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Data\Imprvsns_study\Phase2\LandUse\"/>
    </mc:Choice>
  </mc:AlternateContent>
  <bookViews>
    <workbookView xWindow="0" yWindow="0" windowWidth="23550" windowHeight="9675" activeTab="3"/>
  </bookViews>
  <sheets>
    <sheet name="Sheet1" sheetId="1" r:id="rId1"/>
    <sheet name="CurrentScenario" sheetId="4" r:id="rId2"/>
    <sheet name="BaselineScenario" sheetId="5" r:id="rId3"/>
    <sheet name="ImperviousScenario" sheetId="6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O2612" i="5" l="1"/>
  <c r="AO2611" i="5"/>
  <c r="AO2610" i="5"/>
  <c r="AO2609" i="5"/>
  <c r="AO2608" i="5"/>
  <c r="AO2607" i="5"/>
  <c r="AO2606" i="5"/>
  <c r="AO2605" i="5"/>
  <c r="AO2604" i="5"/>
  <c r="AO2603" i="5"/>
  <c r="AO2602" i="5"/>
  <c r="AO2601" i="5"/>
  <c r="AO2600" i="5"/>
  <c r="AO2599" i="5"/>
  <c r="AO2598" i="5"/>
  <c r="AO2597" i="5"/>
  <c r="AO2596" i="5"/>
  <c r="AO2595" i="5"/>
  <c r="AO2594" i="5"/>
  <c r="AO2593" i="5"/>
  <c r="AO2592" i="5"/>
  <c r="AO2591" i="5"/>
  <c r="AO2590" i="5"/>
  <c r="AO2589" i="5"/>
  <c r="AO2588" i="5"/>
  <c r="AO2587" i="5"/>
  <c r="AO2586" i="5"/>
  <c r="AO2585" i="5"/>
  <c r="AO2584" i="5"/>
  <c r="AO2583" i="5"/>
  <c r="AO2582" i="5"/>
  <c r="AO2581" i="5"/>
  <c r="AO2580" i="5"/>
  <c r="AO2579" i="5"/>
  <c r="AO2578" i="5"/>
  <c r="AO2577" i="5"/>
  <c r="AO2576" i="5"/>
  <c r="AO2575" i="5"/>
  <c r="AO2574" i="5"/>
  <c r="AO2573" i="5"/>
  <c r="AO2572" i="5"/>
  <c r="AO2571" i="5"/>
  <c r="AO2570" i="5"/>
  <c r="AO2569" i="5"/>
  <c r="AO2568" i="5"/>
  <c r="AO2567" i="5"/>
  <c r="AO2566" i="5"/>
  <c r="AO2565" i="5"/>
  <c r="AO2564" i="5"/>
  <c r="AO2563" i="5"/>
  <c r="AO2562" i="5"/>
  <c r="AO2561" i="5"/>
  <c r="AO2560" i="5"/>
  <c r="AO2559" i="5"/>
  <c r="AO2558" i="5"/>
  <c r="AO2557" i="5"/>
  <c r="AO2556" i="5"/>
  <c r="AO2555" i="5"/>
  <c r="AO2554" i="5"/>
  <c r="AO2553" i="5"/>
  <c r="AO2552" i="5"/>
  <c r="AO2551" i="5"/>
  <c r="AO2550" i="5"/>
  <c r="AO2549" i="5"/>
  <c r="AO2548" i="5"/>
  <c r="AO2547" i="5"/>
  <c r="AO2546" i="5"/>
  <c r="AO2545" i="5"/>
  <c r="AO2544" i="5"/>
  <c r="AO2543" i="5"/>
  <c r="AO2542" i="5"/>
  <c r="AO2541" i="5"/>
  <c r="AO2540" i="5"/>
  <c r="AO2539" i="5"/>
  <c r="AO2538" i="5"/>
  <c r="AO2537" i="5"/>
  <c r="AO2536" i="5"/>
  <c r="AO2535" i="5"/>
  <c r="AO2534" i="5"/>
  <c r="AO2533" i="5"/>
  <c r="AO2532" i="5"/>
  <c r="AO2531" i="5"/>
  <c r="AO2530" i="5"/>
  <c r="AO2529" i="5"/>
  <c r="AO2528" i="5"/>
  <c r="AO2527" i="5"/>
  <c r="AO2526" i="5"/>
  <c r="AO2525" i="5"/>
  <c r="AO2524" i="5"/>
  <c r="AO2523" i="5"/>
  <c r="AO2522" i="5"/>
  <c r="AO2521" i="5"/>
  <c r="AO2520" i="5"/>
  <c r="AO2519" i="5"/>
  <c r="AO2518" i="5"/>
  <c r="AO2517" i="5"/>
  <c r="AO2516" i="5"/>
  <c r="AO2515" i="5"/>
  <c r="AO2514" i="5"/>
  <c r="AO2513" i="5"/>
  <c r="AO2512" i="5"/>
  <c r="AO2511" i="5"/>
  <c r="AO2510" i="5"/>
  <c r="AO2509" i="5"/>
  <c r="AO2508" i="5"/>
  <c r="AO2507" i="5"/>
  <c r="AO2506" i="5"/>
  <c r="AO2505" i="5"/>
  <c r="AO2504" i="5"/>
  <c r="AO2503" i="5"/>
  <c r="AO2502" i="5"/>
  <c r="AO2501" i="5"/>
  <c r="AO2500" i="5"/>
  <c r="AO2499" i="5"/>
  <c r="AO2498" i="5"/>
  <c r="AO2497" i="5"/>
  <c r="AO2496" i="5"/>
  <c r="AO2495" i="5"/>
  <c r="AO2494" i="5"/>
  <c r="AO2493" i="5"/>
  <c r="AO2492" i="5"/>
  <c r="AO2491" i="5"/>
  <c r="AO2490" i="5"/>
  <c r="AO2489" i="5"/>
  <c r="AO2488" i="5"/>
  <c r="AO2487" i="5"/>
  <c r="AO2486" i="5"/>
  <c r="AO2485" i="5"/>
  <c r="AO2484" i="5"/>
  <c r="AO2483" i="5"/>
  <c r="AO2482" i="5"/>
  <c r="AO2481" i="5"/>
  <c r="AO2480" i="5"/>
  <c r="AO2479" i="5"/>
  <c r="AO2478" i="5"/>
  <c r="AO2477" i="5"/>
  <c r="AO2476" i="5"/>
  <c r="AO2475" i="5"/>
  <c r="AO2474" i="5"/>
  <c r="AO2473" i="5"/>
  <c r="AO2472" i="5"/>
  <c r="AO2471" i="5"/>
  <c r="AO2470" i="5"/>
  <c r="AO2469" i="5"/>
  <c r="AO2468" i="5"/>
  <c r="AO2467" i="5"/>
  <c r="AO2466" i="5"/>
  <c r="AO2465" i="5"/>
  <c r="AO2464" i="5"/>
  <c r="AO2463" i="5"/>
  <c r="AO2462" i="5"/>
  <c r="AO2461" i="5"/>
  <c r="AO2460" i="5"/>
  <c r="AO2459" i="5"/>
  <c r="AO2458" i="5"/>
  <c r="AO2457" i="5"/>
  <c r="AO2456" i="5"/>
  <c r="AO2455" i="5"/>
  <c r="AO2454" i="5"/>
  <c r="AO2453" i="5"/>
  <c r="AO2452" i="5"/>
  <c r="AO2451" i="5"/>
  <c r="AO2450" i="5"/>
  <c r="AO2449" i="5"/>
  <c r="AO2448" i="5"/>
  <c r="AO2447" i="5"/>
  <c r="AO2446" i="5"/>
  <c r="AO2445" i="5"/>
  <c r="AO2444" i="5"/>
  <c r="AO2443" i="5"/>
  <c r="AO2442" i="5"/>
  <c r="AO2441" i="5"/>
  <c r="AO2440" i="5"/>
  <c r="AO2439" i="5"/>
  <c r="AO2438" i="5"/>
  <c r="AO2437" i="5"/>
  <c r="AO2436" i="5"/>
  <c r="AO2435" i="5"/>
  <c r="AO2434" i="5"/>
  <c r="AO2433" i="5"/>
  <c r="AO2432" i="5"/>
  <c r="AO2431" i="5"/>
  <c r="AO2430" i="5"/>
  <c r="AO2429" i="5"/>
  <c r="AO2428" i="5"/>
  <c r="AO2427" i="5"/>
  <c r="AO2426" i="5"/>
  <c r="AO2425" i="5"/>
  <c r="AO2424" i="5"/>
  <c r="AO2423" i="5"/>
  <c r="AO2422" i="5"/>
  <c r="AO2421" i="5"/>
  <c r="AO2420" i="5"/>
  <c r="AO2419" i="5"/>
  <c r="AO2418" i="5"/>
  <c r="AO2417" i="5"/>
  <c r="AO2416" i="5"/>
  <c r="AO2415" i="5"/>
  <c r="AO2414" i="5"/>
  <c r="AO2413" i="5"/>
  <c r="AO2412" i="5"/>
  <c r="AO2411" i="5"/>
  <c r="AO2410" i="5"/>
  <c r="AO2409" i="5"/>
  <c r="AO2408" i="5"/>
  <c r="AO2407" i="5"/>
  <c r="AO2406" i="5"/>
  <c r="AO2405" i="5"/>
  <c r="AO2404" i="5"/>
  <c r="AO2403" i="5"/>
  <c r="AO2402" i="5"/>
  <c r="AO2401" i="5"/>
  <c r="AO2400" i="5"/>
  <c r="AO2399" i="5"/>
  <c r="AO2398" i="5"/>
  <c r="AO2397" i="5"/>
  <c r="AO2396" i="5"/>
  <c r="AO2395" i="5"/>
  <c r="AO2394" i="5"/>
  <c r="AO2393" i="5"/>
  <c r="AO2392" i="5"/>
  <c r="AO2391" i="5"/>
  <c r="AO2390" i="5"/>
  <c r="AO2389" i="5"/>
  <c r="AO2388" i="5"/>
  <c r="AO2387" i="5"/>
  <c r="AO2386" i="5"/>
  <c r="AO2385" i="5"/>
  <c r="AO2384" i="5"/>
  <c r="AO2383" i="5"/>
  <c r="AO2382" i="5"/>
  <c r="AO2381" i="5"/>
  <c r="AO2380" i="5"/>
  <c r="AO2379" i="5"/>
  <c r="AO2378" i="5"/>
  <c r="AO2377" i="5"/>
  <c r="AO2376" i="5"/>
  <c r="AO2375" i="5"/>
  <c r="AO2374" i="5"/>
  <c r="AO2373" i="5"/>
  <c r="AO2372" i="5"/>
  <c r="AO2371" i="5"/>
  <c r="AO2370" i="5"/>
  <c r="AO2369" i="5"/>
  <c r="AO2368" i="5"/>
  <c r="AO2367" i="5"/>
  <c r="AO2366" i="5"/>
  <c r="AO2365" i="5"/>
  <c r="AO2364" i="5"/>
  <c r="AO2363" i="5"/>
  <c r="AO2362" i="5"/>
  <c r="AO2361" i="5"/>
  <c r="AO2360" i="5"/>
  <c r="AO2359" i="5"/>
  <c r="AO2358" i="5"/>
  <c r="AO2357" i="5"/>
  <c r="AO2356" i="5"/>
  <c r="AO2355" i="5"/>
  <c r="AO2354" i="5"/>
  <c r="AO2353" i="5"/>
  <c r="AO2352" i="5"/>
  <c r="AO2351" i="5"/>
  <c r="AO2350" i="5"/>
  <c r="AO2349" i="5"/>
  <c r="AO2348" i="5"/>
  <c r="AO2347" i="5"/>
  <c r="AO2346" i="5"/>
  <c r="AO2345" i="5"/>
  <c r="AO2344" i="5"/>
  <c r="AO2343" i="5"/>
  <c r="AO2342" i="5"/>
  <c r="AO2341" i="5"/>
  <c r="AO2340" i="5"/>
  <c r="AO2339" i="5"/>
  <c r="AO2338" i="5"/>
  <c r="AO2337" i="5"/>
  <c r="AO2336" i="5"/>
  <c r="AO2335" i="5"/>
  <c r="AO2334" i="5"/>
  <c r="AO2333" i="5"/>
  <c r="AO2332" i="5"/>
  <c r="AO2331" i="5"/>
  <c r="AO2330" i="5"/>
  <c r="AO2329" i="5"/>
  <c r="AO2328" i="5"/>
  <c r="AO2327" i="5"/>
  <c r="AO2326" i="5"/>
  <c r="AO2325" i="5"/>
  <c r="AO2324" i="5"/>
  <c r="AO2323" i="5"/>
  <c r="AO2322" i="5"/>
  <c r="AO2321" i="5"/>
  <c r="AO2320" i="5"/>
  <c r="AO2319" i="5"/>
  <c r="AO2318" i="5"/>
  <c r="AO2317" i="5"/>
  <c r="AO2316" i="5"/>
  <c r="AO2315" i="5"/>
  <c r="AO2314" i="5"/>
  <c r="AO2313" i="5"/>
  <c r="AO2312" i="5"/>
  <c r="AO2311" i="5"/>
  <c r="AO2310" i="5"/>
  <c r="AO2309" i="5"/>
  <c r="AO2308" i="5"/>
  <c r="AO2307" i="5"/>
  <c r="AO2306" i="5"/>
  <c r="AO2305" i="5"/>
  <c r="AO2304" i="5"/>
  <c r="AO2303" i="5"/>
  <c r="AO2302" i="5"/>
  <c r="AO2301" i="5"/>
  <c r="AO2300" i="5"/>
  <c r="AO2299" i="5"/>
  <c r="AO2298" i="5"/>
  <c r="AO2297" i="5"/>
  <c r="AO2296" i="5"/>
  <c r="AO2295" i="5"/>
  <c r="AO2294" i="5"/>
  <c r="AO2293" i="5"/>
  <c r="AO2292" i="5"/>
  <c r="AO2291" i="5"/>
  <c r="AO2290" i="5"/>
  <c r="AO2289" i="5"/>
  <c r="AO2288" i="5"/>
  <c r="AO2287" i="5"/>
  <c r="AO2286" i="5"/>
  <c r="AO2285" i="5"/>
  <c r="AO2284" i="5"/>
  <c r="AO2283" i="5"/>
  <c r="AO2282" i="5"/>
  <c r="AO2281" i="5"/>
  <c r="AO2280" i="5"/>
  <c r="AO2279" i="5"/>
  <c r="AO2278" i="5"/>
  <c r="AO2277" i="5"/>
  <c r="AO2276" i="5"/>
  <c r="AO2275" i="5"/>
  <c r="AO2274" i="5"/>
  <c r="AO2273" i="5"/>
  <c r="AO2272" i="5"/>
  <c r="AO2271" i="5"/>
  <c r="AO2270" i="5"/>
  <c r="AO2269" i="5"/>
  <c r="AO2268" i="5"/>
  <c r="AO2267" i="5"/>
  <c r="AO2266" i="5"/>
  <c r="AO2265" i="5"/>
  <c r="AO2264" i="5"/>
  <c r="AO2263" i="5"/>
  <c r="AO2262" i="5"/>
  <c r="AO2261" i="5"/>
  <c r="AO2260" i="5"/>
  <c r="AO2259" i="5"/>
  <c r="AO2258" i="5"/>
  <c r="AO2257" i="5"/>
  <c r="AO2256" i="5"/>
  <c r="AO2255" i="5"/>
  <c r="AO2254" i="5"/>
  <c r="AO2253" i="5"/>
  <c r="AO2252" i="5"/>
  <c r="AO2251" i="5"/>
  <c r="AO2250" i="5"/>
  <c r="AO2249" i="5"/>
  <c r="AO2248" i="5"/>
  <c r="AO2247" i="5"/>
  <c r="AO2246" i="5"/>
  <c r="AO2245" i="5"/>
  <c r="AO2244" i="5"/>
  <c r="AO2243" i="5"/>
  <c r="AO2242" i="5"/>
  <c r="AO2241" i="5"/>
  <c r="AO2240" i="5"/>
  <c r="AO2239" i="5"/>
  <c r="AO2238" i="5"/>
  <c r="AO2237" i="5"/>
  <c r="AO2236" i="5"/>
  <c r="AO2235" i="5"/>
  <c r="AO2234" i="5"/>
  <c r="AO2233" i="5"/>
  <c r="AO2232" i="5"/>
  <c r="AO2231" i="5"/>
  <c r="AO2230" i="5"/>
  <c r="AO2229" i="5"/>
  <c r="AO2228" i="5"/>
  <c r="AO2227" i="5"/>
  <c r="AO2226" i="5"/>
  <c r="AO2225" i="5"/>
  <c r="AO2224" i="5"/>
  <c r="AO2223" i="5"/>
  <c r="AO2222" i="5"/>
  <c r="AO2221" i="5"/>
  <c r="AO2220" i="5"/>
  <c r="AO2219" i="5"/>
  <c r="AO2218" i="5"/>
  <c r="AO2217" i="5"/>
  <c r="AO2216" i="5"/>
  <c r="AO2215" i="5"/>
  <c r="AO2214" i="5"/>
  <c r="AO2213" i="5"/>
  <c r="AO2212" i="5"/>
  <c r="AO2211" i="5"/>
  <c r="AO2210" i="5"/>
  <c r="AO2209" i="5"/>
  <c r="AO2208" i="5"/>
  <c r="AO2207" i="5"/>
  <c r="AO2206" i="5"/>
  <c r="AO2205" i="5"/>
  <c r="AO2204" i="5"/>
  <c r="AO2203" i="5"/>
  <c r="AO2202" i="5"/>
  <c r="AO2201" i="5"/>
  <c r="AO2200" i="5"/>
  <c r="AO2199" i="5"/>
  <c r="AO2198" i="5"/>
  <c r="AO2197" i="5"/>
  <c r="AO2196" i="5"/>
  <c r="AO2195" i="5"/>
  <c r="AO2194" i="5"/>
  <c r="AO2193" i="5"/>
  <c r="AO2192" i="5"/>
  <c r="AO2191" i="5"/>
  <c r="AO2190" i="5"/>
  <c r="AO2189" i="5"/>
  <c r="AO2188" i="5"/>
  <c r="AO2187" i="5"/>
  <c r="AO2186" i="5"/>
  <c r="AO2185" i="5"/>
  <c r="AO2184" i="5"/>
  <c r="AO2183" i="5"/>
  <c r="AO2182" i="5"/>
  <c r="AO2181" i="5"/>
  <c r="AO2180" i="5"/>
  <c r="AO2179" i="5"/>
  <c r="AO2178" i="5"/>
  <c r="AO2177" i="5"/>
  <c r="AO2176" i="5"/>
  <c r="AO2175" i="5"/>
  <c r="AO2174" i="5"/>
  <c r="AO2173" i="5"/>
  <c r="AO2172" i="5"/>
  <c r="AO2171" i="5"/>
  <c r="AO2170" i="5"/>
  <c r="AO2169" i="5"/>
  <c r="AO2168" i="5"/>
  <c r="AO2167" i="5"/>
  <c r="AO2166" i="5"/>
  <c r="AO2165" i="5"/>
  <c r="AO2164" i="5"/>
  <c r="AO2163" i="5"/>
  <c r="AO2162" i="5"/>
  <c r="AO2161" i="5"/>
  <c r="AO2160" i="5"/>
  <c r="AO2159" i="5"/>
  <c r="AO2158" i="5"/>
  <c r="AO2157" i="5"/>
  <c r="AO2156" i="5"/>
  <c r="AO2155" i="5"/>
  <c r="AO2154" i="5"/>
  <c r="AO2153" i="5"/>
  <c r="AO2152" i="5"/>
  <c r="AO2151" i="5"/>
  <c r="AO2150" i="5"/>
  <c r="AO2149" i="5"/>
  <c r="AO2148" i="5"/>
  <c r="AO2147" i="5"/>
  <c r="AO2146" i="5"/>
  <c r="AO2145" i="5"/>
  <c r="AO2144" i="5"/>
  <c r="AO2143" i="5"/>
  <c r="AO2142" i="5"/>
  <c r="AO2141" i="5"/>
  <c r="AO2140" i="5"/>
  <c r="AO2139" i="5"/>
  <c r="AO2138" i="5"/>
  <c r="AO2137" i="5"/>
  <c r="AO2136" i="5"/>
  <c r="AO2135" i="5"/>
  <c r="AO2134" i="5"/>
  <c r="AO2133" i="5"/>
  <c r="AO2132" i="5"/>
  <c r="AO2131" i="5"/>
  <c r="AO2130" i="5"/>
  <c r="AO2129" i="5"/>
  <c r="AO2128" i="5"/>
  <c r="AO2127" i="5"/>
  <c r="AO2126" i="5"/>
  <c r="AO2125" i="5"/>
  <c r="AO2124" i="5"/>
  <c r="AO2123" i="5"/>
  <c r="AO2122" i="5"/>
  <c r="AO2121" i="5"/>
  <c r="AO2120" i="5"/>
  <c r="AO2119" i="5"/>
  <c r="AO2118" i="5"/>
  <c r="AO2117" i="5"/>
  <c r="AO2116" i="5"/>
  <c r="AO2115" i="5"/>
  <c r="AO2114" i="5"/>
  <c r="AO2113" i="5"/>
  <c r="AO2112" i="5"/>
  <c r="AO2111" i="5"/>
  <c r="AO2110" i="5"/>
  <c r="AO2109" i="5"/>
  <c r="AO2108" i="5"/>
  <c r="AO2107" i="5"/>
  <c r="AO2106" i="5"/>
  <c r="AO2105" i="5"/>
  <c r="AO2104" i="5"/>
  <c r="AO2103" i="5"/>
  <c r="AO2102" i="5"/>
  <c r="AO2101" i="5"/>
  <c r="AO2100" i="5"/>
  <c r="AO2099" i="5"/>
  <c r="AO2098" i="5"/>
  <c r="AO2097" i="5"/>
  <c r="AO2096" i="5"/>
  <c r="AO2095" i="5"/>
  <c r="AO2094" i="5"/>
  <c r="AO2093" i="5"/>
  <c r="AO2092" i="5"/>
  <c r="AO2091" i="5"/>
  <c r="AO2090" i="5"/>
  <c r="AO2089" i="5"/>
  <c r="AO2088" i="5"/>
  <c r="AO2087" i="5"/>
  <c r="AO2086" i="5"/>
  <c r="AO2085" i="5"/>
  <c r="AO2084" i="5"/>
  <c r="AO2083" i="5"/>
  <c r="AO2082" i="5"/>
  <c r="AO2081" i="5"/>
  <c r="AO2080" i="5"/>
  <c r="AO2079" i="5"/>
  <c r="AO2078" i="5"/>
  <c r="AO2077" i="5"/>
  <c r="AO2076" i="5"/>
  <c r="AO2075" i="5"/>
  <c r="AO2074" i="5"/>
  <c r="AO2073" i="5"/>
  <c r="AO2072" i="5"/>
  <c r="AO2071" i="5"/>
  <c r="AO2070" i="5"/>
  <c r="AO2069" i="5"/>
  <c r="AO2068" i="5"/>
  <c r="AO2067" i="5"/>
  <c r="AO2066" i="5"/>
  <c r="AO2065" i="5"/>
  <c r="AO2064" i="5"/>
  <c r="AO2063" i="5"/>
  <c r="AO2062" i="5"/>
  <c r="AO2061" i="5"/>
  <c r="AO2060" i="5"/>
  <c r="AO2059" i="5"/>
  <c r="AO2058" i="5"/>
  <c r="AO2057" i="5"/>
  <c r="AO2056" i="5"/>
  <c r="AO2055" i="5"/>
  <c r="AO2054" i="5"/>
  <c r="AO2053" i="5"/>
  <c r="AO2052" i="5"/>
  <c r="AO2051" i="5"/>
  <c r="AO2050" i="5"/>
  <c r="AO2049" i="5"/>
  <c r="AO2048" i="5"/>
  <c r="AO2047" i="5"/>
  <c r="AO2046" i="5"/>
  <c r="AO2045" i="5"/>
  <c r="AO2044" i="5"/>
  <c r="AO2043" i="5"/>
  <c r="AO2042" i="5"/>
  <c r="AO2041" i="5"/>
  <c r="AO2040" i="5"/>
  <c r="AO2039" i="5"/>
  <c r="AO2038" i="5"/>
  <c r="AO2037" i="5"/>
  <c r="AO2036" i="5"/>
  <c r="AO2035" i="5"/>
  <c r="AO2034" i="5"/>
  <c r="AO2033" i="5"/>
  <c r="AO2032" i="5"/>
  <c r="AO2031" i="5"/>
  <c r="AO2030" i="5"/>
  <c r="AO2029" i="5"/>
  <c r="AO2028" i="5"/>
  <c r="AO2027" i="5"/>
  <c r="AO2026" i="5"/>
  <c r="AO2025" i="5"/>
  <c r="AO2024" i="5"/>
  <c r="AO2023" i="5"/>
  <c r="AO2022" i="5"/>
  <c r="AO2021" i="5"/>
  <c r="AO2020" i="5"/>
  <c r="AO2019" i="5"/>
  <c r="AO2018" i="5"/>
  <c r="AO2017" i="5"/>
  <c r="AO2016" i="5"/>
  <c r="AO2015" i="5"/>
  <c r="AO2014" i="5"/>
  <c r="AO2013" i="5"/>
  <c r="AO2012" i="5"/>
  <c r="AO2011" i="5"/>
  <c r="AO2010" i="5"/>
  <c r="AO2009" i="5"/>
  <c r="AO2008" i="5"/>
  <c r="AO2007" i="5"/>
  <c r="AO2006" i="5"/>
  <c r="AO2005" i="5"/>
  <c r="AO2004" i="5"/>
  <c r="AO2003" i="5"/>
  <c r="AO2002" i="5"/>
  <c r="AO2001" i="5"/>
  <c r="AO2000" i="5"/>
  <c r="AO1999" i="5"/>
  <c r="AO1998" i="5"/>
  <c r="AO1997" i="5"/>
  <c r="AO1996" i="5"/>
  <c r="AO1995" i="5"/>
  <c r="AO1994" i="5"/>
  <c r="AO1993" i="5"/>
  <c r="AO1992" i="5"/>
  <c r="AO1991" i="5"/>
  <c r="AO1990" i="5"/>
  <c r="AO1989" i="5"/>
  <c r="AO1988" i="5"/>
  <c r="AO1987" i="5"/>
  <c r="AO1986" i="5"/>
  <c r="AO1985" i="5"/>
  <c r="AO1984" i="5"/>
  <c r="AO1983" i="5"/>
  <c r="AO1982" i="5"/>
  <c r="AO1981" i="5"/>
  <c r="AO1980" i="5"/>
  <c r="AO1979" i="5"/>
  <c r="AO1978" i="5"/>
  <c r="AO1977" i="5"/>
  <c r="AO1976" i="5"/>
  <c r="AO1975" i="5"/>
  <c r="AO1974" i="5"/>
  <c r="AO1973" i="5"/>
  <c r="AO1972" i="5"/>
  <c r="AO1971" i="5"/>
  <c r="AO1970" i="5"/>
  <c r="AO1969" i="5"/>
  <c r="AO1968" i="5"/>
  <c r="AO1967" i="5"/>
  <c r="AO1966" i="5"/>
  <c r="AO1965" i="5"/>
  <c r="AO1964" i="5"/>
  <c r="AO1963" i="5"/>
  <c r="AO1962" i="5"/>
  <c r="AO1961" i="5"/>
  <c r="AO1960" i="5"/>
  <c r="AO1959" i="5"/>
  <c r="AO1958" i="5"/>
  <c r="AO1957" i="5"/>
  <c r="AO1956" i="5"/>
  <c r="AO1955" i="5"/>
  <c r="AO1954" i="5"/>
  <c r="AO1953" i="5"/>
  <c r="AO1952" i="5"/>
  <c r="AO1951" i="5"/>
  <c r="AO1950" i="5"/>
  <c r="AO1949" i="5"/>
  <c r="AO1948" i="5"/>
  <c r="AO1947" i="5"/>
  <c r="AO1946" i="5"/>
  <c r="AO1945" i="5"/>
  <c r="AO1944" i="5"/>
  <c r="AO1943" i="5"/>
  <c r="AO1942" i="5"/>
  <c r="AO1941" i="5"/>
  <c r="AO1940" i="5"/>
  <c r="AO1939" i="5"/>
  <c r="AO1938" i="5"/>
  <c r="AO1937" i="5"/>
  <c r="AO1936" i="5"/>
  <c r="AO1935" i="5"/>
  <c r="AO1934" i="5"/>
  <c r="AO1933" i="5"/>
  <c r="AO1932" i="5"/>
  <c r="AO1931" i="5"/>
  <c r="AO1930" i="5"/>
  <c r="AO1929" i="5"/>
  <c r="AO1928" i="5"/>
  <c r="AO1927" i="5"/>
  <c r="AO1926" i="5"/>
  <c r="AO1925" i="5"/>
  <c r="AO1924" i="5"/>
  <c r="AO1923" i="5"/>
  <c r="AO1922" i="5"/>
  <c r="AO1921" i="5"/>
  <c r="AO1920" i="5"/>
  <c r="AO1919" i="5"/>
  <c r="AO1918" i="5"/>
  <c r="AO1917" i="5"/>
  <c r="AO1916" i="5"/>
  <c r="AO1915" i="5"/>
  <c r="AO1914" i="5"/>
  <c r="AO1913" i="5"/>
  <c r="AO1912" i="5"/>
  <c r="AO1911" i="5"/>
  <c r="AO1910" i="5"/>
  <c r="AO1909" i="5"/>
  <c r="AO1908" i="5"/>
  <c r="AO1907" i="5"/>
  <c r="AO1906" i="5"/>
  <c r="AO1905" i="5"/>
  <c r="AO1904" i="5"/>
  <c r="AO1903" i="5"/>
  <c r="AO1902" i="5"/>
  <c r="AO1901" i="5"/>
  <c r="AO1900" i="5"/>
  <c r="AO1899" i="5"/>
  <c r="AO1898" i="5"/>
  <c r="AO1897" i="5"/>
  <c r="AO1896" i="5"/>
  <c r="AO1895" i="5"/>
  <c r="AO1894" i="5"/>
  <c r="AO1893" i="5"/>
  <c r="AO1892" i="5"/>
  <c r="AO1891" i="5"/>
  <c r="AO1890" i="5"/>
  <c r="AO1889" i="5"/>
  <c r="AO1888" i="5"/>
  <c r="AO1887" i="5"/>
  <c r="AO1886" i="5"/>
  <c r="AO1885" i="5"/>
  <c r="AO1884" i="5"/>
  <c r="AO1883" i="5"/>
  <c r="AO1882" i="5"/>
  <c r="AO1881" i="5"/>
  <c r="AO1880" i="5"/>
  <c r="AO1879" i="5"/>
  <c r="AO1878" i="5"/>
  <c r="AO1877" i="5"/>
  <c r="AO1876" i="5"/>
  <c r="AO1875" i="5"/>
  <c r="AO1874" i="5"/>
  <c r="AO1873" i="5"/>
  <c r="AO1872" i="5"/>
  <c r="AO1871" i="5"/>
  <c r="AO1870" i="5"/>
  <c r="AO1869" i="5"/>
  <c r="AO1868" i="5"/>
  <c r="AO1867" i="5"/>
  <c r="AO1866" i="5"/>
  <c r="AO1865" i="5"/>
  <c r="AO1864" i="5"/>
  <c r="AO1863" i="5"/>
  <c r="AO1862" i="5"/>
  <c r="AO1861" i="5"/>
  <c r="AO1860" i="5"/>
  <c r="AO1859" i="5"/>
  <c r="AO1858" i="5"/>
  <c r="AO1857" i="5"/>
  <c r="AO1856" i="5"/>
  <c r="AO1855" i="5"/>
  <c r="AO1854" i="5"/>
  <c r="AO1853" i="5"/>
  <c r="AO1852" i="5"/>
  <c r="AO1851" i="5"/>
  <c r="AO1850" i="5"/>
  <c r="AO1849" i="5"/>
  <c r="AO1848" i="5"/>
  <c r="AO1847" i="5"/>
  <c r="AO1846" i="5"/>
  <c r="AO1845" i="5"/>
  <c r="AO1844" i="5"/>
  <c r="AO1843" i="5"/>
  <c r="AO1842" i="5"/>
  <c r="AO1841" i="5"/>
  <c r="AO1840" i="5"/>
  <c r="AO1839" i="5"/>
  <c r="AO1838" i="5"/>
  <c r="AO1837" i="5"/>
  <c r="AO1836" i="5"/>
  <c r="AO1835" i="5"/>
  <c r="AO1834" i="5"/>
  <c r="AO1833" i="5"/>
  <c r="AO1832" i="5"/>
  <c r="AO1831" i="5"/>
  <c r="AO1830" i="5"/>
  <c r="AO1829" i="5"/>
  <c r="AO1828" i="5"/>
  <c r="AO1827" i="5"/>
  <c r="AO1826" i="5"/>
  <c r="AO1825" i="5"/>
  <c r="AO1824" i="5"/>
  <c r="AO1823" i="5"/>
  <c r="AO1822" i="5"/>
  <c r="AO1821" i="5"/>
  <c r="AO1820" i="5"/>
  <c r="AO1819" i="5"/>
  <c r="AO1818" i="5"/>
  <c r="AO1817" i="5"/>
  <c r="AO1816" i="5"/>
  <c r="AO1815" i="5"/>
  <c r="AO1814" i="5"/>
  <c r="AO1813" i="5"/>
  <c r="AO1812" i="5"/>
  <c r="AO1811" i="5"/>
  <c r="AO1810" i="5"/>
  <c r="AO1809" i="5"/>
  <c r="AO1808" i="5"/>
  <c r="AO1807" i="5"/>
  <c r="AO1806" i="5"/>
  <c r="AO1805" i="5"/>
  <c r="AO1804" i="5"/>
  <c r="AO1803" i="5"/>
  <c r="AO1802" i="5"/>
  <c r="AO1801" i="5"/>
  <c r="AO1800" i="5"/>
  <c r="AO1799" i="5"/>
  <c r="AO1798" i="5"/>
  <c r="AO1797" i="5"/>
  <c r="AO1796" i="5"/>
  <c r="AO1795" i="5"/>
  <c r="AO1794" i="5"/>
  <c r="AO1793" i="5"/>
  <c r="AO1792" i="5"/>
  <c r="AO1791" i="5"/>
  <c r="AO1790" i="5"/>
  <c r="AO1789" i="5"/>
  <c r="AO1788" i="5"/>
  <c r="AO1787" i="5"/>
  <c r="AO1786" i="5"/>
  <c r="AO1785" i="5"/>
  <c r="AO1784" i="5"/>
  <c r="AO1783" i="5"/>
  <c r="AO1782" i="5"/>
  <c r="AO1781" i="5"/>
  <c r="AO1780" i="5"/>
  <c r="AO1779" i="5"/>
  <c r="AO1778" i="5"/>
  <c r="AO1777" i="5"/>
  <c r="AO1776" i="5"/>
  <c r="AO1775" i="5"/>
  <c r="AO1774" i="5"/>
  <c r="AO1773" i="5"/>
  <c r="AO1772" i="5"/>
  <c r="AO1771" i="5"/>
  <c r="AO1770" i="5"/>
  <c r="AO1769" i="5"/>
  <c r="AO1768" i="5"/>
  <c r="AO1767" i="5"/>
  <c r="AO1766" i="5"/>
  <c r="AO1765" i="5"/>
  <c r="AO1764" i="5"/>
  <c r="AO1763" i="5"/>
  <c r="AO1762" i="5"/>
  <c r="AO1761" i="5"/>
  <c r="AO1760" i="5"/>
  <c r="AO1759" i="5"/>
  <c r="AO1758" i="5"/>
  <c r="AO1757" i="5"/>
  <c r="AO1756" i="5"/>
  <c r="AO1755" i="5"/>
  <c r="AO1754" i="5"/>
  <c r="AO1753" i="5"/>
  <c r="AO1752" i="5"/>
  <c r="AO1751" i="5"/>
  <c r="AO1750" i="5"/>
  <c r="AO1749" i="5"/>
  <c r="AO1748" i="5"/>
  <c r="AO1747" i="5"/>
  <c r="AO1746" i="5"/>
  <c r="AO1745" i="5"/>
  <c r="AO1744" i="5"/>
  <c r="AO1743" i="5"/>
  <c r="AO1742" i="5"/>
  <c r="AO1741" i="5"/>
  <c r="AO1740" i="5"/>
  <c r="AO1739" i="5"/>
  <c r="AO1738" i="5"/>
  <c r="AO1737" i="5"/>
  <c r="AO1736" i="5"/>
  <c r="AO1735" i="5"/>
  <c r="AO1734" i="5"/>
  <c r="AO1733" i="5"/>
  <c r="AO1732" i="5"/>
  <c r="AO1731" i="5"/>
  <c r="AO1730" i="5"/>
  <c r="AO1729" i="5"/>
  <c r="AO1728" i="5"/>
  <c r="AO1727" i="5"/>
  <c r="AO1726" i="5"/>
  <c r="AO1725" i="5"/>
  <c r="AO1724" i="5"/>
  <c r="AO1723" i="5"/>
  <c r="AO1722" i="5"/>
  <c r="AO1721" i="5"/>
  <c r="AO1720" i="5"/>
  <c r="AO1719" i="5"/>
  <c r="AO1718" i="5"/>
  <c r="AO1717" i="5"/>
  <c r="AO1716" i="5"/>
  <c r="AO1715" i="5"/>
  <c r="AO1714" i="5"/>
  <c r="AO1713" i="5"/>
  <c r="AO1712" i="5"/>
  <c r="AO1711" i="5"/>
  <c r="AO1710" i="5"/>
  <c r="AO1709" i="5"/>
  <c r="AO1708" i="5"/>
  <c r="AO1707" i="5"/>
  <c r="AO1706" i="5"/>
  <c r="AO1705" i="5"/>
  <c r="AO1704" i="5"/>
  <c r="AO1703" i="5"/>
  <c r="AO1702" i="5"/>
  <c r="AO1701" i="5"/>
  <c r="AO1700" i="5"/>
  <c r="AO1699" i="5"/>
  <c r="AO1698" i="5"/>
  <c r="AO1697" i="5"/>
  <c r="AO1696" i="5"/>
  <c r="AO1695" i="5"/>
  <c r="AO1694" i="5"/>
  <c r="AO1693" i="5"/>
  <c r="AO1692" i="5"/>
  <c r="AO1691" i="5"/>
  <c r="AO1690" i="5"/>
  <c r="AO1689" i="5"/>
  <c r="AO1688" i="5"/>
  <c r="AO1687" i="5"/>
  <c r="AO1686" i="5"/>
  <c r="AO1685" i="5"/>
  <c r="AO1684" i="5"/>
  <c r="AO1683" i="5"/>
  <c r="AO1682" i="5"/>
  <c r="AO1681" i="5"/>
  <c r="AO1680" i="5"/>
  <c r="AO1679" i="5"/>
  <c r="AO1678" i="5"/>
  <c r="AO1677" i="5"/>
  <c r="AO1676" i="5"/>
  <c r="AO1675" i="5"/>
  <c r="AO1674" i="5"/>
  <c r="AO1673" i="5"/>
  <c r="AO1672" i="5"/>
  <c r="AO1671" i="5"/>
  <c r="AO1670" i="5"/>
  <c r="AO1669" i="5"/>
  <c r="AO1668" i="5"/>
  <c r="AO1667" i="5"/>
  <c r="AO1666" i="5"/>
  <c r="AO1665" i="5"/>
  <c r="AO1664" i="5"/>
  <c r="AO1663" i="5"/>
  <c r="AO1662" i="5"/>
  <c r="AO1661" i="5"/>
  <c r="AO1660" i="5"/>
  <c r="AO1659" i="5"/>
  <c r="AO1658" i="5"/>
  <c r="AO1657" i="5"/>
  <c r="AO1656" i="5"/>
  <c r="AO1655" i="5"/>
  <c r="AO1654" i="5"/>
  <c r="AO1653" i="5"/>
  <c r="AO1652" i="5"/>
  <c r="AO1651" i="5"/>
  <c r="AO1650" i="5"/>
  <c r="AO1649" i="5"/>
  <c r="AO1648" i="5"/>
  <c r="AO1647" i="5"/>
  <c r="AO1646" i="5"/>
  <c r="AO1645" i="5"/>
  <c r="AO1644" i="5"/>
  <c r="AO1643" i="5"/>
  <c r="AO1642" i="5"/>
  <c r="AO1641" i="5"/>
  <c r="AO1640" i="5"/>
  <c r="AO1639" i="5"/>
  <c r="AO1638" i="5"/>
  <c r="AO1637" i="5"/>
  <c r="AO1636" i="5"/>
  <c r="AO1635" i="5"/>
  <c r="AO1634" i="5"/>
  <c r="AO1633" i="5"/>
  <c r="AO1632" i="5"/>
  <c r="AO1631" i="5"/>
  <c r="AO1630" i="5"/>
  <c r="AO1629" i="5"/>
  <c r="AO1628" i="5"/>
  <c r="AO1627" i="5"/>
  <c r="AO1626" i="5"/>
  <c r="AO1625" i="5"/>
  <c r="AO1624" i="5"/>
  <c r="AO1623" i="5"/>
  <c r="AO1622" i="5"/>
  <c r="AO1621" i="5"/>
  <c r="AO1620" i="5"/>
  <c r="AO1619" i="5"/>
  <c r="AO1618" i="5"/>
  <c r="AO1617" i="5"/>
  <c r="AO1616" i="5"/>
  <c r="AO1615" i="5"/>
  <c r="AO1614" i="5"/>
  <c r="AO1613" i="5"/>
  <c r="AO1612" i="5"/>
  <c r="AO1611" i="5"/>
  <c r="AO1610" i="5"/>
  <c r="AO1609" i="5"/>
  <c r="AO1608" i="5"/>
  <c r="AO1607" i="5"/>
  <c r="AO1606" i="5"/>
  <c r="AO1605" i="5"/>
  <c r="AO1604" i="5"/>
  <c r="AO1603" i="5"/>
  <c r="AO1602" i="5"/>
  <c r="AO1601" i="5"/>
  <c r="AO1600" i="5"/>
  <c r="AO1599" i="5"/>
  <c r="AO1598" i="5"/>
  <c r="AO1597" i="5"/>
  <c r="AO1596" i="5"/>
  <c r="AO1595" i="5"/>
  <c r="AO1594" i="5"/>
  <c r="AO1593" i="5"/>
  <c r="AO1592" i="5"/>
  <c r="AO1591" i="5"/>
  <c r="AO1590" i="5"/>
  <c r="AO1589" i="5"/>
  <c r="AO1588" i="5"/>
  <c r="AO1587" i="5"/>
  <c r="AO1586" i="5"/>
  <c r="AO1585" i="5"/>
  <c r="AO1584" i="5"/>
  <c r="AO1583" i="5"/>
  <c r="AO1582" i="5"/>
  <c r="AO1581" i="5"/>
  <c r="AO1580" i="5"/>
  <c r="AO1579" i="5"/>
  <c r="AO1578" i="5"/>
  <c r="AO1577" i="5"/>
  <c r="AO1576" i="5"/>
  <c r="AO1575" i="5"/>
  <c r="AO1574" i="5"/>
  <c r="AO1573" i="5"/>
  <c r="AO1572" i="5"/>
  <c r="AO1571" i="5"/>
  <c r="AO1570" i="5"/>
  <c r="AO1569" i="5"/>
  <c r="AO1568" i="5"/>
  <c r="AO1567" i="5"/>
  <c r="AO1566" i="5"/>
  <c r="AO1565" i="5"/>
  <c r="AO1564" i="5"/>
  <c r="AO1563" i="5"/>
  <c r="AO1562" i="5"/>
  <c r="AO1561" i="5"/>
  <c r="AO1560" i="5"/>
  <c r="AO1559" i="5"/>
  <c r="AO1558" i="5"/>
  <c r="AO1557" i="5"/>
  <c r="AO1556" i="5"/>
  <c r="AO1555" i="5"/>
  <c r="AO1554" i="5"/>
  <c r="AO1553" i="5"/>
  <c r="AO1552" i="5"/>
  <c r="AO1551" i="5"/>
  <c r="AO1550" i="5"/>
  <c r="AO1549" i="5"/>
  <c r="AO1548" i="5"/>
  <c r="AO1547" i="5"/>
  <c r="AO1546" i="5"/>
  <c r="AO1545" i="5"/>
  <c r="AO1544" i="5"/>
  <c r="AO1543" i="5"/>
  <c r="AO1542" i="5"/>
  <c r="AO1541" i="5"/>
  <c r="AO1540" i="5"/>
  <c r="AO1539" i="5"/>
  <c r="AO1538" i="5"/>
  <c r="AO1537" i="5"/>
  <c r="AO1536" i="5"/>
  <c r="AO1535" i="5"/>
  <c r="AO1534" i="5"/>
  <c r="AO1533" i="5"/>
  <c r="AO1532" i="5"/>
  <c r="AO1531" i="5"/>
  <c r="AO1530" i="5"/>
  <c r="AO1529" i="5"/>
  <c r="AO1528" i="5"/>
  <c r="AO1527" i="5"/>
  <c r="AO1526" i="5"/>
  <c r="AO1525" i="5"/>
  <c r="AO1524" i="5"/>
  <c r="AO1523" i="5"/>
  <c r="AO1522" i="5"/>
  <c r="AO1521" i="5"/>
  <c r="AO1520" i="5"/>
  <c r="AO1519" i="5"/>
  <c r="AO1518" i="5"/>
  <c r="AO1517" i="5"/>
  <c r="AO1516" i="5"/>
  <c r="AO1515" i="5"/>
  <c r="AO1514" i="5"/>
  <c r="AO1513" i="5"/>
  <c r="AO1512" i="5"/>
  <c r="AO1511" i="5"/>
  <c r="AO1510" i="5"/>
  <c r="AO1509" i="5"/>
  <c r="AO1508" i="5"/>
  <c r="AO1507" i="5"/>
  <c r="AO1506" i="5"/>
  <c r="AO1505" i="5"/>
  <c r="AO1504" i="5"/>
  <c r="AO1503" i="5"/>
  <c r="AO1502" i="5"/>
  <c r="AO1501" i="5"/>
  <c r="AO1500" i="5"/>
  <c r="AO1499" i="5"/>
  <c r="AO1498" i="5"/>
  <c r="AO1497" i="5"/>
  <c r="AO1496" i="5"/>
  <c r="AO1495" i="5"/>
  <c r="AO1494" i="5"/>
  <c r="AO1493" i="5"/>
  <c r="AO1492" i="5"/>
  <c r="AO1491" i="5"/>
  <c r="AO1490" i="5"/>
  <c r="AO1489" i="5"/>
  <c r="AO1488" i="5"/>
  <c r="AO1487" i="5"/>
  <c r="AO1486" i="5"/>
  <c r="AO1485" i="5"/>
  <c r="AO1484" i="5"/>
  <c r="AO1483" i="5"/>
  <c r="AO1482" i="5"/>
  <c r="AO1481" i="5"/>
  <c r="AO1480" i="5"/>
  <c r="AO1479" i="5"/>
  <c r="AO1478" i="5"/>
  <c r="AO1477" i="5"/>
  <c r="AO1476" i="5"/>
  <c r="AO1475" i="5"/>
  <c r="AO1474" i="5"/>
  <c r="AO1473" i="5"/>
  <c r="AO1472" i="5"/>
  <c r="AO1471" i="5"/>
  <c r="AO1470" i="5"/>
  <c r="AO1469" i="5"/>
  <c r="AO1468" i="5"/>
  <c r="AO1467" i="5"/>
  <c r="AO1466" i="5"/>
  <c r="AO1465" i="5"/>
  <c r="AO1464" i="5"/>
  <c r="AO1463" i="5"/>
  <c r="AO1462" i="5"/>
  <c r="AO1461" i="5"/>
  <c r="AO1460" i="5"/>
  <c r="AO1459" i="5"/>
  <c r="AO1458" i="5"/>
  <c r="AO1457" i="5"/>
  <c r="AO1456" i="5"/>
  <c r="AO1455" i="5"/>
  <c r="AO1454" i="5"/>
  <c r="AO1453" i="5"/>
  <c r="AO1452" i="5"/>
  <c r="AO1451" i="5"/>
  <c r="AO1450" i="5"/>
  <c r="AO1449" i="5"/>
  <c r="AO1448" i="5"/>
  <c r="AO1447" i="5"/>
  <c r="AO1446" i="5"/>
  <c r="AO1445" i="5"/>
  <c r="AO1444" i="5"/>
  <c r="AO1443" i="5"/>
  <c r="AO1442" i="5"/>
  <c r="AO1441" i="5"/>
  <c r="AO1440" i="5"/>
  <c r="AO1439" i="5"/>
  <c r="AO1438" i="5"/>
  <c r="AO1437" i="5"/>
  <c r="AO1436" i="5"/>
  <c r="AO1435" i="5"/>
  <c r="AO1434" i="5"/>
  <c r="AO1433" i="5"/>
  <c r="AO1432" i="5"/>
  <c r="AO1431" i="5"/>
  <c r="AO1430" i="5"/>
  <c r="AO1429" i="5"/>
  <c r="AO1428" i="5"/>
  <c r="AO1427" i="5"/>
  <c r="AO1426" i="5"/>
  <c r="AO1425" i="5"/>
  <c r="AO1424" i="5"/>
  <c r="AO1423" i="5"/>
  <c r="AO1422" i="5"/>
  <c r="AO1421" i="5"/>
  <c r="AO1420" i="5"/>
  <c r="AO1419" i="5"/>
  <c r="AO1418" i="5"/>
  <c r="AO1417" i="5"/>
  <c r="AO1416" i="5"/>
  <c r="AO1415" i="5"/>
  <c r="AO1414" i="5"/>
  <c r="AO1413" i="5"/>
  <c r="AO1412" i="5"/>
  <c r="AO1411" i="5"/>
  <c r="AO1410" i="5"/>
  <c r="AO1409" i="5"/>
  <c r="AO1408" i="5"/>
  <c r="AO1407" i="5"/>
  <c r="AO1406" i="5"/>
  <c r="AO1405" i="5"/>
  <c r="AO1404" i="5"/>
  <c r="AO1403" i="5"/>
  <c r="AO1402" i="5"/>
  <c r="AO1401" i="5"/>
  <c r="AO1400" i="5"/>
  <c r="AO1399" i="5"/>
  <c r="AO1398" i="5"/>
  <c r="AO1397" i="5"/>
  <c r="AO1396" i="5"/>
  <c r="AO1395" i="5"/>
  <c r="AO1394" i="5"/>
  <c r="AO1393" i="5"/>
  <c r="AO1392" i="5"/>
  <c r="AO1391" i="5"/>
  <c r="AO1390" i="5"/>
  <c r="AO1389" i="5"/>
  <c r="AO1388" i="5"/>
  <c r="AO1387" i="5"/>
  <c r="AO1386" i="5"/>
  <c r="AO1385" i="5"/>
  <c r="AO1384" i="5"/>
  <c r="AO1383" i="5"/>
  <c r="AO1382" i="5"/>
  <c r="AO1381" i="5"/>
  <c r="AO1380" i="5"/>
  <c r="AO1379" i="5"/>
  <c r="AO1378" i="5"/>
  <c r="AO1377" i="5"/>
  <c r="AO1376" i="5"/>
  <c r="AO1375" i="5"/>
  <c r="AO1374" i="5"/>
  <c r="AO1373" i="5"/>
  <c r="AO1372" i="5"/>
  <c r="AO1371" i="5"/>
  <c r="AO1370" i="5"/>
  <c r="AO1369" i="5"/>
  <c r="AO1368" i="5"/>
  <c r="AO1367" i="5"/>
  <c r="AO1366" i="5"/>
  <c r="AO1365" i="5"/>
  <c r="AO1364" i="5"/>
  <c r="AO1363" i="5"/>
  <c r="AO1362" i="5"/>
  <c r="AO1361" i="5"/>
  <c r="AO1360" i="5"/>
  <c r="AO1359" i="5"/>
  <c r="AO1358" i="5"/>
  <c r="AO1357" i="5"/>
  <c r="AO1356" i="5"/>
  <c r="AO1355" i="5"/>
  <c r="AO1354" i="5"/>
  <c r="AO1353" i="5"/>
  <c r="AO1352" i="5"/>
  <c r="AO1351" i="5"/>
  <c r="AO1350" i="5"/>
  <c r="AO1349" i="5"/>
  <c r="AO1348" i="5"/>
  <c r="AO1347" i="5"/>
  <c r="AO1346" i="5"/>
  <c r="AO1345" i="5"/>
  <c r="AO1344" i="5"/>
  <c r="AO1343" i="5"/>
  <c r="AO1342" i="5"/>
  <c r="AO1341" i="5"/>
  <c r="AO1340" i="5"/>
  <c r="AO1339" i="5"/>
  <c r="AO1338" i="5"/>
  <c r="AO1337" i="5"/>
  <c r="AO1336" i="5"/>
  <c r="AO1335" i="5"/>
  <c r="AO1334" i="5"/>
  <c r="AO1333" i="5"/>
  <c r="AO1332" i="5"/>
  <c r="AO1331" i="5"/>
  <c r="AO1330" i="5"/>
  <c r="AO1329" i="5"/>
  <c r="AO1328" i="5"/>
  <c r="AO1327" i="5"/>
  <c r="AO1326" i="5"/>
  <c r="AO1325" i="5"/>
  <c r="AO1324" i="5"/>
  <c r="AO1323" i="5"/>
  <c r="AO1322" i="5"/>
  <c r="AO1321" i="5"/>
  <c r="AO1320" i="5"/>
  <c r="AO1319" i="5"/>
  <c r="AO1318" i="5"/>
  <c r="AO1317" i="5"/>
  <c r="AO1316" i="5"/>
  <c r="AO1315" i="5"/>
  <c r="AO1314" i="5"/>
  <c r="AO1313" i="5"/>
  <c r="AO1312" i="5"/>
  <c r="AO1311" i="5"/>
  <c r="AO1310" i="5"/>
  <c r="AO1309" i="5"/>
  <c r="AO1308" i="5"/>
  <c r="AO1307" i="5"/>
  <c r="AO1306" i="5"/>
  <c r="AO1305" i="5"/>
  <c r="AO1304" i="5"/>
  <c r="AO1303" i="5"/>
  <c r="AO1302" i="5"/>
  <c r="AO1301" i="5"/>
  <c r="AO1300" i="5"/>
  <c r="AO1299" i="5"/>
  <c r="AO1298" i="5"/>
  <c r="AO1297" i="5"/>
  <c r="AO1296" i="5"/>
  <c r="AO1295" i="5"/>
  <c r="AO1294" i="5"/>
  <c r="AO1293" i="5"/>
  <c r="AO1292" i="5"/>
  <c r="AO1291" i="5"/>
  <c r="AO1290" i="5"/>
  <c r="AO1289" i="5"/>
  <c r="AO1288" i="5"/>
  <c r="AO1287" i="5"/>
  <c r="AO1286" i="5"/>
  <c r="AO1285" i="5"/>
  <c r="AO1284" i="5"/>
  <c r="AO1283" i="5"/>
  <c r="AO1282" i="5"/>
  <c r="AO1281" i="5"/>
  <c r="AO1280" i="5"/>
  <c r="AO1279" i="5"/>
  <c r="AO1278" i="5"/>
  <c r="AO1277" i="5"/>
  <c r="AO1276" i="5"/>
  <c r="AO1275" i="5"/>
  <c r="AO1274" i="5"/>
  <c r="AO1273" i="5"/>
  <c r="AO1272" i="5"/>
  <c r="AO1271" i="5"/>
  <c r="AO1270" i="5"/>
  <c r="AO1269" i="5"/>
  <c r="AO1268" i="5"/>
  <c r="AO1267" i="5"/>
  <c r="AO1266" i="5"/>
  <c r="AO1265" i="5"/>
  <c r="AO1264" i="5"/>
  <c r="AO1263" i="5"/>
  <c r="AO1262" i="5"/>
  <c r="AO1261" i="5"/>
  <c r="AO1260" i="5"/>
  <c r="AO1259" i="5"/>
  <c r="AO1258" i="5"/>
  <c r="AO1257" i="5"/>
  <c r="AO1256" i="5"/>
  <c r="AO1255" i="5"/>
  <c r="AO1254" i="5"/>
  <c r="AO1253" i="5"/>
  <c r="AO1252" i="5"/>
  <c r="AO1251" i="5"/>
  <c r="AO1250" i="5"/>
  <c r="AO1249" i="5"/>
  <c r="AO1248" i="5"/>
  <c r="AO1247" i="5"/>
  <c r="AO1246" i="5"/>
  <c r="AO1245" i="5"/>
  <c r="AO1244" i="5"/>
  <c r="AO1243" i="5"/>
  <c r="AO1242" i="5"/>
  <c r="AO1241" i="5"/>
  <c r="AO1240" i="5"/>
  <c r="AO1239" i="5"/>
  <c r="AO1238" i="5"/>
  <c r="AO1237" i="5"/>
  <c r="AO1236" i="5"/>
  <c r="AO1235" i="5"/>
  <c r="AO1234" i="5"/>
  <c r="AO1233" i="5"/>
  <c r="AO1232" i="5"/>
  <c r="AO1231" i="5"/>
  <c r="AO1230" i="5"/>
  <c r="AO1229" i="5"/>
  <c r="AO1228" i="5"/>
  <c r="AO1227" i="5"/>
  <c r="AO1226" i="5"/>
  <c r="AO1225" i="5"/>
  <c r="AO1224" i="5"/>
  <c r="AO1223" i="5"/>
  <c r="AO1222" i="5"/>
  <c r="AO1221" i="5"/>
  <c r="AO1220" i="5"/>
  <c r="AO1219" i="5"/>
  <c r="AO1218" i="5"/>
  <c r="AO1217" i="5"/>
  <c r="AO1216" i="5"/>
  <c r="AO1215" i="5"/>
  <c r="AO1214" i="5"/>
  <c r="AO1213" i="5"/>
  <c r="AO1212" i="5"/>
  <c r="AO1211" i="5"/>
  <c r="AO1210" i="5"/>
  <c r="AO1209" i="5"/>
  <c r="AO1208" i="5"/>
  <c r="AO1207" i="5"/>
  <c r="AO1206" i="5"/>
  <c r="AO1205" i="5"/>
  <c r="AO1204" i="5"/>
  <c r="AO1203" i="5"/>
  <c r="AO1202" i="5"/>
  <c r="AO1201" i="5"/>
  <c r="AO1200" i="5"/>
  <c r="AO1199" i="5"/>
  <c r="AO1198" i="5"/>
  <c r="AO1197" i="5"/>
  <c r="AO1196" i="5"/>
  <c r="AO1195" i="5"/>
  <c r="AO1194" i="5"/>
  <c r="AO1193" i="5"/>
  <c r="AO1192" i="5"/>
  <c r="AO1191" i="5"/>
  <c r="AO1190" i="5"/>
  <c r="AO1189" i="5"/>
  <c r="AO1188" i="5"/>
  <c r="AO1187" i="5"/>
  <c r="AO1186" i="5"/>
  <c r="AO1185" i="5"/>
  <c r="AO1184" i="5"/>
  <c r="AO1183" i="5"/>
  <c r="AO1182" i="5"/>
  <c r="AO1181" i="5"/>
  <c r="AO1180" i="5"/>
  <c r="AO1179" i="5"/>
  <c r="AO1178" i="5"/>
  <c r="AO1177" i="5"/>
  <c r="AO1176" i="5"/>
  <c r="AO1175" i="5"/>
  <c r="AO1174" i="5"/>
  <c r="AO1173" i="5"/>
  <c r="AO1172" i="5"/>
  <c r="AO1171" i="5"/>
  <c r="AO1170" i="5"/>
  <c r="AO1169" i="5"/>
  <c r="AO1168" i="5"/>
  <c r="AO1167" i="5"/>
  <c r="AO1166" i="5"/>
  <c r="AO1165" i="5"/>
  <c r="AO1164" i="5"/>
  <c r="AO1163" i="5"/>
  <c r="AO1162" i="5"/>
  <c r="AO1161" i="5"/>
  <c r="AO1160" i="5"/>
  <c r="AO1159" i="5"/>
  <c r="AO1158" i="5"/>
  <c r="AO1157" i="5"/>
  <c r="AO1156" i="5"/>
  <c r="AO1155" i="5"/>
  <c r="AO1154" i="5"/>
  <c r="AO1153" i="5"/>
  <c r="AO1152" i="5"/>
  <c r="AO1151" i="5"/>
  <c r="AO1150" i="5"/>
  <c r="AO1149" i="5"/>
  <c r="AO1148" i="5"/>
  <c r="AO1147" i="5"/>
  <c r="AO1146" i="5"/>
  <c r="AO1145" i="5"/>
  <c r="AO1144" i="5"/>
  <c r="AO1143" i="5"/>
  <c r="AO1142" i="5"/>
  <c r="AO1141" i="5"/>
  <c r="AO1140" i="5"/>
  <c r="AO1139" i="5"/>
  <c r="AO1138" i="5"/>
  <c r="AO1137" i="5"/>
  <c r="AO1136" i="5"/>
  <c r="AO1135" i="5"/>
  <c r="AO1134" i="5"/>
  <c r="AO1133" i="5"/>
  <c r="AO1132" i="5"/>
  <c r="AO1131" i="5"/>
  <c r="AO1130" i="5"/>
  <c r="AO1129" i="5"/>
  <c r="AO1128" i="5"/>
  <c r="AO1127" i="5"/>
  <c r="AO1126" i="5"/>
  <c r="AO1125" i="5"/>
  <c r="AO1124" i="5"/>
  <c r="AO1123" i="5"/>
  <c r="AO1122" i="5"/>
  <c r="AO1121" i="5"/>
  <c r="AO1120" i="5"/>
  <c r="AO1119" i="5"/>
  <c r="AO1118" i="5"/>
  <c r="AO1117" i="5"/>
  <c r="AO1116" i="5"/>
  <c r="AO1115" i="5"/>
  <c r="AO1114" i="5"/>
  <c r="AO1113" i="5"/>
  <c r="AO1112" i="5"/>
  <c r="AO1111" i="5"/>
  <c r="AO1110" i="5"/>
  <c r="AO1109" i="5"/>
  <c r="AO1108" i="5"/>
  <c r="AO1107" i="5"/>
  <c r="AO1106" i="5"/>
  <c r="AO1105" i="5"/>
  <c r="AO1104" i="5"/>
  <c r="AO1103" i="5"/>
  <c r="AO1102" i="5"/>
  <c r="AO1101" i="5"/>
  <c r="AO1100" i="5"/>
  <c r="AO1099" i="5"/>
  <c r="AO1098" i="5"/>
  <c r="AO1097" i="5"/>
  <c r="AO1096" i="5"/>
  <c r="AO1095" i="5"/>
  <c r="AO1094" i="5"/>
  <c r="AO1093" i="5"/>
  <c r="AO1092" i="5"/>
  <c r="AO1091" i="5"/>
  <c r="AO1090" i="5"/>
  <c r="AO1089" i="5"/>
  <c r="AO1088" i="5"/>
  <c r="AO1087" i="5"/>
  <c r="AO1086" i="5"/>
  <c r="AO1085" i="5"/>
  <c r="AO1084" i="5"/>
  <c r="AO1083" i="5"/>
  <c r="AO1082" i="5"/>
  <c r="AO1081" i="5"/>
  <c r="AO1080" i="5"/>
  <c r="AO1079" i="5"/>
  <c r="AO1078" i="5"/>
  <c r="AO1077" i="5"/>
  <c r="AO1076" i="5"/>
  <c r="AO1075" i="5"/>
  <c r="AO1074" i="5"/>
  <c r="AO1073" i="5"/>
  <c r="AO1072" i="5"/>
  <c r="AO1071" i="5"/>
  <c r="AO1070" i="5"/>
  <c r="AO1069" i="5"/>
  <c r="AO1068" i="5"/>
  <c r="AO1067" i="5"/>
  <c r="AO1066" i="5"/>
  <c r="AO1065" i="5"/>
  <c r="AO1064" i="5"/>
  <c r="AO1063" i="5"/>
  <c r="AO1062" i="5"/>
  <c r="AO1061" i="5"/>
  <c r="AO1060" i="5"/>
  <c r="AO1059" i="5"/>
  <c r="AO1058" i="5"/>
  <c r="AO1057" i="5"/>
  <c r="AO1056" i="5"/>
  <c r="AO1055" i="5"/>
  <c r="AO1054" i="5"/>
  <c r="AO1053" i="5"/>
  <c r="AO1052" i="5"/>
  <c r="AO1051" i="5"/>
  <c r="AO1050" i="5"/>
  <c r="AO1049" i="5"/>
  <c r="AO1048" i="5"/>
  <c r="AO1047" i="5"/>
  <c r="AO1046" i="5"/>
  <c r="AO1045" i="5"/>
  <c r="AO1044" i="5"/>
  <c r="AO1043" i="5"/>
  <c r="AO1042" i="5"/>
  <c r="AO1041" i="5"/>
  <c r="AO1040" i="5"/>
  <c r="AO1039" i="5"/>
  <c r="AO1038" i="5"/>
  <c r="AO1037" i="5"/>
  <c r="AO1036" i="5"/>
  <c r="AO1035" i="5"/>
  <c r="AO1034" i="5"/>
  <c r="AO1033" i="5"/>
  <c r="AO1032" i="5"/>
  <c r="AO1031" i="5"/>
  <c r="AO1030" i="5"/>
  <c r="AO1029" i="5"/>
  <c r="AO1028" i="5"/>
  <c r="AO1027" i="5"/>
  <c r="AO1026" i="5"/>
  <c r="AO1025" i="5"/>
  <c r="AO1024" i="5"/>
  <c r="AO1023" i="5"/>
  <c r="AO1022" i="5"/>
  <c r="AO1021" i="5"/>
  <c r="AO1020" i="5"/>
  <c r="AO1019" i="5"/>
  <c r="AO1018" i="5"/>
  <c r="AO1017" i="5"/>
  <c r="AO1016" i="5"/>
  <c r="AO1015" i="5"/>
  <c r="AO1014" i="5"/>
  <c r="AO1013" i="5"/>
  <c r="AO1012" i="5"/>
  <c r="AO1011" i="5"/>
  <c r="AO1010" i="5"/>
  <c r="AO1009" i="5"/>
  <c r="AO1008" i="5"/>
  <c r="AO1007" i="5"/>
  <c r="AO1006" i="5"/>
  <c r="AO1005" i="5"/>
  <c r="AO1004" i="5"/>
  <c r="AO1003" i="5"/>
  <c r="AO1002" i="5"/>
  <c r="AO1001" i="5"/>
  <c r="AO1000" i="5"/>
  <c r="AO999" i="5"/>
  <c r="AO998" i="5"/>
  <c r="AO997" i="5"/>
  <c r="AO996" i="5"/>
  <c r="AO995" i="5"/>
  <c r="AO994" i="5"/>
  <c r="AO993" i="5"/>
  <c r="AO992" i="5"/>
  <c r="AO991" i="5"/>
  <c r="AO990" i="5"/>
  <c r="AO989" i="5"/>
  <c r="AO988" i="5"/>
  <c r="AO987" i="5"/>
  <c r="AO986" i="5"/>
  <c r="AO985" i="5"/>
  <c r="AO984" i="5"/>
  <c r="AO983" i="5"/>
  <c r="AO982" i="5"/>
  <c r="AO981" i="5"/>
  <c r="AO980" i="5"/>
  <c r="AO979" i="5"/>
  <c r="AO978" i="5"/>
  <c r="AO977" i="5"/>
  <c r="AO976" i="5"/>
  <c r="AO975" i="5"/>
  <c r="AO974" i="5"/>
  <c r="AO973" i="5"/>
  <c r="AO972" i="5"/>
  <c r="AO971" i="5"/>
  <c r="AO970" i="5"/>
  <c r="AO969" i="5"/>
  <c r="AO968" i="5"/>
  <c r="AO967" i="5"/>
  <c r="AO966" i="5"/>
  <c r="AO965" i="5"/>
  <c r="AO964" i="5"/>
  <c r="AO963" i="5"/>
  <c r="AO962" i="5"/>
  <c r="AO961" i="5"/>
  <c r="AO960" i="5"/>
  <c r="AO959" i="5"/>
  <c r="AO958" i="5"/>
  <c r="AO957" i="5"/>
  <c r="AO956" i="5"/>
  <c r="AO955" i="5"/>
  <c r="AO954" i="5"/>
  <c r="AO953" i="5"/>
  <c r="AO952" i="5"/>
  <c r="AO951" i="5"/>
  <c r="AO950" i="5"/>
  <c r="AO949" i="5"/>
  <c r="AO948" i="5"/>
  <c r="AO947" i="5"/>
  <c r="AO946" i="5"/>
  <c r="AO945" i="5"/>
  <c r="AO944" i="5"/>
  <c r="AO943" i="5"/>
  <c r="AO942" i="5"/>
  <c r="AO941" i="5"/>
  <c r="AO940" i="5"/>
  <c r="AO939" i="5"/>
  <c r="AO938" i="5"/>
  <c r="AO937" i="5"/>
  <c r="AO936" i="5"/>
  <c r="AO935" i="5"/>
  <c r="AO934" i="5"/>
  <c r="AO933" i="5"/>
  <c r="AO932" i="5"/>
  <c r="AO931" i="5"/>
  <c r="AO930" i="5"/>
  <c r="AO929" i="5"/>
  <c r="AO928" i="5"/>
  <c r="AO927" i="5"/>
  <c r="AO926" i="5"/>
  <c r="AO925" i="5"/>
  <c r="AO924" i="5"/>
  <c r="AO923" i="5"/>
  <c r="AO922" i="5"/>
  <c r="AO921" i="5"/>
  <c r="AO920" i="5"/>
  <c r="AO919" i="5"/>
  <c r="AO918" i="5"/>
  <c r="AO917" i="5"/>
  <c r="AO916" i="5"/>
  <c r="AO915" i="5"/>
  <c r="AO914" i="5"/>
  <c r="AO913" i="5"/>
  <c r="AO912" i="5"/>
  <c r="AO911" i="5"/>
  <c r="AO910" i="5"/>
  <c r="AO909" i="5"/>
  <c r="AO908" i="5"/>
  <c r="AO907" i="5"/>
  <c r="AO906" i="5"/>
  <c r="AO905" i="5"/>
  <c r="AO904" i="5"/>
  <c r="AO903" i="5"/>
  <c r="AO902" i="5"/>
  <c r="AO901" i="5"/>
  <c r="AO900" i="5"/>
  <c r="AO899" i="5"/>
  <c r="AO898" i="5"/>
  <c r="AO897" i="5"/>
  <c r="AO896" i="5"/>
  <c r="AO895" i="5"/>
  <c r="AO894" i="5"/>
  <c r="AO893" i="5"/>
  <c r="AO892" i="5"/>
  <c r="AO891" i="5"/>
  <c r="AO890" i="5"/>
  <c r="AO889" i="5"/>
  <c r="AO888" i="5"/>
  <c r="AO887" i="5"/>
  <c r="AO886" i="5"/>
  <c r="AO885" i="5"/>
  <c r="AO884" i="5"/>
  <c r="AO883" i="5"/>
  <c r="AO882" i="5"/>
  <c r="AO881" i="5"/>
  <c r="AO880" i="5"/>
  <c r="AO879" i="5"/>
  <c r="AO878" i="5"/>
  <c r="AO877" i="5"/>
  <c r="AO876" i="5"/>
  <c r="AO875" i="5"/>
  <c r="AO874" i="5"/>
  <c r="AO873" i="5"/>
  <c r="AO872" i="5"/>
  <c r="AO871" i="5"/>
  <c r="AO870" i="5"/>
  <c r="AO869" i="5"/>
  <c r="AO868" i="5"/>
  <c r="AO867" i="5"/>
  <c r="AO866" i="5"/>
  <c r="AO865" i="5"/>
  <c r="AO864" i="5"/>
  <c r="AO863" i="5"/>
  <c r="AO862" i="5"/>
  <c r="AO861" i="5"/>
  <c r="AO860" i="5"/>
  <c r="AO859" i="5"/>
  <c r="AO858" i="5"/>
  <c r="AO857" i="5"/>
  <c r="AO856" i="5"/>
  <c r="AO855" i="5"/>
  <c r="AO854" i="5"/>
  <c r="AO853" i="5"/>
  <c r="AO852" i="5"/>
  <c r="AO851" i="5"/>
  <c r="AO850" i="5"/>
  <c r="AO849" i="5"/>
  <c r="AO848" i="5"/>
  <c r="AO847" i="5"/>
  <c r="AO846" i="5"/>
  <c r="AO845" i="5"/>
  <c r="AO844" i="5"/>
  <c r="AO843" i="5"/>
  <c r="AO842" i="5"/>
  <c r="AO841" i="5"/>
  <c r="AO840" i="5"/>
  <c r="AO839" i="5"/>
  <c r="AO838" i="5"/>
  <c r="AO837" i="5"/>
  <c r="AO836" i="5"/>
  <c r="AO835" i="5"/>
  <c r="AO834" i="5"/>
  <c r="AO833" i="5"/>
  <c r="AO832" i="5"/>
  <c r="AO831" i="5"/>
  <c r="AO830" i="5"/>
  <c r="AO829" i="5"/>
  <c r="AO828" i="5"/>
  <c r="AO827" i="5"/>
  <c r="AO826" i="5"/>
  <c r="AO825" i="5"/>
  <c r="AO824" i="5"/>
  <c r="AO823" i="5"/>
  <c r="AO822" i="5"/>
  <c r="AO821" i="5"/>
  <c r="AO820" i="5"/>
  <c r="AO819" i="5"/>
  <c r="AO818" i="5"/>
  <c r="AO817" i="5"/>
  <c r="AO816" i="5"/>
  <c r="AO815" i="5"/>
  <c r="AO814" i="5"/>
  <c r="AO813" i="5"/>
  <c r="AO812" i="5"/>
  <c r="AO811" i="5"/>
  <c r="AO810" i="5"/>
  <c r="AO809" i="5"/>
  <c r="AO808" i="5"/>
  <c r="AO807" i="5"/>
  <c r="AO806" i="5"/>
  <c r="AO805" i="5"/>
  <c r="AO804" i="5"/>
  <c r="AO803" i="5"/>
  <c r="AO802" i="5"/>
  <c r="AO801" i="5"/>
  <c r="AO800" i="5"/>
  <c r="AO799" i="5"/>
  <c r="AO798" i="5"/>
  <c r="AO797" i="5"/>
  <c r="AO796" i="5"/>
  <c r="AO795" i="5"/>
  <c r="AO794" i="5"/>
  <c r="AO793" i="5"/>
  <c r="AO792" i="5"/>
  <c r="AO791" i="5"/>
  <c r="AO790" i="5"/>
  <c r="AO789" i="5"/>
  <c r="AO788" i="5"/>
  <c r="AO787" i="5"/>
  <c r="AO786" i="5"/>
  <c r="AO785" i="5"/>
  <c r="AO784" i="5"/>
  <c r="AO783" i="5"/>
  <c r="AO782" i="5"/>
  <c r="AO781" i="5"/>
  <c r="AO780" i="5"/>
  <c r="AO779" i="5"/>
  <c r="AO778" i="5"/>
  <c r="AO777" i="5"/>
  <c r="AO776" i="5"/>
  <c r="AO775" i="5"/>
  <c r="AO774" i="5"/>
  <c r="AO773" i="5"/>
  <c r="AO772" i="5"/>
  <c r="AO771" i="5"/>
  <c r="AO770" i="5"/>
  <c r="AO769" i="5"/>
  <c r="AO768" i="5"/>
  <c r="AO767" i="5"/>
  <c r="AO766" i="5"/>
  <c r="AO765" i="5"/>
  <c r="AO764" i="5"/>
  <c r="AO763" i="5"/>
  <c r="AO762" i="5"/>
  <c r="AO761" i="5"/>
  <c r="AO760" i="5"/>
  <c r="AO759" i="5"/>
  <c r="AO758" i="5"/>
  <c r="AO757" i="5"/>
  <c r="AO756" i="5"/>
  <c r="AO755" i="5"/>
  <c r="AO754" i="5"/>
  <c r="AO753" i="5"/>
  <c r="AO752" i="5"/>
  <c r="AO751" i="5"/>
  <c r="AO750" i="5"/>
  <c r="AO749" i="5"/>
  <c r="AO748" i="5"/>
  <c r="AO747" i="5"/>
  <c r="AO746" i="5"/>
  <c r="AO745" i="5"/>
  <c r="AO744" i="5"/>
  <c r="AO743" i="5"/>
  <c r="AO742" i="5"/>
  <c r="AO741" i="5"/>
  <c r="AO740" i="5"/>
  <c r="AO739" i="5"/>
  <c r="AO738" i="5"/>
  <c r="AO737" i="5"/>
  <c r="AO736" i="5"/>
  <c r="AO735" i="5"/>
  <c r="AO734" i="5"/>
  <c r="AO733" i="5"/>
  <c r="AO732" i="5"/>
  <c r="AO731" i="5"/>
  <c r="AO730" i="5"/>
  <c r="AO729" i="5"/>
  <c r="AO728" i="5"/>
  <c r="AO727" i="5"/>
  <c r="AO726" i="5"/>
  <c r="AO725" i="5"/>
  <c r="AO724" i="5"/>
  <c r="AO723" i="5"/>
  <c r="AO722" i="5"/>
  <c r="AO721" i="5"/>
  <c r="AO720" i="5"/>
  <c r="AO719" i="5"/>
  <c r="AO718" i="5"/>
  <c r="AO717" i="5"/>
  <c r="AO716" i="5"/>
  <c r="AO715" i="5"/>
  <c r="AO714" i="5"/>
  <c r="AO713" i="5"/>
  <c r="AO712" i="5"/>
  <c r="AO711" i="5"/>
  <c r="AO710" i="5"/>
  <c r="AO709" i="5"/>
  <c r="AO708" i="5"/>
  <c r="AO707" i="5"/>
  <c r="AO706" i="5"/>
  <c r="AO705" i="5"/>
  <c r="AO704" i="5"/>
  <c r="AO703" i="5"/>
  <c r="AO702" i="5"/>
  <c r="AO701" i="5"/>
  <c r="AO700" i="5"/>
  <c r="AO699" i="5"/>
  <c r="AO698" i="5"/>
  <c r="AO697" i="5"/>
  <c r="AO696" i="5"/>
  <c r="AO695" i="5"/>
  <c r="AO694" i="5"/>
  <c r="AO693" i="5"/>
  <c r="AO692" i="5"/>
  <c r="AO691" i="5"/>
  <c r="AO690" i="5"/>
  <c r="AO689" i="5"/>
  <c r="AO688" i="5"/>
  <c r="AO687" i="5"/>
  <c r="AO686" i="5"/>
  <c r="AO685" i="5"/>
  <c r="AO684" i="5"/>
  <c r="AO683" i="5"/>
  <c r="AO682" i="5"/>
  <c r="AO681" i="5"/>
  <c r="AO680" i="5"/>
  <c r="AO679" i="5"/>
  <c r="AO678" i="5"/>
  <c r="AO677" i="5"/>
  <c r="AO676" i="5"/>
  <c r="AO675" i="5"/>
  <c r="AO674" i="5"/>
  <c r="AO673" i="5"/>
  <c r="AO672" i="5"/>
  <c r="AO671" i="5"/>
  <c r="AO670" i="5"/>
  <c r="AO669" i="5"/>
  <c r="AO668" i="5"/>
  <c r="AO667" i="5"/>
  <c r="AO666" i="5"/>
  <c r="AO665" i="5"/>
  <c r="AO664" i="5"/>
  <c r="AO663" i="5"/>
  <c r="AO662" i="5"/>
  <c r="AO661" i="5"/>
  <c r="AO660" i="5"/>
  <c r="AO659" i="5"/>
  <c r="AO658" i="5"/>
  <c r="AO657" i="5"/>
  <c r="AO656" i="5"/>
  <c r="AO655" i="5"/>
  <c r="AO654" i="5"/>
  <c r="AO653" i="5"/>
  <c r="AO652" i="5"/>
  <c r="AO651" i="5"/>
  <c r="AO650" i="5"/>
  <c r="AO649" i="5"/>
  <c r="AO648" i="5"/>
  <c r="AO647" i="5"/>
  <c r="AO646" i="5"/>
  <c r="AO645" i="5"/>
  <c r="AO644" i="5"/>
  <c r="AO643" i="5"/>
  <c r="AO642" i="5"/>
  <c r="AO641" i="5"/>
  <c r="AO640" i="5"/>
  <c r="AO639" i="5"/>
  <c r="AO638" i="5"/>
  <c r="AO637" i="5"/>
  <c r="AO636" i="5"/>
  <c r="AO635" i="5"/>
  <c r="AO634" i="5"/>
  <c r="AO633" i="5"/>
  <c r="AO632" i="5"/>
  <c r="AO631" i="5"/>
  <c r="AO630" i="5"/>
  <c r="AO629" i="5"/>
  <c r="AO628" i="5"/>
  <c r="AO627" i="5"/>
  <c r="AO626" i="5"/>
  <c r="AO625" i="5"/>
  <c r="AO624" i="5"/>
  <c r="AO623" i="5"/>
  <c r="AO622" i="5"/>
  <c r="AO621" i="5"/>
  <c r="AO620" i="5"/>
  <c r="AO619" i="5"/>
  <c r="AO618" i="5"/>
  <c r="AO617" i="5"/>
  <c r="AO616" i="5"/>
  <c r="AO615" i="5"/>
  <c r="AO614" i="5"/>
  <c r="AO613" i="5"/>
  <c r="AO612" i="5"/>
  <c r="AO611" i="5"/>
  <c r="AO610" i="5"/>
  <c r="AO609" i="5"/>
  <c r="AO608" i="5"/>
  <c r="AO607" i="5"/>
  <c r="AO606" i="5"/>
  <c r="AO605" i="5"/>
  <c r="AO604" i="5"/>
  <c r="AO603" i="5"/>
  <c r="AO602" i="5"/>
  <c r="AO601" i="5"/>
  <c r="AO600" i="5"/>
  <c r="AO599" i="5"/>
  <c r="AO598" i="5"/>
  <c r="AO597" i="5"/>
  <c r="AO596" i="5"/>
  <c r="AO595" i="5"/>
  <c r="AO594" i="5"/>
  <c r="AO593" i="5"/>
  <c r="AO592" i="5"/>
  <c r="AO591" i="5"/>
  <c r="AO590" i="5"/>
  <c r="AO589" i="5"/>
  <c r="AO588" i="5"/>
  <c r="AO587" i="5"/>
  <c r="AO586" i="5"/>
  <c r="AO585" i="5"/>
  <c r="AO584" i="5"/>
  <c r="AO583" i="5"/>
  <c r="AO582" i="5"/>
  <c r="AO581" i="5"/>
  <c r="AO580" i="5"/>
  <c r="AO579" i="5"/>
  <c r="AO578" i="5"/>
  <c r="AO577" i="5"/>
  <c r="AO576" i="5"/>
  <c r="AO575" i="5"/>
  <c r="AO574" i="5"/>
  <c r="AO573" i="5"/>
  <c r="AO572" i="5"/>
  <c r="AO571" i="5"/>
  <c r="AO570" i="5"/>
  <c r="AO569" i="5"/>
  <c r="AO568" i="5"/>
  <c r="AO567" i="5"/>
  <c r="AO566" i="5"/>
  <c r="AO565" i="5"/>
  <c r="AO564" i="5"/>
  <c r="AO563" i="5"/>
  <c r="AO562" i="5"/>
  <c r="AO561" i="5"/>
  <c r="AO560" i="5"/>
  <c r="AO559" i="5"/>
  <c r="AO558" i="5"/>
  <c r="AO557" i="5"/>
  <c r="AO556" i="5"/>
  <c r="AO555" i="5"/>
  <c r="AO554" i="5"/>
  <c r="AO553" i="5"/>
  <c r="AO552" i="5"/>
  <c r="AO551" i="5"/>
  <c r="AO550" i="5"/>
  <c r="AO549" i="5"/>
  <c r="AO548" i="5"/>
  <c r="AO547" i="5"/>
  <c r="AO546" i="5"/>
  <c r="AO545" i="5"/>
  <c r="AO544" i="5"/>
  <c r="AO543" i="5"/>
  <c r="AO542" i="5"/>
  <c r="AO541" i="5"/>
  <c r="AO540" i="5"/>
  <c r="AO539" i="5"/>
  <c r="AO538" i="5"/>
  <c r="AO537" i="5"/>
  <c r="AO536" i="5"/>
  <c r="AO535" i="5"/>
  <c r="AO534" i="5"/>
  <c r="AO533" i="5"/>
  <c r="AO532" i="5"/>
  <c r="AO531" i="5"/>
  <c r="AO530" i="5"/>
  <c r="AO529" i="5"/>
  <c r="AO528" i="5"/>
  <c r="AO527" i="5"/>
  <c r="AO526" i="5"/>
  <c r="AO525" i="5"/>
  <c r="AO524" i="5"/>
  <c r="AO523" i="5"/>
  <c r="AO522" i="5"/>
  <c r="AO521" i="5"/>
  <c r="AO520" i="5"/>
  <c r="AO519" i="5"/>
  <c r="AO518" i="5"/>
  <c r="AO517" i="5"/>
  <c r="AO516" i="5"/>
  <c r="AO515" i="5"/>
  <c r="AO514" i="5"/>
  <c r="AO513" i="5"/>
  <c r="AO512" i="5"/>
  <c r="AO511" i="5"/>
  <c r="AO510" i="5"/>
  <c r="AO509" i="5"/>
  <c r="AO508" i="5"/>
  <c r="AO507" i="5"/>
  <c r="AO506" i="5"/>
  <c r="AO505" i="5"/>
  <c r="AO504" i="5"/>
  <c r="AO503" i="5"/>
  <c r="AO502" i="5"/>
  <c r="AO501" i="5"/>
  <c r="AO500" i="5"/>
  <c r="AO499" i="5"/>
  <c r="AO498" i="5"/>
  <c r="AO497" i="5"/>
  <c r="AO496" i="5"/>
  <c r="AO495" i="5"/>
  <c r="AO494" i="5"/>
  <c r="AO493" i="5"/>
  <c r="AO492" i="5"/>
  <c r="AO491" i="5"/>
  <c r="AO490" i="5"/>
  <c r="AO489" i="5"/>
  <c r="AO488" i="5"/>
  <c r="AO487" i="5"/>
  <c r="AO486" i="5"/>
  <c r="AO485" i="5"/>
  <c r="AO484" i="5"/>
  <c r="AO483" i="5"/>
  <c r="AO482" i="5"/>
  <c r="AO481" i="5"/>
  <c r="AO480" i="5"/>
  <c r="AO479" i="5"/>
  <c r="AO478" i="5"/>
  <c r="AO477" i="5"/>
  <c r="AO476" i="5"/>
  <c r="AO475" i="5"/>
  <c r="AO474" i="5"/>
  <c r="AO473" i="5"/>
  <c r="AO472" i="5"/>
  <c r="AO471" i="5"/>
  <c r="AO470" i="5"/>
  <c r="AO469" i="5"/>
  <c r="AO468" i="5"/>
  <c r="AO467" i="5"/>
  <c r="AO466" i="5"/>
  <c r="AO465" i="5"/>
  <c r="AO464" i="5"/>
  <c r="AO463" i="5"/>
  <c r="AO462" i="5"/>
  <c r="AO461" i="5"/>
  <c r="AO460" i="5"/>
  <c r="AO459" i="5"/>
  <c r="AO458" i="5"/>
  <c r="AO457" i="5"/>
  <c r="AO456" i="5"/>
  <c r="AO455" i="5"/>
  <c r="AO454" i="5"/>
  <c r="AO453" i="5"/>
  <c r="AO452" i="5"/>
  <c r="AO451" i="5"/>
  <c r="AO450" i="5"/>
  <c r="AO449" i="5"/>
  <c r="AO448" i="5"/>
  <c r="AO447" i="5"/>
  <c r="AO446" i="5"/>
  <c r="AO445" i="5"/>
  <c r="AO444" i="5"/>
  <c r="AO443" i="5"/>
  <c r="AO442" i="5"/>
  <c r="AO441" i="5"/>
  <c r="AO440" i="5"/>
  <c r="AO439" i="5"/>
  <c r="AO438" i="5"/>
  <c r="AO437" i="5"/>
  <c r="AO436" i="5"/>
  <c r="AO435" i="5"/>
  <c r="AO434" i="5"/>
  <c r="AO433" i="5"/>
  <c r="AO432" i="5"/>
  <c r="AO431" i="5"/>
  <c r="AO430" i="5"/>
  <c r="AO429" i="5"/>
  <c r="AO428" i="5"/>
  <c r="AO427" i="5"/>
  <c r="AO426" i="5"/>
  <c r="AO425" i="5"/>
  <c r="AO424" i="5"/>
  <c r="AO423" i="5"/>
  <c r="AO422" i="5"/>
  <c r="AO421" i="5"/>
  <c r="AO420" i="5"/>
  <c r="AO419" i="5"/>
  <c r="AO418" i="5"/>
  <c r="AO417" i="5"/>
  <c r="AO416" i="5"/>
  <c r="AO415" i="5"/>
  <c r="AO414" i="5"/>
  <c r="AO413" i="5"/>
  <c r="AO412" i="5"/>
  <c r="AO411" i="5"/>
  <c r="AO410" i="5"/>
  <c r="AO409" i="5"/>
  <c r="AO408" i="5"/>
  <c r="AO407" i="5"/>
  <c r="AO406" i="5"/>
  <c r="AO405" i="5"/>
  <c r="AO404" i="5"/>
  <c r="AO403" i="5"/>
  <c r="AO402" i="5"/>
  <c r="AO401" i="5"/>
  <c r="AO400" i="5"/>
  <c r="AO399" i="5"/>
  <c r="AO398" i="5"/>
  <c r="AO397" i="5"/>
  <c r="AO396" i="5"/>
  <c r="AO395" i="5"/>
  <c r="AO394" i="5"/>
  <c r="AO393" i="5"/>
  <c r="AO392" i="5"/>
  <c r="AO391" i="5"/>
  <c r="AO390" i="5"/>
  <c r="AO389" i="5"/>
  <c r="AO388" i="5"/>
  <c r="AO387" i="5"/>
  <c r="AO386" i="5"/>
  <c r="AO385" i="5"/>
  <c r="AO384" i="5"/>
  <c r="AO383" i="5"/>
  <c r="AO382" i="5"/>
  <c r="AO381" i="5"/>
  <c r="AO380" i="5"/>
  <c r="AO379" i="5"/>
  <c r="AO378" i="5"/>
  <c r="AO377" i="5"/>
  <c r="AO376" i="5"/>
  <c r="AO375" i="5"/>
  <c r="AO374" i="5"/>
  <c r="AO373" i="5"/>
  <c r="AO372" i="5"/>
  <c r="AO371" i="5"/>
  <c r="AO370" i="5"/>
  <c r="AO369" i="5"/>
  <c r="AO368" i="5"/>
  <c r="AO367" i="5"/>
  <c r="AO366" i="5"/>
  <c r="AO365" i="5"/>
  <c r="AO364" i="5"/>
  <c r="AO363" i="5"/>
  <c r="AO362" i="5"/>
  <c r="AO361" i="5"/>
  <c r="AO360" i="5"/>
  <c r="AO359" i="5"/>
  <c r="AO358" i="5"/>
  <c r="AO357" i="5"/>
  <c r="AO356" i="5"/>
  <c r="AO355" i="5"/>
  <c r="AO354" i="5"/>
  <c r="AO353" i="5"/>
  <c r="AO352" i="5"/>
  <c r="AO351" i="5"/>
  <c r="AO350" i="5"/>
  <c r="AO349" i="5"/>
  <c r="AO348" i="5"/>
  <c r="AO347" i="5"/>
  <c r="AO346" i="5"/>
  <c r="AO345" i="5"/>
  <c r="AO344" i="5"/>
  <c r="AO343" i="5"/>
  <c r="AO342" i="5"/>
  <c r="AO341" i="5"/>
  <c r="AO340" i="5"/>
  <c r="AO339" i="5"/>
  <c r="AO338" i="5"/>
  <c r="AO337" i="5"/>
  <c r="AO336" i="5"/>
  <c r="AO335" i="5"/>
  <c r="AO334" i="5"/>
  <c r="AO333" i="5"/>
  <c r="AO332" i="5"/>
  <c r="AO331" i="5"/>
  <c r="AO330" i="5"/>
  <c r="AO329" i="5"/>
  <c r="AO328" i="5"/>
  <c r="AO327" i="5"/>
  <c r="AO326" i="5"/>
  <c r="AO325" i="5"/>
  <c r="AO324" i="5"/>
  <c r="AO323" i="5"/>
  <c r="AO322" i="5"/>
  <c r="AO321" i="5"/>
  <c r="AO320" i="5"/>
  <c r="AO319" i="5"/>
  <c r="AO318" i="5"/>
  <c r="AO317" i="5"/>
  <c r="AO316" i="5"/>
  <c r="AO315" i="5"/>
  <c r="AO314" i="5"/>
  <c r="AO313" i="5"/>
  <c r="AO312" i="5"/>
  <c r="AO311" i="5"/>
  <c r="AO310" i="5"/>
  <c r="AO309" i="5"/>
  <c r="AO308" i="5"/>
  <c r="AO307" i="5"/>
  <c r="AO306" i="5"/>
  <c r="AO305" i="5"/>
  <c r="AO304" i="5"/>
  <c r="AO303" i="5"/>
  <c r="AO302" i="5"/>
  <c r="AO301" i="5"/>
  <c r="AO300" i="5"/>
  <c r="AO299" i="5"/>
  <c r="AO298" i="5"/>
  <c r="AO297" i="5"/>
  <c r="AO296" i="5"/>
  <c r="AO295" i="5"/>
  <c r="AO294" i="5"/>
  <c r="AO293" i="5"/>
  <c r="AO292" i="5"/>
  <c r="AO291" i="5"/>
  <c r="AO290" i="5"/>
  <c r="AO289" i="5"/>
  <c r="AO288" i="5"/>
  <c r="AO287" i="5"/>
  <c r="AO286" i="5"/>
  <c r="AO285" i="5"/>
  <c r="AO284" i="5"/>
  <c r="AO283" i="5"/>
  <c r="AO282" i="5"/>
  <c r="AO281" i="5"/>
  <c r="AO280" i="5"/>
  <c r="AO279" i="5"/>
  <c r="AO278" i="5"/>
  <c r="AO277" i="5"/>
  <c r="AO276" i="5"/>
  <c r="AO275" i="5"/>
  <c r="AO274" i="5"/>
  <c r="AO273" i="5"/>
  <c r="AO272" i="5"/>
  <c r="AO271" i="5"/>
  <c r="AO270" i="5"/>
  <c r="AO269" i="5"/>
  <c r="AO268" i="5"/>
  <c r="AO267" i="5"/>
  <c r="AO266" i="5"/>
  <c r="AO265" i="5"/>
  <c r="AO264" i="5"/>
  <c r="AO263" i="5"/>
  <c r="AO262" i="5"/>
  <c r="AO261" i="5"/>
  <c r="AO260" i="5"/>
  <c r="AO259" i="5"/>
  <c r="AO258" i="5"/>
  <c r="AO257" i="5"/>
  <c r="AO256" i="5"/>
  <c r="AO255" i="5"/>
  <c r="AO254" i="5"/>
  <c r="AO253" i="5"/>
  <c r="AO252" i="5"/>
  <c r="AO251" i="5"/>
  <c r="AO250" i="5"/>
  <c r="AO249" i="5"/>
  <c r="AO248" i="5"/>
  <c r="AO247" i="5"/>
  <c r="AO246" i="5"/>
  <c r="AO245" i="5"/>
  <c r="AO244" i="5"/>
  <c r="AO243" i="5"/>
  <c r="AO242" i="5"/>
  <c r="AO241" i="5"/>
  <c r="AO240" i="5"/>
  <c r="AO239" i="5"/>
  <c r="AO238" i="5"/>
  <c r="AO237" i="5"/>
  <c r="AO236" i="5"/>
  <c r="AO235" i="5"/>
  <c r="AO234" i="5"/>
  <c r="AO233" i="5"/>
  <c r="AO232" i="5"/>
  <c r="AO231" i="5"/>
  <c r="AO230" i="5"/>
  <c r="AO229" i="5"/>
  <c r="AO228" i="5"/>
  <c r="AO227" i="5"/>
  <c r="AO226" i="5"/>
  <c r="AO225" i="5"/>
  <c r="AO224" i="5"/>
  <c r="AO223" i="5"/>
  <c r="AO222" i="5"/>
  <c r="AO221" i="5"/>
  <c r="AO220" i="5"/>
  <c r="AO219" i="5"/>
  <c r="AO218" i="5"/>
  <c r="AO217" i="5"/>
  <c r="AO216" i="5"/>
  <c r="AO215" i="5"/>
  <c r="AO214" i="5"/>
  <c r="AO213" i="5"/>
  <c r="AO212" i="5"/>
  <c r="AO211" i="5"/>
  <c r="AO210" i="5"/>
  <c r="AO209" i="5"/>
  <c r="AO208" i="5"/>
  <c r="AO207" i="5"/>
  <c r="AO206" i="5"/>
  <c r="AO205" i="5"/>
  <c r="AO204" i="5"/>
  <c r="AO203" i="5"/>
  <c r="AO202" i="5"/>
  <c r="AO201" i="5"/>
  <c r="AO200" i="5"/>
  <c r="AO199" i="5"/>
  <c r="AO198" i="5"/>
  <c r="AO197" i="5"/>
  <c r="AO196" i="5"/>
  <c r="AO195" i="5"/>
  <c r="AO194" i="5"/>
  <c r="AO193" i="5"/>
  <c r="AO192" i="5"/>
  <c r="AO191" i="5"/>
  <c r="AO190" i="5"/>
  <c r="AO189" i="5"/>
  <c r="AO188" i="5"/>
  <c r="AO187" i="5"/>
  <c r="AO186" i="5"/>
  <c r="AO185" i="5"/>
  <c r="AO184" i="5"/>
  <c r="AO183" i="5"/>
  <c r="AO182" i="5"/>
  <c r="AO181" i="5"/>
  <c r="AO180" i="5"/>
  <c r="AO179" i="5"/>
  <c r="AO178" i="5"/>
  <c r="AO177" i="5"/>
  <c r="AO176" i="5"/>
  <c r="AO175" i="5"/>
  <c r="AO174" i="5"/>
  <c r="AO173" i="5"/>
  <c r="AO172" i="5"/>
  <c r="AO171" i="5"/>
  <c r="AO170" i="5"/>
  <c r="AO169" i="5"/>
  <c r="AO168" i="5"/>
  <c r="AO167" i="5"/>
  <c r="AO166" i="5"/>
  <c r="AO165" i="5"/>
  <c r="AO164" i="5"/>
  <c r="AO163" i="5"/>
  <c r="AO162" i="5"/>
  <c r="AO161" i="5"/>
  <c r="AO160" i="5"/>
  <c r="AO159" i="5"/>
  <c r="AO158" i="5"/>
  <c r="AO157" i="5"/>
  <c r="AO156" i="5"/>
  <c r="AO155" i="5"/>
  <c r="AO154" i="5"/>
  <c r="AO153" i="5"/>
  <c r="AO152" i="5"/>
  <c r="AO151" i="5"/>
  <c r="AO150" i="5"/>
  <c r="AO149" i="5"/>
  <c r="AO148" i="5"/>
  <c r="AO147" i="5"/>
  <c r="AO146" i="5"/>
  <c r="AO145" i="5"/>
  <c r="AO144" i="5"/>
  <c r="AO143" i="5"/>
  <c r="AO142" i="5"/>
  <c r="AO141" i="5"/>
  <c r="AO140" i="5"/>
  <c r="AO139" i="5"/>
  <c r="AO138" i="5"/>
  <c r="AO137" i="5"/>
  <c r="AO136" i="5"/>
  <c r="AO135" i="5"/>
  <c r="AO134" i="5"/>
  <c r="AO133" i="5"/>
  <c r="AO132" i="5"/>
  <c r="AO131" i="5"/>
  <c r="AO130" i="5"/>
  <c r="AO129" i="5"/>
  <c r="AO128" i="5"/>
  <c r="AO127" i="5"/>
  <c r="AO126" i="5"/>
  <c r="AO125" i="5"/>
  <c r="AO124" i="5"/>
  <c r="AO123" i="5"/>
  <c r="AO122" i="5"/>
  <c r="AO121" i="5"/>
  <c r="AO120" i="5"/>
  <c r="AO119" i="5"/>
  <c r="AO118" i="5"/>
  <c r="AO117" i="5"/>
  <c r="AO116" i="5"/>
  <c r="AO115" i="5"/>
  <c r="AO114" i="5"/>
  <c r="AO113" i="5"/>
  <c r="AO112" i="5"/>
  <c r="AO111" i="5"/>
  <c r="AO110" i="5"/>
  <c r="AO109" i="5"/>
  <c r="AO108" i="5"/>
  <c r="AO107" i="5"/>
  <c r="AO106" i="5"/>
  <c r="AO105" i="5"/>
  <c r="AO104" i="5"/>
  <c r="AO103" i="5"/>
  <c r="AO102" i="5"/>
  <c r="AO101" i="5"/>
  <c r="AO100" i="5"/>
  <c r="AO99" i="5"/>
  <c r="AO98" i="5"/>
  <c r="AO97" i="5"/>
  <c r="AO96" i="5"/>
  <c r="AO95" i="5"/>
  <c r="AO94" i="5"/>
  <c r="AO93" i="5"/>
  <c r="AO92" i="5"/>
  <c r="AO91" i="5"/>
  <c r="AO90" i="5"/>
  <c r="AO89" i="5"/>
  <c r="AO88" i="5"/>
  <c r="AO87" i="5"/>
  <c r="AO86" i="5"/>
  <c r="AO85" i="5"/>
  <c r="AO84" i="5"/>
  <c r="AO83" i="5"/>
  <c r="AO82" i="5"/>
  <c r="AO81" i="5"/>
  <c r="AO80" i="5"/>
  <c r="AO79" i="5"/>
  <c r="AO78" i="5"/>
  <c r="AO77" i="5"/>
  <c r="AO76" i="5"/>
  <c r="AO75" i="5"/>
  <c r="AO74" i="5"/>
  <c r="AO73" i="5"/>
  <c r="AO72" i="5"/>
  <c r="AO71" i="5"/>
  <c r="AO70" i="5"/>
  <c r="AO69" i="5"/>
  <c r="AO68" i="5"/>
  <c r="AO67" i="5"/>
  <c r="AO66" i="5"/>
  <c r="AO65" i="5"/>
  <c r="AO64" i="5"/>
  <c r="AO63" i="5"/>
  <c r="AO62" i="5"/>
  <c r="AO61" i="5"/>
  <c r="AO60" i="5"/>
  <c r="AO59" i="5"/>
  <c r="AO58" i="5"/>
  <c r="AO57" i="5"/>
  <c r="AO56" i="5"/>
  <c r="AO55" i="5"/>
  <c r="AO54" i="5"/>
  <c r="AO53" i="5"/>
  <c r="AO52" i="5"/>
  <c r="AO51" i="5"/>
  <c r="AO50" i="5"/>
  <c r="AO49" i="5"/>
  <c r="AO48" i="5"/>
  <c r="AO47" i="5"/>
  <c r="AO46" i="5"/>
  <c r="AO45" i="5"/>
  <c r="AO44" i="5"/>
  <c r="AO43" i="5"/>
  <c r="AO42" i="5"/>
  <c r="AO41" i="5"/>
  <c r="AO40" i="5"/>
  <c r="AO39" i="5"/>
  <c r="AO38" i="5"/>
  <c r="AO37" i="5"/>
  <c r="AO36" i="5"/>
  <c r="AO35" i="5"/>
  <c r="AO34" i="5"/>
  <c r="AO33" i="5"/>
  <c r="AO32" i="5"/>
  <c r="AO31" i="5"/>
  <c r="AO30" i="5"/>
  <c r="AO29" i="5"/>
  <c r="AO28" i="5"/>
  <c r="AO27" i="5"/>
  <c r="AO26" i="5"/>
  <c r="AO25" i="5"/>
  <c r="AO24" i="5"/>
  <c r="AO23" i="5"/>
  <c r="AO22" i="5"/>
  <c r="AO21" i="5"/>
  <c r="AO20" i="5"/>
  <c r="AO19" i="5"/>
  <c r="AO18" i="5"/>
  <c r="AO17" i="5"/>
  <c r="AO16" i="5"/>
  <c r="AO15" i="5"/>
  <c r="AO14" i="5"/>
  <c r="AO13" i="5"/>
  <c r="AO12" i="5"/>
  <c r="AO11" i="5"/>
  <c r="AO10" i="5"/>
  <c r="AO9" i="5"/>
  <c r="AO8" i="5"/>
  <c r="AO7" i="5"/>
  <c r="AO6" i="5"/>
  <c r="AO5" i="5"/>
  <c r="AO4" i="5"/>
  <c r="AO3" i="5"/>
  <c r="AO2" i="5"/>
  <c r="AE2619" i="5"/>
  <c r="AE2620" i="5" s="1"/>
  <c r="AB2619" i="5"/>
  <c r="AB2620" i="5" s="1"/>
  <c r="X2619" i="5"/>
  <c r="X2620" i="5" s="1"/>
  <c r="AE2620" i="4"/>
  <c r="AB2620" i="4"/>
  <c r="X2620" i="4"/>
  <c r="AE2619" i="4"/>
  <c r="AB2619" i="4"/>
  <c r="X2619" i="4"/>
  <c r="X2617" i="4"/>
  <c r="X2616" i="4"/>
  <c r="X2615" i="4"/>
  <c r="X2614" i="4"/>
  <c r="AB2617" i="4"/>
  <c r="AB2616" i="4"/>
  <c r="AB2615" i="4"/>
  <c r="AB2614" i="4"/>
  <c r="AE2617" i="4"/>
  <c r="AE2616" i="4"/>
  <c r="AE2615" i="4"/>
  <c r="AE2614" i="4"/>
  <c r="AN2612" i="4" l="1"/>
  <c r="AN2611" i="4"/>
  <c r="AN2610" i="4"/>
  <c r="AN2609" i="4"/>
  <c r="AN2608" i="4"/>
  <c r="AN2607" i="4"/>
  <c r="AN2606" i="4"/>
  <c r="AN2605" i="4"/>
  <c r="AN2604" i="4"/>
  <c r="AN2603" i="4"/>
  <c r="AN2602" i="4"/>
  <c r="AN2601" i="4"/>
  <c r="AN2600" i="4"/>
  <c r="AN2599" i="4"/>
  <c r="AN2598" i="4"/>
  <c r="AN2597" i="4"/>
  <c r="AN2596" i="4"/>
  <c r="AN2595" i="4"/>
  <c r="AN2594" i="4"/>
  <c r="AN2593" i="4"/>
  <c r="AN2592" i="4"/>
  <c r="AN2591" i="4"/>
  <c r="AN2590" i="4"/>
  <c r="AN2589" i="4"/>
  <c r="AN2588" i="4"/>
  <c r="AN2587" i="4"/>
  <c r="AN2586" i="4"/>
  <c r="AN2585" i="4"/>
  <c r="AN2584" i="4"/>
  <c r="AN2583" i="4"/>
  <c r="AN2582" i="4"/>
  <c r="AN2581" i="4"/>
  <c r="AN2580" i="4"/>
  <c r="AN2579" i="4"/>
  <c r="AN2578" i="4"/>
  <c r="AN2577" i="4"/>
  <c r="AN2576" i="4"/>
  <c r="AN2575" i="4"/>
  <c r="AN2574" i="4"/>
  <c r="AN2573" i="4"/>
  <c r="AN2572" i="4"/>
  <c r="AN2571" i="4"/>
  <c r="AN2570" i="4"/>
  <c r="AN2569" i="4"/>
  <c r="AN2568" i="4"/>
  <c r="AN2567" i="4"/>
  <c r="AN2566" i="4"/>
  <c r="AN2565" i="4"/>
  <c r="AN2564" i="4"/>
  <c r="AN2563" i="4"/>
  <c r="AN2562" i="4"/>
  <c r="AN2561" i="4"/>
  <c r="AN2560" i="4"/>
  <c r="AN2559" i="4"/>
  <c r="AN2558" i="4"/>
  <c r="AN2557" i="4"/>
  <c r="AN2556" i="4"/>
  <c r="AN2555" i="4"/>
  <c r="AN2554" i="4"/>
  <c r="AN2553" i="4"/>
  <c r="AN2552" i="4"/>
  <c r="AN2551" i="4"/>
  <c r="AN2550" i="4"/>
  <c r="AN2549" i="4"/>
  <c r="AN2548" i="4"/>
  <c r="AN2547" i="4"/>
  <c r="AN2546" i="4"/>
  <c r="AN2545" i="4"/>
  <c r="AN2544" i="4"/>
  <c r="AN2543" i="4"/>
  <c r="AN2542" i="4"/>
  <c r="AN2541" i="4"/>
  <c r="AN2540" i="4"/>
  <c r="AN2539" i="4"/>
  <c r="AN2538" i="4"/>
  <c r="AN2537" i="4"/>
  <c r="AN2536" i="4"/>
  <c r="AN2535" i="4"/>
  <c r="AN2534" i="4"/>
  <c r="AN2533" i="4"/>
  <c r="AN2532" i="4"/>
  <c r="AN2531" i="4"/>
  <c r="AN2530" i="4"/>
  <c r="AN2529" i="4"/>
  <c r="AN2528" i="4"/>
  <c r="AN2527" i="4"/>
  <c r="AN2526" i="4"/>
  <c r="AN2525" i="4"/>
  <c r="AN2524" i="4"/>
  <c r="AN2523" i="4"/>
  <c r="AN2522" i="4"/>
  <c r="AN2521" i="4"/>
  <c r="AN2520" i="4"/>
  <c r="AN2519" i="4"/>
  <c r="AN2518" i="4"/>
  <c r="AN2517" i="4"/>
  <c r="AN2516" i="4"/>
  <c r="AN2515" i="4"/>
  <c r="AN2514" i="4"/>
  <c r="AN2513" i="4"/>
  <c r="AN2512" i="4"/>
  <c r="AN2511" i="4"/>
  <c r="AN2510" i="4"/>
  <c r="AN2509" i="4"/>
  <c r="AN2508" i="4"/>
  <c r="AN2507" i="4"/>
  <c r="AN2506" i="4"/>
  <c r="AN2505" i="4"/>
  <c r="AN2504" i="4"/>
  <c r="AN2503" i="4"/>
  <c r="AN2502" i="4"/>
  <c r="AN2501" i="4"/>
  <c r="AN2500" i="4"/>
  <c r="AN2499" i="4"/>
  <c r="AN2498" i="4"/>
  <c r="AN2497" i="4"/>
  <c r="AN2496" i="4"/>
  <c r="AN2495" i="4"/>
  <c r="AN2494" i="4"/>
  <c r="AN2493" i="4"/>
  <c r="AN2492" i="4"/>
  <c r="AN2491" i="4"/>
  <c r="AN2490" i="4"/>
  <c r="AN2489" i="4"/>
  <c r="AN2488" i="4"/>
  <c r="AN2487" i="4"/>
  <c r="AN2486" i="4"/>
  <c r="AN2485" i="4"/>
  <c r="AN2484" i="4"/>
  <c r="AN2483" i="4"/>
  <c r="AN2482" i="4"/>
  <c r="AN2481" i="4"/>
  <c r="AN2480" i="4"/>
  <c r="AN2479" i="4"/>
  <c r="AN2478" i="4"/>
  <c r="AN2477" i="4"/>
  <c r="AN2476" i="4"/>
  <c r="AN2475" i="4"/>
  <c r="AN2474" i="4"/>
  <c r="AN2473" i="4"/>
  <c r="AN2472" i="4"/>
  <c r="AN2471" i="4"/>
  <c r="AN2470" i="4"/>
  <c r="AN2469" i="4"/>
  <c r="AN2468" i="4"/>
  <c r="AN2467" i="4"/>
  <c r="AN2466" i="4"/>
  <c r="AN2465" i="4"/>
  <c r="AN2464" i="4"/>
  <c r="AN2463" i="4"/>
  <c r="AN2462" i="4"/>
  <c r="AN2461" i="4"/>
  <c r="AN2460" i="4"/>
  <c r="AN2459" i="4"/>
  <c r="AN2458" i="4"/>
  <c r="AN2457" i="4"/>
  <c r="AN2456" i="4"/>
  <c r="AN2455" i="4"/>
  <c r="AN2454" i="4"/>
  <c r="AN2453" i="4"/>
  <c r="AN2452" i="4"/>
  <c r="AN2451" i="4"/>
  <c r="AN2450" i="4"/>
  <c r="AN2449" i="4"/>
  <c r="AN2448" i="4"/>
  <c r="AN2447" i="4"/>
  <c r="AN2446" i="4"/>
  <c r="AN2445" i="4"/>
  <c r="AN2444" i="4"/>
  <c r="AN2443" i="4"/>
  <c r="AN2442" i="4"/>
  <c r="AN2441" i="4"/>
  <c r="AN2440" i="4"/>
  <c r="AN2439" i="4"/>
  <c r="AN2438" i="4"/>
  <c r="AN2437" i="4"/>
  <c r="AN2436" i="4"/>
  <c r="AN2435" i="4"/>
  <c r="AN2434" i="4"/>
  <c r="AN2433" i="4"/>
  <c r="AN2432" i="4"/>
  <c r="AN2431" i="4"/>
  <c r="AN2430" i="4"/>
  <c r="AN2429" i="4"/>
  <c r="AN2428" i="4"/>
  <c r="AN2427" i="4"/>
  <c r="AN2426" i="4"/>
  <c r="AN2425" i="4"/>
  <c r="AN2424" i="4"/>
  <c r="AN2423" i="4"/>
  <c r="AN2422" i="4"/>
  <c r="AN2421" i="4"/>
  <c r="AN2420" i="4"/>
  <c r="AN2419" i="4"/>
  <c r="AN2418" i="4"/>
  <c r="AN2417" i="4"/>
  <c r="AN2416" i="4"/>
  <c r="AN2415" i="4"/>
  <c r="AN2414" i="4"/>
  <c r="AN2413" i="4"/>
  <c r="AN2412" i="4"/>
  <c r="AN2411" i="4"/>
  <c r="AN2410" i="4"/>
  <c r="AN2409" i="4"/>
  <c r="AN2408" i="4"/>
  <c r="AN2407" i="4"/>
  <c r="AN2406" i="4"/>
  <c r="AN2405" i="4"/>
  <c r="AN2404" i="4"/>
  <c r="AN2403" i="4"/>
  <c r="AN2402" i="4"/>
  <c r="AN2401" i="4"/>
  <c r="AN2400" i="4"/>
  <c r="AN2399" i="4"/>
  <c r="AN2398" i="4"/>
  <c r="AN2397" i="4"/>
  <c r="AN2396" i="4"/>
  <c r="AN2395" i="4"/>
  <c r="AN2394" i="4"/>
  <c r="AN2393" i="4"/>
  <c r="AN2392" i="4"/>
  <c r="AN2391" i="4"/>
  <c r="AN2390" i="4"/>
  <c r="AN2389" i="4"/>
  <c r="AN2388" i="4"/>
  <c r="AN2387" i="4"/>
  <c r="AN2386" i="4"/>
  <c r="AN2385" i="4"/>
  <c r="AN2384" i="4"/>
  <c r="AN2383" i="4"/>
  <c r="AN2382" i="4"/>
  <c r="AN2381" i="4"/>
  <c r="AN2380" i="4"/>
  <c r="AN2379" i="4"/>
  <c r="AN2378" i="4"/>
  <c r="AN2377" i="4"/>
  <c r="AN2376" i="4"/>
  <c r="AN2375" i="4"/>
  <c r="AN2374" i="4"/>
  <c r="AN2373" i="4"/>
  <c r="AN2372" i="4"/>
  <c r="AN2371" i="4"/>
  <c r="AN2370" i="4"/>
  <c r="AN2369" i="4"/>
  <c r="AN2368" i="4"/>
  <c r="AN2367" i="4"/>
  <c r="AN2366" i="4"/>
  <c r="AN2365" i="4"/>
  <c r="AN2364" i="4"/>
  <c r="AN2363" i="4"/>
  <c r="AN2362" i="4"/>
  <c r="AN2361" i="4"/>
  <c r="AN2360" i="4"/>
  <c r="AN2359" i="4"/>
  <c r="AN2358" i="4"/>
  <c r="AN2357" i="4"/>
  <c r="AN2356" i="4"/>
  <c r="AN2355" i="4"/>
  <c r="AN2354" i="4"/>
  <c r="AN2353" i="4"/>
  <c r="AN2352" i="4"/>
  <c r="AN2351" i="4"/>
  <c r="AN2350" i="4"/>
  <c r="AN2349" i="4"/>
  <c r="AN2348" i="4"/>
  <c r="AN2347" i="4"/>
  <c r="AN2346" i="4"/>
  <c r="AN2345" i="4"/>
  <c r="AN2344" i="4"/>
  <c r="AN2343" i="4"/>
  <c r="AN2342" i="4"/>
  <c r="AN2341" i="4"/>
  <c r="AN2340" i="4"/>
  <c r="AN2339" i="4"/>
  <c r="AN2338" i="4"/>
  <c r="AN2337" i="4"/>
  <c r="AN2336" i="4"/>
  <c r="AN2335" i="4"/>
  <c r="AN2334" i="4"/>
  <c r="AN2333" i="4"/>
  <c r="AN2332" i="4"/>
  <c r="AN2331" i="4"/>
  <c r="AN2330" i="4"/>
  <c r="AN2329" i="4"/>
  <c r="AN2328" i="4"/>
  <c r="AN2327" i="4"/>
  <c r="AN2326" i="4"/>
  <c r="AN2325" i="4"/>
  <c r="AN2324" i="4"/>
  <c r="AN2323" i="4"/>
  <c r="AN2322" i="4"/>
  <c r="AN2321" i="4"/>
  <c r="AN2320" i="4"/>
  <c r="AN2319" i="4"/>
  <c r="AN2318" i="4"/>
  <c r="AN2317" i="4"/>
  <c r="AN2316" i="4"/>
  <c r="AN2315" i="4"/>
  <c r="AN2314" i="4"/>
  <c r="AN2313" i="4"/>
  <c r="AN2312" i="4"/>
  <c r="AN2311" i="4"/>
  <c r="AN2310" i="4"/>
  <c r="AN2309" i="4"/>
  <c r="AN2308" i="4"/>
  <c r="AN2307" i="4"/>
  <c r="AN2306" i="4"/>
  <c r="AN2305" i="4"/>
  <c r="AN2304" i="4"/>
  <c r="AN2303" i="4"/>
  <c r="AN2302" i="4"/>
  <c r="AN2301" i="4"/>
  <c r="AN2300" i="4"/>
  <c r="AN2299" i="4"/>
  <c r="AN2298" i="4"/>
  <c r="AN2297" i="4"/>
  <c r="AN2296" i="4"/>
  <c r="AN2295" i="4"/>
  <c r="AN2294" i="4"/>
  <c r="AN2293" i="4"/>
  <c r="AN2292" i="4"/>
  <c r="AN2291" i="4"/>
  <c r="AN2290" i="4"/>
  <c r="AN2289" i="4"/>
  <c r="AN2288" i="4"/>
  <c r="AN2287" i="4"/>
  <c r="AN2286" i="4"/>
  <c r="AN2285" i="4"/>
  <c r="AN2284" i="4"/>
  <c r="AN2283" i="4"/>
  <c r="AN2282" i="4"/>
  <c r="AN2281" i="4"/>
  <c r="AN2280" i="4"/>
  <c r="AN2279" i="4"/>
  <c r="AN2278" i="4"/>
  <c r="AN2277" i="4"/>
  <c r="AN2276" i="4"/>
  <c r="AN2275" i="4"/>
  <c r="AN2274" i="4"/>
  <c r="AN2273" i="4"/>
  <c r="AN2272" i="4"/>
  <c r="AN2271" i="4"/>
  <c r="AN2270" i="4"/>
  <c r="AN2269" i="4"/>
  <c r="AN2268" i="4"/>
  <c r="AN2267" i="4"/>
  <c r="AN2266" i="4"/>
  <c r="AN2265" i="4"/>
  <c r="AN2264" i="4"/>
  <c r="AN2263" i="4"/>
  <c r="AN2262" i="4"/>
  <c r="AN2261" i="4"/>
  <c r="AN2260" i="4"/>
  <c r="AN2259" i="4"/>
  <c r="AN2258" i="4"/>
  <c r="AN2257" i="4"/>
  <c r="AN2256" i="4"/>
  <c r="AN2255" i="4"/>
  <c r="AN2254" i="4"/>
  <c r="AN2253" i="4"/>
  <c r="AN2252" i="4"/>
  <c r="AN2251" i="4"/>
  <c r="AN2250" i="4"/>
  <c r="AN2249" i="4"/>
  <c r="AN2248" i="4"/>
  <c r="AN2247" i="4"/>
  <c r="AN2246" i="4"/>
  <c r="AN2245" i="4"/>
  <c r="AN2244" i="4"/>
  <c r="AN2243" i="4"/>
  <c r="AN2242" i="4"/>
  <c r="AN2241" i="4"/>
  <c r="AN2240" i="4"/>
  <c r="AN2239" i="4"/>
  <c r="AN2238" i="4"/>
  <c r="AN2237" i="4"/>
  <c r="AN2236" i="4"/>
  <c r="AN2235" i="4"/>
  <c r="AN2234" i="4"/>
  <c r="AN2233" i="4"/>
  <c r="AN2232" i="4"/>
  <c r="AN2231" i="4"/>
  <c r="AN2230" i="4"/>
  <c r="AN2229" i="4"/>
  <c r="AN2228" i="4"/>
  <c r="AN2227" i="4"/>
  <c r="AN2226" i="4"/>
  <c r="AN2225" i="4"/>
  <c r="AN2224" i="4"/>
  <c r="AN2223" i="4"/>
  <c r="AN2222" i="4"/>
  <c r="AN2221" i="4"/>
  <c r="AN2220" i="4"/>
  <c r="AN2219" i="4"/>
  <c r="AN2218" i="4"/>
  <c r="AN2217" i="4"/>
  <c r="AN2216" i="4"/>
  <c r="AN2215" i="4"/>
  <c r="AN2214" i="4"/>
  <c r="AN2213" i="4"/>
  <c r="AN2212" i="4"/>
  <c r="AN2211" i="4"/>
  <c r="AN2210" i="4"/>
  <c r="AN2209" i="4"/>
  <c r="AN2208" i="4"/>
  <c r="AN2207" i="4"/>
  <c r="AN2206" i="4"/>
  <c r="AN2205" i="4"/>
  <c r="AN2204" i="4"/>
  <c r="AN2203" i="4"/>
  <c r="AN2202" i="4"/>
  <c r="AN2201" i="4"/>
  <c r="AN2200" i="4"/>
  <c r="AN2199" i="4"/>
  <c r="AN2198" i="4"/>
  <c r="AN2197" i="4"/>
  <c r="AN2196" i="4"/>
  <c r="AN2195" i="4"/>
  <c r="AN2194" i="4"/>
  <c r="AN2193" i="4"/>
  <c r="AN2192" i="4"/>
  <c r="AN2191" i="4"/>
  <c r="AN2190" i="4"/>
  <c r="AN2189" i="4"/>
  <c r="AN2188" i="4"/>
  <c r="AN2187" i="4"/>
  <c r="AN2186" i="4"/>
  <c r="AN2185" i="4"/>
  <c r="AN2184" i="4"/>
  <c r="AN2183" i="4"/>
  <c r="AN2182" i="4"/>
  <c r="AN2181" i="4"/>
  <c r="AN2180" i="4"/>
  <c r="AN2179" i="4"/>
  <c r="AN2178" i="4"/>
  <c r="AN2177" i="4"/>
  <c r="AN2176" i="4"/>
  <c r="AN2175" i="4"/>
  <c r="AN2174" i="4"/>
  <c r="AN2173" i="4"/>
  <c r="AN2172" i="4"/>
  <c r="AN2171" i="4"/>
  <c r="AN2170" i="4"/>
  <c r="AN2169" i="4"/>
  <c r="AN2168" i="4"/>
  <c r="AN2167" i="4"/>
  <c r="AN2166" i="4"/>
  <c r="AN2165" i="4"/>
  <c r="AN2164" i="4"/>
  <c r="AN2163" i="4"/>
  <c r="AN2162" i="4"/>
  <c r="AN2161" i="4"/>
  <c r="AN2160" i="4"/>
  <c r="AN2159" i="4"/>
  <c r="AN2158" i="4"/>
  <c r="AN2157" i="4"/>
  <c r="AN2156" i="4"/>
  <c r="AN2155" i="4"/>
  <c r="AN2154" i="4"/>
  <c r="AN2153" i="4"/>
  <c r="AN2152" i="4"/>
  <c r="AN2151" i="4"/>
  <c r="AN2150" i="4"/>
  <c r="AN2149" i="4"/>
  <c r="AN2148" i="4"/>
  <c r="AN2147" i="4"/>
  <c r="AN2146" i="4"/>
  <c r="AN2145" i="4"/>
  <c r="AN2144" i="4"/>
  <c r="AN2143" i="4"/>
  <c r="AN2142" i="4"/>
  <c r="AN2141" i="4"/>
  <c r="AN2140" i="4"/>
  <c r="AN2139" i="4"/>
  <c r="AN2138" i="4"/>
  <c r="AN2137" i="4"/>
  <c r="AN2136" i="4"/>
  <c r="AN2135" i="4"/>
  <c r="AN2134" i="4"/>
  <c r="AN2133" i="4"/>
  <c r="AN2132" i="4"/>
  <c r="AN2131" i="4"/>
  <c r="AN2130" i="4"/>
  <c r="AN2129" i="4"/>
  <c r="AN2128" i="4"/>
  <c r="AN2127" i="4"/>
  <c r="AN2126" i="4"/>
  <c r="AN2125" i="4"/>
  <c r="AN2124" i="4"/>
  <c r="AN2123" i="4"/>
  <c r="AN2122" i="4"/>
  <c r="AN2121" i="4"/>
  <c r="AN2120" i="4"/>
  <c r="AN2119" i="4"/>
  <c r="AN2118" i="4"/>
  <c r="AN2117" i="4"/>
  <c r="AN2116" i="4"/>
  <c r="AN2115" i="4"/>
  <c r="AN2114" i="4"/>
  <c r="AN2113" i="4"/>
  <c r="AN2112" i="4"/>
  <c r="AN2111" i="4"/>
  <c r="AN2110" i="4"/>
  <c r="AN2109" i="4"/>
  <c r="AN2108" i="4"/>
  <c r="AN2107" i="4"/>
  <c r="AN2106" i="4"/>
  <c r="AN2105" i="4"/>
  <c r="AN2104" i="4"/>
  <c r="AN2103" i="4"/>
  <c r="AN2102" i="4"/>
  <c r="AN2101" i="4"/>
  <c r="AN2100" i="4"/>
  <c r="AN2099" i="4"/>
  <c r="AN2098" i="4"/>
  <c r="AN2097" i="4"/>
  <c r="AN2096" i="4"/>
  <c r="AN2095" i="4"/>
  <c r="AN2094" i="4"/>
  <c r="AN2093" i="4"/>
  <c r="AN2092" i="4"/>
  <c r="AN2091" i="4"/>
  <c r="AN2090" i="4"/>
  <c r="AN2089" i="4"/>
  <c r="AN2088" i="4"/>
  <c r="AN2087" i="4"/>
  <c r="AN2086" i="4"/>
  <c r="AN2085" i="4"/>
  <c r="AN2084" i="4"/>
  <c r="AN2083" i="4"/>
  <c r="AN2082" i="4"/>
  <c r="AN2081" i="4"/>
  <c r="AN2080" i="4"/>
  <c r="AN2079" i="4"/>
  <c r="AN2078" i="4"/>
  <c r="AN2077" i="4"/>
  <c r="AN2076" i="4"/>
  <c r="AN2075" i="4"/>
  <c r="AN2074" i="4"/>
  <c r="AN2073" i="4"/>
  <c r="AN2072" i="4"/>
  <c r="AN2071" i="4"/>
  <c r="AN2070" i="4"/>
  <c r="AN2069" i="4"/>
  <c r="AN2068" i="4"/>
  <c r="AN2067" i="4"/>
  <c r="AN2066" i="4"/>
  <c r="AN2065" i="4"/>
  <c r="AN2064" i="4"/>
  <c r="AN2063" i="4"/>
  <c r="AN2062" i="4"/>
  <c r="AN2061" i="4"/>
  <c r="AN2060" i="4"/>
  <c r="AN2059" i="4"/>
  <c r="AN2058" i="4"/>
  <c r="AN2057" i="4"/>
  <c r="AN2056" i="4"/>
  <c r="AN2055" i="4"/>
  <c r="AN2054" i="4"/>
  <c r="AN2053" i="4"/>
  <c r="AN2052" i="4"/>
  <c r="AN2051" i="4"/>
  <c r="AN2050" i="4"/>
  <c r="AN2049" i="4"/>
  <c r="AN2048" i="4"/>
  <c r="AN2047" i="4"/>
  <c r="AN2046" i="4"/>
  <c r="AN2045" i="4"/>
  <c r="AN2044" i="4"/>
  <c r="AN2043" i="4"/>
  <c r="AN2042" i="4"/>
  <c r="AN2041" i="4"/>
  <c r="AN2040" i="4"/>
  <c r="AN2039" i="4"/>
  <c r="AN2038" i="4"/>
  <c r="AN2037" i="4"/>
  <c r="AN2036" i="4"/>
  <c r="AN2035" i="4"/>
  <c r="AN2034" i="4"/>
  <c r="AN2033" i="4"/>
  <c r="AN2032" i="4"/>
  <c r="AN2031" i="4"/>
  <c r="AN2030" i="4"/>
  <c r="AN2029" i="4"/>
  <c r="AN2028" i="4"/>
  <c r="AN2027" i="4"/>
  <c r="AN2026" i="4"/>
  <c r="AN2025" i="4"/>
  <c r="AN2024" i="4"/>
  <c r="AN2023" i="4"/>
  <c r="AN2022" i="4"/>
  <c r="AN2021" i="4"/>
  <c r="AN2020" i="4"/>
  <c r="AN2019" i="4"/>
  <c r="AN2018" i="4"/>
  <c r="AN2017" i="4"/>
  <c r="AN2016" i="4"/>
  <c r="AN2015" i="4"/>
  <c r="AN2014" i="4"/>
  <c r="AN2013" i="4"/>
  <c r="AN2012" i="4"/>
  <c r="AN2011" i="4"/>
  <c r="AN2010" i="4"/>
  <c r="AN2009" i="4"/>
  <c r="AN2008" i="4"/>
  <c r="AN2007" i="4"/>
  <c r="AN2006" i="4"/>
  <c r="AN2005" i="4"/>
  <c r="AN2004" i="4"/>
  <c r="AN2003" i="4"/>
  <c r="AN2002" i="4"/>
  <c r="AN2001" i="4"/>
  <c r="AN2000" i="4"/>
  <c r="AN1999" i="4"/>
  <c r="AN1998" i="4"/>
  <c r="AN1997" i="4"/>
  <c r="AN1996" i="4"/>
  <c r="AN1995" i="4"/>
  <c r="AN1994" i="4"/>
  <c r="AN1993" i="4"/>
  <c r="AN1992" i="4"/>
  <c r="AN1991" i="4"/>
  <c r="AN1990" i="4"/>
  <c r="AN1989" i="4"/>
  <c r="AN1988" i="4"/>
  <c r="AN1987" i="4"/>
  <c r="AN1986" i="4"/>
  <c r="AN1985" i="4"/>
  <c r="AN1984" i="4"/>
  <c r="AN1983" i="4"/>
  <c r="AN1982" i="4"/>
  <c r="AN1981" i="4"/>
  <c r="AN1980" i="4"/>
  <c r="AN1979" i="4"/>
  <c r="AN1978" i="4"/>
  <c r="AN1977" i="4"/>
  <c r="AN1976" i="4"/>
  <c r="AN1975" i="4"/>
  <c r="AN1974" i="4"/>
  <c r="AN1973" i="4"/>
  <c r="AN1972" i="4"/>
  <c r="AN1971" i="4"/>
  <c r="AN1970" i="4"/>
  <c r="AN1969" i="4"/>
  <c r="AN1968" i="4"/>
  <c r="AN1967" i="4"/>
  <c r="AN1966" i="4"/>
  <c r="AN1965" i="4"/>
  <c r="AN1964" i="4"/>
  <c r="AN1963" i="4"/>
  <c r="AN1962" i="4"/>
  <c r="AN1961" i="4"/>
  <c r="AN1960" i="4"/>
  <c r="AN1959" i="4"/>
  <c r="AN1958" i="4"/>
  <c r="AN1957" i="4"/>
  <c r="AN1956" i="4"/>
  <c r="AN1955" i="4"/>
  <c r="AN1954" i="4"/>
  <c r="AN1953" i="4"/>
  <c r="AN1952" i="4"/>
  <c r="AN1951" i="4"/>
  <c r="AN1950" i="4"/>
  <c r="AN1949" i="4"/>
  <c r="AN1948" i="4"/>
  <c r="AN1947" i="4"/>
  <c r="AN1946" i="4"/>
  <c r="AN1945" i="4"/>
  <c r="AN1944" i="4"/>
  <c r="AN1943" i="4"/>
  <c r="AN1942" i="4"/>
  <c r="AN1941" i="4"/>
  <c r="AN1940" i="4"/>
  <c r="AN1939" i="4"/>
  <c r="AN1938" i="4"/>
  <c r="AN1937" i="4"/>
  <c r="AN1936" i="4"/>
  <c r="AN1935" i="4"/>
  <c r="AN1934" i="4"/>
  <c r="AN1933" i="4"/>
  <c r="AN1932" i="4"/>
  <c r="AN1931" i="4"/>
  <c r="AN1930" i="4"/>
  <c r="AN1929" i="4"/>
  <c r="AN1928" i="4"/>
  <c r="AN1927" i="4"/>
  <c r="AN1926" i="4"/>
  <c r="AN1925" i="4"/>
  <c r="AN1924" i="4"/>
  <c r="AN1923" i="4"/>
  <c r="AN1922" i="4"/>
  <c r="AN1921" i="4"/>
  <c r="AN1920" i="4"/>
  <c r="AN1919" i="4"/>
  <c r="AN1918" i="4"/>
  <c r="AN1917" i="4"/>
  <c r="AN1916" i="4"/>
  <c r="AN1915" i="4"/>
  <c r="AN1914" i="4"/>
  <c r="AN1913" i="4"/>
  <c r="AN1912" i="4"/>
  <c r="AN1911" i="4"/>
  <c r="AN1910" i="4"/>
  <c r="AN1909" i="4"/>
  <c r="AN1908" i="4"/>
  <c r="AN1907" i="4"/>
  <c r="AN1906" i="4"/>
  <c r="AN1905" i="4"/>
  <c r="AN1904" i="4"/>
  <c r="AN1903" i="4"/>
  <c r="AN1902" i="4"/>
  <c r="AN1901" i="4"/>
  <c r="AN1900" i="4"/>
  <c r="AN1899" i="4"/>
  <c r="AN1898" i="4"/>
  <c r="AN1897" i="4"/>
  <c r="AN1896" i="4"/>
  <c r="AN1895" i="4"/>
  <c r="AN1894" i="4"/>
  <c r="AN1893" i="4"/>
  <c r="AN1892" i="4"/>
  <c r="AN1891" i="4"/>
  <c r="AN1890" i="4"/>
  <c r="AN1889" i="4"/>
  <c r="AN1888" i="4"/>
  <c r="AN1887" i="4"/>
  <c r="AN1886" i="4"/>
  <c r="AN1885" i="4"/>
  <c r="AN1884" i="4"/>
  <c r="AN1883" i="4"/>
  <c r="AN1882" i="4"/>
  <c r="AN1881" i="4"/>
  <c r="AN1880" i="4"/>
  <c r="AN1879" i="4"/>
  <c r="AN1878" i="4"/>
  <c r="AN1877" i="4"/>
  <c r="AN1876" i="4"/>
  <c r="AN1875" i="4"/>
  <c r="AN1874" i="4"/>
  <c r="AN1873" i="4"/>
  <c r="AN1872" i="4"/>
  <c r="AN1871" i="4"/>
  <c r="AN1870" i="4"/>
  <c r="AN1869" i="4"/>
  <c r="AN1868" i="4"/>
  <c r="AN1867" i="4"/>
  <c r="AN1866" i="4"/>
  <c r="AN1865" i="4"/>
  <c r="AN1864" i="4"/>
  <c r="AN1863" i="4"/>
  <c r="AN1862" i="4"/>
  <c r="AN1861" i="4"/>
  <c r="AN1860" i="4"/>
  <c r="AN1859" i="4"/>
  <c r="AN1858" i="4"/>
  <c r="AN1857" i="4"/>
  <c r="AN1856" i="4"/>
  <c r="AN1855" i="4"/>
  <c r="AN1854" i="4"/>
  <c r="AN1853" i="4"/>
  <c r="AN1852" i="4"/>
  <c r="AN1851" i="4"/>
  <c r="AN1850" i="4"/>
  <c r="AN1849" i="4"/>
  <c r="AN1848" i="4"/>
  <c r="AN1847" i="4"/>
  <c r="AN1846" i="4"/>
  <c r="AN1845" i="4"/>
  <c r="AN1844" i="4"/>
  <c r="AN1843" i="4"/>
  <c r="AN1842" i="4"/>
  <c r="AN1841" i="4"/>
  <c r="AN1840" i="4"/>
  <c r="AN1839" i="4"/>
  <c r="AN1838" i="4"/>
  <c r="AN1837" i="4"/>
  <c r="AN1836" i="4"/>
  <c r="AN1835" i="4"/>
  <c r="AN1834" i="4"/>
  <c r="AN1833" i="4"/>
  <c r="AN1832" i="4"/>
  <c r="AN1831" i="4"/>
  <c r="AN1830" i="4"/>
  <c r="AN1829" i="4"/>
  <c r="AN1828" i="4"/>
  <c r="AN1827" i="4"/>
  <c r="AN1826" i="4"/>
  <c r="AN1825" i="4"/>
  <c r="AN1824" i="4"/>
  <c r="AN1823" i="4"/>
  <c r="AN1822" i="4"/>
  <c r="AN1821" i="4"/>
  <c r="AN1820" i="4"/>
  <c r="AN1819" i="4"/>
  <c r="AN1818" i="4"/>
  <c r="AN1817" i="4"/>
  <c r="AN1816" i="4"/>
  <c r="AN1815" i="4"/>
  <c r="AN1814" i="4"/>
  <c r="AN1813" i="4"/>
  <c r="AN1812" i="4"/>
  <c r="AN1811" i="4"/>
  <c r="AN1810" i="4"/>
  <c r="AN1809" i="4"/>
  <c r="AN1808" i="4"/>
  <c r="AN1807" i="4"/>
  <c r="AN1806" i="4"/>
  <c r="AN1805" i="4"/>
  <c r="AN1804" i="4"/>
  <c r="AN1803" i="4"/>
  <c r="AN1802" i="4"/>
  <c r="AN1801" i="4"/>
  <c r="AN1800" i="4"/>
  <c r="AN1799" i="4"/>
  <c r="AN1798" i="4"/>
  <c r="AN1797" i="4"/>
  <c r="AN1796" i="4"/>
  <c r="AN1795" i="4"/>
  <c r="AN1794" i="4"/>
  <c r="AN1793" i="4"/>
  <c r="AN1792" i="4"/>
  <c r="AN1791" i="4"/>
  <c r="AN1790" i="4"/>
  <c r="AN1789" i="4"/>
  <c r="AN1788" i="4"/>
  <c r="AN1787" i="4"/>
  <c r="AN1786" i="4"/>
  <c r="AN1785" i="4"/>
  <c r="AN1784" i="4"/>
  <c r="AN1783" i="4"/>
  <c r="AN1782" i="4"/>
  <c r="AN1781" i="4"/>
  <c r="AN1780" i="4"/>
  <c r="AN1779" i="4"/>
  <c r="AN1778" i="4"/>
  <c r="AN1777" i="4"/>
  <c r="AN1776" i="4"/>
  <c r="AN1775" i="4"/>
  <c r="AN1774" i="4"/>
  <c r="AN1773" i="4"/>
  <c r="AN1772" i="4"/>
  <c r="AN1771" i="4"/>
  <c r="AN1770" i="4"/>
  <c r="AN1769" i="4"/>
  <c r="AN1768" i="4"/>
  <c r="AN1767" i="4"/>
  <c r="AN1766" i="4"/>
  <c r="AN1765" i="4"/>
  <c r="AN1764" i="4"/>
  <c r="AN1763" i="4"/>
  <c r="AN1762" i="4"/>
  <c r="AN1761" i="4"/>
  <c r="AN1760" i="4"/>
  <c r="AN1759" i="4"/>
  <c r="AN1758" i="4"/>
  <c r="AN1757" i="4"/>
  <c r="AN1756" i="4"/>
  <c r="AN1755" i="4"/>
  <c r="AN1754" i="4"/>
  <c r="AN1753" i="4"/>
  <c r="AN1752" i="4"/>
  <c r="AN1751" i="4"/>
  <c r="AN1750" i="4"/>
  <c r="AN1749" i="4"/>
  <c r="AN1748" i="4"/>
  <c r="AN1747" i="4"/>
  <c r="AN1746" i="4"/>
  <c r="AN1745" i="4"/>
  <c r="AN1744" i="4"/>
  <c r="AN1743" i="4"/>
  <c r="AN1742" i="4"/>
  <c r="AN1741" i="4"/>
  <c r="AN1740" i="4"/>
  <c r="AN1739" i="4"/>
  <c r="AN1738" i="4"/>
  <c r="AN1737" i="4"/>
  <c r="AN1736" i="4"/>
  <c r="AN1735" i="4"/>
  <c r="AN1734" i="4"/>
  <c r="AN1733" i="4"/>
  <c r="AN1732" i="4"/>
  <c r="AN1731" i="4"/>
  <c r="AN1730" i="4"/>
  <c r="AN1729" i="4"/>
  <c r="AN1728" i="4"/>
  <c r="AN1727" i="4"/>
  <c r="AN1726" i="4"/>
  <c r="AN1725" i="4"/>
  <c r="AN1724" i="4"/>
  <c r="AN1723" i="4"/>
  <c r="AN1722" i="4"/>
  <c r="AN1721" i="4"/>
  <c r="AN1720" i="4"/>
  <c r="AN1719" i="4"/>
  <c r="AN1718" i="4"/>
  <c r="AN1717" i="4"/>
  <c r="AN1716" i="4"/>
  <c r="AN1715" i="4"/>
  <c r="AN1714" i="4"/>
  <c r="AN1713" i="4"/>
  <c r="AN1712" i="4"/>
  <c r="AN1711" i="4"/>
  <c r="AN1710" i="4"/>
  <c r="AN1709" i="4"/>
  <c r="AN1708" i="4"/>
  <c r="AN1707" i="4"/>
  <c r="AN1706" i="4"/>
  <c r="AN1705" i="4"/>
  <c r="AN1704" i="4"/>
  <c r="AN1703" i="4"/>
  <c r="AN1702" i="4"/>
  <c r="AN1701" i="4"/>
  <c r="AN1700" i="4"/>
  <c r="AN1699" i="4"/>
  <c r="AN1698" i="4"/>
  <c r="AN1697" i="4"/>
  <c r="AN1696" i="4"/>
  <c r="AN1695" i="4"/>
  <c r="AN1694" i="4"/>
  <c r="AN1693" i="4"/>
  <c r="AN1692" i="4"/>
  <c r="AN1691" i="4"/>
  <c r="AN1690" i="4"/>
  <c r="AN1689" i="4"/>
  <c r="AN1688" i="4"/>
  <c r="AN1687" i="4"/>
  <c r="AN1686" i="4"/>
  <c r="AN1685" i="4"/>
  <c r="AN1684" i="4"/>
  <c r="AN1683" i="4"/>
  <c r="AN1682" i="4"/>
  <c r="AN1681" i="4"/>
  <c r="AN1680" i="4"/>
  <c r="AN1679" i="4"/>
  <c r="AN1678" i="4"/>
  <c r="AN1677" i="4"/>
  <c r="AN1676" i="4"/>
  <c r="AN1675" i="4"/>
  <c r="AN1674" i="4"/>
  <c r="AN1673" i="4"/>
  <c r="AN1672" i="4"/>
  <c r="AN1671" i="4"/>
  <c r="AN1670" i="4"/>
  <c r="AN1669" i="4"/>
  <c r="AN1668" i="4"/>
  <c r="AN1667" i="4"/>
  <c r="AN1666" i="4"/>
  <c r="AN1665" i="4"/>
  <c r="AN1664" i="4"/>
  <c r="AN1663" i="4"/>
  <c r="AN1662" i="4"/>
  <c r="AN1661" i="4"/>
  <c r="AN1660" i="4"/>
  <c r="AN1659" i="4"/>
  <c r="AN1658" i="4"/>
  <c r="AN1657" i="4"/>
  <c r="AN1656" i="4"/>
  <c r="AN1655" i="4"/>
  <c r="AN1654" i="4"/>
  <c r="AN1653" i="4"/>
  <c r="AN1652" i="4"/>
  <c r="AN1651" i="4"/>
  <c r="AN1650" i="4"/>
  <c r="AN1649" i="4"/>
  <c r="AN1648" i="4"/>
  <c r="AN1647" i="4"/>
  <c r="AN1646" i="4"/>
  <c r="AN1645" i="4"/>
  <c r="AN1644" i="4"/>
  <c r="AN1643" i="4"/>
  <c r="AN1642" i="4"/>
  <c r="AN1641" i="4"/>
  <c r="AN1640" i="4"/>
  <c r="AN1639" i="4"/>
  <c r="AN1638" i="4"/>
  <c r="AN1637" i="4"/>
  <c r="AN1636" i="4"/>
  <c r="AN1635" i="4"/>
  <c r="AN1634" i="4"/>
  <c r="AN1633" i="4"/>
  <c r="AN1632" i="4"/>
  <c r="AN1631" i="4"/>
  <c r="AN1630" i="4"/>
  <c r="AN1629" i="4"/>
  <c r="AN1628" i="4"/>
  <c r="AN1627" i="4"/>
  <c r="AN1626" i="4"/>
  <c r="AN1625" i="4"/>
  <c r="AN1624" i="4"/>
  <c r="AN1623" i="4"/>
  <c r="AN1622" i="4"/>
  <c r="AN1621" i="4"/>
  <c r="AN1620" i="4"/>
  <c r="AN1619" i="4"/>
  <c r="AN1618" i="4"/>
  <c r="AN1617" i="4"/>
  <c r="AN1616" i="4"/>
  <c r="AN1615" i="4"/>
  <c r="AN1614" i="4"/>
  <c r="AN1613" i="4"/>
  <c r="AN1612" i="4"/>
  <c r="AN1611" i="4"/>
  <c r="AN1610" i="4"/>
  <c r="AN1609" i="4"/>
  <c r="AN1608" i="4"/>
  <c r="AN1607" i="4"/>
  <c r="AN1606" i="4"/>
  <c r="AN1605" i="4"/>
  <c r="AN1604" i="4"/>
  <c r="AN1603" i="4"/>
  <c r="AN1602" i="4"/>
  <c r="AN1601" i="4"/>
  <c r="AN1600" i="4"/>
  <c r="AN1599" i="4"/>
  <c r="AN1598" i="4"/>
  <c r="AN1597" i="4"/>
  <c r="AN1596" i="4"/>
  <c r="AN1595" i="4"/>
  <c r="AN1594" i="4"/>
  <c r="AN1593" i="4"/>
  <c r="AN1592" i="4"/>
  <c r="AN1591" i="4"/>
  <c r="AN1590" i="4"/>
  <c r="AN1589" i="4"/>
  <c r="AN1588" i="4"/>
  <c r="AN1587" i="4"/>
  <c r="AN1586" i="4"/>
  <c r="AN1585" i="4"/>
  <c r="AN1584" i="4"/>
  <c r="AN1583" i="4"/>
  <c r="AN1582" i="4"/>
  <c r="AN1581" i="4"/>
  <c r="AN1580" i="4"/>
  <c r="AN1579" i="4"/>
  <c r="AN1578" i="4"/>
  <c r="AN1577" i="4"/>
  <c r="AN1576" i="4"/>
  <c r="AN1575" i="4"/>
  <c r="AN1574" i="4"/>
  <c r="AN1573" i="4"/>
  <c r="AN1572" i="4"/>
  <c r="AN1571" i="4"/>
  <c r="AN1570" i="4"/>
  <c r="AN1569" i="4"/>
  <c r="AN1568" i="4"/>
  <c r="AN1567" i="4"/>
  <c r="AN1566" i="4"/>
  <c r="AN1565" i="4"/>
  <c r="AN1564" i="4"/>
  <c r="AN1563" i="4"/>
  <c r="AN1562" i="4"/>
  <c r="AN1561" i="4"/>
  <c r="AN1560" i="4"/>
  <c r="AN1559" i="4"/>
  <c r="AN1558" i="4"/>
  <c r="AN1557" i="4"/>
  <c r="AN1556" i="4"/>
  <c r="AN1555" i="4"/>
  <c r="AN1554" i="4"/>
  <c r="AN1553" i="4"/>
  <c r="AN1552" i="4"/>
  <c r="AN1551" i="4"/>
  <c r="AN1550" i="4"/>
  <c r="AN1549" i="4"/>
  <c r="AN1548" i="4"/>
  <c r="AN1547" i="4"/>
  <c r="AN1546" i="4"/>
  <c r="AN1545" i="4"/>
  <c r="AN1544" i="4"/>
  <c r="AN1543" i="4"/>
  <c r="AN1542" i="4"/>
  <c r="AN1541" i="4"/>
  <c r="AN1540" i="4"/>
  <c r="AN1539" i="4"/>
  <c r="AN1538" i="4"/>
  <c r="AN1537" i="4"/>
  <c r="AN1536" i="4"/>
  <c r="AN1535" i="4"/>
  <c r="AN1534" i="4"/>
  <c r="AN1533" i="4"/>
  <c r="AN1532" i="4"/>
  <c r="AN1531" i="4"/>
  <c r="AN1530" i="4"/>
  <c r="AN1529" i="4"/>
  <c r="AN1528" i="4"/>
  <c r="AN1527" i="4"/>
  <c r="AN1526" i="4"/>
  <c r="AN1525" i="4"/>
  <c r="AN1524" i="4"/>
  <c r="AN1523" i="4"/>
  <c r="AN1522" i="4"/>
  <c r="AN1521" i="4"/>
  <c r="AN1520" i="4"/>
  <c r="AN1519" i="4"/>
  <c r="AN1518" i="4"/>
  <c r="AN1517" i="4"/>
  <c r="AN1516" i="4"/>
  <c r="AN1515" i="4"/>
  <c r="AN1514" i="4"/>
  <c r="AN1513" i="4"/>
  <c r="AN1512" i="4"/>
  <c r="AN1511" i="4"/>
  <c r="AN1510" i="4"/>
  <c r="AN1509" i="4"/>
  <c r="AN1508" i="4"/>
  <c r="AN1507" i="4"/>
  <c r="AN1506" i="4"/>
  <c r="AN1505" i="4"/>
  <c r="AN1504" i="4"/>
  <c r="AN1503" i="4"/>
  <c r="AN1502" i="4"/>
  <c r="AN1501" i="4"/>
  <c r="AN1500" i="4"/>
  <c r="AN1499" i="4"/>
  <c r="AN1498" i="4"/>
  <c r="AN1497" i="4"/>
  <c r="AN1496" i="4"/>
  <c r="AN1495" i="4"/>
  <c r="AN1494" i="4"/>
  <c r="AN1493" i="4"/>
  <c r="AN1492" i="4"/>
  <c r="AN1491" i="4"/>
  <c r="AN1490" i="4"/>
  <c r="AN1489" i="4"/>
  <c r="AN1488" i="4"/>
  <c r="AN1487" i="4"/>
  <c r="AN1486" i="4"/>
  <c r="AN1485" i="4"/>
  <c r="AN1484" i="4"/>
  <c r="AN1483" i="4"/>
  <c r="AN1482" i="4"/>
  <c r="AN1481" i="4"/>
  <c r="AN1480" i="4"/>
  <c r="AN1479" i="4"/>
  <c r="AN1478" i="4"/>
  <c r="AN1477" i="4"/>
  <c r="AN1476" i="4"/>
  <c r="AN1475" i="4"/>
  <c r="AN1474" i="4"/>
  <c r="AN1473" i="4"/>
  <c r="AN1472" i="4"/>
  <c r="AN1471" i="4"/>
  <c r="AN1470" i="4"/>
  <c r="AN1469" i="4"/>
  <c r="AN1468" i="4"/>
  <c r="AN1467" i="4"/>
  <c r="AN1466" i="4"/>
  <c r="AN1465" i="4"/>
  <c r="AN1464" i="4"/>
  <c r="AN1463" i="4"/>
  <c r="AN1462" i="4"/>
  <c r="AN1461" i="4"/>
  <c r="AN1460" i="4"/>
  <c r="AN1459" i="4"/>
  <c r="AN1458" i="4"/>
  <c r="AN1457" i="4"/>
  <c r="AN1456" i="4"/>
  <c r="AN1455" i="4"/>
  <c r="AN1454" i="4"/>
  <c r="AN1453" i="4"/>
  <c r="AN1452" i="4"/>
  <c r="AN1451" i="4"/>
  <c r="AN1450" i="4"/>
  <c r="AN1449" i="4"/>
  <c r="AN1448" i="4"/>
  <c r="AN1447" i="4"/>
  <c r="AN1446" i="4"/>
  <c r="AN1445" i="4"/>
  <c r="AN1444" i="4"/>
  <c r="AN1443" i="4"/>
  <c r="AN1441" i="4"/>
  <c r="AN1440" i="4"/>
  <c r="AN1439" i="4"/>
  <c r="AN1438" i="4"/>
  <c r="AN1437" i="4"/>
  <c r="AN1436" i="4"/>
  <c r="AN1435" i="4"/>
  <c r="AN1434" i="4"/>
  <c r="AN1433" i="4"/>
  <c r="AN1432" i="4"/>
  <c r="AN1431" i="4"/>
  <c r="AN1430" i="4"/>
  <c r="AN1429" i="4"/>
  <c r="AN1428" i="4"/>
  <c r="AN1427" i="4"/>
  <c r="AN1426" i="4"/>
  <c r="AN1425" i="4"/>
  <c r="AN1424" i="4"/>
  <c r="AN1423" i="4"/>
  <c r="AN1422" i="4"/>
  <c r="AN1421" i="4"/>
  <c r="AN1420" i="4"/>
  <c r="AN1419" i="4"/>
  <c r="AN1418" i="4"/>
  <c r="AN1417" i="4"/>
  <c r="AN1416" i="4"/>
  <c r="AN1415" i="4"/>
  <c r="AN1414" i="4"/>
  <c r="AN1413" i="4"/>
  <c r="AN1412" i="4"/>
  <c r="AN1411" i="4"/>
  <c r="AN1410" i="4"/>
  <c r="AN1409" i="4"/>
  <c r="AN1408" i="4"/>
  <c r="AN1407" i="4"/>
  <c r="AN1406" i="4"/>
  <c r="AN1405" i="4"/>
  <c r="AN1404" i="4"/>
  <c r="AN1403" i="4"/>
  <c r="AN1402" i="4"/>
  <c r="AN1401" i="4"/>
  <c r="AN1400" i="4"/>
  <c r="AN1399" i="4"/>
  <c r="AN1398" i="4"/>
  <c r="AN1397" i="4"/>
  <c r="AN1396" i="4"/>
  <c r="AN1395" i="4"/>
  <c r="AN1394" i="4"/>
  <c r="AN1393" i="4"/>
  <c r="AN1392" i="4"/>
  <c r="AN1391" i="4"/>
  <c r="AN1390" i="4"/>
  <c r="AN1389" i="4"/>
  <c r="AN1388" i="4"/>
  <c r="AN1387" i="4"/>
  <c r="AN1386" i="4"/>
  <c r="AN1385" i="4"/>
  <c r="AN1384" i="4"/>
  <c r="AN1383" i="4"/>
  <c r="AN1382" i="4"/>
  <c r="AN1381" i="4"/>
  <c r="AN1380" i="4"/>
  <c r="AN1379" i="4"/>
  <c r="AN1378" i="4"/>
  <c r="AN1377" i="4"/>
  <c r="AN1376" i="4"/>
  <c r="AN1375" i="4"/>
  <c r="AN1374" i="4"/>
  <c r="AN1373" i="4"/>
  <c r="AN1372" i="4"/>
  <c r="AN1371" i="4"/>
  <c r="AN1370" i="4"/>
  <c r="AN1369" i="4"/>
  <c r="AN1368" i="4"/>
  <c r="AN1367" i="4"/>
  <c r="AN1366" i="4"/>
  <c r="AN1365" i="4"/>
  <c r="AN1364" i="4"/>
  <c r="AN1363" i="4"/>
  <c r="AN1362" i="4"/>
  <c r="AN1361" i="4"/>
  <c r="AN1360" i="4"/>
  <c r="AN1359" i="4"/>
  <c r="AN1358" i="4"/>
  <c r="AN1357" i="4"/>
  <c r="AN1356" i="4"/>
  <c r="AN1355" i="4"/>
  <c r="AN1354" i="4"/>
  <c r="AN1353" i="4"/>
  <c r="AN1352" i="4"/>
  <c r="AN1351" i="4"/>
  <c r="AN1350" i="4"/>
  <c r="AN1349" i="4"/>
  <c r="AN1348" i="4"/>
  <c r="AN1347" i="4"/>
  <c r="AN1346" i="4"/>
  <c r="AN1345" i="4"/>
  <c r="AN1344" i="4"/>
  <c r="AN1343" i="4"/>
  <c r="AN1342" i="4"/>
  <c r="AN1341" i="4"/>
  <c r="AN1340" i="4"/>
  <c r="AN1339" i="4"/>
  <c r="AN1338" i="4"/>
  <c r="AN1337" i="4"/>
  <c r="AN1336" i="4"/>
  <c r="AN1335" i="4"/>
  <c r="AN1334" i="4"/>
  <c r="AN1333" i="4"/>
  <c r="AN1332" i="4"/>
  <c r="AN1331" i="4"/>
  <c r="AN1330" i="4"/>
  <c r="AN1329" i="4"/>
  <c r="AN1328" i="4"/>
  <c r="AN1327" i="4"/>
  <c r="AN1326" i="4"/>
  <c r="AN1325" i="4"/>
  <c r="AN1324" i="4"/>
  <c r="AN1323" i="4"/>
  <c r="AN1322" i="4"/>
  <c r="AN1321" i="4"/>
  <c r="AN1320" i="4"/>
  <c r="AN1319" i="4"/>
  <c r="AN1318" i="4"/>
  <c r="AN1317" i="4"/>
  <c r="AN1316" i="4"/>
  <c r="AN1315" i="4"/>
  <c r="AN1314" i="4"/>
  <c r="AN1313" i="4"/>
  <c r="AN1312" i="4"/>
  <c r="AN1311" i="4"/>
  <c r="AN1310" i="4"/>
  <c r="AN1309" i="4"/>
  <c r="AN1308" i="4"/>
  <c r="AN1307" i="4"/>
  <c r="AN1306" i="4"/>
  <c r="AN1305" i="4"/>
  <c r="AN1304" i="4"/>
  <c r="AN1303" i="4"/>
  <c r="AN1302" i="4"/>
  <c r="AN1301" i="4"/>
  <c r="AN1300" i="4"/>
  <c r="AN1299" i="4"/>
  <c r="AN1298" i="4"/>
  <c r="AN1297" i="4"/>
  <c r="AN1296" i="4"/>
  <c r="AN1295" i="4"/>
  <c r="AN1294" i="4"/>
  <c r="AN1293" i="4"/>
  <c r="AN1292" i="4"/>
  <c r="AN1291" i="4"/>
  <c r="AN1290" i="4"/>
  <c r="AN1289" i="4"/>
  <c r="AN1288" i="4"/>
  <c r="AN1287" i="4"/>
  <c r="AN1286" i="4"/>
  <c r="AN1285" i="4"/>
  <c r="AN1284" i="4"/>
  <c r="AN1283" i="4"/>
  <c r="AN1282" i="4"/>
  <c r="AN1281" i="4"/>
  <c r="AN1280" i="4"/>
  <c r="AN1279" i="4"/>
  <c r="AN1278" i="4"/>
  <c r="AN1277" i="4"/>
  <c r="AN1276" i="4"/>
  <c r="AN1275" i="4"/>
  <c r="AN1274" i="4"/>
  <c r="AN1273" i="4"/>
  <c r="AN1272" i="4"/>
  <c r="AN1271" i="4"/>
  <c r="AN1270" i="4"/>
  <c r="AN1269" i="4"/>
  <c r="AN1268" i="4"/>
  <c r="AN1267" i="4"/>
  <c r="AN1266" i="4"/>
  <c r="AN1265" i="4"/>
  <c r="AN1264" i="4"/>
  <c r="AN1263" i="4"/>
  <c r="AN1262" i="4"/>
  <c r="AN1261" i="4"/>
  <c r="AN1260" i="4"/>
  <c r="AN1259" i="4"/>
  <c r="AN1258" i="4"/>
  <c r="AN1257" i="4"/>
  <c r="AN1256" i="4"/>
  <c r="AN1255" i="4"/>
  <c r="AN1254" i="4"/>
  <c r="AN1253" i="4"/>
  <c r="AN1252" i="4"/>
  <c r="AN1251" i="4"/>
  <c r="AN1250" i="4"/>
  <c r="AN1249" i="4"/>
  <c r="AN1248" i="4"/>
  <c r="AN1247" i="4"/>
  <c r="AN1246" i="4"/>
  <c r="AN1245" i="4"/>
  <c r="AN1244" i="4"/>
  <c r="AN1243" i="4"/>
  <c r="AN1242" i="4"/>
  <c r="AN1241" i="4"/>
  <c r="AN1240" i="4"/>
  <c r="AN1239" i="4"/>
  <c r="AN1238" i="4"/>
  <c r="AN1237" i="4"/>
  <c r="AN1236" i="4"/>
  <c r="AN1235" i="4"/>
  <c r="AN1234" i="4"/>
  <c r="AN1233" i="4"/>
  <c r="AN1232" i="4"/>
  <c r="AN1231" i="4"/>
  <c r="AN1230" i="4"/>
  <c r="AN1229" i="4"/>
  <c r="AN1228" i="4"/>
  <c r="AN1227" i="4"/>
  <c r="AN1226" i="4"/>
  <c r="AN1225" i="4"/>
  <c r="AN1224" i="4"/>
  <c r="AN1223" i="4"/>
  <c r="AN1222" i="4"/>
  <c r="AN1221" i="4"/>
  <c r="AN1220" i="4"/>
  <c r="AN1219" i="4"/>
  <c r="AN1218" i="4"/>
  <c r="AN1217" i="4"/>
  <c r="AN1216" i="4"/>
  <c r="AN1215" i="4"/>
  <c r="AN1214" i="4"/>
  <c r="AN1213" i="4"/>
  <c r="AN1212" i="4"/>
  <c r="AN1211" i="4"/>
  <c r="AN1210" i="4"/>
  <c r="AN1209" i="4"/>
  <c r="AN1208" i="4"/>
  <c r="AN1207" i="4"/>
  <c r="AN1206" i="4"/>
  <c r="AN1205" i="4"/>
  <c r="AN1204" i="4"/>
  <c r="AN1203" i="4"/>
  <c r="AN1202" i="4"/>
  <c r="AN1201" i="4"/>
  <c r="AN1200" i="4"/>
  <c r="AN1199" i="4"/>
  <c r="AN1198" i="4"/>
  <c r="AN1197" i="4"/>
  <c r="AN1196" i="4"/>
  <c r="AN1195" i="4"/>
  <c r="AN1194" i="4"/>
  <c r="AN1193" i="4"/>
  <c r="AN1192" i="4"/>
  <c r="AN1191" i="4"/>
  <c r="AN1190" i="4"/>
  <c r="AN1189" i="4"/>
  <c r="AN1188" i="4"/>
  <c r="AN1187" i="4"/>
  <c r="AN1186" i="4"/>
  <c r="AN1185" i="4"/>
  <c r="AN1184" i="4"/>
  <c r="AN1183" i="4"/>
  <c r="AN1182" i="4"/>
  <c r="AN1181" i="4"/>
  <c r="AN1180" i="4"/>
  <c r="AN1179" i="4"/>
  <c r="AN1178" i="4"/>
  <c r="AN1177" i="4"/>
  <c r="AN1176" i="4"/>
  <c r="AN1175" i="4"/>
  <c r="AN1174" i="4"/>
  <c r="AN1173" i="4"/>
  <c r="AN1172" i="4"/>
  <c r="AN1171" i="4"/>
  <c r="AN1170" i="4"/>
  <c r="AN1169" i="4"/>
  <c r="AN1168" i="4"/>
  <c r="AN1167" i="4"/>
  <c r="AN1166" i="4"/>
  <c r="AN1165" i="4"/>
  <c r="AN1164" i="4"/>
  <c r="AN1163" i="4"/>
  <c r="AN1162" i="4"/>
  <c r="AN1161" i="4"/>
  <c r="AN1160" i="4"/>
  <c r="AN1159" i="4"/>
  <c r="AN1158" i="4"/>
  <c r="AN1157" i="4"/>
  <c r="AN1156" i="4"/>
  <c r="AN1155" i="4"/>
  <c r="AN1154" i="4"/>
  <c r="AN1153" i="4"/>
  <c r="AN1152" i="4"/>
  <c r="AN1151" i="4"/>
  <c r="AN1150" i="4"/>
  <c r="AN1149" i="4"/>
  <c r="AN1148" i="4"/>
  <c r="AN1147" i="4"/>
  <c r="AN1146" i="4"/>
  <c r="AN1145" i="4"/>
  <c r="AN1144" i="4"/>
  <c r="AN1143" i="4"/>
  <c r="AN1142" i="4"/>
  <c r="AN1141" i="4"/>
  <c r="AN1140" i="4"/>
  <c r="AN1139" i="4"/>
  <c r="AN1138" i="4"/>
  <c r="AN1137" i="4"/>
  <c r="AN1136" i="4"/>
  <c r="AN1135" i="4"/>
  <c r="AN1134" i="4"/>
  <c r="AN1133" i="4"/>
  <c r="AN1132" i="4"/>
  <c r="AN1131" i="4"/>
  <c r="AN1130" i="4"/>
  <c r="AN1129" i="4"/>
  <c r="AN1128" i="4"/>
  <c r="AN1127" i="4"/>
  <c r="AN1126" i="4"/>
  <c r="AN1125" i="4"/>
  <c r="AN1124" i="4"/>
  <c r="AN1123" i="4"/>
  <c r="AN1122" i="4"/>
  <c r="AN1121" i="4"/>
  <c r="AN1120" i="4"/>
  <c r="AN1119" i="4"/>
  <c r="AN1118" i="4"/>
  <c r="AN1117" i="4"/>
  <c r="AN1116" i="4"/>
  <c r="AN1115" i="4"/>
  <c r="AN1114" i="4"/>
  <c r="AN1113" i="4"/>
  <c r="AN1112" i="4"/>
  <c r="AN1111" i="4"/>
  <c r="AN1110" i="4"/>
  <c r="AN1109" i="4"/>
  <c r="AN1108" i="4"/>
  <c r="AN1107" i="4"/>
  <c r="AN1106" i="4"/>
  <c r="AN1105" i="4"/>
  <c r="AN1104" i="4"/>
  <c r="AN1103" i="4"/>
  <c r="AN1102" i="4"/>
  <c r="AN1101" i="4"/>
  <c r="AN1100" i="4"/>
  <c r="AN1099" i="4"/>
  <c r="AN1098" i="4"/>
  <c r="AN1097" i="4"/>
  <c r="AN1096" i="4"/>
  <c r="AN1095" i="4"/>
  <c r="AN1094" i="4"/>
  <c r="AN1093" i="4"/>
  <c r="AN1092" i="4"/>
  <c r="AN1091" i="4"/>
  <c r="AN1090" i="4"/>
  <c r="AN1089" i="4"/>
  <c r="AN1088" i="4"/>
  <c r="AN1087" i="4"/>
  <c r="AN1086" i="4"/>
  <c r="AN1085" i="4"/>
  <c r="AN1084" i="4"/>
  <c r="AN1083" i="4"/>
  <c r="AN1082" i="4"/>
  <c r="AN1081" i="4"/>
  <c r="AN1080" i="4"/>
  <c r="AN1079" i="4"/>
  <c r="AN1078" i="4"/>
  <c r="AN1077" i="4"/>
  <c r="AN1076" i="4"/>
  <c r="AN1075" i="4"/>
  <c r="AN1074" i="4"/>
  <c r="AN1073" i="4"/>
  <c r="AN1072" i="4"/>
  <c r="AN1071" i="4"/>
  <c r="AN1070" i="4"/>
  <c r="AN1069" i="4"/>
  <c r="AN1068" i="4"/>
  <c r="AN1067" i="4"/>
  <c r="AN1066" i="4"/>
  <c r="AN1065" i="4"/>
  <c r="AN1064" i="4"/>
  <c r="AN1063" i="4"/>
  <c r="AN1062" i="4"/>
  <c r="AN1061" i="4"/>
  <c r="AN1060" i="4"/>
  <c r="AN1059" i="4"/>
  <c r="AN1058" i="4"/>
  <c r="AN1057" i="4"/>
  <c r="AN1056" i="4"/>
  <c r="AN1055" i="4"/>
  <c r="AN1054" i="4"/>
  <c r="AN1053" i="4"/>
  <c r="AN1052" i="4"/>
  <c r="AN1051" i="4"/>
  <c r="AN1050" i="4"/>
  <c r="AN1049" i="4"/>
  <c r="AN1048" i="4"/>
  <c r="AN1047" i="4"/>
  <c r="AN1046" i="4"/>
  <c r="AN1045" i="4"/>
  <c r="AN1044" i="4"/>
  <c r="AN1043" i="4"/>
  <c r="AN1042" i="4"/>
  <c r="AN1041" i="4"/>
  <c r="AN1040" i="4"/>
  <c r="AN1039" i="4"/>
  <c r="AN1038" i="4"/>
  <c r="AN1037" i="4"/>
  <c r="AN1036" i="4"/>
  <c r="AN1035" i="4"/>
  <c r="AN1034" i="4"/>
  <c r="AN1033" i="4"/>
  <c r="AN1032" i="4"/>
  <c r="AN1031" i="4"/>
  <c r="AN1030" i="4"/>
  <c r="AN1029" i="4"/>
  <c r="AN1028" i="4"/>
  <c r="AN1027" i="4"/>
  <c r="AN1026" i="4"/>
  <c r="AN1025" i="4"/>
  <c r="AN1024" i="4"/>
  <c r="AN1023" i="4"/>
  <c r="AN1022" i="4"/>
  <c r="AN1021" i="4"/>
  <c r="AN1020" i="4"/>
  <c r="AN1019" i="4"/>
  <c r="AN1018" i="4"/>
  <c r="AN1017" i="4"/>
  <c r="AN1016" i="4"/>
  <c r="AN1015" i="4"/>
  <c r="AN1014" i="4"/>
  <c r="AN1013" i="4"/>
  <c r="AN1012" i="4"/>
  <c r="AN1011" i="4"/>
  <c r="AN1010" i="4"/>
  <c r="AN1009" i="4"/>
  <c r="AN1008" i="4"/>
  <c r="AN1007" i="4"/>
  <c r="AN1006" i="4"/>
  <c r="AN1005" i="4"/>
  <c r="AN1004" i="4"/>
  <c r="AN1003" i="4"/>
  <c r="AN1002" i="4"/>
  <c r="AN1001" i="4"/>
  <c r="AN1000" i="4"/>
  <c r="AN999" i="4"/>
  <c r="AN998" i="4"/>
  <c r="AN997" i="4"/>
  <c r="AN996" i="4"/>
  <c r="AN995" i="4"/>
  <c r="AN994" i="4"/>
  <c r="AN993" i="4"/>
  <c r="AN992" i="4"/>
  <c r="AN991" i="4"/>
  <c r="AN990" i="4"/>
  <c r="AN989" i="4"/>
  <c r="AN988" i="4"/>
  <c r="AN987" i="4"/>
  <c r="AN986" i="4"/>
  <c r="AN985" i="4"/>
  <c r="AN984" i="4"/>
  <c r="AN983" i="4"/>
  <c r="AN982" i="4"/>
  <c r="AN981" i="4"/>
  <c r="AN980" i="4"/>
  <c r="AN979" i="4"/>
  <c r="AN978" i="4"/>
  <c r="AN977" i="4"/>
  <c r="AN976" i="4"/>
  <c r="AN975" i="4"/>
  <c r="AN974" i="4"/>
  <c r="AN973" i="4"/>
  <c r="AN972" i="4"/>
  <c r="AN971" i="4"/>
  <c r="AN970" i="4"/>
  <c r="AN969" i="4"/>
  <c r="AN968" i="4"/>
  <c r="AN967" i="4"/>
  <c r="AN966" i="4"/>
  <c r="AN965" i="4"/>
  <c r="AN964" i="4"/>
  <c r="AN963" i="4"/>
  <c r="AN962" i="4"/>
  <c r="AN961" i="4"/>
  <c r="AN960" i="4"/>
  <c r="AN959" i="4"/>
  <c r="AN958" i="4"/>
  <c r="AN957" i="4"/>
  <c r="AN956" i="4"/>
  <c r="AN955" i="4"/>
  <c r="AN954" i="4"/>
  <c r="AN953" i="4"/>
  <c r="AN952" i="4"/>
  <c r="AN951" i="4"/>
  <c r="AN950" i="4"/>
  <c r="AN949" i="4"/>
  <c r="AN948" i="4"/>
  <c r="AN947" i="4"/>
  <c r="AN946" i="4"/>
  <c r="AN945" i="4"/>
  <c r="AN944" i="4"/>
  <c r="AN943" i="4"/>
  <c r="AN942" i="4"/>
  <c r="AN941" i="4"/>
  <c r="AN940" i="4"/>
  <c r="AN939" i="4"/>
  <c r="AN938" i="4"/>
  <c r="AN937" i="4"/>
  <c r="AN936" i="4"/>
  <c r="AN935" i="4"/>
  <c r="AN934" i="4"/>
  <c r="AN933" i="4"/>
  <c r="AN932" i="4"/>
  <c r="AN931" i="4"/>
  <c r="AN930" i="4"/>
  <c r="AN929" i="4"/>
  <c r="AN928" i="4"/>
  <c r="AN927" i="4"/>
  <c r="AN926" i="4"/>
  <c r="AN925" i="4"/>
  <c r="AN924" i="4"/>
  <c r="AN923" i="4"/>
  <c r="AN922" i="4"/>
  <c r="AN921" i="4"/>
  <c r="AN920" i="4"/>
  <c r="AN919" i="4"/>
  <c r="AN918" i="4"/>
  <c r="AN917" i="4"/>
  <c r="AN916" i="4"/>
  <c r="AN915" i="4"/>
  <c r="AN914" i="4"/>
  <c r="AN913" i="4"/>
  <c r="AN912" i="4"/>
  <c r="AN911" i="4"/>
  <c r="AN910" i="4"/>
  <c r="AN909" i="4"/>
  <c r="AN908" i="4"/>
  <c r="AN907" i="4"/>
  <c r="AN906" i="4"/>
  <c r="AN905" i="4"/>
  <c r="AN904" i="4"/>
  <c r="AN903" i="4"/>
  <c r="AN902" i="4"/>
  <c r="AN901" i="4"/>
  <c r="AN900" i="4"/>
  <c r="AN899" i="4"/>
  <c r="AN898" i="4"/>
  <c r="AN897" i="4"/>
  <c r="AN896" i="4"/>
  <c r="AN895" i="4"/>
  <c r="AN894" i="4"/>
  <c r="AN893" i="4"/>
  <c r="AN892" i="4"/>
  <c r="AN891" i="4"/>
  <c r="AN890" i="4"/>
  <c r="AN889" i="4"/>
  <c r="AN888" i="4"/>
  <c r="AN887" i="4"/>
  <c r="AN886" i="4"/>
  <c r="AN885" i="4"/>
  <c r="AN884" i="4"/>
  <c r="AN883" i="4"/>
  <c r="AN882" i="4"/>
  <c r="AN881" i="4"/>
  <c r="AN880" i="4"/>
  <c r="AN879" i="4"/>
  <c r="AN878" i="4"/>
  <c r="AN877" i="4"/>
  <c r="AN876" i="4"/>
  <c r="AN875" i="4"/>
  <c r="AN874" i="4"/>
  <c r="AN873" i="4"/>
  <c r="AN872" i="4"/>
  <c r="AN871" i="4"/>
  <c r="AN870" i="4"/>
  <c r="AN869" i="4"/>
  <c r="AN868" i="4"/>
  <c r="AN867" i="4"/>
  <c r="AN866" i="4"/>
  <c r="AN865" i="4"/>
  <c r="AN864" i="4"/>
  <c r="AN863" i="4"/>
  <c r="AN862" i="4"/>
  <c r="AN861" i="4"/>
  <c r="AN860" i="4"/>
  <c r="AN859" i="4"/>
  <c r="AN858" i="4"/>
  <c r="AN857" i="4"/>
  <c r="AN856" i="4"/>
  <c r="AN855" i="4"/>
  <c r="AN854" i="4"/>
  <c r="AN853" i="4"/>
  <c r="AN852" i="4"/>
  <c r="AN851" i="4"/>
  <c r="AN850" i="4"/>
  <c r="AN849" i="4"/>
  <c r="AN848" i="4"/>
  <c r="AN847" i="4"/>
  <c r="AN846" i="4"/>
  <c r="AN845" i="4"/>
  <c r="AN844" i="4"/>
  <c r="AN843" i="4"/>
  <c r="AN842" i="4"/>
  <c r="AN841" i="4"/>
  <c r="AN840" i="4"/>
  <c r="AN839" i="4"/>
  <c r="AN838" i="4"/>
  <c r="AN837" i="4"/>
  <c r="AN836" i="4"/>
  <c r="AN835" i="4"/>
  <c r="AN834" i="4"/>
  <c r="AN833" i="4"/>
  <c r="AN832" i="4"/>
  <c r="AN831" i="4"/>
  <c r="AN830" i="4"/>
  <c r="AN829" i="4"/>
  <c r="AN828" i="4"/>
  <c r="AN827" i="4"/>
  <c r="AN826" i="4"/>
  <c r="AN825" i="4"/>
  <c r="AN824" i="4"/>
  <c r="AN823" i="4"/>
  <c r="AN822" i="4"/>
  <c r="AN821" i="4"/>
  <c r="AN820" i="4"/>
  <c r="AN819" i="4"/>
  <c r="AN818" i="4"/>
  <c r="AN817" i="4"/>
  <c r="AN816" i="4"/>
  <c r="AN815" i="4"/>
  <c r="AN814" i="4"/>
  <c r="AN813" i="4"/>
  <c r="AN812" i="4"/>
  <c r="AN811" i="4"/>
  <c r="AN810" i="4"/>
  <c r="AN809" i="4"/>
  <c r="AN808" i="4"/>
  <c r="AN807" i="4"/>
  <c r="AN806" i="4"/>
  <c r="AN805" i="4"/>
  <c r="AN804" i="4"/>
  <c r="AN803" i="4"/>
  <c r="AN802" i="4"/>
  <c r="AN801" i="4"/>
  <c r="AN800" i="4"/>
  <c r="AN799" i="4"/>
  <c r="AN798" i="4"/>
  <c r="AN797" i="4"/>
  <c r="AN796" i="4"/>
  <c r="AN795" i="4"/>
  <c r="AN794" i="4"/>
  <c r="AN793" i="4"/>
  <c r="AN792" i="4"/>
  <c r="AN791" i="4"/>
  <c r="AN790" i="4"/>
  <c r="AN789" i="4"/>
  <c r="AN788" i="4"/>
  <c r="AN787" i="4"/>
  <c r="AN786" i="4"/>
  <c r="AN785" i="4"/>
  <c r="AN784" i="4"/>
  <c r="AN783" i="4"/>
  <c r="AN782" i="4"/>
  <c r="AN781" i="4"/>
  <c r="AN780" i="4"/>
  <c r="AN779" i="4"/>
  <c r="AN778" i="4"/>
  <c r="AN777" i="4"/>
  <c r="AN776" i="4"/>
  <c r="AN775" i="4"/>
  <c r="AN774" i="4"/>
  <c r="AN773" i="4"/>
  <c r="AN772" i="4"/>
  <c r="AN771" i="4"/>
  <c r="AN770" i="4"/>
  <c r="AN769" i="4"/>
  <c r="AN768" i="4"/>
  <c r="AN767" i="4"/>
  <c r="AN766" i="4"/>
  <c r="AN765" i="4"/>
  <c r="AN764" i="4"/>
  <c r="AN763" i="4"/>
  <c r="AN762" i="4"/>
  <c r="AN761" i="4"/>
  <c r="AN760" i="4"/>
  <c r="AN759" i="4"/>
  <c r="AN758" i="4"/>
  <c r="AN757" i="4"/>
  <c r="AN756" i="4"/>
  <c r="AN755" i="4"/>
  <c r="AN754" i="4"/>
  <c r="AN753" i="4"/>
  <c r="AN752" i="4"/>
  <c r="AN751" i="4"/>
  <c r="AN750" i="4"/>
  <c r="AN749" i="4"/>
  <c r="AN748" i="4"/>
  <c r="AN747" i="4"/>
  <c r="AN746" i="4"/>
  <c r="AN745" i="4"/>
  <c r="AN744" i="4"/>
  <c r="AN743" i="4"/>
  <c r="AN742" i="4"/>
  <c r="AN741" i="4"/>
  <c r="AN740" i="4"/>
  <c r="AN739" i="4"/>
  <c r="AN738" i="4"/>
  <c r="AN737" i="4"/>
  <c r="AN736" i="4"/>
  <c r="AN735" i="4"/>
  <c r="AN734" i="4"/>
  <c r="AN733" i="4"/>
  <c r="AN732" i="4"/>
  <c r="AN731" i="4"/>
  <c r="AN730" i="4"/>
  <c r="AN729" i="4"/>
  <c r="AN728" i="4"/>
  <c r="AN727" i="4"/>
  <c r="AN726" i="4"/>
  <c r="AN725" i="4"/>
  <c r="AN724" i="4"/>
  <c r="AN723" i="4"/>
  <c r="AN722" i="4"/>
  <c r="AN721" i="4"/>
  <c r="AN720" i="4"/>
  <c r="AN719" i="4"/>
  <c r="AN718" i="4"/>
  <c r="AN717" i="4"/>
  <c r="AN716" i="4"/>
  <c r="AN715" i="4"/>
  <c r="AN714" i="4"/>
  <c r="AN713" i="4"/>
  <c r="AN712" i="4"/>
  <c r="AN711" i="4"/>
  <c r="AN710" i="4"/>
  <c r="AN709" i="4"/>
  <c r="AN708" i="4"/>
  <c r="AN707" i="4"/>
  <c r="AN706" i="4"/>
  <c r="AN705" i="4"/>
  <c r="AN704" i="4"/>
  <c r="AN703" i="4"/>
  <c r="AN702" i="4"/>
  <c r="AN701" i="4"/>
  <c r="AN700" i="4"/>
  <c r="AN699" i="4"/>
  <c r="AN698" i="4"/>
  <c r="AN697" i="4"/>
  <c r="AN696" i="4"/>
  <c r="AN695" i="4"/>
  <c r="AN694" i="4"/>
  <c r="AN693" i="4"/>
  <c r="AN692" i="4"/>
  <c r="AN691" i="4"/>
  <c r="AN690" i="4"/>
  <c r="AN689" i="4"/>
  <c r="AN688" i="4"/>
  <c r="AN687" i="4"/>
  <c r="AN686" i="4"/>
  <c r="AN685" i="4"/>
  <c r="AN684" i="4"/>
  <c r="AN683" i="4"/>
  <c r="AN682" i="4"/>
  <c r="AN681" i="4"/>
  <c r="AN680" i="4"/>
  <c r="AN679" i="4"/>
  <c r="AN678" i="4"/>
  <c r="AN677" i="4"/>
  <c r="AN676" i="4"/>
  <c r="AN675" i="4"/>
  <c r="AN674" i="4"/>
  <c r="AN673" i="4"/>
  <c r="AN671" i="4"/>
  <c r="AN670" i="4"/>
  <c r="AN669" i="4"/>
  <c r="AN668" i="4"/>
  <c r="AN667" i="4"/>
  <c r="AN666" i="4"/>
  <c r="AN665" i="4"/>
  <c r="AN664" i="4"/>
  <c r="AN663" i="4"/>
  <c r="AN662" i="4"/>
  <c r="AN661" i="4"/>
  <c r="AN660" i="4"/>
  <c r="AN659" i="4"/>
  <c r="AN658" i="4"/>
  <c r="AN657" i="4"/>
  <c r="AN656" i="4"/>
  <c r="AN655" i="4"/>
  <c r="AN654" i="4"/>
  <c r="AN653" i="4"/>
  <c r="AN652" i="4"/>
  <c r="AN651" i="4"/>
  <c r="AN650" i="4"/>
  <c r="AN649" i="4"/>
  <c r="AN648" i="4"/>
  <c r="AN647" i="4"/>
  <c r="AN646" i="4"/>
  <c r="AN645" i="4"/>
  <c r="AN644" i="4"/>
  <c r="AN643" i="4"/>
  <c r="AN642" i="4"/>
  <c r="AN641" i="4"/>
  <c r="AN640" i="4"/>
  <c r="AN639" i="4"/>
  <c r="AN638" i="4"/>
  <c r="AN637" i="4"/>
  <c r="AN636" i="4"/>
  <c r="AN635" i="4"/>
  <c r="AN634" i="4"/>
  <c r="AN633" i="4"/>
  <c r="AN632" i="4"/>
  <c r="AN631" i="4"/>
  <c r="AN630" i="4"/>
  <c r="AN629" i="4"/>
  <c r="AN628" i="4"/>
  <c r="AN627" i="4"/>
  <c r="AN626" i="4"/>
  <c r="AN625" i="4"/>
  <c r="AN624" i="4"/>
  <c r="AN623" i="4"/>
  <c r="AN622" i="4"/>
  <c r="AN621" i="4"/>
  <c r="AN620" i="4"/>
  <c r="AN619" i="4"/>
  <c r="AN618" i="4"/>
  <c r="AN617" i="4"/>
  <c r="AN616" i="4"/>
  <c r="AN615" i="4"/>
  <c r="AN614" i="4"/>
  <c r="AN613" i="4"/>
  <c r="AN612" i="4"/>
  <c r="AN611" i="4"/>
  <c r="AN610" i="4"/>
  <c r="AN609" i="4"/>
  <c r="AN608" i="4"/>
  <c r="AN607" i="4"/>
  <c r="AN606" i="4"/>
  <c r="AN605" i="4"/>
  <c r="AN604" i="4"/>
  <c r="AN603" i="4"/>
  <c r="AN602" i="4"/>
  <c r="AN601" i="4"/>
  <c r="AN600" i="4"/>
  <c r="AN599" i="4"/>
  <c r="AN598" i="4"/>
  <c r="AN597" i="4"/>
  <c r="AN596" i="4"/>
  <c r="AN595" i="4"/>
  <c r="AN594" i="4"/>
  <c r="AN593" i="4"/>
  <c r="AN592" i="4"/>
  <c r="AN591" i="4"/>
  <c r="AN590" i="4"/>
  <c r="AN589" i="4"/>
  <c r="AN588" i="4"/>
  <c r="AN587" i="4"/>
  <c r="AN586" i="4"/>
  <c r="AN585" i="4"/>
  <c r="AN584" i="4"/>
  <c r="AN583" i="4"/>
  <c r="AN582" i="4"/>
  <c r="AN581" i="4"/>
  <c r="AN580" i="4"/>
  <c r="AN579" i="4"/>
  <c r="AN578" i="4"/>
  <c r="AN577" i="4"/>
  <c r="AN576" i="4"/>
  <c r="AN575" i="4"/>
  <c r="AN574" i="4"/>
  <c r="AN573" i="4"/>
  <c r="AN572" i="4"/>
  <c r="AN571" i="4"/>
  <c r="AN570" i="4"/>
  <c r="AN569" i="4"/>
  <c r="AN568" i="4"/>
  <c r="AN567" i="4"/>
  <c r="AN566" i="4"/>
  <c r="AN565" i="4"/>
  <c r="AN564" i="4"/>
  <c r="AN563" i="4"/>
  <c r="AN562" i="4"/>
  <c r="AN561" i="4"/>
  <c r="AN560" i="4"/>
  <c r="AN559" i="4"/>
  <c r="AN558" i="4"/>
  <c r="AN557" i="4"/>
  <c r="AN556" i="4"/>
  <c r="AN555" i="4"/>
  <c r="AN554" i="4"/>
  <c r="AN553" i="4"/>
  <c r="AN552" i="4"/>
  <c r="AN551" i="4"/>
  <c r="AN550" i="4"/>
  <c r="AN549" i="4"/>
  <c r="AN548" i="4"/>
  <c r="AN547" i="4"/>
  <c r="AN546" i="4"/>
  <c r="AN545" i="4"/>
  <c r="AN544" i="4"/>
  <c r="AN543" i="4"/>
  <c r="AN542" i="4"/>
  <c r="AN541" i="4"/>
  <c r="AN540" i="4"/>
  <c r="AN539" i="4"/>
  <c r="AN538" i="4"/>
  <c r="AN537" i="4"/>
  <c r="AN536" i="4"/>
  <c r="AN535" i="4"/>
  <c r="AN534" i="4"/>
  <c r="AN533" i="4"/>
  <c r="AN532" i="4"/>
  <c r="AN531" i="4"/>
  <c r="AN530" i="4"/>
  <c r="AN529" i="4"/>
  <c r="AN528" i="4"/>
  <c r="AN527" i="4"/>
  <c r="AN526" i="4"/>
  <c r="AN525" i="4"/>
  <c r="AN524" i="4"/>
  <c r="AN523" i="4"/>
  <c r="AN522" i="4"/>
  <c r="AN521" i="4"/>
  <c r="AN520" i="4"/>
  <c r="AN519" i="4"/>
  <c r="AN518" i="4"/>
  <c r="AN517" i="4"/>
  <c r="AN516" i="4"/>
  <c r="AN515" i="4"/>
  <c r="AN514" i="4"/>
  <c r="AN513" i="4"/>
  <c r="AN512" i="4"/>
  <c r="AN511" i="4"/>
  <c r="AN510" i="4"/>
  <c r="AN509" i="4"/>
  <c r="AN508" i="4"/>
  <c r="AN507" i="4"/>
  <c r="AN506" i="4"/>
  <c r="AN505" i="4"/>
  <c r="AN504" i="4"/>
  <c r="AN503" i="4"/>
  <c r="AN502" i="4"/>
  <c r="AN501" i="4"/>
  <c r="AN500" i="4"/>
  <c r="AN499" i="4"/>
  <c r="AN498" i="4"/>
  <c r="AN497" i="4"/>
  <c r="AN496" i="4"/>
  <c r="AN495" i="4"/>
  <c r="AN494" i="4"/>
  <c r="AN493" i="4"/>
  <c r="AN492" i="4"/>
  <c r="AN491" i="4"/>
  <c r="AN490" i="4"/>
  <c r="AN489" i="4"/>
  <c r="AN488" i="4"/>
  <c r="AN487" i="4"/>
  <c r="AN486" i="4"/>
  <c r="AN485" i="4"/>
  <c r="AN484" i="4"/>
  <c r="AN483" i="4"/>
  <c r="AN482" i="4"/>
  <c r="AN481" i="4"/>
  <c r="AN480" i="4"/>
  <c r="AN479" i="4"/>
  <c r="AN478" i="4"/>
  <c r="AN477" i="4"/>
  <c r="AN476" i="4"/>
  <c r="AN475" i="4"/>
  <c r="AN474" i="4"/>
  <c r="AN473" i="4"/>
  <c r="AN472" i="4"/>
  <c r="AN471" i="4"/>
  <c r="AN470" i="4"/>
  <c r="AN469" i="4"/>
  <c r="AN468" i="4"/>
  <c r="AN467" i="4"/>
  <c r="AN466" i="4"/>
  <c r="AN465" i="4"/>
  <c r="AN464" i="4"/>
  <c r="AN463" i="4"/>
  <c r="AN462" i="4"/>
  <c r="AN461" i="4"/>
  <c r="AN460" i="4"/>
  <c r="AN459" i="4"/>
  <c r="AN458" i="4"/>
  <c r="AN457" i="4"/>
  <c r="AN456" i="4"/>
  <c r="AN455" i="4"/>
  <c r="AN454" i="4"/>
  <c r="AN453" i="4"/>
  <c r="AN452" i="4"/>
  <c r="AN451" i="4"/>
  <c r="AN450" i="4"/>
  <c r="AN449" i="4"/>
  <c r="AN448" i="4"/>
  <c r="AN447" i="4"/>
  <c r="AN446" i="4"/>
  <c r="AN445" i="4"/>
  <c r="AN444" i="4"/>
  <c r="AN443" i="4"/>
  <c r="AN442" i="4"/>
  <c r="AN441" i="4"/>
  <c r="AN440" i="4"/>
  <c r="AN439" i="4"/>
  <c r="AN438" i="4"/>
  <c r="AN437" i="4"/>
  <c r="AN436" i="4"/>
  <c r="AN435" i="4"/>
  <c r="AN434" i="4"/>
  <c r="AN433" i="4"/>
  <c r="AN432" i="4"/>
  <c r="AN431" i="4"/>
  <c r="AN430" i="4"/>
  <c r="AN429" i="4"/>
  <c r="AN428" i="4"/>
  <c r="AN427" i="4"/>
  <c r="AN426" i="4"/>
  <c r="AN425" i="4"/>
  <c r="AN424" i="4"/>
  <c r="AN423" i="4"/>
  <c r="AN422" i="4"/>
  <c r="AN421" i="4"/>
  <c r="AN420" i="4"/>
  <c r="AN419" i="4"/>
  <c r="AN418" i="4"/>
  <c r="AN417" i="4"/>
  <c r="AN416" i="4"/>
  <c r="AN415" i="4"/>
  <c r="AN414" i="4"/>
  <c r="AN413" i="4"/>
  <c r="AN412" i="4"/>
  <c r="AN411" i="4"/>
  <c r="AN410" i="4"/>
  <c r="AN409" i="4"/>
  <c r="AN408" i="4"/>
  <c r="AN407" i="4"/>
  <c r="AN406" i="4"/>
  <c r="AN405" i="4"/>
  <c r="AN404" i="4"/>
  <c r="AN403" i="4"/>
  <c r="AN402" i="4"/>
  <c r="AN401" i="4"/>
  <c r="AN400" i="4"/>
  <c r="AN399" i="4"/>
  <c r="AN398" i="4"/>
  <c r="AN397" i="4"/>
  <c r="AN396" i="4"/>
  <c r="AN395" i="4"/>
  <c r="AN394" i="4"/>
  <c r="AN393" i="4"/>
  <c r="AN392" i="4"/>
  <c r="AN391" i="4"/>
  <c r="AN390" i="4"/>
  <c r="AN389" i="4"/>
  <c r="AN388" i="4"/>
  <c r="AN387" i="4"/>
  <c r="AN386" i="4"/>
  <c r="AN385" i="4"/>
  <c r="AN384" i="4"/>
  <c r="AN383" i="4"/>
  <c r="AN382" i="4"/>
  <c r="AN381" i="4"/>
  <c r="AN380" i="4"/>
  <c r="AN379" i="4"/>
  <c r="AN378" i="4"/>
  <c r="AN377" i="4"/>
  <c r="AN376" i="4"/>
  <c r="AN375" i="4"/>
  <c r="AN374" i="4"/>
  <c r="AN373" i="4"/>
  <c r="AN372" i="4"/>
  <c r="AN371" i="4"/>
  <c r="AN370" i="4"/>
  <c r="AN369" i="4"/>
  <c r="AN368" i="4"/>
  <c r="AN367" i="4"/>
  <c r="AN366" i="4"/>
  <c r="AN365" i="4"/>
  <c r="AN364" i="4"/>
  <c r="AN363" i="4"/>
  <c r="AN362" i="4"/>
  <c r="AN361" i="4"/>
  <c r="AN360" i="4"/>
  <c r="AN359" i="4"/>
  <c r="AN358" i="4"/>
  <c r="AN357" i="4"/>
  <c r="AN356" i="4"/>
  <c r="AN355" i="4"/>
  <c r="AN354" i="4"/>
  <c r="AN353" i="4"/>
  <c r="AN352" i="4"/>
  <c r="AN351" i="4"/>
  <c r="AN350" i="4"/>
  <c r="AN349" i="4"/>
  <c r="AN348" i="4"/>
  <c r="AN347" i="4"/>
  <c r="AN346" i="4"/>
  <c r="AN345" i="4"/>
  <c r="AN344" i="4"/>
  <c r="AN343" i="4"/>
  <c r="AN342" i="4"/>
  <c r="AN341" i="4"/>
  <c r="AN340" i="4"/>
  <c r="AN339" i="4"/>
  <c r="AN338" i="4"/>
  <c r="AN337" i="4"/>
  <c r="AN336" i="4"/>
  <c r="AN335" i="4"/>
  <c r="AN334" i="4"/>
  <c r="AN333" i="4"/>
  <c r="AN332" i="4"/>
  <c r="AN331" i="4"/>
  <c r="AN330" i="4"/>
  <c r="AN329" i="4"/>
  <c r="AN328" i="4"/>
  <c r="AN327" i="4"/>
  <c r="AN326" i="4"/>
  <c r="AN325" i="4"/>
  <c r="AN324" i="4"/>
  <c r="AN323" i="4"/>
  <c r="AN322" i="4"/>
  <c r="AN321" i="4"/>
  <c r="AN320" i="4"/>
  <c r="AN319" i="4"/>
  <c r="AN318" i="4"/>
  <c r="AN317" i="4"/>
  <c r="AN316" i="4"/>
  <c r="AN315" i="4"/>
  <c r="AN314" i="4"/>
  <c r="AN313" i="4"/>
  <c r="AN312" i="4"/>
  <c r="AN311" i="4"/>
  <c r="AN310" i="4"/>
  <c r="AN309" i="4"/>
  <c r="AN308" i="4"/>
  <c r="AN307" i="4"/>
  <c r="AN306" i="4"/>
  <c r="AN305" i="4"/>
  <c r="AN304" i="4"/>
  <c r="AN303" i="4"/>
  <c r="AN302" i="4"/>
  <c r="AN301" i="4"/>
  <c r="AN300" i="4"/>
  <c r="AN299" i="4"/>
  <c r="AN298" i="4"/>
  <c r="AN297" i="4"/>
  <c r="AN296" i="4"/>
  <c r="AN295" i="4"/>
  <c r="AN294" i="4"/>
  <c r="AN293" i="4"/>
  <c r="AN292" i="4"/>
  <c r="AN291" i="4"/>
  <c r="AN290" i="4"/>
  <c r="AN289" i="4"/>
  <c r="AN288" i="4"/>
  <c r="AN287" i="4"/>
  <c r="AN286" i="4"/>
  <c r="AN285" i="4"/>
  <c r="AN284" i="4"/>
  <c r="AN283" i="4"/>
  <c r="AN282" i="4"/>
  <c r="AN281" i="4"/>
  <c r="AN280" i="4"/>
  <c r="AN279" i="4"/>
  <c r="AN278" i="4"/>
  <c r="AN277" i="4"/>
  <c r="AN276" i="4"/>
  <c r="AN275" i="4"/>
  <c r="AN274" i="4"/>
  <c r="AN273" i="4"/>
  <c r="AN272" i="4"/>
  <c r="AN271" i="4"/>
  <c r="AN270" i="4"/>
  <c r="AN269" i="4"/>
  <c r="AN268" i="4"/>
  <c r="AN267" i="4"/>
  <c r="AN266" i="4"/>
  <c r="AN265" i="4"/>
  <c r="AN264" i="4"/>
  <c r="AN263" i="4"/>
  <c r="AN262" i="4"/>
  <c r="AN261" i="4"/>
  <c r="AN260" i="4"/>
  <c r="AN259" i="4"/>
  <c r="AN258" i="4"/>
  <c r="AN257" i="4"/>
  <c r="AN256" i="4"/>
  <c r="AN255" i="4"/>
  <c r="AN254" i="4"/>
  <c r="AN253" i="4"/>
  <c r="AN252" i="4"/>
  <c r="AN251" i="4"/>
  <c r="AN250" i="4"/>
  <c r="AN249" i="4"/>
  <c r="AN248" i="4"/>
  <c r="AN247" i="4"/>
  <c r="AN246" i="4"/>
  <c r="AN245" i="4"/>
  <c r="AN244" i="4"/>
  <c r="AN243" i="4"/>
  <c r="AN242" i="4"/>
  <c r="AN241" i="4"/>
  <c r="AN240" i="4"/>
  <c r="AN239" i="4"/>
  <c r="AN238" i="4"/>
  <c r="AN237" i="4"/>
  <c r="AN236" i="4"/>
  <c r="AN235" i="4"/>
  <c r="AN234" i="4"/>
  <c r="AN233" i="4"/>
  <c r="AN232" i="4"/>
  <c r="AN231" i="4"/>
  <c r="AN230" i="4"/>
  <c r="AN229" i="4"/>
  <c r="AN228" i="4"/>
  <c r="AN227" i="4"/>
  <c r="AN226" i="4"/>
  <c r="AN225" i="4"/>
  <c r="AN224" i="4"/>
  <c r="AN223" i="4"/>
  <c r="AN222" i="4"/>
  <c r="AN221" i="4"/>
  <c r="AN220" i="4"/>
  <c r="AN219" i="4"/>
  <c r="AN218" i="4"/>
  <c r="AN217" i="4"/>
  <c r="AN216" i="4"/>
  <c r="AN215" i="4"/>
  <c r="AN214" i="4"/>
  <c r="AN213" i="4"/>
  <c r="AN212" i="4"/>
  <c r="AN211" i="4"/>
  <c r="AN210" i="4"/>
  <c r="AN209" i="4"/>
  <c r="AN208" i="4"/>
  <c r="AN207" i="4"/>
  <c r="AN206" i="4"/>
  <c r="AN205" i="4"/>
  <c r="AN204" i="4"/>
  <c r="AN203" i="4"/>
  <c r="AN202" i="4"/>
  <c r="AN201" i="4"/>
  <c r="AN200" i="4"/>
  <c r="AN199" i="4"/>
  <c r="AN198" i="4"/>
  <c r="AN197" i="4"/>
  <c r="AN196" i="4"/>
  <c r="AN195" i="4"/>
  <c r="AN194" i="4"/>
  <c r="AN193" i="4"/>
  <c r="AN192" i="4"/>
  <c r="AN191" i="4"/>
  <c r="AN190" i="4"/>
  <c r="AN189" i="4"/>
  <c r="AN188" i="4"/>
  <c r="AN187" i="4"/>
  <c r="AN186" i="4"/>
  <c r="AN185" i="4"/>
  <c r="AN184" i="4"/>
  <c r="AN183" i="4"/>
  <c r="AN182" i="4"/>
  <c r="AN181" i="4"/>
  <c r="AN180" i="4"/>
  <c r="AN179" i="4"/>
  <c r="AN178" i="4"/>
  <c r="AN177" i="4"/>
  <c r="AN176" i="4"/>
  <c r="AN175" i="4"/>
  <c r="AN174" i="4"/>
  <c r="AN173" i="4"/>
  <c r="AN172" i="4"/>
  <c r="AN171" i="4"/>
  <c r="AN170" i="4"/>
  <c r="AN169" i="4"/>
  <c r="AN168" i="4"/>
  <c r="AN167" i="4"/>
  <c r="AN166" i="4"/>
  <c r="AN165" i="4"/>
  <c r="AN164" i="4"/>
  <c r="AN163" i="4"/>
  <c r="AN162" i="4"/>
  <c r="AN161" i="4"/>
  <c r="AN160" i="4"/>
  <c r="AN159" i="4"/>
  <c r="AN158" i="4"/>
  <c r="AN157" i="4"/>
  <c r="AN156" i="4"/>
  <c r="AN155" i="4"/>
  <c r="AN154" i="4"/>
  <c r="AN153" i="4"/>
  <c r="AN152" i="4"/>
  <c r="AN151" i="4"/>
  <c r="AN150" i="4"/>
  <c r="AN149" i="4"/>
  <c r="AN148" i="4"/>
  <c r="AN147" i="4"/>
  <c r="AN146" i="4"/>
  <c r="AN145" i="4"/>
  <c r="AN144" i="4"/>
  <c r="AN143" i="4"/>
  <c r="AN142" i="4"/>
  <c r="AN141" i="4"/>
  <c r="AN140" i="4"/>
  <c r="AN139" i="4"/>
  <c r="AN138" i="4"/>
  <c r="AN137" i="4"/>
  <c r="AN136" i="4"/>
  <c r="AN135" i="4"/>
  <c r="AN134" i="4"/>
  <c r="AN133" i="4"/>
  <c r="AN132" i="4"/>
  <c r="AN131" i="4"/>
  <c r="AN130" i="4"/>
  <c r="AN128" i="4"/>
  <c r="AN127" i="4"/>
  <c r="AN126" i="4"/>
  <c r="AN125" i="4"/>
  <c r="AN124" i="4"/>
  <c r="AN123" i="4"/>
  <c r="AN122" i="4"/>
  <c r="AN121" i="4"/>
  <c r="AN120" i="4"/>
  <c r="AN119" i="4"/>
  <c r="AN118" i="4"/>
  <c r="AN117" i="4"/>
  <c r="AN116" i="4"/>
  <c r="AN115" i="4"/>
  <c r="AN114" i="4"/>
  <c r="AN113" i="4"/>
  <c r="AN112" i="4"/>
  <c r="AN111" i="4"/>
  <c r="AN110" i="4"/>
  <c r="AN109" i="4"/>
  <c r="AN108" i="4"/>
  <c r="AN107" i="4"/>
  <c r="AN106" i="4"/>
  <c r="AN105" i="4"/>
  <c r="AN104" i="4"/>
  <c r="AN103" i="4"/>
  <c r="AN102" i="4"/>
  <c r="AN101" i="4"/>
  <c r="AN100" i="4"/>
  <c r="AN99" i="4"/>
  <c r="AN98" i="4"/>
  <c r="AN97" i="4"/>
  <c r="AN96" i="4"/>
  <c r="AN95" i="4"/>
  <c r="AN94" i="4"/>
  <c r="AN93" i="4"/>
  <c r="AN92" i="4"/>
  <c r="AN91" i="4"/>
  <c r="AN90" i="4"/>
  <c r="AN89" i="4"/>
  <c r="AN88" i="4"/>
  <c r="AN87" i="4"/>
  <c r="AN86" i="4"/>
  <c r="AN85" i="4"/>
  <c r="AN84" i="4"/>
  <c r="AN83" i="4"/>
  <c r="AN82" i="4"/>
  <c r="AN81" i="4"/>
  <c r="AN80" i="4"/>
  <c r="AN79" i="4"/>
  <c r="AN78" i="4"/>
  <c r="AN77" i="4"/>
  <c r="AN76" i="4"/>
  <c r="AN75" i="4"/>
  <c r="AN74" i="4"/>
  <c r="AN73" i="4"/>
  <c r="AN72" i="4"/>
  <c r="AN71" i="4"/>
  <c r="AN70" i="4"/>
  <c r="AN69" i="4"/>
  <c r="AN68" i="4"/>
  <c r="AN67" i="4"/>
  <c r="AN66" i="4"/>
  <c r="AN65" i="4"/>
  <c r="AN64" i="4"/>
  <c r="AN63" i="4"/>
  <c r="AN62" i="4"/>
  <c r="AN61" i="4"/>
  <c r="AN60" i="4"/>
  <c r="AN59" i="4"/>
  <c r="AN58" i="4"/>
  <c r="AN57" i="4"/>
  <c r="AN56" i="4"/>
  <c r="AN55" i="4"/>
  <c r="AN54" i="4"/>
  <c r="AN53" i="4"/>
  <c r="AN52" i="4"/>
  <c r="AN51" i="4"/>
  <c r="AN50" i="4"/>
  <c r="AN49" i="4"/>
  <c r="AN48" i="4"/>
  <c r="AN47" i="4"/>
  <c r="AN46" i="4"/>
  <c r="AN45" i="4"/>
  <c r="AN44" i="4"/>
  <c r="AN43" i="4"/>
  <c r="AN42" i="4"/>
  <c r="AN41" i="4"/>
  <c r="AN40" i="4"/>
  <c r="AN39" i="4"/>
  <c r="AN38" i="4"/>
  <c r="AN37" i="4"/>
  <c r="AN36" i="4"/>
  <c r="AN35" i="4"/>
  <c r="AN34" i="4"/>
  <c r="AN33" i="4"/>
  <c r="AN32" i="4"/>
  <c r="AN31" i="4"/>
  <c r="AN30" i="4"/>
  <c r="AN29" i="4"/>
  <c r="AN28" i="4"/>
  <c r="AN27" i="4"/>
  <c r="AN26" i="4"/>
  <c r="AN25" i="4"/>
  <c r="AN24" i="4"/>
  <c r="AN23" i="4"/>
  <c r="AN22" i="4"/>
  <c r="AN21" i="4"/>
  <c r="AN20" i="4"/>
  <c r="AN19" i="4"/>
  <c r="AN18" i="4"/>
  <c r="AN17" i="4"/>
  <c r="AN16" i="4"/>
  <c r="AN15" i="4"/>
  <c r="AN14" i="4"/>
  <c r="AN13" i="4"/>
  <c r="AN12" i="4"/>
  <c r="AN11" i="4"/>
  <c r="AN10" i="4"/>
  <c r="AN9" i="4"/>
  <c r="AN8" i="4"/>
  <c r="AN7" i="4"/>
  <c r="AN6" i="4"/>
  <c r="AN5" i="4"/>
  <c r="AN4" i="4"/>
  <c r="AN3" i="4"/>
  <c r="AN2612" i="5" l="1"/>
  <c r="AN2611" i="5"/>
  <c r="AN2610" i="5"/>
  <c r="AN2609" i="5"/>
  <c r="AN2608" i="5"/>
  <c r="AN2607" i="5"/>
  <c r="AN2606" i="5"/>
  <c r="AN2605" i="5"/>
  <c r="AN2604" i="5"/>
  <c r="AN2603" i="5"/>
  <c r="AN2602" i="5"/>
  <c r="AN2601" i="5"/>
  <c r="AN2600" i="5"/>
  <c r="AN2599" i="5"/>
  <c r="AN2598" i="5"/>
  <c r="AN2597" i="5"/>
  <c r="AN2596" i="5"/>
  <c r="AN2595" i="5"/>
  <c r="AN2594" i="5"/>
  <c r="AN2593" i="5"/>
  <c r="AN2592" i="5"/>
  <c r="AN2591" i="5"/>
  <c r="AN2590" i="5"/>
  <c r="AN2589" i="5"/>
  <c r="AN2588" i="5"/>
  <c r="AN2587" i="5"/>
  <c r="AN2586" i="5"/>
  <c r="AN2585" i="5"/>
  <c r="AN2584" i="5"/>
  <c r="AN2583" i="5"/>
  <c r="AN2582" i="5"/>
  <c r="AN2581" i="5"/>
  <c r="AN2580" i="5"/>
  <c r="AN2579" i="5"/>
  <c r="AN2578" i="5"/>
  <c r="AN2577" i="5"/>
  <c r="AN2576" i="5"/>
  <c r="AN2575" i="5"/>
  <c r="AN2574" i="5"/>
  <c r="AN2573" i="5"/>
  <c r="AN2572" i="5"/>
  <c r="AN2571" i="5"/>
  <c r="AN2570" i="5"/>
  <c r="AN2569" i="5"/>
  <c r="AN2568" i="5"/>
  <c r="AN2567" i="5"/>
  <c r="AN2566" i="5"/>
  <c r="AN2565" i="5"/>
  <c r="AN2564" i="5"/>
  <c r="AN2563" i="5"/>
  <c r="AN2562" i="5"/>
  <c r="AN2561" i="5"/>
  <c r="AN2560" i="5"/>
  <c r="AN2559" i="5"/>
  <c r="AN2558" i="5"/>
  <c r="AN2557" i="5"/>
  <c r="AN2556" i="5"/>
  <c r="AN2555" i="5"/>
  <c r="AN2554" i="5"/>
  <c r="AN2553" i="5"/>
  <c r="AN2552" i="5"/>
  <c r="AN2551" i="5"/>
  <c r="AN2550" i="5"/>
  <c r="AN2549" i="5"/>
  <c r="AN2548" i="5"/>
  <c r="AN2547" i="5"/>
  <c r="AN2546" i="5"/>
  <c r="AN2545" i="5"/>
  <c r="AN2544" i="5"/>
  <c r="AN2543" i="5"/>
  <c r="AN2542" i="5"/>
  <c r="AN2541" i="5"/>
  <c r="AN2540" i="5"/>
  <c r="AN2539" i="5"/>
  <c r="AN2538" i="5"/>
  <c r="AN2537" i="5"/>
  <c r="AN2536" i="5"/>
  <c r="AN2535" i="5"/>
  <c r="AN2534" i="5"/>
  <c r="AN2533" i="5"/>
  <c r="AN2532" i="5"/>
  <c r="AN2531" i="5"/>
  <c r="AN2530" i="5"/>
  <c r="AN2529" i="5"/>
  <c r="AN2528" i="5"/>
  <c r="AN2527" i="5"/>
  <c r="AN2526" i="5"/>
  <c r="AN2525" i="5"/>
  <c r="AN2524" i="5"/>
  <c r="AN2523" i="5"/>
  <c r="AN2522" i="5"/>
  <c r="AN2521" i="5"/>
  <c r="AN2520" i="5"/>
  <c r="AN2519" i="5"/>
  <c r="AN2518" i="5"/>
  <c r="AN2517" i="5"/>
  <c r="AN2516" i="5"/>
  <c r="AN2515" i="5"/>
  <c r="AN2514" i="5"/>
  <c r="AN2513" i="5"/>
  <c r="AN2512" i="5"/>
  <c r="AN2511" i="5"/>
  <c r="AN2510" i="5"/>
  <c r="AN2509" i="5"/>
  <c r="AN2508" i="5"/>
  <c r="AN2507" i="5"/>
  <c r="AN2506" i="5"/>
  <c r="AN2505" i="5"/>
  <c r="AN2504" i="5"/>
  <c r="AN2503" i="5"/>
  <c r="AN2502" i="5"/>
  <c r="AN2501" i="5"/>
  <c r="AN2500" i="5"/>
  <c r="AN2499" i="5"/>
  <c r="AN2498" i="5"/>
  <c r="AN2497" i="5"/>
  <c r="AN2496" i="5"/>
  <c r="AN2495" i="5"/>
  <c r="AN2494" i="5"/>
  <c r="AN2493" i="5"/>
  <c r="AN2492" i="5"/>
  <c r="AN2491" i="5"/>
  <c r="AN2490" i="5"/>
  <c r="AN2489" i="5"/>
  <c r="AN2488" i="5"/>
  <c r="AN2487" i="5"/>
  <c r="AN2486" i="5"/>
  <c r="AN2485" i="5"/>
  <c r="AN2484" i="5"/>
  <c r="AN2483" i="5"/>
  <c r="AN2482" i="5"/>
  <c r="AN2481" i="5"/>
  <c r="AN2480" i="5"/>
  <c r="AN2479" i="5"/>
  <c r="AN2478" i="5"/>
  <c r="AN2477" i="5"/>
  <c r="AN2476" i="5"/>
  <c r="AN2475" i="5"/>
  <c r="AN2474" i="5"/>
  <c r="AN2473" i="5"/>
  <c r="AN2472" i="5"/>
  <c r="AN2471" i="5"/>
  <c r="AN2470" i="5"/>
  <c r="AN2469" i="5"/>
  <c r="AN2468" i="5"/>
  <c r="AN2467" i="5"/>
  <c r="AN2466" i="5"/>
  <c r="AN2465" i="5"/>
  <c r="AN2464" i="5"/>
  <c r="AN2463" i="5"/>
  <c r="AN2462" i="5"/>
  <c r="AN2461" i="5"/>
  <c r="AN2460" i="5"/>
  <c r="AN2459" i="5"/>
  <c r="AN2458" i="5"/>
  <c r="AN2457" i="5"/>
  <c r="AN2456" i="5"/>
  <c r="AN2455" i="5"/>
  <c r="AN2454" i="5"/>
  <c r="AN2453" i="5"/>
  <c r="AN2452" i="5"/>
  <c r="AN2451" i="5"/>
  <c r="AN2450" i="5"/>
  <c r="AN2449" i="5"/>
  <c r="AN2448" i="5"/>
  <c r="AN2447" i="5"/>
  <c r="AN2446" i="5"/>
  <c r="AN2445" i="5"/>
  <c r="AN2444" i="5"/>
  <c r="AN2443" i="5"/>
  <c r="AN2442" i="5"/>
  <c r="AN2441" i="5"/>
  <c r="AN2440" i="5"/>
  <c r="AN2439" i="5"/>
  <c r="AN2438" i="5"/>
  <c r="AN2437" i="5"/>
  <c r="AN2436" i="5"/>
  <c r="AN2435" i="5"/>
  <c r="AN2434" i="5"/>
  <c r="AN2433" i="5"/>
  <c r="AN2432" i="5"/>
  <c r="AN2431" i="5"/>
  <c r="AN2430" i="5"/>
  <c r="AN2429" i="5"/>
  <c r="AN2428" i="5"/>
  <c r="AN2427" i="5"/>
  <c r="AN2426" i="5"/>
  <c r="AN2425" i="5"/>
  <c r="AN2424" i="5"/>
  <c r="AN2423" i="5"/>
  <c r="AN2422" i="5"/>
  <c r="AN2421" i="5"/>
  <c r="AN2420" i="5"/>
  <c r="AN2419" i="5"/>
  <c r="AN2418" i="5"/>
  <c r="AN2417" i="5"/>
  <c r="AN2416" i="5"/>
  <c r="AN2415" i="5"/>
  <c r="AN2414" i="5"/>
  <c r="AN2413" i="5"/>
  <c r="AN2412" i="5"/>
  <c r="AN2411" i="5"/>
  <c r="AN2410" i="5"/>
  <c r="AN2409" i="5"/>
  <c r="AN2408" i="5"/>
  <c r="AN2407" i="5"/>
  <c r="AN2406" i="5"/>
  <c r="AN2405" i="5"/>
  <c r="AN2404" i="5"/>
  <c r="AN2403" i="5"/>
  <c r="AN2402" i="5"/>
  <c r="AN2401" i="5"/>
  <c r="AN2400" i="5"/>
  <c r="AN2399" i="5"/>
  <c r="AN2398" i="5"/>
  <c r="AN2397" i="5"/>
  <c r="AN2396" i="5"/>
  <c r="AN2395" i="5"/>
  <c r="AN2394" i="5"/>
  <c r="AN2393" i="5"/>
  <c r="AN2392" i="5"/>
  <c r="AN2391" i="5"/>
  <c r="AN2390" i="5"/>
  <c r="AN2389" i="5"/>
  <c r="AN2388" i="5"/>
  <c r="AN2387" i="5"/>
  <c r="AN2386" i="5"/>
  <c r="AN2385" i="5"/>
  <c r="AN2384" i="5"/>
  <c r="AN2383" i="5"/>
  <c r="AN2382" i="5"/>
  <c r="AN2381" i="5"/>
  <c r="AN2380" i="5"/>
  <c r="AN2379" i="5"/>
  <c r="AN2378" i="5"/>
  <c r="AN2377" i="5"/>
  <c r="AN2376" i="5"/>
  <c r="AN2375" i="5"/>
  <c r="AN2374" i="5"/>
  <c r="AN2373" i="5"/>
  <c r="AN2372" i="5"/>
  <c r="AN2371" i="5"/>
  <c r="AN2370" i="5"/>
  <c r="AN2369" i="5"/>
  <c r="AN2368" i="5"/>
  <c r="AN2367" i="5"/>
  <c r="AN2366" i="5"/>
  <c r="AN2365" i="5"/>
  <c r="AN2364" i="5"/>
  <c r="AN2363" i="5"/>
  <c r="AN2362" i="5"/>
  <c r="AN2361" i="5"/>
  <c r="AN2360" i="5"/>
  <c r="AN2359" i="5"/>
  <c r="AN2358" i="5"/>
  <c r="AN2357" i="5"/>
  <c r="AN2356" i="5"/>
  <c r="AN2355" i="5"/>
  <c r="AN2354" i="5"/>
  <c r="AN2353" i="5"/>
  <c r="AN2352" i="5"/>
  <c r="AN2351" i="5"/>
  <c r="AN2350" i="5"/>
  <c r="AN2349" i="5"/>
  <c r="AN2348" i="5"/>
  <c r="AN2347" i="5"/>
  <c r="AN2346" i="5"/>
  <c r="AN2345" i="5"/>
  <c r="AN2344" i="5"/>
  <c r="AN2343" i="5"/>
  <c r="AN2342" i="5"/>
  <c r="AN2341" i="5"/>
  <c r="AN2340" i="5"/>
  <c r="AN2339" i="5"/>
  <c r="AN2338" i="5"/>
  <c r="AN2337" i="5"/>
  <c r="AN2336" i="5"/>
  <c r="AN2335" i="5"/>
  <c r="AN2334" i="5"/>
  <c r="AN2333" i="5"/>
  <c r="AN2332" i="5"/>
  <c r="AN2331" i="5"/>
  <c r="AN2330" i="5"/>
  <c r="AN2329" i="5"/>
  <c r="AN2328" i="5"/>
  <c r="AN2327" i="5"/>
  <c r="AN2326" i="5"/>
  <c r="AN2325" i="5"/>
  <c r="AN2324" i="5"/>
  <c r="AN2323" i="5"/>
  <c r="AN2322" i="5"/>
  <c r="AN2321" i="5"/>
  <c r="AN2320" i="5"/>
  <c r="AN2319" i="5"/>
  <c r="AN2318" i="5"/>
  <c r="AN2317" i="5"/>
  <c r="AN2316" i="5"/>
  <c r="AN2315" i="5"/>
  <c r="AN2314" i="5"/>
  <c r="AN2313" i="5"/>
  <c r="AN2312" i="5"/>
  <c r="AN2311" i="5"/>
  <c r="AN2310" i="5"/>
  <c r="AN2309" i="5"/>
  <c r="AN2308" i="5"/>
  <c r="AN2307" i="5"/>
  <c r="AN2306" i="5"/>
  <c r="AN2305" i="5"/>
  <c r="AN2304" i="5"/>
  <c r="AN2303" i="5"/>
  <c r="AN2302" i="5"/>
  <c r="AN2301" i="5"/>
  <c r="AN2300" i="5"/>
  <c r="AN2299" i="5"/>
  <c r="AN2298" i="5"/>
  <c r="AN2297" i="5"/>
  <c r="AN2296" i="5"/>
  <c r="AN2295" i="5"/>
  <c r="AN2294" i="5"/>
  <c r="AN2293" i="5"/>
  <c r="AN2292" i="5"/>
  <c r="AN2291" i="5"/>
  <c r="AN2290" i="5"/>
  <c r="AN2289" i="5"/>
  <c r="AN2288" i="5"/>
  <c r="AN2287" i="5"/>
  <c r="AN2286" i="5"/>
  <c r="AN2285" i="5"/>
  <c r="AN2284" i="5"/>
  <c r="AN2283" i="5"/>
  <c r="AN2282" i="5"/>
  <c r="AN2281" i="5"/>
  <c r="AN2280" i="5"/>
  <c r="AN2279" i="5"/>
  <c r="AN2278" i="5"/>
  <c r="AN2277" i="5"/>
  <c r="AN2276" i="5"/>
  <c r="AN2275" i="5"/>
  <c r="AN2274" i="5"/>
  <c r="AN2273" i="5"/>
  <c r="AN2272" i="5"/>
  <c r="AN2271" i="5"/>
  <c r="AN2270" i="5"/>
  <c r="AN2269" i="5"/>
  <c r="AN2268" i="5"/>
  <c r="AN2267" i="5"/>
  <c r="AN2266" i="5"/>
  <c r="AN2265" i="5"/>
  <c r="AN2264" i="5"/>
  <c r="AN2263" i="5"/>
  <c r="AN2262" i="5"/>
  <c r="AN2261" i="5"/>
  <c r="AN2260" i="5"/>
  <c r="AN2259" i="5"/>
  <c r="AN2258" i="5"/>
  <c r="AN2257" i="5"/>
  <c r="AN2256" i="5"/>
  <c r="AN2255" i="5"/>
  <c r="AN2254" i="5"/>
  <c r="AN2253" i="5"/>
  <c r="AN2252" i="5"/>
  <c r="AN2251" i="5"/>
  <c r="AN2250" i="5"/>
  <c r="AN2249" i="5"/>
  <c r="AN2248" i="5"/>
  <c r="AN2247" i="5"/>
  <c r="AN2246" i="5"/>
  <c r="AN2245" i="5"/>
  <c r="AN2244" i="5"/>
  <c r="AN2243" i="5"/>
  <c r="AN2242" i="5"/>
  <c r="AN2241" i="5"/>
  <c r="AN2240" i="5"/>
  <c r="AN2239" i="5"/>
  <c r="AN2238" i="5"/>
  <c r="AN2237" i="5"/>
  <c r="AN2236" i="5"/>
  <c r="AN2235" i="5"/>
  <c r="AN2234" i="5"/>
  <c r="AN2233" i="5"/>
  <c r="AN2232" i="5"/>
  <c r="AN2231" i="5"/>
  <c r="AN2230" i="5"/>
  <c r="AN2229" i="5"/>
  <c r="AN2228" i="5"/>
  <c r="AN2227" i="5"/>
  <c r="AN2226" i="5"/>
  <c r="AN2225" i="5"/>
  <c r="AN2224" i="5"/>
  <c r="AN2223" i="5"/>
  <c r="AN2222" i="5"/>
  <c r="AN2221" i="5"/>
  <c r="AN2220" i="5"/>
  <c r="AN2219" i="5"/>
  <c r="AN2218" i="5"/>
  <c r="AN2217" i="5"/>
  <c r="AN2216" i="5"/>
  <c r="AN2215" i="5"/>
  <c r="AN2214" i="5"/>
  <c r="AN2213" i="5"/>
  <c r="AN2212" i="5"/>
  <c r="AN2211" i="5"/>
  <c r="AN2210" i="5"/>
  <c r="AN2209" i="5"/>
  <c r="AN2208" i="5"/>
  <c r="AN2207" i="5"/>
  <c r="AN2206" i="5"/>
  <c r="AN2205" i="5"/>
  <c r="AN2204" i="5"/>
  <c r="AN2203" i="5"/>
  <c r="AN2202" i="5"/>
  <c r="AN2201" i="5"/>
  <c r="AN2200" i="5"/>
  <c r="AN2199" i="5"/>
  <c r="AN2198" i="5"/>
  <c r="AN2197" i="5"/>
  <c r="AN2196" i="5"/>
  <c r="AN2195" i="5"/>
  <c r="AN2194" i="5"/>
  <c r="AN2193" i="5"/>
  <c r="AN2192" i="5"/>
  <c r="AN2191" i="5"/>
  <c r="AN2190" i="5"/>
  <c r="AN2189" i="5"/>
  <c r="AN2188" i="5"/>
  <c r="AN2187" i="5"/>
  <c r="AN2186" i="5"/>
  <c r="AN2185" i="5"/>
  <c r="AN2184" i="5"/>
  <c r="AN2183" i="5"/>
  <c r="AN2182" i="5"/>
  <c r="AN2181" i="5"/>
  <c r="AN2180" i="5"/>
  <c r="AN2179" i="5"/>
  <c r="AN2178" i="5"/>
  <c r="AN2177" i="5"/>
  <c r="AN2176" i="5"/>
  <c r="AN2175" i="5"/>
  <c r="AN2174" i="5"/>
  <c r="AN2173" i="5"/>
  <c r="AN2172" i="5"/>
  <c r="AN2171" i="5"/>
  <c r="AN2170" i="5"/>
  <c r="AN2169" i="5"/>
  <c r="AN2168" i="5"/>
  <c r="AN2167" i="5"/>
  <c r="AN2166" i="5"/>
  <c r="AN2165" i="5"/>
  <c r="AN2164" i="5"/>
  <c r="AN2163" i="5"/>
  <c r="AN2162" i="5"/>
  <c r="AN2161" i="5"/>
  <c r="AN2160" i="5"/>
  <c r="AN2159" i="5"/>
  <c r="AN2158" i="5"/>
  <c r="AN2157" i="5"/>
  <c r="AN2156" i="5"/>
  <c r="AN2155" i="5"/>
  <c r="AN2154" i="5"/>
  <c r="AN2153" i="5"/>
  <c r="AN2152" i="5"/>
  <c r="AN2151" i="5"/>
  <c r="AN2150" i="5"/>
  <c r="AN2149" i="5"/>
  <c r="AN2148" i="5"/>
  <c r="AN2147" i="5"/>
  <c r="AN2146" i="5"/>
  <c r="AN2145" i="5"/>
  <c r="AN2144" i="5"/>
  <c r="AN2143" i="5"/>
  <c r="AN2142" i="5"/>
  <c r="AN2141" i="5"/>
  <c r="AN2140" i="5"/>
  <c r="AN2139" i="5"/>
  <c r="AN2138" i="5"/>
  <c r="AN2137" i="5"/>
  <c r="AN2136" i="5"/>
  <c r="AN2135" i="5"/>
  <c r="AN2134" i="5"/>
  <c r="AN2133" i="5"/>
  <c r="AN2132" i="5"/>
  <c r="AN2131" i="5"/>
  <c r="AN2130" i="5"/>
  <c r="AN2129" i="5"/>
  <c r="AN2128" i="5"/>
  <c r="AN2127" i="5"/>
  <c r="AN2126" i="5"/>
  <c r="AN2125" i="5"/>
  <c r="AN2124" i="5"/>
  <c r="AN2123" i="5"/>
  <c r="AN2122" i="5"/>
  <c r="AN2121" i="5"/>
  <c r="AN2120" i="5"/>
  <c r="AN2119" i="5"/>
  <c r="AN2118" i="5"/>
  <c r="AN2117" i="5"/>
  <c r="AN2116" i="5"/>
  <c r="AN2115" i="5"/>
  <c r="AN2114" i="5"/>
  <c r="AN2113" i="5"/>
  <c r="AN2112" i="5"/>
  <c r="AN2111" i="5"/>
  <c r="AN2110" i="5"/>
  <c r="AN2109" i="5"/>
  <c r="AN2108" i="5"/>
  <c r="AN2107" i="5"/>
  <c r="AN2106" i="5"/>
  <c r="AN2105" i="5"/>
  <c r="AN2104" i="5"/>
  <c r="AN2103" i="5"/>
  <c r="AN2102" i="5"/>
  <c r="AN2101" i="5"/>
  <c r="AN2100" i="5"/>
  <c r="AN2099" i="5"/>
  <c r="AN2098" i="5"/>
  <c r="AN2097" i="5"/>
  <c r="AN2096" i="5"/>
  <c r="AN2095" i="5"/>
  <c r="AN2094" i="5"/>
  <c r="AN2093" i="5"/>
  <c r="AN2092" i="5"/>
  <c r="AN2091" i="5"/>
  <c r="AN2090" i="5"/>
  <c r="AN2089" i="5"/>
  <c r="AN2088" i="5"/>
  <c r="AN2087" i="5"/>
  <c r="AN2086" i="5"/>
  <c r="AN2085" i="5"/>
  <c r="AN2084" i="5"/>
  <c r="AN2083" i="5"/>
  <c r="AN2082" i="5"/>
  <c r="AN2081" i="5"/>
  <c r="AN2080" i="5"/>
  <c r="AN2079" i="5"/>
  <c r="AN2078" i="5"/>
  <c r="AN2077" i="5"/>
  <c r="AN2076" i="5"/>
  <c r="AN2075" i="5"/>
  <c r="AN2074" i="5"/>
  <c r="AN2073" i="5"/>
  <c r="AN2072" i="5"/>
  <c r="AN2071" i="5"/>
  <c r="AN2070" i="5"/>
  <c r="AN2069" i="5"/>
  <c r="AN2068" i="5"/>
  <c r="AN2067" i="5"/>
  <c r="AN2066" i="5"/>
  <c r="AN2065" i="5"/>
  <c r="AN2064" i="5"/>
  <c r="AN2063" i="5"/>
  <c r="AN2062" i="5"/>
  <c r="AN2061" i="5"/>
  <c r="AN2060" i="5"/>
  <c r="AN2059" i="5"/>
  <c r="AN2058" i="5"/>
  <c r="AN2057" i="5"/>
  <c r="AN2056" i="5"/>
  <c r="AN2055" i="5"/>
  <c r="AN2054" i="5"/>
  <c r="AN2053" i="5"/>
  <c r="AN2052" i="5"/>
  <c r="AN2051" i="5"/>
  <c r="AN2050" i="5"/>
  <c r="AN2049" i="5"/>
  <c r="AN2048" i="5"/>
  <c r="AN2047" i="5"/>
  <c r="AN2046" i="5"/>
  <c r="AN2045" i="5"/>
  <c r="AN2044" i="5"/>
  <c r="AN2043" i="5"/>
  <c r="AN2042" i="5"/>
  <c r="AN2041" i="5"/>
  <c r="AN2040" i="5"/>
  <c r="AN2039" i="5"/>
  <c r="AN2038" i="5"/>
  <c r="AN2037" i="5"/>
  <c r="AN2036" i="5"/>
  <c r="AN2035" i="5"/>
  <c r="AN2034" i="5"/>
  <c r="AN2033" i="5"/>
  <c r="AN2032" i="5"/>
  <c r="AN2031" i="5"/>
  <c r="AN2030" i="5"/>
  <c r="AN2029" i="5"/>
  <c r="AN2028" i="5"/>
  <c r="AN2027" i="5"/>
  <c r="AN2026" i="5"/>
  <c r="AN2025" i="5"/>
  <c r="AN2024" i="5"/>
  <c r="AN2023" i="5"/>
  <c r="AN2022" i="5"/>
  <c r="AN2021" i="5"/>
  <c r="AN2020" i="5"/>
  <c r="AN2019" i="5"/>
  <c r="AN2018" i="5"/>
  <c r="AN2017" i="5"/>
  <c r="AN2016" i="5"/>
  <c r="AN2015" i="5"/>
  <c r="AN2014" i="5"/>
  <c r="AN2013" i="5"/>
  <c r="AN2012" i="5"/>
  <c r="AN2011" i="5"/>
  <c r="AN2010" i="5"/>
  <c r="AN2009" i="5"/>
  <c r="AN2008" i="5"/>
  <c r="AN2007" i="5"/>
  <c r="AN2006" i="5"/>
  <c r="AN2005" i="5"/>
  <c r="AN2004" i="5"/>
  <c r="AN2003" i="5"/>
  <c r="AN2002" i="5"/>
  <c r="AN2001" i="5"/>
  <c r="AN2000" i="5"/>
  <c r="AN1999" i="5"/>
  <c r="AN1998" i="5"/>
  <c r="AN1997" i="5"/>
  <c r="AN1996" i="5"/>
  <c r="AN1995" i="5"/>
  <c r="AN1994" i="5"/>
  <c r="AN1993" i="5"/>
  <c r="AN1992" i="5"/>
  <c r="AN1991" i="5"/>
  <c r="AN1990" i="5"/>
  <c r="AN1989" i="5"/>
  <c r="AN1988" i="5"/>
  <c r="AN1987" i="5"/>
  <c r="AN1986" i="5"/>
  <c r="AN1985" i="5"/>
  <c r="AN1984" i="5"/>
  <c r="AN1983" i="5"/>
  <c r="AN1982" i="5"/>
  <c r="AN1981" i="5"/>
  <c r="AN1980" i="5"/>
  <c r="AN1979" i="5"/>
  <c r="AN1978" i="5"/>
  <c r="AN1977" i="5"/>
  <c r="AN1976" i="5"/>
  <c r="AN1975" i="5"/>
  <c r="AN1974" i="5"/>
  <c r="AN1973" i="5"/>
  <c r="AN1972" i="5"/>
  <c r="AN1971" i="5"/>
  <c r="AN1970" i="5"/>
  <c r="AN1969" i="5"/>
  <c r="AN1968" i="5"/>
  <c r="AN1967" i="5"/>
  <c r="AN1966" i="5"/>
  <c r="AN1965" i="5"/>
  <c r="AN1964" i="5"/>
  <c r="AN1963" i="5"/>
  <c r="AN1962" i="5"/>
  <c r="AN1961" i="5"/>
  <c r="AN1960" i="5"/>
  <c r="AN1959" i="5"/>
  <c r="AN1958" i="5"/>
  <c r="AN1957" i="5"/>
  <c r="AN1956" i="5"/>
  <c r="AN1955" i="5"/>
  <c r="AN1954" i="5"/>
  <c r="AN1953" i="5"/>
  <c r="AN1952" i="5"/>
  <c r="AN1951" i="5"/>
  <c r="AN1950" i="5"/>
  <c r="AN1949" i="5"/>
  <c r="AN1948" i="5"/>
  <c r="AN1947" i="5"/>
  <c r="AN1946" i="5"/>
  <c r="AN1945" i="5"/>
  <c r="AN1944" i="5"/>
  <c r="AN1943" i="5"/>
  <c r="AN1942" i="5"/>
  <c r="AN1941" i="5"/>
  <c r="AN1940" i="5"/>
  <c r="AN1939" i="5"/>
  <c r="AN1938" i="5"/>
  <c r="AN1937" i="5"/>
  <c r="AN1936" i="5"/>
  <c r="AN1935" i="5"/>
  <c r="AN1934" i="5"/>
  <c r="AN1933" i="5"/>
  <c r="AN1932" i="5"/>
  <c r="AN1931" i="5"/>
  <c r="AN1930" i="5"/>
  <c r="AN1929" i="5"/>
  <c r="AN1928" i="5"/>
  <c r="AN1927" i="5"/>
  <c r="AN1926" i="5"/>
  <c r="AN1925" i="5"/>
  <c r="AN1924" i="5"/>
  <c r="AN1923" i="5"/>
  <c r="AN1922" i="5"/>
  <c r="AN1921" i="5"/>
  <c r="AN1920" i="5"/>
  <c r="AN1919" i="5"/>
  <c r="AN1918" i="5"/>
  <c r="AN1917" i="5"/>
  <c r="AN1916" i="5"/>
  <c r="AN1915" i="5"/>
  <c r="AN1914" i="5"/>
  <c r="AN1913" i="5"/>
  <c r="AN1912" i="5"/>
  <c r="AN1911" i="5"/>
  <c r="AN1910" i="5"/>
  <c r="AN1909" i="5"/>
  <c r="AN1908" i="5"/>
  <c r="AN1907" i="5"/>
  <c r="AN1906" i="5"/>
  <c r="AN1905" i="5"/>
  <c r="AN1904" i="5"/>
  <c r="AN1903" i="5"/>
  <c r="AN1902" i="5"/>
  <c r="AN1901" i="5"/>
  <c r="AN1900" i="5"/>
  <c r="AN1899" i="5"/>
  <c r="AN1898" i="5"/>
  <c r="AN1897" i="5"/>
  <c r="AN1896" i="5"/>
  <c r="AN1895" i="5"/>
  <c r="AN1894" i="5"/>
  <c r="AN1893" i="5"/>
  <c r="AN1892" i="5"/>
  <c r="AN1891" i="5"/>
  <c r="AN1890" i="5"/>
  <c r="AN1889" i="5"/>
  <c r="AN1888" i="5"/>
  <c r="AN1887" i="5"/>
  <c r="AN1886" i="5"/>
  <c r="AN1885" i="5"/>
  <c r="AN1884" i="5"/>
  <c r="AN1883" i="5"/>
  <c r="AN1882" i="5"/>
  <c r="AN1881" i="5"/>
  <c r="AN1880" i="5"/>
  <c r="AN1879" i="5"/>
  <c r="AN1878" i="5"/>
  <c r="AN1877" i="5"/>
  <c r="AN1876" i="5"/>
  <c r="AN1875" i="5"/>
  <c r="AN1874" i="5"/>
  <c r="AN1873" i="5"/>
  <c r="AN1872" i="5"/>
  <c r="AN1871" i="5"/>
  <c r="AN1870" i="5"/>
  <c r="AN1869" i="5"/>
  <c r="AN1868" i="5"/>
  <c r="AN1867" i="5"/>
  <c r="AN1866" i="5"/>
  <c r="AN1865" i="5"/>
  <c r="AN1864" i="5"/>
  <c r="AN1863" i="5"/>
  <c r="AN1862" i="5"/>
  <c r="AN1861" i="5"/>
  <c r="AN1860" i="5"/>
  <c r="AN1859" i="5"/>
  <c r="AN1858" i="5"/>
  <c r="AN1857" i="5"/>
  <c r="AN1856" i="5"/>
  <c r="AN1855" i="5"/>
  <c r="AN1854" i="5"/>
  <c r="AN1853" i="5"/>
  <c r="AN1852" i="5"/>
  <c r="AN1851" i="5"/>
  <c r="AN1850" i="5"/>
  <c r="AN1849" i="5"/>
  <c r="AN1848" i="5"/>
  <c r="AN1847" i="5"/>
  <c r="AN1846" i="5"/>
  <c r="AN1845" i="5"/>
  <c r="AN1844" i="5"/>
  <c r="AN1843" i="5"/>
  <c r="AN1842" i="5"/>
  <c r="AN1841" i="5"/>
  <c r="AN1840" i="5"/>
  <c r="AN1839" i="5"/>
  <c r="AN1838" i="5"/>
  <c r="AN1837" i="5"/>
  <c r="AN1836" i="5"/>
  <c r="AN1835" i="5"/>
  <c r="AN1834" i="5"/>
  <c r="AN1833" i="5"/>
  <c r="AN1832" i="5"/>
  <c r="AN1831" i="5"/>
  <c r="AN1830" i="5"/>
  <c r="AN1829" i="5"/>
  <c r="AN1828" i="5"/>
  <c r="AN1827" i="5"/>
  <c r="AN1826" i="5"/>
  <c r="AN1825" i="5"/>
  <c r="AN1824" i="5"/>
  <c r="AN1823" i="5"/>
  <c r="AN1822" i="5"/>
  <c r="AN1821" i="5"/>
  <c r="AN1820" i="5"/>
  <c r="AN1819" i="5"/>
  <c r="AN1818" i="5"/>
  <c r="AN1817" i="5"/>
  <c r="AN1816" i="5"/>
  <c r="AN1815" i="5"/>
  <c r="AN1814" i="5"/>
  <c r="AN1813" i="5"/>
  <c r="AN1812" i="5"/>
  <c r="AN1811" i="5"/>
  <c r="AN1810" i="5"/>
  <c r="AN1809" i="5"/>
  <c r="AN1808" i="5"/>
  <c r="AN1807" i="5"/>
  <c r="AN1806" i="5"/>
  <c r="AN1805" i="5"/>
  <c r="AN1804" i="5"/>
  <c r="AN1803" i="5"/>
  <c r="AN1802" i="5"/>
  <c r="AN1801" i="5"/>
  <c r="AN1800" i="5"/>
  <c r="AN1799" i="5"/>
  <c r="AN1798" i="5"/>
  <c r="AN1797" i="5"/>
  <c r="AN1796" i="5"/>
  <c r="AN1795" i="5"/>
  <c r="AN1794" i="5"/>
  <c r="AN1793" i="5"/>
  <c r="AN1792" i="5"/>
  <c r="AN1791" i="5"/>
  <c r="AN1790" i="5"/>
  <c r="AN1789" i="5"/>
  <c r="AN1788" i="5"/>
  <c r="AN1787" i="5"/>
  <c r="AN1786" i="5"/>
  <c r="AN1785" i="5"/>
  <c r="AN1784" i="5"/>
  <c r="AN1783" i="5"/>
  <c r="AN1782" i="5"/>
  <c r="AN1781" i="5"/>
  <c r="AN1780" i="5"/>
  <c r="AN1779" i="5"/>
  <c r="AN1778" i="5"/>
  <c r="AN1777" i="5"/>
  <c r="AN1776" i="5"/>
  <c r="AN1775" i="5"/>
  <c r="AN1774" i="5"/>
  <c r="AN1773" i="5"/>
  <c r="AN1772" i="5"/>
  <c r="AN1771" i="5"/>
  <c r="AN1770" i="5"/>
  <c r="AN1769" i="5"/>
  <c r="AN1768" i="5"/>
  <c r="AN1767" i="5"/>
  <c r="AN1766" i="5"/>
  <c r="AN1765" i="5"/>
  <c r="AN1764" i="5"/>
  <c r="AN1763" i="5"/>
  <c r="AN1762" i="5"/>
  <c r="AN1761" i="5"/>
  <c r="AN1760" i="5"/>
  <c r="AN1759" i="5"/>
  <c r="AN1758" i="5"/>
  <c r="AN1757" i="5"/>
  <c r="AN1756" i="5"/>
  <c r="AN1755" i="5"/>
  <c r="AN1754" i="5"/>
  <c r="AN1753" i="5"/>
  <c r="AN1752" i="5"/>
  <c r="AN1751" i="5"/>
  <c r="AN1750" i="5"/>
  <c r="AN1749" i="5"/>
  <c r="AN1748" i="5"/>
  <c r="AN1747" i="5"/>
  <c r="AN1746" i="5"/>
  <c r="AN1745" i="5"/>
  <c r="AN1744" i="5"/>
  <c r="AN1743" i="5"/>
  <c r="AN1742" i="5"/>
  <c r="AN1741" i="5"/>
  <c r="AN1740" i="5"/>
  <c r="AN1739" i="5"/>
  <c r="AN1738" i="5"/>
  <c r="AN1737" i="5"/>
  <c r="AN1736" i="5"/>
  <c r="AN1735" i="5"/>
  <c r="AN1734" i="5"/>
  <c r="AN1733" i="5"/>
  <c r="AN1732" i="5"/>
  <c r="AN1731" i="5"/>
  <c r="AN1730" i="5"/>
  <c r="AN1729" i="5"/>
  <c r="AN1728" i="5"/>
  <c r="AN1727" i="5"/>
  <c r="AN1726" i="5"/>
  <c r="AN1725" i="5"/>
  <c r="AN1724" i="5"/>
  <c r="AN1723" i="5"/>
  <c r="AN1722" i="5"/>
  <c r="AN1721" i="5"/>
  <c r="AN1720" i="5"/>
  <c r="AN1719" i="5"/>
  <c r="AN1718" i="5"/>
  <c r="AN1717" i="5"/>
  <c r="AN1716" i="5"/>
  <c r="AN1715" i="5"/>
  <c r="AN1714" i="5"/>
  <c r="AN1713" i="5"/>
  <c r="AN1712" i="5"/>
  <c r="AN1711" i="5"/>
  <c r="AN1710" i="5"/>
  <c r="AN1709" i="5"/>
  <c r="AN1708" i="5"/>
  <c r="AN1707" i="5"/>
  <c r="AN1706" i="5"/>
  <c r="AN1705" i="5"/>
  <c r="AN1704" i="5"/>
  <c r="AN1703" i="5"/>
  <c r="AN1702" i="5"/>
  <c r="AN1701" i="5"/>
  <c r="AN1700" i="5"/>
  <c r="AN1699" i="5"/>
  <c r="AN1698" i="5"/>
  <c r="AN1697" i="5"/>
  <c r="AN1696" i="5"/>
  <c r="AN1695" i="5"/>
  <c r="AN1694" i="5"/>
  <c r="AN1693" i="5"/>
  <c r="AN1692" i="5"/>
  <c r="AN1691" i="5"/>
  <c r="AN1690" i="5"/>
  <c r="AN1689" i="5"/>
  <c r="AN1688" i="5"/>
  <c r="AN1687" i="5"/>
  <c r="AN1686" i="5"/>
  <c r="AN1685" i="5"/>
  <c r="AN1684" i="5"/>
  <c r="AN1683" i="5"/>
  <c r="AN1682" i="5"/>
  <c r="AN1681" i="5"/>
  <c r="AN1680" i="5"/>
  <c r="AN1679" i="5"/>
  <c r="AN1678" i="5"/>
  <c r="AN1677" i="5"/>
  <c r="AN1676" i="5"/>
  <c r="AN1675" i="5"/>
  <c r="AN1674" i="5"/>
  <c r="AN1673" i="5"/>
  <c r="AN1672" i="5"/>
  <c r="AN1671" i="5"/>
  <c r="AN1670" i="5"/>
  <c r="AN1669" i="5"/>
  <c r="AN1668" i="5"/>
  <c r="AN1667" i="5"/>
  <c r="AN1666" i="5"/>
  <c r="AN1665" i="5"/>
  <c r="AN1664" i="5"/>
  <c r="AN1663" i="5"/>
  <c r="AN1662" i="5"/>
  <c r="AN1661" i="5"/>
  <c r="AN1660" i="5"/>
  <c r="AN1659" i="5"/>
  <c r="AN1658" i="5"/>
  <c r="AN1657" i="5"/>
  <c r="AN1656" i="5"/>
  <c r="AN1655" i="5"/>
  <c r="AN1654" i="5"/>
  <c r="AN1653" i="5"/>
  <c r="AN1652" i="5"/>
  <c r="AN1651" i="5"/>
  <c r="AN1650" i="5"/>
  <c r="AN1649" i="5"/>
  <c r="AN1648" i="5"/>
  <c r="AN1647" i="5"/>
  <c r="AN1646" i="5"/>
  <c r="AN1645" i="5"/>
  <c r="AN1644" i="5"/>
  <c r="AN1643" i="5"/>
  <c r="AN1642" i="5"/>
  <c r="AN1641" i="5"/>
  <c r="AN1640" i="5"/>
  <c r="AN1639" i="5"/>
  <c r="AN1638" i="5"/>
  <c r="AN1637" i="5"/>
  <c r="AN1636" i="5"/>
  <c r="AN1635" i="5"/>
  <c r="AN1634" i="5"/>
  <c r="AN1633" i="5"/>
  <c r="AN1632" i="5"/>
  <c r="AN1631" i="5"/>
  <c r="AN1630" i="5"/>
  <c r="AN1629" i="5"/>
  <c r="AN1628" i="5"/>
  <c r="AN1627" i="5"/>
  <c r="AN1626" i="5"/>
  <c r="AN1625" i="5"/>
  <c r="AN1624" i="5"/>
  <c r="AN1623" i="5"/>
  <c r="AN1622" i="5"/>
  <c r="AN1621" i="5"/>
  <c r="AN1620" i="5"/>
  <c r="AN1619" i="5"/>
  <c r="AN1618" i="5"/>
  <c r="AN1617" i="5"/>
  <c r="AN1616" i="5"/>
  <c r="AN1615" i="5"/>
  <c r="AN1614" i="5"/>
  <c r="AN1613" i="5"/>
  <c r="AN1612" i="5"/>
  <c r="AN1611" i="5"/>
  <c r="AN1610" i="5"/>
  <c r="AN1609" i="5"/>
  <c r="AN1608" i="5"/>
  <c r="AN1607" i="5"/>
  <c r="AN1606" i="5"/>
  <c r="AN1605" i="5"/>
  <c r="AN1604" i="5"/>
  <c r="AN1603" i="5"/>
  <c r="AN1602" i="5"/>
  <c r="AN1601" i="5"/>
  <c r="AN1600" i="5"/>
  <c r="AN1599" i="5"/>
  <c r="AN1598" i="5"/>
  <c r="AN1597" i="5"/>
  <c r="AN1596" i="5"/>
  <c r="AN1595" i="5"/>
  <c r="AN1594" i="5"/>
  <c r="AN1593" i="5"/>
  <c r="AN1592" i="5"/>
  <c r="AN1591" i="5"/>
  <c r="AN1590" i="5"/>
  <c r="AN1589" i="5"/>
  <c r="AN1588" i="5"/>
  <c r="AN1587" i="5"/>
  <c r="AN1586" i="5"/>
  <c r="AN1585" i="5"/>
  <c r="AN1584" i="5"/>
  <c r="AN1583" i="5"/>
  <c r="AN1582" i="5"/>
  <c r="AN1581" i="5"/>
  <c r="AN1580" i="5"/>
  <c r="AN1579" i="5"/>
  <c r="AN1578" i="5"/>
  <c r="AN1577" i="5"/>
  <c r="AN1576" i="5"/>
  <c r="AN1575" i="5"/>
  <c r="AN1574" i="5"/>
  <c r="AN1573" i="5"/>
  <c r="AN1572" i="5"/>
  <c r="AN1571" i="5"/>
  <c r="AN1570" i="5"/>
  <c r="AN1569" i="5"/>
  <c r="AN1568" i="5"/>
  <c r="AN1567" i="5"/>
  <c r="AN1566" i="5"/>
  <c r="AN1565" i="5"/>
  <c r="AN1564" i="5"/>
  <c r="AN1563" i="5"/>
  <c r="AN1562" i="5"/>
  <c r="AN1561" i="5"/>
  <c r="AN1560" i="5"/>
  <c r="AN1559" i="5"/>
  <c r="AN1558" i="5"/>
  <c r="AN1557" i="5"/>
  <c r="AN1556" i="5"/>
  <c r="AN1555" i="5"/>
  <c r="AN1554" i="5"/>
  <c r="AN1553" i="5"/>
  <c r="AN1552" i="5"/>
  <c r="AN1551" i="5"/>
  <c r="AN1550" i="5"/>
  <c r="AN1549" i="5"/>
  <c r="AN1548" i="5"/>
  <c r="AN1547" i="5"/>
  <c r="AN1546" i="5"/>
  <c r="AN1545" i="5"/>
  <c r="AN1544" i="5"/>
  <c r="AN1543" i="5"/>
  <c r="AN1542" i="5"/>
  <c r="AN1541" i="5"/>
  <c r="AN1540" i="5"/>
  <c r="AN1539" i="5"/>
  <c r="AN1538" i="5"/>
  <c r="AN1537" i="5"/>
  <c r="AN1536" i="5"/>
  <c r="AN1535" i="5"/>
  <c r="AN1534" i="5"/>
  <c r="AN1533" i="5"/>
  <c r="AN1532" i="5"/>
  <c r="AN1531" i="5"/>
  <c r="AN1530" i="5"/>
  <c r="AN1529" i="5"/>
  <c r="AN1528" i="5"/>
  <c r="AN1527" i="5"/>
  <c r="AN1526" i="5"/>
  <c r="AN1525" i="5"/>
  <c r="AN1524" i="5"/>
  <c r="AN1523" i="5"/>
  <c r="AN1522" i="5"/>
  <c r="AN1521" i="5"/>
  <c r="AN1520" i="5"/>
  <c r="AN1519" i="5"/>
  <c r="AN1518" i="5"/>
  <c r="AN1517" i="5"/>
  <c r="AN1516" i="5"/>
  <c r="AN1515" i="5"/>
  <c r="AN1514" i="5"/>
  <c r="AN1513" i="5"/>
  <c r="AN1512" i="5"/>
  <c r="AN1511" i="5"/>
  <c r="AN1510" i="5"/>
  <c r="AN1509" i="5"/>
  <c r="AN1508" i="5"/>
  <c r="AN1507" i="5"/>
  <c r="AN1506" i="5"/>
  <c r="AN1505" i="5"/>
  <c r="AN1504" i="5"/>
  <c r="AN1503" i="5"/>
  <c r="AN1502" i="5"/>
  <c r="AN1501" i="5"/>
  <c r="AN1500" i="5"/>
  <c r="AN1499" i="5"/>
  <c r="AN1498" i="5"/>
  <c r="AN1497" i="5"/>
  <c r="AN1496" i="5"/>
  <c r="AN1495" i="5"/>
  <c r="AN1494" i="5"/>
  <c r="AN1493" i="5"/>
  <c r="AN1492" i="5"/>
  <c r="AN1491" i="5"/>
  <c r="AN1490" i="5"/>
  <c r="AN1489" i="5"/>
  <c r="AN1488" i="5"/>
  <c r="AN1487" i="5"/>
  <c r="AN1486" i="5"/>
  <c r="AN1485" i="5"/>
  <c r="AN1484" i="5"/>
  <c r="AN1483" i="5"/>
  <c r="AN1482" i="5"/>
  <c r="AN1481" i="5"/>
  <c r="AN1480" i="5"/>
  <c r="AN1479" i="5"/>
  <c r="AN1478" i="5"/>
  <c r="AN1477" i="5"/>
  <c r="AN1476" i="5"/>
  <c r="AN1475" i="5"/>
  <c r="AN1474" i="5"/>
  <c r="AN1473" i="5"/>
  <c r="AN1472" i="5"/>
  <c r="AN1471" i="5"/>
  <c r="AN1470" i="5"/>
  <c r="AN1469" i="5"/>
  <c r="AN1468" i="5"/>
  <c r="AN1467" i="5"/>
  <c r="AN1466" i="5"/>
  <c r="AN1465" i="5"/>
  <c r="AN1464" i="5"/>
  <c r="AN1463" i="5"/>
  <c r="AN1462" i="5"/>
  <c r="AN1461" i="5"/>
  <c r="AN1460" i="5"/>
  <c r="AN1459" i="5"/>
  <c r="AN1458" i="5"/>
  <c r="AN1457" i="5"/>
  <c r="AN1456" i="5"/>
  <c r="AN1455" i="5"/>
  <c r="AN1454" i="5"/>
  <c r="AN1453" i="5"/>
  <c r="AN1452" i="5"/>
  <c r="AN1451" i="5"/>
  <c r="AN1450" i="5"/>
  <c r="AN1449" i="5"/>
  <c r="AN1448" i="5"/>
  <c r="AN1447" i="5"/>
  <c r="AN1446" i="5"/>
  <c r="AN1445" i="5"/>
  <c r="AN1444" i="5"/>
  <c r="AN1443" i="5"/>
  <c r="AN1441" i="5"/>
  <c r="AN1440" i="5"/>
  <c r="AN1439" i="5"/>
  <c r="AN1438" i="5"/>
  <c r="AN1437" i="5"/>
  <c r="AN1436" i="5"/>
  <c r="AN1435" i="5"/>
  <c r="AN1434" i="5"/>
  <c r="AN1433" i="5"/>
  <c r="AN1432" i="5"/>
  <c r="AN1431" i="5"/>
  <c r="AN1430" i="5"/>
  <c r="AN1429" i="5"/>
  <c r="AN1428" i="5"/>
  <c r="AN1427" i="5"/>
  <c r="AN1426" i="5"/>
  <c r="AN1425" i="5"/>
  <c r="AN1424" i="5"/>
  <c r="AN1423" i="5"/>
  <c r="AN1422" i="5"/>
  <c r="AN1421" i="5"/>
  <c r="AN1420" i="5"/>
  <c r="AN1419" i="5"/>
  <c r="AN1418" i="5"/>
  <c r="AN1417" i="5"/>
  <c r="AN1416" i="5"/>
  <c r="AN1415" i="5"/>
  <c r="AN1414" i="5"/>
  <c r="AN1413" i="5"/>
  <c r="AN1412" i="5"/>
  <c r="AN1411" i="5"/>
  <c r="AN1410" i="5"/>
  <c r="AN1409" i="5"/>
  <c r="AN1408" i="5"/>
  <c r="AN1407" i="5"/>
  <c r="AN1406" i="5"/>
  <c r="AN1405" i="5"/>
  <c r="AN1404" i="5"/>
  <c r="AN1403" i="5"/>
  <c r="AN1402" i="5"/>
  <c r="AN1401" i="5"/>
  <c r="AN1400" i="5"/>
  <c r="AN1399" i="5"/>
  <c r="AN1398" i="5"/>
  <c r="AN1397" i="5"/>
  <c r="AN1396" i="5"/>
  <c r="AN1395" i="5"/>
  <c r="AN1394" i="5"/>
  <c r="AN1393" i="5"/>
  <c r="AN1392" i="5"/>
  <c r="AN1391" i="5"/>
  <c r="AN1390" i="5"/>
  <c r="AN1389" i="5"/>
  <c r="AN1388" i="5"/>
  <c r="AN1387" i="5"/>
  <c r="AN1386" i="5"/>
  <c r="AN1385" i="5"/>
  <c r="AN1384" i="5"/>
  <c r="AN1383" i="5"/>
  <c r="AN1382" i="5"/>
  <c r="AN1381" i="5"/>
  <c r="AN1380" i="5"/>
  <c r="AN1379" i="5"/>
  <c r="AN1378" i="5"/>
  <c r="AN1377" i="5"/>
  <c r="AN1376" i="5"/>
  <c r="AN1375" i="5"/>
  <c r="AN1374" i="5"/>
  <c r="AN1373" i="5"/>
  <c r="AN1372" i="5"/>
  <c r="AN1371" i="5"/>
  <c r="AN1370" i="5"/>
  <c r="AN1369" i="5"/>
  <c r="AN1368" i="5"/>
  <c r="AN1367" i="5"/>
  <c r="AN1366" i="5"/>
  <c r="AN1365" i="5"/>
  <c r="AN1364" i="5"/>
  <c r="AN1363" i="5"/>
  <c r="AN1362" i="5"/>
  <c r="AN1361" i="5"/>
  <c r="AN1360" i="5"/>
  <c r="AN1359" i="5"/>
  <c r="AN1358" i="5"/>
  <c r="AN1357" i="5"/>
  <c r="AN1356" i="5"/>
  <c r="AN1355" i="5"/>
  <c r="AN1354" i="5"/>
  <c r="AN1353" i="5"/>
  <c r="AN1352" i="5"/>
  <c r="AN1351" i="5"/>
  <c r="AN1350" i="5"/>
  <c r="AN1349" i="5"/>
  <c r="AN1348" i="5"/>
  <c r="AN1347" i="5"/>
  <c r="AN1346" i="5"/>
  <c r="AN1345" i="5"/>
  <c r="AN1344" i="5"/>
  <c r="AN1343" i="5"/>
  <c r="AN1342" i="5"/>
  <c r="AN1341" i="5"/>
  <c r="AN1340" i="5"/>
  <c r="AN1339" i="5"/>
  <c r="AN1338" i="5"/>
  <c r="AN1337" i="5"/>
  <c r="AN1336" i="5"/>
  <c r="AN1335" i="5"/>
  <c r="AN1334" i="5"/>
  <c r="AN1333" i="5"/>
  <c r="AN1332" i="5"/>
  <c r="AN1331" i="5"/>
  <c r="AN1330" i="5"/>
  <c r="AN1329" i="5"/>
  <c r="AN1328" i="5"/>
  <c r="AN1327" i="5"/>
  <c r="AN1326" i="5"/>
  <c r="AN1325" i="5"/>
  <c r="AN1324" i="5"/>
  <c r="AN1323" i="5"/>
  <c r="AN1322" i="5"/>
  <c r="AN1321" i="5"/>
  <c r="AN1320" i="5"/>
  <c r="AN1319" i="5"/>
  <c r="AN1318" i="5"/>
  <c r="AN1317" i="5"/>
  <c r="AN1316" i="5"/>
  <c r="AN1315" i="5"/>
  <c r="AN1314" i="5"/>
  <c r="AN1313" i="5"/>
  <c r="AN1312" i="5"/>
  <c r="AN1311" i="5"/>
  <c r="AN1310" i="5"/>
  <c r="AN1309" i="5"/>
  <c r="AN1308" i="5"/>
  <c r="AN1307" i="5"/>
  <c r="AN1306" i="5"/>
  <c r="AN1305" i="5"/>
  <c r="AN1304" i="5"/>
  <c r="AN1303" i="5"/>
  <c r="AN1302" i="5"/>
  <c r="AN1301" i="5"/>
  <c r="AN1300" i="5"/>
  <c r="AN1299" i="5"/>
  <c r="AN1298" i="5"/>
  <c r="AN1297" i="5"/>
  <c r="AN1296" i="5"/>
  <c r="AN1295" i="5"/>
  <c r="AN1294" i="5"/>
  <c r="AN1293" i="5"/>
  <c r="AN1292" i="5"/>
  <c r="AN1291" i="5"/>
  <c r="AN1290" i="5"/>
  <c r="AN1289" i="5"/>
  <c r="AN1288" i="5"/>
  <c r="AN1287" i="5"/>
  <c r="AN1286" i="5"/>
  <c r="AN1285" i="5"/>
  <c r="AN1284" i="5"/>
  <c r="AN1283" i="5"/>
  <c r="AN1282" i="5"/>
  <c r="AN1281" i="5"/>
  <c r="AN1280" i="5"/>
  <c r="AN1279" i="5"/>
  <c r="AN1278" i="5"/>
  <c r="AN1277" i="5"/>
  <c r="AN1276" i="5"/>
  <c r="AN1275" i="5"/>
  <c r="AN1274" i="5"/>
  <c r="AN1273" i="5"/>
  <c r="AN1272" i="5"/>
  <c r="AN1271" i="5"/>
  <c r="AN1270" i="5"/>
  <c r="AN1269" i="5"/>
  <c r="AN1268" i="5"/>
  <c r="AN1267" i="5"/>
  <c r="AN1266" i="5"/>
  <c r="AN1265" i="5"/>
  <c r="AN1264" i="5"/>
  <c r="AN1263" i="5"/>
  <c r="AN1262" i="5"/>
  <c r="AN1261" i="5"/>
  <c r="AN1260" i="5"/>
  <c r="AN1259" i="5"/>
  <c r="AN1258" i="5"/>
  <c r="AN1257" i="5"/>
  <c r="AN1256" i="5"/>
  <c r="AN1255" i="5"/>
  <c r="AN1254" i="5"/>
  <c r="AN1253" i="5"/>
  <c r="AN1252" i="5"/>
  <c r="AN1251" i="5"/>
  <c r="AN1250" i="5"/>
  <c r="AN1249" i="5"/>
  <c r="AN1248" i="5"/>
  <c r="AN1247" i="5"/>
  <c r="AN1246" i="5"/>
  <c r="AN1245" i="5"/>
  <c r="AN1244" i="5"/>
  <c r="AN1243" i="5"/>
  <c r="AN1242" i="5"/>
  <c r="AN1241" i="5"/>
  <c r="AN1240" i="5"/>
  <c r="AN1239" i="5"/>
  <c r="AN1238" i="5"/>
  <c r="AN1237" i="5"/>
  <c r="AN1236" i="5"/>
  <c r="AN1235" i="5"/>
  <c r="AN1234" i="5"/>
  <c r="AN1233" i="5"/>
  <c r="AN1232" i="5"/>
  <c r="AN1231" i="5"/>
  <c r="AN1230" i="5"/>
  <c r="AN1229" i="5"/>
  <c r="AN1228" i="5"/>
  <c r="AN1227" i="5"/>
  <c r="AN1226" i="5"/>
  <c r="AN1225" i="5"/>
  <c r="AN1224" i="5"/>
  <c r="AN1223" i="5"/>
  <c r="AN1222" i="5"/>
  <c r="AN1221" i="5"/>
  <c r="AN1220" i="5"/>
  <c r="AN1219" i="5"/>
  <c r="AN1218" i="5"/>
  <c r="AN1217" i="5"/>
  <c r="AN1216" i="5"/>
  <c r="AN1215" i="5"/>
  <c r="AN1214" i="5"/>
  <c r="AN1213" i="5"/>
  <c r="AN1212" i="5"/>
  <c r="AN1211" i="5"/>
  <c r="AN1210" i="5"/>
  <c r="AN1209" i="5"/>
  <c r="AN1208" i="5"/>
  <c r="AN1207" i="5"/>
  <c r="AN1206" i="5"/>
  <c r="AN1205" i="5"/>
  <c r="AN1204" i="5"/>
  <c r="AN1203" i="5"/>
  <c r="AN1202" i="5"/>
  <c r="AN1201" i="5"/>
  <c r="AN1200" i="5"/>
  <c r="AN1199" i="5"/>
  <c r="AN1198" i="5"/>
  <c r="AN1197" i="5"/>
  <c r="AN1196" i="5"/>
  <c r="AN1195" i="5"/>
  <c r="AN1194" i="5"/>
  <c r="AN1193" i="5"/>
  <c r="AN1192" i="5"/>
  <c r="AN1191" i="5"/>
  <c r="AN1190" i="5"/>
  <c r="AN1189" i="5"/>
  <c r="AN1188" i="5"/>
  <c r="AN1187" i="5"/>
  <c r="AN1186" i="5"/>
  <c r="AN1185" i="5"/>
  <c r="AN1184" i="5"/>
  <c r="AN1183" i="5"/>
  <c r="AN1182" i="5"/>
  <c r="AN1181" i="5"/>
  <c r="AN1180" i="5"/>
  <c r="AN1179" i="5"/>
  <c r="AN1178" i="5"/>
  <c r="AN1177" i="5"/>
  <c r="AN1176" i="5"/>
  <c r="AN1175" i="5"/>
  <c r="AN1174" i="5"/>
  <c r="AN1173" i="5"/>
  <c r="AN1172" i="5"/>
  <c r="AN1171" i="5"/>
  <c r="AN1170" i="5"/>
  <c r="AN1169" i="5"/>
  <c r="AN1168" i="5"/>
  <c r="AN1167" i="5"/>
  <c r="AN1166" i="5"/>
  <c r="AN1165" i="5"/>
  <c r="AN1164" i="5"/>
  <c r="AN1163" i="5"/>
  <c r="AN1162" i="5"/>
  <c r="AN1161" i="5"/>
  <c r="AN1160" i="5"/>
  <c r="AN1159" i="5"/>
  <c r="AN1158" i="5"/>
  <c r="AN1157" i="5"/>
  <c r="AN1156" i="5"/>
  <c r="AN1155" i="5"/>
  <c r="AN1154" i="5"/>
  <c r="AN1153" i="5"/>
  <c r="AN1152" i="5"/>
  <c r="AN1151" i="5"/>
  <c r="AN1150" i="5"/>
  <c r="AN1149" i="5"/>
  <c r="AN1148" i="5"/>
  <c r="AN1147" i="5"/>
  <c r="AN1146" i="5"/>
  <c r="AN1145" i="5"/>
  <c r="AN1144" i="5"/>
  <c r="AN1143" i="5"/>
  <c r="AN1142" i="5"/>
  <c r="AN1141" i="5"/>
  <c r="AN1140" i="5"/>
  <c r="AN1139" i="5"/>
  <c r="AN1138" i="5"/>
  <c r="AN1137" i="5"/>
  <c r="AN1136" i="5"/>
  <c r="AN1135" i="5"/>
  <c r="AN1134" i="5"/>
  <c r="AN1133" i="5"/>
  <c r="AN1132" i="5"/>
  <c r="AN1131" i="5"/>
  <c r="AN1130" i="5"/>
  <c r="AN1129" i="5"/>
  <c r="AN1128" i="5"/>
  <c r="AN1127" i="5"/>
  <c r="AN1126" i="5"/>
  <c r="AN1125" i="5"/>
  <c r="AN1124" i="5"/>
  <c r="AN1123" i="5"/>
  <c r="AN1122" i="5"/>
  <c r="AN1121" i="5"/>
  <c r="AN1120" i="5"/>
  <c r="AN1119" i="5"/>
  <c r="AN1118" i="5"/>
  <c r="AN1117" i="5"/>
  <c r="AN1116" i="5"/>
  <c r="AN1115" i="5"/>
  <c r="AN1114" i="5"/>
  <c r="AN1113" i="5"/>
  <c r="AN1112" i="5"/>
  <c r="AN1111" i="5"/>
  <c r="AN1110" i="5"/>
  <c r="AN1109" i="5"/>
  <c r="AN1108" i="5"/>
  <c r="AN1107" i="5"/>
  <c r="AN1106" i="5"/>
  <c r="AN1105" i="5"/>
  <c r="AN1104" i="5"/>
  <c r="AN1103" i="5"/>
  <c r="AN1102" i="5"/>
  <c r="AN1101" i="5"/>
  <c r="AN1100" i="5"/>
  <c r="AN1099" i="5"/>
  <c r="AN1098" i="5"/>
  <c r="AN1097" i="5"/>
  <c r="AN1096" i="5"/>
  <c r="AN1095" i="5"/>
  <c r="AN1094" i="5"/>
  <c r="AN1093" i="5"/>
  <c r="AN1092" i="5"/>
  <c r="AN1091" i="5"/>
  <c r="AN1090" i="5"/>
  <c r="AN1089" i="5"/>
  <c r="AN1088" i="5"/>
  <c r="AN1087" i="5"/>
  <c r="AN1086" i="5"/>
  <c r="AN1085" i="5"/>
  <c r="AN1084" i="5"/>
  <c r="AN1083" i="5"/>
  <c r="AN1082" i="5"/>
  <c r="AN1081" i="5"/>
  <c r="AN1080" i="5"/>
  <c r="AN1079" i="5"/>
  <c r="AN1078" i="5"/>
  <c r="AN1077" i="5"/>
  <c r="AN1076" i="5"/>
  <c r="AN1075" i="5"/>
  <c r="AN1074" i="5"/>
  <c r="AN1073" i="5"/>
  <c r="AN1072" i="5"/>
  <c r="AN1071" i="5"/>
  <c r="AN1070" i="5"/>
  <c r="AN1069" i="5"/>
  <c r="AN1068" i="5"/>
  <c r="AN1067" i="5"/>
  <c r="AN1066" i="5"/>
  <c r="AN1065" i="5"/>
  <c r="AN1064" i="5"/>
  <c r="AN1063" i="5"/>
  <c r="AN1062" i="5"/>
  <c r="AN1061" i="5"/>
  <c r="AN1060" i="5"/>
  <c r="AN1059" i="5"/>
  <c r="AN1058" i="5"/>
  <c r="AN1057" i="5"/>
  <c r="AN1056" i="5"/>
  <c r="AN1055" i="5"/>
  <c r="AN1054" i="5"/>
  <c r="AN1053" i="5"/>
  <c r="AN1052" i="5"/>
  <c r="AN1051" i="5"/>
  <c r="AN1050" i="5"/>
  <c r="AN1049" i="5"/>
  <c r="AN1048" i="5"/>
  <c r="AN1047" i="5"/>
  <c r="AN1046" i="5"/>
  <c r="AN1045" i="5"/>
  <c r="AN1044" i="5"/>
  <c r="AN1043" i="5"/>
  <c r="AN1042" i="5"/>
  <c r="AN1041" i="5"/>
  <c r="AN1040" i="5"/>
  <c r="AN1039" i="5"/>
  <c r="AN1038" i="5"/>
  <c r="AN1037" i="5"/>
  <c r="AN1036" i="5"/>
  <c r="AN1035" i="5"/>
  <c r="AN1034" i="5"/>
  <c r="AN1033" i="5"/>
  <c r="AN1032" i="5"/>
  <c r="AN1031" i="5"/>
  <c r="AN1030" i="5"/>
  <c r="AN1029" i="5"/>
  <c r="AN1028" i="5"/>
  <c r="AN1027" i="5"/>
  <c r="AN1026" i="5"/>
  <c r="AN1025" i="5"/>
  <c r="AN1024" i="5"/>
  <c r="AN1023" i="5"/>
  <c r="AN1022" i="5"/>
  <c r="AN1021" i="5"/>
  <c r="AN1020" i="5"/>
  <c r="AN1019" i="5"/>
  <c r="AN1018" i="5"/>
  <c r="AN1017" i="5"/>
  <c r="AN1016" i="5"/>
  <c r="AN1015" i="5"/>
  <c r="AN1014" i="5"/>
  <c r="AN1013" i="5"/>
  <c r="AN1012" i="5"/>
  <c r="AN1011" i="5"/>
  <c r="AN1010" i="5"/>
  <c r="AN1009" i="5"/>
  <c r="AN1008" i="5"/>
  <c r="AN1007" i="5"/>
  <c r="AN1006" i="5"/>
  <c r="AN1005" i="5"/>
  <c r="AN1004" i="5"/>
  <c r="AN1003" i="5"/>
  <c r="AN1002" i="5"/>
  <c r="AN1001" i="5"/>
  <c r="AN1000" i="5"/>
  <c r="AN999" i="5"/>
  <c r="AN998" i="5"/>
  <c r="AN997" i="5"/>
  <c r="AN996" i="5"/>
  <c r="AN995" i="5"/>
  <c r="AN994" i="5"/>
  <c r="AN993" i="5"/>
  <c r="AN992" i="5"/>
  <c r="AN991" i="5"/>
  <c r="AN990" i="5"/>
  <c r="AN989" i="5"/>
  <c r="AN988" i="5"/>
  <c r="AN987" i="5"/>
  <c r="AN986" i="5"/>
  <c r="AN985" i="5"/>
  <c r="AN984" i="5"/>
  <c r="AN983" i="5"/>
  <c r="AN982" i="5"/>
  <c r="AN981" i="5"/>
  <c r="AN980" i="5"/>
  <c r="AN979" i="5"/>
  <c r="AN978" i="5"/>
  <c r="AN977" i="5"/>
  <c r="AN976" i="5"/>
  <c r="AN975" i="5"/>
  <c r="AN974" i="5"/>
  <c r="AN973" i="5"/>
  <c r="AN972" i="5"/>
  <c r="AN971" i="5"/>
  <c r="AN970" i="5"/>
  <c r="AN969" i="5"/>
  <c r="AN968" i="5"/>
  <c r="AN967" i="5"/>
  <c r="AN966" i="5"/>
  <c r="AN965" i="5"/>
  <c r="AN964" i="5"/>
  <c r="AN963" i="5"/>
  <c r="AN962" i="5"/>
  <c r="AN961" i="5"/>
  <c r="AN960" i="5"/>
  <c r="AN959" i="5"/>
  <c r="AN958" i="5"/>
  <c r="AN957" i="5"/>
  <c r="AN956" i="5"/>
  <c r="AN955" i="5"/>
  <c r="AN954" i="5"/>
  <c r="AN953" i="5"/>
  <c r="AN952" i="5"/>
  <c r="AN951" i="5"/>
  <c r="AN950" i="5"/>
  <c r="AN949" i="5"/>
  <c r="AN948" i="5"/>
  <c r="AN947" i="5"/>
  <c r="AN946" i="5"/>
  <c r="AN945" i="5"/>
  <c r="AN944" i="5"/>
  <c r="AN943" i="5"/>
  <c r="AN942" i="5"/>
  <c r="AN941" i="5"/>
  <c r="AN940" i="5"/>
  <c r="AN939" i="5"/>
  <c r="AN938" i="5"/>
  <c r="AN937" i="5"/>
  <c r="AN936" i="5"/>
  <c r="AN935" i="5"/>
  <c r="AN934" i="5"/>
  <c r="AN933" i="5"/>
  <c r="AN932" i="5"/>
  <c r="AN931" i="5"/>
  <c r="AN930" i="5"/>
  <c r="AN929" i="5"/>
  <c r="AN928" i="5"/>
  <c r="AN927" i="5"/>
  <c r="AN926" i="5"/>
  <c r="AN925" i="5"/>
  <c r="AN924" i="5"/>
  <c r="AN923" i="5"/>
  <c r="AN922" i="5"/>
  <c r="AN921" i="5"/>
  <c r="AN920" i="5"/>
  <c r="AN919" i="5"/>
  <c r="AN918" i="5"/>
  <c r="AN917" i="5"/>
  <c r="AN916" i="5"/>
  <c r="AN915" i="5"/>
  <c r="AN914" i="5"/>
  <c r="AN913" i="5"/>
  <c r="AN912" i="5"/>
  <c r="AN911" i="5"/>
  <c r="AN910" i="5"/>
  <c r="AN909" i="5"/>
  <c r="AN908" i="5"/>
  <c r="AN907" i="5"/>
  <c r="AN906" i="5"/>
  <c r="AN905" i="5"/>
  <c r="AN904" i="5"/>
  <c r="AN903" i="5"/>
  <c r="AN902" i="5"/>
  <c r="AN901" i="5"/>
  <c r="AN900" i="5"/>
  <c r="AN899" i="5"/>
  <c r="AN898" i="5"/>
  <c r="AN897" i="5"/>
  <c r="AN896" i="5"/>
  <c r="AN895" i="5"/>
  <c r="AN894" i="5"/>
  <c r="AN893" i="5"/>
  <c r="AN892" i="5"/>
  <c r="AN891" i="5"/>
  <c r="AN890" i="5"/>
  <c r="AN889" i="5"/>
  <c r="AN888" i="5"/>
  <c r="AN887" i="5"/>
  <c r="AN886" i="5"/>
  <c r="AN885" i="5"/>
  <c r="AN884" i="5"/>
  <c r="AN883" i="5"/>
  <c r="AN882" i="5"/>
  <c r="AN881" i="5"/>
  <c r="AN880" i="5"/>
  <c r="AN879" i="5"/>
  <c r="AN878" i="5"/>
  <c r="AN877" i="5"/>
  <c r="AN876" i="5"/>
  <c r="AN875" i="5"/>
  <c r="AN874" i="5"/>
  <c r="AN873" i="5"/>
  <c r="AN872" i="5"/>
  <c r="AN871" i="5"/>
  <c r="AN870" i="5"/>
  <c r="AN869" i="5"/>
  <c r="AN868" i="5"/>
  <c r="AN867" i="5"/>
  <c r="AN866" i="5"/>
  <c r="AN865" i="5"/>
  <c r="AN864" i="5"/>
  <c r="AN863" i="5"/>
  <c r="AN862" i="5"/>
  <c r="AN861" i="5"/>
  <c r="AN860" i="5"/>
  <c r="AN859" i="5"/>
  <c r="AN858" i="5"/>
  <c r="AN857" i="5"/>
  <c r="AN856" i="5"/>
  <c r="AN855" i="5"/>
  <c r="AN854" i="5"/>
  <c r="AN853" i="5"/>
  <c r="AN852" i="5"/>
  <c r="AN851" i="5"/>
  <c r="AN850" i="5"/>
  <c r="AN849" i="5"/>
  <c r="AN848" i="5"/>
  <c r="AN847" i="5"/>
  <c r="AN846" i="5"/>
  <c r="AN845" i="5"/>
  <c r="AN844" i="5"/>
  <c r="AN843" i="5"/>
  <c r="AN842" i="5"/>
  <c r="AN841" i="5"/>
  <c r="AN840" i="5"/>
  <c r="AN839" i="5"/>
  <c r="AN838" i="5"/>
  <c r="AN837" i="5"/>
  <c r="AN836" i="5"/>
  <c r="AN835" i="5"/>
  <c r="AN834" i="5"/>
  <c r="AN833" i="5"/>
  <c r="AN832" i="5"/>
  <c r="AN831" i="5"/>
  <c r="AN830" i="5"/>
  <c r="AN829" i="5"/>
  <c r="AN828" i="5"/>
  <c r="AN827" i="5"/>
  <c r="AN826" i="5"/>
  <c r="AN825" i="5"/>
  <c r="AN824" i="5"/>
  <c r="AN823" i="5"/>
  <c r="AN822" i="5"/>
  <c r="AN821" i="5"/>
  <c r="AN820" i="5"/>
  <c r="AN819" i="5"/>
  <c r="AN818" i="5"/>
  <c r="AN817" i="5"/>
  <c r="AN816" i="5"/>
  <c r="AN815" i="5"/>
  <c r="AN814" i="5"/>
  <c r="AN813" i="5"/>
  <c r="AN812" i="5"/>
  <c r="AN811" i="5"/>
  <c r="AN810" i="5"/>
  <c r="AN809" i="5"/>
  <c r="AN808" i="5"/>
  <c r="AN807" i="5"/>
  <c r="AN806" i="5"/>
  <c r="AN805" i="5"/>
  <c r="AN804" i="5"/>
  <c r="AN803" i="5"/>
  <c r="AN802" i="5"/>
  <c r="AN801" i="5"/>
  <c r="AN800" i="5"/>
  <c r="AN799" i="5"/>
  <c r="AN798" i="5"/>
  <c r="AN797" i="5"/>
  <c r="AN796" i="5"/>
  <c r="AN795" i="5"/>
  <c r="AN794" i="5"/>
  <c r="AN793" i="5"/>
  <c r="AN792" i="5"/>
  <c r="AN791" i="5"/>
  <c r="AN790" i="5"/>
  <c r="AN789" i="5"/>
  <c r="AN788" i="5"/>
  <c r="AN787" i="5"/>
  <c r="AN786" i="5"/>
  <c r="AN785" i="5"/>
  <c r="AN784" i="5"/>
  <c r="AN783" i="5"/>
  <c r="AN782" i="5"/>
  <c r="AN781" i="5"/>
  <c r="AN780" i="5"/>
  <c r="AN779" i="5"/>
  <c r="AN778" i="5"/>
  <c r="AN777" i="5"/>
  <c r="AN776" i="5"/>
  <c r="AN775" i="5"/>
  <c r="AN774" i="5"/>
  <c r="AN773" i="5"/>
  <c r="AN772" i="5"/>
  <c r="AN771" i="5"/>
  <c r="AN770" i="5"/>
  <c r="AN769" i="5"/>
  <c r="AN768" i="5"/>
  <c r="AN767" i="5"/>
  <c r="AN766" i="5"/>
  <c r="AN765" i="5"/>
  <c r="AN764" i="5"/>
  <c r="AN763" i="5"/>
  <c r="AN762" i="5"/>
  <c r="AN761" i="5"/>
  <c r="AN760" i="5"/>
  <c r="AN759" i="5"/>
  <c r="AN758" i="5"/>
  <c r="AN757" i="5"/>
  <c r="AN756" i="5"/>
  <c r="AN755" i="5"/>
  <c r="AN754" i="5"/>
  <c r="AN753" i="5"/>
  <c r="AN752" i="5"/>
  <c r="AN751" i="5"/>
  <c r="AN750" i="5"/>
  <c r="AN749" i="5"/>
  <c r="AN748" i="5"/>
  <c r="AN747" i="5"/>
  <c r="AN746" i="5"/>
  <c r="AN745" i="5"/>
  <c r="AN744" i="5"/>
  <c r="AN743" i="5"/>
  <c r="AN742" i="5"/>
  <c r="AN741" i="5"/>
  <c r="AN740" i="5"/>
  <c r="AN739" i="5"/>
  <c r="AN738" i="5"/>
  <c r="AN737" i="5"/>
  <c r="AN736" i="5"/>
  <c r="AN735" i="5"/>
  <c r="AN734" i="5"/>
  <c r="AN733" i="5"/>
  <c r="AN732" i="5"/>
  <c r="AN731" i="5"/>
  <c r="AN730" i="5"/>
  <c r="AN729" i="5"/>
  <c r="AN728" i="5"/>
  <c r="AN727" i="5"/>
  <c r="AN726" i="5"/>
  <c r="AN725" i="5"/>
  <c r="AN724" i="5"/>
  <c r="AN723" i="5"/>
  <c r="AN722" i="5"/>
  <c r="AN721" i="5"/>
  <c r="AN720" i="5"/>
  <c r="AN719" i="5"/>
  <c r="AN718" i="5"/>
  <c r="AN717" i="5"/>
  <c r="AN716" i="5"/>
  <c r="AN715" i="5"/>
  <c r="AN714" i="5"/>
  <c r="AN713" i="5"/>
  <c r="AN712" i="5"/>
  <c r="AN711" i="5"/>
  <c r="AN710" i="5"/>
  <c r="AN709" i="5"/>
  <c r="AN708" i="5"/>
  <c r="AN707" i="5"/>
  <c r="AN706" i="5"/>
  <c r="AN705" i="5"/>
  <c r="AN704" i="5"/>
  <c r="AN703" i="5"/>
  <c r="AN702" i="5"/>
  <c r="AN701" i="5"/>
  <c r="AN700" i="5"/>
  <c r="AN699" i="5"/>
  <c r="AN698" i="5"/>
  <c r="AN697" i="5"/>
  <c r="AN696" i="5"/>
  <c r="AN695" i="5"/>
  <c r="AN694" i="5"/>
  <c r="AN693" i="5"/>
  <c r="AN692" i="5"/>
  <c r="AN691" i="5"/>
  <c r="AN690" i="5"/>
  <c r="AN689" i="5"/>
  <c r="AN688" i="5"/>
  <c r="AN687" i="5"/>
  <c r="AN686" i="5"/>
  <c r="AN685" i="5"/>
  <c r="AN684" i="5"/>
  <c r="AN683" i="5"/>
  <c r="AN682" i="5"/>
  <c r="AN681" i="5"/>
  <c r="AN680" i="5"/>
  <c r="AN679" i="5"/>
  <c r="AN678" i="5"/>
  <c r="AN677" i="5"/>
  <c r="AN676" i="5"/>
  <c r="AN675" i="5"/>
  <c r="AN674" i="5"/>
  <c r="AN673" i="5"/>
  <c r="AN671" i="5"/>
  <c r="AN670" i="5"/>
  <c r="AN669" i="5"/>
  <c r="AN668" i="5"/>
  <c r="AN667" i="5"/>
  <c r="AN666" i="5"/>
  <c r="AN665" i="5"/>
  <c r="AN664" i="5"/>
  <c r="AN663" i="5"/>
  <c r="AN662" i="5"/>
  <c r="AN661" i="5"/>
  <c r="AN660" i="5"/>
  <c r="AN659" i="5"/>
  <c r="AN658" i="5"/>
  <c r="AN657" i="5"/>
  <c r="AN656" i="5"/>
  <c r="AN655" i="5"/>
  <c r="AN654" i="5"/>
  <c r="AN653" i="5"/>
  <c r="AN652" i="5"/>
  <c r="AN651" i="5"/>
  <c r="AN650" i="5"/>
  <c r="AN649" i="5"/>
  <c r="AN648" i="5"/>
  <c r="AN647" i="5"/>
  <c r="AN646" i="5"/>
  <c r="AN645" i="5"/>
  <c r="AN644" i="5"/>
  <c r="AN643" i="5"/>
  <c r="AN642" i="5"/>
  <c r="AN641" i="5"/>
  <c r="AN640" i="5"/>
  <c r="AN639" i="5"/>
  <c r="AN638" i="5"/>
  <c r="AN637" i="5"/>
  <c r="AN636" i="5"/>
  <c r="AN635" i="5"/>
  <c r="AN634" i="5"/>
  <c r="AN633" i="5"/>
  <c r="AN632" i="5"/>
  <c r="AN631" i="5"/>
  <c r="AN630" i="5"/>
  <c r="AN629" i="5"/>
  <c r="AN628" i="5"/>
  <c r="AN627" i="5"/>
  <c r="AN626" i="5"/>
  <c r="AN625" i="5"/>
  <c r="AN624" i="5"/>
  <c r="AN623" i="5"/>
  <c r="AN622" i="5"/>
  <c r="AN621" i="5"/>
  <c r="AN620" i="5"/>
  <c r="AN619" i="5"/>
  <c r="AN618" i="5"/>
  <c r="AN617" i="5"/>
  <c r="AN616" i="5"/>
  <c r="AN615" i="5"/>
  <c r="AN614" i="5"/>
  <c r="AN613" i="5"/>
  <c r="AN612" i="5"/>
  <c r="AN611" i="5"/>
  <c r="AN610" i="5"/>
  <c r="AN609" i="5"/>
  <c r="AN608" i="5"/>
  <c r="AN607" i="5"/>
  <c r="AN606" i="5"/>
  <c r="AN605" i="5"/>
  <c r="AN604" i="5"/>
  <c r="AN603" i="5"/>
  <c r="AN602" i="5"/>
  <c r="AN601" i="5"/>
  <c r="AN600" i="5"/>
  <c r="AN599" i="5"/>
  <c r="AN598" i="5"/>
  <c r="AN597" i="5"/>
  <c r="AN596" i="5"/>
  <c r="AN595" i="5"/>
  <c r="AN594" i="5"/>
  <c r="AN593" i="5"/>
  <c r="AN592" i="5"/>
  <c r="AN591" i="5"/>
  <c r="AN590" i="5"/>
  <c r="AN589" i="5"/>
  <c r="AN588" i="5"/>
  <c r="AN587" i="5"/>
  <c r="AN586" i="5"/>
  <c r="AN585" i="5"/>
  <c r="AN584" i="5"/>
  <c r="AN583" i="5"/>
  <c r="AN582" i="5"/>
  <c r="AN581" i="5"/>
  <c r="AN580" i="5"/>
  <c r="AN579" i="5"/>
  <c r="AN578" i="5"/>
  <c r="AN577" i="5"/>
  <c r="AN576" i="5"/>
  <c r="AN575" i="5"/>
  <c r="AN574" i="5"/>
  <c r="AN573" i="5"/>
  <c r="AN572" i="5"/>
  <c r="AN571" i="5"/>
  <c r="AN570" i="5"/>
  <c r="AN569" i="5"/>
  <c r="AN568" i="5"/>
  <c r="AN567" i="5"/>
  <c r="AN566" i="5"/>
  <c r="AN565" i="5"/>
  <c r="AN564" i="5"/>
  <c r="AN563" i="5"/>
  <c r="AN562" i="5"/>
  <c r="AN561" i="5"/>
  <c r="AN560" i="5"/>
  <c r="AN559" i="5"/>
  <c r="AN558" i="5"/>
  <c r="AN557" i="5"/>
  <c r="AN556" i="5"/>
  <c r="AN555" i="5"/>
  <c r="AN554" i="5"/>
  <c r="AN553" i="5"/>
  <c r="AN552" i="5"/>
  <c r="AN551" i="5"/>
  <c r="AN550" i="5"/>
  <c r="AN549" i="5"/>
  <c r="AN548" i="5"/>
  <c r="AN547" i="5"/>
  <c r="AN546" i="5"/>
  <c r="AN545" i="5"/>
  <c r="AN544" i="5"/>
  <c r="AN543" i="5"/>
  <c r="AN542" i="5"/>
  <c r="AN541" i="5"/>
  <c r="AN540" i="5"/>
  <c r="AN539" i="5"/>
  <c r="AN538" i="5"/>
  <c r="AN537" i="5"/>
  <c r="AN536" i="5"/>
  <c r="AN535" i="5"/>
  <c r="AN534" i="5"/>
  <c r="AN533" i="5"/>
  <c r="AN532" i="5"/>
  <c r="AN531" i="5"/>
  <c r="AN530" i="5"/>
  <c r="AN529" i="5"/>
  <c r="AN528" i="5"/>
  <c r="AN527" i="5"/>
  <c r="AN526" i="5"/>
  <c r="AN525" i="5"/>
  <c r="AN524" i="5"/>
  <c r="AN523" i="5"/>
  <c r="AN522" i="5"/>
  <c r="AN521" i="5"/>
  <c r="AN520" i="5"/>
  <c r="AN519" i="5"/>
  <c r="AN518" i="5"/>
  <c r="AN517" i="5"/>
  <c r="AN516" i="5"/>
  <c r="AN515" i="5"/>
  <c r="AN514" i="5"/>
  <c r="AN513" i="5"/>
  <c r="AN512" i="5"/>
  <c r="AN511" i="5"/>
  <c r="AN510" i="5"/>
  <c r="AN509" i="5"/>
  <c r="AN508" i="5"/>
  <c r="AN507" i="5"/>
  <c r="AN506" i="5"/>
  <c r="AN505" i="5"/>
  <c r="AN504" i="5"/>
  <c r="AN503" i="5"/>
  <c r="AN502" i="5"/>
  <c r="AN501" i="5"/>
  <c r="AN500" i="5"/>
  <c r="AN499" i="5"/>
  <c r="AN498" i="5"/>
  <c r="AN497" i="5"/>
  <c r="AN496" i="5"/>
  <c r="AN495" i="5"/>
  <c r="AN494" i="5"/>
  <c r="AN493" i="5"/>
  <c r="AN492" i="5"/>
  <c r="AN491" i="5"/>
  <c r="AN490" i="5"/>
  <c r="AN489" i="5"/>
  <c r="AN488" i="5"/>
  <c r="AN487" i="5"/>
  <c r="AN486" i="5"/>
  <c r="AN485" i="5"/>
  <c r="AN484" i="5"/>
  <c r="AN483" i="5"/>
  <c r="AN482" i="5"/>
  <c r="AN481" i="5"/>
  <c r="AN480" i="5"/>
  <c r="AN479" i="5"/>
  <c r="AN478" i="5"/>
  <c r="AN477" i="5"/>
  <c r="AN476" i="5"/>
  <c r="AN475" i="5"/>
  <c r="AN474" i="5"/>
  <c r="AN473" i="5"/>
  <c r="AN472" i="5"/>
  <c r="AN471" i="5"/>
  <c r="AN470" i="5"/>
  <c r="AN469" i="5"/>
  <c r="AN468" i="5"/>
  <c r="AN467" i="5"/>
  <c r="AN466" i="5"/>
  <c r="AN465" i="5"/>
  <c r="AN464" i="5"/>
  <c r="AN463" i="5"/>
  <c r="AN462" i="5"/>
  <c r="AN461" i="5"/>
  <c r="AN460" i="5"/>
  <c r="AN459" i="5"/>
  <c r="AN458" i="5"/>
  <c r="AN457" i="5"/>
  <c r="AN456" i="5"/>
  <c r="AN455" i="5"/>
  <c r="AN454" i="5"/>
  <c r="AN453" i="5"/>
  <c r="AN452" i="5"/>
  <c r="AN451" i="5"/>
  <c r="AN450" i="5"/>
  <c r="AN449" i="5"/>
  <c r="AN448" i="5"/>
  <c r="AN447" i="5"/>
  <c r="AN446" i="5"/>
  <c r="AN445" i="5"/>
  <c r="AN444" i="5"/>
  <c r="AN443" i="5"/>
  <c r="AN442" i="5"/>
  <c r="AN441" i="5"/>
  <c r="AN440" i="5"/>
  <c r="AN439" i="5"/>
  <c r="AN438" i="5"/>
  <c r="AN437" i="5"/>
  <c r="AN436" i="5"/>
  <c r="AN435" i="5"/>
  <c r="AN434" i="5"/>
  <c r="AN433" i="5"/>
  <c r="AN432" i="5"/>
  <c r="AN431" i="5"/>
  <c r="AN430" i="5"/>
  <c r="AN429" i="5"/>
  <c r="AN428" i="5"/>
  <c r="AN427" i="5"/>
  <c r="AN426" i="5"/>
  <c r="AN425" i="5"/>
  <c r="AN424" i="5"/>
  <c r="AN423" i="5"/>
  <c r="AN422" i="5"/>
  <c r="AN421" i="5"/>
  <c r="AN420" i="5"/>
  <c r="AN419" i="5"/>
  <c r="AN418" i="5"/>
  <c r="AN417" i="5"/>
  <c r="AN416" i="5"/>
  <c r="AN415" i="5"/>
  <c r="AN414" i="5"/>
  <c r="AN413" i="5"/>
  <c r="AN412" i="5"/>
  <c r="AN411" i="5"/>
  <c r="AN410" i="5"/>
  <c r="AN409" i="5"/>
  <c r="AN408" i="5"/>
  <c r="AN407" i="5"/>
  <c r="AN406" i="5"/>
  <c r="AN405" i="5"/>
  <c r="AN404" i="5"/>
  <c r="AN403" i="5"/>
  <c r="AN402" i="5"/>
  <c r="AN401" i="5"/>
  <c r="AN400" i="5"/>
  <c r="AN399" i="5"/>
  <c r="AN398" i="5"/>
  <c r="AN397" i="5"/>
  <c r="AN396" i="5"/>
  <c r="AN395" i="5"/>
  <c r="AN394" i="5"/>
  <c r="AN393" i="5"/>
  <c r="AN392" i="5"/>
  <c r="AN391" i="5"/>
  <c r="AN390" i="5"/>
  <c r="AN389" i="5"/>
  <c r="AN388" i="5"/>
  <c r="AN387" i="5"/>
  <c r="AN386" i="5"/>
  <c r="AN385" i="5"/>
  <c r="AN384" i="5"/>
  <c r="AN383" i="5"/>
  <c r="AN382" i="5"/>
  <c r="AN381" i="5"/>
  <c r="AN380" i="5"/>
  <c r="AN379" i="5"/>
  <c r="AN378" i="5"/>
  <c r="AN377" i="5"/>
  <c r="AN376" i="5"/>
  <c r="AN375" i="5"/>
  <c r="AN374" i="5"/>
  <c r="AN373" i="5"/>
  <c r="AN372" i="5"/>
  <c r="AN371" i="5"/>
  <c r="AN370" i="5"/>
  <c r="AN369" i="5"/>
  <c r="AN368" i="5"/>
  <c r="AN367" i="5"/>
  <c r="AN366" i="5"/>
  <c r="AN365" i="5"/>
  <c r="AN364" i="5"/>
  <c r="AN363" i="5"/>
  <c r="AN362" i="5"/>
  <c r="AN361" i="5"/>
  <c r="AN360" i="5"/>
  <c r="AN359" i="5"/>
  <c r="AN358" i="5"/>
  <c r="AN357" i="5"/>
  <c r="AN356" i="5"/>
  <c r="AN355" i="5"/>
  <c r="AN354" i="5"/>
  <c r="AN353" i="5"/>
  <c r="AN352" i="5"/>
  <c r="AN351" i="5"/>
  <c r="AN350" i="5"/>
  <c r="AN349" i="5"/>
  <c r="AN348" i="5"/>
  <c r="AN347" i="5"/>
  <c r="AN346" i="5"/>
  <c r="AN345" i="5"/>
  <c r="AN344" i="5"/>
  <c r="AN343" i="5"/>
  <c r="AN342" i="5"/>
  <c r="AN341" i="5"/>
  <c r="AN340" i="5"/>
  <c r="AN339" i="5"/>
  <c r="AN338" i="5"/>
  <c r="AN337" i="5"/>
  <c r="AN336" i="5"/>
  <c r="AN335" i="5"/>
  <c r="AN334" i="5"/>
  <c r="AN333" i="5"/>
  <c r="AN332" i="5"/>
  <c r="AN331" i="5"/>
  <c r="AN330" i="5"/>
  <c r="AN329" i="5"/>
  <c r="AN328" i="5"/>
  <c r="AN327" i="5"/>
  <c r="AN326" i="5"/>
  <c r="AN325" i="5"/>
  <c r="AN324" i="5"/>
  <c r="AN323" i="5"/>
  <c r="AN322" i="5"/>
  <c r="AN321" i="5"/>
  <c r="AN320" i="5"/>
  <c r="AN319" i="5"/>
  <c r="AN318" i="5"/>
  <c r="AN317" i="5"/>
  <c r="AN316" i="5"/>
  <c r="AN315" i="5"/>
  <c r="AN314" i="5"/>
  <c r="AN313" i="5"/>
  <c r="AN312" i="5"/>
  <c r="AN311" i="5"/>
  <c r="AN310" i="5"/>
  <c r="AN309" i="5"/>
  <c r="AN308" i="5"/>
  <c r="AN307" i="5"/>
  <c r="AN306" i="5"/>
  <c r="AN305" i="5"/>
  <c r="AN304" i="5"/>
  <c r="AN303" i="5"/>
  <c r="AN302" i="5"/>
  <c r="AN301" i="5"/>
  <c r="AN300" i="5"/>
  <c r="AN299" i="5"/>
  <c r="AN298" i="5"/>
  <c r="AN297" i="5"/>
  <c r="AN296" i="5"/>
  <c r="AN295" i="5"/>
  <c r="AN294" i="5"/>
  <c r="AN293" i="5"/>
  <c r="AN292" i="5"/>
  <c r="AN291" i="5"/>
  <c r="AN290" i="5"/>
  <c r="AN289" i="5"/>
  <c r="AN288" i="5"/>
  <c r="AN287" i="5"/>
  <c r="AN286" i="5"/>
  <c r="AN285" i="5"/>
  <c r="AN284" i="5"/>
  <c r="AN283" i="5"/>
  <c r="AN282" i="5"/>
  <c r="AN281" i="5"/>
  <c r="AN280" i="5"/>
  <c r="AN279" i="5"/>
  <c r="AN278" i="5"/>
  <c r="AN277" i="5"/>
  <c r="AN276" i="5"/>
  <c r="AN275" i="5"/>
  <c r="AN274" i="5"/>
  <c r="AN273" i="5"/>
  <c r="AN272" i="5"/>
  <c r="AN271" i="5"/>
  <c r="AN270" i="5"/>
  <c r="AN269" i="5"/>
  <c r="AN268" i="5"/>
  <c r="AN267" i="5"/>
  <c r="AN266" i="5"/>
  <c r="AN265" i="5"/>
  <c r="AN264" i="5"/>
  <c r="AN263" i="5"/>
  <c r="AN262" i="5"/>
  <c r="AN261" i="5"/>
  <c r="AN260" i="5"/>
  <c r="AN259" i="5"/>
  <c r="AN258" i="5"/>
  <c r="AN257" i="5"/>
  <c r="AN256" i="5"/>
  <c r="AN255" i="5"/>
  <c r="AN254" i="5"/>
  <c r="AN253" i="5"/>
  <c r="AN252" i="5"/>
  <c r="AN251" i="5"/>
  <c r="AN250" i="5"/>
  <c r="AN249" i="5"/>
  <c r="AN248" i="5"/>
  <c r="AN247" i="5"/>
  <c r="AN246" i="5"/>
  <c r="AN245" i="5"/>
  <c r="AN244" i="5"/>
  <c r="AN243" i="5"/>
  <c r="AN242" i="5"/>
  <c r="AN241" i="5"/>
  <c r="AN240" i="5"/>
  <c r="AN239" i="5"/>
  <c r="AN238" i="5"/>
  <c r="AN237" i="5"/>
  <c r="AN236" i="5"/>
  <c r="AN235" i="5"/>
  <c r="AN234" i="5"/>
  <c r="AN233" i="5"/>
  <c r="AN232" i="5"/>
  <c r="AN231" i="5"/>
  <c r="AN230" i="5"/>
  <c r="AN229" i="5"/>
  <c r="AN228" i="5"/>
  <c r="AN227" i="5"/>
  <c r="AN226" i="5"/>
  <c r="AN225" i="5"/>
  <c r="AN224" i="5"/>
  <c r="AN223" i="5"/>
  <c r="AN222" i="5"/>
  <c r="AN221" i="5"/>
  <c r="AN220" i="5"/>
  <c r="AN219" i="5"/>
  <c r="AN218" i="5"/>
  <c r="AN217" i="5"/>
  <c r="AN216" i="5"/>
  <c r="AN215" i="5"/>
  <c r="AN214" i="5"/>
  <c r="AN213" i="5"/>
  <c r="AN212" i="5"/>
  <c r="AN211" i="5"/>
  <c r="AN210" i="5"/>
  <c r="AN209" i="5"/>
  <c r="AN208" i="5"/>
  <c r="AN207" i="5"/>
  <c r="AN206" i="5"/>
  <c r="AN205" i="5"/>
  <c r="AN204" i="5"/>
  <c r="AN203" i="5"/>
  <c r="AN202" i="5"/>
  <c r="AN201" i="5"/>
  <c r="AN200" i="5"/>
  <c r="AN199" i="5"/>
  <c r="AN198" i="5"/>
  <c r="AN197" i="5"/>
  <c r="AN196" i="5"/>
  <c r="AN195" i="5"/>
  <c r="AN194" i="5"/>
  <c r="AN193" i="5"/>
  <c r="AN192" i="5"/>
  <c r="AN191" i="5"/>
  <c r="AN190" i="5"/>
  <c r="AN189" i="5"/>
  <c r="AN188" i="5"/>
  <c r="AN187" i="5"/>
  <c r="AN186" i="5"/>
  <c r="AN185" i="5"/>
  <c r="AN184" i="5"/>
  <c r="AN183" i="5"/>
  <c r="AN182" i="5"/>
  <c r="AN181" i="5"/>
  <c r="AN180" i="5"/>
  <c r="AN179" i="5"/>
  <c r="AN178" i="5"/>
  <c r="AN177" i="5"/>
  <c r="AN176" i="5"/>
  <c r="AN175" i="5"/>
  <c r="AN174" i="5"/>
  <c r="AN173" i="5"/>
  <c r="AN172" i="5"/>
  <c r="AN171" i="5"/>
  <c r="AN170" i="5"/>
  <c r="AN169" i="5"/>
  <c r="AN168" i="5"/>
  <c r="AN167" i="5"/>
  <c r="AN166" i="5"/>
  <c r="AN165" i="5"/>
  <c r="AN164" i="5"/>
  <c r="AN163" i="5"/>
  <c r="AN162" i="5"/>
  <c r="AN161" i="5"/>
  <c r="AN160" i="5"/>
  <c r="AN159" i="5"/>
  <c r="AN158" i="5"/>
  <c r="AN157" i="5"/>
  <c r="AN156" i="5"/>
  <c r="AN155" i="5"/>
  <c r="AN154" i="5"/>
  <c r="AN153" i="5"/>
  <c r="AN152" i="5"/>
  <c r="AN151" i="5"/>
  <c r="AN150" i="5"/>
  <c r="AN149" i="5"/>
  <c r="AN148" i="5"/>
  <c r="AN147" i="5"/>
  <c r="AN146" i="5"/>
  <c r="AN145" i="5"/>
  <c r="AN144" i="5"/>
  <c r="AN143" i="5"/>
  <c r="AN142" i="5"/>
  <c r="AN141" i="5"/>
  <c r="AN140" i="5"/>
  <c r="AN139" i="5"/>
  <c r="AN138" i="5"/>
  <c r="AN137" i="5"/>
  <c r="AN136" i="5"/>
  <c r="AN135" i="5"/>
  <c r="AN134" i="5"/>
  <c r="AN133" i="5"/>
  <c r="AN132" i="5"/>
  <c r="AN131" i="5"/>
  <c r="AN130" i="5"/>
  <c r="AN128" i="5"/>
  <c r="AN127" i="5"/>
  <c r="AN126" i="5"/>
  <c r="AN125" i="5"/>
  <c r="AN124" i="5"/>
  <c r="AN123" i="5"/>
  <c r="AN122" i="5"/>
  <c r="AN121" i="5"/>
  <c r="AN120" i="5"/>
  <c r="AN119" i="5"/>
  <c r="AN118" i="5"/>
  <c r="AN117" i="5"/>
  <c r="AN115" i="5"/>
  <c r="AN114" i="5"/>
  <c r="AN113" i="5"/>
  <c r="AN112" i="5"/>
  <c r="AN111" i="5"/>
  <c r="AN110" i="5"/>
  <c r="AN109" i="5"/>
  <c r="AN108" i="5"/>
  <c r="AN107" i="5"/>
  <c r="AN106" i="5"/>
  <c r="AN105" i="5"/>
  <c r="AN104" i="5"/>
  <c r="AN103" i="5"/>
  <c r="AN102" i="5"/>
  <c r="AN101" i="5"/>
  <c r="AN100" i="5"/>
  <c r="AN99" i="5"/>
  <c r="AN98" i="5"/>
  <c r="AN97" i="5"/>
  <c r="AN96" i="5"/>
  <c r="AN95" i="5"/>
  <c r="AN94" i="5"/>
  <c r="AN93" i="5"/>
  <c r="AN92" i="5"/>
  <c r="AN91" i="5"/>
  <c r="AN90" i="5"/>
  <c r="AN89" i="5"/>
  <c r="AN88" i="5"/>
  <c r="AN87" i="5"/>
  <c r="AN86" i="5"/>
  <c r="AN85" i="5"/>
  <c r="AN84" i="5"/>
  <c r="AN83" i="5"/>
  <c r="AN82" i="5"/>
  <c r="AN81" i="5"/>
  <c r="AN80" i="5"/>
  <c r="AN79" i="5"/>
  <c r="AN78" i="5"/>
  <c r="AN77" i="5"/>
  <c r="AN76" i="5"/>
  <c r="AN75" i="5"/>
  <c r="AN74" i="5"/>
  <c r="AN73" i="5"/>
  <c r="AN72" i="5"/>
  <c r="AN71" i="5"/>
  <c r="AN70" i="5"/>
  <c r="AN69" i="5"/>
  <c r="AN68" i="5"/>
  <c r="AN67" i="5"/>
  <c r="AN66" i="5"/>
  <c r="AN65" i="5"/>
  <c r="AN64" i="5"/>
  <c r="AN63" i="5"/>
  <c r="AN62" i="5"/>
  <c r="AN61" i="5"/>
  <c r="AN60" i="5"/>
  <c r="AN59" i="5"/>
  <c r="AN58" i="5"/>
  <c r="AN57" i="5"/>
  <c r="AN56" i="5"/>
  <c r="AN55" i="5"/>
  <c r="AN54" i="5"/>
  <c r="AN53" i="5"/>
  <c r="AN52" i="5"/>
  <c r="AN51" i="5"/>
  <c r="AN50" i="5"/>
  <c r="AN49" i="5"/>
  <c r="AN48" i="5"/>
  <c r="AN47" i="5"/>
  <c r="AN46" i="5"/>
  <c r="AN45" i="5"/>
  <c r="AN44" i="5"/>
  <c r="AN43" i="5"/>
  <c r="AN42" i="5"/>
  <c r="AN41" i="5"/>
  <c r="AN40" i="5"/>
  <c r="AN39" i="5"/>
  <c r="AN38" i="5"/>
  <c r="AN37" i="5"/>
  <c r="AN36" i="5"/>
  <c r="AN35" i="5"/>
  <c r="AN34" i="5"/>
  <c r="AN33" i="5"/>
  <c r="AN32" i="5"/>
  <c r="AN31" i="5"/>
  <c r="AN30" i="5"/>
  <c r="AN29" i="5"/>
  <c r="AN28" i="5"/>
  <c r="AN27" i="5"/>
  <c r="AN26" i="5"/>
  <c r="AN25" i="5"/>
  <c r="AN24" i="5"/>
  <c r="AN23" i="5"/>
  <c r="AN22" i="5"/>
  <c r="AN21" i="5"/>
  <c r="AN20" i="5"/>
  <c r="AN19" i="5"/>
  <c r="AN18" i="5"/>
  <c r="AN17" i="5"/>
  <c r="AN16" i="5"/>
  <c r="AN15" i="5"/>
  <c r="AN14" i="5"/>
  <c r="AN13" i="5"/>
  <c r="AN12" i="5"/>
  <c r="AN11" i="5"/>
  <c r="AN10" i="5"/>
  <c r="AN9" i="5"/>
  <c r="AN8" i="5"/>
  <c r="AN7" i="5"/>
  <c r="AN6" i="5"/>
  <c r="AN5" i="5"/>
  <c r="AN4" i="5"/>
  <c r="AN2617" i="5" s="1"/>
  <c r="AN3" i="5"/>
  <c r="AN2" i="5"/>
  <c r="AN116" i="5"/>
  <c r="AM2612" i="5"/>
  <c r="AL2612" i="5"/>
  <c r="AM2611" i="5"/>
  <c r="AL2611" i="5"/>
  <c r="AM2610" i="5"/>
  <c r="AL2610" i="5"/>
  <c r="AM2609" i="5"/>
  <c r="AL2609" i="5"/>
  <c r="AM2608" i="5"/>
  <c r="AL2608" i="5"/>
  <c r="AM2607" i="5"/>
  <c r="AL2607" i="5"/>
  <c r="AM2606" i="5"/>
  <c r="AL2606" i="5"/>
  <c r="AM2605" i="5"/>
  <c r="AL2605" i="5"/>
  <c r="AM2604" i="5"/>
  <c r="AL2604" i="5"/>
  <c r="AM2603" i="5"/>
  <c r="AL2603" i="5"/>
  <c r="AM2602" i="5"/>
  <c r="AL2602" i="5"/>
  <c r="AM2601" i="5"/>
  <c r="AL2601" i="5"/>
  <c r="AM2600" i="5"/>
  <c r="AL2600" i="5"/>
  <c r="AM2599" i="5"/>
  <c r="AL2599" i="5"/>
  <c r="AM2598" i="5"/>
  <c r="AL2598" i="5"/>
  <c r="AM2597" i="5"/>
  <c r="AL2597" i="5"/>
  <c r="AM2596" i="5"/>
  <c r="AL2596" i="5"/>
  <c r="AM2595" i="5"/>
  <c r="AL2595" i="5"/>
  <c r="AM2594" i="5"/>
  <c r="AL2594" i="5"/>
  <c r="AM2593" i="5"/>
  <c r="AL2593" i="5"/>
  <c r="AM2592" i="5"/>
  <c r="AL2592" i="5"/>
  <c r="AM2591" i="5"/>
  <c r="AL2591" i="5"/>
  <c r="AM2590" i="5"/>
  <c r="AL2590" i="5"/>
  <c r="AM2589" i="5"/>
  <c r="AL2589" i="5"/>
  <c r="AM2588" i="5"/>
  <c r="AL2588" i="5"/>
  <c r="AM2587" i="5"/>
  <c r="AL2587" i="5"/>
  <c r="AM2586" i="5"/>
  <c r="AL2586" i="5"/>
  <c r="AM2585" i="5"/>
  <c r="AL2585" i="5"/>
  <c r="AM2584" i="5"/>
  <c r="AL2584" i="5"/>
  <c r="AM2583" i="5"/>
  <c r="AL2583" i="5"/>
  <c r="AM2582" i="5"/>
  <c r="AL2582" i="5"/>
  <c r="AM2581" i="5"/>
  <c r="AL2581" i="5"/>
  <c r="AM2580" i="5"/>
  <c r="AL2580" i="5"/>
  <c r="AM2579" i="5"/>
  <c r="AL2579" i="5"/>
  <c r="AM2578" i="5"/>
  <c r="AL2578" i="5"/>
  <c r="AM2577" i="5"/>
  <c r="AL2577" i="5"/>
  <c r="AM2576" i="5"/>
  <c r="AL2576" i="5"/>
  <c r="AM2575" i="5"/>
  <c r="AL2575" i="5"/>
  <c r="AM2574" i="5"/>
  <c r="AL2574" i="5"/>
  <c r="AM2573" i="5"/>
  <c r="AL2573" i="5"/>
  <c r="AM2572" i="5"/>
  <c r="AL2572" i="5"/>
  <c r="AM2571" i="5"/>
  <c r="AL2571" i="5"/>
  <c r="AM2570" i="5"/>
  <c r="AL2570" i="5"/>
  <c r="AM2569" i="5"/>
  <c r="AL2569" i="5"/>
  <c r="AM2568" i="5"/>
  <c r="AL2568" i="5"/>
  <c r="AM2567" i="5"/>
  <c r="AL2567" i="5"/>
  <c r="AM2566" i="5"/>
  <c r="AL2566" i="5"/>
  <c r="AM2565" i="5"/>
  <c r="AL2565" i="5"/>
  <c r="AM2564" i="5"/>
  <c r="AL2564" i="5"/>
  <c r="AM2563" i="5"/>
  <c r="AL2563" i="5"/>
  <c r="AM2562" i="5"/>
  <c r="AL2562" i="5"/>
  <c r="AM2561" i="5"/>
  <c r="AL2561" i="5"/>
  <c r="AM2560" i="5"/>
  <c r="AL2560" i="5"/>
  <c r="AM2559" i="5"/>
  <c r="AL2559" i="5"/>
  <c r="AM2558" i="5"/>
  <c r="AL2558" i="5"/>
  <c r="AM2557" i="5"/>
  <c r="AL2557" i="5"/>
  <c r="AM2556" i="5"/>
  <c r="AL2556" i="5"/>
  <c r="AM2555" i="5"/>
  <c r="AL2555" i="5"/>
  <c r="AM2554" i="5"/>
  <c r="AL2554" i="5"/>
  <c r="AM2553" i="5"/>
  <c r="AL2553" i="5"/>
  <c r="AM2552" i="5"/>
  <c r="AL2552" i="5"/>
  <c r="AM2551" i="5"/>
  <c r="AL2551" i="5"/>
  <c r="AM2550" i="5"/>
  <c r="AL2550" i="5"/>
  <c r="AM2549" i="5"/>
  <c r="AL2549" i="5"/>
  <c r="AM2548" i="5"/>
  <c r="AL2548" i="5"/>
  <c r="AM2547" i="5"/>
  <c r="AL2547" i="5"/>
  <c r="AM2546" i="5"/>
  <c r="AL2546" i="5"/>
  <c r="AM2545" i="5"/>
  <c r="AL2545" i="5"/>
  <c r="AM2544" i="5"/>
  <c r="AL2544" i="5"/>
  <c r="AM2543" i="5"/>
  <c r="AL2543" i="5"/>
  <c r="AM2542" i="5"/>
  <c r="AL2542" i="5"/>
  <c r="AM2541" i="5"/>
  <c r="AL2541" i="5"/>
  <c r="AM2540" i="5"/>
  <c r="AL2540" i="5"/>
  <c r="AM2539" i="5"/>
  <c r="AL2539" i="5"/>
  <c r="AM2538" i="5"/>
  <c r="AL2538" i="5"/>
  <c r="AM2537" i="5"/>
  <c r="AL2537" i="5"/>
  <c r="AM2536" i="5"/>
  <c r="AL2536" i="5"/>
  <c r="AM2535" i="5"/>
  <c r="AL2535" i="5"/>
  <c r="AM2534" i="5"/>
  <c r="AL2534" i="5"/>
  <c r="AM2533" i="5"/>
  <c r="AL2533" i="5"/>
  <c r="AM2532" i="5"/>
  <c r="AL2532" i="5"/>
  <c r="AM2531" i="5"/>
  <c r="AL2531" i="5"/>
  <c r="AM2530" i="5"/>
  <c r="AL2530" i="5"/>
  <c r="AM2529" i="5"/>
  <c r="AL2529" i="5"/>
  <c r="AM2528" i="5"/>
  <c r="AL2528" i="5"/>
  <c r="AM2527" i="5"/>
  <c r="AL2527" i="5"/>
  <c r="AM2526" i="5"/>
  <c r="AL2526" i="5"/>
  <c r="AM2525" i="5"/>
  <c r="AL2525" i="5"/>
  <c r="AM2524" i="5"/>
  <c r="AL2524" i="5"/>
  <c r="AM2523" i="5"/>
  <c r="AL2523" i="5"/>
  <c r="AM2522" i="5"/>
  <c r="AL2522" i="5"/>
  <c r="AM2521" i="5"/>
  <c r="AL2521" i="5"/>
  <c r="AM2520" i="5"/>
  <c r="AL2520" i="5"/>
  <c r="AM2519" i="5"/>
  <c r="AL2519" i="5"/>
  <c r="AM2518" i="5"/>
  <c r="AL2518" i="5"/>
  <c r="AM2517" i="5"/>
  <c r="AL2517" i="5"/>
  <c r="AM2516" i="5"/>
  <c r="AL2516" i="5"/>
  <c r="AM2515" i="5"/>
  <c r="AL2515" i="5"/>
  <c r="AM2514" i="5"/>
  <c r="AL2514" i="5"/>
  <c r="AM2513" i="5"/>
  <c r="AL2513" i="5"/>
  <c r="AM2512" i="5"/>
  <c r="AL2512" i="5"/>
  <c r="AM2511" i="5"/>
  <c r="AL2511" i="5"/>
  <c r="AM2510" i="5"/>
  <c r="AL2510" i="5"/>
  <c r="AM2509" i="5"/>
  <c r="AL2509" i="5"/>
  <c r="AM2508" i="5"/>
  <c r="AL2508" i="5"/>
  <c r="AM2507" i="5"/>
  <c r="AL2507" i="5"/>
  <c r="AM2506" i="5"/>
  <c r="AL2506" i="5"/>
  <c r="AM2505" i="5"/>
  <c r="AL2505" i="5"/>
  <c r="AM2504" i="5"/>
  <c r="AL2504" i="5"/>
  <c r="AM2503" i="5"/>
  <c r="AL2503" i="5"/>
  <c r="AM2502" i="5"/>
  <c r="AL2502" i="5"/>
  <c r="AM2501" i="5"/>
  <c r="AL2501" i="5"/>
  <c r="AM2500" i="5"/>
  <c r="AL2500" i="5"/>
  <c r="AM2499" i="5"/>
  <c r="AL2499" i="5"/>
  <c r="AM2498" i="5"/>
  <c r="AL2498" i="5"/>
  <c r="AM2497" i="5"/>
  <c r="AL2497" i="5"/>
  <c r="AM2496" i="5"/>
  <c r="AL2496" i="5"/>
  <c r="AM2495" i="5"/>
  <c r="AL2495" i="5"/>
  <c r="AM2494" i="5"/>
  <c r="AL2494" i="5"/>
  <c r="AM2493" i="5"/>
  <c r="AL2493" i="5"/>
  <c r="AM2492" i="5"/>
  <c r="AL2492" i="5"/>
  <c r="AM2491" i="5"/>
  <c r="AL2491" i="5"/>
  <c r="AM2490" i="5"/>
  <c r="AL2490" i="5"/>
  <c r="AM2489" i="5"/>
  <c r="AL2489" i="5"/>
  <c r="AM2488" i="5"/>
  <c r="AL2488" i="5"/>
  <c r="AM2487" i="5"/>
  <c r="AL2487" i="5"/>
  <c r="AM2486" i="5"/>
  <c r="AL2486" i="5"/>
  <c r="AM2485" i="5"/>
  <c r="AL2485" i="5"/>
  <c r="AM2484" i="5"/>
  <c r="AL2484" i="5"/>
  <c r="AM2483" i="5"/>
  <c r="AL2483" i="5"/>
  <c r="AM2482" i="5"/>
  <c r="AL2482" i="5"/>
  <c r="AM2481" i="5"/>
  <c r="AL2481" i="5"/>
  <c r="AM2480" i="5"/>
  <c r="AL2480" i="5"/>
  <c r="AM2479" i="5"/>
  <c r="AL2479" i="5"/>
  <c r="AM2478" i="5"/>
  <c r="AL2478" i="5"/>
  <c r="AM2477" i="5"/>
  <c r="AL2477" i="5"/>
  <c r="AM2476" i="5"/>
  <c r="AL2476" i="5"/>
  <c r="AM2475" i="5"/>
  <c r="AL2475" i="5"/>
  <c r="AM2474" i="5"/>
  <c r="AL2474" i="5"/>
  <c r="AM2473" i="5"/>
  <c r="AL2473" i="5"/>
  <c r="AM2472" i="5"/>
  <c r="AL2472" i="5"/>
  <c r="AM2471" i="5"/>
  <c r="AL2471" i="5"/>
  <c r="AM2470" i="5"/>
  <c r="AL2470" i="5"/>
  <c r="AM2469" i="5"/>
  <c r="AL2469" i="5"/>
  <c r="AM2468" i="5"/>
  <c r="AL2468" i="5"/>
  <c r="AM2467" i="5"/>
  <c r="AL2467" i="5"/>
  <c r="AM2466" i="5"/>
  <c r="AL2466" i="5"/>
  <c r="AM2465" i="5"/>
  <c r="AL2465" i="5"/>
  <c r="AM2464" i="5"/>
  <c r="AL2464" i="5"/>
  <c r="AM2463" i="5"/>
  <c r="AL2463" i="5"/>
  <c r="AM2462" i="5"/>
  <c r="AL2462" i="5"/>
  <c r="AM2461" i="5"/>
  <c r="AL2461" i="5"/>
  <c r="AM2460" i="5"/>
  <c r="AL2460" i="5"/>
  <c r="AM2459" i="5"/>
  <c r="AL2459" i="5"/>
  <c r="AM2458" i="5"/>
  <c r="AL2458" i="5"/>
  <c r="AM2457" i="5"/>
  <c r="AL2457" i="5"/>
  <c r="AM2456" i="5"/>
  <c r="AL2456" i="5"/>
  <c r="AM2455" i="5"/>
  <c r="AL2455" i="5"/>
  <c r="AM2454" i="5"/>
  <c r="AL2454" i="5"/>
  <c r="AM2453" i="5"/>
  <c r="AL2453" i="5"/>
  <c r="AM2452" i="5"/>
  <c r="AL2452" i="5"/>
  <c r="AM2451" i="5"/>
  <c r="AL2451" i="5"/>
  <c r="AM2450" i="5"/>
  <c r="AL2450" i="5"/>
  <c r="AM2449" i="5"/>
  <c r="AL2449" i="5"/>
  <c r="AM2448" i="5"/>
  <c r="AL2448" i="5"/>
  <c r="AM2447" i="5"/>
  <c r="AL2447" i="5"/>
  <c r="AM2446" i="5"/>
  <c r="AL2446" i="5"/>
  <c r="AM2445" i="5"/>
  <c r="AL2445" i="5"/>
  <c r="AM2444" i="5"/>
  <c r="AL2444" i="5"/>
  <c r="AM2443" i="5"/>
  <c r="AL2443" i="5"/>
  <c r="AM2442" i="5"/>
  <c r="AL2442" i="5"/>
  <c r="AM2441" i="5"/>
  <c r="AL2441" i="5"/>
  <c r="AM2440" i="5"/>
  <c r="AL2440" i="5"/>
  <c r="AM2439" i="5"/>
  <c r="AL2439" i="5"/>
  <c r="AM2438" i="5"/>
  <c r="AL2438" i="5"/>
  <c r="AM2437" i="5"/>
  <c r="AL2437" i="5"/>
  <c r="AM2436" i="5"/>
  <c r="AL2436" i="5"/>
  <c r="AM2435" i="5"/>
  <c r="AL2435" i="5"/>
  <c r="AM2434" i="5"/>
  <c r="AL2434" i="5"/>
  <c r="AM2433" i="5"/>
  <c r="AL2433" i="5"/>
  <c r="AM2432" i="5"/>
  <c r="AL2432" i="5"/>
  <c r="AM2431" i="5"/>
  <c r="AL2431" i="5"/>
  <c r="AM2430" i="5"/>
  <c r="AL2430" i="5"/>
  <c r="AM2429" i="5"/>
  <c r="AL2429" i="5"/>
  <c r="AM2428" i="5"/>
  <c r="AL2428" i="5"/>
  <c r="AM2427" i="5"/>
  <c r="AL2427" i="5"/>
  <c r="AM2426" i="5"/>
  <c r="AL2426" i="5"/>
  <c r="AM2425" i="5"/>
  <c r="AL2425" i="5"/>
  <c r="AM2424" i="5"/>
  <c r="AL2424" i="5"/>
  <c r="AM2423" i="5"/>
  <c r="AL2423" i="5"/>
  <c r="AM2422" i="5"/>
  <c r="AL2422" i="5"/>
  <c r="AM2421" i="5"/>
  <c r="AL2421" i="5"/>
  <c r="AM2420" i="5"/>
  <c r="AL2420" i="5"/>
  <c r="AM2419" i="5"/>
  <c r="AL2419" i="5"/>
  <c r="AM2418" i="5"/>
  <c r="AL2418" i="5"/>
  <c r="AM2417" i="5"/>
  <c r="AL2417" i="5"/>
  <c r="AM2416" i="5"/>
  <c r="AL2416" i="5"/>
  <c r="AM2415" i="5"/>
  <c r="AL2415" i="5"/>
  <c r="AM2414" i="5"/>
  <c r="AL2414" i="5"/>
  <c r="AM2413" i="5"/>
  <c r="AL2413" i="5"/>
  <c r="AM2412" i="5"/>
  <c r="AL2412" i="5"/>
  <c r="AM2411" i="5"/>
  <c r="AL2411" i="5"/>
  <c r="AM2410" i="5"/>
  <c r="AL2410" i="5"/>
  <c r="AM2409" i="5"/>
  <c r="AL2409" i="5"/>
  <c r="AM2408" i="5"/>
  <c r="AL2408" i="5"/>
  <c r="AM2407" i="5"/>
  <c r="AL2407" i="5"/>
  <c r="AM2406" i="5"/>
  <c r="AL2406" i="5"/>
  <c r="AM2405" i="5"/>
  <c r="AL2405" i="5"/>
  <c r="AM2404" i="5"/>
  <c r="AL2404" i="5"/>
  <c r="AM2403" i="5"/>
  <c r="AL2403" i="5"/>
  <c r="AM2402" i="5"/>
  <c r="AL2402" i="5"/>
  <c r="AM2401" i="5"/>
  <c r="AL2401" i="5"/>
  <c r="AM2400" i="5"/>
  <c r="AL2400" i="5"/>
  <c r="AM2399" i="5"/>
  <c r="AL2399" i="5"/>
  <c r="AM2398" i="5"/>
  <c r="AL2398" i="5"/>
  <c r="AM2397" i="5"/>
  <c r="AL2397" i="5"/>
  <c r="AM2396" i="5"/>
  <c r="AL2396" i="5"/>
  <c r="AM2395" i="5"/>
  <c r="AL2395" i="5"/>
  <c r="AM2394" i="5"/>
  <c r="AL2394" i="5"/>
  <c r="AM2393" i="5"/>
  <c r="AL2393" i="5"/>
  <c r="AM2392" i="5"/>
  <c r="AL2392" i="5"/>
  <c r="AM2391" i="5"/>
  <c r="AL2391" i="5"/>
  <c r="AM2390" i="5"/>
  <c r="AL2390" i="5"/>
  <c r="AM2389" i="5"/>
  <c r="AL2389" i="5"/>
  <c r="AM2388" i="5"/>
  <c r="AL2388" i="5"/>
  <c r="AM2387" i="5"/>
  <c r="AL2387" i="5"/>
  <c r="AM2386" i="5"/>
  <c r="AL2386" i="5"/>
  <c r="AM2385" i="5"/>
  <c r="AL2385" i="5"/>
  <c r="AM2384" i="5"/>
  <c r="AL2384" i="5"/>
  <c r="AM2383" i="5"/>
  <c r="AL2383" i="5"/>
  <c r="AM2382" i="5"/>
  <c r="AL2382" i="5"/>
  <c r="AM2381" i="5"/>
  <c r="AL2381" i="5"/>
  <c r="AM2380" i="5"/>
  <c r="AL2380" i="5"/>
  <c r="AM2379" i="5"/>
  <c r="AL2379" i="5"/>
  <c r="AM2378" i="5"/>
  <c r="AL2378" i="5"/>
  <c r="AM2377" i="5"/>
  <c r="AL2377" i="5"/>
  <c r="AM2376" i="5"/>
  <c r="AL2376" i="5"/>
  <c r="AM2375" i="5"/>
  <c r="AL2375" i="5"/>
  <c r="AM2374" i="5"/>
  <c r="AL2374" i="5"/>
  <c r="AM2373" i="5"/>
  <c r="AL2373" i="5"/>
  <c r="AM2372" i="5"/>
  <c r="AL2372" i="5"/>
  <c r="AM2371" i="5"/>
  <c r="AL2371" i="5"/>
  <c r="AM2370" i="5"/>
  <c r="AL2370" i="5"/>
  <c r="AM2369" i="5"/>
  <c r="AL2369" i="5"/>
  <c r="AM2368" i="5"/>
  <c r="AL2368" i="5"/>
  <c r="AM2367" i="5"/>
  <c r="AL2367" i="5"/>
  <c r="AM2366" i="5"/>
  <c r="AL2366" i="5"/>
  <c r="AM2365" i="5"/>
  <c r="AL2365" i="5"/>
  <c r="AM2364" i="5"/>
  <c r="AL2364" i="5"/>
  <c r="AM2363" i="5"/>
  <c r="AL2363" i="5"/>
  <c r="AM2362" i="5"/>
  <c r="AL2362" i="5"/>
  <c r="AM2361" i="5"/>
  <c r="AL2361" i="5"/>
  <c r="AM2360" i="5"/>
  <c r="AL2360" i="5"/>
  <c r="AM2359" i="5"/>
  <c r="AL2359" i="5"/>
  <c r="AM2358" i="5"/>
  <c r="AL2358" i="5"/>
  <c r="AM2357" i="5"/>
  <c r="AL2357" i="5"/>
  <c r="AM2356" i="5"/>
  <c r="AL2356" i="5"/>
  <c r="AM2355" i="5"/>
  <c r="AL2355" i="5"/>
  <c r="AM2354" i="5"/>
  <c r="AL2354" i="5"/>
  <c r="AM2353" i="5"/>
  <c r="AL2353" i="5"/>
  <c r="AM2352" i="5"/>
  <c r="AL2352" i="5"/>
  <c r="AM2351" i="5"/>
  <c r="AL2351" i="5"/>
  <c r="AM2350" i="5"/>
  <c r="AL2350" i="5"/>
  <c r="AM2349" i="5"/>
  <c r="AL2349" i="5"/>
  <c r="AM2348" i="5"/>
  <c r="AL2348" i="5"/>
  <c r="AM2347" i="5"/>
  <c r="AL2347" i="5"/>
  <c r="AM2346" i="5"/>
  <c r="AL2346" i="5"/>
  <c r="AM2345" i="5"/>
  <c r="AL2345" i="5"/>
  <c r="AM2344" i="5"/>
  <c r="AL2344" i="5"/>
  <c r="AM2343" i="5"/>
  <c r="AL2343" i="5"/>
  <c r="AM2342" i="5"/>
  <c r="AL2342" i="5"/>
  <c r="AM2341" i="5"/>
  <c r="AL2341" i="5"/>
  <c r="AM2340" i="5"/>
  <c r="AL2340" i="5"/>
  <c r="AM2339" i="5"/>
  <c r="AL2339" i="5"/>
  <c r="AM2338" i="5"/>
  <c r="AL2338" i="5"/>
  <c r="AM2337" i="5"/>
  <c r="AL2337" i="5"/>
  <c r="AM2336" i="5"/>
  <c r="AL2336" i="5"/>
  <c r="AM2335" i="5"/>
  <c r="AL2335" i="5"/>
  <c r="AM2334" i="5"/>
  <c r="AL2334" i="5"/>
  <c r="AM2333" i="5"/>
  <c r="AL2333" i="5"/>
  <c r="AM2332" i="5"/>
  <c r="AL2332" i="5"/>
  <c r="AM2331" i="5"/>
  <c r="AL2331" i="5"/>
  <c r="AM2330" i="5"/>
  <c r="AL2330" i="5"/>
  <c r="AM2329" i="5"/>
  <c r="AL2329" i="5"/>
  <c r="AM2328" i="5"/>
  <c r="AL2328" i="5"/>
  <c r="AM2327" i="5"/>
  <c r="AL2327" i="5"/>
  <c r="AM2326" i="5"/>
  <c r="AL2326" i="5"/>
  <c r="AM2325" i="5"/>
  <c r="AL2325" i="5"/>
  <c r="AM2324" i="5"/>
  <c r="AL2324" i="5"/>
  <c r="AM2323" i="5"/>
  <c r="AL2323" i="5"/>
  <c r="AM2322" i="5"/>
  <c r="AL2322" i="5"/>
  <c r="AM2321" i="5"/>
  <c r="AL2321" i="5"/>
  <c r="AM2320" i="5"/>
  <c r="AL2320" i="5"/>
  <c r="AM2319" i="5"/>
  <c r="AL2319" i="5"/>
  <c r="AM2318" i="5"/>
  <c r="AL2318" i="5"/>
  <c r="AM2317" i="5"/>
  <c r="AL2317" i="5"/>
  <c r="AM2316" i="5"/>
  <c r="AL2316" i="5"/>
  <c r="AM2315" i="5"/>
  <c r="AL2315" i="5"/>
  <c r="AM2314" i="5"/>
  <c r="AL2314" i="5"/>
  <c r="AM2313" i="5"/>
  <c r="AL2313" i="5"/>
  <c r="AM2312" i="5"/>
  <c r="AL2312" i="5"/>
  <c r="AM2311" i="5"/>
  <c r="AL2311" i="5"/>
  <c r="AM2310" i="5"/>
  <c r="AL2310" i="5"/>
  <c r="AM2309" i="5"/>
  <c r="AL2309" i="5"/>
  <c r="AM2308" i="5"/>
  <c r="AL2308" i="5"/>
  <c r="AM2307" i="5"/>
  <c r="AL2307" i="5"/>
  <c r="AM2306" i="5"/>
  <c r="AL2306" i="5"/>
  <c r="AM2305" i="5"/>
  <c r="AL2305" i="5"/>
  <c r="AM2304" i="5"/>
  <c r="AL2304" i="5"/>
  <c r="AM2303" i="5"/>
  <c r="AL2303" i="5"/>
  <c r="AM2302" i="5"/>
  <c r="AL2302" i="5"/>
  <c r="AM2301" i="5"/>
  <c r="AL2301" i="5"/>
  <c r="AM2300" i="5"/>
  <c r="AL2300" i="5"/>
  <c r="AM2299" i="5"/>
  <c r="AL2299" i="5"/>
  <c r="AM2298" i="5"/>
  <c r="AL2298" i="5"/>
  <c r="AM2297" i="5"/>
  <c r="AL2297" i="5"/>
  <c r="AM2296" i="5"/>
  <c r="AL2296" i="5"/>
  <c r="AM2295" i="5"/>
  <c r="AL2295" i="5"/>
  <c r="AM2294" i="5"/>
  <c r="AL2294" i="5"/>
  <c r="AM2293" i="5"/>
  <c r="AL2293" i="5"/>
  <c r="AM2292" i="5"/>
  <c r="AL2292" i="5"/>
  <c r="AM2291" i="5"/>
  <c r="AL2291" i="5"/>
  <c r="AM2290" i="5"/>
  <c r="AL2290" i="5"/>
  <c r="AM2289" i="5"/>
  <c r="AL2289" i="5"/>
  <c r="AM2288" i="5"/>
  <c r="AL2288" i="5"/>
  <c r="AM2287" i="5"/>
  <c r="AL2287" i="5"/>
  <c r="AM2286" i="5"/>
  <c r="AL2286" i="5"/>
  <c r="AM2285" i="5"/>
  <c r="AL2285" i="5"/>
  <c r="AM2284" i="5"/>
  <c r="AL2284" i="5"/>
  <c r="AM2283" i="5"/>
  <c r="AL2283" i="5"/>
  <c r="AM2282" i="5"/>
  <c r="AL2282" i="5"/>
  <c r="AM2281" i="5"/>
  <c r="AL2281" i="5"/>
  <c r="AM2280" i="5"/>
  <c r="AL2280" i="5"/>
  <c r="AM2279" i="5"/>
  <c r="AL2279" i="5"/>
  <c r="AM2278" i="5"/>
  <c r="AL2278" i="5"/>
  <c r="AM2277" i="5"/>
  <c r="AL2277" i="5"/>
  <c r="AM2276" i="5"/>
  <c r="AL2276" i="5"/>
  <c r="AM2275" i="5"/>
  <c r="AL2275" i="5"/>
  <c r="AM2274" i="5"/>
  <c r="AL2274" i="5"/>
  <c r="AM2273" i="5"/>
  <c r="AL2273" i="5"/>
  <c r="AM2272" i="5"/>
  <c r="AL2272" i="5"/>
  <c r="AM2271" i="5"/>
  <c r="AL2271" i="5"/>
  <c r="AM2270" i="5"/>
  <c r="AL2270" i="5"/>
  <c r="AM2269" i="5"/>
  <c r="AL2269" i="5"/>
  <c r="AM2268" i="5"/>
  <c r="AL2268" i="5"/>
  <c r="AM2267" i="5"/>
  <c r="AL2267" i="5"/>
  <c r="AM2266" i="5"/>
  <c r="AL2266" i="5"/>
  <c r="AM2265" i="5"/>
  <c r="AL2265" i="5"/>
  <c r="AM2264" i="5"/>
  <c r="AL2264" i="5"/>
  <c r="AM2263" i="5"/>
  <c r="AL2263" i="5"/>
  <c r="AM2262" i="5"/>
  <c r="AL2262" i="5"/>
  <c r="AM2261" i="5"/>
  <c r="AL2261" i="5"/>
  <c r="AM2260" i="5"/>
  <c r="AL2260" i="5"/>
  <c r="AM2259" i="5"/>
  <c r="AL2259" i="5"/>
  <c r="AM2258" i="5"/>
  <c r="AL2258" i="5"/>
  <c r="AM2257" i="5"/>
  <c r="AL2257" i="5"/>
  <c r="AM2256" i="5"/>
  <c r="AL2256" i="5"/>
  <c r="AM2255" i="5"/>
  <c r="AL2255" i="5"/>
  <c r="AM2254" i="5"/>
  <c r="AL2254" i="5"/>
  <c r="AM2253" i="5"/>
  <c r="AL2253" i="5"/>
  <c r="AM2252" i="5"/>
  <c r="AL2252" i="5"/>
  <c r="AM2251" i="5"/>
  <c r="AL2251" i="5"/>
  <c r="AM2250" i="5"/>
  <c r="AL2250" i="5"/>
  <c r="AM2249" i="5"/>
  <c r="AL2249" i="5"/>
  <c r="AM2248" i="5"/>
  <c r="AL2248" i="5"/>
  <c r="AM2247" i="5"/>
  <c r="AL2247" i="5"/>
  <c r="AM2246" i="5"/>
  <c r="AL2246" i="5"/>
  <c r="AM2245" i="5"/>
  <c r="AL2245" i="5"/>
  <c r="AM2244" i="5"/>
  <c r="AL2244" i="5"/>
  <c r="AM2243" i="5"/>
  <c r="AL2243" i="5"/>
  <c r="AM2242" i="5"/>
  <c r="AL2242" i="5"/>
  <c r="AM2241" i="5"/>
  <c r="AL2241" i="5"/>
  <c r="AM2240" i="5"/>
  <c r="AL2240" i="5"/>
  <c r="AM2239" i="5"/>
  <c r="AL2239" i="5"/>
  <c r="AM2238" i="5"/>
  <c r="AL2238" i="5"/>
  <c r="AM2237" i="5"/>
  <c r="AL2237" i="5"/>
  <c r="AM2236" i="5"/>
  <c r="AL2236" i="5"/>
  <c r="AM2235" i="5"/>
  <c r="AL2235" i="5"/>
  <c r="AM2234" i="5"/>
  <c r="AL2234" i="5"/>
  <c r="AM2233" i="5"/>
  <c r="AL2233" i="5"/>
  <c r="AM2232" i="5"/>
  <c r="AL2232" i="5"/>
  <c r="AM2231" i="5"/>
  <c r="AL2231" i="5"/>
  <c r="AM2230" i="5"/>
  <c r="AL2230" i="5"/>
  <c r="AM2229" i="5"/>
  <c r="AL2229" i="5"/>
  <c r="AM2228" i="5"/>
  <c r="AL2228" i="5"/>
  <c r="AM2227" i="5"/>
  <c r="AL2227" i="5"/>
  <c r="AM2226" i="5"/>
  <c r="AL2226" i="5"/>
  <c r="AM2225" i="5"/>
  <c r="AL2225" i="5"/>
  <c r="AM2224" i="5"/>
  <c r="AL2224" i="5"/>
  <c r="AM2223" i="5"/>
  <c r="AL2223" i="5"/>
  <c r="AM2222" i="5"/>
  <c r="AL2222" i="5"/>
  <c r="AM2221" i="5"/>
  <c r="AL2221" i="5"/>
  <c r="AM2220" i="5"/>
  <c r="AL2220" i="5"/>
  <c r="AM2219" i="5"/>
  <c r="AL2219" i="5"/>
  <c r="AM2218" i="5"/>
  <c r="AL2218" i="5"/>
  <c r="AM2217" i="5"/>
  <c r="AL2217" i="5"/>
  <c r="AM2216" i="5"/>
  <c r="AL2216" i="5"/>
  <c r="AM2215" i="5"/>
  <c r="AL2215" i="5"/>
  <c r="AM2214" i="5"/>
  <c r="AL2214" i="5"/>
  <c r="AM2213" i="5"/>
  <c r="AL2213" i="5"/>
  <c r="AM2212" i="5"/>
  <c r="AL2212" i="5"/>
  <c r="AM2211" i="5"/>
  <c r="AL2211" i="5"/>
  <c r="AM2210" i="5"/>
  <c r="AL2210" i="5"/>
  <c r="AM2209" i="5"/>
  <c r="AL2209" i="5"/>
  <c r="AM2208" i="5"/>
  <c r="AL2208" i="5"/>
  <c r="AM2207" i="5"/>
  <c r="AL2207" i="5"/>
  <c r="AM2206" i="5"/>
  <c r="AL2206" i="5"/>
  <c r="AM2205" i="5"/>
  <c r="AL2205" i="5"/>
  <c r="AM2204" i="5"/>
  <c r="AL2204" i="5"/>
  <c r="AM2203" i="5"/>
  <c r="AL2203" i="5"/>
  <c r="AM2202" i="5"/>
  <c r="AL2202" i="5"/>
  <c r="AM2201" i="5"/>
  <c r="AL2201" i="5"/>
  <c r="AM2200" i="5"/>
  <c r="AL2200" i="5"/>
  <c r="AM2199" i="5"/>
  <c r="AL2199" i="5"/>
  <c r="AM2198" i="5"/>
  <c r="AL2198" i="5"/>
  <c r="AM2197" i="5"/>
  <c r="AL2197" i="5"/>
  <c r="AM2196" i="5"/>
  <c r="AL2196" i="5"/>
  <c r="AM2195" i="5"/>
  <c r="AL2195" i="5"/>
  <c r="AM2194" i="5"/>
  <c r="AL2194" i="5"/>
  <c r="AM2193" i="5"/>
  <c r="AL2193" i="5"/>
  <c r="AM2192" i="5"/>
  <c r="AL2192" i="5"/>
  <c r="AM2191" i="5"/>
  <c r="AL2191" i="5"/>
  <c r="AM2190" i="5"/>
  <c r="AL2190" i="5"/>
  <c r="AM2189" i="5"/>
  <c r="AL2189" i="5"/>
  <c r="AM2188" i="5"/>
  <c r="AL2188" i="5"/>
  <c r="AM2187" i="5"/>
  <c r="AL2187" i="5"/>
  <c r="AM2186" i="5"/>
  <c r="AL2186" i="5"/>
  <c r="AM2185" i="5"/>
  <c r="AL2185" i="5"/>
  <c r="AM2184" i="5"/>
  <c r="AL2184" i="5"/>
  <c r="AM2183" i="5"/>
  <c r="AL2183" i="5"/>
  <c r="AM2182" i="5"/>
  <c r="AL2182" i="5"/>
  <c r="AM2181" i="5"/>
  <c r="AL2181" i="5"/>
  <c r="AM2180" i="5"/>
  <c r="AL2180" i="5"/>
  <c r="AM2179" i="5"/>
  <c r="AL2179" i="5"/>
  <c r="AM2178" i="5"/>
  <c r="AL2178" i="5"/>
  <c r="AM2177" i="5"/>
  <c r="AL2177" i="5"/>
  <c r="AM2176" i="5"/>
  <c r="AL2176" i="5"/>
  <c r="AM2175" i="5"/>
  <c r="AL2175" i="5"/>
  <c r="AM2174" i="5"/>
  <c r="AL2174" i="5"/>
  <c r="AM2173" i="5"/>
  <c r="AL2173" i="5"/>
  <c r="AM2172" i="5"/>
  <c r="AL2172" i="5"/>
  <c r="AM2171" i="5"/>
  <c r="AL2171" i="5"/>
  <c r="AM2170" i="5"/>
  <c r="AL2170" i="5"/>
  <c r="AM2169" i="5"/>
  <c r="AL2169" i="5"/>
  <c r="AM2168" i="5"/>
  <c r="AL2168" i="5"/>
  <c r="AM2167" i="5"/>
  <c r="AL2167" i="5"/>
  <c r="AM2166" i="5"/>
  <c r="AL2166" i="5"/>
  <c r="AM2165" i="5"/>
  <c r="AL2165" i="5"/>
  <c r="AM2164" i="5"/>
  <c r="AL2164" i="5"/>
  <c r="AM2163" i="5"/>
  <c r="AL2163" i="5"/>
  <c r="AM2162" i="5"/>
  <c r="AL2162" i="5"/>
  <c r="AM2161" i="5"/>
  <c r="AL2161" i="5"/>
  <c r="AM2160" i="5"/>
  <c r="AL2160" i="5"/>
  <c r="AM2159" i="5"/>
  <c r="AL2159" i="5"/>
  <c r="AM2158" i="5"/>
  <c r="AL2158" i="5"/>
  <c r="AM2157" i="5"/>
  <c r="AL2157" i="5"/>
  <c r="AM2156" i="5"/>
  <c r="AL2156" i="5"/>
  <c r="AM2155" i="5"/>
  <c r="AL2155" i="5"/>
  <c r="AM2154" i="5"/>
  <c r="AL2154" i="5"/>
  <c r="AM2153" i="5"/>
  <c r="AL2153" i="5"/>
  <c r="AM2152" i="5"/>
  <c r="AL2152" i="5"/>
  <c r="AM2151" i="5"/>
  <c r="AL2151" i="5"/>
  <c r="AM2150" i="5"/>
  <c r="AL2150" i="5"/>
  <c r="AM2149" i="5"/>
  <c r="AL2149" i="5"/>
  <c r="AM2148" i="5"/>
  <c r="AL2148" i="5"/>
  <c r="AM2147" i="5"/>
  <c r="AL2147" i="5"/>
  <c r="AM2146" i="5"/>
  <c r="AL2146" i="5"/>
  <c r="AM2145" i="5"/>
  <c r="AL2145" i="5"/>
  <c r="AM2144" i="5"/>
  <c r="AL2144" i="5"/>
  <c r="AM2143" i="5"/>
  <c r="AL2143" i="5"/>
  <c r="AM2142" i="5"/>
  <c r="AL2142" i="5"/>
  <c r="AM2141" i="5"/>
  <c r="AL2141" i="5"/>
  <c r="AM2140" i="5"/>
  <c r="AL2140" i="5"/>
  <c r="AM2139" i="5"/>
  <c r="AL2139" i="5"/>
  <c r="AM2138" i="5"/>
  <c r="AL2138" i="5"/>
  <c r="AM2137" i="5"/>
  <c r="AL2137" i="5"/>
  <c r="AM2136" i="5"/>
  <c r="AL2136" i="5"/>
  <c r="AM2135" i="5"/>
  <c r="AL2135" i="5"/>
  <c r="AM2134" i="5"/>
  <c r="AL2134" i="5"/>
  <c r="AM2133" i="5"/>
  <c r="AL2133" i="5"/>
  <c r="AM2132" i="5"/>
  <c r="AL2132" i="5"/>
  <c r="AM2131" i="5"/>
  <c r="AL2131" i="5"/>
  <c r="AM2130" i="5"/>
  <c r="AL2130" i="5"/>
  <c r="AM2129" i="5"/>
  <c r="AL2129" i="5"/>
  <c r="AM2128" i="5"/>
  <c r="AL2128" i="5"/>
  <c r="AM2127" i="5"/>
  <c r="AL2127" i="5"/>
  <c r="AM2126" i="5"/>
  <c r="AL2126" i="5"/>
  <c r="AM2125" i="5"/>
  <c r="AL2125" i="5"/>
  <c r="AM2124" i="5"/>
  <c r="AL2124" i="5"/>
  <c r="AM2123" i="5"/>
  <c r="AL2123" i="5"/>
  <c r="AM2122" i="5"/>
  <c r="AL2122" i="5"/>
  <c r="AM2121" i="5"/>
  <c r="AL2121" i="5"/>
  <c r="AM2120" i="5"/>
  <c r="AL2120" i="5"/>
  <c r="AM2119" i="5"/>
  <c r="AL2119" i="5"/>
  <c r="AM2118" i="5"/>
  <c r="AL2118" i="5"/>
  <c r="AM2117" i="5"/>
  <c r="AL2117" i="5"/>
  <c r="AM2116" i="5"/>
  <c r="AL2116" i="5"/>
  <c r="AM2115" i="5"/>
  <c r="AL2115" i="5"/>
  <c r="AM2114" i="5"/>
  <c r="AL2114" i="5"/>
  <c r="AM2113" i="5"/>
  <c r="AL2113" i="5"/>
  <c r="AM2112" i="5"/>
  <c r="AL2112" i="5"/>
  <c r="AM2111" i="5"/>
  <c r="AL2111" i="5"/>
  <c r="AM2110" i="5"/>
  <c r="AL2110" i="5"/>
  <c r="AM2109" i="5"/>
  <c r="AL2109" i="5"/>
  <c r="AM2108" i="5"/>
  <c r="AL2108" i="5"/>
  <c r="AM2107" i="5"/>
  <c r="AL2107" i="5"/>
  <c r="AM2106" i="5"/>
  <c r="AL2106" i="5"/>
  <c r="AM2105" i="5"/>
  <c r="AL2105" i="5"/>
  <c r="AM2104" i="5"/>
  <c r="AL2104" i="5"/>
  <c r="AM2103" i="5"/>
  <c r="AL2103" i="5"/>
  <c r="AM2102" i="5"/>
  <c r="AL2102" i="5"/>
  <c r="AM2101" i="5"/>
  <c r="AL2101" i="5"/>
  <c r="AM2100" i="5"/>
  <c r="AL2100" i="5"/>
  <c r="AM2099" i="5"/>
  <c r="AL2099" i="5"/>
  <c r="AM2098" i="5"/>
  <c r="AL2098" i="5"/>
  <c r="AM2097" i="5"/>
  <c r="AL2097" i="5"/>
  <c r="AM2096" i="5"/>
  <c r="AL2096" i="5"/>
  <c r="AM2095" i="5"/>
  <c r="AL2095" i="5"/>
  <c r="AM2094" i="5"/>
  <c r="AL2094" i="5"/>
  <c r="AM2093" i="5"/>
  <c r="AL2093" i="5"/>
  <c r="AM2092" i="5"/>
  <c r="AL2092" i="5"/>
  <c r="AM2091" i="5"/>
  <c r="AL2091" i="5"/>
  <c r="AM2090" i="5"/>
  <c r="AL2090" i="5"/>
  <c r="AM2089" i="5"/>
  <c r="AL2089" i="5"/>
  <c r="AM2088" i="5"/>
  <c r="AL2088" i="5"/>
  <c r="AM2087" i="5"/>
  <c r="AL2087" i="5"/>
  <c r="AM2086" i="5"/>
  <c r="AL2086" i="5"/>
  <c r="AM2085" i="5"/>
  <c r="AL2085" i="5"/>
  <c r="AM2084" i="5"/>
  <c r="AL2084" i="5"/>
  <c r="AM2083" i="5"/>
  <c r="AL2083" i="5"/>
  <c r="AM2082" i="5"/>
  <c r="AL2082" i="5"/>
  <c r="AM2081" i="5"/>
  <c r="AL2081" i="5"/>
  <c r="AM2080" i="5"/>
  <c r="AL2080" i="5"/>
  <c r="AM2079" i="5"/>
  <c r="AL2079" i="5"/>
  <c r="AM2078" i="5"/>
  <c r="AL2078" i="5"/>
  <c r="AM2077" i="5"/>
  <c r="AL2077" i="5"/>
  <c r="AM2076" i="5"/>
  <c r="AL2076" i="5"/>
  <c r="AM2075" i="5"/>
  <c r="AL2075" i="5"/>
  <c r="AM2074" i="5"/>
  <c r="AL2074" i="5"/>
  <c r="AM2073" i="5"/>
  <c r="AL2073" i="5"/>
  <c r="AM2072" i="5"/>
  <c r="AL2072" i="5"/>
  <c r="AM2071" i="5"/>
  <c r="AL2071" i="5"/>
  <c r="AM2070" i="5"/>
  <c r="AL2070" i="5"/>
  <c r="AM2069" i="5"/>
  <c r="AL2069" i="5"/>
  <c r="AM2068" i="5"/>
  <c r="AL2068" i="5"/>
  <c r="AM2067" i="5"/>
  <c r="AL2067" i="5"/>
  <c r="AM2066" i="5"/>
  <c r="AL2066" i="5"/>
  <c r="AM2065" i="5"/>
  <c r="AL2065" i="5"/>
  <c r="AM2064" i="5"/>
  <c r="AL2064" i="5"/>
  <c r="AM2063" i="5"/>
  <c r="AL2063" i="5"/>
  <c r="AM2062" i="5"/>
  <c r="AL2062" i="5"/>
  <c r="AM2061" i="5"/>
  <c r="AL2061" i="5"/>
  <c r="AM2060" i="5"/>
  <c r="AL2060" i="5"/>
  <c r="AM2059" i="5"/>
  <c r="AL2059" i="5"/>
  <c r="AM2058" i="5"/>
  <c r="AL2058" i="5"/>
  <c r="AM2057" i="5"/>
  <c r="AL2057" i="5"/>
  <c r="AM2056" i="5"/>
  <c r="AL2056" i="5"/>
  <c r="AM2055" i="5"/>
  <c r="AL2055" i="5"/>
  <c r="AM2054" i="5"/>
  <c r="AL2054" i="5"/>
  <c r="AM2053" i="5"/>
  <c r="AL2053" i="5"/>
  <c r="AM2052" i="5"/>
  <c r="AL2052" i="5"/>
  <c r="AM2051" i="5"/>
  <c r="AL2051" i="5"/>
  <c r="AM2050" i="5"/>
  <c r="AL2050" i="5"/>
  <c r="AM2049" i="5"/>
  <c r="AL2049" i="5"/>
  <c r="AM2048" i="5"/>
  <c r="AL2048" i="5"/>
  <c r="AM2047" i="5"/>
  <c r="AL2047" i="5"/>
  <c r="AM2046" i="5"/>
  <c r="AL2046" i="5"/>
  <c r="AM2045" i="5"/>
  <c r="AL2045" i="5"/>
  <c r="AM2044" i="5"/>
  <c r="AL2044" i="5"/>
  <c r="AM2043" i="5"/>
  <c r="AL2043" i="5"/>
  <c r="AM2042" i="5"/>
  <c r="AL2042" i="5"/>
  <c r="AM2041" i="5"/>
  <c r="AL2041" i="5"/>
  <c r="AM2040" i="5"/>
  <c r="AL2040" i="5"/>
  <c r="AM2039" i="5"/>
  <c r="AL2039" i="5"/>
  <c r="AM2038" i="5"/>
  <c r="AL2038" i="5"/>
  <c r="AM2037" i="5"/>
  <c r="AL2037" i="5"/>
  <c r="AM2036" i="5"/>
  <c r="AL2036" i="5"/>
  <c r="AM2035" i="5"/>
  <c r="AL2035" i="5"/>
  <c r="AM2034" i="5"/>
  <c r="AL2034" i="5"/>
  <c r="AM2033" i="5"/>
  <c r="AL2033" i="5"/>
  <c r="AM2032" i="5"/>
  <c r="AL2032" i="5"/>
  <c r="AM2031" i="5"/>
  <c r="AL2031" i="5"/>
  <c r="AM2030" i="5"/>
  <c r="AL2030" i="5"/>
  <c r="AM2029" i="5"/>
  <c r="AL2029" i="5"/>
  <c r="AM2028" i="5"/>
  <c r="AL2028" i="5"/>
  <c r="AM2027" i="5"/>
  <c r="AL2027" i="5"/>
  <c r="AM2026" i="5"/>
  <c r="AL2026" i="5"/>
  <c r="AM2025" i="5"/>
  <c r="AL2025" i="5"/>
  <c r="AM2024" i="5"/>
  <c r="AL2024" i="5"/>
  <c r="AM2023" i="5"/>
  <c r="AL2023" i="5"/>
  <c r="AM2022" i="5"/>
  <c r="AL2022" i="5"/>
  <c r="AM2021" i="5"/>
  <c r="AL2021" i="5"/>
  <c r="AM2020" i="5"/>
  <c r="AL2020" i="5"/>
  <c r="AM2019" i="5"/>
  <c r="AL2019" i="5"/>
  <c r="AM2018" i="5"/>
  <c r="AL2018" i="5"/>
  <c r="AM2017" i="5"/>
  <c r="AL2017" i="5"/>
  <c r="AM2016" i="5"/>
  <c r="AL2016" i="5"/>
  <c r="AM2015" i="5"/>
  <c r="AL2015" i="5"/>
  <c r="AM2014" i="5"/>
  <c r="AL2014" i="5"/>
  <c r="AM2013" i="5"/>
  <c r="AL2013" i="5"/>
  <c r="AM2012" i="5"/>
  <c r="AL2012" i="5"/>
  <c r="AM2011" i="5"/>
  <c r="AL2011" i="5"/>
  <c r="AM2010" i="5"/>
  <c r="AL2010" i="5"/>
  <c r="AM2009" i="5"/>
  <c r="AL2009" i="5"/>
  <c r="AM2008" i="5"/>
  <c r="AL2008" i="5"/>
  <c r="AM2007" i="5"/>
  <c r="AL2007" i="5"/>
  <c r="AM2006" i="5"/>
  <c r="AL2006" i="5"/>
  <c r="AM2005" i="5"/>
  <c r="AL2005" i="5"/>
  <c r="AM2004" i="5"/>
  <c r="AL2004" i="5"/>
  <c r="AM2003" i="5"/>
  <c r="AL2003" i="5"/>
  <c r="AM2002" i="5"/>
  <c r="AL2002" i="5"/>
  <c r="AM2001" i="5"/>
  <c r="AL2001" i="5"/>
  <c r="AM2000" i="5"/>
  <c r="AL2000" i="5"/>
  <c r="AM1999" i="5"/>
  <c r="AL1999" i="5"/>
  <c r="AM1998" i="5"/>
  <c r="AL1998" i="5"/>
  <c r="AM1997" i="5"/>
  <c r="AL1997" i="5"/>
  <c r="AM1996" i="5"/>
  <c r="AL1996" i="5"/>
  <c r="AM1995" i="5"/>
  <c r="AL1995" i="5"/>
  <c r="AM1994" i="5"/>
  <c r="AL1994" i="5"/>
  <c r="AM1993" i="5"/>
  <c r="AL1993" i="5"/>
  <c r="AM1992" i="5"/>
  <c r="AL1992" i="5"/>
  <c r="AM1991" i="5"/>
  <c r="AL1991" i="5"/>
  <c r="AM1990" i="5"/>
  <c r="AL1990" i="5"/>
  <c r="AM1989" i="5"/>
  <c r="AL1989" i="5"/>
  <c r="AM1988" i="5"/>
  <c r="AL1988" i="5"/>
  <c r="AM1987" i="5"/>
  <c r="AL1987" i="5"/>
  <c r="AM1986" i="5"/>
  <c r="AL1986" i="5"/>
  <c r="AM1985" i="5"/>
  <c r="AL1985" i="5"/>
  <c r="AM1984" i="5"/>
  <c r="AL1984" i="5"/>
  <c r="AM1983" i="5"/>
  <c r="AL1983" i="5"/>
  <c r="AM1982" i="5"/>
  <c r="AL1982" i="5"/>
  <c r="AM1981" i="5"/>
  <c r="AL1981" i="5"/>
  <c r="AM1980" i="5"/>
  <c r="AL1980" i="5"/>
  <c r="AM1979" i="5"/>
  <c r="AL1979" i="5"/>
  <c r="AM1978" i="5"/>
  <c r="AL1978" i="5"/>
  <c r="AM1977" i="5"/>
  <c r="AL1977" i="5"/>
  <c r="AM1976" i="5"/>
  <c r="AL1976" i="5"/>
  <c r="AM1975" i="5"/>
  <c r="AL1975" i="5"/>
  <c r="AM1974" i="5"/>
  <c r="AL1974" i="5"/>
  <c r="AM1973" i="5"/>
  <c r="AL1973" i="5"/>
  <c r="AM1972" i="5"/>
  <c r="AL1972" i="5"/>
  <c r="AM1971" i="5"/>
  <c r="AL1971" i="5"/>
  <c r="AM1970" i="5"/>
  <c r="AL1970" i="5"/>
  <c r="AM1969" i="5"/>
  <c r="AL1969" i="5"/>
  <c r="AM1968" i="5"/>
  <c r="AL1968" i="5"/>
  <c r="AM1967" i="5"/>
  <c r="AL1967" i="5"/>
  <c r="AM1966" i="5"/>
  <c r="AL1966" i="5"/>
  <c r="AM1965" i="5"/>
  <c r="AL1965" i="5"/>
  <c r="AM1964" i="5"/>
  <c r="AL1964" i="5"/>
  <c r="AM1963" i="5"/>
  <c r="AL1963" i="5"/>
  <c r="AM1962" i="5"/>
  <c r="AL1962" i="5"/>
  <c r="AM1961" i="5"/>
  <c r="AL1961" i="5"/>
  <c r="AM1960" i="5"/>
  <c r="AL1960" i="5"/>
  <c r="AM1959" i="5"/>
  <c r="AL1959" i="5"/>
  <c r="AM1958" i="5"/>
  <c r="AL1958" i="5"/>
  <c r="AM1957" i="5"/>
  <c r="AL1957" i="5"/>
  <c r="AM1956" i="5"/>
  <c r="AL1956" i="5"/>
  <c r="AM1955" i="5"/>
  <c r="AL1955" i="5"/>
  <c r="AM1954" i="5"/>
  <c r="AL1954" i="5"/>
  <c r="AM1953" i="5"/>
  <c r="AL1953" i="5"/>
  <c r="AM1952" i="5"/>
  <c r="AL1952" i="5"/>
  <c r="AM1951" i="5"/>
  <c r="AL1951" i="5"/>
  <c r="AM1950" i="5"/>
  <c r="AL1950" i="5"/>
  <c r="AM1949" i="5"/>
  <c r="AL1949" i="5"/>
  <c r="AM1948" i="5"/>
  <c r="AL1948" i="5"/>
  <c r="AM1947" i="5"/>
  <c r="AL1947" i="5"/>
  <c r="AM1946" i="5"/>
  <c r="AL1946" i="5"/>
  <c r="AM1945" i="5"/>
  <c r="AL1945" i="5"/>
  <c r="AM1944" i="5"/>
  <c r="AL1944" i="5"/>
  <c r="AM1943" i="5"/>
  <c r="AL1943" i="5"/>
  <c r="AM1942" i="5"/>
  <c r="AL1942" i="5"/>
  <c r="AM1941" i="5"/>
  <c r="AL1941" i="5"/>
  <c r="AM1940" i="5"/>
  <c r="AL1940" i="5"/>
  <c r="AM1939" i="5"/>
  <c r="AL1939" i="5"/>
  <c r="AM1938" i="5"/>
  <c r="AL1938" i="5"/>
  <c r="AM1937" i="5"/>
  <c r="AL1937" i="5"/>
  <c r="AM1936" i="5"/>
  <c r="AL1936" i="5"/>
  <c r="AM1935" i="5"/>
  <c r="AL1935" i="5"/>
  <c r="AM1934" i="5"/>
  <c r="AL1934" i="5"/>
  <c r="AM1933" i="5"/>
  <c r="AL1933" i="5"/>
  <c r="AM1932" i="5"/>
  <c r="AL1932" i="5"/>
  <c r="AM1931" i="5"/>
  <c r="AL1931" i="5"/>
  <c r="AM1930" i="5"/>
  <c r="AL1930" i="5"/>
  <c r="AM1929" i="5"/>
  <c r="AL1929" i="5"/>
  <c r="AM1928" i="5"/>
  <c r="AL1928" i="5"/>
  <c r="AM1927" i="5"/>
  <c r="AL1927" i="5"/>
  <c r="AM1926" i="5"/>
  <c r="AL1926" i="5"/>
  <c r="AM1925" i="5"/>
  <c r="AL1925" i="5"/>
  <c r="AM1924" i="5"/>
  <c r="AL1924" i="5"/>
  <c r="AM1923" i="5"/>
  <c r="AL1923" i="5"/>
  <c r="AM1922" i="5"/>
  <c r="AL1922" i="5"/>
  <c r="AM1921" i="5"/>
  <c r="AL1921" i="5"/>
  <c r="AM1920" i="5"/>
  <c r="AL1920" i="5"/>
  <c r="AM1919" i="5"/>
  <c r="AL1919" i="5"/>
  <c r="AM1918" i="5"/>
  <c r="AL1918" i="5"/>
  <c r="AM1917" i="5"/>
  <c r="AL1917" i="5"/>
  <c r="AM1916" i="5"/>
  <c r="AL1916" i="5"/>
  <c r="AM1915" i="5"/>
  <c r="AL1915" i="5"/>
  <c r="AM1914" i="5"/>
  <c r="AL1914" i="5"/>
  <c r="AM1913" i="5"/>
  <c r="AL1913" i="5"/>
  <c r="AM1912" i="5"/>
  <c r="AL1912" i="5"/>
  <c r="AM1911" i="5"/>
  <c r="AL1911" i="5"/>
  <c r="AM1910" i="5"/>
  <c r="AL1910" i="5"/>
  <c r="AM1909" i="5"/>
  <c r="AL1909" i="5"/>
  <c r="AM1908" i="5"/>
  <c r="AL1908" i="5"/>
  <c r="AM1907" i="5"/>
  <c r="AL1907" i="5"/>
  <c r="AM1906" i="5"/>
  <c r="AL1906" i="5"/>
  <c r="AM1905" i="5"/>
  <c r="AL1905" i="5"/>
  <c r="AM1904" i="5"/>
  <c r="AL1904" i="5"/>
  <c r="AM1903" i="5"/>
  <c r="AL1903" i="5"/>
  <c r="AM1902" i="5"/>
  <c r="AL1902" i="5"/>
  <c r="AM1901" i="5"/>
  <c r="AL1901" i="5"/>
  <c r="AM1900" i="5"/>
  <c r="AL1900" i="5"/>
  <c r="AM1899" i="5"/>
  <c r="AL1899" i="5"/>
  <c r="AM1898" i="5"/>
  <c r="AL1898" i="5"/>
  <c r="AM1897" i="5"/>
  <c r="AL1897" i="5"/>
  <c r="AM1896" i="5"/>
  <c r="AL1896" i="5"/>
  <c r="AM1895" i="5"/>
  <c r="AL1895" i="5"/>
  <c r="AM1894" i="5"/>
  <c r="AL1894" i="5"/>
  <c r="AM1893" i="5"/>
  <c r="AL1893" i="5"/>
  <c r="AM1892" i="5"/>
  <c r="AL1892" i="5"/>
  <c r="AM1891" i="5"/>
  <c r="AL1891" i="5"/>
  <c r="AM1890" i="5"/>
  <c r="AL1890" i="5"/>
  <c r="AM1889" i="5"/>
  <c r="AL1889" i="5"/>
  <c r="AM1888" i="5"/>
  <c r="AL1888" i="5"/>
  <c r="AM1887" i="5"/>
  <c r="AL1887" i="5"/>
  <c r="AM1886" i="5"/>
  <c r="AL1886" i="5"/>
  <c r="AM1885" i="5"/>
  <c r="AL1885" i="5"/>
  <c r="AM1884" i="5"/>
  <c r="AL1884" i="5"/>
  <c r="AM1883" i="5"/>
  <c r="AL1883" i="5"/>
  <c r="AM1882" i="5"/>
  <c r="AL1882" i="5"/>
  <c r="AM1881" i="5"/>
  <c r="AL1881" i="5"/>
  <c r="AM1880" i="5"/>
  <c r="AL1880" i="5"/>
  <c r="AM1879" i="5"/>
  <c r="AL1879" i="5"/>
  <c r="AM1878" i="5"/>
  <c r="AL1878" i="5"/>
  <c r="AM1877" i="5"/>
  <c r="AL1877" i="5"/>
  <c r="AM1876" i="5"/>
  <c r="AL1876" i="5"/>
  <c r="AM1875" i="5"/>
  <c r="AL1875" i="5"/>
  <c r="AM1874" i="5"/>
  <c r="AL1874" i="5"/>
  <c r="AM1873" i="5"/>
  <c r="AL1873" i="5"/>
  <c r="AM1872" i="5"/>
  <c r="AL1872" i="5"/>
  <c r="AM1871" i="5"/>
  <c r="AL1871" i="5"/>
  <c r="AM1870" i="5"/>
  <c r="AL1870" i="5"/>
  <c r="AM1869" i="5"/>
  <c r="AL1869" i="5"/>
  <c r="AM1868" i="5"/>
  <c r="AL1868" i="5"/>
  <c r="AM1867" i="5"/>
  <c r="AL1867" i="5"/>
  <c r="AM1866" i="5"/>
  <c r="AL1866" i="5"/>
  <c r="AM1865" i="5"/>
  <c r="AL1865" i="5"/>
  <c r="AM1864" i="5"/>
  <c r="AL1864" i="5"/>
  <c r="AM1863" i="5"/>
  <c r="AL1863" i="5"/>
  <c r="AM1862" i="5"/>
  <c r="AL1862" i="5"/>
  <c r="AM1861" i="5"/>
  <c r="AL1861" i="5"/>
  <c r="AM1860" i="5"/>
  <c r="AL1860" i="5"/>
  <c r="AM1859" i="5"/>
  <c r="AL1859" i="5"/>
  <c r="AM1858" i="5"/>
  <c r="AL1858" i="5"/>
  <c r="AM1857" i="5"/>
  <c r="AL1857" i="5"/>
  <c r="AM1856" i="5"/>
  <c r="AL1856" i="5"/>
  <c r="AM1855" i="5"/>
  <c r="AL1855" i="5"/>
  <c r="AM1854" i="5"/>
  <c r="AL1854" i="5"/>
  <c r="AM1853" i="5"/>
  <c r="AL1853" i="5"/>
  <c r="AM1852" i="5"/>
  <c r="AL1852" i="5"/>
  <c r="AM1851" i="5"/>
  <c r="AL1851" i="5"/>
  <c r="AM1850" i="5"/>
  <c r="AL1850" i="5"/>
  <c r="AM1849" i="5"/>
  <c r="AL1849" i="5"/>
  <c r="AM1848" i="5"/>
  <c r="AL1848" i="5"/>
  <c r="AM1847" i="5"/>
  <c r="AL1847" i="5"/>
  <c r="AM1846" i="5"/>
  <c r="AL1846" i="5"/>
  <c r="AM1845" i="5"/>
  <c r="AL1845" i="5"/>
  <c r="AM1844" i="5"/>
  <c r="AL1844" i="5"/>
  <c r="AM1843" i="5"/>
  <c r="AL1843" i="5"/>
  <c r="AM1842" i="5"/>
  <c r="AL1842" i="5"/>
  <c r="AM1841" i="5"/>
  <c r="AL1841" i="5"/>
  <c r="AM1840" i="5"/>
  <c r="AL1840" i="5"/>
  <c r="AM1839" i="5"/>
  <c r="AL1839" i="5"/>
  <c r="AM1838" i="5"/>
  <c r="AL1838" i="5"/>
  <c r="AM1837" i="5"/>
  <c r="AL1837" i="5"/>
  <c r="AM1836" i="5"/>
  <c r="AL1836" i="5"/>
  <c r="AM1835" i="5"/>
  <c r="AL1835" i="5"/>
  <c r="AM1834" i="5"/>
  <c r="AL1834" i="5"/>
  <c r="AM1833" i="5"/>
  <c r="AL1833" i="5"/>
  <c r="AM1832" i="5"/>
  <c r="AL1832" i="5"/>
  <c r="AM1831" i="5"/>
  <c r="AL1831" i="5"/>
  <c r="AM1830" i="5"/>
  <c r="AL1830" i="5"/>
  <c r="AM1829" i="5"/>
  <c r="AL1829" i="5"/>
  <c r="AM1828" i="5"/>
  <c r="AL1828" i="5"/>
  <c r="AM1827" i="5"/>
  <c r="AL1827" i="5"/>
  <c r="AM1826" i="5"/>
  <c r="AL1826" i="5"/>
  <c r="AM1825" i="5"/>
  <c r="AL1825" i="5"/>
  <c r="AM1824" i="5"/>
  <c r="AL1824" i="5"/>
  <c r="AM1823" i="5"/>
  <c r="AL1823" i="5"/>
  <c r="AM1822" i="5"/>
  <c r="AL1822" i="5"/>
  <c r="AM1821" i="5"/>
  <c r="AL1821" i="5"/>
  <c r="AM1820" i="5"/>
  <c r="AL1820" i="5"/>
  <c r="AM1819" i="5"/>
  <c r="AL1819" i="5"/>
  <c r="AM1818" i="5"/>
  <c r="AL1818" i="5"/>
  <c r="AM1817" i="5"/>
  <c r="AL1817" i="5"/>
  <c r="AM1816" i="5"/>
  <c r="AL1816" i="5"/>
  <c r="AM1815" i="5"/>
  <c r="AL1815" i="5"/>
  <c r="AM1814" i="5"/>
  <c r="AL1814" i="5"/>
  <c r="AM1813" i="5"/>
  <c r="AL1813" i="5"/>
  <c r="AM1812" i="5"/>
  <c r="AL1812" i="5"/>
  <c r="AM1811" i="5"/>
  <c r="AL1811" i="5"/>
  <c r="AM1810" i="5"/>
  <c r="AL1810" i="5"/>
  <c r="AM1809" i="5"/>
  <c r="AL1809" i="5"/>
  <c r="AM1808" i="5"/>
  <c r="AL1808" i="5"/>
  <c r="AM1807" i="5"/>
  <c r="AL1807" i="5"/>
  <c r="AM1806" i="5"/>
  <c r="AL1806" i="5"/>
  <c r="AM1805" i="5"/>
  <c r="AL1805" i="5"/>
  <c r="AM1804" i="5"/>
  <c r="AL1804" i="5"/>
  <c r="AM1803" i="5"/>
  <c r="AL1803" i="5"/>
  <c r="AM1802" i="5"/>
  <c r="AL1802" i="5"/>
  <c r="AM1801" i="5"/>
  <c r="AL1801" i="5"/>
  <c r="AM1800" i="5"/>
  <c r="AL1800" i="5"/>
  <c r="AM1799" i="5"/>
  <c r="AL1799" i="5"/>
  <c r="AM1798" i="5"/>
  <c r="AL1798" i="5"/>
  <c r="AM1797" i="5"/>
  <c r="AL1797" i="5"/>
  <c r="AM1796" i="5"/>
  <c r="AL1796" i="5"/>
  <c r="AM1795" i="5"/>
  <c r="AL1795" i="5"/>
  <c r="AM1794" i="5"/>
  <c r="AL1794" i="5"/>
  <c r="AM1793" i="5"/>
  <c r="AL1793" i="5"/>
  <c r="AM1792" i="5"/>
  <c r="AL1792" i="5"/>
  <c r="AM1791" i="5"/>
  <c r="AL1791" i="5"/>
  <c r="AM1790" i="5"/>
  <c r="AL1790" i="5"/>
  <c r="AM1789" i="5"/>
  <c r="AL1789" i="5"/>
  <c r="AM1788" i="5"/>
  <c r="AL1788" i="5"/>
  <c r="AM1787" i="5"/>
  <c r="AL1787" i="5"/>
  <c r="AM1786" i="5"/>
  <c r="AL1786" i="5"/>
  <c r="AM1785" i="5"/>
  <c r="AL1785" i="5"/>
  <c r="AM1784" i="5"/>
  <c r="AL1784" i="5"/>
  <c r="AM1783" i="5"/>
  <c r="AL1783" i="5"/>
  <c r="AM1782" i="5"/>
  <c r="AL1782" i="5"/>
  <c r="AM1781" i="5"/>
  <c r="AL1781" i="5"/>
  <c r="AM1780" i="5"/>
  <c r="AL1780" i="5"/>
  <c r="AM1779" i="5"/>
  <c r="AL1779" i="5"/>
  <c r="AM1778" i="5"/>
  <c r="AL1778" i="5"/>
  <c r="AM1777" i="5"/>
  <c r="AL1777" i="5"/>
  <c r="AM1776" i="5"/>
  <c r="AL1776" i="5"/>
  <c r="AM1775" i="5"/>
  <c r="AL1775" i="5"/>
  <c r="AM1774" i="5"/>
  <c r="AL1774" i="5"/>
  <c r="AM1773" i="5"/>
  <c r="AL1773" i="5"/>
  <c r="AM1772" i="5"/>
  <c r="AL1772" i="5"/>
  <c r="AM1771" i="5"/>
  <c r="AL1771" i="5"/>
  <c r="AM1770" i="5"/>
  <c r="AL1770" i="5"/>
  <c r="AM1769" i="5"/>
  <c r="AL1769" i="5"/>
  <c r="AM1768" i="5"/>
  <c r="AL1768" i="5"/>
  <c r="AM1767" i="5"/>
  <c r="AL1767" i="5"/>
  <c r="AM1766" i="5"/>
  <c r="AL1766" i="5"/>
  <c r="AM1765" i="5"/>
  <c r="AL1765" i="5"/>
  <c r="AM1764" i="5"/>
  <c r="AL1764" i="5"/>
  <c r="AM1763" i="5"/>
  <c r="AL1763" i="5"/>
  <c r="AM1762" i="5"/>
  <c r="AL1762" i="5"/>
  <c r="AM1761" i="5"/>
  <c r="AL1761" i="5"/>
  <c r="AM1760" i="5"/>
  <c r="AL1760" i="5"/>
  <c r="AM1759" i="5"/>
  <c r="AL1759" i="5"/>
  <c r="AM1758" i="5"/>
  <c r="AL1758" i="5"/>
  <c r="AM1757" i="5"/>
  <c r="AL1757" i="5"/>
  <c r="AM1756" i="5"/>
  <c r="AL1756" i="5"/>
  <c r="AM1755" i="5"/>
  <c r="AL1755" i="5"/>
  <c r="AM1754" i="5"/>
  <c r="AL1754" i="5"/>
  <c r="AM1753" i="5"/>
  <c r="AL1753" i="5"/>
  <c r="AM1752" i="5"/>
  <c r="AL1752" i="5"/>
  <c r="AM1751" i="5"/>
  <c r="AL1751" i="5"/>
  <c r="AM1750" i="5"/>
  <c r="AL1750" i="5"/>
  <c r="AM1749" i="5"/>
  <c r="AL1749" i="5"/>
  <c r="AM1748" i="5"/>
  <c r="AL1748" i="5"/>
  <c r="AM1747" i="5"/>
  <c r="AL1747" i="5"/>
  <c r="AM1746" i="5"/>
  <c r="AL1746" i="5"/>
  <c r="AM1745" i="5"/>
  <c r="AL1745" i="5"/>
  <c r="AM1744" i="5"/>
  <c r="AL1744" i="5"/>
  <c r="AM1743" i="5"/>
  <c r="AL1743" i="5"/>
  <c r="AM1742" i="5"/>
  <c r="AL1742" i="5"/>
  <c r="AM1741" i="5"/>
  <c r="AL1741" i="5"/>
  <c r="AM1740" i="5"/>
  <c r="AL1740" i="5"/>
  <c r="AM1739" i="5"/>
  <c r="AL1739" i="5"/>
  <c r="AM1738" i="5"/>
  <c r="AL1738" i="5"/>
  <c r="AM1737" i="5"/>
  <c r="AL1737" i="5"/>
  <c r="AM1736" i="5"/>
  <c r="AL1736" i="5"/>
  <c r="AM1735" i="5"/>
  <c r="AL1735" i="5"/>
  <c r="AM1734" i="5"/>
  <c r="AL1734" i="5"/>
  <c r="AM1733" i="5"/>
  <c r="AL1733" i="5"/>
  <c r="AM1732" i="5"/>
  <c r="AL1732" i="5"/>
  <c r="AM1731" i="5"/>
  <c r="AL1731" i="5"/>
  <c r="AM1730" i="5"/>
  <c r="AL1730" i="5"/>
  <c r="AM1729" i="5"/>
  <c r="AL1729" i="5"/>
  <c r="AM1728" i="5"/>
  <c r="AL1728" i="5"/>
  <c r="AM1727" i="5"/>
  <c r="AL1727" i="5"/>
  <c r="AM1726" i="5"/>
  <c r="AL1726" i="5"/>
  <c r="AM1725" i="5"/>
  <c r="AL1725" i="5"/>
  <c r="AM1724" i="5"/>
  <c r="AL1724" i="5"/>
  <c r="AM1723" i="5"/>
  <c r="AL1723" i="5"/>
  <c r="AM1722" i="5"/>
  <c r="AL1722" i="5"/>
  <c r="AM1721" i="5"/>
  <c r="AL1721" i="5"/>
  <c r="AM1720" i="5"/>
  <c r="AL1720" i="5"/>
  <c r="AM1719" i="5"/>
  <c r="AL1719" i="5"/>
  <c r="AM1718" i="5"/>
  <c r="AL1718" i="5"/>
  <c r="AM1717" i="5"/>
  <c r="AL1717" i="5"/>
  <c r="AM1716" i="5"/>
  <c r="AL1716" i="5"/>
  <c r="AM1715" i="5"/>
  <c r="AL1715" i="5"/>
  <c r="AM1714" i="5"/>
  <c r="AL1714" i="5"/>
  <c r="AM1713" i="5"/>
  <c r="AL1713" i="5"/>
  <c r="AM1712" i="5"/>
  <c r="AL1712" i="5"/>
  <c r="AM1711" i="5"/>
  <c r="AL1711" i="5"/>
  <c r="AM1710" i="5"/>
  <c r="AL1710" i="5"/>
  <c r="AM1709" i="5"/>
  <c r="AL1709" i="5"/>
  <c r="AM1708" i="5"/>
  <c r="AL1708" i="5"/>
  <c r="AM1707" i="5"/>
  <c r="AL1707" i="5"/>
  <c r="AM1706" i="5"/>
  <c r="AL1706" i="5"/>
  <c r="AM1705" i="5"/>
  <c r="AL1705" i="5"/>
  <c r="AM1704" i="5"/>
  <c r="AL1704" i="5"/>
  <c r="AM1703" i="5"/>
  <c r="AL1703" i="5"/>
  <c r="AM1702" i="5"/>
  <c r="AL1702" i="5"/>
  <c r="AM1701" i="5"/>
  <c r="AL1701" i="5"/>
  <c r="AM1700" i="5"/>
  <c r="AL1700" i="5"/>
  <c r="AM1699" i="5"/>
  <c r="AL1699" i="5"/>
  <c r="AM1698" i="5"/>
  <c r="AL1698" i="5"/>
  <c r="AM1697" i="5"/>
  <c r="AL1697" i="5"/>
  <c r="AM1696" i="5"/>
  <c r="AL1696" i="5"/>
  <c r="AM1695" i="5"/>
  <c r="AL1695" i="5"/>
  <c r="AM1694" i="5"/>
  <c r="AL1694" i="5"/>
  <c r="AM1693" i="5"/>
  <c r="AL1693" i="5"/>
  <c r="AM1692" i="5"/>
  <c r="AL1692" i="5"/>
  <c r="AM1691" i="5"/>
  <c r="AL1691" i="5"/>
  <c r="AM1690" i="5"/>
  <c r="AL1690" i="5"/>
  <c r="AM1689" i="5"/>
  <c r="AL1689" i="5"/>
  <c r="AM1688" i="5"/>
  <c r="AL1688" i="5"/>
  <c r="AM1687" i="5"/>
  <c r="AL1687" i="5"/>
  <c r="AM1686" i="5"/>
  <c r="AL1686" i="5"/>
  <c r="AM1685" i="5"/>
  <c r="AL1685" i="5"/>
  <c r="AM1684" i="5"/>
  <c r="AL1684" i="5"/>
  <c r="AM1683" i="5"/>
  <c r="AL1683" i="5"/>
  <c r="AM1682" i="5"/>
  <c r="AL1682" i="5"/>
  <c r="AM1681" i="5"/>
  <c r="AL1681" i="5"/>
  <c r="AM1680" i="5"/>
  <c r="AL1680" i="5"/>
  <c r="AM1679" i="5"/>
  <c r="AL1679" i="5"/>
  <c r="AM1678" i="5"/>
  <c r="AL1678" i="5"/>
  <c r="AM1677" i="5"/>
  <c r="AL1677" i="5"/>
  <c r="AM1676" i="5"/>
  <c r="AL1676" i="5"/>
  <c r="AM1675" i="5"/>
  <c r="AL1675" i="5"/>
  <c r="AM1674" i="5"/>
  <c r="AL1674" i="5"/>
  <c r="AM1673" i="5"/>
  <c r="AL1673" i="5"/>
  <c r="AM1672" i="5"/>
  <c r="AL1672" i="5"/>
  <c r="AM1671" i="5"/>
  <c r="AL1671" i="5"/>
  <c r="AM1670" i="5"/>
  <c r="AL1670" i="5"/>
  <c r="AM1669" i="5"/>
  <c r="AL1669" i="5"/>
  <c r="AM1668" i="5"/>
  <c r="AL1668" i="5"/>
  <c r="AM1667" i="5"/>
  <c r="AL1667" i="5"/>
  <c r="AM1666" i="5"/>
  <c r="AL1666" i="5"/>
  <c r="AM1665" i="5"/>
  <c r="AL1665" i="5"/>
  <c r="AM1664" i="5"/>
  <c r="AL1664" i="5"/>
  <c r="AM1663" i="5"/>
  <c r="AL1663" i="5"/>
  <c r="AM1662" i="5"/>
  <c r="AL1662" i="5"/>
  <c r="AM1661" i="5"/>
  <c r="AL1661" i="5"/>
  <c r="AM1660" i="5"/>
  <c r="AL1660" i="5"/>
  <c r="AM1659" i="5"/>
  <c r="AL1659" i="5"/>
  <c r="AM1658" i="5"/>
  <c r="AL1658" i="5"/>
  <c r="AM1657" i="5"/>
  <c r="AL1657" i="5"/>
  <c r="AM1656" i="5"/>
  <c r="AL1656" i="5"/>
  <c r="AM1655" i="5"/>
  <c r="AL1655" i="5"/>
  <c r="AM1654" i="5"/>
  <c r="AL1654" i="5"/>
  <c r="AM1653" i="5"/>
  <c r="AL1653" i="5"/>
  <c r="AM1652" i="5"/>
  <c r="AL1652" i="5"/>
  <c r="AM1651" i="5"/>
  <c r="AL1651" i="5"/>
  <c r="AM1650" i="5"/>
  <c r="AL1650" i="5"/>
  <c r="AM1649" i="5"/>
  <c r="AL1649" i="5"/>
  <c r="AM1648" i="5"/>
  <c r="AL1648" i="5"/>
  <c r="AM1647" i="5"/>
  <c r="AL1647" i="5"/>
  <c r="AM1646" i="5"/>
  <c r="AL1646" i="5"/>
  <c r="AM1645" i="5"/>
  <c r="AL1645" i="5"/>
  <c r="AM1644" i="5"/>
  <c r="AL1644" i="5"/>
  <c r="AM1643" i="5"/>
  <c r="AL1643" i="5"/>
  <c r="AM1642" i="5"/>
  <c r="AL1642" i="5"/>
  <c r="AM1641" i="5"/>
  <c r="AL1641" i="5"/>
  <c r="AM1640" i="5"/>
  <c r="AL1640" i="5"/>
  <c r="AM1639" i="5"/>
  <c r="AL1639" i="5"/>
  <c r="AM1638" i="5"/>
  <c r="AL1638" i="5"/>
  <c r="AM1637" i="5"/>
  <c r="AL1637" i="5"/>
  <c r="AM1636" i="5"/>
  <c r="AL1636" i="5"/>
  <c r="AM1635" i="5"/>
  <c r="AL1635" i="5"/>
  <c r="AM1634" i="5"/>
  <c r="AL1634" i="5"/>
  <c r="AM1633" i="5"/>
  <c r="AL1633" i="5"/>
  <c r="AM1632" i="5"/>
  <c r="AL1632" i="5"/>
  <c r="AM1631" i="5"/>
  <c r="AL1631" i="5"/>
  <c r="AM1630" i="5"/>
  <c r="AL1630" i="5"/>
  <c r="AM1629" i="5"/>
  <c r="AL1629" i="5"/>
  <c r="AM1628" i="5"/>
  <c r="AL1628" i="5"/>
  <c r="AM1627" i="5"/>
  <c r="AL1627" i="5"/>
  <c r="AM1626" i="5"/>
  <c r="AL1626" i="5"/>
  <c r="AM1625" i="5"/>
  <c r="AL1625" i="5"/>
  <c r="AM1624" i="5"/>
  <c r="AL1624" i="5"/>
  <c r="AM1623" i="5"/>
  <c r="AL1623" i="5"/>
  <c r="AM1622" i="5"/>
  <c r="AL1622" i="5"/>
  <c r="AM1621" i="5"/>
  <c r="AL1621" i="5"/>
  <c r="AM1620" i="5"/>
  <c r="AL1620" i="5"/>
  <c r="AM1619" i="5"/>
  <c r="AL1619" i="5"/>
  <c r="AM1618" i="5"/>
  <c r="AL1618" i="5"/>
  <c r="AM1617" i="5"/>
  <c r="AL1617" i="5"/>
  <c r="AM1616" i="5"/>
  <c r="AL1616" i="5"/>
  <c r="AM1615" i="5"/>
  <c r="AL1615" i="5"/>
  <c r="AM1614" i="5"/>
  <c r="AL1614" i="5"/>
  <c r="AM1613" i="5"/>
  <c r="AL1613" i="5"/>
  <c r="AM1612" i="5"/>
  <c r="AL1612" i="5"/>
  <c r="AM1611" i="5"/>
  <c r="AL1611" i="5"/>
  <c r="AM1610" i="5"/>
  <c r="AL1610" i="5"/>
  <c r="AM1609" i="5"/>
  <c r="AL1609" i="5"/>
  <c r="AM1608" i="5"/>
  <c r="AL1608" i="5"/>
  <c r="AM1607" i="5"/>
  <c r="AL1607" i="5"/>
  <c r="AM1606" i="5"/>
  <c r="AL1606" i="5"/>
  <c r="AM1605" i="5"/>
  <c r="AL1605" i="5"/>
  <c r="AM1604" i="5"/>
  <c r="AL1604" i="5"/>
  <c r="AM1603" i="5"/>
  <c r="AL1603" i="5"/>
  <c r="AM1602" i="5"/>
  <c r="AL1602" i="5"/>
  <c r="AM1601" i="5"/>
  <c r="AL1601" i="5"/>
  <c r="AM1600" i="5"/>
  <c r="AL1600" i="5"/>
  <c r="AM1599" i="5"/>
  <c r="AL1599" i="5"/>
  <c r="AM1598" i="5"/>
  <c r="AL1598" i="5"/>
  <c r="AM1597" i="5"/>
  <c r="AL1597" i="5"/>
  <c r="AM1596" i="5"/>
  <c r="AL1596" i="5"/>
  <c r="AM1595" i="5"/>
  <c r="AL1595" i="5"/>
  <c r="AM1594" i="5"/>
  <c r="AL1594" i="5"/>
  <c r="AM1593" i="5"/>
  <c r="AL1593" i="5"/>
  <c r="AM1592" i="5"/>
  <c r="AL1592" i="5"/>
  <c r="AM1591" i="5"/>
  <c r="AL1591" i="5"/>
  <c r="AM1590" i="5"/>
  <c r="AL1590" i="5"/>
  <c r="AM1589" i="5"/>
  <c r="AL1589" i="5"/>
  <c r="AM1588" i="5"/>
  <c r="AL1588" i="5"/>
  <c r="AM1587" i="5"/>
  <c r="AL1587" i="5"/>
  <c r="AM1586" i="5"/>
  <c r="AL1586" i="5"/>
  <c r="AM1585" i="5"/>
  <c r="AL1585" i="5"/>
  <c r="AM1584" i="5"/>
  <c r="AL1584" i="5"/>
  <c r="AM1583" i="5"/>
  <c r="AL1583" i="5"/>
  <c r="AM1582" i="5"/>
  <c r="AL1582" i="5"/>
  <c r="AM1581" i="5"/>
  <c r="AL1581" i="5"/>
  <c r="AM1580" i="5"/>
  <c r="AL1580" i="5"/>
  <c r="AM1579" i="5"/>
  <c r="AL1579" i="5"/>
  <c r="AM1578" i="5"/>
  <c r="AL1578" i="5"/>
  <c r="AM1577" i="5"/>
  <c r="AL1577" i="5"/>
  <c r="AM1576" i="5"/>
  <c r="AL1576" i="5"/>
  <c r="AM1575" i="5"/>
  <c r="AL1575" i="5"/>
  <c r="AM1574" i="5"/>
  <c r="AL1574" i="5"/>
  <c r="AM1573" i="5"/>
  <c r="AL1573" i="5"/>
  <c r="AM1572" i="5"/>
  <c r="AL1572" i="5"/>
  <c r="AM1571" i="5"/>
  <c r="AL1571" i="5"/>
  <c r="AM1570" i="5"/>
  <c r="AL1570" i="5"/>
  <c r="AM1569" i="5"/>
  <c r="AL1569" i="5"/>
  <c r="AM1568" i="5"/>
  <c r="AL1568" i="5"/>
  <c r="AM1567" i="5"/>
  <c r="AL1567" i="5"/>
  <c r="AM1566" i="5"/>
  <c r="AL1566" i="5"/>
  <c r="AM1565" i="5"/>
  <c r="AL1565" i="5"/>
  <c r="AM1564" i="5"/>
  <c r="AL1564" i="5"/>
  <c r="AM1563" i="5"/>
  <c r="AL1563" i="5"/>
  <c r="AM1562" i="5"/>
  <c r="AL1562" i="5"/>
  <c r="AM1561" i="5"/>
  <c r="AL1561" i="5"/>
  <c r="AM1560" i="5"/>
  <c r="AL1560" i="5"/>
  <c r="AM1559" i="5"/>
  <c r="AL1559" i="5"/>
  <c r="AM1558" i="5"/>
  <c r="AL1558" i="5"/>
  <c r="AM1557" i="5"/>
  <c r="AL1557" i="5"/>
  <c r="AM1556" i="5"/>
  <c r="AL1556" i="5"/>
  <c r="AM1555" i="5"/>
  <c r="AL1555" i="5"/>
  <c r="AM1554" i="5"/>
  <c r="AL1554" i="5"/>
  <c r="AM1553" i="5"/>
  <c r="AL1553" i="5"/>
  <c r="AM1552" i="5"/>
  <c r="AL1552" i="5"/>
  <c r="AM1551" i="5"/>
  <c r="AL1551" i="5"/>
  <c r="AM1550" i="5"/>
  <c r="AL1550" i="5"/>
  <c r="AM1549" i="5"/>
  <c r="AL1549" i="5"/>
  <c r="AM1548" i="5"/>
  <c r="AL1548" i="5"/>
  <c r="AM1547" i="5"/>
  <c r="AL1547" i="5"/>
  <c r="AM1546" i="5"/>
  <c r="AL1546" i="5"/>
  <c r="AM1545" i="5"/>
  <c r="AL1545" i="5"/>
  <c r="AM1544" i="5"/>
  <c r="AL1544" i="5"/>
  <c r="AM1543" i="5"/>
  <c r="AL1543" i="5"/>
  <c r="AM1542" i="5"/>
  <c r="AL1542" i="5"/>
  <c r="AM1541" i="5"/>
  <c r="AL1541" i="5"/>
  <c r="AM1540" i="5"/>
  <c r="AL1540" i="5"/>
  <c r="AM1539" i="5"/>
  <c r="AL1539" i="5"/>
  <c r="AM1538" i="5"/>
  <c r="AL1538" i="5"/>
  <c r="AM1537" i="5"/>
  <c r="AL1537" i="5"/>
  <c r="AM1536" i="5"/>
  <c r="AL1536" i="5"/>
  <c r="AM1535" i="5"/>
  <c r="AL1535" i="5"/>
  <c r="AM1534" i="5"/>
  <c r="AL1534" i="5"/>
  <c r="AM1533" i="5"/>
  <c r="AL1533" i="5"/>
  <c r="AM1532" i="5"/>
  <c r="AL1532" i="5"/>
  <c r="AM1531" i="5"/>
  <c r="AL1531" i="5"/>
  <c r="AM1530" i="5"/>
  <c r="AL1530" i="5"/>
  <c r="AM1529" i="5"/>
  <c r="AL1529" i="5"/>
  <c r="AM1528" i="5"/>
  <c r="AL1528" i="5"/>
  <c r="AM1527" i="5"/>
  <c r="AL1527" i="5"/>
  <c r="AM1526" i="5"/>
  <c r="AL1526" i="5"/>
  <c r="AM1525" i="5"/>
  <c r="AL1525" i="5"/>
  <c r="AM1524" i="5"/>
  <c r="AL1524" i="5"/>
  <c r="AM1523" i="5"/>
  <c r="AL1523" i="5"/>
  <c r="AM1522" i="5"/>
  <c r="AL1522" i="5"/>
  <c r="AM1521" i="5"/>
  <c r="AL1521" i="5"/>
  <c r="AM1520" i="5"/>
  <c r="AL1520" i="5"/>
  <c r="AM1519" i="5"/>
  <c r="AL1519" i="5"/>
  <c r="AM1518" i="5"/>
  <c r="AL1518" i="5"/>
  <c r="AM1517" i="5"/>
  <c r="AL1517" i="5"/>
  <c r="AM1516" i="5"/>
  <c r="AL1516" i="5"/>
  <c r="AM1515" i="5"/>
  <c r="AL1515" i="5"/>
  <c r="AM1514" i="5"/>
  <c r="AL1514" i="5"/>
  <c r="AM1513" i="5"/>
  <c r="AL1513" i="5"/>
  <c r="AM1512" i="5"/>
  <c r="AL1512" i="5"/>
  <c r="AM1511" i="5"/>
  <c r="AL1511" i="5"/>
  <c r="AM1510" i="5"/>
  <c r="AL1510" i="5"/>
  <c r="AM1509" i="5"/>
  <c r="AL1509" i="5"/>
  <c r="AM1508" i="5"/>
  <c r="AL1508" i="5"/>
  <c r="AM1507" i="5"/>
  <c r="AL1507" i="5"/>
  <c r="AM1506" i="5"/>
  <c r="AL1506" i="5"/>
  <c r="AM1505" i="5"/>
  <c r="AL1505" i="5"/>
  <c r="AM1504" i="5"/>
  <c r="AL1504" i="5"/>
  <c r="AM1503" i="5"/>
  <c r="AL1503" i="5"/>
  <c r="AM1502" i="5"/>
  <c r="AL1502" i="5"/>
  <c r="AM1501" i="5"/>
  <c r="AL1501" i="5"/>
  <c r="AM1500" i="5"/>
  <c r="AL1500" i="5"/>
  <c r="AM1499" i="5"/>
  <c r="AL1499" i="5"/>
  <c r="AM1498" i="5"/>
  <c r="AL1498" i="5"/>
  <c r="AM1497" i="5"/>
  <c r="AL1497" i="5"/>
  <c r="AM1496" i="5"/>
  <c r="AL1496" i="5"/>
  <c r="AM1495" i="5"/>
  <c r="AL1495" i="5"/>
  <c r="AM1494" i="5"/>
  <c r="AL1494" i="5"/>
  <c r="AM1493" i="5"/>
  <c r="AL1493" i="5"/>
  <c r="AM1492" i="5"/>
  <c r="AL1492" i="5"/>
  <c r="AM1491" i="5"/>
  <c r="AL1491" i="5"/>
  <c r="AM1490" i="5"/>
  <c r="AL1490" i="5"/>
  <c r="AM1489" i="5"/>
  <c r="AL1489" i="5"/>
  <c r="AM1488" i="5"/>
  <c r="AL1488" i="5"/>
  <c r="AM1487" i="5"/>
  <c r="AL1487" i="5"/>
  <c r="AM1486" i="5"/>
  <c r="AL1486" i="5"/>
  <c r="AM1485" i="5"/>
  <c r="AL1485" i="5"/>
  <c r="AM1484" i="5"/>
  <c r="AL1484" i="5"/>
  <c r="AM1483" i="5"/>
  <c r="AL1483" i="5"/>
  <c r="AM1482" i="5"/>
  <c r="AL1482" i="5"/>
  <c r="AM1481" i="5"/>
  <c r="AL1481" i="5"/>
  <c r="AM1480" i="5"/>
  <c r="AL1480" i="5"/>
  <c r="AM1479" i="5"/>
  <c r="AL1479" i="5"/>
  <c r="AM1478" i="5"/>
  <c r="AL1478" i="5"/>
  <c r="AM1477" i="5"/>
  <c r="AL1477" i="5"/>
  <c r="AM1476" i="5"/>
  <c r="AL1476" i="5"/>
  <c r="AM1475" i="5"/>
  <c r="AL1475" i="5"/>
  <c r="AM1474" i="5"/>
  <c r="AL1474" i="5"/>
  <c r="AM1473" i="5"/>
  <c r="AL1473" i="5"/>
  <c r="AM1472" i="5"/>
  <c r="AL1472" i="5"/>
  <c r="AM1471" i="5"/>
  <c r="AL1471" i="5"/>
  <c r="AM1470" i="5"/>
  <c r="AL1470" i="5"/>
  <c r="AM1469" i="5"/>
  <c r="AL1469" i="5"/>
  <c r="AM1468" i="5"/>
  <c r="AL1468" i="5"/>
  <c r="AM1467" i="5"/>
  <c r="AL1467" i="5"/>
  <c r="AM1466" i="5"/>
  <c r="AL1466" i="5"/>
  <c r="AM1465" i="5"/>
  <c r="AL1465" i="5"/>
  <c r="AM1464" i="5"/>
  <c r="AL1464" i="5"/>
  <c r="AM1463" i="5"/>
  <c r="AL1463" i="5"/>
  <c r="AM1462" i="5"/>
  <c r="AL1462" i="5"/>
  <c r="AM1461" i="5"/>
  <c r="AL1461" i="5"/>
  <c r="AM1460" i="5"/>
  <c r="AL1460" i="5"/>
  <c r="AM1459" i="5"/>
  <c r="AL1459" i="5"/>
  <c r="AM1458" i="5"/>
  <c r="AL1458" i="5"/>
  <c r="AM1457" i="5"/>
  <c r="AL1457" i="5"/>
  <c r="AM1456" i="5"/>
  <c r="AL1456" i="5"/>
  <c r="AM1455" i="5"/>
  <c r="AL1455" i="5"/>
  <c r="AM1454" i="5"/>
  <c r="AL1454" i="5"/>
  <c r="AM1453" i="5"/>
  <c r="AL1453" i="5"/>
  <c r="AM1452" i="5"/>
  <c r="AL1452" i="5"/>
  <c r="AM1451" i="5"/>
  <c r="AL1451" i="5"/>
  <c r="AM1450" i="5"/>
  <c r="AL1450" i="5"/>
  <c r="AM1449" i="5"/>
  <c r="AL1449" i="5"/>
  <c r="AM1448" i="5"/>
  <c r="AL1448" i="5"/>
  <c r="AM1447" i="5"/>
  <c r="AL1447" i="5"/>
  <c r="AM1446" i="5"/>
  <c r="AL1446" i="5"/>
  <c r="AM1445" i="5"/>
  <c r="AL1445" i="5"/>
  <c r="AM1444" i="5"/>
  <c r="AL1444" i="5"/>
  <c r="AM1443" i="5"/>
  <c r="AL1443" i="5"/>
  <c r="AM1441" i="5"/>
  <c r="AL1441" i="5"/>
  <c r="AM1440" i="5"/>
  <c r="AL1440" i="5"/>
  <c r="AM1439" i="5"/>
  <c r="AL1439" i="5"/>
  <c r="AM1438" i="5"/>
  <c r="AL1438" i="5"/>
  <c r="AM1437" i="5"/>
  <c r="AL1437" i="5"/>
  <c r="AM1436" i="5"/>
  <c r="AL1436" i="5"/>
  <c r="AM1435" i="5"/>
  <c r="AL1435" i="5"/>
  <c r="AM1434" i="5"/>
  <c r="AL1434" i="5"/>
  <c r="AM1433" i="5"/>
  <c r="AL1433" i="5"/>
  <c r="AM1432" i="5"/>
  <c r="AL1432" i="5"/>
  <c r="AM1431" i="5"/>
  <c r="AL1431" i="5"/>
  <c r="AM1430" i="5"/>
  <c r="AL1430" i="5"/>
  <c r="AM1429" i="5"/>
  <c r="AL1429" i="5"/>
  <c r="AM1428" i="5"/>
  <c r="AL1428" i="5"/>
  <c r="AM1427" i="5"/>
  <c r="AL1427" i="5"/>
  <c r="AM1426" i="5"/>
  <c r="AL1426" i="5"/>
  <c r="AM1425" i="5"/>
  <c r="AL1425" i="5"/>
  <c r="AM1424" i="5"/>
  <c r="AL1424" i="5"/>
  <c r="AM1423" i="5"/>
  <c r="AL1423" i="5"/>
  <c r="AM1422" i="5"/>
  <c r="AL1422" i="5"/>
  <c r="AM1421" i="5"/>
  <c r="AL1421" i="5"/>
  <c r="AM1420" i="5"/>
  <c r="AL1420" i="5"/>
  <c r="AM1419" i="5"/>
  <c r="AL1419" i="5"/>
  <c r="AM1418" i="5"/>
  <c r="AL1418" i="5"/>
  <c r="AM1417" i="5"/>
  <c r="AL1417" i="5"/>
  <c r="AM1416" i="5"/>
  <c r="AL1416" i="5"/>
  <c r="AM1415" i="5"/>
  <c r="AL1415" i="5"/>
  <c r="AM1414" i="5"/>
  <c r="AL1414" i="5"/>
  <c r="AM1413" i="5"/>
  <c r="AL1413" i="5"/>
  <c r="AM1412" i="5"/>
  <c r="AL1412" i="5"/>
  <c r="AM1411" i="5"/>
  <c r="AL1411" i="5"/>
  <c r="AM1410" i="5"/>
  <c r="AL1410" i="5"/>
  <c r="AM1409" i="5"/>
  <c r="AL1409" i="5"/>
  <c r="AM1408" i="5"/>
  <c r="AL1408" i="5"/>
  <c r="AM1407" i="5"/>
  <c r="AL1407" i="5"/>
  <c r="AM1406" i="5"/>
  <c r="AL1406" i="5"/>
  <c r="AM1405" i="5"/>
  <c r="AL1405" i="5"/>
  <c r="AM1404" i="5"/>
  <c r="AL1404" i="5"/>
  <c r="AM1403" i="5"/>
  <c r="AL1403" i="5"/>
  <c r="AM1402" i="5"/>
  <c r="AL1402" i="5"/>
  <c r="AM1401" i="5"/>
  <c r="AL1401" i="5"/>
  <c r="AM1400" i="5"/>
  <c r="AL1400" i="5"/>
  <c r="AM1399" i="5"/>
  <c r="AL1399" i="5"/>
  <c r="AM1398" i="5"/>
  <c r="AL1398" i="5"/>
  <c r="AM1397" i="5"/>
  <c r="AL1397" i="5"/>
  <c r="AM1396" i="5"/>
  <c r="AL1396" i="5"/>
  <c r="AM1395" i="5"/>
  <c r="AL1395" i="5"/>
  <c r="AM1394" i="5"/>
  <c r="AL1394" i="5"/>
  <c r="AM1393" i="5"/>
  <c r="AL1393" i="5"/>
  <c r="AM1392" i="5"/>
  <c r="AL1392" i="5"/>
  <c r="AM1391" i="5"/>
  <c r="AL1391" i="5"/>
  <c r="AM1390" i="5"/>
  <c r="AL1390" i="5"/>
  <c r="AM1389" i="5"/>
  <c r="AL1389" i="5"/>
  <c r="AM1388" i="5"/>
  <c r="AL1388" i="5"/>
  <c r="AM1387" i="5"/>
  <c r="AL1387" i="5"/>
  <c r="AM1386" i="5"/>
  <c r="AL1386" i="5"/>
  <c r="AM1385" i="5"/>
  <c r="AL1385" i="5"/>
  <c r="AM1384" i="5"/>
  <c r="AL1384" i="5"/>
  <c r="AM1383" i="5"/>
  <c r="AL1383" i="5"/>
  <c r="AM1382" i="5"/>
  <c r="AL1382" i="5"/>
  <c r="AM1381" i="5"/>
  <c r="AL1381" i="5"/>
  <c r="AM1380" i="5"/>
  <c r="AL1380" i="5"/>
  <c r="AM1379" i="5"/>
  <c r="AL1379" i="5"/>
  <c r="AM1378" i="5"/>
  <c r="AL1378" i="5"/>
  <c r="AM1377" i="5"/>
  <c r="AL1377" i="5"/>
  <c r="AM1376" i="5"/>
  <c r="AL1376" i="5"/>
  <c r="AM1375" i="5"/>
  <c r="AL1375" i="5"/>
  <c r="AM1374" i="5"/>
  <c r="AL1374" i="5"/>
  <c r="AM1373" i="5"/>
  <c r="AL1373" i="5"/>
  <c r="AM1372" i="5"/>
  <c r="AL1372" i="5"/>
  <c r="AM1371" i="5"/>
  <c r="AL1371" i="5"/>
  <c r="AM1370" i="5"/>
  <c r="AL1370" i="5"/>
  <c r="AM1369" i="5"/>
  <c r="AL1369" i="5"/>
  <c r="AM1368" i="5"/>
  <c r="AL1368" i="5"/>
  <c r="AM1367" i="5"/>
  <c r="AL1367" i="5"/>
  <c r="AM1366" i="5"/>
  <c r="AL1366" i="5"/>
  <c r="AM1365" i="5"/>
  <c r="AL1365" i="5"/>
  <c r="AM1364" i="5"/>
  <c r="AL1364" i="5"/>
  <c r="AM1363" i="5"/>
  <c r="AL1363" i="5"/>
  <c r="AM1362" i="5"/>
  <c r="AL1362" i="5"/>
  <c r="AM1361" i="5"/>
  <c r="AL1361" i="5"/>
  <c r="AM1360" i="5"/>
  <c r="AL1360" i="5"/>
  <c r="AM1359" i="5"/>
  <c r="AL1359" i="5"/>
  <c r="AM1358" i="5"/>
  <c r="AL1358" i="5"/>
  <c r="AM1357" i="5"/>
  <c r="AL1357" i="5"/>
  <c r="AM1356" i="5"/>
  <c r="AL1356" i="5"/>
  <c r="AM1355" i="5"/>
  <c r="AL1355" i="5"/>
  <c r="AM1354" i="5"/>
  <c r="AL1354" i="5"/>
  <c r="AM1353" i="5"/>
  <c r="AL1353" i="5"/>
  <c r="AM1352" i="5"/>
  <c r="AL1352" i="5"/>
  <c r="AM1351" i="5"/>
  <c r="AL1351" i="5"/>
  <c r="AM1350" i="5"/>
  <c r="AL1350" i="5"/>
  <c r="AM1349" i="5"/>
  <c r="AL1349" i="5"/>
  <c r="AM1348" i="5"/>
  <c r="AL1348" i="5"/>
  <c r="AM1347" i="5"/>
  <c r="AL1347" i="5"/>
  <c r="AM1346" i="5"/>
  <c r="AL1346" i="5"/>
  <c r="AM1345" i="5"/>
  <c r="AL1345" i="5"/>
  <c r="AM1344" i="5"/>
  <c r="AL1344" i="5"/>
  <c r="AM1343" i="5"/>
  <c r="AL1343" i="5"/>
  <c r="AM1342" i="5"/>
  <c r="AL1342" i="5"/>
  <c r="AM1341" i="5"/>
  <c r="AL1341" i="5"/>
  <c r="AM1340" i="5"/>
  <c r="AL1340" i="5"/>
  <c r="AM1339" i="5"/>
  <c r="AL1339" i="5"/>
  <c r="AM1338" i="5"/>
  <c r="AL1338" i="5"/>
  <c r="AM1337" i="5"/>
  <c r="AL1337" i="5"/>
  <c r="AM1336" i="5"/>
  <c r="AL1336" i="5"/>
  <c r="AM1335" i="5"/>
  <c r="AL1335" i="5"/>
  <c r="AM1334" i="5"/>
  <c r="AL1334" i="5"/>
  <c r="AM1333" i="5"/>
  <c r="AL1333" i="5"/>
  <c r="AM1332" i="5"/>
  <c r="AL1332" i="5"/>
  <c r="AM1331" i="5"/>
  <c r="AL1331" i="5"/>
  <c r="AM1330" i="5"/>
  <c r="AL1330" i="5"/>
  <c r="AM1329" i="5"/>
  <c r="AL1329" i="5"/>
  <c r="AM1328" i="5"/>
  <c r="AL1328" i="5"/>
  <c r="AM1327" i="5"/>
  <c r="AL1327" i="5"/>
  <c r="AM1326" i="5"/>
  <c r="AL1326" i="5"/>
  <c r="AM1325" i="5"/>
  <c r="AL1325" i="5"/>
  <c r="AM1324" i="5"/>
  <c r="AL1324" i="5"/>
  <c r="AM1323" i="5"/>
  <c r="AL1323" i="5"/>
  <c r="AM1322" i="5"/>
  <c r="AL1322" i="5"/>
  <c r="AM1321" i="5"/>
  <c r="AL1321" i="5"/>
  <c r="AM1320" i="5"/>
  <c r="AL1320" i="5"/>
  <c r="AM1319" i="5"/>
  <c r="AL1319" i="5"/>
  <c r="AM1318" i="5"/>
  <c r="AL1318" i="5"/>
  <c r="AM1317" i="5"/>
  <c r="AL1317" i="5"/>
  <c r="AM1316" i="5"/>
  <c r="AL1316" i="5"/>
  <c r="AM1315" i="5"/>
  <c r="AL1315" i="5"/>
  <c r="AM1314" i="5"/>
  <c r="AL1314" i="5"/>
  <c r="AM1313" i="5"/>
  <c r="AL1313" i="5"/>
  <c r="AM1312" i="5"/>
  <c r="AL1312" i="5"/>
  <c r="AM1311" i="5"/>
  <c r="AL1311" i="5"/>
  <c r="AM1310" i="5"/>
  <c r="AL1310" i="5"/>
  <c r="AM1309" i="5"/>
  <c r="AL1309" i="5"/>
  <c r="AM1308" i="5"/>
  <c r="AL1308" i="5"/>
  <c r="AM1307" i="5"/>
  <c r="AL1307" i="5"/>
  <c r="AM1306" i="5"/>
  <c r="AL1306" i="5"/>
  <c r="AM1305" i="5"/>
  <c r="AL1305" i="5"/>
  <c r="AM1304" i="5"/>
  <c r="AL1304" i="5"/>
  <c r="AM1303" i="5"/>
  <c r="AL1303" i="5"/>
  <c r="AM1302" i="5"/>
  <c r="AL1302" i="5"/>
  <c r="AM1301" i="5"/>
  <c r="AL1301" i="5"/>
  <c r="AM1300" i="5"/>
  <c r="AL1300" i="5"/>
  <c r="AM1299" i="5"/>
  <c r="AL1299" i="5"/>
  <c r="AM1298" i="5"/>
  <c r="AL1298" i="5"/>
  <c r="AM1297" i="5"/>
  <c r="AL1297" i="5"/>
  <c r="AM1296" i="5"/>
  <c r="AL1296" i="5"/>
  <c r="AM1295" i="5"/>
  <c r="AL1295" i="5"/>
  <c r="AM1294" i="5"/>
  <c r="AL1294" i="5"/>
  <c r="AM1293" i="5"/>
  <c r="AL1293" i="5"/>
  <c r="AM1292" i="5"/>
  <c r="AL1292" i="5"/>
  <c r="AM1291" i="5"/>
  <c r="AL1291" i="5"/>
  <c r="AM1290" i="5"/>
  <c r="AL1290" i="5"/>
  <c r="AM1289" i="5"/>
  <c r="AL1289" i="5"/>
  <c r="AM1288" i="5"/>
  <c r="AL1288" i="5"/>
  <c r="AM1287" i="5"/>
  <c r="AL1287" i="5"/>
  <c r="AM1286" i="5"/>
  <c r="AL1286" i="5"/>
  <c r="AM1285" i="5"/>
  <c r="AL1285" i="5"/>
  <c r="AM1284" i="5"/>
  <c r="AL1284" i="5"/>
  <c r="AM1283" i="5"/>
  <c r="AL1283" i="5"/>
  <c r="AM1282" i="5"/>
  <c r="AL1282" i="5"/>
  <c r="AM1281" i="5"/>
  <c r="AL1281" i="5"/>
  <c r="AM1280" i="5"/>
  <c r="AL1280" i="5"/>
  <c r="AM1279" i="5"/>
  <c r="AL1279" i="5"/>
  <c r="AM1278" i="5"/>
  <c r="AL1278" i="5"/>
  <c r="AM1277" i="5"/>
  <c r="AL1277" i="5"/>
  <c r="AM1276" i="5"/>
  <c r="AL1276" i="5"/>
  <c r="AM1275" i="5"/>
  <c r="AL1275" i="5"/>
  <c r="AM1274" i="5"/>
  <c r="AL1274" i="5"/>
  <c r="AM1273" i="5"/>
  <c r="AL1273" i="5"/>
  <c r="AM1272" i="5"/>
  <c r="AL1272" i="5"/>
  <c r="AM1271" i="5"/>
  <c r="AL1271" i="5"/>
  <c r="AM1270" i="5"/>
  <c r="AL1270" i="5"/>
  <c r="AM1269" i="5"/>
  <c r="AL1269" i="5"/>
  <c r="AM1268" i="5"/>
  <c r="AL1268" i="5"/>
  <c r="AM1267" i="5"/>
  <c r="AL1267" i="5"/>
  <c r="AM1266" i="5"/>
  <c r="AL1266" i="5"/>
  <c r="AM1265" i="5"/>
  <c r="AL1265" i="5"/>
  <c r="AM1264" i="5"/>
  <c r="AL1264" i="5"/>
  <c r="AM1263" i="5"/>
  <c r="AL1263" i="5"/>
  <c r="AM1262" i="5"/>
  <c r="AL1262" i="5"/>
  <c r="AM1261" i="5"/>
  <c r="AL1261" i="5"/>
  <c r="AM1260" i="5"/>
  <c r="AL1260" i="5"/>
  <c r="AM1259" i="5"/>
  <c r="AL1259" i="5"/>
  <c r="AM1258" i="5"/>
  <c r="AL1258" i="5"/>
  <c r="AM1257" i="5"/>
  <c r="AL1257" i="5"/>
  <c r="AM1256" i="5"/>
  <c r="AL1256" i="5"/>
  <c r="AM1255" i="5"/>
  <c r="AL1255" i="5"/>
  <c r="AM1254" i="5"/>
  <c r="AL1254" i="5"/>
  <c r="AM1253" i="5"/>
  <c r="AL1253" i="5"/>
  <c r="AM1252" i="5"/>
  <c r="AL1252" i="5"/>
  <c r="AM1251" i="5"/>
  <c r="AL1251" i="5"/>
  <c r="AM1250" i="5"/>
  <c r="AL1250" i="5"/>
  <c r="AM1249" i="5"/>
  <c r="AL1249" i="5"/>
  <c r="AM1248" i="5"/>
  <c r="AL1248" i="5"/>
  <c r="AM1247" i="5"/>
  <c r="AL1247" i="5"/>
  <c r="AM1246" i="5"/>
  <c r="AL1246" i="5"/>
  <c r="AM1245" i="5"/>
  <c r="AL1245" i="5"/>
  <c r="AM1244" i="5"/>
  <c r="AL1244" i="5"/>
  <c r="AM1243" i="5"/>
  <c r="AL1243" i="5"/>
  <c r="AM1242" i="5"/>
  <c r="AL1242" i="5"/>
  <c r="AM1241" i="5"/>
  <c r="AL1241" i="5"/>
  <c r="AM1240" i="5"/>
  <c r="AL1240" i="5"/>
  <c r="AM1239" i="5"/>
  <c r="AL1239" i="5"/>
  <c r="AM1238" i="5"/>
  <c r="AL1238" i="5"/>
  <c r="AM1237" i="5"/>
  <c r="AL1237" i="5"/>
  <c r="AM1236" i="5"/>
  <c r="AL1236" i="5"/>
  <c r="AM1235" i="5"/>
  <c r="AL1235" i="5"/>
  <c r="AM1234" i="5"/>
  <c r="AL1234" i="5"/>
  <c r="AM1233" i="5"/>
  <c r="AL1233" i="5"/>
  <c r="AM1232" i="5"/>
  <c r="AL1232" i="5"/>
  <c r="AM1231" i="5"/>
  <c r="AL1231" i="5"/>
  <c r="AM1230" i="5"/>
  <c r="AL1230" i="5"/>
  <c r="AM1229" i="5"/>
  <c r="AL1229" i="5"/>
  <c r="AM1228" i="5"/>
  <c r="AL1228" i="5"/>
  <c r="AM1227" i="5"/>
  <c r="AL1227" i="5"/>
  <c r="AM1226" i="5"/>
  <c r="AL1226" i="5"/>
  <c r="AM1225" i="5"/>
  <c r="AL1225" i="5"/>
  <c r="AM1224" i="5"/>
  <c r="AL1224" i="5"/>
  <c r="AM1223" i="5"/>
  <c r="AL1223" i="5"/>
  <c r="AM1222" i="5"/>
  <c r="AL1222" i="5"/>
  <c r="AM1221" i="5"/>
  <c r="AL1221" i="5"/>
  <c r="AM1220" i="5"/>
  <c r="AL1220" i="5"/>
  <c r="AM1219" i="5"/>
  <c r="AL1219" i="5"/>
  <c r="AM1218" i="5"/>
  <c r="AL1218" i="5"/>
  <c r="AM1217" i="5"/>
  <c r="AL1217" i="5"/>
  <c r="AM1216" i="5"/>
  <c r="AL1216" i="5"/>
  <c r="AM1215" i="5"/>
  <c r="AL1215" i="5"/>
  <c r="AM1214" i="5"/>
  <c r="AL1214" i="5"/>
  <c r="AM1213" i="5"/>
  <c r="AL1213" i="5"/>
  <c r="AM1212" i="5"/>
  <c r="AL1212" i="5"/>
  <c r="AM1211" i="5"/>
  <c r="AL1211" i="5"/>
  <c r="AM1210" i="5"/>
  <c r="AL1210" i="5"/>
  <c r="AM1209" i="5"/>
  <c r="AL1209" i="5"/>
  <c r="AM1208" i="5"/>
  <c r="AL1208" i="5"/>
  <c r="AM1207" i="5"/>
  <c r="AL1207" i="5"/>
  <c r="AM1206" i="5"/>
  <c r="AL1206" i="5"/>
  <c r="AM1205" i="5"/>
  <c r="AL1205" i="5"/>
  <c r="AM1204" i="5"/>
  <c r="AL1204" i="5"/>
  <c r="AM1203" i="5"/>
  <c r="AL1203" i="5"/>
  <c r="AM1202" i="5"/>
  <c r="AL1202" i="5"/>
  <c r="AM1201" i="5"/>
  <c r="AL1201" i="5"/>
  <c r="AM1200" i="5"/>
  <c r="AL1200" i="5"/>
  <c r="AM1199" i="5"/>
  <c r="AL1199" i="5"/>
  <c r="AM1198" i="5"/>
  <c r="AL1198" i="5"/>
  <c r="AM1197" i="5"/>
  <c r="AL1197" i="5"/>
  <c r="AM1196" i="5"/>
  <c r="AL1196" i="5"/>
  <c r="AM1195" i="5"/>
  <c r="AL1195" i="5"/>
  <c r="AM1194" i="5"/>
  <c r="AL1194" i="5"/>
  <c r="AM1193" i="5"/>
  <c r="AL1193" i="5"/>
  <c r="AM1192" i="5"/>
  <c r="AL1192" i="5"/>
  <c r="AM1191" i="5"/>
  <c r="AL1191" i="5"/>
  <c r="AM1190" i="5"/>
  <c r="AL1190" i="5"/>
  <c r="AM1189" i="5"/>
  <c r="AL1189" i="5"/>
  <c r="AM1188" i="5"/>
  <c r="AL1188" i="5"/>
  <c r="AM1187" i="5"/>
  <c r="AL1187" i="5"/>
  <c r="AM1186" i="5"/>
  <c r="AL1186" i="5"/>
  <c r="AM1185" i="5"/>
  <c r="AL1185" i="5"/>
  <c r="AM1184" i="5"/>
  <c r="AL1184" i="5"/>
  <c r="AM1183" i="5"/>
  <c r="AL1183" i="5"/>
  <c r="AM1182" i="5"/>
  <c r="AL1182" i="5"/>
  <c r="AM1181" i="5"/>
  <c r="AL1181" i="5"/>
  <c r="AM1180" i="5"/>
  <c r="AL1180" i="5"/>
  <c r="AM1179" i="5"/>
  <c r="AL1179" i="5"/>
  <c r="AM1178" i="5"/>
  <c r="AL1178" i="5"/>
  <c r="AM1177" i="5"/>
  <c r="AL1177" i="5"/>
  <c r="AM1176" i="5"/>
  <c r="AL1176" i="5"/>
  <c r="AM1175" i="5"/>
  <c r="AL1175" i="5"/>
  <c r="AM1174" i="5"/>
  <c r="AL1174" i="5"/>
  <c r="AM1173" i="5"/>
  <c r="AL1173" i="5"/>
  <c r="AM1172" i="5"/>
  <c r="AL1172" i="5"/>
  <c r="AM1171" i="5"/>
  <c r="AL1171" i="5"/>
  <c r="AM1170" i="5"/>
  <c r="AL1170" i="5"/>
  <c r="AM1169" i="5"/>
  <c r="AL1169" i="5"/>
  <c r="AM1168" i="5"/>
  <c r="AL1168" i="5"/>
  <c r="AM1167" i="5"/>
  <c r="AL1167" i="5"/>
  <c r="AM1166" i="5"/>
  <c r="AL1166" i="5"/>
  <c r="AM1165" i="5"/>
  <c r="AL1165" i="5"/>
  <c r="AM1164" i="5"/>
  <c r="AL1164" i="5"/>
  <c r="AM1163" i="5"/>
  <c r="AL1163" i="5"/>
  <c r="AM1162" i="5"/>
  <c r="AL1162" i="5"/>
  <c r="AM1161" i="5"/>
  <c r="AL1161" i="5"/>
  <c r="AM1160" i="5"/>
  <c r="AL1160" i="5"/>
  <c r="AM1159" i="5"/>
  <c r="AL1159" i="5"/>
  <c r="AM1158" i="5"/>
  <c r="AL1158" i="5"/>
  <c r="AM1157" i="5"/>
  <c r="AL1157" i="5"/>
  <c r="AM1156" i="5"/>
  <c r="AL1156" i="5"/>
  <c r="AM1155" i="5"/>
  <c r="AL1155" i="5"/>
  <c r="AM1154" i="5"/>
  <c r="AL1154" i="5"/>
  <c r="AM1153" i="5"/>
  <c r="AL1153" i="5"/>
  <c r="AM1152" i="5"/>
  <c r="AL1152" i="5"/>
  <c r="AM1151" i="5"/>
  <c r="AL1151" i="5"/>
  <c r="AM1150" i="5"/>
  <c r="AL1150" i="5"/>
  <c r="AM1149" i="5"/>
  <c r="AL1149" i="5"/>
  <c r="AM1148" i="5"/>
  <c r="AL1148" i="5"/>
  <c r="AM1147" i="5"/>
  <c r="AL1147" i="5"/>
  <c r="AM1146" i="5"/>
  <c r="AL1146" i="5"/>
  <c r="AM1145" i="5"/>
  <c r="AL1145" i="5"/>
  <c r="AM1144" i="5"/>
  <c r="AL1144" i="5"/>
  <c r="AM1143" i="5"/>
  <c r="AL1143" i="5"/>
  <c r="AM1142" i="5"/>
  <c r="AL1142" i="5"/>
  <c r="AM1141" i="5"/>
  <c r="AL1141" i="5"/>
  <c r="AM1140" i="5"/>
  <c r="AL1140" i="5"/>
  <c r="AM1139" i="5"/>
  <c r="AL1139" i="5"/>
  <c r="AM1138" i="5"/>
  <c r="AL1138" i="5"/>
  <c r="AM1137" i="5"/>
  <c r="AL1137" i="5"/>
  <c r="AM1136" i="5"/>
  <c r="AL1136" i="5"/>
  <c r="AM1135" i="5"/>
  <c r="AL1135" i="5"/>
  <c r="AM1134" i="5"/>
  <c r="AL1134" i="5"/>
  <c r="AM1133" i="5"/>
  <c r="AL1133" i="5"/>
  <c r="AM1132" i="5"/>
  <c r="AL1132" i="5"/>
  <c r="AM1131" i="5"/>
  <c r="AL1131" i="5"/>
  <c r="AM1130" i="5"/>
  <c r="AL1130" i="5"/>
  <c r="AM1129" i="5"/>
  <c r="AL1129" i="5"/>
  <c r="AM1128" i="5"/>
  <c r="AL1128" i="5"/>
  <c r="AM1127" i="5"/>
  <c r="AL1127" i="5"/>
  <c r="AM1126" i="5"/>
  <c r="AL1126" i="5"/>
  <c r="AM1125" i="5"/>
  <c r="AL1125" i="5"/>
  <c r="AM1124" i="5"/>
  <c r="AL1124" i="5"/>
  <c r="AM1123" i="5"/>
  <c r="AL1123" i="5"/>
  <c r="AM1122" i="5"/>
  <c r="AL1122" i="5"/>
  <c r="AM1121" i="5"/>
  <c r="AL1121" i="5"/>
  <c r="AM1120" i="5"/>
  <c r="AL1120" i="5"/>
  <c r="AM1119" i="5"/>
  <c r="AL1119" i="5"/>
  <c r="AM1118" i="5"/>
  <c r="AL1118" i="5"/>
  <c r="AM1117" i="5"/>
  <c r="AL1117" i="5"/>
  <c r="AM1116" i="5"/>
  <c r="AL1116" i="5"/>
  <c r="AM1115" i="5"/>
  <c r="AL1115" i="5"/>
  <c r="AM1114" i="5"/>
  <c r="AL1114" i="5"/>
  <c r="AM1113" i="5"/>
  <c r="AL1113" i="5"/>
  <c r="AM1112" i="5"/>
  <c r="AL1112" i="5"/>
  <c r="AM1111" i="5"/>
  <c r="AL1111" i="5"/>
  <c r="AM1110" i="5"/>
  <c r="AL1110" i="5"/>
  <c r="AM1109" i="5"/>
  <c r="AL1109" i="5"/>
  <c r="AM1108" i="5"/>
  <c r="AL1108" i="5"/>
  <c r="AM1107" i="5"/>
  <c r="AL1107" i="5"/>
  <c r="AM1106" i="5"/>
  <c r="AL1106" i="5"/>
  <c r="AM1105" i="5"/>
  <c r="AL1105" i="5"/>
  <c r="AM1104" i="5"/>
  <c r="AL1104" i="5"/>
  <c r="AM1103" i="5"/>
  <c r="AL1103" i="5"/>
  <c r="AM1102" i="5"/>
  <c r="AL1102" i="5"/>
  <c r="AM1101" i="5"/>
  <c r="AL1101" i="5"/>
  <c r="AM1100" i="5"/>
  <c r="AL1100" i="5"/>
  <c r="AM1099" i="5"/>
  <c r="AL1099" i="5"/>
  <c r="AM1098" i="5"/>
  <c r="AL1098" i="5"/>
  <c r="AM1097" i="5"/>
  <c r="AL1097" i="5"/>
  <c r="AM1096" i="5"/>
  <c r="AL1096" i="5"/>
  <c r="AM1095" i="5"/>
  <c r="AL1095" i="5"/>
  <c r="AM1094" i="5"/>
  <c r="AL1094" i="5"/>
  <c r="AM1093" i="5"/>
  <c r="AL1093" i="5"/>
  <c r="AM1092" i="5"/>
  <c r="AL1092" i="5"/>
  <c r="AM1091" i="5"/>
  <c r="AL1091" i="5"/>
  <c r="AM1090" i="5"/>
  <c r="AL1090" i="5"/>
  <c r="AM1089" i="5"/>
  <c r="AL1089" i="5"/>
  <c r="AM1088" i="5"/>
  <c r="AL1088" i="5"/>
  <c r="AM1087" i="5"/>
  <c r="AL1087" i="5"/>
  <c r="AM1086" i="5"/>
  <c r="AL1086" i="5"/>
  <c r="AM1085" i="5"/>
  <c r="AL1085" i="5"/>
  <c r="AM1084" i="5"/>
  <c r="AL1084" i="5"/>
  <c r="AM1083" i="5"/>
  <c r="AL1083" i="5"/>
  <c r="AM1082" i="5"/>
  <c r="AL1082" i="5"/>
  <c r="AM1081" i="5"/>
  <c r="AL1081" i="5"/>
  <c r="AM1080" i="5"/>
  <c r="AL1080" i="5"/>
  <c r="AM1079" i="5"/>
  <c r="AL1079" i="5"/>
  <c r="AM1078" i="5"/>
  <c r="AL1078" i="5"/>
  <c r="AM1077" i="5"/>
  <c r="AL1077" i="5"/>
  <c r="AM1076" i="5"/>
  <c r="AL1076" i="5"/>
  <c r="AM1075" i="5"/>
  <c r="AL1075" i="5"/>
  <c r="AM1074" i="5"/>
  <c r="AL1074" i="5"/>
  <c r="AM1073" i="5"/>
  <c r="AL1073" i="5"/>
  <c r="AM1072" i="5"/>
  <c r="AL1072" i="5"/>
  <c r="AM1071" i="5"/>
  <c r="AL1071" i="5"/>
  <c r="AM1070" i="5"/>
  <c r="AL1070" i="5"/>
  <c r="AM1069" i="5"/>
  <c r="AL1069" i="5"/>
  <c r="AM1068" i="5"/>
  <c r="AL1068" i="5"/>
  <c r="AM1067" i="5"/>
  <c r="AL1067" i="5"/>
  <c r="AM1066" i="5"/>
  <c r="AL1066" i="5"/>
  <c r="AM1065" i="5"/>
  <c r="AL1065" i="5"/>
  <c r="AM1064" i="5"/>
  <c r="AL1064" i="5"/>
  <c r="AM1063" i="5"/>
  <c r="AL1063" i="5"/>
  <c r="AM1062" i="5"/>
  <c r="AL1062" i="5"/>
  <c r="AM1061" i="5"/>
  <c r="AL1061" i="5"/>
  <c r="AM1060" i="5"/>
  <c r="AL1060" i="5"/>
  <c r="AM1059" i="5"/>
  <c r="AL1059" i="5"/>
  <c r="AM1058" i="5"/>
  <c r="AL1058" i="5"/>
  <c r="AM1057" i="5"/>
  <c r="AL1057" i="5"/>
  <c r="AM1056" i="5"/>
  <c r="AL1056" i="5"/>
  <c r="AM1055" i="5"/>
  <c r="AL1055" i="5"/>
  <c r="AM1054" i="5"/>
  <c r="AL1054" i="5"/>
  <c r="AM1053" i="5"/>
  <c r="AL1053" i="5"/>
  <c r="AM1052" i="5"/>
  <c r="AL1052" i="5"/>
  <c r="AM1051" i="5"/>
  <c r="AL1051" i="5"/>
  <c r="AM1050" i="5"/>
  <c r="AL1050" i="5"/>
  <c r="AM1049" i="5"/>
  <c r="AL1049" i="5"/>
  <c r="AM1048" i="5"/>
  <c r="AL1048" i="5"/>
  <c r="AM1047" i="5"/>
  <c r="AL1047" i="5"/>
  <c r="AM1046" i="5"/>
  <c r="AL1046" i="5"/>
  <c r="AM1045" i="5"/>
  <c r="AL1045" i="5"/>
  <c r="AM1044" i="5"/>
  <c r="AL1044" i="5"/>
  <c r="AM1043" i="5"/>
  <c r="AL1043" i="5"/>
  <c r="AM1042" i="5"/>
  <c r="AL1042" i="5"/>
  <c r="AM1041" i="5"/>
  <c r="AL1041" i="5"/>
  <c r="AM1040" i="5"/>
  <c r="AL1040" i="5"/>
  <c r="AM1039" i="5"/>
  <c r="AL1039" i="5"/>
  <c r="AM1038" i="5"/>
  <c r="AL1038" i="5"/>
  <c r="AM1037" i="5"/>
  <c r="AL1037" i="5"/>
  <c r="AM1036" i="5"/>
  <c r="AL1036" i="5"/>
  <c r="AM1035" i="5"/>
  <c r="AL1035" i="5"/>
  <c r="AM1034" i="5"/>
  <c r="AL1034" i="5"/>
  <c r="AM1033" i="5"/>
  <c r="AL1033" i="5"/>
  <c r="AM1032" i="5"/>
  <c r="AL1032" i="5"/>
  <c r="AM1031" i="5"/>
  <c r="AL1031" i="5"/>
  <c r="AM1030" i="5"/>
  <c r="AL1030" i="5"/>
  <c r="AM1029" i="5"/>
  <c r="AL1029" i="5"/>
  <c r="AM1028" i="5"/>
  <c r="AL1028" i="5"/>
  <c r="AM1027" i="5"/>
  <c r="AL1027" i="5"/>
  <c r="AM1026" i="5"/>
  <c r="AL1026" i="5"/>
  <c r="AM1025" i="5"/>
  <c r="AL1025" i="5"/>
  <c r="AM1024" i="5"/>
  <c r="AL1024" i="5"/>
  <c r="AM1023" i="5"/>
  <c r="AL1023" i="5"/>
  <c r="AM1022" i="5"/>
  <c r="AL1022" i="5"/>
  <c r="AM1021" i="5"/>
  <c r="AL1021" i="5"/>
  <c r="AM1020" i="5"/>
  <c r="AL1020" i="5"/>
  <c r="AM1019" i="5"/>
  <c r="AL1019" i="5"/>
  <c r="AM1018" i="5"/>
  <c r="AL1018" i="5"/>
  <c r="AM1017" i="5"/>
  <c r="AL1017" i="5"/>
  <c r="AM1016" i="5"/>
  <c r="AL1016" i="5"/>
  <c r="AM1015" i="5"/>
  <c r="AL1015" i="5"/>
  <c r="AM1014" i="5"/>
  <c r="AL1014" i="5"/>
  <c r="AM1013" i="5"/>
  <c r="AL1013" i="5"/>
  <c r="AM1012" i="5"/>
  <c r="AL1012" i="5"/>
  <c r="AM1011" i="5"/>
  <c r="AL1011" i="5"/>
  <c r="AM1010" i="5"/>
  <c r="AL1010" i="5"/>
  <c r="AM1009" i="5"/>
  <c r="AL1009" i="5"/>
  <c r="AM1008" i="5"/>
  <c r="AL1008" i="5"/>
  <c r="AM1007" i="5"/>
  <c r="AL1007" i="5"/>
  <c r="AM1006" i="5"/>
  <c r="AL1006" i="5"/>
  <c r="AM1005" i="5"/>
  <c r="AL1005" i="5"/>
  <c r="AM1004" i="5"/>
  <c r="AL1004" i="5"/>
  <c r="AM1003" i="5"/>
  <c r="AL1003" i="5"/>
  <c r="AM1002" i="5"/>
  <c r="AL1002" i="5"/>
  <c r="AM1001" i="5"/>
  <c r="AL1001" i="5"/>
  <c r="AM1000" i="5"/>
  <c r="AL1000" i="5"/>
  <c r="AM999" i="5"/>
  <c r="AL999" i="5"/>
  <c r="AM998" i="5"/>
  <c r="AL998" i="5"/>
  <c r="AM997" i="5"/>
  <c r="AL997" i="5"/>
  <c r="AM996" i="5"/>
  <c r="AL996" i="5"/>
  <c r="AM995" i="5"/>
  <c r="AL995" i="5"/>
  <c r="AM994" i="5"/>
  <c r="AL994" i="5"/>
  <c r="AM993" i="5"/>
  <c r="AL993" i="5"/>
  <c r="AM992" i="5"/>
  <c r="AL992" i="5"/>
  <c r="AM991" i="5"/>
  <c r="AL991" i="5"/>
  <c r="AM990" i="5"/>
  <c r="AL990" i="5"/>
  <c r="AM989" i="5"/>
  <c r="AL989" i="5"/>
  <c r="AM988" i="5"/>
  <c r="AL988" i="5"/>
  <c r="AM987" i="5"/>
  <c r="AL987" i="5"/>
  <c r="AM986" i="5"/>
  <c r="AL986" i="5"/>
  <c r="AM985" i="5"/>
  <c r="AL985" i="5"/>
  <c r="AM984" i="5"/>
  <c r="AL984" i="5"/>
  <c r="AM983" i="5"/>
  <c r="AL983" i="5"/>
  <c r="AM982" i="5"/>
  <c r="AL982" i="5"/>
  <c r="AM981" i="5"/>
  <c r="AL981" i="5"/>
  <c r="AM980" i="5"/>
  <c r="AL980" i="5"/>
  <c r="AM979" i="5"/>
  <c r="AL979" i="5"/>
  <c r="AM978" i="5"/>
  <c r="AL978" i="5"/>
  <c r="AM977" i="5"/>
  <c r="AL977" i="5"/>
  <c r="AM976" i="5"/>
  <c r="AL976" i="5"/>
  <c r="AM975" i="5"/>
  <c r="AL975" i="5"/>
  <c r="AM974" i="5"/>
  <c r="AL974" i="5"/>
  <c r="AM973" i="5"/>
  <c r="AL973" i="5"/>
  <c r="AM972" i="5"/>
  <c r="AL972" i="5"/>
  <c r="AM971" i="5"/>
  <c r="AL971" i="5"/>
  <c r="AM970" i="5"/>
  <c r="AL970" i="5"/>
  <c r="AM969" i="5"/>
  <c r="AL969" i="5"/>
  <c r="AM968" i="5"/>
  <c r="AL968" i="5"/>
  <c r="AM967" i="5"/>
  <c r="AL967" i="5"/>
  <c r="AM966" i="5"/>
  <c r="AL966" i="5"/>
  <c r="AM965" i="5"/>
  <c r="AL965" i="5"/>
  <c r="AM964" i="5"/>
  <c r="AL964" i="5"/>
  <c r="AM963" i="5"/>
  <c r="AL963" i="5"/>
  <c r="AM962" i="5"/>
  <c r="AL962" i="5"/>
  <c r="AM961" i="5"/>
  <c r="AL961" i="5"/>
  <c r="AM960" i="5"/>
  <c r="AL960" i="5"/>
  <c r="AM959" i="5"/>
  <c r="AL959" i="5"/>
  <c r="AM958" i="5"/>
  <c r="AL958" i="5"/>
  <c r="AM957" i="5"/>
  <c r="AL957" i="5"/>
  <c r="AM956" i="5"/>
  <c r="AL956" i="5"/>
  <c r="AM955" i="5"/>
  <c r="AL955" i="5"/>
  <c r="AM954" i="5"/>
  <c r="AL954" i="5"/>
  <c r="AM953" i="5"/>
  <c r="AL953" i="5"/>
  <c r="AM952" i="5"/>
  <c r="AL952" i="5"/>
  <c r="AM951" i="5"/>
  <c r="AL951" i="5"/>
  <c r="AM950" i="5"/>
  <c r="AL950" i="5"/>
  <c r="AM949" i="5"/>
  <c r="AL949" i="5"/>
  <c r="AM948" i="5"/>
  <c r="AL948" i="5"/>
  <c r="AM947" i="5"/>
  <c r="AL947" i="5"/>
  <c r="AM946" i="5"/>
  <c r="AL946" i="5"/>
  <c r="AM945" i="5"/>
  <c r="AL945" i="5"/>
  <c r="AM944" i="5"/>
  <c r="AL944" i="5"/>
  <c r="AM943" i="5"/>
  <c r="AL943" i="5"/>
  <c r="AM942" i="5"/>
  <c r="AL942" i="5"/>
  <c r="AM941" i="5"/>
  <c r="AL941" i="5"/>
  <c r="AM940" i="5"/>
  <c r="AL940" i="5"/>
  <c r="AM939" i="5"/>
  <c r="AL939" i="5"/>
  <c r="AM938" i="5"/>
  <c r="AL938" i="5"/>
  <c r="AM937" i="5"/>
  <c r="AL937" i="5"/>
  <c r="AM936" i="5"/>
  <c r="AL936" i="5"/>
  <c r="AM935" i="5"/>
  <c r="AL935" i="5"/>
  <c r="AM934" i="5"/>
  <c r="AL934" i="5"/>
  <c r="AM933" i="5"/>
  <c r="AL933" i="5"/>
  <c r="AM932" i="5"/>
  <c r="AL932" i="5"/>
  <c r="AM931" i="5"/>
  <c r="AL931" i="5"/>
  <c r="AM930" i="5"/>
  <c r="AL930" i="5"/>
  <c r="AM929" i="5"/>
  <c r="AL929" i="5"/>
  <c r="AM928" i="5"/>
  <c r="AL928" i="5"/>
  <c r="AM927" i="5"/>
  <c r="AL927" i="5"/>
  <c r="AM926" i="5"/>
  <c r="AL926" i="5"/>
  <c r="AM925" i="5"/>
  <c r="AL925" i="5"/>
  <c r="AM924" i="5"/>
  <c r="AL924" i="5"/>
  <c r="AM923" i="5"/>
  <c r="AL923" i="5"/>
  <c r="AM922" i="5"/>
  <c r="AL922" i="5"/>
  <c r="AM921" i="5"/>
  <c r="AL921" i="5"/>
  <c r="AM920" i="5"/>
  <c r="AL920" i="5"/>
  <c r="AM919" i="5"/>
  <c r="AL919" i="5"/>
  <c r="AM918" i="5"/>
  <c r="AL918" i="5"/>
  <c r="AM917" i="5"/>
  <c r="AL917" i="5"/>
  <c r="AM916" i="5"/>
  <c r="AL916" i="5"/>
  <c r="AM915" i="5"/>
  <c r="AL915" i="5"/>
  <c r="AM914" i="5"/>
  <c r="AL914" i="5"/>
  <c r="AM913" i="5"/>
  <c r="AL913" i="5"/>
  <c r="AM912" i="5"/>
  <c r="AL912" i="5"/>
  <c r="AM911" i="5"/>
  <c r="AL911" i="5"/>
  <c r="AM910" i="5"/>
  <c r="AL910" i="5"/>
  <c r="AM909" i="5"/>
  <c r="AL909" i="5"/>
  <c r="AM908" i="5"/>
  <c r="AL908" i="5"/>
  <c r="AM907" i="5"/>
  <c r="AL907" i="5"/>
  <c r="AM906" i="5"/>
  <c r="AL906" i="5"/>
  <c r="AM905" i="5"/>
  <c r="AL905" i="5"/>
  <c r="AM904" i="5"/>
  <c r="AL904" i="5"/>
  <c r="AM903" i="5"/>
  <c r="AL903" i="5"/>
  <c r="AM902" i="5"/>
  <c r="AL902" i="5"/>
  <c r="AM901" i="5"/>
  <c r="AL901" i="5"/>
  <c r="AM900" i="5"/>
  <c r="AL900" i="5"/>
  <c r="AM899" i="5"/>
  <c r="AL899" i="5"/>
  <c r="AM898" i="5"/>
  <c r="AL898" i="5"/>
  <c r="AM897" i="5"/>
  <c r="AL897" i="5"/>
  <c r="AM896" i="5"/>
  <c r="AL896" i="5"/>
  <c r="AM895" i="5"/>
  <c r="AL895" i="5"/>
  <c r="AM894" i="5"/>
  <c r="AL894" i="5"/>
  <c r="AM893" i="5"/>
  <c r="AL893" i="5"/>
  <c r="AM892" i="5"/>
  <c r="AL892" i="5"/>
  <c r="AM891" i="5"/>
  <c r="AL891" i="5"/>
  <c r="AM890" i="5"/>
  <c r="AL890" i="5"/>
  <c r="AM889" i="5"/>
  <c r="AL889" i="5"/>
  <c r="AM888" i="5"/>
  <c r="AL888" i="5"/>
  <c r="AM887" i="5"/>
  <c r="AL887" i="5"/>
  <c r="AM886" i="5"/>
  <c r="AL886" i="5"/>
  <c r="AM885" i="5"/>
  <c r="AL885" i="5"/>
  <c r="AM884" i="5"/>
  <c r="AL884" i="5"/>
  <c r="AM883" i="5"/>
  <c r="AL883" i="5"/>
  <c r="AM882" i="5"/>
  <c r="AL882" i="5"/>
  <c r="AM881" i="5"/>
  <c r="AL881" i="5"/>
  <c r="AM880" i="5"/>
  <c r="AL880" i="5"/>
  <c r="AM879" i="5"/>
  <c r="AL879" i="5"/>
  <c r="AM878" i="5"/>
  <c r="AL878" i="5"/>
  <c r="AM877" i="5"/>
  <c r="AL877" i="5"/>
  <c r="AM876" i="5"/>
  <c r="AL876" i="5"/>
  <c r="AM875" i="5"/>
  <c r="AL875" i="5"/>
  <c r="AM874" i="5"/>
  <c r="AL874" i="5"/>
  <c r="AM873" i="5"/>
  <c r="AL873" i="5"/>
  <c r="AM872" i="5"/>
  <c r="AL872" i="5"/>
  <c r="AM871" i="5"/>
  <c r="AL871" i="5"/>
  <c r="AM870" i="5"/>
  <c r="AL870" i="5"/>
  <c r="AM869" i="5"/>
  <c r="AL869" i="5"/>
  <c r="AM868" i="5"/>
  <c r="AL868" i="5"/>
  <c r="AM867" i="5"/>
  <c r="AL867" i="5"/>
  <c r="AM866" i="5"/>
  <c r="AL866" i="5"/>
  <c r="AM865" i="5"/>
  <c r="AL865" i="5"/>
  <c r="AM864" i="5"/>
  <c r="AL864" i="5"/>
  <c r="AM863" i="5"/>
  <c r="AL863" i="5"/>
  <c r="AM862" i="5"/>
  <c r="AL862" i="5"/>
  <c r="AM861" i="5"/>
  <c r="AL861" i="5"/>
  <c r="AM860" i="5"/>
  <c r="AL860" i="5"/>
  <c r="AM859" i="5"/>
  <c r="AL859" i="5"/>
  <c r="AM858" i="5"/>
  <c r="AL858" i="5"/>
  <c r="AM857" i="5"/>
  <c r="AL857" i="5"/>
  <c r="AM856" i="5"/>
  <c r="AL856" i="5"/>
  <c r="AM855" i="5"/>
  <c r="AL855" i="5"/>
  <c r="AM854" i="5"/>
  <c r="AL854" i="5"/>
  <c r="AM853" i="5"/>
  <c r="AL853" i="5"/>
  <c r="AM852" i="5"/>
  <c r="AL852" i="5"/>
  <c r="AM851" i="5"/>
  <c r="AL851" i="5"/>
  <c r="AM850" i="5"/>
  <c r="AL850" i="5"/>
  <c r="AM849" i="5"/>
  <c r="AL849" i="5"/>
  <c r="AM848" i="5"/>
  <c r="AL848" i="5"/>
  <c r="AM847" i="5"/>
  <c r="AL847" i="5"/>
  <c r="AM846" i="5"/>
  <c r="AL846" i="5"/>
  <c r="AM845" i="5"/>
  <c r="AL845" i="5"/>
  <c r="AM844" i="5"/>
  <c r="AL844" i="5"/>
  <c r="AM843" i="5"/>
  <c r="AL843" i="5"/>
  <c r="AM842" i="5"/>
  <c r="AL842" i="5"/>
  <c r="AM841" i="5"/>
  <c r="AL841" i="5"/>
  <c r="AM840" i="5"/>
  <c r="AL840" i="5"/>
  <c r="AM839" i="5"/>
  <c r="AL839" i="5"/>
  <c r="AM838" i="5"/>
  <c r="AL838" i="5"/>
  <c r="AM837" i="5"/>
  <c r="AL837" i="5"/>
  <c r="AM836" i="5"/>
  <c r="AL836" i="5"/>
  <c r="AM835" i="5"/>
  <c r="AL835" i="5"/>
  <c r="AM834" i="5"/>
  <c r="AL834" i="5"/>
  <c r="AM833" i="5"/>
  <c r="AL833" i="5"/>
  <c r="AM832" i="5"/>
  <c r="AL832" i="5"/>
  <c r="AM831" i="5"/>
  <c r="AL831" i="5"/>
  <c r="AM830" i="5"/>
  <c r="AL830" i="5"/>
  <c r="AM829" i="5"/>
  <c r="AL829" i="5"/>
  <c r="AM828" i="5"/>
  <c r="AL828" i="5"/>
  <c r="AM827" i="5"/>
  <c r="AL827" i="5"/>
  <c r="AM826" i="5"/>
  <c r="AL826" i="5"/>
  <c r="AM825" i="5"/>
  <c r="AL825" i="5"/>
  <c r="AM824" i="5"/>
  <c r="AL824" i="5"/>
  <c r="AM823" i="5"/>
  <c r="AL823" i="5"/>
  <c r="AM822" i="5"/>
  <c r="AL822" i="5"/>
  <c r="AM821" i="5"/>
  <c r="AL821" i="5"/>
  <c r="AM820" i="5"/>
  <c r="AL820" i="5"/>
  <c r="AM819" i="5"/>
  <c r="AL819" i="5"/>
  <c r="AM818" i="5"/>
  <c r="AL818" i="5"/>
  <c r="AM817" i="5"/>
  <c r="AL817" i="5"/>
  <c r="AM816" i="5"/>
  <c r="AL816" i="5"/>
  <c r="AM815" i="5"/>
  <c r="AL815" i="5"/>
  <c r="AM814" i="5"/>
  <c r="AL814" i="5"/>
  <c r="AM813" i="5"/>
  <c r="AL813" i="5"/>
  <c r="AM812" i="5"/>
  <c r="AL812" i="5"/>
  <c r="AM811" i="5"/>
  <c r="AL811" i="5"/>
  <c r="AM810" i="5"/>
  <c r="AL810" i="5"/>
  <c r="AM809" i="5"/>
  <c r="AL809" i="5"/>
  <c r="AM808" i="5"/>
  <c r="AL808" i="5"/>
  <c r="AM807" i="5"/>
  <c r="AL807" i="5"/>
  <c r="AM806" i="5"/>
  <c r="AL806" i="5"/>
  <c r="AM805" i="5"/>
  <c r="AL805" i="5"/>
  <c r="AM804" i="5"/>
  <c r="AL804" i="5"/>
  <c r="AM803" i="5"/>
  <c r="AL803" i="5"/>
  <c r="AM802" i="5"/>
  <c r="AL802" i="5"/>
  <c r="AM801" i="5"/>
  <c r="AL801" i="5"/>
  <c r="AM800" i="5"/>
  <c r="AL800" i="5"/>
  <c r="AM799" i="5"/>
  <c r="AL799" i="5"/>
  <c r="AM798" i="5"/>
  <c r="AL798" i="5"/>
  <c r="AM797" i="5"/>
  <c r="AL797" i="5"/>
  <c r="AM796" i="5"/>
  <c r="AL796" i="5"/>
  <c r="AM795" i="5"/>
  <c r="AL795" i="5"/>
  <c r="AM794" i="5"/>
  <c r="AL794" i="5"/>
  <c r="AM793" i="5"/>
  <c r="AL793" i="5"/>
  <c r="AM792" i="5"/>
  <c r="AL792" i="5"/>
  <c r="AM791" i="5"/>
  <c r="AL791" i="5"/>
  <c r="AM790" i="5"/>
  <c r="AL790" i="5"/>
  <c r="AM789" i="5"/>
  <c r="AL789" i="5"/>
  <c r="AM788" i="5"/>
  <c r="AL788" i="5"/>
  <c r="AM787" i="5"/>
  <c r="AL787" i="5"/>
  <c r="AM786" i="5"/>
  <c r="AL786" i="5"/>
  <c r="AM785" i="5"/>
  <c r="AL785" i="5"/>
  <c r="AM784" i="5"/>
  <c r="AL784" i="5"/>
  <c r="AM783" i="5"/>
  <c r="AL783" i="5"/>
  <c r="AM782" i="5"/>
  <c r="AL782" i="5"/>
  <c r="AM781" i="5"/>
  <c r="AL781" i="5"/>
  <c r="AM780" i="5"/>
  <c r="AL780" i="5"/>
  <c r="AM779" i="5"/>
  <c r="AL779" i="5"/>
  <c r="AM778" i="5"/>
  <c r="AL778" i="5"/>
  <c r="AM777" i="5"/>
  <c r="AL777" i="5"/>
  <c r="AM776" i="5"/>
  <c r="AL776" i="5"/>
  <c r="AM775" i="5"/>
  <c r="AL775" i="5"/>
  <c r="AM774" i="5"/>
  <c r="AL774" i="5"/>
  <c r="AM773" i="5"/>
  <c r="AL773" i="5"/>
  <c r="AM772" i="5"/>
  <c r="AL772" i="5"/>
  <c r="AM771" i="5"/>
  <c r="AL771" i="5"/>
  <c r="AM770" i="5"/>
  <c r="AL770" i="5"/>
  <c r="AM769" i="5"/>
  <c r="AL769" i="5"/>
  <c r="AM768" i="5"/>
  <c r="AL768" i="5"/>
  <c r="AM767" i="5"/>
  <c r="AL767" i="5"/>
  <c r="AM766" i="5"/>
  <c r="AL766" i="5"/>
  <c r="AM765" i="5"/>
  <c r="AL765" i="5"/>
  <c r="AM764" i="5"/>
  <c r="AL764" i="5"/>
  <c r="AM763" i="5"/>
  <c r="AL763" i="5"/>
  <c r="AM762" i="5"/>
  <c r="AL762" i="5"/>
  <c r="AM761" i="5"/>
  <c r="AL761" i="5"/>
  <c r="AM760" i="5"/>
  <c r="AL760" i="5"/>
  <c r="AM759" i="5"/>
  <c r="AL759" i="5"/>
  <c r="AM758" i="5"/>
  <c r="AL758" i="5"/>
  <c r="AM757" i="5"/>
  <c r="AL757" i="5"/>
  <c r="AM756" i="5"/>
  <c r="AL756" i="5"/>
  <c r="AM755" i="5"/>
  <c r="AL755" i="5"/>
  <c r="AM754" i="5"/>
  <c r="AL754" i="5"/>
  <c r="AM753" i="5"/>
  <c r="AL753" i="5"/>
  <c r="AM752" i="5"/>
  <c r="AL752" i="5"/>
  <c r="AM751" i="5"/>
  <c r="AL751" i="5"/>
  <c r="AM750" i="5"/>
  <c r="AL750" i="5"/>
  <c r="AM749" i="5"/>
  <c r="AL749" i="5"/>
  <c r="AM748" i="5"/>
  <c r="AL748" i="5"/>
  <c r="AM747" i="5"/>
  <c r="AL747" i="5"/>
  <c r="AM746" i="5"/>
  <c r="AL746" i="5"/>
  <c r="AM745" i="5"/>
  <c r="AL745" i="5"/>
  <c r="AM744" i="5"/>
  <c r="AL744" i="5"/>
  <c r="AM743" i="5"/>
  <c r="AL743" i="5"/>
  <c r="AM742" i="5"/>
  <c r="AL742" i="5"/>
  <c r="AM741" i="5"/>
  <c r="AL741" i="5"/>
  <c r="AM740" i="5"/>
  <c r="AL740" i="5"/>
  <c r="AM739" i="5"/>
  <c r="AL739" i="5"/>
  <c r="AM738" i="5"/>
  <c r="AL738" i="5"/>
  <c r="AM737" i="5"/>
  <c r="AL737" i="5"/>
  <c r="AM736" i="5"/>
  <c r="AL736" i="5"/>
  <c r="AM735" i="5"/>
  <c r="AL735" i="5"/>
  <c r="AM734" i="5"/>
  <c r="AL734" i="5"/>
  <c r="AM733" i="5"/>
  <c r="AL733" i="5"/>
  <c r="AM732" i="5"/>
  <c r="AL732" i="5"/>
  <c r="AM731" i="5"/>
  <c r="AL731" i="5"/>
  <c r="AM730" i="5"/>
  <c r="AL730" i="5"/>
  <c r="AM729" i="5"/>
  <c r="AL729" i="5"/>
  <c r="AM728" i="5"/>
  <c r="AL728" i="5"/>
  <c r="AM727" i="5"/>
  <c r="AL727" i="5"/>
  <c r="AM726" i="5"/>
  <c r="AL726" i="5"/>
  <c r="AM725" i="5"/>
  <c r="AL725" i="5"/>
  <c r="AM724" i="5"/>
  <c r="AL724" i="5"/>
  <c r="AM723" i="5"/>
  <c r="AL723" i="5"/>
  <c r="AM722" i="5"/>
  <c r="AL722" i="5"/>
  <c r="AM721" i="5"/>
  <c r="AL721" i="5"/>
  <c r="AM720" i="5"/>
  <c r="AL720" i="5"/>
  <c r="AM719" i="5"/>
  <c r="AL719" i="5"/>
  <c r="AM718" i="5"/>
  <c r="AL718" i="5"/>
  <c r="AM717" i="5"/>
  <c r="AL717" i="5"/>
  <c r="AM716" i="5"/>
  <c r="AL716" i="5"/>
  <c r="AM715" i="5"/>
  <c r="AL715" i="5"/>
  <c r="AM714" i="5"/>
  <c r="AL714" i="5"/>
  <c r="AM713" i="5"/>
  <c r="AL713" i="5"/>
  <c r="AM712" i="5"/>
  <c r="AL712" i="5"/>
  <c r="AM711" i="5"/>
  <c r="AL711" i="5"/>
  <c r="AM710" i="5"/>
  <c r="AL710" i="5"/>
  <c r="AM709" i="5"/>
  <c r="AL709" i="5"/>
  <c r="AM708" i="5"/>
  <c r="AL708" i="5"/>
  <c r="AM707" i="5"/>
  <c r="AL707" i="5"/>
  <c r="AM706" i="5"/>
  <c r="AL706" i="5"/>
  <c r="AM705" i="5"/>
  <c r="AL705" i="5"/>
  <c r="AM704" i="5"/>
  <c r="AL704" i="5"/>
  <c r="AM703" i="5"/>
  <c r="AL703" i="5"/>
  <c r="AM702" i="5"/>
  <c r="AL702" i="5"/>
  <c r="AM701" i="5"/>
  <c r="AL701" i="5"/>
  <c r="AM700" i="5"/>
  <c r="AL700" i="5"/>
  <c r="AM699" i="5"/>
  <c r="AL699" i="5"/>
  <c r="AM698" i="5"/>
  <c r="AL698" i="5"/>
  <c r="AM697" i="5"/>
  <c r="AL697" i="5"/>
  <c r="AM696" i="5"/>
  <c r="AL696" i="5"/>
  <c r="AM695" i="5"/>
  <c r="AL695" i="5"/>
  <c r="AM694" i="5"/>
  <c r="AL694" i="5"/>
  <c r="AM693" i="5"/>
  <c r="AL693" i="5"/>
  <c r="AM692" i="5"/>
  <c r="AL692" i="5"/>
  <c r="AM691" i="5"/>
  <c r="AL691" i="5"/>
  <c r="AM690" i="5"/>
  <c r="AL690" i="5"/>
  <c r="AM689" i="5"/>
  <c r="AL689" i="5"/>
  <c r="AM688" i="5"/>
  <c r="AL688" i="5"/>
  <c r="AM687" i="5"/>
  <c r="AL687" i="5"/>
  <c r="AM686" i="5"/>
  <c r="AL686" i="5"/>
  <c r="AM685" i="5"/>
  <c r="AL685" i="5"/>
  <c r="AM684" i="5"/>
  <c r="AL684" i="5"/>
  <c r="AM683" i="5"/>
  <c r="AL683" i="5"/>
  <c r="AM682" i="5"/>
  <c r="AL682" i="5"/>
  <c r="AM681" i="5"/>
  <c r="AL681" i="5"/>
  <c r="AM680" i="5"/>
  <c r="AL680" i="5"/>
  <c r="AM679" i="5"/>
  <c r="AL679" i="5"/>
  <c r="AM678" i="5"/>
  <c r="AL678" i="5"/>
  <c r="AM677" i="5"/>
  <c r="AL677" i="5"/>
  <c r="AM676" i="5"/>
  <c r="AL676" i="5"/>
  <c r="AM675" i="5"/>
  <c r="AL675" i="5"/>
  <c r="AM674" i="5"/>
  <c r="AL674" i="5"/>
  <c r="AM673" i="5"/>
  <c r="AL673" i="5"/>
  <c r="AM671" i="5"/>
  <c r="AL671" i="5"/>
  <c r="AM670" i="5"/>
  <c r="AL670" i="5"/>
  <c r="AM669" i="5"/>
  <c r="AL669" i="5"/>
  <c r="AM668" i="5"/>
  <c r="AL668" i="5"/>
  <c r="AM667" i="5"/>
  <c r="AL667" i="5"/>
  <c r="AM666" i="5"/>
  <c r="AL666" i="5"/>
  <c r="AM665" i="5"/>
  <c r="AL665" i="5"/>
  <c r="AM664" i="5"/>
  <c r="AL664" i="5"/>
  <c r="AM663" i="5"/>
  <c r="AL663" i="5"/>
  <c r="AM662" i="5"/>
  <c r="AL662" i="5"/>
  <c r="AM661" i="5"/>
  <c r="AL661" i="5"/>
  <c r="AM660" i="5"/>
  <c r="AL660" i="5"/>
  <c r="AM659" i="5"/>
  <c r="AL659" i="5"/>
  <c r="AM658" i="5"/>
  <c r="AL658" i="5"/>
  <c r="AM657" i="5"/>
  <c r="AL657" i="5"/>
  <c r="AM656" i="5"/>
  <c r="AL656" i="5"/>
  <c r="AM655" i="5"/>
  <c r="AL655" i="5"/>
  <c r="AM654" i="5"/>
  <c r="AL654" i="5"/>
  <c r="AM653" i="5"/>
  <c r="AL653" i="5"/>
  <c r="AM652" i="5"/>
  <c r="AL652" i="5"/>
  <c r="AM651" i="5"/>
  <c r="AL651" i="5"/>
  <c r="AM650" i="5"/>
  <c r="AL650" i="5"/>
  <c r="AM649" i="5"/>
  <c r="AL649" i="5"/>
  <c r="AM648" i="5"/>
  <c r="AL648" i="5"/>
  <c r="AM647" i="5"/>
  <c r="AL647" i="5"/>
  <c r="AM646" i="5"/>
  <c r="AL646" i="5"/>
  <c r="AM645" i="5"/>
  <c r="AL645" i="5"/>
  <c r="AM644" i="5"/>
  <c r="AL644" i="5"/>
  <c r="AM643" i="5"/>
  <c r="AL643" i="5"/>
  <c r="AM642" i="5"/>
  <c r="AL642" i="5"/>
  <c r="AM641" i="5"/>
  <c r="AL641" i="5"/>
  <c r="AM640" i="5"/>
  <c r="AL640" i="5"/>
  <c r="AM639" i="5"/>
  <c r="AL639" i="5"/>
  <c r="AM638" i="5"/>
  <c r="AL638" i="5"/>
  <c r="AM637" i="5"/>
  <c r="AL637" i="5"/>
  <c r="AM636" i="5"/>
  <c r="AL636" i="5"/>
  <c r="AM635" i="5"/>
  <c r="AL635" i="5"/>
  <c r="AM634" i="5"/>
  <c r="AL634" i="5"/>
  <c r="AM633" i="5"/>
  <c r="AL633" i="5"/>
  <c r="AM632" i="5"/>
  <c r="AL632" i="5"/>
  <c r="AM631" i="5"/>
  <c r="AL631" i="5"/>
  <c r="AM630" i="5"/>
  <c r="AL630" i="5"/>
  <c r="AM629" i="5"/>
  <c r="AL629" i="5"/>
  <c r="AM628" i="5"/>
  <c r="AL628" i="5"/>
  <c r="AM627" i="5"/>
  <c r="AL627" i="5"/>
  <c r="AM626" i="5"/>
  <c r="AL626" i="5"/>
  <c r="AM625" i="5"/>
  <c r="AL625" i="5"/>
  <c r="AM624" i="5"/>
  <c r="AL624" i="5"/>
  <c r="AM623" i="5"/>
  <c r="AL623" i="5"/>
  <c r="AM622" i="5"/>
  <c r="AL622" i="5"/>
  <c r="AM621" i="5"/>
  <c r="AL621" i="5"/>
  <c r="AM620" i="5"/>
  <c r="AL620" i="5"/>
  <c r="AM619" i="5"/>
  <c r="AL619" i="5"/>
  <c r="AM618" i="5"/>
  <c r="AL618" i="5"/>
  <c r="AM617" i="5"/>
  <c r="AL617" i="5"/>
  <c r="AM616" i="5"/>
  <c r="AL616" i="5"/>
  <c r="AM615" i="5"/>
  <c r="AL615" i="5"/>
  <c r="AM614" i="5"/>
  <c r="AL614" i="5"/>
  <c r="AM613" i="5"/>
  <c r="AL613" i="5"/>
  <c r="AM612" i="5"/>
  <c r="AL612" i="5"/>
  <c r="AM611" i="5"/>
  <c r="AL611" i="5"/>
  <c r="AM610" i="5"/>
  <c r="AL610" i="5"/>
  <c r="AM609" i="5"/>
  <c r="AL609" i="5"/>
  <c r="AM608" i="5"/>
  <c r="AL608" i="5"/>
  <c r="AM607" i="5"/>
  <c r="AL607" i="5"/>
  <c r="AM606" i="5"/>
  <c r="AL606" i="5"/>
  <c r="AM605" i="5"/>
  <c r="AL605" i="5"/>
  <c r="AM604" i="5"/>
  <c r="AL604" i="5"/>
  <c r="AM603" i="5"/>
  <c r="AL603" i="5"/>
  <c r="AM602" i="5"/>
  <c r="AL602" i="5"/>
  <c r="AM601" i="5"/>
  <c r="AL601" i="5"/>
  <c r="AM600" i="5"/>
  <c r="AL600" i="5"/>
  <c r="AM599" i="5"/>
  <c r="AL599" i="5"/>
  <c r="AM598" i="5"/>
  <c r="AL598" i="5"/>
  <c r="AM597" i="5"/>
  <c r="AL597" i="5"/>
  <c r="AM596" i="5"/>
  <c r="AL596" i="5"/>
  <c r="AM595" i="5"/>
  <c r="AL595" i="5"/>
  <c r="AM594" i="5"/>
  <c r="AL594" i="5"/>
  <c r="AM593" i="5"/>
  <c r="AL593" i="5"/>
  <c r="AM592" i="5"/>
  <c r="AL592" i="5"/>
  <c r="AM591" i="5"/>
  <c r="AL591" i="5"/>
  <c r="AM590" i="5"/>
  <c r="AL590" i="5"/>
  <c r="AM589" i="5"/>
  <c r="AL589" i="5"/>
  <c r="AM588" i="5"/>
  <c r="AL588" i="5"/>
  <c r="AM587" i="5"/>
  <c r="AL587" i="5"/>
  <c r="AM586" i="5"/>
  <c r="AL586" i="5"/>
  <c r="AM585" i="5"/>
  <c r="AL585" i="5"/>
  <c r="AM584" i="5"/>
  <c r="AL584" i="5"/>
  <c r="AM583" i="5"/>
  <c r="AL583" i="5"/>
  <c r="AM582" i="5"/>
  <c r="AL582" i="5"/>
  <c r="AM581" i="5"/>
  <c r="AL581" i="5"/>
  <c r="AM580" i="5"/>
  <c r="AL580" i="5"/>
  <c r="AM579" i="5"/>
  <c r="AL579" i="5"/>
  <c r="AM578" i="5"/>
  <c r="AL578" i="5"/>
  <c r="AM577" i="5"/>
  <c r="AL577" i="5"/>
  <c r="AM576" i="5"/>
  <c r="AL576" i="5"/>
  <c r="AM575" i="5"/>
  <c r="AL575" i="5"/>
  <c r="AM574" i="5"/>
  <c r="AL574" i="5"/>
  <c r="AM573" i="5"/>
  <c r="AL573" i="5"/>
  <c r="AM572" i="5"/>
  <c r="AL572" i="5"/>
  <c r="AM571" i="5"/>
  <c r="AL571" i="5"/>
  <c r="AM570" i="5"/>
  <c r="AL570" i="5"/>
  <c r="AM569" i="5"/>
  <c r="AL569" i="5"/>
  <c r="AM568" i="5"/>
  <c r="AL568" i="5"/>
  <c r="AM567" i="5"/>
  <c r="AL567" i="5"/>
  <c r="AM566" i="5"/>
  <c r="AL566" i="5"/>
  <c r="AM565" i="5"/>
  <c r="AL565" i="5"/>
  <c r="AM564" i="5"/>
  <c r="AL564" i="5"/>
  <c r="AM563" i="5"/>
  <c r="AL563" i="5"/>
  <c r="AM562" i="5"/>
  <c r="AL562" i="5"/>
  <c r="AM561" i="5"/>
  <c r="AL561" i="5"/>
  <c r="AM560" i="5"/>
  <c r="AL560" i="5"/>
  <c r="AM559" i="5"/>
  <c r="AL559" i="5"/>
  <c r="AM558" i="5"/>
  <c r="AL558" i="5"/>
  <c r="AM557" i="5"/>
  <c r="AL557" i="5"/>
  <c r="AM556" i="5"/>
  <c r="AL556" i="5"/>
  <c r="AM555" i="5"/>
  <c r="AL555" i="5"/>
  <c r="AM554" i="5"/>
  <c r="AL554" i="5"/>
  <c r="AM553" i="5"/>
  <c r="AL553" i="5"/>
  <c r="AM552" i="5"/>
  <c r="AL552" i="5"/>
  <c r="AM551" i="5"/>
  <c r="AL551" i="5"/>
  <c r="AM550" i="5"/>
  <c r="AL550" i="5"/>
  <c r="AM549" i="5"/>
  <c r="AL549" i="5"/>
  <c r="AM548" i="5"/>
  <c r="AL548" i="5"/>
  <c r="AM547" i="5"/>
  <c r="AL547" i="5"/>
  <c r="AM546" i="5"/>
  <c r="AL546" i="5"/>
  <c r="AM545" i="5"/>
  <c r="AL545" i="5"/>
  <c r="AM544" i="5"/>
  <c r="AL544" i="5"/>
  <c r="AM543" i="5"/>
  <c r="AL543" i="5"/>
  <c r="AM542" i="5"/>
  <c r="AL542" i="5"/>
  <c r="AM541" i="5"/>
  <c r="AL541" i="5"/>
  <c r="AM540" i="5"/>
  <c r="AL540" i="5"/>
  <c r="AM539" i="5"/>
  <c r="AL539" i="5"/>
  <c r="AM538" i="5"/>
  <c r="AL538" i="5"/>
  <c r="AM537" i="5"/>
  <c r="AL537" i="5"/>
  <c r="AM536" i="5"/>
  <c r="AL536" i="5"/>
  <c r="AM535" i="5"/>
  <c r="AL535" i="5"/>
  <c r="AM534" i="5"/>
  <c r="AL534" i="5"/>
  <c r="AM533" i="5"/>
  <c r="AL533" i="5"/>
  <c r="AM532" i="5"/>
  <c r="AL532" i="5"/>
  <c r="AM531" i="5"/>
  <c r="AL531" i="5"/>
  <c r="AM530" i="5"/>
  <c r="AL530" i="5"/>
  <c r="AM529" i="5"/>
  <c r="AL529" i="5"/>
  <c r="AM528" i="5"/>
  <c r="AL528" i="5"/>
  <c r="AM527" i="5"/>
  <c r="AL527" i="5"/>
  <c r="AM526" i="5"/>
  <c r="AL526" i="5"/>
  <c r="AM525" i="5"/>
  <c r="AL525" i="5"/>
  <c r="AM524" i="5"/>
  <c r="AL524" i="5"/>
  <c r="AM523" i="5"/>
  <c r="AL523" i="5"/>
  <c r="AM522" i="5"/>
  <c r="AL522" i="5"/>
  <c r="AM521" i="5"/>
  <c r="AL521" i="5"/>
  <c r="AM520" i="5"/>
  <c r="AL520" i="5"/>
  <c r="AM519" i="5"/>
  <c r="AL519" i="5"/>
  <c r="AM518" i="5"/>
  <c r="AL518" i="5"/>
  <c r="AM517" i="5"/>
  <c r="AL517" i="5"/>
  <c r="AM516" i="5"/>
  <c r="AL516" i="5"/>
  <c r="AM515" i="5"/>
  <c r="AL515" i="5"/>
  <c r="AM514" i="5"/>
  <c r="AL514" i="5"/>
  <c r="AM513" i="5"/>
  <c r="AL513" i="5"/>
  <c r="AM512" i="5"/>
  <c r="AL512" i="5"/>
  <c r="AM511" i="5"/>
  <c r="AL511" i="5"/>
  <c r="AM510" i="5"/>
  <c r="AL510" i="5"/>
  <c r="AM509" i="5"/>
  <c r="AL509" i="5"/>
  <c r="AM508" i="5"/>
  <c r="AL508" i="5"/>
  <c r="AM507" i="5"/>
  <c r="AL507" i="5"/>
  <c r="AM506" i="5"/>
  <c r="AL506" i="5"/>
  <c r="AM505" i="5"/>
  <c r="AL505" i="5"/>
  <c r="AM504" i="5"/>
  <c r="AL504" i="5"/>
  <c r="AM503" i="5"/>
  <c r="AL503" i="5"/>
  <c r="AM502" i="5"/>
  <c r="AL502" i="5"/>
  <c r="AM501" i="5"/>
  <c r="AL501" i="5"/>
  <c r="AM500" i="5"/>
  <c r="AL500" i="5"/>
  <c r="AM499" i="5"/>
  <c r="AL499" i="5"/>
  <c r="AM498" i="5"/>
  <c r="AL498" i="5"/>
  <c r="AM497" i="5"/>
  <c r="AL497" i="5"/>
  <c r="AM496" i="5"/>
  <c r="AL496" i="5"/>
  <c r="AM495" i="5"/>
  <c r="AL495" i="5"/>
  <c r="AM494" i="5"/>
  <c r="AL494" i="5"/>
  <c r="AM493" i="5"/>
  <c r="AL493" i="5"/>
  <c r="AM492" i="5"/>
  <c r="AL492" i="5"/>
  <c r="AM491" i="5"/>
  <c r="AL491" i="5"/>
  <c r="AM490" i="5"/>
  <c r="AL490" i="5"/>
  <c r="AM489" i="5"/>
  <c r="AL489" i="5"/>
  <c r="AM488" i="5"/>
  <c r="AL488" i="5"/>
  <c r="AM487" i="5"/>
  <c r="AL487" i="5"/>
  <c r="AM486" i="5"/>
  <c r="AL486" i="5"/>
  <c r="AM485" i="5"/>
  <c r="AL485" i="5"/>
  <c r="AM484" i="5"/>
  <c r="AL484" i="5"/>
  <c r="AM483" i="5"/>
  <c r="AL483" i="5"/>
  <c r="AM482" i="5"/>
  <c r="AL482" i="5"/>
  <c r="AM481" i="5"/>
  <c r="AL481" i="5"/>
  <c r="AM480" i="5"/>
  <c r="AL480" i="5"/>
  <c r="AM479" i="5"/>
  <c r="AL479" i="5"/>
  <c r="AM478" i="5"/>
  <c r="AL478" i="5"/>
  <c r="AM477" i="5"/>
  <c r="AL477" i="5"/>
  <c r="AM476" i="5"/>
  <c r="AL476" i="5"/>
  <c r="AM475" i="5"/>
  <c r="AL475" i="5"/>
  <c r="AM474" i="5"/>
  <c r="AL474" i="5"/>
  <c r="AM473" i="5"/>
  <c r="AL473" i="5"/>
  <c r="AM472" i="5"/>
  <c r="AL472" i="5"/>
  <c r="AM471" i="5"/>
  <c r="AL471" i="5"/>
  <c r="AM470" i="5"/>
  <c r="AL470" i="5"/>
  <c r="AM469" i="5"/>
  <c r="AL469" i="5"/>
  <c r="AM468" i="5"/>
  <c r="AL468" i="5"/>
  <c r="AM467" i="5"/>
  <c r="AL467" i="5"/>
  <c r="AM466" i="5"/>
  <c r="AL466" i="5"/>
  <c r="AM465" i="5"/>
  <c r="AL465" i="5"/>
  <c r="AM464" i="5"/>
  <c r="AL464" i="5"/>
  <c r="AM463" i="5"/>
  <c r="AL463" i="5"/>
  <c r="AM462" i="5"/>
  <c r="AL462" i="5"/>
  <c r="AM461" i="5"/>
  <c r="AL461" i="5"/>
  <c r="AM460" i="5"/>
  <c r="AL460" i="5"/>
  <c r="AM459" i="5"/>
  <c r="AL459" i="5"/>
  <c r="AM458" i="5"/>
  <c r="AL458" i="5"/>
  <c r="AM457" i="5"/>
  <c r="AL457" i="5"/>
  <c r="AM456" i="5"/>
  <c r="AL456" i="5"/>
  <c r="AM455" i="5"/>
  <c r="AL455" i="5"/>
  <c r="AM454" i="5"/>
  <c r="AL454" i="5"/>
  <c r="AM453" i="5"/>
  <c r="AL453" i="5"/>
  <c r="AM452" i="5"/>
  <c r="AL452" i="5"/>
  <c r="AM451" i="5"/>
  <c r="AL451" i="5"/>
  <c r="AM450" i="5"/>
  <c r="AL450" i="5"/>
  <c r="AM449" i="5"/>
  <c r="AL449" i="5"/>
  <c r="AM448" i="5"/>
  <c r="AL448" i="5"/>
  <c r="AM447" i="5"/>
  <c r="AL447" i="5"/>
  <c r="AM446" i="5"/>
  <c r="AL446" i="5"/>
  <c r="AM445" i="5"/>
  <c r="AL445" i="5"/>
  <c r="AM444" i="5"/>
  <c r="AL444" i="5"/>
  <c r="AM443" i="5"/>
  <c r="AL443" i="5"/>
  <c r="AM442" i="5"/>
  <c r="AL442" i="5"/>
  <c r="AM441" i="5"/>
  <c r="AL441" i="5"/>
  <c r="AM440" i="5"/>
  <c r="AL440" i="5"/>
  <c r="AM439" i="5"/>
  <c r="AL439" i="5"/>
  <c r="AM438" i="5"/>
  <c r="AL438" i="5"/>
  <c r="AM437" i="5"/>
  <c r="AL437" i="5"/>
  <c r="AM436" i="5"/>
  <c r="AL436" i="5"/>
  <c r="AM435" i="5"/>
  <c r="AL435" i="5"/>
  <c r="AM434" i="5"/>
  <c r="AL434" i="5"/>
  <c r="AM433" i="5"/>
  <c r="AL433" i="5"/>
  <c r="AM432" i="5"/>
  <c r="AL432" i="5"/>
  <c r="AM431" i="5"/>
  <c r="AL431" i="5"/>
  <c r="AM430" i="5"/>
  <c r="AL430" i="5"/>
  <c r="AM429" i="5"/>
  <c r="AL429" i="5"/>
  <c r="AM428" i="5"/>
  <c r="AL428" i="5"/>
  <c r="AM427" i="5"/>
  <c r="AL427" i="5"/>
  <c r="AM426" i="5"/>
  <c r="AL426" i="5"/>
  <c r="AM425" i="5"/>
  <c r="AL425" i="5"/>
  <c r="AM424" i="5"/>
  <c r="AL424" i="5"/>
  <c r="AM423" i="5"/>
  <c r="AL423" i="5"/>
  <c r="AM422" i="5"/>
  <c r="AL422" i="5"/>
  <c r="AM421" i="5"/>
  <c r="AL421" i="5"/>
  <c r="AM420" i="5"/>
  <c r="AL420" i="5"/>
  <c r="AM419" i="5"/>
  <c r="AL419" i="5"/>
  <c r="AM418" i="5"/>
  <c r="AL418" i="5"/>
  <c r="AM417" i="5"/>
  <c r="AL417" i="5"/>
  <c r="AM416" i="5"/>
  <c r="AL416" i="5"/>
  <c r="AM415" i="5"/>
  <c r="AL415" i="5"/>
  <c r="AM414" i="5"/>
  <c r="AL414" i="5"/>
  <c r="AM413" i="5"/>
  <c r="AL413" i="5"/>
  <c r="AM412" i="5"/>
  <c r="AL412" i="5"/>
  <c r="AM411" i="5"/>
  <c r="AL411" i="5"/>
  <c r="AM410" i="5"/>
  <c r="AL410" i="5"/>
  <c r="AM409" i="5"/>
  <c r="AL409" i="5"/>
  <c r="AM408" i="5"/>
  <c r="AL408" i="5"/>
  <c r="AM407" i="5"/>
  <c r="AL407" i="5"/>
  <c r="AM406" i="5"/>
  <c r="AL406" i="5"/>
  <c r="AM405" i="5"/>
  <c r="AL405" i="5"/>
  <c r="AM404" i="5"/>
  <c r="AL404" i="5"/>
  <c r="AM403" i="5"/>
  <c r="AL403" i="5"/>
  <c r="AM402" i="5"/>
  <c r="AL402" i="5"/>
  <c r="AM401" i="5"/>
  <c r="AL401" i="5"/>
  <c r="AM400" i="5"/>
  <c r="AL400" i="5"/>
  <c r="AM399" i="5"/>
  <c r="AL399" i="5"/>
  <c r="AM398" i="5"/>
  <c r="AL398" i="5"/>
  <c r="AM397" i="5"/>
  <c r="AL397" i="5"/>
  <c r="AM396" i="5"/>
  <c r="AL396" i="5"/>
  <c r="AM395" i="5"/>
  <c r="AL395" i="5"/>
  <c r="AM394" i="5"/>
  <c r="AL394" i="5"/>
  <c r="AM393" i="5"/>
  <c r="AL393" i="5"/>
  <c r="AM392" i="5"/>
  <c r="AL392" i="5"/>
  <c r="AM391" i="5"/>
  <c r="AL391" i="5"/>
  <c r="AM390" i="5"/>
  <c r="AL390" i="5"/>
  <c r="AM389" i="5"/>
  <c r="AL389" i="5"/>
  <c r="AM388" i="5"/>
  <c r="AL388" i="5"/>
  <c r="AM387" i="5"/>
  <c r="AL387" i="5"/>
  <c r="AM386" i="5"/>
  <c r="AL386" i="5"/>
  <c r="AM385" i="5"/>
  <c r="AL385" i="5"/>
  <c r="AM384" i="5"/>
  <c r="AL384" i="5"/>
  <c r="AM383" i="5"/>
  <c r="AL383" i="5"/>
  <c r="AM382" i="5"/>
  <c r="AL382" i="5"/>
  <c r="AM381" i="5"/>
  <c r="AL381" i="5"/>
  <c r="AM380" i="5"/>
  <c r="AL380" i="5"/>
  <c r="AM379" i="5"/>
  <c r="AL379" i="5"/>
  <c r="AM378" i="5"/>
  <c r="AL378" i="5"/>
  <c r="AM377" i="5"/>
  <c r="AL377" i="5"/>
  <c r="AM376" i="5"/>
  <c r="AL376" i="5"/>
  <c r="AM375" i="5"/>
  <c r="AL375" i="5"/>
  <c r="AM374" i="5"/>
  <c r="AL374" i="5"/>
  <c r="AM373" i="5"/>
  <c r="AL373" i="5"/>
  <c r="AM372" i="5"/>
  <c r="AL372" i="5"/>
  <c r="AM371" i="5"/>
  <c r="AL371" i="5"/>
  <c r="AM370" i="5"/>
  <c r="AL370" i="5"/>
  <c r="AM369" i="5"/>
  <c r="AL369" i="5"/>
  <c r="AM368" i="5"/>
  <c r="AL368" i="5"/>
  <c r="AM367" i="5"/>
  <c r="AL367" i="5"/>
  <c r="AM366" i="5"/>
  <c r="AL366" i="5"/>
  <c r="AM365" i="5"/>
  <c r="AL365" i="5"/>
  <c r="AM364" i="5"/>
  <c r="AL364" i="5"/>
  <c r="AM363" i="5"/>
  <c r="AL363" i="5"/>
  <c r="AM362" i="5"/>
  <c r="AL362" i="5"/>
  <c r="AM361" i="5"/>
  <c r="AL361" i="5"/>
  <c r="AM360" i="5"/>
  <c r="AL360" i="5"/>
  <c r="AM359" i="5"/>
  <c r="AL359" i="5"/>
  <c r="AM358" i="5"/>
  <c r="AL358" i="5"/>
  <c r="AM357" i="5"/>
  <c r="AL357" i="5"/>
  <c r="AM356" i="5"/>
  <c r="AL356" i="5"/>
  <c r="AM355" i="5"/>
  <c r="AL355" i="5"/>
  <c r="AM354" i="5"/>
  <c r="AL354" i="5"/>
  <c r="AM353" i="5"/>
  <c r="AL353" i="5"/>
  <c r="AM352" i="5"/>
  <c r="AL352" i="5"/>
  <c r="AM351" i="5"/>
  <c r="AL351" i="5"/>
  <c r="AM350" i="5"/>
  <c r="AL350" i="5"/>
  <c r="AM349" i="5"/>
  <c r="AL349" i="5"/>
  <c r="AM348" i="5"/>
  <c r="AL348" i="5"/>
  <c r="AM347" i="5"/>
  <c r="AL347" i="5"/>
  <c r="AM346" i="5"/>
  <c r="AL346" i="5"/>
  <c r="AM345" i="5"/>
  <c r="AL345" i="5"/>
  <c r="AM344" i="5"/>
  <c r="AL344" i="5"/>
  <c r="AM343" i="5"/>
  <c r="AL343" i="5"/>
  <c r="AM342" i="5"/>
  <c r="AL342" i="5"/>
  <c r="AM341" i="5"/>
  <c r="AL341" i="5"/>
  <c r="AM340" i="5"/>
  <c r="AL340" i="5"/>
  <c r="AM339" i="5"/>
  <c r="AL339" i="5"/>
  <c r="AM338" i="5"/>
  <c r="AL338" i="5"/>
  <c r="AM337" i="5"/>
  <c r="AL337" i="5"/>
  <c r="AM336" i="5"/>
  <c r="AL336" i="5"/>
  <c r="AM335" i="5"/>
  <c r="AL335" i="5"/>
  <c r="AM334" i="5"/>
  <c r="AL334" i="5"/>
  <c r="AM333" i="5"/>
  <c r="AL333" i="5"/>
  <c r="AM332" i="5"/>
  <c r="AL332" i="5"/>
  <c r="AM331" i="5"/>
  <c r="AL331" i="5"/>
  <c r="AM330" i="5"/>
  <c r="AL330" i="5"/>
  <c r="AM329" i="5"/>
  <c r="AL329" i="5"/>
  <c r="AM328" i="5"/>
  <c r="AL328" i="5"/>
  <c r="AM327" i="5"/>
  <c r="AL327" i="5"/>
  <c r="AM326" i="5"/>
  <c r="AL326" i="5"/>
  <c r="AM325" i="5"/>
  <c r="AL325" i="5"/>
  <c r="AM324" i="5"/>
  <c r="AL324" i="5"/>
  <c r="AM323" i="5"/>
  <c r="AL323" i="5"/>
  <c r="AM322" i="5"/>
  <c r="AL322" i="5"/>
  <c r="AM321" i="5"/>
  <c r="AL321" i="5"/>
  <c r="AM320" i="5"/>
  <c r="AL320" i="5"/>
  <c r="AM319" i="5"/>
  <c r="AL319" i="5"/>
  <c r="AM318" i="5"/>
  <c r="AL318" i="5"/>
  <c r="AM317" i="5"/>
  <c r="AL317" i="5"/>
  <c r="AM316" i="5"/>
  <c r="AL316" i="5"/>
  <c r="AM315" i="5"/>
  <c r="AL315" i="5"/>
  <c r="AM314" i="5"/>
  <c r="AL314" i="5"/>
  <c r="AM313" i="5"/>
  <c r="AL313" i="5"/>
  <c r="AM312" i="5"/>
  <c r="AL312" i="5"/>
  <c r="AM311" i="5"/>
  <c r="AL311" i="5"/>
  <c r="AM310" i="5"/>
  <c r="AL310" i="5"/>
  <c r="AM309" i="5"/>
  <c r="AL309" i="5"/>
  <c r="AM308" i="5"/>
  <c r="AL308" i="5"/>
  <c r="AM307" i="5"/>
  <c r="AL307" i="5"/>
  <c r="AM306" i="5"/>
  <c r="AL306" i="5"/>
  <c r="AM305" i="5"/>
  <c r="AL305" i="5"/>
  <c r="AM304" i="5"/>
  <c r="AL304" i="5"/>
  <c r="AM303" i="5"/>
  <c r="AL303" i="5"/>
  <c r="AM302" i="5"/>
  <c r="AL302" i="5"/>
  <c r="AM301" i="5"/>
  <c r="AL301" i="5"/>
  <c r="AM300" i="5"/>
  <c r="AL300" i="5"/>
  <c r="AM299" i="5"/>
  <c r="AL299" i="5"/>
  <c r="AM298" i="5"/>
  <c r="AL298" i="5"/>
  <c r="AM297" i="5"/>
  <c r="AL297" i="5"/>
  <c r="AM296" i="5"/>
  <c r="AL296" i="5"/>
  <c r="AM295" i="5"/>
  <c r="AL295" i="5"/>
  <c r="AM294" i="5"/>
  <c r="AL294" i="5"/>
  <c r="AM293" i="5"/>
  <c r="AL293" i="5"/>
  <c r="AM292" i="5"/>
  <c r="AL292" i="5"/>
  <c r="AM291" i="5"/>
  <c r="AL291" i="5"/>
  <c r="AM290" i="5"/>
  <c r="AL290" i="5"/>
  <c r="AM289" i="5"/>
  <c r="AL289" i="5"/>
  <c r="AM288" i="5"/>
  <c r="AL288" i="5"/>
  <c r="AM287" i="5"/>
  <c r="AL287" i="5"/>
  <c r="AM286" i="5"/>
  <c r="AL286" i="5"/>
  <c r="AM285" i="5"/>
  <c r="AL285" i="5"/>
  <c r="AM284" i="5"/>
  <c r="AL284" i="5"/>
  <c r="AM283" i="5"/>
  <c r="AL283" i="5"/>
  <c r="AM282" i="5"/>
  <c r="AL282" i="5"/>
  <c r="AM281" i="5"/>
  <c r="AL281" i="5"/>
  <c r="AM280" i="5"/>
  <c r="AL280" i="5"/>
  <c r="AM279" i="5"/>
  <c r="AL279" i="5"/>
  <c r="AM278" i="5"/>
  <c r="AL278" i="5"/>
  <c r="AM277" i="5"/>
  <c r="AL277" i="5"/>
  <c r="AM276" i="5"/>
  <c r="AL276" i="5"/>
  <c r="AM275" i="5"/>
  <c r="AL275" i="5"/>
  <c r="AM274" i="5"/>
  <c r="AL274" i="5"/>
  <c r="AM273" i="5"/>
  <c r="AL273" i="5"/>
  <c r="AM272" i="5"/>
  <c r="AL272" i="5"/>
  <c r="AM271" i="5"/>
  <c r="AL271" i="5"/>
  <c r="AM270" i="5"/>
  <c r="AL270" i="5"/>
  <c r="AM269" i="5"/>
  <c r="AL269" i="5"/>
  <c r="AM268" i="5"/>
  <c r="AL268" i="5"/>
  <c r="AM267" i="5"/>
  <c r="AL267" i="5"/>
  <c r="AM266" i="5"/>
  <c r="AL266" i="5"/>
  <c r="AM265" i="5"/>
  <c r="AL265" i="5"/>
  <c r="AM264" i="5"/>
  <c r="AL264" i="5"/>
  <c r="AM263" i="5"/>
  <c r="AL263" i="5"/>
  <c r="AM262" i="5"/>
  <c r="AL262" i="5"/>
  <c r="AM261" i="5"/>
  <c r="AL261" i="5"/>
  <c r="AM260" i="5"/>
  <c r="AL260" i="5"/>
  <c r="AM259" i="5"/>
  <c r="AL259" i="5"/>
  <c r="AM258" i="5"/>
  <c r="AL258" i="5"/>
  <c r="AM257" i="5"/>
  <c r="AL257" i="5"/>
  <c r="AM256" i="5"/>
  <c r="AL256" i="5"/>
  <c r="AM255" i="5"/>
  <c r="AL255" i="5"/>
  <c r="AM254" i="5"/>
  <c r="AL254" i="5"/>
  <c r="AM253" i="5"/>
  <c r="AL253" i="5"/>
  <c r="AM252" i="5"/>
  <c r="AL252" i="5"/>
  <c r="AM251" i="5"/>
  <c r="AL251" i="5"/>
  <c r="AM250" i="5"/>
  <c r="AL250" i="5"/>
  <c r="AM249" i="5"/>
  <c r="AL249" i="5"/>
  <c r="AM248" i="5"/>
  <c r="AL248" i="5"/>
  <c r="AM247" i="5"/>
  <c r="AL247" i="5"/>
  <c r="AM246" i="5"/>
  <c r="AL246" i="5"/>
  <c r="AM245" i="5"/>
  <c r="AL245" i="5"/>
  <c r="AM244" i="5"/>
  <c r="AL244" i="5"/>
  <c r="AM243" i="5"/>
  <c r="AL243" i="5"/>
  <c r="AM242" i="5"/>
  <c r="AL242" i="5"/>
  <c r="AM241" i="5"/>
  <c r="AL241" i="5"/>
  <c r="AM240" i="5"/>
  <c r="AL240" i="5"/>
  <c r="AM239" i="5"/>
  <c r="AL239" i="5"/>
  <c r="AM238" i="5"/>
  <c r="AL238" i="5"/>
  <c r="AM237" i="5"/>
  <c r="AL237" i="5"/>
  <c r="AM236" i="5"/>
  <c r="AL236" i="5"/>
  <c r="AM235" i="5"/>
  <c r="AL235" i="5"/>
  <c r="AM234" i="5"/>
  <c r="AL234" i="5"/>
  <c r="AM233" i="5"/>
  <c r="AL233" i="5"/>
  <c r="AM232" i="5"/>
  <c r="AL232" i="5"/>
  <c r="AM231" i="5"/>
  <c r="AL231" i="5"/>
  <c r="AM230" i="5"/>
  <c r="AL230" i="5"/>
  <c r="AM229" i="5"/>
  <c r="AL229" i="5"/>
  <c r="AM228" i="5"/>
  <c r="AL228" i="5"/>
  <c r="AM227" i="5"/>
  <c r="AL227" i="5"/>
  <c r="AM226" i="5"/>
  <c r="AL226" i="5"/>
  <c r="AM225" i="5"/>
  <c r="AL225" i="5"/>
  <c r="AM224" i="5"/>
  <c r="AL224" i="5"/>
  <c r="AM223" i="5"/>
  <c r="AL223" i="5"/>
  <c r="AM222" i="5"/>
  <c r="AL222" i="5"/>
  <c r="AM221" i="5"/>
  <c r="AL221" i="5"/>
  <c r="AM220" i="5"/>
  <c r="AL220" i="5"/>
  <c r="AM219" i="5"/>
  <c r="AL219" i="5"/>
  <c r="AM218" i="5"/>
  <c r="AL218" i="5"/>
  <c r="AM217" i="5"/>
  <c r="AL217" i="5"/>
  <c r="AM216" i="5"/>
  <c r="AL216" i="5"/>
  <c r="AM215" i="5"/>
  <c r="AL215" i="5"/>
  <c r="AM214" i="5"/>
  <c r="AL214" i="5"/>
  <c r="AM213" i="5"/>
  <c r="AL213" i="5"/>
  <c r="AM212" i="5"/>
  <c r="AL212" i="5"/>
  <c r="AM211" i="5"/>
  <c r="AL211" i="5"/>
  <c r="AM210" i="5"/>
  <c r="AL210" i="5"/>
  <c r="AM209" i="5"/>
  <c r="AL209" i="5"/>
  <c r="AM208" i="5"/>
  <c r="AL208" i="5"/>
  <c r="AM207" i="5"/>
  <c r="AL207" i="5"/>
  <c r="AM206" i="5"/>
  <c r="AL206" i="5"/>
  <c r="AM205" i="5"/>
  <c r="AL205" i="5"/>
  <c r="AM204" i="5"/>
  <c r="AL204" i="5"/>
  <c r="AM203" i="5"/>
  <c r="AL203" i="5"/>
  <c r="AM202" i="5"/>
  <c r="AL202" i="5"/>
  <c r="AM201" i="5"/>
  <c r="AL201" i="5"/>
  <c r="AM200" i="5"/>
  <c r="AL200" i="5"/>
  <c r="AM199" i="5"/>
  <c r="AL199" i="5"/>
  <c r="AM198" i="5"/>
  <c r="AL198" i="5"/>
  <c r="AM197" i="5"/>
  <c r="AL197" i="5"/>
  <c r="AM196" i="5"/>
  <c r="AL196" i="5"/>
  <c r="AM195" i="5"/>
  <c r="AL195" i="5"/>
  <c r="AM194" i="5"/>
  <c r="AL194" i="5"/>
  <c r="AM193" i="5"/>
  <c r="AL193" i="5"/>
  <c r="AM192" i="5"/>
  <c r="AL192" i="5"/>
  <c r="AM191" i="5"/>
  <c r="AL191" i="5"/>
  <c r="AM190" i="5"/>
  <c r="AL190" i="5"/>
  <c r="AM189" i="5"/>
  <c r="AL189" i="5"/>
  <c r="AM188" i="5"/>
  <c r="AL188" i="5"/>
  <c r="AM187" i="5"/>
  <c r="AL187" i="5"/>
  <c r="AM186" i="5"/>
  <c r="AL186" i="5"/>
  <c r="AM185" i="5"/>
  <c r="AL185" i="5"/>
  <c r="AM184" i="5"/>
  <c r="AL184" i="5"/>
  <c r="AM183" i="5"/>
  <c r="AL183" i="5"/>
  <c r="AM182" i="5"/>
  <c r="AL182" i="5"/>
  <c r="AM181" i="5"/>
  <c r="AL181" i="5"/>
  <c r="AM180" i="5"/>
  <c r="AL180" i="5"/>
  <c r="AM179" i="5"/>
  <c r="AL179" i="5"/>
  <c r="AM178" i="5"/>
  <c r="AL178" i="5"/>
  <c r="AM177" i="5"/>
  <c r="AL177" i="5"/>
  <c r="AM176" i="5"/>
  <c r="AL176" i="5"/>
  <c r="AM175" i="5"/>
  <c r="AL175" i="5"/>
  <c r="AM174" i="5"/>
  <c r="AL174" i="5"/>
  <c r="AM173" i="5"/>
  <c r="AL173" i="5"/>
  <c r="AM172" i="5"/>
  <c r="AL172" i="5"/>
  <c r="AM171" i="5"/>
  <c r="AL171" i="5"/>
  <c r="AM170" i="5"/>
  <c r="AL170" i="5"/>
  <c r="AM169" i="5"/>
  <c r="AL169" i="5"/>
  <c r="AM168" i="5"/>
  <c r="AL168" i="5"/>
  <c r="AM167" i="5"/>
  <c r="AL167" i="5"/>
  <c r="AM166" i="5"/>
  <c r="AL166" i="5"/>
  <c r="AM165" i="5"/>
  <c r="AL165" i="5"/>
  <c r="AM164" i="5"/>
  <c r="AL164" i="5"/>
  <c r="AM163" i="5"/>
  <c r="AL163" i="5"/>
  <c r="AM162" i="5"/>
  <c r="AL162" i="5"/>
  <c r="AM161" i="5"/>
  <c r="AL161" i="5"/>
  <c r="AM160" i="5"/>
  <c r="AL160" i="5"/>
  <c r="AM159" i="5"/>
  <c r="AL159" i="5"/>
  <c r="AM158" i="5"/>
  <c r="AL158" i="5"/>
  <c r="AM157" i="5"/>
  <c r="AL157" i="5"/>
  <c r="AM156" i="5"/>
  <c r="AL156" i="5"/>
  <c r="AM155" i="5"/>
  <c r="AL155" i="5"/>
  <c r="AM154" i="5"/>
  <c r="AL154" i="5"/>
  <c r="AM153" i="5"/>
  <c r="AL153" i="5"/>
  <c r="AM152" i="5"/>
  <c r="AL152" i="5"/>
  <c r="AM151" i="5"/>
  <c r="AL151" i="5"/>
  <c r="AM150" i="5"/>
  <c r="AL150" i="5"/>
  <c r="AM149" i="5"/>
  <c r="AL149" i="5"/>
  <c r="AM148" i="5"/>
  <c r="AL148" i="5"/>
  <c r="AM147" i="5"/>
  <c r="AL147" i="5"/>
  <c r="AM146" i="5"/>
  <c r="AL146" i="5"/>
  <c r="AM145" i="5"/>
  <c r="AL145" i="5"/>
  <c r="AM144" i="5"/>
  <c r="AL144" i="5"/>
  <c r="AM143" i="5"/>
  <c r="AL143" i="5"/>
  <c r="AM142" i="5"/>
  <c r="AL142" i="5"/>
  <c r="AM141" i="5"/>
  <c r="AL141" i="5"/>
  <c r="AM140" i="5"/>
  <c r="AL140" i="5"/>
  <c r="AM139" i="5"/>
  <c r="AL139" i="5"/>
  <c r="AM138" i="5"/>
  <c r="AL138" i="5"/>
  <c r="AM137" i="5"/>
  <c r="AL137" i="5"/>
  <c r="AM136" i="5"/>
  <c r="AL136" i="5"/>
  <c r="AM135" i="5"/>
  <c r="AL135" i="5"/>
  <c r="AM134" i="5"/>
  <c r="AL134" i="5"/>
  <c r="AM133" i="5"/>
  <c r="AL133" i="5"/>
  <c r="AM132" i="5"/>
  <c r="AL132" i="5"/>
  <c r="AM131" i="5"/>
  <c r="AL131" i="5"/>
  <c r="AM130" i="5"/>
  <c r="AL130" i="5"/>
  <c r="AM128" i="5"/>
  <c r="AL128" i="5"/>
  <c r="AM127" i="5"/>
  <c r="AL127" i="5"/>
  <c r="AM126" i="5"/>
  <c r="AL126" i="5"/>
  <c r="AM125" i="5"/>
  <c r="AL125" i="5"/>
  <c r="AM124" i="5"/>
  <c r="AL124" i="5"/>
  <c r="AM123" i="5"/>
  <c r="AL123" i="5"/>
  <c r="AM122" i="5"/>
  <c r="AL122" i="5"/>
  <c r="AM121" i="5"/>
  <c r="AL121" i="5"/>
  <c r="AM120" i="5"/>
  <c r="AL120" i="5"/>
  <c r="AM119" i="5"/>
  <c r="AL119" i="5"/>
  <c r="AM118" i="5"/>
  <c r="AL118" i="5"/>
  <c r="AM117" i="5"/>
  <c r="AL117" i="5"/>
  <c r="AM116" i="5"/>
  <c r="AL116" i="5"/>
  <c r="AM115" i="5"/>
  <c r="AL115" i="5"/>
  <c r="AM114" i="5"/>
  <c r="AL114" i="5"/>
  <c r="AM113" i="5"/>
  <c r="AL113" i="5"/>
  <c r="AM112" i="5"/>
  <c r="AL112" i="5"/>
  <c r="AM111" i="5"/>
  <c r="AL111" i="5"/>
  <c r="AM110" i="5"/>
  <c r="AL110" i="5"/>
  <c r="AM109" i="5"/>
  <c r="AL109" i="5"/>
  <c r="AM108" i="5"/>
  <c r="AL108" i="5"/>
  <c r="AM107" i="5"/>
  <c r="AL107" i="5"/>
  <c r="AM106" i="5"/>
  <c r="AL106" i="5"/>
  <c r="AM105" i="5"/>
  <c r="AL105" i="5"/>
  <c r="AM104" i="5"/>
  <c r="AL104" i="5"/>
  <c r="AM103" i="5"/>
  <c r="AL103" i="5"/>
  <c r="AM102" i="5"/>
  <c r="AL102" i="5"/>
  <c r="AM101" i="5"/>
  <c r="AL101" i="5"/>
  <c r="AM100" i="5"/>
  <c r="AL100" i="5"/>
  <c r="AM99" i="5"/>
  <c r="AL99" i="5"/>
  <c r="AM98" i="5"/>
  <c r="AL98" i="5"/>
  <c r="AM97" i="5"/>
  <c r="AL97" i="5"/>
  <c r="AM96" i="5"/>
  <c r="AL96" i="5"/>
  <c r="AM95" i="5"/>
  <c r="AL95" i="5"/>
  <c r="AM94" i="5"/>
  <c r="AL94" i="5"/>
  <c r="AM93" i="5"/>
  <c r="AL93" i="5"/>
  <c r="AM92" i="5"/>
  <c r="AL92" i="5"/>
  <c r="AM91" i="5"/>
  <c r="AL91" i="5"/>
  <c r="AM90" i="5"/>
  <c r="AL90" i="5"/>
  <c r="AM89" i="5"/>
  <c r="AL89" i="5"/>
  <c r="AM88" i="5"/>
  <c r="AL88" i="5"/>
  <c r="AM87" i="5"/>
  <c r="AL87" i="5"/>
  <c r="AM86" i="5"/>
  <c r="AL86" i="5"/>
  <c r="AM85" i="5"/>
  <c r="AL85" i="5"/>
  <c r="AM84" i="5"/>
  <c r="AL84" i="5"/>
  <c r="AM83" i="5"/>
  <c r="AL83" i="5"/>
  <c r="AM82" i="5"/>
  <c r="AL82" i="5"/>
  <c r="AM81" i="5"/>
  <c r="AL81" i="5"/>
  <c r="AM80" i="5"/>
  <c r="AL80" i="5"/>
  <c r="AM79" i="5"/>
  <c r="AL79" i="5"/>
  <c r="AM78" i="5"/>
  <c r="AL78" i="5"/>
  <c r="AM77" i="5"/>
  <c r="AL77" i="5"/>
  <c r="AM76" i="5"/>
  <c r="AL76" i="5"/>
  <c r="AM75" i="5"/>
  <c r="AL75" i="5"/>
  <c r="AM74" i="5"/>
  <c r="AL74" i="5"/>
  <c r="AM73" i="5"/>
  <c r="AL73" i="5"/>
  <c r="AM72" i="5"/>
  <c r="AL72" i="5"/>
  <c r="AM71" i="5"/>
  <c r="AL71" i="5"/>
  <c r="AM70" i="5"/>
  <c r="AL70" i="5"/>
  <c r="AM69" i="5"/>
  <c r="AL69" i="5"/>
  <c r="AM68" i="5"/>
  <c r="AL68" i="5"/>
  <c r="AM67" i="5"/>
  <c r="AL67" i="5"/>
  <c r="AM66" i="5"/>
  <c r="AL66" i="5"/>
  <c r="AM65" i="5"/>
  <c r="AL65" i="5"/>
  <c r="AM64" i="5"/>
  <c r="AL64" i="5"/>
  <c r="AM63" i="5"/>
  <c r="AL63" i="5"/>
  <c r="AM62" i="5"/>
  <c r="AL62" i="5"/>
  <c r="AM61" i="5"/>
  <c r="AL61" i="5"/>
  <c r="AM60" i="5"/>
  <c r="AL60" i="5"/>
  <c r="AM59" i="5"/>
  <c r="AL59" i="5"/>
  <c r="AM58" i="5"/>
  <c r="AL58" i="5"/>
  <c r="AM57" i="5"/>
  <c r="AL57" i="5"/>
  <c r="AM56" i="5"/>
  <c r="AL56" i="5"/>
  <c r="AM55" i="5"/>
  <c r="AL55" i="5"/>
  <c r="AM54" i="5"/>
  <c r="AL54" i="5"/>
  <c r="AM53" i="5"/>
  <c r="AL53" i="5"/>
  <c r="AM52" i="5"/>
  <c r="AL52" i="5"/>
  <c r="AM51" i="5"/>
  <c r="AL51" i="5"/>
  <c r="AM50" i="5"/>
  <c r="AL50" i="5"/>
  <c r="AM49" i="5"/>
  <c r="AL49" i="5"/>
  <c r="AM48" i="5"/>
  <c r="AL48" i="5"/>
  <c r="AM47" i="5"/>
  <c r="AL47" i="5"/>
  <c r="AM46" i="5"/>
  <c r="AL46" i="5"/>
  <c r="AM45" i="5"/>
  <c r="AL45" i="5"/>
  <c r="AM44" i="5"/>
  <c r="AL44" i="5"/>
  <c r="AM43" i="5"/>
  <c r="AL43" i="5"/>
  <c r="AM42" i="5"/>
  <c r="AL42" i="5"/>
  <c r="AM41" i="5"/>
  <c r="AL41" i="5"/>
  <c r="AM40" i="5"/>
  <c r="AL40" i="5"/>
  <c r="AM39" i="5"/>
  <c r="AL39" i="5"/>
  <c r="AM38" i="5"/>
  <c r="AL38" i="5"/>
  <c r="AM37" i="5"/>
  <c r="AL37" i="5"/>
  <c r="AM36" i="5"/>
  <c r="AL36" i="5"/>
  <c r="AM35" i="5"/>
  <c r="AL35" i="5"/>
  <c r="AM34" i="5"/>
  <c r="AL34" i="5"/>
  <c r="AM33" i="5"/>
  <c r="AL33" i="5"/>
  <c r="AM32" i="5"/>
  <c r="AL32" i="5"/>
  <c r="AM31" i="5"/>
  <c r="AL31" i="5"/>
  <c r="AM30" i="5"/>
  <c r="AL30" i="5"/>
  <c r="AM29" i="5"/>
  <c r="AL29" i="5"/>
  <c r="AM28" i="5"/>
  <c r="AL28" i="5"/>
  <c r="AM27" i="5"/>
  <c r="AL27" i="5"/>
  <c r="AM26" i="5"/>
  <c r="AL26" i="5"/>
  <c r="AM25" i="5"/>
  <c r="AL25" i="5"/>
  <c r="AM24" i="5"/>
  <c r="AL24" i="5"/>
  <c r="AM23" i="5"/>
  <c r="AL23" i="5"/>
  <c r="AM22" i="5"/>
  <c r="AL22" i="5"/>
  <c r="AM21" i="5"/>
  <c r="AL21" i="5"/>
  <c r="AM20" i="5"/>
  <c r="AL20" i="5"/>
  <c r="AM19" i="5"/>
  <c r="AL19" i="5"/>
  <c r="AM18" i="5"/>
  <c r="AL18" i="5"/>
  <c r="AM17" i="5"/>
  <c r="AL17" i="5"/>
  <c r="AM16" i="5"/>
  <c r="AL16" i="5"/>
  <c r="AM15" i="5"/>
  <c r="AL15" i="5"/>
  <c r="AM14" i="5"/>
  <c r="AL14" i="5"/>
  <c r="AM13" i="5"/>
  <c r="AL13" i="5"/>
  <c r="AM12" i="5"/>
  <c r="AL12" i="5"/>
  <c r="AM11" i="5"/>
  <c r="AL11" i="5"/>
  <c r="AM10" i="5"/>
  <c r="AL10" i="5"/>
  <c r="AM9" i="5"/>
  <c r="AL9" i="5"/>
  <c r="AM8" i="5"/>
  <c r="AL8" i="5"/>
  <c r="AM7" i="5"/>
  <c r="AL7" i="5"/>
  <c r="AM6" i="5"/>
  <c r="AL6" i="5"/>
  <c r="AM5" i="5"/>
  <c r="AL5" i="5"/>
  <c r="AM4" i="5"/>
  <c r="AL4" i="5"/>
  <c r="AM3" i="5"/>
  <c r="AL3" i="5"/>
  <c r="AM2" i="5"/>
  <c r="AL2" i="5"/>
  <c r="AL2615" i="5" s="1"/>
  <c r="AM2612" i="4"/>
  <c r="AL2612" i="4"/>
  <c r="AM2611" i="4"/>
  <c r="AL2611" i="4"/>
  <c r="AM2610" i="4"/>
  <c r="AL2610" i="4"/>
  <c r="AM2609" i="4"/>
  <c r="AL2609" i="4"/>
  <c r="AM2608" i="4"/>
  <c r="AL2608" i="4"/>
  <c r="AM2607" i="4"/>
  <c r="AL2607" i="4"/>
  <c r="AM2606" i="4"/>
  <c r="AL2606" i="4"/>
  <c r="AM2605" i="4"/>
  <c r="AL2605" i="4"/>
  <c r="AM2604" i="4"/>
  <c r="AL2604" i="4"/>
  <c r="AM2603" i="4"/>
  <c r="AL2603" i="4"/>
  <c r="AM2602" i="4"/>
  <c r="AL2602" i="4"/>
  <c r="AM2601" i="4"/>
  <c r="AL2601" i="4"/>
  <c r="AM2600" i="4"/>
  <c r="AL2600" i="4"/>
  <c r="AM2599" i="4"/>
  <c r="AL2599" i="4"/>
  <c r="AM2598" i="4"/>
  <c r="AL2598" i="4"/>
  <c r="AM2597" i="4"/>
  <c r="AL2597" i="4"/>
  <c r="AM2596" i="4"/>
  <c r="AL2596" i="4"/>
  <c r="AM2595" i="4"/>
  <c r="AL2595" i="4"/>
  <c r="AM2594" i="4"/>
  <c r="AL2594" i="4"/>
  <c r="AM2593" i="4"/>
  <c r="AL2593" i="4"/>
  <c r="AM2592" i="4"/>
  <c r="AL2592" i="4"/>
  <c r="AM2591" i="4"/>
  <c r="AL2591" i="4"/>
  <c r="AM2590" i="4"/>
  <c r="AL2590" i="4"/>
  <c r="AM2589" i="4"/>
  <c r="AL2589" i="4"/>
  <c r="AM2588" i="4"/>
  <c r="AL2588" i="4"/>
  <c r="AM2587" i="4"/>
  <c r="AL2587" i="4"/>
  <c r="AM2586" i="4"/>
  <c r="AL2586" i="4"/>
  <c r="AM2585" i="4"/>
  <c r="AL2585" i="4"/>
  <c r="AM2584" i="4"/>
  <c r="AL2584" i="4"/>
  <c r="AM2583" i="4"/>
  <c r="AL2583" i="4"/>
  <c r="AM2582" i="4"/>
  <c r="AL2582" i="4"/>
  <c r="AM2581" i="4"/>
  <c r="AL2581" i="4"/>
  <c r="AM2580" i="4"/>
  <c r="AL2580" i="4"/>
  <c r="AM2579" i="4"/>
  <c r="AL2579" i="4"/>
  <c r="AM2578" i="4"/>
  <c r="AL2578" i="4"/>
  <c r="AM2577" i="4"/>
  <c r="AL2577" i="4"/>
  <c r="AM2576" i="4"/>
  <c r="AL2576" i="4"/>
  <c r="AM2575" i="4"/>
  <c r="AL2575" i="4"/>
  <c r="AM2574" i="4"/>
  <c r="AL2574" i="4"/>
  <c r="AM2573" i="4"/>
  <c r="AL2573" i="4"/>
  <c r="AM2572" i="4"/>
  <c r="AL2572" i="4"/>
  <c r="AM2571" i="4"/>
  <c r="AL2571" i="4"/>
  <c r="AM2570" i="4"/>
  <c r="AL2570" i="4"/>
  <c r="AM2569" i="4"/>
  <c r="AL2569" i="4"/>
  <c r="AM2568" i="4"/>
  <c r="AL2568" i="4"/>
  <c r="AM2567" i="4"/>
  <c r="AL2567" i="4"/>
  <c r="AM2566" i="4"/>
  <c r="AL2566" i="4"/>
  <c r="AM2565" i="4"/>
  <c r="AL2565" i="4"/>
  <c r="AM2564" i="4"/>
  <c r="AL2564" i="4"/>
  <c r="AM2563" i="4"/>
  <c r="AL2563" i="4"/>
  <c r="AM2562" i="4"/>
  <c r="AL2562" i="4"/>
  <c r="AM2561" i="4"/>
  <c r="AL2561" i="4"/>
  <c r="AM2560" i="4"/>
  <c r="AL2560" i="4"/>
  <c r="AM2559" i="4"/>
  <c r="AL2559" i="4"/>
  <c r="AM2558" i="4"/>
  <c r="AL2558" i="4"/>
  <c r="AM2557" i="4"/>
  <c r="AL2557" i="4"/>
  <c r="AM2556" i="4"/>
  <c r="AL2556" i="4"/>
  <c r="AM2555" i="4"/>
  <c r="AL2555" i="4"/>
  <c r="AM2554" i="4"/>
  <c r="AL2554" i="4"/>
  <c r="AM2553" i="4"/>
  <c r="AL2553" i="4"/>
  <c r="AM2552" i="4"/>
  <c r="AL2552" i="4"/>
  <c r="AM2551" i="4"/>
  <c r="AL2551" i="4"/>
  <c r="AM2550" i="4"/>
  <c r="AL2550" i="4"/>
  <c r="AM2549" i="4"/>
  <c r="AL2549" i="4"/>
  <c r="AM2548" i="4"/>
  <c r="AL2548" i="4"/>
  <c r="AM2547" i="4"/>
  <c r="AL2547" i="4"/>
  <c r="AM2546" i="4"/>
  <c r="AL2546" i="4"/>
  <c r="AM2545" i="4"/>
  <c r="AL2545" i="4"/>
  <c r="AM2544" i="4"/>
  <c r="AL2544" i="4"/>
  <c r="AM2543" i="4"/>
  <c r="AL2543" i="4"/>
  <c r="AM2542" i="4"/>
  <c r="AL2542" i="4"/>
  <c r="AM2541" i="4"/>
  <c r="AL2541" i="4"/>
  <c r="AM2540" i="4"/>
  <c r="AL2540" i="4"/>
  <c r="AM2539" i="4"/>
  <c r="AL2539" i="4"/>
  <c r="AM2538" i="4"/>
  <c r="AL2538" i="4"/>
  <c r="AM2537" i="4"/>
  <c r="AL2537" i="4"/>
  <c r="AM2536" i="4"/>
  <c r="AL2536" i="4"/>
  <c r="AM2535" i="4"/>
  <c r="AL2535" i="4"/>
  <c r="AM2534" i="4"/>
  <c r="AL2534" i="4"/>
  <c r="AM2533" i="4"/>
  <c r="AL2533" i="4"/>
  <c r="AM2532" i="4"/>
  <c r="AL2532" i="4"/>
  <c r="AM2531" i="4"/>
  <c r="AL2531" i="4"/>
  <c r="AM2530" i="4"/>
  <c r="AL2530" i="4"/>
  <c r="AM2529" i="4"/>
  <c r="AL2529" i="4"/>
  <c r="AM2528" i="4"/>
  <c r="AL2528" i="4"/>
  <c r="AM2527" i="4"/>
  <c r="AL2527" i="4"/>
  <c r="AM2526" i="4"/>
  <c r="AL2526" i="4"/>
  <c r="AM2525" i="4"/>
  <c r="AL2525" i="4"/>
  <c r="AM2524" i="4"/>
  <c r="AL2524" i="4"/>
  <c r="AM2523" i="4"/>
  <c r="AL2523" i="4"/>
  <c r="AM2522" i="4"/>
  <c r="AL2522" i="4"/>
  <c r="AM2521" i="4"/>
  <c r="AL2521" i="4"/>
  <c r="AM2520" i="4"/>
  <c r="AL2520" i="4"/>
  <c r="AM2519" i="4"/>
  <c r="AL2519" i="4"/>
  <c r="AM2518" i="4"/>
  <c r="AL2518" i="4"/>
  <c r="AM2517" i="4"/>
  <c r="AL2517" i="4"/>
  <c r="AM2516" i="4"/>
  <c r="AL2516" i="4"/>
  <c r="AM2515" i="4"/>
  <c r="AL2515" i="4"/>
  <c r="AM2514" i="4"/>
  <c r="AL2514" i="4"/>
  <c r="AM2513" i="4"/>
  <c r="AL2513" i="4"/>
  <c r="AM2512" i="4"/>
  <c r="AL2512" i="4"/>
  <c r="AM2511" i="4"/>
  <c r="AL2511" i="4"/>
  <c r="AM2510" i="4"/>
  <c r="AL2510" i="4"/>
  <c r="AM2509" i="4"/>
  <c r="AL2509" i="4"/>
  <c r="AM2508" i="4"/>
  <c r="AL2508" i="4"/>
  <c r="AM2507" i="4"/>
  <c r="AL2507" i="4"/>
  <c r="AM2506" i="4"/>
  <c r="AL2506" i="4"/>
  <c r="AM2505" i="4"/>
  <c r="AL2505" i="4"/>
  <c r="AM2504" i="4"/>
  <c r="AL2504" i="4"/>
  <c r="AM2503" i="4"/>
  <c r="AL2503" i="4"/>
  <c r="AM2502" i="4"/>
  <c r="AL2502" i="4"/>
  <c r="AM2501" i="4"/>
  <c r="AL2501" i="4"/>
  <c r="AM2500" i="4"/>
  <c r="AL2500" i="4"/>
  <c r="AM2499" i="4"/>
  <c r="AL2499" i="4"/>
  <c r="AM2498" i="4"/>
  <c r="AL2498" i="4"/>
  <c r="AM2497" i="4"/>
  <c r="AL2497" i="4"/>
  <c r="AM2496" i="4"/>
  <c r="AL2496" i="4"/>
  <c r="AM2495" i="4"/>
  <c r="AL2495" i="4"/>
  <c r="AM2494" i="4"/>
  <c r="AL2494" i="4"/>
  <c r="AM2493" i="4"/>
  <c r="AL2493" i="4"/>
  <c r="AM2492" i="4"/>
  <c r="AL2492" i="4"/>
  <c r="AM2491" i="4"/>
  <c r="AL2491" i="4"/>
  <c r="AM2490" i="4"/>
  <c r="AL2490" i="4"/>
  <c r="AM2489" i="4"/>
  <c r="AL2489" i="4"/>
  <c r="AM2488" i="4"/>
  <c r="AL2488" i="4"/>
  <c r="AM2487" i="4"/>
  <c r="AL2487" i="4"/>
  <c r="AM2486" i="4"/>
  <c r="AL2486" i="4"/>
  <c r="AM2485" i="4"/>
  <c r="AL2485" i="4"/>
  <c r="AM2484" i="4"/>
  <c r="AL2484" i="4"/>
  <c r="AM2483" i="4"/>
  <c r="AL2483" i="4"/>
  <c r="AM2482" i="4"/>
  <c r="AL2482" i="4"/>
  <c r="AM2481" i="4"/>
  <c r="AL2481" i="4"/>
  <c r="AM2480" i="4"/>
  <c r="AL2480" i="4"/>
  <c r="AM2479" i="4"/>
  <c r="AL2479" i="4"/>
  <c r="AM2478" i="4"/>
  <c r="AL2478" i="4"/>
  <c r="AM2477" i="4"/>
  <c r="AL2477" i="4"/>
  <c r="AM2476" i="4"/>
  <c r="AL2476" i="4"/>
  <c r="AM2475" i="4"/>
  <c r="AL2475" i="4"/>
  <c r="AM2474" i="4"/>
  <c r="AL2474" i="4"/>
  <c r="AM2473" i="4"/>
  <c r="AL2473" i="4"/>
  <c r="AM2472" i="4"/>
  <c r="AL2472" i="4"/>
  <c r="AM2471" i="4"/>
  <c r="AL2471" i="4"/>
  <c r="AM2470" i="4"/>
  <c r="AL2470" i="4"/>
  <c r="AM2469" i="4"/>
  <c r="AL2469" i="4"/>
  <c r="AM2468" i="4"/>
  <c r="AL2468" i="4"/>
  <c r="AM2467" i="4"/>
  <c r="AL2467" i="4"/>
  <c r="AM2466" i="4"/>
  <c r="AL2466" i="4"/>
  <c r="AM2465" i="4"/>
  <c r="AL2465" i="4"/>
  <c r="AM2464" i="4"/>
  <c r="AL2464" i="4"/>
  <c r="AM2463" i="4"/>
  <c r="AL2463" i="4"/>
  <c r="AM2462" i="4"/>
  <c r="AL2462" i="4"/>
  <c r="AM2461" i="4"/>
  <c r="AL2461" i="4"/>
  <c r="AM2460" i="4"/>
  <c r="AL2460" i="4"/>
  <c r="AM2459" i="4"/>
  <c r="AL2459" i="4"/>
  <c r="AM2458" i="4"/>
  <c r="AL2458" i="4"/>
  <c r="AM2457" i="4"/>
  <c r="AL2457" i="4"/>
  <c r="AM2456" i="4"/>
  <c r="AL2456" i="4"/>
  <c r="AM2455" i="4"/>
  <c r="AL2455" i="4"/>
  <c r="AM2454" i="4"/>
  <c r="AL2454" i="4"/>
  <c r="AM2453" i="4"/>
  <c r="AL2453" i="4"/>
  <c r="AM2452" i="4"/>
  <c r="AL2452" i="4"/>
  <c r="AM2451" i="4"/>
  <c r="AL2451" i="4"/>
  <c r="AM2450" i="4"/>
  <c r="AL2450" i="4"/>
  <c r="AM2449" i="4"/>
  <c r="AL2449" i="4"/>
  <c r="AM2448" i="4"/>
  <c r="AL2448" i="4"/>
  <c r="AM2447" i="4"/>
  <c r="AL2447" i="4"/>
  <c r="AM2446" i="4"/>
  <c r="AL2446" i="4"/>
  <c r="AM2445" i="4"/>
  <c r="AL2445" i="4"/>
  <c r="AM2444" i="4"/>
  <c r="AL2444" i="4"/>
  <c r="AM2443" i="4"/>
  <c r="AL2443" i="4"/>
  <c r="AM2442" i="4"/>
  <c r="AL2442" i="4"/>
  <c r="AM2441" i="4"/>
  <c r="AL2441" i="4"/>
  <c r="AM2440" i="4"/>
  <c r="AL2440" i="4"/>
  <c r="AM2439" i="4"/>
  <c r="AL2439" i="4"/>
  <c r="AM2438" i="4"/>
  <c r="AL2438" i="4"/>
  <c r="AM2437" i="4"/>
  <c r="AL2437" i="4"/>
  <c r="AM2436" i="4"/>
  <c r="AL2436" i="4"/>
  <c r="AM2435" i="4"/>
  <c r="AL2435" i="4"/>
  <c r="AM2434" i="4"/>
  <c r="AL2434" i="4"/>
  <c r="AM2433" i="4"/>
  <c r="AL2433" i="4"/>
  <c r="AM2432" i="4"/>
  <c r="AL2432" i="4"/>
  <c r="AM2431" i="4"/>
  <c r="AL2431" i="4"/>
  <c r="AM2430" i="4"/>
  <c r="AL2430" i="4"/>
  <c r="AM2429" i="4"/>
  <c r="AL2429" i="4"/>
  <c r="AM2428" i="4"/>
  <c r="AL2428" i="4"/>
  <c r="AM2427" i="4"/>
  <c r="AL2427" i="4"/>
  <c r="AM2426" i="4"/>
  <c r="AL2426" i="4"/>
  <c r="AM2425" i="4"/>
  <c r="AL2425" i="4"/>
  <c r="AM2424" i="4"/>
  <c r="AL2424" i="4"/>
  <c r="AM2423" i="4"/>
  <c r="AL2423" i="4"/>
  <c r="AM2422" i="4"/>
  <c r="AL2422" i="4"/>
  <c r="AM2421" i="4"/>
  <c r="AL2421" i="4"/>
  <c r="AM2420" i="4"/>
  <c r="AL2420" i="4"/>
  <c r="AM2419" i="4"/>
  <c r="AL2419" i="4"/>
  <c r="AM2418" i="4"/>
  <c r="AL2418" i="4"/>
  <c r="AM2417" i="4"/>
  <c r="AL2417" i="4"/>
  <c r="AM2416" i="4"/>
  <c r="AL2416" i="4"/>
  <c r="AM2415" i="4"/>
  <c r="AL2415" i="4"/>
  <c r="AM2414" i="4"/>
  <c r="AL2414" i="4"/>
  <c r="AM2413" i="4"/>
  <c r="AL2413" i="4"/>
  <c r="AM2412" i="4"/>
  <c r="AL2412" i="4"/>
  <c r="AM2411" i="4"/>
  <c r="AL2411" i="4"/>
  <c r="AM2410" i="4"/>
  <c r="AL2410" i="4"/>
  <c r="AM2409" i="4"/>
  <c r="AL2409" i="4"/>
  <c r="AM2408" i="4"/>
  <c r="AL2408" i="4"/>
  <c r="AM2407" i="4"/>
  <c r="AL2407" i="4"/>
  <c r="AM2406" i="4"/>
  <c r="AL2406" i="4"/>
  <c r="AM2405" i="4"/>
  <c r="AL2405" i="4"/>
  <c r="AM2404" i="4"/>
  <c r="AL2404" i="4"/>
  <c r="AM2403" i="4"/>
  <c r="AL2403" i="4"/>
  <c r="AM2402" i="4"/>
  <c r="AL2402" i="4"/>
  <c r="AM2401" i="4"/>
  <c r="AL2401" i="4"/>
  <c r="AM2400" i="4"/>
  <c r="AL2400" i="4"/>
  <c r="AM2399" i="4"/>
  <c r="AL2399" i="4"/>
  <c r="AM2398" i="4"/>
  <c r="AL2398" i="4"/>
  <c r="AM2397" i="4"/>
  <c r="AL2397" i="4"/>
  <c r="AM2396" i="4"/>
  <c r="AL2396" i="4"/>
  <c r="AM2395" i="4"/>
  <c r="AL2395" i="4"/>
  <c r="AM2394" i="4"/>
  <c r="AL2394" i="4"/>
  <c r="AM2393" i="4"/>
  <c r="AL2393" i="4"/>
  <c r="AM2392" i="4"/>
  <c r="AL2392" i="4"/>
  <c r="AM2391" i="4"/>
  <c r="AL2391" i="4"/>
  <c r="AM2390" i="4"/>
  <c r="AL2390" i="4"/>
  <c r="AM2389" i="4"/>
  <c r="AL2389" i="4"/>
  <c r="AM2388" i="4"/>
  <c r="AL2388" i="4"/>
  <c r="AM2387" i="4"/>
  <c r="AL2387" i="4"/>
  <c r="AM2386" i="4"/>
  <c r="AL2386" i="4"/>
  <c r="AM2385" i="4"/>
  <c r="AL2385" i="4"/>
  <c r="AM2384" i="4"/>
  <c r="AL2384" i="4"/>
  <c r="AM2383" i="4"/>
  <c r="AL2383" i="4"/>
  <c r="AM2382" i="4"/>
  <c r="AL2382" i="4"/>
  <c r="AM2381" i="4"/>
  <c r="AL2381" i="4"/>
  <c r="AM2380" i="4"/>
  <c r="AL2380" i="4"/>
  <c r="AM2379" i="4"/>
  <c r="AL2379" i="4"/>
  <c r="AM2378" i="4"/>
  <c r="AL2378" i="4"/>
  <c r="AM2377" i="4"/>
  <c r="AL2377" i="4"/>
  <c r="AM2376" i="4"/>
  <c r="AL2376" i="4"/>
  <c r="AM2375" i="4"/>
  <c r="AL2375" i="4"/>
  <c r="AM2374" i="4"/>
  <c r="AL2374" i="4"/>
  <c r="AM2373" i="4"/>
  <c r="AL2373" i="4"/>
  <c r="AM2372" i="4"/>
  <c r="AL2372" i="4"/>
  <c r="AM2371" i="4"/>
  <c r="AL2371" i="4"/>
  <c r="AM2370" i="4"/>
  <c r="AL2370" i="4"/>
  <c r="AM2369" i="4"/>
  <c r="AL2369" i="4"/>
  <c r="AM2368" i="4"/>
  <c r="AL2368" i="4"/>
  <c r="AM2367" i="4"/>
  <c r="AL2367" i="4"/>
  <c r="AM2366" i="4"/>
  <c r="AL2366" i="4"/>
  <c r="AM2365" i="4"/>
  <c r="AL2365" i="4"/>
  <c r="AM2364" i="4"/>
  <c r="AL2364" i="4"/>
  <c r="AM2363" i="4"/>
  <c r="AL2363" i="4"/>
  <c r="AM2362" i="4"/>
  <c r="AL2362" i="4"/>
  <c r="AM2361" i="4"/>
  <c r="AL2361" i="4"/>
  <c r="AM2360" i="4"/>
  <c r="AL2360" i="4"/>
  <c r="AM2359" i="4"/>
  <c r="AL2359" i="4"/>
  <c r="AM2358" i="4"/>
  <c r="AL2358" i="4"/>
  <c r="AM2357" i="4"/>
  <c r="AL2357" i="4"/>
  <c r="AM2356" i="4"/>
  <c r="AL2356" i="4"/>
  <c r="AM2355" i="4"/>
  <c r="AL2355" i="4"/>
  <c r="AM2354" i="4"/>
  <c r="AL2354" i="4"/>
  <c r="AM2353" i="4"/>
  <c r="AL2353" i="4"/>
  <c r="AM2352" i="4"/>
  <c r="AL2352" i="4"/>
  <c r="AM2351" i="4"/>
  <c r="AL2351" i="4"/>
  <c r="AM2350" i="4"/>
  <c r="AL2350" i="4"/>
  <c r="AM2349" i="4"/>
  <c r="AL2349" i="4"/>
  <c r="AM2348" i="4"/>
  <c r="AL2348" i="4"/>
  <c r="AM2347" i="4"/>
  <c r="AL2347" i="4"/>
  <c r="AM2346" i="4"/>
  <c r="AL2346" i="4"/>
  <c r="AM2345" i="4"/>
  <c r="AL2345" i="4"/>
  <c r="AM2344" i="4"/>
  <c r="AL2344" i="4"/>
  <c r="AM2343" i="4"/>
  <c r="AL2343" i="4"/>
  <c r="AM2342" i="4"/>
  <c r="AL2342" i="4"/>
  <c r="AM2341" i="4"/>
  <c r="AL2341" i="4"/>
  <c r="AM2340" i="4"/>
  <c r="AL2340" i="4"/>
  <c r="AM2339" i="4"/>
  <c r="AL2339" i="4"/>
  <c r="AM2338" i="4"/>
  <c r="AL2338" i="4"/>
  <c r="AM2337" i="4"/>
  <c r="AL2337" i="4"/>
  <c r="AM2336" i="4"/>
  <c r="AL2336" i="4"/>
  <c r="AM2335" i="4"/>
  <c r="AL2335" i="4"/>
  <c r="AM2334" i="4"/>
  <c r="AL2334" i="4"/>
  <c r="AM2333" i="4"/>
  <c r="AL2333" i="4"/>
  <c r="AM2332" i="4"/>
  <c r="AL2332" i="4"/>
  <c r="AM2331" i="4"/>
  <c r="AL2331" i="4"/>
  <c r="AM2330" i="4"/>
  <c r="AL2330" i="4"/>
  <c r="AM2329" i="4"/>
  <c r="AL2329" i="4"/>
  <c r="AM2328" i="4"/>
  <c r="AL2328" i="4"/>
  <c r="AM2327" i="4"/>
  <c r="AL2327" i="4"/>
  <c r="AM2326" i="4"/>
  <c r="AL2326" i="4"/>
  <c r="AM2325" i="4"/>
  <c r="AL2325" i="4"/>
  <c r="AM2324" i="4"/>
  <c r="AL2324" i="4"/>
  <c r="AM2323" i="4"/>
  <c r="AL2323" i="4"/>
  <c r="AM2322" i="4"/>
  <c r="AL2322" i="4"/>
  <c r="AM2321" i="4"/>
  <c r="AL2321" i="4"/>
  <c r="AM2320" i="4"/>
  <c r="AL2320" i="4"/>
  <c r="AM2319" i="4"/>
  <c r="AL2319" i="4"/>
  <c r="AM2318" i="4"/>
  <c r="AL2318" i="4"/>
  <c r="AM2317" i="4"/>
  <c r="AL2317" i="4"/>
  <c r="AM2316" i="4"/>
  <c r="AL2316" i="4"/>
  <c r="AM2315" i="4"/>
  <c r="AL2315" i="4"/>
  <c r="AM2314" i="4"/>
  <c r="AL2314" i="4"/>
  <c r="AM2313" i="4"/>
  <c r="AL2313" i="4"/>
  <c r="AM2312" i="4"/>
  <c r="AL2312" i="4"/>
  <c r="AM2311" i="4"/>
  <c r="AL2311" i="4"/>
  <c r="AM2310" i="4"/>
  <c r="AL2310" i="4"/>
  <c r="AM2309" i="4"/>
  <c r="AL2309" i="4"/>
  <c r="AM2308" i="4"/>
  <c r="AL2308" i="4"/>
  <c r="AM2307" i="4"/>
  <c r="AL2307" i="4"/>
  <c r="AM2306" i="4"/>
  <c r="AL2306" i="4"/>
  <c r="AM2305" i="4"/>
  <c r="AL2305" i="4"/>
  <c r="AM2304" i="4"/>
  <c r="AL2304" i="4"/>
  <c r="AM2303" i="4"/>
  <c r="AL2303" i="4"/>
  <c r="AM2302" i="4"/>
  <c r="AL2302" i="4"/>
  <c r="AM2301" i="4"/>
  <c r="AL2301" i="4"/>
  <c r="AM2300" i="4"/>
  <c r="AL2300" i="4"/>
  <c r="AM2299" i="4"/>
  <c r="AL2299" i="4"/>
  <c r="AM2298" i="4"/>
  <c r="AL2298" i="4"/>
  <c r="AM2297" i="4"/>
  <c r="AL2297" i="4"/>
  <c r="AM2296" i="4"/>
  <c r="AL2296" i="4"/>
  <c r="AM2295" i="4"/>
  <c r="AL2295" i="4"/>
  <c r="AM2294" i="4"/>
  <c r="AL2294" i="4"/>
  <c r="AM2293" i="4"/>
  <c r="AL2293" i="4"/>
  <c r="AM2292" i="4"/>
  <c r="AL2292" i="4"/>
  <c r="AM2291" i="4"/>
  <c r="AL2291" i="4"/>
  <c r="AM2290" i="4"/>
  <c r="AL2290" i="4"/>
  <c r="AM2289" i="4"/>
  <c r="AL2289" i="4"/>
  <c r="AM2288" i="4"/>
  <c r="AL2288" i="4"/>
  <c r="AM2287" i="4"/>
  <c r="AL2287" i="4"/>
  <c r="AM2286" i="4"/>
  <c r="AL2286" i="4"/>
  <c r="AM2285" i="4"/>
  <c r="AL2285" i="4"/>
  <c r="AM2284" i="4"/>
  <c r="AL2284" i="4"/>
  <c r="AM2283" i="4"/>
  <c r="AL2283" i="4"/>
  <c r="AM2282" i="4"/>
  <c r="AL2282" i="4"/>
  <c r="AM2281" i="4"/>
  <c r="AL2281" i="4"/>
  <c r="AM2280" i="4"/>
  <c r="AL2280" i="4"/>
  <c r="AM2279" i="4"/>
  <c r="AL2279" i="4"/>
  <c r="AM2278" i="4"/>
  <c r="AL2278" i="4"/>
  <c r="AM2277" i="4"/>
  <c r="AL2277" i="4"/>
  <c r="AM2276" i="4"/>
  <c r="AL2276" i="4"/>
  <c r="AM2275" i="4"/>
  <c r="AL2275" i="4"/>
  <c r="AM2274" i="4"/>
  <c r="AL2274" i="4"/>
  <c r="AM2273" i="4"/>
  <c r="AL2273" i="4"/>
  <c r="AM2272" i="4"/>
  <c r="AL2272" i="4"/>
  <c r="AM2271" i="4"/>
  <c r="AL2271" i="4"/>
  <c r="AM2270" i="4"/>
  <c r="AL2270" i="4"/>
  <c r="AM2269" i="4"/>
  <c r="AL2269" i="4"/>
  <c r="AM2268" i="4"/>
  <c r="AL2268" i="4"/>
  <c r="AM2267" i="4"/>
  <c r="AL2267" i="4"/>
  <c r="AM2266" i="4"/>
  <c r="AL2266" i="4"/>
  <c r="AM2265" i="4"/>
  <c r="AL2265" i="4"/>
  <c r="AM2264" i="4"/>
  <c r="AL2264" i="4"/>
  <c r="AM2263" i="4"/>
  <c r="AL2263" i="4"/>
  <c r="AM2262" i="4"/>
  <c r="AL2262" i="4"/>
  <c r="AM2261" i="4"/>
  <c r="AL2261" i="4"/>
  <c r="AM2260" i="4"/>
  <c r="AL2260" i="4"/>
  <c r="AM2259" i="4"/>
  <c r="AL2259" i="4"/>
  <c r="AM2258" i="4"/>
  <c r="AL2258" i="4"/>
  <c r="AM2257" i="4"/>
  <c r="AL2257" i="4"/>
  <c r="AM2256" i="4"/>
  <c r="AL2256" i="4"/>
  <c r="AM2255" i="4"/>
  <c r="AL2255" i="4"/>
  <c r="AM2254" i="4"/>
  <c r="AL2254" i="4"/>
  <c r="AM2253" i="4"/>
  <c r="AL2253" i="4"/>
  <c r="AM2252" i="4"/>
  <c r="AL2252" i="4"/>
  <c r="AM2251" i="4"/>
  <c r="AL2251" i="4"/>
  <c r="AM2250" i="4"/>
  <c r="AL2250" i="4"/>
  <c r="AM2249" i="4"/>
  <c r="AL2249" i="4"/>
  <c r="AM2248" i="4"/>
  <c r="AL2248" i="4"/>
  <c r="AM2247" i="4"/>
  <c r="AL2247" i="4"/>
  <c r="AM2246" i="4"/>
  <c r="AL2246" i="4"/>
  <c r="AM2245" i="4"/>
  <c r="AL2245" i="4"/>
  <c r="AM2244" i="4"/>
  <c r="AL2244" i="4"/>
  <c r="AM2243" i="4"/>
  <c r="AL2243" i="4"/>
  <c r="AM2242" i="4"/>
  <c r="AL2242" i="4"/>
  <c r="AM2241" i="4"/>
  <c r="AL2241" i="4"/>
  <c r="AM2240" i="4"/>
  <c r="AL2240" i="4"/>
  <c r="AM2239" i="4"/>
  <c r="AL2239" i="4"/>
  <c r="AM2238" i="4"/>
  <c r="AL2238" i="4"/>
  <c r="AM2237" i="4"/>
  <c r="AL2237" i="4"/>
  <c r="AM2236" i="4"/>
  <c r="AL2236" i="4"/>
  <c r="AM2235" i="4"/>
  <c r="AL2235" i="4"/>
  <c r="AM2234" i="4"/>
  <c r="AL2234" i="4"/>
  <c r="AM2233" i="4"/>
  <c r="AL2233" i="4"/>
  <c r="AM2232" i="4"/>
  <c r="AL2232" i="4"/>
  <c r="AM2231" i="4"/>
  <c r="AL2231" i="4"/>
  <c r="AM2230" i="4"/>
  <c r="AL2230" i="4"/>
  <c r="AM2229" i="4"/>
  <c r="AL2229" i="4"/>
  <c r="AM2228" i="4"/>
  <c r="AL2228" i="4"/>
  <c r="AM2227" i="4"/>
  <c r="AL2227" i="4"/>
  <c r="AM2226" i="4"/>
  <c r="AL2226" i="4"/>
  <c r="AM2225" i="4"/>
  <c r="AL2225" i="4"/>
  <c r="AM2224" i="4"/>
  <c r="AL2224" i="4"/>
  <c r="AM2223" i="4"/>
  <c r="AL2223" i="4"/>
  <c r="AM2222" i="4"/>
  <c r="AL2222" i="4"/>
  <c r="AM2221" i="4"/>
  <c r="AL2221" i="4"/>
  <c r="AM2220" i="4"/>
  <c r="AL2220" i="4"/>
  <c r="AM2219" i="4"/>
  <c r="AL2219" i="4"/>
  <c r="AM2218" i="4"/>
  <c r="AL2218" i="4"/>
  <c r="AM2217" i="4"/>
  <c r="AL2217" i="4"/>
  <c r="AM2216" i="4"/>
  <c r="AL2216" i="4"/>
  <c r="AM2215" i="4"/>
  <c r="AL2215" i="4"/>
  <c r="AM2214" i="4"/>
  <c r="AL2214" i="4"/>
  <c r="AM2213" i="4"/>
  <c r="AL2213" i="4"/>
  <c r="AM2212" i="4"/>
  <c r="AL2212" i="4"/>
  <c r="AM2211" i="4"/>
  <c r="AL2211" i="4"/>
  <c r="AM2210" i="4"/>
  <c r="AL2210" i="4"/>
  <c r="AM2209" i="4"/>
  <c r="AL2209" i="4"/>
  <c r="AM2208" i="4"/>
  <c r="AL2208" i="4"/>
  <c r="AM2207" i="4"/>
  <c r="AL2207" i="4"/>
  <c r="AM2206" i="4"/>
  <c r="AL2206" i="4"/>
  <c r="AM2205" i="4"/>
  <c r="AL2205" i="4"/>
  <c r="AM2204" i="4"/>
  <c r="AL2204" i="4"/>
  <c r="AM2203" i="4"/>
  <c r="AL2203" i="4"/>
  <c r="AM2202" i="4"/>
  <c r="AL2202" i="4"/>
  <c r="AM2201" i="4"/>
  <c r="AL2201" i="4"/>
  <c r="AM2200" i="4"/>
  <c r="AL2200" i="4"/>
  <c r="AM2199" i="4"/>
  <c r="AL2199" i="4"/>
  <c r="AM2198" i="4"/>
  <c r="AL2198" i="4"/>
  <c r="AM2197" i="4"/>
  <c r="AL2197" i="4"/>
  <c r="AM2196" i="4"/>
  <c r="AL2196" i="4"/>
  <c r="AM2195" i="4"/>
  <c r="AL2195" i="4"/>
  <c r="AM2194" i="4"/>
  <c r="AL2194" i="4"/>
  <c r="AM2193" i="4"/>
  <c r="AL2193" i="4"/>
  <c r="AM2192" i="4"/>
  <c r="AL2192" i="4"/>
  <c r="AM2191" i="4"/>
  <c r="AL2191" i="4"/>
  <c r="AM2190" i="4"/>
  <c r="AL2190" i="4"/>
  <c r="AM2189" i="4"/>
  <c r="AL2189" i="4"/>
  <c r="AM2188" i="4"/>
  <c r="AL2188" i="4"/>
  <c r="AM2187" i="4"/>
  <c r="AL2187" i="4"/>
  <c r="AM2186" i="4"/>
  <c r="AL2186" i="4"/>
  <c r="AM2185" i="4"/>
  <c r="AL2185" i="4"/>
  <c r="AM2184" i="4"/>
  <c r="AL2184" i="4"/>
  <c r="AM2183" i="4"/>
  <c r="AL2183" i="4"/>
  <c r="AM2182" i="4"/>
  <c r="AL2182" i="4"/>
  <c r="AM2181" i="4"/>
  <c r="AL2181" i="4"/>
  <c r="AM2180" i="4"/>
  <c r="AL2180" i="4"/>
  <c r="AM2179" i="4"/>
  <c r="AL2179" i="4"/>
  <c r="AM2178" i="4"/>
  <c r="AL2178" i="4"/>
  <c r="AM2177" i="4"/>
  <c r="AL2177" i="4"/>
  <c r="AM2176" i="4"/>
  <c r="AL2176" i="4"/>
  <c r="AM2175" i="4"/>
  <c r="AL2175" i="4"/>
  <c r="AM2174" i="4"/>
  <c r="AL2174" i="4"/>
  <c r="AM2173" i="4"/>
  <c r="AL2173" i="4"/>
  <c r="AM2172" i="4"/>
  <c r="AL2172" i="4"/>
  <c r="AM2171" i="4"/>
  <c r="AL2171" i="4"/>
  <c r="AM2170" i="4"/>
  <c r="AL2170" i="4"/>
  <c r="AM2169" i="4"/>
  <c r="AL2169" i="4"/>
  <c r="AM2168" i="4"/>
  <c r="AL2168" i="4"/>
  <c r="AM2167" i="4"/>
  <c r="AL2167" i="4"/>
  <c r="AM2166" i="4"/>
  <c r="AL2166" i="4"/>
  <c r="AM2165" i="4"/>
  <c r="AL2165" i="4"/>
  <c r="AM2164" i="4"/>
  <c r="AL2164" i="4"/>
  <c r="AM2163" i="4"/>
  <c r="AL2163" i="4"/>
  <c r="AM2162" i="4"/>
  <c r="AL2162" i="4"/>
  <c r="AM2161" i="4"/>
  <c r="AL2161" i="4"/>
  <c r="AM2160" i="4"/>
  <c r="AL2160" i="4"/>
  <c r="AM2159" i="4"/>
  <c r="AL2159" i="4"/>
  <c r="AM2158" i="4"/>
  <c r="AL2158" i="4"/>
  <c r="AM2157" i="4"/>
  <c r="AL2157" i="4"/>
  <c r="AM2156" i="4"/>
  <c r="AL2156" i="4"/>
  <c r="AM2155" i="4"/>
  <c r="AL2155" i="4"/>
  <c r="AM2154" i="4"/>
  <c r="AL2154" i="4"/>
  <c r="AM2153" i="4"/>
  <c r="AL2153" i="4"/>
  <c r="AM2152" i="4"/>
  <c r="AL2152" i="4"/>
  <c r="AM2151" i="4"/>
  <c r="AL2151" i="4"/>
  <c r="AM2150" i="4"/>
  <c r="AL2150" i="4"/>
  <c r="AM2149" i="4"/>
  <c r="AL2149" i="4"/>
  <c r="AM2148" i="4"/>
  <c r="AL2148" i="4"/>
  <c r="AM2147" i="4"/>
  <c r="AL2147" i="4"/>
  <c r="AM2146" i="4"/>
  <c r="AL2146" i="4"/>
  <c r="AM2145" i="4"/>
  <c r="AL2145" i="4"/>
  <c r="AM2144" i="4"/>
  <c r="AL2144" i="4"/>
  <c r="AM2143" i="4"/>
  <c r="AL2143" i="4"/>
  <c r="AM2142" i="4"/>
  <c r="AL2142" i="4"/>
  <c r="AM2141" i="4"/>
  <c r="AL2141" i="4"/>
  <c r="AM2140" i="4"/>
  <c r="AL2140" i="4"/>
  <c r="AM2139" i="4"/>
  <c r="AL2139" i="4"/>
  <c r="AM2138" i="4"/>
  <c r="AL2138" i="4"/>
  <c r="AM2137" i="4"/>
  <c r="AL2137" i="4"/>
  <c r="AM2136" i="4"/>
  <c r="AL2136" i="4"/>
  <c r="AM2135" i="4"/>
  <c r="AL2135" i="4"/>
  <c r="AM2134" i="4"/>
  <c r="AL2134" i="4"/>
  <c r="AM2133" i="4"/>
  <c r="AL2133" i="4"/>
  <c r="AM2132" i="4"/>
  <c r="AL2132" i="4"/>
  <c r="AM2131" i="4"/>
  <c r="AL2131" i="4"/>
  <c r="AM2130" i="4"/>
  <c r="AL2130" i="4"/>
  <c r="AM2129" i="4"/>
  <c r="AL2129" i="4"/>
  <c r="AM2128" i="4"/>
  <c r="AL2128" i="4"/>
  <c r="AM2127" i="4"/>
  <c r="AL2127" i="4"/>
  <c r="AM2126" i="4"/>
  <c r="AL2126" i="4"/>
  <c r="AM2125" i="4"/>
  <c r="AL2125" i="4"/>
  <c r="AM2124" i="4"/>
  <c r="AL2124" i="4"/>
  <c r="AM2123" i="4"/>
  <c r="AL2123" i="4"/>
  <c r="AM2122" i="4"/>
  <c r="AL2122" i="4"/>
  <c r="AM2121" i="4"/>
  <c r="AL2121" i="4"/>
  <c r="AM2120" i="4"/>
  <c r="AL2120" i="4"/>
  <c r="AM2119" i="4"/>
  <c r="AL2119" i="4"/>
  <c r="AM2118" i="4"/>
  <c r="AL2118" i="4"/>
  <c r="AM2117" i="4"/>
  <c r="AL2117" i="4"/>
  <c r="AM2116" i="4"/>
  <c r="AL2116" i="4"/>
  <c r="AM2115" i="4"/>
  <c r="AL2115" i="4"/>
  <c r="AM2114" i="4"/>
  <c r="AL2114" i="4"/>
  <c r="AM2113" i="4"/>
  <c r="AL2113" i="4"/>
  <c r="AM2112" i="4"/>
  <c r="AL2112" i="4"/>
  <c r="AM2111" i="4"/>
  <c r="AL2111" i="4"/>
  <c r="AM2110" i="4"/>
  <c r="AL2110" i="4"/>
  <c r="AM2109" i="4"/>
  <c r="AL2109" i="4"/>
  <c r="AM2108" i="4"/>
  <c r="AL2108" i="4"/>
  <c r="AM2107" i="4"/>
  <c r="AL2107" i="4"/>
  <c r="AM2106" i="4"/>
  <c r="AL2106" i="4"/>
  <c r="AM2105" i="4"/>
  <c r="AL2105" i="4"/>
  <c r="AM2104" i="4"/>
  <c r="AL2104" i="4"/>
  <c r="AM2103" i="4"/>
  <c r="AL2103" i="4"/>
  <c r="AM2102" i="4"/>
  <c r="AL2102" i="4"/>
  <c r="AM2101" i="4"/>
  <c r="AL2101" i="4"/>
  <c r="AM2100" i="4"/>
  <c r="AL2100" i="4"/>
  <c r="AM2099" i="4"/>
  <c r="AL2099" i="4"/>
  <c r="AM2098" i="4"/>
  <c r="AL2098" i="4"/>
  <c r="AM2097" i="4"/>
  <c r="AL2097" i="4"/>
  <c r="AM2096" i="4"/>
  <c r="AL2096" i="4"/>
  <c r="AM2095" i="4"/>
  <c r="AL2095" i="4"/>
  <c r="AM2094" i="4"/>
  <c r="AL2094" i="4"/>
  <c r="AM2093" i="4"/>
  <c r="AL2093" i="4"/>
  <c r="AM2092" i="4"/>
  <c r="AL2092" i="4"/>
  <c r="AM2091" i="4"/>
  <c r="AL2091" i="4"/>
  <c r="AM2090" i="4"/>
  <c r="AL2090" i="4"/>
  <c r="AM2089" i="4"/>
  <c r="AL2089" i="4"/>
  <c r="AM2088" i="4"/>
  <c r="AL2088" i="4"/>
  <c r="AM2087" i="4"/>
  <c r="AL2087" i="4"/>
  <c r="AM2086" i="4"/>
  <c r="AL2086" i="4"/>
  <c r="AM2085" i="4"/>
  <c r="AL2085" i="4"/>
  <c r="AM2084" i="4"/>
  <c r="AL2084" i="4"/>
  <c r="AM2083" i="4"/>
  <c r="AL2083" i="4"/>
  <c r="AM2082" i="4"/>
  <c r="AL2082" i="4"/>
  <c r="AM2081" i="4"/>
  <c r="AL2081" i="4"/>
  <c r="AM2080" i="4"/>
  <c r="AL2080" i="4"/>
  <c r="AM2079" i="4"/>
  <c r="AL2079" i="4"/>
  <c r="AM2078" i="4"/>
  <c r="AL2078" i="4"/>
  <c r="AM2077" i="4"/>
  <c r="AL2077" i="4"/>
  <c r="AM2076" i="4"/>
  <c r="AL2076" i="4"/>
  <c r="AM2075" i="4"/>
  <c r="AL2075" i="4"/>
  <c r="AM2074" i="4"/>
  <c r="AL2074" i="4"/>
  <c r="AM2073" i="4"/>
  <c r="AL2073" i="4"/>
  <c r="AM2072" i="4"/>
  <c r="AL2072" i="4"/>
  <c r="AM2071" i="4"/>
  <c r="AL2071" i="4"/>
  <c r="AM2070" i="4"/>
  <c r="AL2070" i="4"/>
  <c r="AM2069" i="4"/>
  <c r="AL2069" i="4"/>
  <c r="AM2068" i="4"/>
  <c r="AL2068" i="4"/>
  <c r="AM2067" i="4"/>
  <c r="AL2067" i="4"/>
  <c r="AM2066" i="4"/>
  <c r="AL2066" i="4"/>
  <c r="AM2065" i="4"/>
  <c r="AL2065" i="4"/>
  <c r="AM2064" i="4"/>
  <c r="AL2064" i="4"/>
  <c r="AM2063" i="4"/>
  <c r="AL2063" i="4"/>
  <c r="AM2062" i="4"/>
  <c r="AL2062" i="4"/>
  <c r="AM2061" i="4"/>
  <c r="AL2061" i="4"/>
  <c r="AM2060" i="4"/>
  <c r="AL2060" i="4"/>
  <c r="AM2059" i="4"/>
  <c r="AL2059" i="4"/>
  <c r="AM2058" i="4"/>
  <c r="AL2058" i="4"/>
  <c r="AM2057" i="4"/>
  <c r="AL2057" i="4"/>
  <c r="AM2056" i="4"/>
  <c r="AL2056" i="4"/>
  <c r="AM2055" i="4"/>
  <c r="AL2055" i="4"/>
  <c r="AM2054" i="4"/>
  <c r="AL2054" i="4"/>
  <c r="AM2053" i="4"/>
  <c r="AL2053" i="4"/>
  <c r="AM2052" i="4"/>
  <c r="AL2052" i="4"/>
  <c r="AM2051" i="4"/>
  <c r="AL2051" i="4"/>
  <c r="AM2050" i="4"/>
  <c r="AL2050" i="4"/>
  <c r="AM2049" i="4"/>
  <c r="AL2049" i="4"/>
  <c r="AM2048" i="4"/>
  <c r="AL2048" i="4"/>
  <c r="AM2047" i="4"/>
  <c r="AL2047" i="4"/>
  <c r="AM2046" i="4"/>
  <c r="AL2046" i="4"/>
  <c r="AM2045" i="4"/>
  <c r="AL2045" i="4"/>
  <c r="AM2044" i="4"/>
  <c r="AL2044" i="4"/>
  <c r="AM2043" i="4"/>
  <c r="AL2043" i="4"/>
  <c r="AM2042" i="4"/>
  <c r="AL2042" i="4"/>
  <c r="AM2041" i="4"/>
  <c r="AL2041" i="4"/>
  <c r="AM2040" i="4"/>
  <c r="AL2040" i="4"/>
  <c r="AM2039" i="4"/>
  <c r="AL2039" i="4"/>
  <c r="AM2038" i="4"/>
  <c r="AL2038" i="4"/>
  <c r="AM2037" i="4"/>
  <c r="AL2037" i="4"/>
  <c r="AM2036" i="4"/>
  <c r="AL2036" i="4"/>
  <c r="AM2035" i="4"/>
  <c r="AL2035" i="4"/>
  <c r="AM2034" i="4"/>
  <c r="AL2034" i="4"/>
  <c r="AM2033" i="4"/>
  <c r="AL2033" i="4"/>
  <c r="AM2032" i="4"/>
  <c r="AL2032" i="4"/>
  <c r="AM2031" i="4"/>
  <c r="AL2031" i="4"/>
  <c r="AM2030" i="4"/>
  <c r="AL2030" i="4"/>
  <c r="AM2029" i="4"/>
  <c r="AL2029" i="4"/>
  <c r="AM2028" i="4"/>
  <c r="AL2028" i="4"/>
  <c r="AM2027" i="4"/>
  <c r="AL2027" i="4"/>
  <c r="AM2026" i="4"/>
  <c r="AL2026" i="4"/>
  <c r="AM2025" i="4"/>
  <c r="AL2025" i="4"/>
  <c r="AM2024" i="4"/>
  <c r="AL2024" i="4"/>
  <c r="AM2023" i="4"/>
  <c r="AL2023" i="4"/>
  <c r="AM2022" i="4"/>
  <c r="AL2022" i="4"/>
  <c r="AM2021" i="4"/>
  <c r="AL2021" i="4"/>
  <c r="AM2020" i="4"/>
  <c r="AL2020" i="4"/>
  <c r="AM2019" i="4"/>
  <c r="AL2019" i="4"/>
  <c r="AM2018" i="4"/>
  <c r="AL2018" i="4"/>
  <c r="AM2017" i="4"/>
  <c r="AL2017" i="4"/>
  <c r="AM2016" i="4"/>
  <c r="AL2016" i="4"/>
  <c r="AM2015" i="4"/>
  <c r="AL2015" i="4"/>
  <c r="AM2014" i="4"/>
  <c r="AL2014" i="4"/>
  <c r="AM2013" i="4"/>
  <c r="AL2013" i="4"/>
  <c r="AM2012" i="4"/>
  <c r="AL2012" i="4"/>
  <c r="AM2011" i="4"/>
  <c r="AL2011" i="4"/>
  <c r="AM2010" i="4"/>
  <c r="AL2010" i="4"/>
  <c r="AM2009" i="4"/>
  <c r="AL2009" i="4"/>
  <c r="AM2008" i="4"/>
  <c r="AL2008" i="4"/>
  <c r="AM2007" i="4"/>
  <c r="AL2007" i="4"/>
  <c r="AM2006" i="4"/>
  <c r="AL2006" i="4"/>
  <c r="AM2005" i="4"/>
  <c r="AL2005" i="4"/>
  <c r="AM2004" i="4"/>
  <c r="AL2004" i="4"/>
  <c r="AM2003" i="4"/>
  <c r="AL2003" i="4"/>
  <c r="AM2002" i="4"/>
  <c r="AL2002" i="4"/>
  <c r="AM2001" i="4"/>
  <c r="AL2001" i="4"/>
  <c r="AM2000" i="4"/>
  <c r="AL2000" i="4"/>
  <c r="AM1999" i="4"/>
  <c r="AL1999" i="4"/>
  <c r="AM1998" i="4"/>
  <c r="AL1998" i="4"/>
  <c r="AM1997" i="4"/>
  <c r="AL1997" i="4"/>
  <c r="AM1996" i="4"/>
  <c r="AL1996" i="4"/>
  <c r="AM1995" i="4"/>
  <c r="AL1995" i="4"/>
  <c r="AM1994" i="4"/>
  <c r="AL1994" i="4"/>
  <c r="AM1993" i="4"/>
  <c r="AL1993" i="4"/>
  <c r="AM1992" i="4"/>
  <c r="AL1992" i="4"/>
  <c r="AM1991" i="4"/>
  <c r="AL1991" i="4"/>
  <c r="AM1990" i="4"/>
  <c r="AL1990" i="4"/>
  <c r="AM1989" i="4"/>
  <c r="AL1989" i="4"/>
  <c r="AM1988" i="4"/>
  <c r="AL1988" i="4"/>
  <c r="AM1987" i="4"/>
  <c r="AL1987" i="4"/>
  <c r="AM1986" i="4"/>
  <c r="AL1986" i="4"/>
  <c r="AM1985" i="4"/>
  <c r="AL1985" i="4"/>
  <c r="AM1984" i="4"/>
  <c r="AL1984" i="4"/>
  <c r="AM1983" i="4"/>
  <c r="AL1983" i="4"/>
  <c r="AM1982" i="4"/>
  <c r="AL1982" i="4"/>
  <c r="AM1981" i="4"/>
  <c r="AL1981" i="4"/>
  <c r="AM1980" i="4"/>
  <c r="AL1980" i="4"/>
  <c r="AM1979" i="4"/>
  <c r="AL1979" i="4"/>
  <c r="AM1978" i="4"/>
  <c r="AL1978" i="4"/>
  <c r="AM1977" i="4"/>
  <c r="AL1977" i="4"/>
  <c r="AM1976" i="4"/>
  <c r="AL1976" i="4"/>
  <c r="AM1975" i="4"/>
  <c r="AL1975" i="4"/>
  <c r="AM1974" i="4"/>
  <c r="AL1974" i="4"/>
  <c r="AM1973" i="4"/>
  <c r="AL1973" i="4"/>
  <c r="AM1972" i="4"/>
  <c r="AL1972" i="4"/>
  <c r="AM1971" i="4"/>
  <c r="AL1971" i="4"/>
  <c r="AM1970" i="4"/>
  <c r="AL1970" i="4"/>
  <c r="AM1969" i="4"/>
  <c r="AL1969" i="4"/>
  <c r="AM1968" i="4"/>
  <c r="AL1968" i="4"/>
  <c r="AM1967" i="4"/>
  <c r="AL1967" i="4"/>
  <c r="AM1966" i="4"/>
  <c r="AL1966" i="4"/>
  <c r="AM1965" i="4"/>
  <c r="AL1965" i="4"/>
  <c r="AM1964" i="4"/>
  <c r="AL1964" i="4"/>
  <c r="AM1963" i="4"/>
  <c r="AL1963" i="4"/>
  <c r="AM1962" i="4"/>
  <c r="AL1962" i="4"/>
  <c r="AM1961" i="4"/>
  <c r="AL1961" i="4"/>
  <c r="AM1960" i="4"/>
  <c r="AL1960" i="4"/>
  <c r="AM1959" i="4"/>
  <c r="AL1959" i="4"/>
  <c r="AM1958" i="4"/>
  <c r="AL1958" i="4"/>
  <c r="AM1957" i="4"/>
  <c r="AL1957" i="4"/>
  <c r="AM1956" i="4"/>
  <c r="AL1956" i="4"/>
  <c r="AM1955" i="4"/>
  <c r="AL1955" i="4"/>
  <c r="AM1954" i="4"/>
  <c r="AL1954" i="4"/>
  <c r="AM1953" i="4"/>
  <c r="AL1953" i="4"/>
  <c r="AM1952" i="4"/>
  <c r="AL1952" i="4"/>
  <c r="AM1951" i="4"/>
  <c r="AL1951" i="4"/>
  <c r="AM1950" i="4"/>
  <c r="AL1950" i="4"/>
  <c r="AM1949" i="4"/>
  <c r="AL1949" i="4"/>
  <c r="AM1948" i="4"/>
  <c r="AL1948" i="4"/>
  <c r="AM1947" i="4"/>
  <c r="AL1947" i="4"/>
  <c r="AM1946" i="4"/>
  <c r="AL1946" i="4"/>
  <c r="AM1945" i="4"/>
  <c r="AL1945" i="4"/>
  <c r="AM1944" i="4"/>
  <c r="AL1944" i="4"/>
  <c r="AM1943" i="4"/>
  <c r="AL1943" i="4"/>
  <c r="AM1942" i="4"/>
  <c r="AL1942" i="4"/>
  <c r="AM1941" i="4"/>
  <c r="AL1941" i="4"/>
  <c r="AM1940" i="4"/>
  <c r="AL1940" i="4"/>
  <c r="AM1939" i="4"/>
  <c r="AL1939" i="4"/>
  <c r="AM1938" i="4"/>
  <c r="AL1938" i="4"/>
  <c r="AM1937" i="4"/>
  <c r="AL1937" i="4"/>
  <c r="AM1936" i="4"/>
  <c r="AL1936" i="4"/>
  <c r="AM1935" i="4"/>
  <c r="AL1935" i="4"/>
  <c r="AM1934" i="4"/>
  <c r="AL1934" i="4"/>
  <c r="AM1933" i="4"/>
  <c r="AL1933" i="4"/>
  <c r="AM1932" i="4"/>
  <c r="AL1932" i="4"/>
  <c r="AM1931" i="4"/>
  <c r="AL1931" i="4"/>
  <c r="AM1930" i="4"/>
  <c r="AL1930" i="4"/>
  <c r="AM1929" i="4"/>
  <c r="AL1929" i="4"/>
  <c r="AM1928" i="4"/>
  <c r="AL1928" i="4"/>
  <c r="AM1927" i="4"/>
  <c r="AL1927" i="4"/>
  <c r="AM1926" i="4"/>
  <c r="AL1926" i="4"/>
  <c r="AM1925" i="4"/>
  <c r="AL1925" i="4"/>
  <c r="AM1924" i="4"/>
  <c r="AL1924" i="4"/>
  <c r="AM1923" i="4"/>
  <c r="AL1923" i="4"/>
  <c r="AM1922" i="4"/>
  <c r="AL1922" i="4"/>
  <c r="AM1921" i="4"/>
  <c r="AL1921" i="4"/>
  <c r="AM1920" i="4"/>
  <c r="AL1920" i="4"/>
  <c r="AM1919" i="4"/>
  <c r="AL1919" i="4"/>
  <c r="AM1918" i="4"/>
  <c r="AL1918" i="4"/>
  <c r="AM1917" i="4"/>
  <c r="AL1917" i="4"/>
  <c r="AM1916" i="4"/>
  <c r="AL1916" i="4"/>
  <c r="AM1915" i="4"/>
  <c r="AL1915" i="4"/>
  <c r="AM1914" i="4"/>
  <c r="AL1914" i="4"/>
  <c r="AM1913" i="4"/>
  <c r="AL1913" i="4"/>
  <c r="AM1912" i="4"/>
  <c r="AL1912" i="4"/>
  <c r="AM1911" i="4"/>
  <c r="AL1911" i="4"/>
  <c r="AM1910" i="4"/>
  <c r="AL1910" i="4"/>
  <c r="AM1909" i="4"/>
  <c r="AL1909" i="4"/>
  <c r="AM1908" i="4"/>
  <c r="AL1908" i="4"/>
  <c r="AM1907" i="4"/>
  <c r="AL1907" i="4"/>
  <c r="AM1906" i="4"/>
  <c r="AL1906" i="4"/>
  <c r="AM1905" i="4"/>
  <c r="AL1905" i="4"/>
  <c r="AM1904" i="4"/>
  <c r="AL1904" i="4"/>
  <c r="AM1903" i="4"/>
  <c r="AL1903" i="4"/>
  <c r="AM1902" i="4"/>
  <c r="AL1902" i="4"/>
  <c r="AM1901" i="4"/>
  <c r="AL1901" i="4"/>
  <c r="AM1900" i="4"/>
  <c r="AL1900" i="4"/>
  <c r="AM1899" i="4"/>
  <c r="AL1899" i="4"/>
  <c r="AM1898" i="4"/>
  <c r="AL1898" i="4"/>
  <c r="AM1897" i="4"/>
  <c r="AL1897" i="4"/>
  <c r="AM1896" i="4"/>
  <c r="AL1896" i="4"/>
  <c r="AM1895" i="4"/>
  <c r="AL1895" i="4"/>
  <c r="AM1894" i="4"/>
  <c r="AL1894" i="4"/>
  <c r="AM1893" i="4"/>
  <c r="AL1893" i="4"/>
  <c r="AM1892" i="4"/>
  <c r="AL1892" i="4"/>
  <c r="AM1891" i="4"/>
  <c r="AL1891" i="4"/>
  <c r="AM1890" i="4"/>
  <c r="AL1890" i="4"/>
  <c r="AM1889" i="4"/>
  <c r="AL1889" i="4"/>
  <c r="AM1888" i="4"/>
  <c r="AL1888" i="4"/>
  <c r="AM1887" i="4"/>
  <c r="AL1887" i="4"/>
  <c r="AM1886" i="4"/>
  <c r="AL1886" i="4"/>
  <c r="AM1885" i="4"/>
  <c r="AL1885" i="4"/>
  <c r="AM1884" i="4"/>
  <c r="AL1884" i="4"/>
  <c r="AM1883" i="4"/>
  <c r="AL1883" i="4"/>
  <c r="AM1882" i="4"/>
  <c r="AL1882" i="4"/>
  <c r="AM1881" i="4"/>
  <c r="AL1881" i="4"/>
  <c r="AM1880" i="4"/>
  <c r="AL1880" i="4"/>
  <c r="AM1879" i="4"/>
  <c r="AL1879" i="4"/>
  <c r="AM1878" i="4"/>
  <c r="AL1878" i="4"/>
  <c r="AM1877" i="4"/>
  <c r="AL1877" i="4"/>
  <c r="AM1876" i="4"/>
  <c r="AL1876" i="4"/>
  <c r="AM1875" i="4"/>
  <c r="AL1875" i="4"/>
  <c r="AM1874" i="4"/>
  <c r="AL1874" i="4"/>
  <c r="AM1873" i="4"/>
  <c r="AL1873" i="4"/>
  <c r="AM1872" i="4"/>
  <c r="AL1872" i="4"/>
  <c r="AM1871" i="4"/>
  <c r="AL1871" i="4"/>
  <c r="AM1870" i="4"/>
  <c r="AL1870" i="4"/>
  <c r="AM1869" i="4"/>
  <c r="AL1869" i="4"/>
  <c r="AM1868" i="4"/>
  <c r="AL1868" i="4"/>
  <c r="AM1867" i="4"/>
  <c r="AL1867" i="4"/>
  <c r="AM1866" i="4"/>
  <c r="AL1866" i="4"/>
  <c r="AM1865" i="4"/>
  <c r="AL1865" i="4"/>
  <c r="AM1864" i="4"/>
  <c r="AL1864" i="4"/>
  <c r="AM1863" i="4"/>
  <c r="AL1863" i="4"/>
  <c r="AM1862" i="4"/>
  <c r="AL1862" i="4"/>
  <c r="AM1861" i="4"/>
  <c r="AL1861" i="4"/>
  <c r="AM1860" i="4"/>
  <c r="AL1860" i="4"/>
  <c r="AM1859" i="4"/>
  <c r="AL1859" i="4"/>
  <c r="AM1858" i="4"/>
  <c r="AL1858" i="4"/>
  <c r="AM1857" i="4"/>
  <c r="AL1857" i="4"/>
  <c r="AM1856" i="4"/>
  <c r="AL1856" i="4"/>
  <c r="AM1855" i="4"/>
  <c r="AL1855" i="4"/>
  <c r="AM1854" i="4"/>
  <c r="AL1854" i="4"/>
  <c r="AM1853" i="4"/>
  <c r="AL1853" i="4"/>
  <c r="AM1852" i="4"/>
  <c r="AL1852" i="4"/>
  <c r="AM1851" i="4"/>
  <c r="AL1851" i="4"/>
  <c r="AM1850" i="4"/>
  <c r="AL1850" i="4"/>
  <c r="AM1849" i="4"/>
  <c r="AL1849" i="4"/>
  <c r="AM1848" i="4"/>
  <c r="AL1848" i="4"/>
  <c r="AM1847" i="4"/>
  <c r="AL1847" i="4"/>
  <c r="AM1846" i="4"/>
  <c r="AL1846" i="4"/>
  <c r="AM1845" i="4"/>
  <c r="AL1845" i="4"/>
  <c r="AM1844" i="4"/>
  <c r="AL1844" i="4"/>
  <c r="AM1843" i="4"/>
  <c r="AL1843" i="4"/>
  <c r="AM1842" i="4"/>
  <c r="AL1842" i="4"/>
  <c r="AM1841" i="4"/>
  <c r="AL1841" i="4"/>
  <c r="AM1840" i="4"/>
  <c r="AL1840" i="4"/>
  <c r="AM1839" i="4"/>
  <c r="AL1839" i="4"/>
  <c r="AM1838" i="4"/>
  <c r="AL1838" i="4"/>
  <c r="AM1837" i="4"/>
  <c r="AL1837" i="4"/>
  <c r="AM1836" i="4"/>
  <c r="AL1836" i="4"/>
  <c r="AM1835" i="4"/>
  <c r="AL1835" i="4"/>
  <c r="AM1834" i="4"/>
  <c r="AL1834" i="4"/>
  <c r="AM1833" i="4"/>
  <c r="AL1833" i="4"/>
  <c r="AM1832" i="4"/>
  <c r="AL1832" i="4"/>
  <c r="AM1831" i="4"/>
  <c r="AL1831" i="4"/>
  <c r="AM1830" i="4"/>
  <c r="AL1830" i="4"/>
  <c r="AM1829" i="4"/>
  <c r="AL1829" i="4"/>
  <c r="AM1828" i="4"/>
  <c r="AL1828" i="4"/>
  <c r="AM1827" i="4"/>
  <c r="AL1827" i="4"/>
  <c r="AM1826" i="4"/>
  <c r="AL1826" i="4"/>
  <c r="AM1825" i="4"/>
  <c r="AL1825" i="4"/>
  <c r="AM1824" i="4"/>
  <c r="AL1824" i="4"/>
  <c r="AM1823" i="4"/>
  <c r="AL1823" i="4"/>
  <c r="AM1822" i="4"/>
  <c r="AL1822" i="4"/>
  <c r="AM1821" i="4"/>
  <c r="AL1821" i="4"/>
  <c r="AM1820" i="4"/>
  <c r="AL1820" i="4"/>
  <c r="AM1819" i="4"/>
  <c r="AL1819" i="4"/>
  <c r="AM1818" i="4"/>
  <c r="AL1818" i="4"/>
  <c r="AM1817" i="4"/>
  <c r="AL1817" i="4"/>
  <c r="AM1816" i="4"/>
  <c r="AL1816" i="4"/>
  <c r="AM1815" i="4"/>
  <c r="AL1815" i="4"/>
  <c r="AM1814" i="4"/>
  <c r="AL1814" i="4"/>
  <c r="AM1813" i="4"/>
  <c r="AL1813" i="4"/>
  <c r="AM1812" i="4"/>
  <c r="AL1812" i="4"/>
  <c r="AM1811" i="4"/>
  <c r="AL1811" i="4"/>
  <c r="AM1810" i="4"/>
  <c r="AL1810" i="4"/>
  <c r="AM1809" i="4"/>
  <c r="AL1809" i="4"/>
  <c r="AM1808" i="4"/>
  <c r="AL1808" i="4"/>
  <c r="AM1807" i="4"/>
  <c r="AL1807" i="4"/>
  <c r="AM1806" i="4"/>
  <c r="AL1806" i="4"/>
  <c r="AM1805" i="4"/>
  <c r="AL1805" i="4"/>
  <c r="AM1804" i="4"/>
  <c r="AL1804" i="4"/>
  <c r="AM1803" i="4"/>
  <c r="AL1803" i="4"/>
  <c r="AM1802" i="4"/>
  <c r="AL1802" i="4"/>
  <c r="AM1801" i="4"/>
  <c r="AL1801" i="4"/>
  <c r="AM1800" i="4"/>
  <c r="AL1800" i="4"/>
  <c r="AM1799" i="4"/>
  <c r="AL1799" i="4"/>
  <c r="AM1798" i="4"/>
  <c r="AL1798" i="4"/>
  <c r="AM1797" i="4"/>
  <c r="AL1797" i="4"/>
  <c r="AM1796" i="4"/>
  <c r="AL1796" i="4"/>
  <c r="AM1795" i="4"/>
  <c r="AL1795" i="4"/>
  <c r="AM1794" i="4"/>
  <c r="AL1794" i="4"/>
  <c r="AM1793" i="4"/>
  <c r="AL1793" i="4"/>
  <c r="AM1792" i="4"/>
  <c r="AL1792" i="4"/>
  <c r="AM1791" i="4"/>
  <c r="AL1791" i="4"/>
  <c r="AM1790" i="4"/>
  <c r="AL1790" i="4"/>
  <c r="AM1789" i="4"/>
  <c r="AL1789" i="4"/>
  <c r="AM1788" i="4"/>
  <c r="AL1788" i="4"/>
  <c r="AM1787" i="4"/>
  <c r="AL1787" i="4"/>
  <c r="AM1786" i="4"/>
  <c r="AL1786" i="4"/>
  <c r="AM1785" i="4"/>
  <c r="AL1785" i="4"/>
  <c r="AM1784" i="4"/>
  <c r="AL1784" i="4"/>
  <c r="AM1783" i="4"/>
  <c r="AL1783" i="4"/>
  <c r="AM1782" i="4"/>
  <c r="AL1782" i="4"/>
  <c r="AM1781" i="4"/>
  <c r="AL1781" i="4"/>
  <c r="AM1780" i="4"/>
  <c r="AL1780" i="4"/>
  <c r="AM1779" i="4"/>
  <c r="AL1779" i="4"/>
  <c r="AM1778" i="4"/>
  <c r="AL1778" i="4"/>
  <c r="AM1777" i="4"/>
  <c r="AL1777" i="4"/>
  <c r="AM1776" i="4"/>
  <c r="AL1776" i="4"/>
  <c r="AM1775" i="4"/>
  <c r="AL1775" i="4"/>
  <c r="AM1774" i="4"/>
  <c r="AL1774" i="4"/>
  <c r="AM1773" i="4"/>
  <c r="AL1773" i="4"/>
  <c r="AM1772" i="4"/>
  <c r="AL1772" i="4"/>
  <c r="AM1771" i="4"/>
  <c r="AL1771" i="4"/>
  <c r="AM1770" i="4"/>
  <c r="AL1770" i="4"/>
  <c r="AM1769" i="4"/>
  <c r="AL1769" i="4"/>
  <c r="AM1768" i="4"/>
  <c r="AL1768" i="4"/>
  <c r="AM1767" i="4"/>
  <c r="AL1767" i="4"/>
  <c r="AM1766" i="4"/>
  <c r="AL1766" i="4"/>
  <c r="AM1765" i="4"/>
  <c r="AL1765" i="4"/>
  <c r="AM1764" i="4"/>
  <c r="AL1764" i="4"/>
  <c r="AM1763" i="4"/>
  <c r="AL1763" i="4"/>
  <c r="AM1762" i="4"/>
  <c r="AL1762" i="4"/>
  <c r="AM1761" i="4"/>
  <c r="AL1761" i="4"/>
  <c r="AM1760" i="4"/>
  <c r="AL1760" i="4"/>
  <c r="AM1759" i="4"/>
  <c r="AL1759" i="4"/>
  <c r="AM1758" i="4"/>
  <c r="AL1758" i="4"/>
  <c r="AM1757" i="4"/>
  <c r="AL1757" i="4"/>
  <c r="AM1756" i="4"/>
  <c r="AL1756" i="4"/>
  <c r="AM1755" i="4"/>
  <c r="AL1755" i="4"/>
  <c r="AM1754" i="4"/>
  <c r="AL1754" i="4"/>
  <c r="AM1753" i="4"/>
  <c r="AL1753" i="4"/>
  <c r="AM1752" i="4"/>
  <c r="AL1752" i="4"/>
  <c r="AM1751" i="4"/>
  <c r="AL1751" i="4"/>
  <c r="AM1750" i="4"/>
  <c r="AL1750" i="4"/>
  <c r="AM1749" i="4"/>
  <c r="AL1749" i="4"/>
  <c r="AM1748" i="4"/>
  <c r="AL1748" i="4"/>
  <c r="AM1747" i="4"/>
  <c r="AL1747" i="4"/>
  <c r="AM1746" i="4"/>
  <c r="AL1746" i="4"/>
  <c r="AM1745" i="4"/>
  <c r="AL1745" i="4"/>
  <c r="AM1744" i="4"/>
  <c r="AL1744" i="4"/>
  <c r="AM1743" i="4"/>
  <c r="AL1743" i="4"/>
  <c r="AM1742" i="4"/>
  <c r="AL1742" i="4"/>
  <c r="AM1741" i="4"/>
  <c r="AL1741" i="4"/>
  <c r="AM1740" i="4"/>
  <c r="AL1740" i="4"/>
  <c r="AM1739" i="4"/>
  <c r="AL1739" i="4"/>
  <c r="AM1738" i="4"/>
  <c r="AL1738" i="4"/>
  <c r="AM1737" i="4"/>
  <c r="AL1737" i="4"/>
  <c r="AM1736" i="4"/>
  <c r="AL1736" i="4"/>
  <c r="AM1735" i="4"/>
  <c r="AL1735" i="4"/>
  <c r="AM1734" i="4"/>
  <c r="AL1734" i="4"/>
  <c r="AM1733" i="4"/>
  <c r="AL1733" i="4"/>
  <c r="AM1732" i="4"/>
  <c r="AL1732" i="4"/>
  <c r="AM1731" i="4"/>
  <c r="AL1731" i="4"/>
  <c r="AM1730" i="4"/>
  <c r="AL1730" i="4"/>
  <c r="AM1729" i="4"/>
  <c r="AL1729" i="4"/>
  <c r="AM1728" i="4"/>
  <c r="AL1728" i="4"/>
  <c r="AM1727" i="4"/>
  <c r="AL1727" i="4"/>
  <c r="AM1726" i="4"/>
  <c r="AL1726" i="4"/>
  <c r="AM1725" i="4"/>
  <c r="AL1725" i="4"/>
  <c r="AM1724" i="4"/>
  <c r="AL1724" i="4"/>
  <c r="AM1723" i="4"/>
  <c r="AL1723" i="4"/>
  <c r="AM1722" i="4"/>
  <c r="AL1722" i="4"/>
  <c r="AM1721" i="4"/>
  <c r="AL1721" i="4"/>
  <c r="AM1720" i="4"/>
  <c r="AL1720" i="4"/>
  <c r="AM1719" i="4"/>
  <c r="AL1719" i="4"/>
  <c r="AM1718" i="4"/>
  <c r="AL1718" i="4"/>
  <c r="AM1717" i="4"/>
  <c r="AL1717" i="4"/>
  <c r="AM1716" i="4"/>
  <c r="AL1716" i="4"/>
  <c r="AM1715" i="4"/>
  <c r="AL1715" i="4"/>
  <c r="AM1714" i="4"/>
  <c r="AL1714" i="4"/>
  <c r="AM1713" i="4"/>
  <c r="AL1713" i="4"/>
  <c r="AM1712" i="4"/>
  <c r="AL1712" i="4"/>
  <c r="AM1711" i="4"/>
  <c r="AL1711" i="4"/>
  <c r="AM1710" i="4"/>
  <c r="AL1710" i="4"/>
  <c r="AM1709" i="4"/>
  <c r="AL1709" i="4"/>
  <c r="AM1708" i="4"/>
  <c r="AL1708" i="4"/>
  <c r="AM1707" i="4"/>
  <c r="AL1707" i="4"/>
  <c r="AM1706" i="4"/>
  <c r="AL1706" i="4"/>
  <c r="AM1705" i="4"/>
  <c r="AL1705" i="4"/>
  <c r="AM1704" i="4"/>
  <c r="AL1704" i="4"/>
  <c r="AM1703" i="4"/>
  <c r="AL1703" i="4"/>
  <c r="AM1702" i="4"/>
  <c r="AL1702" i="4"/>
  <c r="AM1701" i="4"/>
  <c r="AL1701" i="4"/>
  <c r="AM1700" i="4"/>
  <c r="AL1700" i="4"/>
  <c r="AM1699" i="4"/>
  <c r="AL1699" i="4"/>
  <c r="AM1698" i="4"/>
  <c r="AL1698" i="4"/>
  <c r="AM1697" i="4"/>
  <c r="AL1697" i="4"/>
  <c r="AM1696" i="4"/>
  <c r="AL1696" i="4"/>
  <c r="AM1695" i="4"/>
  <c r="AL1695" i="4"/>
  <c r="AM1694" i="4"/>
  <c r="AL1694" i="4"/>
  <c r="AM1693" i="4"/>
  <c r="AL1693" i="4"/>
  <c r="AM1692" i="4"/>
  <c r="AL1692" i="4"/>
  <c r="AM1691" i="4"/>
  <c r="AL1691" i="4"/>
  <c r="AM1690" i="4"/>
  <c r="AL1690" i="4"/>
  <c r="AM1689" i="4"/>
  <c r="AL1689" i="4"/>
  <c r="AM1688" i="4"/>
  <c r="AL1688" i="4"/>
  <c r="AM1687" i="4"/>
  <c r="AL1687" i="4"/>
  <c r="AM1686" i="4"/>
  <c r="AL1686" i="4"/>
  <c r="AM1685" i="4"/>
  <c r="AL1685" i="4"/>
  <c r="AM1684" i="4"/>
  <c r="AL1684" i="4"/>
  <c r="AM1683" i="4"/>
  <c r="AL1683" i="4"/>
  <c r="AM1682" i="4"/>
  <c r="AL1682" i="4"/>
  <c r="AM1681" i="4"/>
  <c r="AL1681" i="4"/>
  <c r="AM1680" i="4"/>
  <c r="AL1680" i="4"/>
  <c r="AM1679" i="4"/>
  <c r="AL1679" i="4"/>
  <c r="AM1678" i="4"/>
  <c r="AL1678" i="4"/>
  <c r="AM1677" i="4"/>
  <c r="AL1677" i="4"/>
  <c r="AM1676" i="4"/>
  <c r="AL1676" i="4"/>
  <c r="AM1675" i="4"/>
  <c r="AL1675" i="4"/>
  <c r="AM1674" i="4"/>
  <c r="AL1674" i="4"/>
  <c r="AM1673" i="4"/>
  <c r="AL1673" i="4"/>
  <c r="AM1672" i="4"/>
  <c r="AL1672" i="4"/>
  <c r="AM1671" i="4"/>
  <c r="AL1671" i="4"/>
  <c r="AM1670" i="4"/>
  <c r="AL1670" i="4"/>
  <c r="AM1669" i="4"/>
  <c r="AL1669" i="4"/>
  <c r="AM1668" i="4"/>
  <c r="AL1668" i="4"/>
  <c r="AM1667" i="4"/>
  <c r="AL1667" i="4"/>
  <c r="AM1666" i="4"/>
  <c r="AL1666" i="4"/>
  <c r="AM1665" i="4"/>
  <c r="AL1665" i="4"/>
  <c r="AM1664" i="4"/>
  <c r="AL1664" i="4"/>
  <c r="AM1663" i="4"/>
  <c r="AL1663" i="4"/>
  <c r="AM1662" i="4"/>
  <c r="AL1662" i="4"/>
  <c r="AM1661" i="4"/>
  <c r="AL1661" i="4"/>
  <c r="AM1660" i="4"/>
  <c r="AL1660" i="4"/>
  <c r="AM1659" i="4"/>
  <c r="AL1659" i="4"/>
  <c r="AM1658" i="4"/>
  <c r="AL1658" i="4"/>
  <c r="AM1657" i="4"/>
  <c r="AL1657" i="4"/>
  <c r="AM1656" i="4"/>
  <c r="AL1656" i="4"/>
  <c r="AM1655" i="4"/>
  <c r="AL1655" i="4"/>
  <c r="AM1654" i="4"/>
  <c r="AL1654" i="4"/>
  <c r="AM1653" i="4"/>
  <c r="AL1653" i="4"/>
  <c r="AM1652" i="4"/>
  <c r="AL1652" i="4"/>
  <c r="AM1651" i="4"/>
  <c r="AL1651" i="4"/>
  <c r="AM1650" i="4"/>
  <c r="AL1650" i="4"/>
  <c r="AM1649" i="4"/>
  <c r="AL1649" i="4"/>
  <c r="AM1648" i="4"/>
  <c r="AL1648" i="4"/>
  <c r="AM1647" i="4"/>
  <c r="AL1647" i="4"/>
  <c r="AM1646" i="4"/>
  <c r="AL1646" i="4"/>
  <c r="AM1645" i="4"/>
  <c r="AL1645" i="4"/>
  <c r="AM1644" i="4"/>
  <c r="AL1644" i="4"/>
  <c r="AM1643" i="4"/>
  <c r="AL1643" i="4"/>
  <c r="AM1642" i="4"/>
  <c r="AL1642" i="4"/>
  <c r="AM1641" i="4"/>
  <c r="AL1641" i="4"/>
  <c r="AM1640" i="4"/>
  <c r="AL1640" i="4"/>
  <c r="AM1639" i="4"/>
  <c r="AL1639" i="4"/>
  <c r="AM1638" i="4"/>
  <c r="AL1638" i="4"/>
  <c r="AM1637" i="4"/>
  <c r="AL1637" i="4"/>
  <c r="AM1636" i="4"/>
  <c r="AL1636" i="4"/>
  <c r="AM1635" i="4"/>
  <c r="AL1635" i="4"/>
  <c r="AM1634" i="4"/>
  <c r="AL1634" i="4"/>
  <c r="AM1633" i="4"/>
  <c r="AL1633" i="4"/>
  <c r="AM1632" i="4"/>
  <c r="AL1632" i="4"/>
  <c r="AM1631" i="4"/>
  <c r="AL1631" i="4"/>
  <c r="AM1630" i="4"/>
  <c r="AL1630" i="4"/>
  <c r="AM1629" i="4"/>
  <c r="AL1629" i="4"/>
  <c r="AM1628" i="4"/>
  <c r="AL1628" i="4"/>
  <c r="AM1627" i="4"/>
  <c r="AL1627" i="4"/>
  <c r="AM1626" i="4"/>
  <c r="AL1626" i="4"/>
  <c r="AM1625" i="4"/>
  <c r="AL1625" i="4"/>
  <c r="AM1624" i="4"/>
  <c r="AL1624" i="4"/>
  <c r="AM1623" i="4"/>
  <c r="AL1623" i="4"/>
  <c r="AM1622" i="4"/>
  <c r="AL1622" i="4"/>
  <c r="AM1621" i="4"/>
  <c r="AL1621" i="4"/>
  <c r="AM1620" i="4"/>
  <c r="AL1620" i="4"/>
  <c r="AM1619" i="4"/>
  <c r="AL1619" i="4"/>
  <c r="AM1618" i="4"/>
  <c r="AL1618" i="4"/>
  <c r="AM1617" i="4"/>
  <c r="AL1617" i="4"/>
  <c r="AM1616" i="4"/>
  <c r="AL1616" i="4"/>
  <c r="AM1615" i="4"/>
  <c r="AL1615" i="4"/>
  <c r="AM1614" i="4"/>
  <c r="AL1614" i="4"/>
  <c r="AM1613" i="4"/>
  <c r="AL1613" i="4"/>
  <c r="AM1612" i="4"/>
  <c r="AL1612" i="4"/>
  <c r="AM1611" i="4"/>
  <c r="AL1611" i="4"/>
  <c r="AM1610" i="4"/>
  <c r="AL1610" i="4"/>
  <c r="AM1609" i="4"/>
  <c r="AL1609" i="4"/>
  <c r="AM1608" i="4"/>
  <c r="AL1608" i="4"/>
  <c r="AM1607" i="4"/>
  <c r="AL1607" i="4"/>
  <c r="AM1606" i="4"/>
  <c r="AL1606" i="4"/>
  <c r="AM1605" i="4"/>
  <c r="AL1605" i="4"/>
  <c r="AM1604" i="4"/>
  <c r="AL1604" i="4"/>
  <c r="AM1603" i="4"/>
  <c r="AL1603" i="4"/>
  <c r="AM1602" i="4"/>
  <c r="AL1602" i="4"/>
  <c r="AM1601" i="4"/>
  <c r="AL1601" i="4"/>
  <c r="AM1600" i="4"/>
  <c r="AL1600" i="4"/>
  <c r="AM1599" i="4"/>
  <c r="AL1599" i="4"/>
  <c r="AM1598" i="4"/>
  <c r="AL1598" i="4"/>
  <c r="AM1597" i="4"/>
  <c r="AL1597" i="4"/>
  <c r="AM1596" i="4"/>
  <c r="AL1596" i="4"/>
  <c r="AM1595" i="4"/>
  <c r="AL1595" i="4"/>
  <c r="AM1594" i="4"/>
  <c r="AL1594" i="4"/>
  <c r="AM1593" i="4"/>
  <c r="AL1593" i="4"/>
  <c r="AM1592" i="4"/>
  <c r="AL1592" i="4"/>
  <c r="AM1591" i="4"/>
  <c r="AL1591" i="4"/>
  <c r="AM1590" i="4"/>
  <c r="AL1590" i="4"/>
  <c r="AM1589" i="4"/>
  <c r="AL1589" i="4"/>
  <c r="AM1588" i="4"/>
  <c r="AL1588" i="4"/>
  <c r="AM1587" i="4"/>
  <c r="AL1587" i="4"/>
  <c r="AM1586" i="4"/>
  <c r="AL1586" i="4"/>
  <c r="AM1585" i="4"/>
  <c r="AL1585" i="4"/>
  <c r="AM1584" i="4"/>
  <c r="AL1584" i="4"/>
  <c r="AM1583" i="4"/>
  <c r="AL1583" i="4"/>
  <c r="AM1582" i="4"/>
  <c r="AL1582" i="4"/>
  <c r="AM1581" i="4"/>
  <c r="AL1581" i="4"/>
  <c r="AM1580" i="4"/>
  <c r="AL1580" i="4"/>
  <c r="AM1579" i="4"/>
  <c r="AL1579" i="4"/>
  <c r="AM1578" i="4"/>
  <c r="AL1578" i="4"/>
  <c r="AM1577" i="4"/>
  <c r="AL1577" i="4"/>
  <c r="AM1576" i="4"/>
  <c r="AL1576" i="4"/>
  <c r="AM1575" i="4"/>
  <c r="AL1575" i="4"/>
  <c r="AM1574" i="4"/>
  <c r="AL1574" i="4"/>
  <c r="AM1573" i="4"/>
  <c r="AL1573" i="4"/>
  <c r="AM1572" i="4"/>
  <c r="AL1572" i="4"/>
  <c r="AM1571" i="4"/>
  <c r="AL1571" i="4"/>
  <c r="AM1570" i="4"/>
  <c r="AL1570" i="4"/>
  <c r="AM1569" i="4"/>
  <c r="AL1569" i="4"/>
  <c r="AM1568" i="4"/>
  <c r="AL1568" i="4"/>
  <c r="AM1567" i="4"/>
  <c r="AL1567" i="4"/>
  <c r="AM1566" i="4"/>
  <c r="AL1566" i="4"/>
  <c r="AM1565" i="4"/>
  <c r="AL1565" i="4"/>
  <c r="AM1564" i="4"/>
  <c r="AL1564" i="4"/>
  <c r="AM1563" i="4"/>
  <c r="AL1563" i="4"/>
  <c r="AM1562" i="4"/>
  <c r="AL1562" i="4"/>
  <c r="AM1561" i="4"/>
  <c r="AL1561" i="4"/>
  <c r="AM1560" i="4"/>
  <c r="AL1560" i="4"/>
  <c r="AM1559" i="4"/>
  <c r="AL1559" i="4"/>
  <c r="AM1558" i="4"/>
  <c r="AL1558" i="4"/>
  <c r="AM1557" i="4"/>
  <c r="AL1557" i="4"/>
  <c r="AM1556" i="4"/>
  <c r="AL1556" i="4"/>
  <c r="AM1555" i="4"/>
  <c r="AL1555" i="4"/>
  <c r="AM1554" i="4"/>
  <c r="AL1554" i="4"/>
  <c r="AM1553" i="4"/>
  <c r="AL1553" i="4"/>
  <c r="AM1552" i="4"/>
  <c r="AL1552" i="4"/>
  <c r="AM1551" i="4"/>
  <c r="AL1551" i="4"/>
  <c r="AM1550" i="4"/>
  <c r="AL1550" i="4"/>
  <c r="AM1549" i="4"/>
  <c r="AL1549" i="4"/>
  <c r="AM1548" i="4"/>
  <c r="AL1548" i="4"/>
  <c r="AM1547" i="4"/>
  <c r="AL1547" i="4"/>
  <c r="AM1546" i="4"/>
  <c r="AL1546" i="4"/>
  <c r="AM1545" i="4"/>
  <c r="AL1545" i="4"/>
  <c r="AM1544" i="4"/>
  <c r="AL1544" i="4"/>
  <c r="AM1543" i="4"/>
  <c r="AL1543" i="4"/>
  <c r="AM1542" i="4"/>
  <c r="AL1542" i="4"/>
  <c r="AM1541" i="4"/>
  <c r="AL1541" i="4"/>
  <c r="AM1540" i="4"/>
  <c r="AL1540" i="4"/>
  <c r="AM1539" i="4"/>
  <c r="AL1539" i="4"/>
  <c r="AM1538" i="4"/>
  <c r="AL1538" i="4"/>
  <c r="AM1537" i="4"/>
  <c r="AL1537" i="4"/>
  <c r="AM1536" i="4"/>
  <c r="AL1536" i="4"/>
  <c r="AM1535" i="4"/>
  <c r="AL1535" i="4"/>
  <c r="AM1534" i="4"/>
  <c r="AL1534" i="4"/>
  <c r="AM1533" i="4"/>
  <c r="AL1533" i="4"/>
  <c r="AM1532" i="4"/>
  <c r="AL1532" i="4"/>
  <c r="AM1531" i="4"/>
  <c r="AL1531" i="4"/>
  <c r="AM1530" i="4"/>
  <c r="AL1530" i="4"/>
  <c r="AM1529" i="4"/>
  <c r="AL1529" i="4"/>
  <c r="AM1528" i="4"/>
  <c r="AL1528" i="4"/>
  <c r="AM1527" i="4"/>
  <c r="AL1527" i="4"/>
  <c r="AM1526" i="4"/>
  <c r="AL1526" i="4"/>
  <c r="AM1525" i="4"/>
  <c r="AL1525" i="4"/>
  <c r="AM1524" i="4"/>
  <c r="AL1524" i="4"/>
  <c r="AM1523" i="4"/>
  <c r="AL1523" i="4"/>
  <c r="AM1522" i="4"/>
  <c r="AL1522" i="4"/>
  <c r="AM1521" i="4"/>
  <c r="AL1521" i="4"/>
  <c r="AM1520" i="4"/>
  <c r="AL1520" i="4"/>
  <c r="AM1519" i="4"/>
  <c r="AL1519" i="4"/>
  <c r="AM1518" i="4"/>
  <c r="AL1518" i="4"/>
  <c r="AM1517" i="4"/>
  <c r="AL1517" i="4"/>
  <c r="AM1516" i="4"/>
  <c r="AL1516" i="4"/>
  <c r="AM1515" i="4"/>
  <c r="AL1515" i="4"/>
  <c r="AM1514" i="4"/>
  <c r="AL1514" i="4"/>
  <c r="AM1513" i="4"/>
  <c r="AL1513" i="4"/>
  <c r="AM1512" i="4"/>
  <c r="AL1512" i="4"/>
  <c r="AM1511" i="4"/>
  <c r="AL1511" i="4"/>
  <c r="AM1510" i="4"/>
  <c r="AL1510" i="4"/>
  <c r="AM1509" i="4"/>
  <c r="AL1509" i="4"/>
  <c r="AM1508" i="4"/>
  <c r="AL1508" i="4"/>
  <c r="AM1507" i="4"/>
  <c r="AL1507" i="4"/>
  <c r="AM1506" i="4"/>
  <c r="AL1506" i="4"/>
  <c r="AM1505" i="4"/>
  <c r="AL1505" i="4"/>
  <c r="AM1504" i="4"/>
  <c r="AL1504" i="4"/>
  <c r="AM1503" i="4"/>
  <c r="AL1503" i="4"/>
  <c r="AM1502" i="4"/>
  <c r="AL1502" i="4"/>
  <c r="AM1501" i="4"/>
  <c r="AL1501" i="4"/>
  <c r="AM1500" i="4"/>
  <c r="AL1500" i="4"/>
  <c r="AM1499" i="4"/>
  <c r="AL1499" i="4"/>
  <c r="AM1498" i="4"/>
  <c r="AL1498" i="4"/>
  <c r="AM1497" i="4"/>
  <c r="AL1497" i="4"/>
  <c r="AM1496" i="4"/>
  <c r="AL1496" i="4"/>
  <c r="AM1495" i="4"/>
  <c r="AL1495" i="4"/>
  <c r="AM1494" i="4"/>
  <c r="AL1494" i="4"/>
  <c r="AM1493" i="4"/>
  <c r="AL1493" i="4"/>
  <c r="AM1492" i="4"/>
  <c r="AL1492" i="4"/>
  <c r="AM1491" i="4"/>
  <c r="AL1491" i="4"/>
  <c r="AM1490" i="4"/>
  <c r="AL1490" i="4"/>
  <c r="AM1489" i="4"/>
  <c r="AL1489" i="4"/>
  <c r="AM1488" i="4"/>
  <c r="AL1488" i="4"/>
  <c r="AM1487" i="4"/>
  <c r="AL1487" i="4"/>
  <c r="AM1486" i="4"/>
  <c r="AL1486" i="4"/>
  <c r="AM1485" i="4"/>
  <c r="AL1485" i="4"/>
  <c r="AM1484" i="4"/>
  <c r="AL1484" i="4"/>
  <c r="AM1483" i="4"/>
  <c r="AL1483" i="4"/>
  <c r="AM1482" i="4"/>
  <c r="AL1482" i="4"/>
  <c r="AM1481" i="4"/>
  <c r="AL1481" i="4"/>
  <c r="AM1480" i="4"/>
  <c r="AL1480" i="4"/>
  <c r="AM1479" i="4"/>
  <c r="AL1479" i="4"/>
  <c r="AM1478" i="4"/>
  <c r="AL1478" i="4"/>
  <c r="AM1477" i="4"/>
  <c r="AL1477" i="4"/>
  <c r="AM1476" i="4"/>
  <c r="AL1476" i="4"/>
  <c r="AM1475" i="4"/>
  <c r="AL1475" i="4"/>
  <c r="AM1474" i="4"/>
  <c r="AL1474" i="4"/>
  <c r="AM1473" i="4"/>
  <c r="AL1473" i="4"/>
  <c r="AM1472" i="4"/>
  <c r="AL1472" i="4"/>
  <c r="AM1471" i="4"/>
  <c r="AL1471" i="4"/>
  <c r="AM1470" i="4"/>
  <c r="AL1470" i="4"/>
  <c r="AM1469" i="4"/>
  <c r="AL1469" i="4"/>
  <c r="AM1468" i="4"/>
  <c r="AL1468" i="4"/>
  <c r="AM1467" i="4"/>
  <c r="AL1467" i="4"/>
  <c r="AM1466" i="4"/>
  <c r="AL1466" i="4"/>
  <c r="AM1465" i="4"/>
  <c r="AL1465" i="4"/>
  <c r="AM1464" i="4"/>
  <c r="AL1464" i="4"/>
  <c r="AM1463" i="4"/>
  <c r="AL1463" i="4"/>
  <c r="AM1462" i="4"/>
  <c r="AL1462" i="4"/>
  <c r="AM1461" i="4"/>
  <c r="AL1461" i="4"/>
  <c r="AM1460" i="4"/>
  <c r="AL1460" i="4"/>
  <c r="AM1459" i="4"/>
  <c r="AL1459" i="4"/>
  <c r="AM1458" i="4"/>
  <c r="AL1458" i="4"/>
  <c r="AM1457" i="4"/>
  <c r="AL1457" i="4"/>
  <c r="AM1456" i="4"/>
  <c r="AL1456" i="4"/>
  <c r="AM1455" i="4"/>
  <c r="AL1455" i="4"/>
  <c r="AM1454" i="4"/>
  <c r="AL1454" i="4"/>
  <c r="AM1453" i="4"/>
  <c r="AL1453" i="4"/>
  <c r="AM1452" i="4"/>
  <c r="AL1452" i="4"/>
  <c r="AM1451" i="4"/>
  <c r="AL1451" i="4"/>
  <c r="AM1450" i="4"/>
  <c r="AL1450" i="4"/>
  <c r="AM1449" i="4"/>
  <c r="AL1449" i="4"/>
  <c r="AM1448" i="4"/>
  <c r="AL1448" i="4"/>
  <c r="AM1447" i="4"/>
  <c r="AL1447" i="4"/>
  <c r="AM1446" i="4"/>
  <c r="AL1446" i="4"/>
  <c r="AM1445" i="4"/>
  <c r="AL1445" i="4"/>
  <c r="AM1444" i="4"/>
  <c r="AL1444" i="4"/>
  <c r="AM1443" i="4"/>
  <c r="AL1443" i="4"/>
  <c r="AM1441" i="4"/>
  <c r="AL1441" i="4"/>
  <c r="AM1440" i="4"/>
  <c r="AL1440" i="4"/>
  <c r="AM1439" i="4"/>
  <c r="AL1439" i="4"/>
  <c r="AM1438" i="4"/>
  <c r="AL1438" i="4"/>
  <c r="AM1437" i="4"/>
  <c r="AL1437" i="4"/>
  <c r="AM1436" i="4"/>
  <c r="AL1436" i="4"/>
  <c r="AM1435" i="4"/>
  <c r="AL1435" i="4"/>
  <c r="AM1434" i="4"/>
  <c r="AL1434" i="4"/>
  <c r="AM1433" i="4"/>
  <c r="AL1433" i="4"/>
  <c r="AM1432" i="4"/>
  <c r="AL1432" i="4"/>
  <c r="AM1431" i="4"/>
  <c r="AL1431" i="4"/>
  <c r="AM1430" i="4"/>
  <c r="AL1430" i="4"/>
  <c r="AM1429" i="4"/>
  <c r="AL1429" i="4"/>
  <c r="AM1428" i="4"/>
  <c r="AL1428" i="4"/>
  <c r="AM1427" i="4"/>
  <c r="AL1427" i="4"/>
  <c r="AM1426" i="4"/>
  <c r="AL1426" i="4"/>
  <c r="AM1425" i="4"/>
  <c r="AL1425" i="4"/>
  <c r="AM1424" i="4"/>
  <c r="AL1424" i="4"/>
  <c r="AM1423" i="4"/>
  <c r="AL1423" i="4"/>
  <c r="AM1422" i="4"/>
  <c r="AL1422" i="4"/>
  <c r="AM1421" i="4"/>
  <c r="AL1421" i="4"/>
  <c r="AM1420" i="4"/>
  <c r="AL1420" i="4"/>
  <c r="AM1419" i="4"/>
  <c r="AL1419" i="4"/>
  <c r="AM1418" i="4"/>
  <c r="AL1418" i="4"/>
  <c r="AM1417" i="4"/>
  <c r="AL1417" i="4"/>
  <c r="AM1416" i="4"/>
  <c r="AL1416" i="4"/>
  <c r="AM1415" i="4"/>
  <c r="AL1415" i="4"/>
  <c r="AM1414" i="4"/>
  <c r="AL1414" i="4"/>
  <c r="AM1413" i="4"/>
  <c r="AL1413" i="4"/>
  <c r="AM1412" i="4"/>
  <c r="AL1412" i="4"/>
  <c r="AM1411" i="4"/>
  <c r="AL1411" i="4"/>
  <c r="AM1410" i="4"/>
  <c r="AL1410" i="4"/>
  <c r="AM1409" i="4"/>
  <c r="AL1409" i="4"/>
  <c r="AM1408" i="4"/>
  <c r="AL1408" i="4"/>
  <c r="AM1407" i="4"/>
  <c r="AL1407" i="4"/>
  <c r="AM1406" i="4"/>
  <c r="AL1406" i="4"/>
  <c r="AM1405" i="4"/>
  <c r="AL1405" i="4"/>
  <c r="AM1404" i="4"/>
  <c r="AL1404" i="4"/>
  <c r="AM1403" i="4"/>
  <c r="AL1403" i="4"/>
  <c r="AM1402" i="4"/>
  <c r="AL1402" i="4"/>
  <c r="AM1401" i="4"/>
  <c r="AL1401" i="4"/>
  <c r="AM1400" i="4"/>
  <c r="AL1400" i="4"/>
  <c r="AM1399" i="4"/>
  <c r="AL1399" i="4"/>
  <c r="AM1398" i="4"/>
  <c r="AL1398" i="4"/>
  <c r="AM1397" i="4"/>
  <c r="AL1397" i="4"/>
  <c r="AM1396" i="4"/>
  <c r="AL1396" i="4"/>
  <c r="AM1395" i="4"/>
  <c r="AL1395" i="4"/>
  <c r="AM1394" i="4"/>
  <c r="AL1394" i="4"/>
  <c r="AM1393" i="4"/>
  <c r="AL1393" i="4"/>
  <c r="AM1392" i="4"/>
  <c r="AL1392" i="4"/>
  <c r="AM1391" i="4"/>
  <c r="AL1391" i="4"/>
  <c r="AM1390" i="4"/>
  <c r="AL1390" i="4"/>
  <c r="AM1389" i="4"/>
  <c r="AL1389" i="4"/>
  <c r="AM1388" i="4"/>
  <c r="AL1388" i="4"/>
  <c r="AM1387" i="4"/>
  <c r="AL1387" i="4"/>
  <c r="AM1386" i="4"/>
  <c r="AL1386" i="4"/>
  <c r="AM1385" i="4"/>
  <c r="AL1385" i="4"/>
  <c r="AM1384" i="4"/>
  <c r="AL1384" i="4"/>
  <c r="AM1383" i="4"/>
  <c r="AL1383" i="4"/>
  <c r="AM1382" i="4"/>
  <c r="AL1382" i="4"/>
  <c r="AM1381" i="4"/>
  <c r="AL1381" i="4"/>
  <c r="AM1380" i="4"/>
  <c r="AL1380" i="4"/>
  <c r="AM1379" i="4"/>
  <c r="AL1379" i="4"/>
  <c r="AM1378" i="4"/>
  <c r="AL1378" i="4"/>
  <c r="AM1377" i="4"/>
  <c r="AL1377" i="4"/>
  <c r="AM1376" i="4"/>
  <c r="AL1376" i="4"/>
  <c r="AM1375" i="4"/>
  <c r="AL1375" i="4"/>
  <c r="AM1374" i="4"/>
  <c r="AL1374" i="4"/>
  <c r="AM1373" i="4"/>
  <c r="AL1373" i="4"/>
  <c r="AM1372" i="4"/>
  <c r="AL1372" i="4"/>
  <c r="AM1371" i="4"/>
  <c r="AL1371" i="4"/>
  <c r="AM1370" i="4"/>
  <c r="AL1370" i="4"/>
  <c r="AM1369" i="4"/>
  <c r="AL1369" i="4"/>
  <c r="AM1368" i="4"/>
  <c r="AL1368" i="4"/>
  <c r="AM1367" i="4"/>
  <c r="AL1367" i="4"/>
  <c r="AM1366" i="4"/>
  <c r="AL1366" i="4"/>
  <c r="AM1365" i="4"/>
  <c r="AL1365" i="4"/>
  <c r="AM1364" i="4"/>
  <c r="AL1364" i="4"/>
  <c r="AM1363" i="4"/>
  <c r="AL1363" i="4"/>
  <c r="AM1362" i="4"/>
  <c r="AL1362" i="4"/>
  <c r="AM1361" i="4"/>
  <c r="AL1361" i="4"/>
  <c r="AM1360" i="4"/>
  <c r="AL1360" i="4"/>
  <c r="AM1359" i="4"/>
  <c r="AL1359" i="4"/>
  <c r="AM1358" i="4"/>
  <c r="AL1358" i="4"/>
  <c r="AM1357" i="4"/>
  <c r="AL1357" i="4"/>
  <c r="AM1356" i="4"/>
  <c r="AL1356" i="4"/>
  <c r="AM1355" i="4"/>
  <c r="AL1355" i="4"/>
  <c r="AM1354" i="4"/>
  <c r="AL1354" i="4"/>
  <c r="AM1353" i="4"/>
  <c r="AL1353" i="4"/>
  <c r="AM1352" i="4"/>
  <c r="AL1352" i="4"/>
  <c r="AM1351" i="4"/>
  <c r="AL1351" i="4"/>
  <c r="AM1350" i="4"/>
  <c r="AL1350" i="4"/>
  <c r="AM1349" i="4"/>
  <c r="AL1349" i="4"/>
  <c r="AM1348" i="4"/>
  <c r="AL1348" i="4"/>
  <c r="AM1347" i="4"/>
  <c r="AL1347" i="4"/>
  <c r="AM1346" i="4"/>
  <c r="AL1346" i="4"/>
  <c r="AM1345" i="4"/>
  <c r="AL1345" i="4"/>
  <c r="AM1344" i="4"/>
  <c r="AL1344" i="4"/>
  <c r="AM1343" i="4"/>
  <c r="AL1343" i="4"/>
  <c r="AM1342" i="4"/>
  <c r="AL1342" i="4"/>
  <c r="AM1341" i="4"/>
  <c r="AL1341" i="4"/>
  <c r="AM1340" i="4"/>
  <c r="AL1340" i="4"/>
  <c r="AM1339" i="4"/>
  <c r="AL1339" i="4"/>
  <c r="AM1338" i="4"/>
  <c r="AL1338" i="4"/>
  <c r="AM1337" i="4"/>
  <c r="AL1337" i="4"/>
  <c r="AM1336" i="4"/>
  <c r="AL1336" i="4"/>
  <c r="AM1335" i="4"/>
  <c r="AL1335" i="4"/>
  <c r="AM1334" i="4"/>
  <c r="AL1334" i="4"/>
  <c r="AM1333" i="4"/>
  <c r="AL1333" i="4"/>
  <c r="AM1332" i="4"/>
  <c r="AL1332" i="4"/>
  <c r="AM1331" i="4"/>
  <c r="AL1331" i="4"/>
  <c r="AM1330" i="4"/>
  <c r="AL1330" i="4"/>
  <c r="AM1329" i="4"/>
  <c r="AL1329" i="4"/>
  <c r="AM1328" i="4"/>
  <c r="AL1328" i="4"/>
  <c r="AM1327" i="4"/>
  <c r="AL1327" i="4"/>
  <c r="AM1326" i="4"/>
  <c r="AL1326" i="4"/>
  <c r="AM1325" i="4"/>
  <c r="AL1325" i="4"/>
  <c r="AM1324" i="4"/>
  <c r="AL1324" i="4"/>
  <c r="AM1323" i="4"/>
  <c r="AL1323" i="4"/>
  <c r="AM1322" i="4"/>
  <c r="AL1322" i="4"/>
  <c r="AM1321" i="4"/>
  <c r="AL1321" i="4"/>
  <c r="AM1320" i="4"/>
  <c r="AL1320" i="4"/>
  <c r="AM1319" i="4"/>
  <c r="AL1319" i="4"/>
  <c r="AM1318" i="4"/>
  <c r="AL1318" i="4"/>
  <c r="AM1317" i="4"/>
  <c r="AL1317" i="4"/>
  <c r="AM1316" i="4"/>
  <c r="AL1316" i="4"/>
  <c r="AM1315" i="4"/>
  <c r="AL1315" i="4"/>
  <c r="AM1314" i="4"/>
  <c r="AL1314" i="4"/>
  <c r="AM1313" i="4"/>
  <c r="AL1313" i="4"/>
  <c r="AM1312" i="4"/>
  <c r="AL1312" i="4"/>
  <c r="AM1311" i="4"/>
  <c r="AL1311" i="4"/>
  <c r="AM1310" i="4"/>
  <c r="AL1310" i="4"/>
  <c r="AM1309" i="4"/>
  <c r="AL1309" i="4"/>
  <c r="AM1308" i="4"/>
  <c r="AL1308" i="4"/>
  <c r="AM1307" i="4"/>
  <c r="AL1307" i="4"/>
  <c r="AM1306" i="4"/>
  <c r="AL1306" i="4"/>
  <c r="AM1305" i="4"/>
  <c r="AL1305" i="4"/>
  <c r="AM1304" i="4"/>
  <c r="AL1304" i="4"/>
  <c r="AM1303" i="4"/>
  <c r="AL1303" i="4"/>
  <c r="AM1302" i="4"/>
  <c r="AL1302" i="4"/>
  <c r="AM1301" i="4"/>
  <c r="AL1301" i="4"/>
  <c r="AM1300" i="4"/>
  <c r="AL1300" i="4"/>
  <c r="AM1299" i="4"/>
  <c r="AL1299" i="4"/>
  <c r="AM1298" i="4"/>
  <c r="AL1298" i="4"/>
  <c r="AM1297" i="4"/>
  <c r="AL1297" i="4"/>
  <c r="AM1296" i="4"/>
  <c r="AL1296" i="4"/>
  <c r="AM1295" i="4"/>
  <c r="AL1295" i="4"/>
  <c r="AM1294" i="4"/>
  <c r="AL1294" i="4"/>
  <c r="AM1293" i="4"/>
  <c r="AL1293" i="4"/>
  <c r="AM1292" i="4"/>
  <c r="AL1292" i="4"/>
  <c r="AM1291" i="4"/>
  <c r="AL1291" i="4"/>
  <c r="AM1290" i="4"/>
  <c r="AL1290" i="4"/>
  <c r="AM1289" i="4"/>
  <c r="AL1289" i="4"/>
  <c r="AM1288" i="4"/>
  <c r="AL1288" i="4"/>
  <c r="AM1287" i="4"/>
  <c r="AL1287" i="4"/>
  <c r="AM1286" i="4"/>
  <c r="AL1286" i="4"/>
  <c r="AM1285" i="4"/>
  <c r="AL1285" i="4"/>
  <c r="AM1284" i="4"/>
  <c r="AL1284" i="4"/>
  <c r="AM1283" i="4"/>
  <c r="AL1283" i="4"/>
  <c r="AM1282" i="4"/>
  <c r="AL1282" i="4"/>
  <c r="AM1281" i="4"/>
  <c r="AL1281" i="4"/>
  <c r="AM1280" i="4"/>
  <c r="AL1280" i="4"/>
  <c r="AM1279" i="4"/>
  <c r="AL1279" i="4"/>
  <c r="AM1278" i="4"/>
  <c r="AL1278" i="4"/>
  <c r="AM1277" i="4"/>
  <c r="AL1277" i="4"/>
  <c r="AM1276" i="4"/>
  <c r="AL1276" i="4"/>
  <c r="AM1275" i="4"/>
  <c r="AL1275" i="4"/>
  <c r="AM1274" i="4"/>
  <c r="AL1274" i="4"/>
  <c r="AM1273" i="4"/>
  <c r="AL1273" i="4"/>
  <c r="AM1272" i="4"/>
  <c r="AL1272" i="4"/>
  <c r="AM1271" i="4"/>
  <c r="AL1271" i="4"/>
  <c r="AM1270" i="4"/>
  <c r="AL1270" i="4"/>
  <c r="AM1269" i="4"/>
  <c r="AL1269" i="4"/>
  <c r="AM1268" i="4"/>
  <c r="AL1268" i="4"/>
  <c r="AM1267" i="4"/>
  <c r="AL1267" i="4"/>
  <c r="AM1266" i="4"/>
  <c r="AL1266" i="4"/>
  <c r="AM1265" i="4"/>
  <c r="AL1265" i="4"/>
  <c r="AM1264" i="4"/>
  <c r="AL1264" i="4"/>
  <c r="AM1263" i="4"/>
  <c r="AL1263" i="4"/>
  <c r="AM1262" i="4"/>
  <c r="AL1262" i="4"/>
  <c r="AM1261" i="4"/>
  <c r="AL1261" i="4"/>
  <c r="AM1260" i="4"/>
  <c r="AL1260" i="4"/>
  <c r="AM1259" i="4"/>
  <c r="AL1259" i="4"/>
  <c r="AM1258" i="4"/>
  <c r="AL1258" i="4"/>
  <c r="AM1257" i="4"/>
  <c r="AL1257" i="4"/>
  <c r="AM1256" i="4"/>
  <c r="AL1256" i="4"/>
  <c r="AM1255" i="4"/>
  <c r="AL1255" i="4"/>
  <c r="AM1254" i="4"/>
  <c r="AL1254" i="4"/>
  <c r="AM1253" i="4"/>
  <c r="AL1253" i="4"/>
  <c r="AM1252" i="4"/>
  <c r="AL1252" i="4"/>
  <c r="AM1251" i="4"/>
  <c r="AL1251" i="4"/>
  <c r="AM1250" i="4"/>
  <c r="AL1250" i="4"/>
  <c r="AM1249" i="4"/>
  <c r="AL1249" i="4"/>
  <c r="AM1248" i="4"/>
  <c r="AL1248" i="4"/>
  <c r="AM1247" i="4"/>
  <c r="AL1247" i="4"/>
  <c r="AM1246" i="4"/>
  <c r="AL1246" i="4"/>
  <c r="AM1245" i="4"/>
  <c r="AL1245" i="4"/>
  <c r="AM1244" i="4"/>
  <c r="AL1244" i="4"/>
  <c r="AM1243" i="4"/>
  <c r="AL1243" i="4"/>
  <c r="AM1242" i="4"/>
  <c r="AL1242" i="4"/>
  <c r="AM1241" i="4"/>
  <c r="AL1241" i="4"/>
  <c r="AM1240" i="4"/>
  <c r="AL1240" i="4"/>
  <c r="AM1239" i="4"/>
  <c r="AL1239" i="4"/>
  <c r="AM1238" i="4"/>
  <c r="AL1238" i="4"/>
  <c r="AM1237" i="4"/>
  <c r="AL1237" i="4"/>
  <c r="AM1236" i="4"/>
  <c r="AL1236" i="4"/>
  <c r="AM1235" i="4"/>
  <c r="AL1235" i="4"/>
  <c r="AM1234" i="4"/>
  <c r="AL1234" i="4"/>
  <c r="AM1233" i="4"/>
  <c r="AL1233" i="4"/>
  <c r="AM1232" i="4"/>
  <c r="AL1232" i="4"/>
  <c r="AM1231" i="4"/>
  <c r="AL1231" i="4"/>
  <c r="AM1230" i="4"/>
  <c r="AL1230" i="4"/>
  <c r="AM1229" i="4"/>
  <c r="AL1229" i="4"/>
  <c r="AM1228" i="4"/>
  <c r="AL1228" i="4"/>
  <c r="AM1227" i="4"/>
  <c r="AL1227" i="4"/>
  <c r="AM1226" i="4"/>
  <c r="AL1226" i="4"/>
  <c r="AM1225" i="4"/>
  <c r="AL1225" i="4"/>
  <c r="AM1224" i="4"/>
  <c r="AL1224" i="4"/>
  <c r="AM1223" i="4"/>
  <c r="AL1223" i="4"/>
  <c r="AM1222" i="4"/>
  <c r="AL1222" i="4"/>
  <c r="AM1221" i="4"/>
  <c r="AL1221" i="4"/>
  <c r="AM1220" i="4"/>
  <c r="AL1220" i="4"/>
  <c r="AM1219" i="4"/>
  <c r="AL1219" i="4"/>
  <c r="AM1218" i="4"/>
  <c r="AL1218" i="4"/>
  <c r="AM1217" i="4"/>
  <c r="AL1217" i="4"/>
  <c r="AM1216" i="4"/>
  <c r="AL1216" i="4"/>
  <c r="AM1215" i="4"/>
  <c r="AL1215" i="4"/>
  <c r="AM1214" i="4"/>
  <c r="AL1214" i="4"/>
  <c r="AM1213" i="4"/>
  <c r="AL1213" i="4"/>
  <c r="AM1212" i="4"/>
  <c r="AL1212" i="4"/>
  <c r="AM1211" i="4"/>
  <c r="AL1211" i="4"/>
  <c r="AM1210" i="4"/>
  <c r="AL1210" i="4"/>
  <c r="AM1209" i="4"/>
  <c r="AL1209" i="4"/>
  <c r="AM1208" i="4"/>
  <c r="AL1208" i="4"/>
  <c r="AM1207" i="4"/>
  <c r="AL1207" i="4"/>
  <c r="AM1206" i="4"/>
  <c r="AL1206" i="4"/>
  <c r="AM1205" i="4"/>
  <c r="AL1205" i="4"/>
  <c r="AM1204" i="4"/>
  <c r="AL1204" i="4"/>
  <c r="AM1203" i="4"/>
  <c r="AL1203" i="4"/>
  <c r="AM1202" i="4"/>
  <c r="AL1202" i="4"/>
  <c r="AM1201" i="4"/>
  <c r="AL1201" i="4"/>
  <c r="AM1200" i="4"/>
  <c r="AL1200" i="4"/>
  <c r="AM1199" i="4"/>
  <c r="AL1199" i="4"/>
  <c r="AM1198" i="4"/>
  <c r="AL1198" i="4"/>
  <c r="AM1197" i="4"/>
  <c r="AL1197" i="4"/>
  <c r="AM1196" i="4"/>
  <c r="AL1196" i="4"/>
  <c r="AM1195" i="4"/>
  <c r="AL1195" i="4"/>
  <c r="AM1194" i="4"/>
  <c r="AL1194" i="4"/>
  <c r="AM1193" i="4"/>
  <c r="AL1193" i="4"/>
  <c r="AM1192" i="4"/>
  <c r="AL1192" i="4"/>
  <c r="AM1191" i="4"/>
  <c r="AL1191" i="4"/>
  <c r="AM1190" i="4"/>
  <c r="AL1190" i="4"/>
  <c r="AM1189" i="4"/>
  <c r="AL1189" i="4"/>
  <c r="AM1188" i="4"/>
  <c r="AL1188" i="4"/>
  <c r="AM1187" i="4"/>
  <c r="AL1187" i="4"/>
  <c r="AM1186" i="4"/>
  <c r="AL1186" i="4"/>
  <c r="AM1185" i="4"/>
  <c r="AL1185" i="4"/>
  <c r="AM1184" i="4"/>
  <c r="AL1184" i="4"/>
  <c r="AM1183" i="4"/>
  <c r="AL1183" i="4"/>
  <c r="AM1182" i="4"/>
  <c r="AL1182" i="4"/>
  <c r="AM1181" i="4"/>
  <c r="AL1181" i="4"/>
  <c r="AM1180" i="4"/>
  <c r="AL1180" i="4"/>
  <c r="AM1179" i="4"/>
  <c r="AL1179" i="4"/>
  <c r="AM1178" i="4"/>
  <c r="AL1178" i="4"/>
  <c r="AM1177" i="4"/>
  <c r="AL1177" i="4"/>
  <c r="AM1176" i="4"/>
  <c r="AL1176" i="4"/>
  <c r="AM1175" i="4"/>
  <c r="AL1175" i="4"/>
  <c r="AM1174" i="4"/>
  <c r="AL1174" i="4"/>
  <c r="AM1173" i="4"/>
  <c r="AL1173" i="4"/>
  <c r="AM1172" i="4"/>
  <c r="AL1172" i="4"/>
  <c r="AM1171" i="4"/>
  <c r="AL1171" i="4"/>
  <c r="AM1170" i="4"/>
  <c r="AL1170" i="4"/>
  <c r="AM1169" i="4"/>
  <c r="AL1169" i="4"/>
  <c r="AM1168" i="4"/>
  <c r="AL1168" i="4"/>
  <c r="AM1167" i="4"/>
  <c r="AL1167" i="4"/>
  <c r="AM1166" i="4"/>
  <c r="AL1166" i="4"/>
  <c r="AM1165" i="4"/>
  <c r="AL1165" i="4"/>
  <c r="AM1164" i="4"/>
  <c r="AL1164" i="4"/>
  <c r="AM1163" i="4"/>
  <c r="AL1163" i="4"/>
  <c r="AM1162" i="4"/>
  <c r="AL1162" i="4"/>
  <c r="AM1161" i="4"/>
  <c r="AL1161" i="4"/>
  <c r="AM1160" i="4"/>
  <c r="AL1160" i="4"/>
  <c r="AM1159" i="4"/>
  <c r="AL1159" i="4"/>
  <c r="AM1158" i="4"/>
  <c r="AL1158" i="4"/>
  <c r="AM1157" i="4"/>
  <c r="AL1157" i="4"/>
  <c r="AM1156" i="4"/>
  <c r="AL1156" i="4"/>
  <c r="AM1155" i="4"/>
  <c r="AL1155" i="4"/>
  <c r="AM1154" i="4"/>
  <c r="AL1154" i="4"/>
  <c r="AM1153" i="4"/>
  <c r="AL1153" i="4"/>
  <c r="AM1152" i="4"/>
  <c r="AL1152" i="4"/>
  <c r="AM1151" i="4"/>
  <c r="AL1151" i="4"/>
  <c r="AM1150" i="4"/>
  <c r="AL1150" i="4"/>
  <c r="AM1149" i="4"/>
  <c r="AL1149" i="4"/>
  <c r="AM1148" i="4"/>
  <c r="AL1148" i="4"/>
  <c r="AM1147" i="4"/>
  <c r="AL1147" i="4"/>
  <c r="AM1146" i="4"/>
  <c r="AL1146" i="4"/>
  <c r="AM1145" i="4"/>
  <c r="AL1145" i="4"/>
  <c r="AM1144" i="4"/>
  <c r="AL1144" i="4"/>
  <c r="AM1143" i="4"/>
  <c r="AL1143" i="4"/>
  <c r="AM1142" i="4"/>
  <c r="AL1142" i="4"/>
  <c r="AM1141" i="4"/>
  <c r="AL1141" i="4"/>
  <c r="AM1140" i="4"/>
  <c r="AL1140" i="4"/>
  <c r="AM1139" i="4"/>
  <c r="AL1139" i="4"/>
  <c r="AM1138" i="4"/>
  <c r="AL1138" i="4"/>
  <c r="AM1137" i="4"/>
  <c r="AL1137" i="4"/>
  <c r="AM1136" i="4"/>
  <c r="AL1136" i="4"/>
  <c r="AM1135" i="4"/>
  <c r="AL1135" i="4"/>
  <c r="AM1134" i="4"/>
  <c r="AL1134" i="4"/>
  <c r="AM1133" i="4"/>
  <c r="AL1133" i="4"/>
  <c r="AM1132" i="4"/>
  <c r="AL1132" i="4"/>
  <c r="AM1131" i="4"/>
  <c r="AL1131" i="4"/>
  <c r="AM1130" i="4"/>
  <c r="AL1130" i="4"/>
  <c r="AM1129" i="4"/>
  <c r="AL1129" i="4"/>
  <c r="AM1128" i="4"/>
  <c r="AL1128" i="4"/>
  <c r="AM1127" i="4"/>
  <c r="AL1127" i="4"/>
  <c r="AM1126" i="4"/>
  <c r="AL1126" i="4"/>
  <c r="AM1125" i="4"/>
  <c r="AL1125" i="4"/>
  <c r="AM1124" i="4"/>
  <c r="AL1124" i="4"/>
  <c r="AM1123" i="4"/>
  <c r="AL1123" i="4"/>
  <c r="AM1122" i="4"/>
  <c r="AL1122" i="4"/>
  <c r="AM1121" i="4"/>
  <c r="AL1121" i="4"/>
  <c r="AM1120" i="4"/>
  <c r="AL1120" i="4"/>
  <c r="AM1119" i="4"/>
  <c r="AL1119" i="4"/>
  <c r="AM1118" i="4"/>
  <c r="AL1118" i="4"/>
  <c r="AM1117" i="4"/>
  <c r="AL1117" i="4"/>
  <c r="AM1116" i="4"/>
  <c r="AL1116" i="4"/>
  <c r="AM1115" i="4"/>
  <c r="AL1115" i="4"/>
  <c r="AM1114" i="4"/>
  <c r="AL1114" i="4"/>
  <c r="AM1113" i="4"/>
  <c r="AL1113" i="4"/>
  <c r="AM1112" i="4"/>
  <c r="AL1112" i="4"/>
  <c r="AM1111" i="4"/>
  <c r="AL1111" i="4"/>
  <c r="AM1110" i="4"/>
  <c r="AL1110" i="4"/>
  <c r="AM1109" i="4"/>
  <c r="AL1109" i="4"/>
  <c r="AM1108" i="4"/>
  <c r="AL1108" i="4"/>
  <c r="AM1107" i="4"/>
  <c r="AL1107" i="4"/>
  <c r="AM1106" i="4"/>
  <c r="AL1106" i="4"/>
  <c r="AM1105" i="4"/>
  <c r="AL1105" i="4"/>
  <c r="AM1104" i="4"/>
  <c r="AL1104" i="4"/>
  <c r="AM1103" i="4"/>
  <c r="AL1103" i="4"/>
  <c r="AM1102" i="4"/>
  <c r="AL1102" i="4"/>
  <c r="AM1101" i="4"/>
  <c r="AL1101" i="4"/>
  <c r="AM1100" i="4"/>
  <c r="AL1100" i="4"/>
  <c r="AM1099" i="4"/>
  <c r="AL1099" i="4"/>
  <c r="AM1098" i="4"/>
  <c r="AL1098" i="4"/>
  <c r="AM1097" i="4"/>
  <c r="AL1097" i="4"/>
  <c r="AM1096" i="4"/>
  <c r="AL1096" i="4"/>
  <c r="AM1095" i="4"/>
  <c r="AL1095" i="4"/>
  <c r="AM1094" i="4"/>
  <c r="AL1094" i="4"/>
  <c r="AM1093" i="4"/>
  <c r="AL1093" i="4"/>
  <c r="AM1092" i="4"/>
  <c r="AL1092" i="4"/>
  <c r="AM1091" i="4"/>
  <c r="AL1091" i="4"/>
  <c r="AM1090" i="4"/>
  <c r="AL1090" i="4"/>
  <c r="AM1089" i="4"/>
  <c r="AL1089" i="4"/>
  <c r="AM1088" i="4"/>
  <c r="AL1088" i="4"/>
  <c r="AM1087" i="4"/>
  <c r="AL1087" i="4"/>
  <c r="AM1086" i="4"/>
  <c r="AL1086" i="4"/>
  <c r="AM1085" i="4"/>
  <c r="AL1085" i="4"/>
  <c r="AM1084" i="4"/>
  <c r="AL1084" i="4"/>
  <c r="AM1083" i="4"/>
  <c r="AL1083" i="4"/>
  <c r="AM1082" i="4"/>
  <c r="AL1082" i="4"/>
  <c r="AM1081" i="4"/>
  <c r="AL1081" i="4"/>
  <c r="AM1080" i="4"/>
  <c r="AL1080" i="4"/>
  <c r="AM1079" i="4"/>
  <c r="AL1079" i="4"/>
  <c r="AM1078" i="4"/>
  <c r="AL1078" i="4"/>
  <c r="AM1077" i="4"/>
  <c r="AL1077" i="4"/>
  <c r="AM1076" i="4"/>
  <c r="AL1076" i="4"/>
  <c r="AM1075" i="4"/>
  <c r="AL1075" i="4"/>
  <c r="AM1074" i="4"/>
  <c r="AL1074" i="4"/>
  <c r="AM1073" i="4"/>
  <c r="AL1073" i="4"/>
  <c r="AM1072" i="4"/>
  <c r="AL1072" i="4"/>
  <c r="AM1071" i="4"/>
  <c r="AL1071" i="4"/>
  <c r="AM1070" i="4"/>
  <c r="AL1070" i="4"/>
  <c r="AM1069" i="4"/>
  <c r="AL1069" i="4"/>
  <c r="AM1068" i="4"/>
  <c r="AL1068" i="4"/>
  <c r="AM1067" i="4"/>
  <c r="AL1067" i="4"/>
  <c r="AM1066" i="4"/>
  <c r="AL1066" i="4"/>
  <c r="AM1065" i="4"/>
  <c r="AL1065" i="4"/>
  <c r="AM1064" i="4"/>
  <c r="AL1064" i="4"/>
  <c r="AM1063" i="4"/>
  <c r="AL1063" i="4"/>
  <c r="AM1062" i="4"/>
  <c r="AL1062" i="4"/>
  <c r="AM1061" i="4"/>
  <c r="AL1061" i="4"/>
  <c r="AM1060" i="4"/>
  <c r="AL1060" i="4"/>
  <c r="AM1059" i="4"/>
  <c r="AL1059" i="4"/>
  <c r="AM1058" i="4"/>
  <c r="AL1058" i="4"/>
  <c r="AM1057" i="4"/>
  <c r="AL1057" i="4"/>
  <c r="AM1056" i="4"/>
  <c r="AL1056" i="4"/>
  <c r="AM1055" i="4"/>
  <c r="AL1055" i="4"/>
  <c r="AM1054" i="4"/>
  <c r="AL1054" i="4"/>
  <c r="AM1053" i="4"/>
  <c r="AL1053" i="4"/>
  <c r="AM1052" i="4"/>
  <c r="AL1052" i="4"/>
  <c r="AM1051" i="4"/>
  <c r="AL1051" i="4"/>
  <c r="AM1050" i="4"/>
  <c r="AL1050" i="4"/>
  <c r="AM1049" i="4"/>
  <c r="AL1049" i="4"/>
  <c r="AM1048" i="4"/>
  <c r="AL1048" i="4"/>
  <c r="AM1047" i="4"/>
  <c r="AL1047" i="4"/>
  <c r="AM1046" i="4"/>
  <c r="AL1046" i="4"/>
  <c r="AM1045" i="4"/>
  <c r="AL1045" i="4"/>
  <c r="AM1044" i="4"/>
  <c r="AL1044" i="4"/>
  <c r="AM1043" i="4"/>
  <c r="AL1043" i="4"/>
  <c r="AM1042" i="4"/>
  <c r="AL1042" i="4"/>
  <c r="AM1041" i="4"/>
  <c r="AL1041" i="4"/>
  <c r="AM1040" i="4"/>
  <c r="AL1040" i="4"/>
  <c r="AM1039" i="4"/>
  <c r="AL1039" i="4"/>
  <c r="AM1038" i="4"/>
  <c r="AL1038" i="4"/>
  <c r="AM1037" i="4"/>
  <c r="AL1037" i="4"/>
  <c r="AM1036" i="4"/>
  <c r="AL1036" i="4"/>
  <c r="AM1035" i="4"/>
  <c r="AL1035" i="4"/>
  <c r="AM1034" i="4"/>
  <c r="AL1034" i="4"/>
  <c r="AM1033" i="4"/>
  <c r="AL1033" i="4"/>
  <c r="AM1032" i="4"/>
  <c r="AL1032" i="4"/>
  <c r="AM1031" i="4"/>
  <c r="AL1031" i="4"/>
  <c r="AM1030" i="4"/>
  <c r="AL1030" i="4"/>
  <c r="AM1029" i="4"/>
  <c r="AL1029" i="4"/>
  <c r="AM1028" i="4"/>
  <c r="AL1028" i="4"/>
  <c r="AM1027" i="4"/>
  <c r="AL1027" i="4"/>
  <c r="AM1026" i="4"/>
  <c r="AL1026" i="4"/>
  <c r="AM1025" i="4"/>
  <c r="AL1025" i="4"/>
  <c r="AM1024" i="4"/>
  <c r="AL1024" i="4"/>
  <c r="AM1023" i="4"/>
  <c r="AL1023" i="4"/>
  <c r="AM1022" i="4"/>
  <c r="AL1022" i="4"/>
  <c r="AM1021" i="4"/>
  <c r="AL1021" i="4"/>
  <c r="AM1020" i="4"/>
  <c r="AL1020" i="4"/>
  <c r="AM1019" i="4"/>
  <c r="AL1019" i="4"/>
  <c r="AM1018" i="4"/>
  <c r="AL1018" i="4"/>
  <c r="AM1017" i="4"/>
  <c r="AL1017" i="4"/>
  <c r="AM1016" i="4"/>
  <c r="AL1016" i="4"/>
  <c r="AM1015" i="4"/>
  <c r="AL1015" i="4"/>
  <c r="AM1014" i="4"/>
  <c r="AL1014" i="4"/>
  <c r="AM1013" i="4"/>
  <c r="AL1013" i="4"/>
  <c r="AM1012" i="4"/>
  <c r="AL1012" i="4"/>
  <c r="AM1011" i="4"/>
  <c r="AL1011" i="4"/>
  <c r="AM1010" i="4"/>
  <c r="AL1010" i="4"/>
  <c r="AM1009" i="4"/>
  <c r="AL1009" i="4"/>
  <c r="AM1008" i="4"/>
  <c r="AL1008" i="4"/>
  <c r="AM1007" i="4"/>
  <c r="AL1007" i="4"/>
  <c r="AM1006" i="4"/>
  <c r="AL1006" i="4"/>
  <c r="AM1005" i="4"/>
  <c r="AL1005" i="4"/>
  <c r="AM1004" i="4"/>
  <c r="AL1004" i="4"/>
  <c r="AM1003" i="4"/>
  <c r="AL1003" i="4"/>
  <c r="AM1002" i="4"/>
  <c r="AL1002" i="4"/>
  <c r="AM1001" i="4"/>
  <c r="AL1001" i="4"/>
  <c r="AM1000" i="4"/>
  <c r="AL1000" i="4"/>
  <c r="AM999" i="4"/>
  <c r="AL999" i="4"/>
  <c r="AM998" i="4"/>
  <c r="AL998" i="4"/>
  <c r="AM997" i="4"/>
  <c r="AL997" i="4"/>
  <c r="AM996" i="4"/>
  <c r="AL996" i="4"/>
  <c r="AM995" i="4"/>
  <c r="AL995" i="4"/>
  <c r="AM994" i="4"/>
  <c r="AL994" i="4"/>
  <c r="AM993" i="4"/>
  <c r="AL993" i="4"/>
  <c r="AM992" i="4"/>
  <c r="AL992" i="4"/>
  <c r="AM991" i="4"/>
  <c r="AL991" i="4"/>
  <c r="AM990" i="4"/>
  <c r="AL990" i="4"/>
  <c r="AM989" i="4"/>
  <c r="AL989" i="4"/>
  <c r="AM988" i="4"/>
  <c r="AL988" i="4"/>
  <c r="AM987" i="4"/>
  <c r="AL987" i="4"/>
  <c r="AM986" i="4"/>
  <c r="AL986" i="4"/>
  <c r="AM985" i="4"/>
  <c r="AL985" i="4"/>
  <c r="AM984" i="4"/>
  <c r="AL984" i="4"/>
  <c r="AM983" i="4"/>
  <c r="AL983" i="4"/>
  <c r="AM982" i="4"/>
  <c r="AL982" i="4"/>
  <c r="AM981" i="4"/>
  <c r="AL981" i="4"/>
  <c r="AM980" i="4"/>
  <c r="AL980" i="4"/>
  <c r="AM979" i="4"/>
  <c r="AL979" i="4"/>
  <c r="AM978" i="4"/>
  <c r="AL978" i="4"/>
  <c r="AM977" i="4"/>
  <c r="AL977" i="4"/>
  <c r="AM976" i="4"/>
  <c r="AL976" i="4"/>
  <c r="AM975" i="4"/>
  <c r="AL975" i="4"/>
  <c r="AM974" i="4"/>
  <c r="AL974" i="4"/>
  <c r="AM973" i="4"/>
  <c r="AL973" i="4"/>
  <c r="AM972" i="4"/>
  <c r="AL972" i="4"/>
  <c r="AM971" i="4"/>
  <c r="AL971" i="4"/>
  <c r="AM970" i="4"/>
  <c r="AL970" i="4"/>
  <c r="AM969" i="4"/>
  <c r="AL969" i="4"/>
  <c r="AM968" i="4"/>
  <c r="AL968" i="4"/>
  <c r="AM967" i="4"/>
  <c r="AL967" i="4"/>
  <c r="AM966" i="4"/>
  <c r="AL966" i="4"/>
  <c r="AM965" i="4"/>
  <c r="AL965" i="4"/>
  <c r="AM964" i="4"/>
  <c r="AL964" i="4"/>
  <c r="AM963" i="4"/>
  <c r="AL963" i="4"/>
  <c r="AM962" i="4"/>
  <c r="AL962" i="4"/>
  <c r="AM961" i="4"/>
  <c r="AL961" i="4"/>
  <c r="AM960" i="4"/>
  <c r="AL960" i="4"/>
  <c r="AM959" i="4"/>
  <c r="AL959" i="4"/>
  <c r="AM958" i="4"/>
  <c r="AL958" i="4"/>
  <c r="AM957" i="4"/>
  <c r="AL957" i="4"/>
  <c r="AM956" i="4"/>
  <c r="AL956" i="4"/>
  <c r="AM955" i="4"/>
  <c r="AL955" i="4"/>
  <c r="AM954" i="4"/>
  <c r="AL954" i="4"/>
  <c r="AM953" i="4"/>
  <c r="AL953" i="4"/>
  <c r="AM952" i="4"/>
  <c r="AL952" i="4"/>
  <c r="AM951" i="4"/>
  <c r="AL951" i="4"/>
  <c r="AM950" i="4"/>
  <c r="AL950" i="4"/>
  <c r="AM949" i="4"/>
  <c r="AL949" i="4"/>
  <c r="AM948" i="4"/>
  <c r="AL948" i="4"/>
  <c r="AM947" i="4"/>
  <c r="AL947" i="4"/>
  <c r="AM946" i="4"/>
  <c r="AL946" i="4"/>
  <c r="AM945" i="4"/>
  <c r="AL945" i="4"/>
  <c r="AM944" i="4"/>
  <c r="AL944" i="4"/>
  <c r="AM943" i="4"/>
  <c r="AL943" i="4"/>
  <c r="AM942" i="4"/>
  <c r="AL942" i="4"/>
  <c r="AM941" i="4"/>
  <c r="AL941" i="4"/>
  <c r="AM940" i="4"/>
  <c r="AL940" i="4"/>
  <c r="AM939" i="4"/>
  <c r="AL939" i="4"/>
  <c r="AM938" i="4"/>
  <c r="AL938" i="4"/>
  <c r="AM937" i="4"/>
  <c r="AL937" i="4"/>
  <c r="AM936" i="4"/>
  <c r="AL936" i="4"/>
  <c r="AM935" i="4"/>
  <c r="AL935" i="4"/>
  <c r="AM934" i="4"/>
  <c r="AL934" i="4"/>
  <c r="AM933" i="4"/>
  <c r="AL933" i="4"/>
  <c r="AM932" i="4"/>
  <c r="AL932" i="4"/>
  <c r="AM931" i="4"/>
  <c r="AL931" i="4"/>
  <c r="AM930" i="4"/>
  <c r="AL930" i="4"/>
  <c r="AM929" i="4"/>
  <c r="AL929" i="4"/>
  <c r="AM928" i="4"/>
  <c r="AL928" i="4"/>
  <c r="AM927" i="4"/>
  <c r="AL927" i="4"/>
  <c r="AM926" i="4"/>
  <c r="AL926" i="4"/>
  <c r="AM925" i="4"/>
  <c r="AL925" i="4"/>
  <c r="AM924" i="4"/>
  <c r="AL924" i="4"/>
  <c r="AM923" i="4"/>
  <c r="AL923" i="4"/>
  <c r="AM922" i="4"/>
  <c r="AL922" i="4"/>
  <c r="AM921" i="4"/>
  <c r="AL921" i="4"/>
  <c r="AM920" i="4"/>
  <c r="AL920" i="4"/>
  <c r="AM919" i="4"/>
  <c r="AL919" i="4"/>
  <c r="AM918" i="4"/>
  <c r="AL918" i="4"/>
  <c r="AM917" i="4"/>
  <c r="AL917" i="4"/>
  <c r="AM916" i="4"/>
  <c r="AL916" i="4"/>
  <c r="AM915" i="4"/>
  <c r="AL915" i="4"/>
  <c r="AM914" i="4"/>
  <c r="AL914" i="4"/>
  <c r="AM913" i="4"/>
  <c r="AL913" i="4"/>
  <c r="AM912" i="4"/>
  <c r="AL912" i="4"/>
  <c r="AM911" i="4"/>
  <c r="AL911" i="4"/>
  <c r="AM910" i="4"/>
  <c r="AL910" i="4"/>
  <c r="AM909" i="4"/>
  <c r="AL909" i="4"/>
  <c r="AM908" i="4"/>
  <c r="AL908" i="4"/>
  <c r="AM907" i="4"/>
  <c r="AL907" i="4"/>
  <c r="AM906" i="4"/>
  <c r="AL906" i="4"/>
  <c r="AM905" i="4"/>
  <c r="AL905" i="4"/>
  <c r="AM904" i="4"/>
  <c r="AL904" i="4"/>
  <c r="AM903" i="4"/>
  <c r="AL903" i="4"/>
  <c r="AM902" i="4"/>
  <c r="AL902" i="4"/>
  <c r="AM901" i="4"/>
  <c r="AL901" i="4"/>
  <c r="AM900" i="4"/>
  <c r="AL900" i="4"/>
  <c r="AM899" i="4"/>
  <c r="AL899" i="4"/>
  <c r="AM898" i="4"/>
  <c r="AL898" i="4"/>
  <c r="AM897" i="4"/>
  <c r="AL897" i="4"/>
  <c r="AM896" i="4"/>
  <c r="AL896" i="4"/>
  <c r="AM895" i="4"/>
  <c r="AL895" i="4"/>
  <c r="AM894" i="4"/>
  <c r="AL894" i="4"/>
  <c r="AM893" i="4"/>
  <c r="AL893" i="4"/>
  <c r="AM892" i="4"/>
  <c r="AL892" i="4"/>
  <c r="AM891" i="4"/>
  <c r="AL891" i="4"/>
  <c r="AM890" i="4"/>
  <c r="AL890" i="4"/>
  <c r="AM889" i="4"/>
  <c r="AL889" i="4"/>
  <c r="AM888" i="4"/>
  <c r="AL888" i="4"/>
  <c r="AM887" i="4"/>
  <c r="AL887" i="4"/>
  <c r="AM886" i="4"/>
  <c r="AL886" i="4"/>
  <c r="AM885" i="4"/>
  <c r="AL885" i="4"/>
  <c r="AM884" i="4"/>
  <c r="AL884" i="4"/>
  <c r="AM883" i="4"/>
  <c r="AL883" i="4"/>
  <c r="AM882" i="4"/>
  <c r="AL882" i="4"/>
  <c r="AM881" i="4"/>
  <c r="AL881" i="4"/>
  <c r="AM880" i="4"/>
  <c r="AL880" i="4"/>
  <c r="AM879" i="4"/>
  <c r="AL879" i="4"/>
  <c r="AM878" i="4"/>
  <c r="AL878" i="4"/>
  <c r="AM877" i="4"/>
  <c r="AL877" i="4"/>
  <c r="AM876" i="4"/>
  <c r="AL876" i="4"/>
  <c r="AM875" i="4"/>
  <c r="AL875" i="4"/>
  <c r="AM874" i="4"/>
  <c r="AL874" i="4"/>
  <c r="AM873" i="4"/>
  <c r="AL873" i="4"/>
  <c r="AM872" i="4"/>
  <c r="AL872" i="4"/>
  <c r="AM871" i="4"/>
  <c r="AL871" i="4"/>
  <c r="AM870" i="4"/>
  <c r="AL870" i="4"/>
  <c r="AM869" i="4"/>
  <c r="AL869" i="4"/>
  <c r="AM868" i="4"/>
  <c r="AL868" i="4"/>
  <c r="AM867" i="4"/>
  <c r="AL867" i="4"/>
  <c r="AM866" i="4"/>
  <c r="AL866" i="4"/>
  <c r="AM865" i="4"/>
  <c r="AL865" i="4"/>
  <c r="AM864" i="4"/>
  <c r="AL864" i="4"/>
  <c r="AM863" i="4"/>
  <c r="AL863" i="4"/>
  <c r="AM862" i="4"/>
  <c r="AL862" i="4"/>
  <c r="AM861" i="4"/>
  <c r="AL861" i="4"/>
  <c r="AM860" i="4"/>
  <c r="AL860" i="4"/>
  <c r="AM859" i="4"/>
  <c r="AL859" i="4"/>
  <c r="AM858" i="4"/>
  <c r="AL858" i="4"/>
  <c r="AM857" i="4"/>
  <c r="AL857" i="4"/>
  <c r="AM856" i="4"/>
  <c r="AL856" i="4"/>
  <c r="AM855" i="4"/>
  <c r="AL855" i="4"/>
  <c r="AM854" i="4"/>
  <c r="AL854" i="4"/>
  <c r="AM853" i="4"/>
  <c r="AL853" i="4"/>
  <c r="AM852" i="4"/>
  <c r="AL852" i="4"/>
  <c r="AM851" i="4"/>
  <c r="AL851" i="4"/>
  <c r="AM850" i="4"/>
  <c r="AL850" i="4"/>
  <c r="AM849" i="4"/>
  <c r="AL849" i="4"/>
  <c r="AM848" i="4"/>
  <c r="AL848" i="4"/>
  <c r="AM847" i="4"/>
  <c r="AL847" i="4"/>
  <c r="AM846" i="4"/>
  <c r="AL846" i="4"/>
  <c r="AM845" i="4"/>
  <c r="AL845" i="4"/>
  <c r="AM844" i="4"/>
  <c r="AL844" i="4"/>
  <c r="AM843" i="4"/>
  <c r="AL843" i="4"/>
  <c r="AM842" i="4"/>
  <c r="AL842" i="4"/>
  <c r="AM841" i="4"/>
  <c r="AL841" i="4"/>
  <c r="AM840" i="4"/>
  <c r="AL840" i="4"/>
  <c r="AM839" i="4"/>
  <c r="AL839" i="4"/>
  <c r="AM838" i="4"/>
  <c r="AL838" i="4"/>
  <c r="AM837" i="4"/>
  <c r="AL837" i="4"/>
  <c r="AM836" i="4"/>
  <c r="AL836" i="4"/>
  <c r="AM835" i="4"/>
  <c r="AL835" i="4"/>
  <c r="AM834" i="4"/>
  <c r="AL834" i="4"/>
  <c r="AM833" i="4"/>
  <c r="AL833" i="4"/>
  <c r="AM832" i="4"/>
  <c r="AL832" i="4"/>
  <c r="AM831" i="4"/>
  <c r="AL831" i="4"/>
  <c r="AM830" i="4"/>
  <c r="AL830" i="4"/>
  <c r="AM829" i="4"/>
  <c r="AL829" i="4"/>
  <c r="AM828" i="4"/>
  <c r="AL828" i="4"/>
  <c r="AM827" i="4"/>
  <c r="AL827" i="4"/>
  <c r="AM826" i="4"/>
  <c r="AL826" i="4"/>
  <c r="AM825" i="4"/>
  <c r="AL825" i="4"/>
  <c r="AM824" i="4"/>
  <c r="AL824" i="4"/>
  <c r="AM823" i="4"/>
  <c r="AL823" i="4"/>
  <c r="AM822" i="4"/>
  <c r="AL822" i="4"/>
  <c r="AM821" i="4"/>
  <c r="AL821" i="4"/>
  <c r="AM820" i="4"/>
  <c r="AL820" i="4"/>
  <c r="AM819" i="4"/>
  <c r="AL819" i="4"/>
  <c r="AM818" i="4"/>
  <c r="AL818" i="4"/>
  <c r="AM817" i="4"/>
  <c r="AL817" i="4"/>
  <c r="AM816" i="4"/>
  <c r="AL816" i="4"/>
  <c r="AM815" i="4"/>
  <c r="AL815" i="4"/>
  <c r="AM814" i="4"/>
  <c r="AL814" i="4"/>
  <c r="AM813" i="4"/>
  <c r="AL813" i="4"/>
  <c r="AM812" i="4"/>
  <c r="AL812" i="4"/>
  <c r="AM811" i="4"/>
  <c r="AL811" i="4"/>
  <c r="AM810" i="4"/>
  <c r="AL810" i="4"/>
  <c r="AM809" i="4"/>
  <c r="AL809" i="4"/>
  <c r="AM808" i="4"/>
  <c r="AL808" i="4"/>
  <c r="AM807" i="4"/>
  <c r="AL807" i="4"/>
  <c r="AM806" i="4"/>
  <c r="AL806" i="4"/>
  <c r="AM805" i="4"/>
  <c r="AL805" i="4"/>
  <c r="AM804" i="4"/>
  <c r="AL804" i="4"/>
  <c r="AM803" i="4"/>
  <c r="AL803" i="4"/>
  <c r="AM802" i="4"/>
  <c r="AL802" i="4"/>
  <c r="AM801" i="4"/>
  <c r="AL801" i="4"/>
  <c r="AM800" i="4"/>
  <c r="AL800" i="4"/>
  <c r="AM799" i="4"/>
  <c r="AL799" i="4"/>
  <c r="AM798" i="4"/>
  <c r="AL798" i="4"/>
  <c r="AM797" i="4"/>
  <c r="AL797" i="4"/>
  <c r="AM796" i="4"/>
  <c r="AL796" i="4"/>
  <c r="AM795" i="4"/>
  <c r="AL795" i="4"/>
  <c r="AM794" i="4"/>
  <c r="AL794" i="4"/>
  <c r="AM793" i="4"/>
  <c r="AL793" i="4"/>
  <c r="AM792" i="4"/>
  <c r="AL792" i="4"/>
  <c r="AM791" i="4"/>
  <c r="AL791" i="4"/>
  <c r="AM790" i="4"/>
  <c r="AL790" i="4"/>
  <c r="AM789" i="4"/>
  <c r="AL789" i="4"/>
  <c r="AM788" i="4"/>
  <c r="AL788" i="4"/>
  <c r="AM787" i="4"/>
  <c r="AL787" i="4"/>
  <c r="AM786" i="4"/>
  <c r="AL786" i="4"/>
  <c r="AM785" i="4"/>
  <c r="AL785" i="4"/>
  <c r="AM784" i="4"/>
  <c r="AL784" i="4"/>
  <c r="AM783" i="4"/>
  <c r="AL783" i="4"/>
  <c r="AM782" i="4"/>
  <c r="AL782" i="4"/>
  <c r="AM781" i="4"/>
  <c r="AL781" i="4"/>
  <c r="AM780" i="4"/>
  <c r="AL780" i="4"/>
  <c r="AM779" i="4"/>
  <c r="AL779" i="4"/>
  <c r="AM778" i="4"/>
  <c r="AL778" i="4"/>
  <c r="AM777" i="4"/>
  <c r="AL777" i="4"/>
  <c r="AM776" i="4"/>
  <c r="AL776" i="4"/>
  <c r="AM775" i="4"/>
  <c r="AL775" i="4"/>
  <c r="AM774" i="4"/>
  <c r="AL774" i="4"/>
  <c r="AM773" i="4"/>
  <c r="AL773" i="4"/>
  <c r="AM772" i="4"/>
  <c r="AL772" i="4"/>
  <c r="AM771" i="4"/>
  <c r="AL771" i="4"/>
  <c r="AM770" i="4"/>
  <c r="AL770" i="4"/>
  <c r="AM769" i="4"/>
  <c r="AL769" i="4"/>
  <c r="AM768" i="4"/>
  <c r="AL768" i="4"/>
  <c r="AM767" i="4"/>
  <c r="AL767" i="4"/>
  <c r="AM766" i="4"/>
  <c r="AL766" i="4"/>
  <c r="AM765" i="4"/>
  <c r="AL765" i="4"/>
  <c r="AM764" i="4"/>
  <c r="AL764" i="4"/>
  <c r="AM763" i="4"/>
  <c r="AL763" i="4"/>
  <c r="AM762" i="4"/>
  <c r="AL762" i="4"/>
  <c r="AM761" i="4"/>
  <c r="AL761" i="4"/>
  <c r="AM760" i="4"/>
  <c r="AL760" i="4"/>
  <c r="AM759" i="4"/>
  <c r="AL759" i="4"/>
  <c r="AM758" i="4"/>
  <c r="AL758" i="4"/>
  <c r="AM757" i="4"/>
  <c r="AL757" i="4"/>
  <c r="AM756" i="4"/>
  <c r="AL756" i="4"/>
  <c r="AM755" i="4"/>
  <c r="AL755" i="4"/>
  <c r="AM754" i="4"/>
  <c r="AL754" i="4"/>
  <c r="AM753" i="4"/>
  <c r="AL753" i="4"/>
  <c r="AM752" i="4"/>
  <c r="AL752" i="4"/>
  <c r="AM751" i="4"/>
  <c r="AL751" i="4"/>
  <c r="AM750" i="4"/>
  <c r="AL750" i="4"/>
  <c r="AM749" i="4"/>
  <c r="AL749" i="4"/>
  <c r="AM748" i="4"/>
  <c r="AL748" i="4"/>
  <c r="AM747" i="4"/>
  <c r="AL747" i="4"/>
  <c r="AM746" i="4"/>
  <c r="AL746" i="4"/>
  <c r="AM745" i="4"/>
  <c r="AL745" i="4"/>
  <c r="AM744" i="4"/>
  <c r="AL744" i="4"/>
  <c r="AM743" i="4"/>
  <c r="AL743" i="4"/>
  <c r="AM742" i="4"/>
  <c r="AL742" i="4"/>
  <c r="AM741" i="4"/>
  <c r="AL741" i="4"/>
  <c r="AM740" i="4"/>
  <c r="AL740" i="4"/>
  <c r="AM739" i="4"/>
  <c r="AL739" i="4"/>
  <c r="AM738" i="4"/>
  <c r="AL738" i="4"/>
  <c r="AM737" i="4"/>
  <c r="AL737" i="4"/>
  <c r="AM736" i="4"/>
  <c r="AL736" i="4"/>
  <c r="AM735" i="4"/>
  <c r="AL735" i="4"/>
  <c r="AM734" i="4"/>
  <c r="AL734" i="4"/>
  <c r="AM733" i="4"/>
  <c r="AL733" i="4"/>
  <c r="AM732" i="4"/>
  <c r="AL732" i="4"/>
  <c r="AM731" i="4"/>
  <c r="AL731" i="4"/>
  <c r="AM730" i="4"/>
  <c r="AL730" i="4"/>
  <c r="AM729" i="4"/>
  <c r="AL729" i="4"/>
  <c r="AM728" i="4"/>
  <c r="AL728" i="4"/>
  <c r="AM727" i="4"/>
  <c r="AL727" i="4"/>
  <c r="AM726" i="4"/>
  <c r="AL726" i="4"/>
  <c r="AM725" i="4"/>
  <c r="AL725" i="4"/>
  <c r="AM724" i="4"/>
  <c r="AL724" i="4"/>
  <c r="AM723" i="4"/>
  <c r="AL723" i="4"/>
  <c r="AM722" i="4"/>
  <c r="AL722" i="4"/>
  <c r="AM721" i="4"/>
  <c r="AL721" i="4"/>
  <c r="AM720" i="4"/>
  <c r="AL720" i="4"/>
  <c r="AM719" i="4"/>
  <c r="AL719" i="4"/>
  <c r="AM718" i="4"/>
  <c r="AL718" i="4"/>
  <c r="AM717" i="4"/>
  <c r="AL717" i="4"/>
  <c r="AM716" i="4"/>
  <c r="AL716" i="4"/>
  <c r="AM715" i="4"/>
  <c r="AL715" i="4"/>
  <c r="AM714" i="4"/>
  <c r="AL714" i="4"/>
  <c r="AM713" i="4"/>
  <c r="AL713" i="4"/>
  <c r="AM712" i="4"/>
  <c r="AL712" i="4"/>
  <c r="AM711" i="4"/>
  <c r="AL711" i="4"/>
  <c r="AM710" i="4"/>
  <c r="AL710" i="4"/>
  <c r="AM709" i="4"/>
  <c r="AL709" i="4"/>
  <c r="AM708" i="4"/>
  <c r="AL708" i="4"/>
  <c r="AM707" i="4"/>
  <c r="AL707" i="4"/>
  <c r="AM706" i="4"/>
  <c r="AL706" i="4"/>
  <c r="AM705" i="4"/>
  <c r="AL705" i="4"/>
  <c r="AM704" i="4"/>
  <c r="AL704" i="4"/>
  <c r="AM703" i="4"/>
  <c r="AL703" i="4"/>
  <c r="AM702" i="4"/>
  <c r="AL702" i="4"/>
  <c r="AM701" i="4"/>
  <c r="AL701" i="4"/>
  <c r="AM700" i="4"/>
  <c r="AL700" i="4"/>
  <c r="AM699" i="4"/>
  <c r="AL699" i="4"/>
  <c r="AM698" i="4"/>
  <c r="AL698" i="4"/>
  <c r="AM697" i="4"/>
  <c r="AL697" i="4"/>
  <c r="AM696" i="4"/>
  <c r="AL696" i="4"/>
  <c r="AM695" i="4"/>
  <c r="AL695" i="4"/>
  <c r="AM694" i="4"/>
  <c r="AL694" i="4"/>
  <c r="AM693" i="4"/>
  <c r="AL693" i="4"/>
  <c r="AM692" i="4"/>
  <c r="AL692" i="4"/>
  <c r="AM691" i="4"/>
  <c r="AL691" i="4"/>
  <c r="AM690" i="4"/>
  <c r="AL690" i="4"/>
  <c r="AM689" i="4"/>
  <c r="AL689" i="4"/>
  <c r="AM688" i="4"/>
  <c r="AL688" i="4"/>
  <c r="AM687" i="4"/>
  <c r="AL687" i="4"/>
  <c r="AM686" i="4"/>
  <c r="AL686" i="4"/>
  <c r="AM685" i="4"/>
  <c r="AL685" i="4"/>
  <c r="AM684" i="4"/>
  <c r="AL684" i="4"/>
  <c r="AM683" i="4"/>
  <c r="AL683" i="4"/>
  <c r="AM682" i="4"/>
  <c r="AL682" i="4"/>
  <c r="AM681" i="4"/>
  <c r="AL681" i="4"/>
  <c r="AM680" i="4"/>
  <c r="AL680" i="4"/>
  <c r="AM679" i="4"/>
  <c r="AL679" i="4"/>
  <c r="AM678" i="4"/>
  <c r="AL678" i="4"/>
  <c r="AM677" i="4"/>
  <c r="AL677" i="4"/>
  <c r="AM676" i="4"/>
  <c r="AL676" i="4"/>
  <c r="AM675" i="4"/>
  <c r="AL675" i="4"/>
  <c r="AM674" i="4"/>
  <c r="AL674" i="4"/>
  <c r="AM673" i="4"/>
  <c r="AL673" i="4"/>
  <c r="AM671" i="4"/>
  <c r="AL671" i="4"/>
  <c r="AM670" i="4"/>
  <c r="AL670" i="4"/>
  <c r="AM669" i="4"/>
  <c r="AL669" i="4"/>
  <c r="AM668" i="4"/>
  <c r="AL668" i="4"/>
  <c r="AM667" i="4"/>
  <c r="AL667" i="4"/>
  <c r="AM666" i="4"/>
  <c r="AL666" i="4"/>
  <c r="AM665" i="4"/>
  <c r="AL665" i="4"/>
  <c r="AM664" i="4"/>
  <c r="AL664" i="4"/>
  <c r="AM663" i="4"/>
  <c r="AL663" i="4"/>
  <c r="AM662" i="4"/>
  <c r="AL662" i="4"/>
  <c r="AM661" i="4"/>
  <c r="AL661" i="4"/>
  <c r="AM660" i="4"/>
  <c r="AL660" i="4"/>
  <c r="AM659" i="4"/>
  <c r="AL659" i="4"/>
  <c r="AM658" i="4"/>
  <c r="AL658" i="4"/>
  <c r="AM657" i="4"/>
  <c r="AL657" i="4"/>
  <c r="AM656" i="4"/>
  <c r="AL656" i="4"/>
  <c r="AM655" i="4"/>
  <c r="AL655" i="4"/>
  <c r="AM654" i="4"/>
  <c r="AL654" i="4"/>
  <c r="AM653" i="4"/>
  <c r="AL653" i="4"/>
  <c r="AM652" i="4"/>
  <c r="AL652" i="4"/>
  <c r="AM651" i="4"/>
  <c r="AL651" i="4"/>
  <c r="AM650" i="4"/>
  <c r="AL650" i="4"/>
  <c r="AM649" i="4"/>
  <c r="AL649" i="4"/>
  <c r="AM648" i="4"/>
  <c r="AL648" i="4"/>
  <c r="AM647" i="4"/>
  <c r="AL647" i="4"/>
  <c r="AM646" i="4"/>
  <c r="AL646" i="4"/>
  <c r="AM645" i="4"/>
  <c r="AL645" i="4"/>
  <c r="AM644" i="4"/>
  <c r="AL644" i="4"/>
  <c r="AM643" i="4"/>
  <c r="AL643" i="4"/>
  <c r="AM642" i="4"/>
  <c r="AL642" i="4"/>
  <c r="AM641" i="4"/>
  <c r="AL641" i="4"/>
  <c r="AM640" i="4"/>
  <c r="AL640" i="4"/>
  <c r="AM639" i="4"/>
  <c r="AL639" i="4"/>
  <c r="AM638" i="4"/>
  <c r="AL638" i="4"/>
  <c r="AM637" i="4"/>
  <c r="AL637" i="4"/>
  <c r="AM636" i="4"/>
  <c r="AL636" i="4"/>
  <c r="AM635" i="4"/>
  <c r="AL635" i="4"/>
  <c r="AM634" i="4"/>
  <c r="AL634" i="4"/>
  <c r="AM633" i="4"/>
  <c r="AL633" i="4"/>
  <c r="AM632" i="4"/>
  <c r="AL632" i="4"/>
  <c r="AM631" i="4"/>
  <c r="AL631" i="4"/>
  <c r="AM630" i="4"/>
  <c r="AL630" i="4"/>
  <c r="AM629" i="4"/>
  <c r="AL629" i="4"/>
  <c r="AM628" i="4"/>
  <c r="AL628" i="4"/>
  <c r="AM627" i="4"/>
  <c r="AL627" i="4"/>
  <c r="AM626" i="4"/>
  <c r="AL626" i="4"/>
  <c r="AM625" i="4"/>
  <c r="AL625" i="4"/>
  <c r="AM624" i="4"/>
  <c r="AL624" i="4"/>
  <c r="AM623" i="4"/>
  <c r="AL623" i="4"/>
  <c r="AM622" i="4"/>
  <c r="AL622" i="4"/>
  <c r="AM621" i="4"/>
  <c r="AL621" i="4"/>
  <c r="AM620" i="4"/>
  <c r="AL620" i="4"/>
  <c r="AM619" i="4"/>
  <c r="AL619" i="4"/>
  <c r="AM618" i="4"/>
  <c r="AL618" i="4"/>
  <c r="AM617" i="4"/>
  <c r="AL617" i="4"/>
  <c r="AM616" i="4"/>
  <c r="AL616" i="4"/>
  <c r="AM615" i="4"/>
  <c r="AL615" i="4"/>
  <c r="AM614" i="4"/>
  <c r="AL614" i="4"/>
  <c r="AM613" i="4"/>
  <c r="AL613" i="4"/>
  <c r="AM612" i="4"/>
  <c r="AL612" i="4"/>
  <c r="AM611" i="4"/>
  <c r="AL611" i="4"/>
  <c r="AM610" i="4"/>
  <c r="AL610" i="4"/>
  <c r="AM609" i="4"/>
  <c r="AL609" i="4"/>
  <c r="AM608" i="4"/>
  <c r="AL608" i="4"/>
  <c r="AM607" i="4"/>
  <c r="AL607" i="4"/>
  <c r="AM606" i="4"/>
  <c r="AL606" i="4"/>
  <c r="AM605" i="4"/>
  <c r="AL605" i="4"/>
  <c r="AM604" i="4"/>
  <c r="AL604" i="4"/>
  <c r="AM603" i="4"/>
  <c r="AL603" i="4"/>
  <c r="AM602" i="4"/>
  <c r="AL602" i="4"/>
  <c r="AM601" i="4"/>
  <c r="AL601" i="4"/>
  <c r="AM600" i="4"/>
  <c r="AL600" i="4"/>
  <c r="AM599" i="4"/>
  <c r="AL599" i="4"/>
  <c r="AM598" i="4"/>
  <c r="AL598" i="4"/>
  <c r="AM597" i="4"/>
  <c r="AL597" i="4"/>
  <c r="AM596" i="4"/>
  <c r="AL596" i="4"/>
  <c r="AM595" i="4"/>
  <c r="AL595" i="4"/>
  <c r="AM594" i="4"/>
  <c r="AL594" i="4"/>
  <c r="AM593" i="4"/>
  <c r="AL593" i="4"/>
  <c r="AM592" i="4"/>
  <c r="AL592" i="4"/>
  <c r="AM591" i="4"/>
  <c r="AL591" i="4"/>
  <c r="AM590" i="4"/>
  <c r="AL590" i="4"/>
  <c r="AM589" i="4"/>
  <c r="AL589" i="4"/>
  <c r="AM588" i="4"/>
  <c r="AL588" i="4"/>
  <c r="AM587" i="4"/>
  <c r="AL587" i="4"/>
  <c r="AM586" i="4"/>
  <c r="AL586" i="4"/>
  <c r="AM585" i="4"/>
  <c r="AL585" i="4"/>
  <c r="AM584" i="4"/>
  <c r="AL584" i="4"/>
  <c r="AM583" i="4"/>
  <c r="AL583" i="4"/>
  <c r="AM582" i="4"/>
  <c r="AL582" i="4"/>
  <c r="AM581" i="4"/>
  <c r="AL581" i="4"/>
  <c r="AM580" i="4"/>
  <c r="AL580" i="4"/>
  <c r="AM579" i="4"/>
  <c r="AL579" i="4"/>
  <c r="AM578" i="4"/>
  <c r="AL578" i="4"/>
  <c r="AM577" i="4"/>
  <c r="AL577" i="4"/>
  <c r="AM576" i="4"/>
  <c r="AL576" i="4"/>
  <c r="AM575" i="4"/>
  <c r="AL575" i="4"/>
  <c r="AM574" i="4"/>
  <c r="AL574" i="4"/>
  <c r="AM573" i="4"/>
  <c r="AL573" i="4"/>
  <c r="AM572" i="4"/>
  <c r="AL572" i="4"/>
  <c r="AM571" i="4"/>
  <c r="AL571" i="4"/>
  <c r="AM570" i="4"/>
  <c r="AL570" i="4"/>
  <c r="AM569" i="4"/>
  <c r="AL569" i="4"/>
  <c r="AM568" i="4"/>
  <c r="AL568" i="4"/>
  <c r="AM567" i="4"/>
  <c r="AL567" i="4"/>
  <c r="AM566" i="4"/>
  <c r="AL566" i="4"/>
  <c r="AM565" i="4"/>
  <c r="AL565" i="4"/>
  <c r="AM564" i="4"/>
  <c r="AL564" i="4"/>
  <c r="AM563" i="4"/>
  <c r="AL563" i="4"/>
  <c r="AM562" i="4"/>
  <c r="AL562" i="4"/>
  <c r="AM561" i="4"/>
  <c r="AL561" i="4"/>
  <c r="AM560" i="4"/>
  <c r="AL560" i="4"/>
  <c r="AM559" i="4"/>
  <c r="AL559" i="4"/>
  <c r="AM558" i="4"/>
  <c r="AL558" i="4"/>
  <c r="AM557" i="4"/>
  <c r="AL557" i="4"/>
  <c r="AM556" i="4"/>
  <c r="AL556" i="4"/>
  <c r="AM555" i="4"/>
  <c r="AL555" i="4"/>
  <c r="AM554" i="4"/>
  <c r="AL554" i="4"/>
  <c r="AM553" i="4"/>
  <c r="AL553" i="4"/>
  <c r="AM552" i="4"/>
  <c r="AL552" i="4"/>
  <c r="AM551" i="4"/>
  <c r="AL551" i="4"/>
  <c r="AM550" i="4"/>
  <c r="AL550" i="4"/>
  <c r="AM549" i="4"/>
  <c r="AL549" i="4"/>
  <c r="AM548" i="4"/>
  <c r="AL548" i="4"/>
  <c r="AM547" i="4"/>
  <c r="AL547" i="4"/>
  <c r="AM546" i="4"/>
  <c r="AL546" i="4"/>
  <c r="AM545" i="4"/>
  <c r="AL545" i="4"/>
  <c r="AM544" i="4"/>
  <c r="AL544" i="4"/>
  <c r="AM543" i="4"/>
  <c r="AL543" i="4"/>
  <c r="AM542" i="4"/>
  <c r="AL542" i="4"/>
  <c r="AM541" i="4"/>
  <c r="AL541" i="4"/>
  <c r="AM540" i="4"/>
  <c r="AL540" i="4"/>
  <c r="AM539" i="4"/>
  <c r="AL539" i="4"/>
  <c r="AM538" i="4"/>
  <c r="AL538" i="4"/>
  <c r="AM537" i="4"/>
  <c r="AL537" i="4"/>
  <c r="AM536" i="4"/>
  <c r="AL536" i="4"/>
  <c r="AM535" i="4"/>
  <c r="AL535" i="4"/>
  <c r="AM534" i="4"/>
  <c r="AL534" i="4"/>
  <c r="AM533" i="4"/>
  <c r="AL533" i="4"/>
  <c r="AM532" i="4"/>
  <c r="AL532" i="4"/>
  <c r="AM531" i="4"/>
  <c r="AL531" i="4"/>
  <c r="AM530" i="4"/>
  <c r="AL530" i="4"/>
  <c r="AM529" i="4"/>
  <c r="AL529" i="4"/>
  <c r="AM528" i="4"/>
  <c r="AL528" i="4"/>
  <c r="AM527" i="4"/>
  <c r="AL527" i="4"/>
  <c r="AM526" i="4"/>
  <c r="AL526" i="4"/>
  <c r="AM525" i="4"/>
  <c r="AL525" i="4"/>
  <c r="AM524" i="4"/>
  <c r="AL524" i="4"/>
  <c r="AM523" i="4"/>
  <c r="AL523" i="4"/>
  <c r="AM522" i="4"/>
  <c r="AL522" i="4"/>
  <c r="AM521" i="4"/>
  <c r="AL521" i="4"/>
  <c r="AM520" i="4"/>
  <c r="AL520" i="4"/>
  <c r="AM519" i="4"/>
  <c r="AL519" i="4"/>
  <c r="AM518" i="4"/>
  <c r="AL518" i="4"/>
  <c r="AM517" i="4"/>
  <c r="AL517" i="4"/>
  <c r="AM516" i="4"/>
  <c r="AL516" i="4"/>
  <c r="AM515" i="4"/>
  <c r="AL515" i="4"/>
  <c r="AM514" i="4"/>
  <c r="AL514" i="4"/>
  <c r="AM513" i="4"/>
  <c r="AL513" i="4"/>
  <c r="AM512" i="4"/>
  <c r="AL512" i="4"/>
  <c r="AM511" i="4"/>
  <c r="AL511" i="4"/>
  <c r="AM510" i="4"/>
  <c r="AL510" i="4"/>
  <c r="AM509" i="4"/>
  <c r="AL509" i="4"/>
  <c r="AM508" i="4"/>
  <c r="AL508" i="4"/>
  <c r="AM507" i="4"/>
  <c r="AL507" i="4"/>
  <c r="AM506" i="4"/>
  <c r="AL506" i="4"/>
  <c r="AM505" i="4"/>
  <c r="AL505" i="4"/>
  <c r="AM504" i="4"/>
  <c r="AL504" i="4"/>
  <c r="AM503" i="4"/>
  <c r="AL503" i="4"/>
  <c r="AM502" i="4"/>
  <c r="AL502" i="4"/>
  <c r="AM501" i="4"/>
  <c r="AL501" i="4"/>
  <c r="AM500" i="4"/>
  <c r="AL500" i="4"/>
  <c r="AM499" i="4"/>
  <c r="AL499" i="4"/>
  <c r="AM498" i="4"/>
  <c r="AL498" i="4"/>
  <c r="AM497" i="4"/>
  <c r="AL497" i="4"/>
  <c r="AM496" i="4"/>
  <c r="AL496" i="4"/>
  <c r="AM495" i="4"/>
  <c r="AL495" i="4"/>
  <c r="AM494" i="4"/>
  <c r="AL494" i="4"/>
  <c r="AM493" i="4"/>
  <c r="AL493" i="4"/>
  <c r="AM492" i="4"/>
  <c r="AL492" i="4"/>
  <c r="AM491" i="4"/>
  <c r="AL491" i="4"/>
  <c r="AM490" i="4"/>
  <c r="AL490" i="4"/>
  <c r="AM489" i="4"/>
  <c r="AL489" i="4"/>
  <c r="AM488" i="4"/>
  <c r="AL488" i="4"/>
  <c r="AM487" i="4"/>
  <c r="AL487" i="4"/>
  <c r="AM486" i="4"/>
  <c r="AL486" i="4"/>
  <c r="AM485" i="4"/>
  <c r="AL485" i="4"/>
  <c r="AM484" i="4"/>
  <c r="AL484" i="4"/>
  <c r="AM483" i="4"/>
  <c r="AL483" i="4"/>
  <c r="AM482" i="4"/>
  <c r="AL482" i="4"/>
  <c r="AM481" i="4"/>
  <c r="AL481" i="4"/>
  <c r="AM480" i="4"/>
  <c r="AL480" i="4"/>
  <c r="AM479" i="4"/>
  <c r="AL479" i="4"/>
  <c r="AM478" i="4"/>
  <c r="AL478" i="4"/>
  <c r="AM477" i="4"/>
  <c r="AL477" i="4"/>
  <c r="AM476" i="4"/>
  <c r="AL476" i="4"/>
  <c r="AM475" i="4"/>
  <c r="AL475" i="4"/>
  <c r="AM474" i="4"/>
  <c r="AL474" i="4"/>
  <c r="AM473" i="4"/>
  <c r="AL473" i="4"/>
  <c r="AM472" i="4"/>
  <c r="AL472" i="4"/>
  <c r="AM471" i="4"/>
  <c r="AL471" i="4"/>
  <c r="AM470" i="4"/>
  <c r="AL470" i="4"/>
  <c r="AM469" i="4"/>
  <c r="AL469" i="4"/>
  <c r="AM468" i="4"/>
  <c r="AL468" i="4"/>
  <c r="AM467" i="4"/>
  <c r="AL467" i="4"/>
  <c r="AM466" i="4"/>
  <c r="AL466" i="4"/>
  <c r="AM465" i="4"/>
  <c r="AL465" i="4"/>
  <c r="AM464" i="4"/>
  <c r="AL464" i="4"/>
  <c r="AM463" i="4"/>
  <c r="AL463" i="4"/>
  <c r="AM462" i="4"/>
  <c r="AL462" i="4"/>
  <c r="AM461" i="4"/>
  <c r="AL461" i="4"/>
  <c r="AM460" i="4"/>
  <c r="AL460" i="4"/>
  <c r="AM459" i="4"/>
  <c r="AL459" i="4"/>
  <c r="AM458" i="4"/>
  <c r="AL458" i="4"/>
  <c r="AM457" i="4"/>
  <c r="AL457" i="4"/>
  <c r="AM456" i="4"/>
  <c r="AL456" i="4"/>
  <c r="AM455" i="4"/>
  <c r="AL455" i="4"/>
  <c r="AM454" i="4"/>
  <c r="AL454" i="4"/>
  <c r="AM453" i="4"/>
  <c r="AL453" i="4"/>
  <c r="AM452" i="4"/>
  <c r="AL452" i="4"/>
  <c r="AM451" i="4"/>
  <c r="AL451" i="4"/>
  <c r="AM450" i="4"/>
  <c r="AL450" i="4"/>
  <c r="AM449" i="4"/>
  <c r="AL449" i="4"/>
  <c r="AM448" i="4"/>
  <c r="AL448" i="4"/>
  <c r="AM447" i="4"/>
  <c r="AL447" i="4"/>
  <c r="AM446" i="4"/>
  <c r="AL446" i="4"/>
  <c r="AM445" i="4"/>
  <c r="AL445" i="4"/>
  <c r="AM444" i="4"/>
  <c r="AL444" i="4"/>
  <c r="AM443" i="4"/>
  <c r="AL443" i="4"/>
  <c r="AM442" i="4"/>
  <c r="AL442" i="4"/>
  <c r="AM441" i="4"/>
  <c r="AL441" i="4"/>
  <c r="AM440" i="4"/>
  <c r="AL440" i="4"/>
  <c r="AM439" i="4"/>
  <c r="AL439" i="4"/>
  <c r="AM438" i="4"/>
  <c r="AL438" i="4"/>
  <c r="AM437" i="4"/>
  <c r="AL437" i="4"/>
  <c r="AM436" i="4"/>
  <c r="AL436" i="4"/>
  <c r="AM435" i="4"/>
  <c r="AL435" i="4"/>
  <c r="AM434" i="4"/>
  <c r="AL434" i="4"/>
  <c r="AM433" i="4"/>
  <c r="AL433" i="4"/>
  <c r="AM432" i="4"/>
  <c r="AL432" i="4"/>
  <c r="AM431" i="4"/>
  <c r="AL431" i="4"/>
  <c r="AM430" i="4"/>
  <c r="AL430" i="4"/>
  <c r="AM429" i="4"/>
  <c r="AL429" i="4"/>
  <c r="AM428" i="4"/>
  <c r="AL428" i="4"/>
  <c r="AM427" i="4"/>
  <c r="AL427" i="4"/>
  <c r="AM426" i="4"/>
  <c r="AL426" i="4"/>
  <c r="AM425" i="4"/>
  <c r="AL425" i="4"/>
  <c r="AM424" i="4"/>
  <c r="AL424" i="4"/>
  <c r="AM423" i="4"/>
  <c r="AL423" i="4"/>
  <c r="AM422" i="4"/>
  <c r="AL422" i="4"/>
  <c r="AM421" i="4"/>
  <c r="AL421" i="4"/>
  <c r="AM420" i="4"/>
  <c r="AL420" i="4"/>
  <c r="AM419" i="4"/>
  <c r="AL419" i="4"/>
  <c r="AM418" i="4"/>
  <c r="AL418" i="4"/>
  <c r="AM417" i="4"/>
  <c r="AL417" i="4"/>
  <c r="AM416" i="4"/>
  <c r="AL416" i="4"/>
  <c r="AM415" i="4"/>
  <c r="AL415" i="4"/>
  <c r="AM414" i="4"/>
  <c r="AL414" i="4"/>
  <c r="AM413" i="4"/>
  <c r="AL413" i="4"/>
  <c r="AM412" i="4"/>
  <c r="AL412" i="4"/>
  <c r="AM411" i="4"/>
  <c r="AL411" i="4"/>
  <c r="AM410" i="4"/>
  <c r="AL410" i="4"/>
  <c r="AM409" i="4"/>
  <c r="AL409" i="4"/>
  <c r="AM408" i="4"/>
  <c r="AL408" i="4"/>
  <c r="AM407" i="4"/>
  <c r="AL407" i="4"/>
  <c r="AM406" i="4"/>
  <c r="AL406" i="4"/>
  <c r="AM405" i="4"/>
  <c r="AL405" i="4"/>
  <c r="AM404" i="4"/>
  <c r="AL404" i="4"/>
  <c r="AM403" i="4"/>
  <c r="AL403" i="4"/>
  <c r="AM402" i="4"/>
  <c r="AL402" i="4"/>
  <c r="AM401" i="4"/>
  <c r="AL401" i="4"/>
  <c r="AM400" i="4"/>
  <c r="AL400" i="4"/>
  <c r="AM399" i="4"/>
  <c r="AL399" i="4"/>
  <c r="AM398" i="4"/>
  <c r="AL398" i="4"/>
  <c r="AM397" i="4"/>
  <c r="AL397" i="4"/>
  <c r="AM396" i="4"/>
  <c r="AL396" i="4"/>
  <c r="AM395" i="4"/>
  <c r="AL395" i="4"/>
  <c r="AM394" i="4"/>
  <c r="AL394" i="4"/>
  <c r="AM393" i="4"/>
  <c r="AL393" i="4"/>
  <c r="AM392" i="4"/>
  <c r="AL392" i="4"/>
  <c r="AM391" i="4"/>
  <c r="AL391" i="4"/>
  <c r="AM390" i="4"/>
  <c r="AL390" i="4"/>
  <c r="AM389" i="4"/>
  <c r="AL389" i="4"/>
  <c r="AM388" i="4"/>
  <c r="AL388" i="4"/>
  <c r="AM387" i="4"/>
  <c r="AL387" i="4"/>
  <c r="AM386" i="4"/>
  <c r="AL386" i="4"/>
  <c r="AM385" i="4"/>
  <c r="AL385" i="4"/>
  <c r="AM384" i="4"/>
  <c r="AL384" i="4"/>
  <c r="AM383" i="4"/>
  <c r="AL383" i="4"/>
  <c r="AM382" i="4"/>
  <c r="AL382" i="4"/>
  <c r="AM381" i="4"/>
  <c r="AL381" i="4"/>
  <c r="AM380" i="4"/>
  <c r="AL380" i="4"/>
  <c r="AM379" i="4"/>
  <c r="AL379" i="4"/>
  <c r="AM378" i="4"/>
  <c r="AL378" i="4"/>
  <c r="AM377" i="4"/>
  <c r="AL377" i="4"/>
  <c r="AM376" i="4"/>
  <c r="AL376" i="4"/>
  <c r="AM375" i="4"/>
  <c r="AL375" i="4"/>
  <c r="AM374" i="4"/>
  <c r="AL374" i="4"/>
  <c r="AM373" i="4"/>
  <c r="AL373" i="4"/>
  <c r="AM372" i="4"/>
  <c r="AL372" i="4"/>
  <c r="AM371" i="4"/>
  <c r="AL371" i="4"/>
  <c r="AM370" i="4"/>
  <c r="AL370" i="4"/>
  <c r="AM369" i="4"/>
  <c r="AL369" i="4"/>
  <c r="AM368" i="4"/>
  <c r="AL368" i="4"/>
  <c r="AM367" i="4"/>
  <c r="AL367" i="4"/>
  <c r="AM366" i="4"/>
  <c r="AL366" i="4"/>
  <c r="AM365" i="4"/>
  <c r="AL365" i="4"/>
  <c r="AM364" i="4"/>
  <c r="AL364" i="4"/>
  <c r="AM363" i="4"/>
  <c r="AL363" i="4"/>
  <c r="AM362" i="4"/>
  <c r="AL362" i="4"/>
  <c r="AM361" i="4"/>
  <c r="AL361" i="4"/>
  <c r="AM360" i="4"/>
  <c r="AL360" i="4"/>
  <c r="AM359" i="4"/>
  <c r="AL359" i="4"/>
  <c r="AM358" i="4"/>
  <c r="AL358" i="4"/>
  <c r="AM357" i="4"/>
  <c r="AL357" i="4"/>
  <c r="AM356" i="4"/>
  <c r="AL356" i="4"/>
  <c r="AM355" i="4"/>
  <c r="AL355" i="4"/>
  <c r="AM354" i="4"/>
  <c r="AL354" i="4"/>
  <c r="AM353" i="4"/>
  <c r="AL353" i="4"/>
  <c r="AM352" i="4"/>
  <c r="AL352" i="4"/>
  <c r="AM351" i="4"/>
  <c r="AL351" i="4"/>
  <c r="AM350" i="4"/>
  <c r="AL350" i="4"/>
  <c r="AM349" i="4"/>
  <c r="AL349" i="4"/>
  <c r="AM348" i="4"/>
  <c r="AL348" i="4"/>
  <c r="AM347" i="4"/>
  <c r="AL347" i="4"/>
  <c r="AM346" i="4"/>
  <c r="AL346" i="4"/>
  <c r="AM345" i="4"/>
  <c r="AL345" i="4"/>
  <c r="AM344" i="4"/>
  <c r="AL344" i="4"/>
  <c r="AM343" i="4"/>
  <c r="AL343" i="4"/>
  <c r="AM342" i="4"/>
  <c r="AL342" i="4"/>
  <c r="AM341" i="4"/>
  <c r="AL341" i="4"/>
  <c r="AM340" i="4"/>
  <c r="AL340" i="4"/>
  <c r="AM339" i="4"/>
  <c r="AL339" i="4"/>
  <c r="AM338" i="4"/>
  <c r="AL338" i="4"/>
  <c r="AM337" i="4"/>
  <c r="AL337" i="4"/>
  <c r="AM336" i="4"/>
  <c r="AL336" i="4"/>
  <c r="AM335" i="4"/>
  <c r="AL335" i="4"/>
  <c r="AM334" i="4"/>
  <c r="AL334" i="4"/>
  <c r="AM333" i="4"/>
  <c r="AL333" i="4"/>
  <c r="AM332" i="4"/>
  <c r="AL332" i="4"/>
  <c r="AM331" i="4"/>
  <c r="AL331" i="4"/>
  <c r="AM330" i="4"/>
  <c r="AL330" i="4"/>
  <c r="AM329" i="4"/>
  <c r="AL329" i="4"/>
  <c r="AM328" i="4"/>
  <c r="AL328" i="4"/>
  <c r="AM327" i="4"/>
  <c r="AL327" i="4"/>
  <c r="AM326" i="4"/>
  <c r="AL326" i="4"/>
  <c r="AM325" i="4"/>
  <c r="AL325" i="4"/>
  <c r="AM324" i="4"/>
  <c r="AL324" i="4"/>
  <c r="AM323" i="4"/>
  <c r="AL323" i="4"/>
  <c r="AM322" i="4"/>
  <c r="AL322" i="4"/>
  <c r="AM321" i="4"/>
  <c r="AL321" i="4"/>
  <c r="AM320" i="4"/>
  <c r="AL320" i="4"/>
  <c r="AM319" i="4"/>
  <c r="AL319" i="4"/>
  <c r="AM318" i="4"/>
  <c r="AL318" i="4"/>
  <c r="AM317" i="4"/>
  <c r="AL317" i="4"/>
  <c r="AM316" i="4"/>
  <c r="AL316" i="4"/>
  <c r="AM315" i="4"/>
  <c r="AL315" i="4"/>
  <c r="AM314" i="4"/>
  <c r="AL314" i="4"/>
  <c r="AM313" i="4"/>
  <c r="AL313" i="4"/>
  <c r="AM312" i="4"/>
  <c r="AL312" i="4"/>
  <c r="AM311" i="4"/>
  <c r="AL311" i="4"/>
  <c r="AM310" i="4"/>
  <c r="AL310" i="4"/>
  <c r="AM309" i="4"/>
  <c r="AL309" i="4"/>
  <c r="AM308" i="4"/>
  <c r="AL308" i="4"/>
  <c r="AM307" i="4"/>
  <c r="AL307" i="4"/>
  <c r="AM306" i="4"/>
  <c r="AL306" i="4"/>
  <c r="AM305" i="4"/>
  <c r="AL305" i="4"/>
  <c r="AM304" i="4"/>
  <c r="AL304" i="4"/>
  <c r="AM303" i="4"/>
  <c r="AL303" i="4"/>
  <c r="AM302" i="4"/>
  <c r="AL302" i="4"/>
  <c r="AM301" i="4"/>
  <c r="AL301" i="4"/>
  <c r="AM300" i="4"/>
  <c r="AL300" i="4"/>
  <c r="AM299" i="4"/>
  <c r="AL299" i="4"/>
  <c r="AM298" i="4"/>
  <c r="AL298" i="4"/>
  <c r="AM297" i="4"/>
  <c r="AL297" i="4"/>
  <c r="AM296" i="4"/>
  <c r="AL296" i="4"/>
  <c r="AM295" i="4"/>
  <c r="AL295" i="4"/>
  <c r="AM294" i="4"/>
  <c r="AL294" i="4"/>
  <c r="AM293" i="4"/>
  <c r="AL293" i="4"/>
  <c r="AM292" i="4"/>
  <c r="AL292" i="4"/>
  <c r="AM291" i="4"/>
  <c r="AL291" i="4"/>
  <c r="AM290" i="4"/>
  <c r="AL290" i="4"/>
  <c r="AM289" i="4"/>
  <c r="AL289" i="4"/>
  <c r="AM288" i="4"/>
  <c r="AL288" i="4"/>
  <c r="AM287" i="4"/>
  <c r="AL287" i="4"/>
  <c r="AM286" i="4"/>
  <c r="AL286" i="4"/>
  <c r="AM285" i="4"/>
  <c r="AL285" i="4"/>
  <c r="AM284" i="4"/>
  <c r="AL284" i="4"/>
  <c r="AM283" i="4"/>
  <c r="AL283" i="4"/>
  <c r="AM282" i="4"/>
  <c r="AL282" i="4"/>
  <c r="AM281" i="4"/>
  <c r="AL281" i="4"/>
  <c r="AM280" i="4"/>
  <c r="AL280" i="4"/>
  <c r="AM279" i="4"/>
  <c r="AL279" i="4"/>
  <c r="AM278" i="4"/>
  <c r="AL278" i="4"/>
  <c r="AM277" i="4"/>
  <c r="AL277" i="4"/>
  <c r="AM276" i="4"/>
  <c r="AL276" i="4"/>
  <c r="AM275" i="4"/>
  <c r="AL275" i="4"/>
  <c r="AM274" i="4"/>
  <c r="AL274" i="4"/>
  <c r="AM273" i="4"/>
  <c r="AL273" i="4"/>
  <c r="AM272" i="4"/>
  <c r="AL272" i="4"/>
  <c r="AM271" i="4"/>
  <c r="AL271" i="4"/>
  <c r="AM270" i="4"/>
  <c r="AL270" i="4"/>
  <c r="AM269" i="4"/>
  <c r="AL269" i="4"/>
  <c r="AM268" i="4"/>
  <c r="AL268" i="4"/>
  <c r="AM267" i="4"/>
  <c r="AL267" i="4"/>
  <c r="AM266" i="4"/>
  <c r="AL266" i="4"/>
  <c r="AM265" i="4"/>
  <c r="AL265" i="4"/>
  <c r="AM264" i="4"/>
  <c r="AL264" i="4"/>
  <c r="AM263" i="4"/>
  <c r="AL263" i="4"/>
  <c r="AM262" i="4"/>
  <c r="AL262" i="4"/>
  <c r="AM261" i="4"/>
  <c r="AL261" i="4"/>
  <c r="AM260" i="4"/>
  <c r="AL260" i="4"/>
  <c r="AM259" i="4"/>
  <c r="AL259" i="4"/>
  <c r="AM258" i="4"/>
  <c r="AL258" i="4"/>
  <c r="AM257" i="4"/>
  <c r="AL257" i="4"/>
  <c r="AM256" i="4"/>
  <c r="AL256" i="4"/>
  <c r="AM255" i="4"/>
  <c r="AL255" i="4"/>
  <c r="AM254" i="4"/>
  <c r="AL254" i="4"/>
  <c r="AM253" i="4"/>
  <c r="AL253" i="4"/>
  <c r="AM252" i="4"/>
  <c r="AL252" i="4"/>
  <c r="AM251" i="4"/>
  <c r="AL251" i="4"/>
  <c r="AM250" i="4"/>
  <c r="AL250" i="4"/>
  <c r="AM249" i="4"/>
  <c r="AL249" i="4"/>
  <c r="AM248" i="4"/>
  <c r="AL248" i="4"/>
  <c r="AM247" i="4"/>
  <c r="AL247" i="4"/>
  <c r="AM246" i="4"/>
  <c r="AL246" i="4"/>
  <c r="AM245" i="4"/>
  <c r="AL245" i="4"/>
  <c r="AM244" i="4"/>
  <c r="AL244" i="4"/>
  <c r="AM243" i="4"/>
  <c r="AL243" i="4"/>
  <c r="AM242" i="4"/>
  <c r="AL242" i="4"/>
  <c r="AM241" i="4"/>
  <c r="AL241" i="4"/>
  <c r="AM240" i="4"/>
  <c r="AL240" i="4"/>
  <c r="AM239" i="4"/>
  <c r="AL239" i="4"/>
  <c r="AM238" i="4"/>
  <c r="AL238" i="4"/>
  <c r="AM237" i="4"/>
  <c r="AL237" i="4"/>
  <c r="AM236" i="4"/>
  <c r="AL236" i="4"/>
  <c r="AM235" i="4"/>
  <c r="AL235" i="4"/>
  <c r="AM234" i="4"/>
  <c r="AL234" i="4"/>
  <c r="AM233" i="4"/>
  <c r="AL233" i="4"/>
  <c r="AM232" i="4"/>
  <c r="AL232" i="4"/>
  <c r="AM231" i="4"/>
  <c r="AL231" i="4"/>
  <c r="AM230" i="4"/>
  <c r="AL230" i="4"/>
  <c r="AM229" i="4"/>
  <c r="AL229" i="4"/>
  <c r="AM228" i="4"/>
  <c r="AL228" i="4"/>
  <c r="AM227" i="4"/>
  <c r="AL227" i="4"/>
  <c r="AM226" i="4"/>
  <c r="AL226" i="4"/>
  <c r="AM225" i="4"/>
  <c r="AL225" i="4"/>
  <c r="AM224" i="4"/>
  <c r="AL224" i="4"/>
  <c r="AM223" i="4"/>
  <c r="AL223" i="4"/>
  <c r="AM222" i="4"/>
  <c r="AL222" i="4"/>
  <c r="AM221" i="4"/>
  <c r="AL221" i="4"/>
  <c r="AM220" i="4"/>
  <c r="AL220" i="4"/>
  <c r="AM219" i="4"/>
  <c r="AL219" i="4"/>
  <c r="AM218" i="4"/>
  <c r="AL218" i="4"/>
  <c r="AM217" i="4"/>
  <c r="AL217" i="4"/>
  <c r="AM216" i="4"/>
  <c r="AL216" i="4"/>
  <c r="AM215" i="4"/>
  <c r="AL215" i="4"/>
  <c r="AM214" i="4"/>
  <c r="AL214" i="4"/>
  <c r="AM213" i="4"/>
  <c r="AL213" i="4"/>
  <c r="AM212" i="4"/>
  <c r="AL212" i="4"/>
  <c r="AM211" i="4"/>
  <c r="AL211" i="4"/>
  <c r="AM210" i="4"/>
  <c r="AL210" i="4"/>
  <c r="AM209" i="4"/>
  <c r="AL209" i="4"/>
  <c r="AM208" i="4"/>
  <c r="AL208" i="4"/>
  <c r="AM207" i="4"/>
  <c r="AL207" i="4"/>
  <c r="AM206" i="4"/>
  <c r="AL206" i="4"/>
  <c r="AM205" i="4"/>
  <c r="AL205" i="4"/>
  <c r="AM204" i="4"/>
  <c r="AL204" i="4"/>
  <c r="AM203" i="4"/>
  <c r="AL203" i="4"/>
  <c r="AM202" i="4"/>
  <c r="AL202" i="4"/>
  <c r="AM201" i="4"/>
  <c r="AL201" i="4"/>
  <c r="AM200" i="4"/>
  <c r="AL200" i="4"/>
  <c r="AM199" i="4"/>
  <c r="AL199" i="4"/>
  <c r="AM198" i="4"/>
  <c r="AL198" i="4"/>
  <c r="AM197" i="4"/>
  <c r="AL197" i="4"/>
  <c r="AM196" i="4"/>
  <c r="AL196" i="4"/>
  <c r="AM195" i="4"/>
  <c r="AL195" i="4"/>
  <c r="AM194" i="4"/>
  <c r="AL194" i="4"/>
  <c r="AM193" i="4"/>
  <c r="AL193" i="4"/>
  <c r="AM192" i="4"/>
  <c r="AL192" i="4"/>
  <c r="AM191" i="4"/>
  <c r="AL191" i="4"/>
  <c r="AM190" i="4"/>
  <c r="AL190" i="4"/>
  <c r="AM189" i="4"/>
  <c r="AL189" i="4"/>
  <c r="AM188" i="4"/>
  <c r="AL188" i="4"/>
  <c r="AM187" i="4"/>
  <c r="AL187" i="4"/>
  <c r="AM186" i="4"/>
  <c r="AL186" i="4"/>
  <c r="AM185" i="4"/>
  <c r="AL185" i="4"/>
  <c r="AM184" i="4"/>
  <c r="AL184" i="4"/>
  <c r="AM183" i="4"/>
  <c r="AL183" i="4"/>
  <c r="AM182" i="4"/>
  <c r="AL182" i="4"/>
  <c r="AM181" i="4"/>
  <c r="AL181" i="4"/>
  <c r="AM180" i="4"/>
  <c r="AL180" i="4"/>
  <c r="AM179" i="4"/>
  <c r="AL179" i="4"/>
  <c r="AM178" i="4"/>
  <c r="AL178" i="4"/>
  <c r="AM177" i="4"/>
  <c r="AL177" i="4"/>
  <c r="AM176" i="4"/>
  <c r="AL176" i="4"/>
  <c r="AM175" i="4"/>
  <c r="AL175" i="4"/>
  <c r="AM174" i="4"/>
  <c r="AL174" i="4"/>
  <c r="AM173" i="4"/>
  <c r="AL173" i="4"/>
  <c r="AM172" i="4"/>
  <c r="AL172" i="4"/>
  <c r="AM171" i="4"/>
  <c r="AL171" i="4"/>
  <c r="AM170" i="4"/>
  <c r="AL170" i="4"/>
  <c r="AM169" i="4"/>
  <c r="AL169" i="4"/>
  <c r="AM168" i="4"/>
  <c r="AL168" i="4"/>
  <c r="AM167" i="4"/>
  <c r="AL167" i="4"/>
  <c r="AM166" i="4"/>
  <c r="AL166" i="4"/>
  <c r="AM165" i="4"/>
  <c r="AL165" i="4"/>
  <c r="AM164" i="4"/>
  <c r="AL164" i="4"/>
  <c r="AM163" i="4"/>
  <c r="AL163" i="4"/>
  <c r="AM162" i="4"/>
  <c r="AL162" i="4"/>
  <c r="AM161" i="4"/>
  <c r="AL161" i="4"/>
  <c r="AM160" i="4"/>
  <c r="AL160" i="4"/>
  <c r="AM159" i="4"/>
  <c r="AL159" i="4"/>
  <c r="AM158" i="4"/>
  <c r="AL158" i="4"/>
  <c r="AM157" i="4"/>
  <c r="AL157" i="4"/>
  <c r="AM156" i="4"/>
  <c r="AL156" i="4"/>
  <c r="AM155" i="4"/>
  <c r="AL155" i="4"/>
  <c r="AM154" i="4"/>
  <c r="AL154" i="4"/>
  <c r="AM153" i="4"/>
  <c r="AL153" i="4"/>
  <c r="AM152" i="4"/>
  <c r="AL152" i="4"/>
  <c r="AM151" i="4"/>
  <c r="AL151" i="4"/>
  <c r="AM150" i="4"/>
  <c r="AL150" i="4"/>
  <c r="AM149" i="4"/>
  <c r="AL149" i="4"/>
  <c r="AM148" i="4"/>
  <c r="AL148" i="4"/>
  <c r="AM147" i="4"/>
  <c r="AL147" i="4"/>
  <c r="AM146" i="4"/>
  <c r="AL146" i="4"/>
  <c r="AM145" i="4"/>
  <c r="AL145" i="4"/>
  <c r="AM144" i="4"/>
  <c r="AL144" i="4"/>
  <c r="AM143" i="4"/>
  <c r="AL143" i="4"/>
  <c r="AM142" i="4"/>
  <c r="AL142" i="4"/>
  <c r="AM141" i="4"/>
  <c r="AL141" i="4"/>
  <c r="AM140" i="4"/>
  <c r="AL140" i="4"/>
  <c r="AM139" i="4"/>
  <c r="AL139" i="4"/>
  <c r="AM138" i="4"/>
  <c r="AL138" i="4"/>
  <c r="AM137" i="4"/>
  <c r="AL137" i="4"/>
  <c r="AM136" i="4"/>
  <c r="AL136" i="4"/>
  <c r="AM135" i="4"/>
  <c r="AL135" i="4"/>
  <c r="AM134" i="4"/>
  <c r="AL134" i="4"/>
  <c r="AM133" i="4"/>
  <c r="AL133" i="4"/>
  <c r="AM132" i="4"/>
  <c r="AL132" i="4"/>
  <c r="AM131" i="4"/>
  <c r="AL131" i="4"/>
  <c r="AM130" i="4"/>
  <c r="AL130" i="4"/>
  <c r="AM128" i="4"/>
  <c r="AL128" i="4"/>
  <c r="AM127" i="4"/>
  <c r="AL127" i="4"/>
  <c r="AM126" i="4"/>
  <c r="AL126" i="4"/>
  <c r="AM125" i="4"/>
  <c r="AL125" i="4"/>
  <c r="AM124" i="4"/>
  <c r="AL124" i="4"/>
  <c r="AM123" i="4"/>
  <c r="AL123" i="4"/>
  <c r="AM122" i="4"/>
  <c r="AL122" i="4"/>
  <c r="AM121" i="4"/>
  <c r="AL121" i="4"/>
  <c r="AM120" i="4"/>
  <c r="AL120" i="4"/>
  <c r="AM119" i="4"/>
  <c r="AL119" i="4"/>
  <c r="AM118" i="4"/>
  <c r="AL118" i="4"/>
  <c r="AM117" i="4"/>
  <c r="AL117" i="4"/>
  <c r="AM116" i="4"/>
  <c r="AL116" i="4"/>
  <c r="AM115" i="4"/>
  <c r="AL115" i="4"/>
  <c r="AM114" i="4"/>
  <c r="AL114" i="4"/>
  <c r="AM113" i="4"/>
  <c r="AL113" i="4"/>
  <c r="AM112" i="4"/>
  <c r="AL112" i="4"/>
  <c r="AM111" i="4"/>
  <c r="AL111" i="4"/>
  <c r="AM110" i="4"/>
  <c r="AL110" i="4"/>
  <c r="AM109" i="4"/>
  <c r="AL109" i="4"/>
  <c r="AM108" i="4"/>
  <c r="AL108" i="4"/>
  <c r="AM107" i="4"/>
  <c r="AL107" i="4"/>
  <c r="AM106" i="4"/>
  <c r="AL106" i="4"/>
  <c r="AM105" i="4"/>
  <c r="AL105" i="4"/>
  <c r="AM104" i="4"/>
  <c r="AL104" i="4"/>
  <c r="AM103" i="4"/>
  <c r="AL103" i="4"/>
  <c r="AM102" i="4"/>
  <c r="AL102" i="4"/>
  <c r="AM101" i="4"/>
  <c r="AL101" i="4"/>
  <c r="AM100" i="4"/>
  <c r="AL100" i="4"/>
  <c r="AM99" i="4"/>
  <c r="AL99" i="4"/>
  <c r="AM98" i="4"/>
  <c r="AL98" i="4"/>
  <c r="AM97" i="4"/>
  <c r="AL97" i="4"/>
  <c r="AM96" i="4"/>
  <c r="AL96" i="4"/>
  <c r="AM95" i="4"/>
  <c r="AL95" i="4"/>
  <c r="AM94" i="4"/>
  <c r="AL94" i="4"/>
  <c r="AM93" i="4"/>
  <c r="AL93" i="4"/>
  <c r="AM92" i="4"/>
  <c r="AL92" i="4"/>
  <c r="AM91" i="4"/>
  <c r="AL91" i="4"/>
  <c r="AM90" i="4"/>
  <c r="AL90" i="4"/>
  <c r="AM89" i="4"/>
  <c r="AL89" i="4"/>
  <c r="AM88" i="4"/>
  <c r="AL88" i="4"/>
  <c r="AM87" i="4"/>
  <c r="AL87" i="4"/>
  <c r="AM86" i="4"/>
  <c r="AL86" i="4"/>
  <c r="AM85" i="4"/>
  <c r="AL85" i="4"/>
  <c r="AM84" i="4"/>
  <c r="AL84" i="4"/>
  <c r="AM83" i="4"/>
  <c r="AL83" i="4"/>
  <c r="AM82" i="4"/>
  <c r="AL82" i="4"/>
  <c r="AM81" i="4"/>
  <c r="AL81" i="4"/>
  <c r="AM80" i="4"/>
  <c r="AL80" i="4"/>
  <c r="AM79" i="4"/>
  <c r="AL79" i="4"/>
  <c r="AM78" i="4"/>
  <c r="AL78" i="4"/>
  <c r="AM77" i="4"/>
  <c r="AL77" i="4"/>
  <c r="AM76" i="4"/>
  <c r="AL76" i="4"/>
  <c r="AM75" i="4"/>
  <c r="AL75" i="4"/>
  <c r="AM74" i="4"/>
  <c r="AL74" i="4"/>
  <c r="AM73" i="4"/>
  <c r="AL73" i="4"/>
  <c r="AM72" i="4"/>
  <c r="AL72" i="4"/>
  <c r="AM71" i="4"/>
  <c r="AL71" i="4"/>
  <c r="AM70" i="4"/>
  <c r="AL70" i="4"/>
  <c r="AM69" i="4"/>
  <c r="AL69" i="4"/>
  <c r="AM68" i="4"/>
  <c r="AL68" i="4"/>
  <c r="AM67" i="4"/>
  <c r="AL67" i="4"/>
  <c r="AM66" i="4"/>
  <c r="AL66" i="4"/>
  <c r="AM65" i="4"/>
  <c r="AL65" i="4"/>
  <c r="AM64" i="4"/>
  <c r="AL64" i="4"/>
  <c r="AM63" i="4"/>
  <c r="AL63" i="4"/>
  <c r="AM62" i="4"/>
  <c r="AL62" i="4"/>
  <c r="AM61" i="4"/>
  <c r="AL61" i="4"/>
  <c r="AM60" i="4"/>
  <c r="AL60" i="4"/>
  <c r="AM59" i="4"/>
  <c r="AL59" i="4"/>
  <c r="AM58" i="4"/>
  <c r="AL58" i="4"/>
  <c r="AM57" i="4"/>
  <c r="AL57" i="4"/>
  <c r="AM56" i="4"/>
  <c r="AL56" i="4"/>
  <c r="AM55" i="4"/>
  <c r="AL55" i="4"/>
  <c r="AM54" i="4"/>
  <c r="AL54" i="4"/>
  <c r="AM53" i="4"/>
  <c r="AL53" i="4"/>
  <c r="AM52" i="4"/>
  <c r="AL52" i="4"/>
  <c r="AM51" i="4"/>
  <c r="AL51" i="4"/>
  <c r="AM50" i="4"/>
  <c r="AL50" i="4"/>
  <c r="AM49" i="4"/>
  <c r="AL49" i="4"/>
  <c r="AM48" i="4"/>
  <c r="AL48" i="4"/>
  <c r="AM47" i="4"/>
  <c r="AL47" i="4"/>
  <c r="AM46" i="4"/>
  <c r="AL46" i="4"/>
  <c r="AM45" i="4"/>
  <c r="AL45" i="4"/>
  <c r="AM44" i="4"/>
  <c r="AL44" i="4"/>
  <c r="AM43" i="4"/>
  <c r="AL43" i="4"/>
  <c r="AM42" i="4"/>
  <c r="AL42" i="4"/>
  <c r="AM41" i="4"/>
  <c r="AL41" i="4"/>
  <c r="AM40" i="4"/>
  <c r="AL40" i="4"/>
  <c r="AM39" i="4"/>
  <c r="AL39" i="4"/>
  <c r="AM38" i="4"/>
  <c r="AL38" i="4"/>
  <c r="AM37" i="4"/>
  <c r="AL37" i="4"/>
  <c r="AM36" i="4"/>
  <c r="AL36" i="4"/>
  <c r="AM35" i="4"/>
  <c r="AL35" i="4"/>
  <c r="AM34" i="4"/>
  <c r="AL34" i="4"/>
  <c r="AM33" i="4"/>
  <c r="AL33" i="4"/>
  <c r="AM32" i="4"/>
  <c r="AL32" i="4"/>
  <c r="AM31" i="4"/>
  <c r="AL31" i="4"/>
  <c r="AM30" i="4"/>
  <c r="AL30" i="4"/>
  <c r="AM29" i="4"/>
  <c r="AL29" i="4"/>
  <c r="AM28" i="4"/>
  <c r="AL28" i="4"/>
  <c r="AM27" i="4"/>
  <c r="AL27" i="4"/>
  <c r="AM26" i="4"/>
  <c r="AL26" i="4"/>
  <c r="AM25" i="4"/>
  <c r="AL25" i="4"/>
  <c r="AM24" i="4"/>
  <c r="AL24" i="4"/>
  <c r="AM23" i="4"/>
  <c r="AL23" i="4"/>
  <c r="AM22" i="4"/>
  <c r="AL22" i="4"/>
  <c r="AM21" i="4"/>
  <c r="AL21" i="4"/>
  <c r="AM20" i="4"/>
  <c r="AL20" i="4"/>
  <c r="AM19" i="4"/>
  <c r="AL19" i="4"/>
  <c r="AM18" i="4"/>
  <c r="AL18" i="4"/>
  <c r="AM17" i="4"/>
  <c r="AL17" i="4"/>
  <c r="AM16" i="4"/>
  <c r="AL16" i="4"/>
  <c r="AM15" i="4"/>
  <c r="AL15" i="4"/>
  <c r="AM14" i="4"/>
  <c r="AL14" i="4"/>
  <c r="AM13" i="4"/>
  <c r="AL13" i="4"/>
  <c r="AM12" i="4"/>
  <c r="AL12" i="4"/>
  <c r="AM11" i="4"/>
  <c r="AL11" i="4"/>
  <c r="AM10" i="4"/>
  <c r="AL10" i="4"/>
  <c r="AM9" i="4"/>
  <c r="AL9" i="4"/>
  <c r="AM8" i="4"/>
  <c r="AL8" i="4"/>
  <c r="AM7" i="4"/>
  <c r="AL7" i="4"/>
  <c r="AM6" i="4"/>
  <c r="AL6" i="4"/>
  <c r="AM5" i="4"/>
  <c r="AL5" i="4"/>
  <c r="AM4" i="4"/>
  <c r="AL4" i="4"/>
  <c r="AM3" i="4"/>
  <c r="AL3" i="4"/>
  <c r="AN2" i="4"/>
  <c r="AM2" i="4"/>
  <c r="AL2" i="4"/>
  <c r="AM2617" i="5" l="1"/>
  <c r="AM2615" i="5"/>
  <c r="AN2615" i="5"/>
  <c r="AL2616" i="5"/>
  <c r="AM2616" i="5"/>
  <c r="AL2614" i="5"/>
  <c r="AN2616" i="5"/>
  <c r="AM2614" i="5"/>
  <c r="AL2617" i="5"/>
  <c r="AN2614" i="5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32" i="1"/>
  <c r="B124" i="1"/>
  <c r="B116" i="1"/>
  <c r="B108" i="1"/>
  <c r="B100" i="1"/>
  <c r="B92" i="1"/>
  <c r="B84" i="1"/>
  <c r="B76" i="1"/>
  <c r="B68" i="1"/>
  <c r="B60" i="1"/>
  <c r="B52" i="1"/>
  <c r="B44" i="1"/>
  <c r="B36" i="1"/>
  <c r="B28" i="1"/>
  <c r="B20" i="1"/>
  <c r="B12" i="1"/>
  <c r="B4" i="1"/>
  <c r="B450" i="1"/>
  <c r="B434" i="1"/>
  <c r="B418" i="1"/>
  <c r="B402" i="1"/>
  <c r="B386" i="1"/>
  <c r="B370" i="1"/>
  <c r="B354" i="1"/>
  <c r="B338" i="1"/>
  <c r="B330" i="1"/>
  <c r="B314" i="1"/>
  <c r="B298" i="1"/>
  <c r="B282" i="1"/>
  <c r="B266" i="1"/>
  <c r="B250" i="1"/>
  <c r="B234" i="1"/>
  <c r="B218" i="1"/>
  <c r="B202" i="1"/>
  <c r="B186" i="1"/>
  <c r="B170" i="1"/>
  <c r="B154" i="1"/>
  <c r="B138" i="1"/>
  <c r="B122" i="1"/>
  <c r="B106" i="1"/>
  <c r="B90" i="1"/>
  <c r="B74" i="1"/>
  <c r="B58" i="1"/>
  <c r="B42" i="1"/>
  <c r="B459" i="1"/>
  <c r="B451" i="1"/>
  <c r="B443" i="1"/>
  <c r="B435" i="1"/>
  <c r="B427" i="1"/>
  <c r="B419" i="1"/>
  <c r="B411" i="1"/>
  <c r="B403" i="1"/>
  <c r="B395" i="1"/>
  <c r="B387" i="1"/>
  <c r="B379" i="1"/>
  <c r="B371" i="1"/>
  <c r="B363" i="1"/>
  <c r="B355" i="1"/>
  <c r="B347" i="1"/>
  <c r="B339" i="1"/>
  <c r="B331" i="1"/>
  <c r="B323" i="1"/>
  <c r="B315" i="1"/>
  <c r="B307" i="1"/>
  <c r="B299" i="1"/>
  <c r="B291" i="1"/>
  <c r="B283" i="1"/>
  <c r="B275" i="1"/>
  <c r="B267" i="1"/>
  <c r="B259" i="1"/>
  <c r="B251" i="1"/>
  <c r="B243" i="1"/>
  <c r="B235" i="1"/>
  <c r="B227" i="1"/>
  <c r="B219" i="1"/>
  <c r="B211" i="1"/>
  <c r="B203" i="1"/>
  <c r="B195" i="1"/>
  <c r="B187" i="1"/>
  <c r="B179" i="1"/>
  <c r="B171" i="1"/>
  <c r="B163" i="1"/>
  <c r="B155" i="1"/>
  <c r="B147" i="1"/>
  <c r="B139" i="1"/>
  <c r="B131" i="1"/>
  <c r="B123" i="1"/>
  <c r="B115" i="1"/>
  <c r="B107" i="1"/>
  <c r="B99" i="1"/>
  <c r="B91" i="1"/>
  <c r="B83" i="1"/>
  <c r="B75" i="1"/>
  <c r="B67" i="1"/>
  <c r="B59" i="1"/>
  <c r="B51" i="1"/>
  <c r="B43" i="1"/>
  <c r="B35" i="1"/>
  <c r="B27" i="1"/>
  <c r="B19" i="1"/>
  <c r="B11" i="1"/>
  <c r="B458" i="1"/>
  <c r="B442" i="1"/>
  <c r="B426" i="1"/>
  <c r="B410" i="1"/>
  <c r="B394" i="1"/>
  <c r="B378" i="1"/>
  <c r="B362" i="1"/>
  <c r="B346" i="1"/>
  <c r="B322" i="1"/>
  <c r="B306" i="1"/>
  <c r="B290" i="1"/>
  <c r="B274" i="1"/>
  <c r="B258" i="1"/>
  <c r="B242" i="1"/>
  <c r="B226" i="1"/>
  <c r="B210" i="1"/>
  <c r="B194" i="1"/>
  <c r="B178" i="1"/>
  <c r="B162" i="1"/>
  <c r="B146" i="1"/>
  <c r="B130" i="1"/>
  <c r="B114" i="1"/>
  <c r="B98" i="1"/>
  <c r="B82" i="1"/>
  <c r="B66" i="1"/>
  <c r="B50" i="1"/>
  <c r="B34" i="1"/>
  <c r="B456" i="1"/>
  <c r="B448" i="1"/>
  <c r="B440" i="1"/>
  <c r="B432" i="1"/>
  <c r="B424" i="1"/>
  <c r="B416" i="1"/>
  <c r="B408" i="1"/>
  <c r="B400" i="1"/>
  <c r="B392" i="1"/>
  <c r="B384" i="1"/>
  <c r="B376" i="1"/>
  <c r="B368" i="1"/>
  <c r="B360" i="1"/>
  <c r="B352" i="1"/>
  <c r="B344" i="1"/>
  <c r="B336" i="1"/>
  <c r="B328" i="1"/>
  <c r="B320" i="1"/>
  <c r="B312" i="1"/>
  <c r="B304" i="1"/>
  <c r="B296" i="1"/>
  <c r="B288" i="1"/>
  <c r="B280" i="1"/>
  <c r="B272" i="1"/>
  <c r="B264" i="1"/>
  <c r="B256" i="1"/>
  <c r="B248" i="1"/>
  <c r="B240" i="1"/>
  <c r="B232" i="1"/>
  <c r="B224" i="1"/>
  <c r="B216" i="1"/>
  <c r="B208" i="1"/>
  <c r="B200" i="1"/>
  <c r="B192" i="1"/>
  <c r="B184" i="1"/>
  <c r="B176" i="1"/>
  <c r="B168" i="1"/>
  <c r="B160" i="1"/>
  <c r="B152" i="1"/>
  <c r="B144" i="1"/>
  <c r="B136" i="1"/>
  <c r="B128" i="1"/>
  <c r="B120" i="1"/>
  <c r="B112" i="1"/>
  <c r="B104" i="1"/>
  <c r="B96" i="1"/>
  <c r="B88" i="1"/>
  <c r="B80" i="1"/>
  <c r="B72" i="1"/>
  <c r="B64" i="1"/>
  <c r="B56" i="1"/>
  <c r="B48" i="1"/>
  <c r="B40" i="1"/>
  <c r="B32" i="1"/>
  <c r="B24" i="1"/>
  <c r="B16" i="1"/>
  <c r="B8" i="1"/>
  <c r="B455" i="1"/>
  <c r="B447" i="1"/>
  <c r="B439" i="1"/>
  <c r="B431" i="1"/>
  <c r="B423" i="1"/>
  <c r="B415" i="1"/>
  <c r="B407" i="1"/>
  <c r="B399" i="1"/>
  <c r="B391" i="1"/>
  <c r="B383" i="1"/>
  <c r="B375" i="1"/>
  <c r="B367" i="1"/>
  <c r="B359" i="1"/>
  <c r="B351" i="1"/>
  <c r="B343" i="1"/>
  <c r="B335" i="1"/>
  <c r="B327" i="1"/>
  <c r="B319" i="1"/>
  <c r="B311" i="1"/>
  <c r="B303" i="1"/>
  <c r="B295" i="1"/>
  <c r="B287" i="1"/>
  <c r="B279" i="1"/>
  <c r="B271" i="1"/>
  <c r="B263" i="1"/>
  <c r="B457" i="1"/>
  <c r="B437" i="1"/>
  <c r="B414" i="1"/>
  <c r="B393" i="1"/>
  <c r="B373" i="1"/>
  <c r="B350" i="1"/>
  <c r="B329" i="1"/>
  <c r="B309" i="1"/>
  <c r="B286" i="1"/>
  <c r="B265" i="1"/>
  <c r="B247" i="1"/>
  <c r="B231" i="1"/>
  <c r="B215" i="1"/>
  <c r="B199" i="1"/>
  <c r="B183" i="1"/>
  <c r="B167" i="1"/>
  <c r="B151" i="1"/>
  <c r="B135" i="1"/>
  <c r="B119" i="1"/>
  <c r="B103" i="1"/>
  <c r="B87" i="1"/>
  <c r="B71" i="1"/>
  <c r="B55" i="1"/>
  <c r="B39" i="1"/>
  <c r="B25" i="1"/>
  <c r="B13" i="1"/>
  <c r="B369" i="1"/>
  <c r="B326" i="1"/>
  <c r="B285" i="1"/>
  <c r="B246" i="1"/>
  <c r="B214" i="1"/>
  <c r="B182" i="1"/>
  <c r="B150" i="1"/>
  <c r="B118" i="1"/>
  <c r="B86" i="1"/>
  <c r="B54" i="1"/>
  <c r="B38" i="1"/>
  <c r="B10" i="1"/>
  <c r="B453" i="1"/>
  <c r="B409" i="1"/>
  <c r="B366" i="1"/>
  <c r="B325" i="1"/>
  <c r="B302" i="1"/>
  <c r="B261" i="1"/>
  <c r="B229" i="1"/>
  <c r="B197" i="1"/>
  <c r="B165" i="1"/>
  <c r="B149" i="1"/>
  <c r="B117" i="1"/>
  <c r="B85" i="1"/>
  <c r="B53" i="1"/>
  <c r="B37" i="1"/>
  <c r="B9" i="1"/>
  <c r="B429" i="1"/>
  <c r="B406" i="1"/>
  <c r="B365" i="1"/>
  <c r="B321" i="1"/>
  <c r="B301" i="1"/>
  <c r="B257" i="1"/>
  <c r="B225" i="1"/>
  <c r="B193" i="1"/>
  <c r="B161" i="1"/>
  <c r="B129" i="1"/>
  <c r="B97" i="1"/>
  <c r="B65" i="1"/>
  <c r="B33" i="1"/>
  <c r="B7" i="1"/>
  <c r="B377" i="1"/>
  <c r="B293" i="1"/>
  <c r="B221" i="1"/>
  <c r="B173" i="1"/>
  <c r="B125" i="1"/>
  <c r="B77" i="1"/>
  <c r="B45" i="1"/>
  <c r="B438" i="1"/>
  <c r="B353" i="1"/>
  <c r="B289" i="1"/>
  <c r="B217" i="1"/>
  <c r="B185" i="1"/>
  <c r="B121" i="1"/>
  <c r="B73" i="1"/>
  <c r="B26" i="1"/>
  <c r="B454" i="1"/>
  <c r="B433" i="1"/>
  <c r="B413" i="1"/>
  <c r="B390" i="1"/>
  <c r="B349" i="1"/>
  <c r="B305" i="1"/>
  <c r="B262" i="1"/>
  <c r="B230" i="1"/>
  <c r="B198" i="1"/>
  <c r="B166" i="1"/>
  <c r="B134" i="1"/>
  <c r="B102" i="1"/>
  <c r="B70" i="1"/>
  <c r="B23" i="1"/>
  <c r="B430" i="1"/>
  <c r="B389" i="1"/>
  <c r="B345" i="1"/>
  <c r="B281" i="1"/>
  <c r="B245" i="1"/>
  <c r="B213" i="1"/>
  <c r="B181" i="1"/>
  <c r="B133" i="1"/>
  <c r="B101" i="1"/>
  <c r="B69" i="1"/>
  <c r="B22" i="1"/>
  <c r="B449" i="1"/>
  <c r="B385" i="1"/>
  <c r="B342" i="1"/>
  <c r="B278" i="1"/>
  <c r="B241" i="1"/>
  <c r="B209" i="1"/>
  <c r="B177" i="1"/>
  <c r="B145" i="1"/>
  <c r="B113" i="1"/>
  <c r="B81" i="1"/>
  <c r="B49" i="1"/>
  <c r="B21" i="1"/>
  <c r="B398" i="1"/>
  <c r="B313" i="1"/>
  <c r="B237" i="1"/>
  <c r="B189" i="1"/>
  <c r="B141" i="1"/>
  <c r="B93" i="1"/>
  <c r="B29" i="1"/>
  <c r="B417" i="1"/>
  <c r="B374" i="1"/>
  <c r="B310" i="1"/>
  <c r="B249" i="1"/>
  <c r="B201" i="1"/>
  <c r="B153" i="1"/>
  <c r="B105" i="1"/>
  <c r="B41" i="1"/>
  <c r="B446" i="1"/>
  <c r="B425" i="1"/>
  <c r="B405" i="1"/>
  <c r="B382" i="1"/>
  <c r="B361" i="1"/>
  <c r="B341" i="1"/>
  <c r="B318" i="1"/>
  <c r="B297" i="1"/>
  <c r="B277" i="1"/>
  <c r="B255" i="1"/>
  <c r="B239" i="1"/>
  <c r="B223" i="1"/>
  <c r="B207" i="1"/>
  <c r="B191" i="1"/>
  <c r="B175" i="1"/>
  <c r="B159" i="1"/>
  <c r="B143" i="1"/>
  <c r="B127" i="1"/>
  <c r="B111" i="1"/>
  <c r="B95" i="1"/>
  <c r="B79" i="1"/>
  <c r="B63" i="1"/>
  <c r="B47" i="1"/>
  <c r="B31" i="1"/>
  <c r="B18" i="1"/>
  <c r="B6" i="1"/>
  <c r="B445" i="1"/>
  <c r="B422" i="1"/>
  <c r="B401" i="1"/>
  <c r="B381" i="1"/>
  <c r="B358" i="1"/>
  <c r="B337" i="1"/>
  <c r="B317" i="1"/>
  <c r="B294" i="1"/>
  <c r="B273" i="1"/>
  <c r="B254" i="1"/>
  <c r="B238" i="1"/>
  <c r="B222" i="1"/>
  <c r="B206" i="1"/>
  <c r="B190" i="1"/>
  <c r="B174" i="1"/>
  <c r="B158" i="1"/>
  <c r="B142" i="1"/>
  <c r="B126" i="1"/>
  <c r="B110" i="1"/>
  <c r="B94" i="1"/>
  <c r="B78" i="1"/>
  <c r="B62" i="1"/>
  <c r="B46" i="1"/>
  <c r="B30" i="1"/>
  <c r="B17" i="1"/>
  <c r="B5" i="1"/>
  <c r="B441" i="1"/>
  <c r="B421" i="1"/>
  <c r="B357" i="1"/>
  <c r="B334" i="1"/>
  <c r="B270" i="1"/>
  <c r="B253" i="1"/>
  <c r="B205" i="1"/>
  <c r="B157" i="1"/>
  <c r="B109" i="1"/>
  <c r="B61" i="1"/>
  <c r="B15" i="1"/>
  <c r="B397" i="1"/>
  <c r="B333" i="1"/>
  <c r="B269" i="1"/>
  <c r="B233" i="1"/>
  <c r="B169" i="1"/>
  <c r="B137" i="1"/>
  <c r="B89" i="1"/>
  <c r="B57" i="1"/>
  <c r="B14" i="1"/>
  <c r="B3" i="1"/>
  <c r="G157" i="1" l="1"/>
  <c r="O157" i="1"/>
  <c r="W157" i="1"/>
  <c r="AE157" i="1"/>
  <c r="J172" i="1"/>
  <c r="R172" i="1"/>
  <c r="Z172" i="1"/>
  <c r="AH172" i="1"/>
  <c r="F313" i="1"/>
  <c r="N313" i="1"/>
  <c r="V313" i="1"/>
  <c r="AD313" i="1"/>
  <c r="D154" i="1"/>
  <c r="L154" i="1"/>
  <c r="T154" i="1"/>
  <c r="AB154" i="1"/>
  <c r="I120" i="1"/>
  <c r="Q120" i="1"/>
  <c r="Y120" i="1"/>
  <c r="AG120" i="1"/>
  <c r="E158" i="1"/>
  <c r="M158" i="1"/>
  <c r="U158" i="1"/>
  <c r="AC158" i="1"/>
  <c r="I65" i="1"/>
  <c r="Q65" i="1"/>
  <c r="Y65" i="1"/>
  <c r="AG65" i="1"/>
  <c r="E127" i="1"/>
  <c r="M127" i="1"/>
  <c r="U127" i="1"/>
  <c r="AC127" i="1"/>
  <c r="F58" i="1"/>
  <c r="N58" i="1"/>
  <c r="V58" i="1"/>
  <c r="AD58" i="1"/>
  <c r="G152" i="1"/>
  <c r="O152" i="1"/>
  <c r="W152" i="1"/>
  <c r="AE152" i="1"/>
  <c r="K328" i="1"/>
  <c r="S328" i="1"/>
  <c r="AA328" i="1"/>
  <c r="G145" i="1"/>
  <c r="O145" i="1"/>
  <c r="W145" i="1"/>
  <c r="AE145" i="1"/>
  <c r="H157" i="1"/>
  <c r="P157" i="1"/>
  <c r="X157" i="1"/>
  <c r="AF157" i="1"/>
  <c r="K172" i="1"/>
  <c r="S172" i="1"/>
  <c r="AA172" i="1"/>
  <c r="G313" i="1"/>
  <c r="O313" i="1"/>
  <c r="W313" i="1"/>
  <c r="AE313" i="1"/>
  <c r="E154" i="1"/>
  <c r="M154" i="1"/>
  <c r="U154" i="1"/>
  <c r="AC154" i="1"/>
  <c r="J120" i="1"/>
  <c r="R120" i="1"/>
  <c r="Z120" i="1"/>
  <c r="AH120" i="1"/>
  <c r="F158" i="1"/>
  <c r="N158" i="1"/>
  <c r="V158" i="1"/>
  <c r="AD158" i="1"/>
  <c r="J65" i="1"/>
  <c r="R65" i="1"/>
  <c r="Z65" i="1"/>
  <c r="AH65" i="1"/>
  <c r="F127" i="1"/>
  <c r="N127" i="1"/>
  <c r="V127" i="1"/>
  <c r="AD127" i="1"/>
  <c r="G58" i="1"/>
  <c r="O58" i="1"/>
  <c r="W58" i="1"/>
  <c r="AE58" i="1"/>
  <c r="H152" i="1"/>
  <c r="P152" i="1"/>
  <c r="X152" i="1"/>
  <c r="AF152" i="1"/>
  <c r="D328" i="1"/>
  <c r="L328" i="1"/>
  <c r="T328" i="1"/>
  <c r="AB328" i="1"/>
  <c r="H145" i="1"/>
  <c r="P145" i="1"/>
  <c r="X145" i="1"/>
  <c r="AF145" i="1"/>
  <c r="I157" i="1"/>
  <c r="Q157" i="1"/>
  <c r="Y157" i="1"/>
  <c r="AG157" i="1"/>
  <c r="D172" i="1"/>
  <c r="L172" i="1"/>
  <c r="T172" i="1"/>
  <c r="AB172" i="1"/>
  <c r="H313" i="1"/>
  <c r="P313" i="1"/>
  <c r="X313" i="1"/>
  <c r="AF313" i="1"/>
  <c r="F154" i="1"/>
  <c r="N154" i="1"/>
  <c r="V154" i="1"/>
  <c r="AD154" i="1"/>
  <c r="K120" i="1"/>
  <c r="S120" i="1"/>
  <c r="AA120" i="1"/>
  <c r="G158" i="1"/>
  <c r="O158" i="1"/>
  <c r="W158" i="1"/>
  <c r="AE158" i="1"/>
  <c r="K65" i="1"/>
  <c r="S65" i="1"/>
  <c r="AA65" i="1"/>
  <c r="G127" i="1"/>
  <c r="O127" i="1"/>
  <c r="W127" i="1"/>
  <c r="AE127" i="1"/>
  <c r="H58" i="1"/>
  <c r="P58" i="1"/>
  <c r="X58" i="1"/>
  <c r="AF58" i="1"/>
  <c r="I152" i="1"/>
  <c r="Q152" i="1"/>
  <c r="Y152" i="1"/>
  <c r="AG152" i="1"/>
  <c r="E328" i="1"/>
  <c r="M328" i="1"/>
  <c r="U328" i="1"/>
  <c r="AC328" i="1"/>
  <c r="I145" i="1"/>
  <c r="Q145" i="1"/>
  <c r="Y145" i="1"/>
  <c r="AG145" i="1"/>
  <c r="J157" i="1"/>
  <c r="R157" i="1"/>
  <c r="Z157" i="1"/>
  <c r="AH157" i="1"/>
  <c r="E172" i="1"/>
  <c r="M172" i="1"/>
  <c r="U172" i="1"/>
  <c r="AC172" i="1"/>
  <c r="I313" i="1"/>
  <c r="Q313" i="1"/>
  <c r="Y313" i="1"/>
  <c r="AG313" i="1"/>
  <c r="G154" i="1"/>
  <c r="O154" i="1"/>
  <c r="W154" i="1"/>
  <c r="AE154" i="1"/>
  <c r="D120" i="1"/>
  <c r="L120" i="1"/>
  <c r="T120" i="1"/>
  <c r="AB120" i="1"/>
  <c r="H158" i="1"/>
  <c r="P158" i="1"/>
  <c r="X158" i="1"/>
  <c r="AF158" i="1"/>
  <c r="D65" i="1"/>
  <c r="L65" i="1"/>
  <c r="T65" i="1"/>
  <c r="AB65" i="1"/>
  <c r="H127" i="1"/>
  <c r="P127" i="1"/>
  <c r="X127" i="1"/>
  <c r="AF127" i="1"/>
  <c r="I58" i="1"/>
  <c r="Q58" i="1"/>
  <c r="Y58" i="1"/>
  <c r="AG58" i="1"/>
  <c r="J152" i="1"/>
  <c r="R152" i="1"/>
  <c r="Z152" i="1"/>
  <c r="AH152" i="1"/>
  <c r="F328" i="1"/>
  <c r="N328" i="1"/>
  <c r="V328" i="1"/>
  <c r="AD328" i="1"/>
  <c r="J145" i="1"/>
  <c r="R145" i="1"/>
  <c r="Z145" i="1"/>
  <c r="AH145" i="1"/>
  <c r="K157" i="1"/>
  <c r="S157" i="1"/>
  <c r="AA157" i="1"/>
  <c r="F172" i="1"/>
  <c r="N172" i="1"/>
  <c r="V172" i="1"/>
  <c r="AD172" i="1"/>
  <c r="J313" i="1"/>
  <c r="R313" i="1"/>
  <c r="Z313" i="1"/>
  <c r="AH313" i="1"/>
  <c r="H154" i="1"/>
  <c r="P154" i="1"/>
  <c r="X154" i="1"/>
  <c r="AF154" i="1"/>
  <c r="E120" i="1"/>
  <c r="M120" i="1"/>
  <c r="U120" i="1"/>
  <c r="AC120" i="1"/>
  <c r="I158" i="1"/>
  <c r="Q158" i="1"/>
  <c r="Y158" i="1"/>
  <c r="AG158" i="1"/>
  <c r="E65" i="1"/>
  <c r="M65" i="1"/>
  <c r="U65" i="1"/>
  <c r="AC65" i="1"/>
  <c r="I127" i="1"/>
  <c r="Q127" i="1"/>
  <c r="Y127" i="1"/>
  <c r="AG127" i="1"/>
  <c r="J58" i="1"/>
  <c r="R58" i="1"/>
  <c r="Z58" i="1"/>
  <c r="AH58" i="1"/>
  <c r="K152" i="1"/>
  <c r="S152" i="1"/>
  <c r="AA152" i="1"/>
  <c r="G328" i="1"/>
  <c r="O328" i="1"/>
  <c r="W328" i="1"/>
  <c r="AE328" i="1"/>
  <c r="K145" i="1"/>
  <c r="S145" i="1"/>
  <c r="AA145" i="1"/>
  <c r="J323" i="1"/>
  <c r="D157" i="1"/>
  <c r="L157" i="1"/>
  <c r="T157" i="1"/>
  <c r="AB157" i="1"/>
  <c r="G172" i="1"/>
  <c r="O172" i="1"/>
  <c r="W172" i="1"/>
  <c r="AE172" i="1"/>
  <c r="K313" i="1"/>
  <c r="S313" i="1"/>
  <c r="AA313" i="1"/>
  <c r="I154" i="1"/>
  <c r="Q154" i="1"/>
  <c r="Y154" i="1"/>
  <c r="AG154" i="1"/>
  <c r="F120" i="1"/>
  <c r="N120" i="1"/>
  <c r="V120" i="1"/>
  <c r="AD120" i="1"/>
  <c r="J158" i="1"/>
  <c r="R158" i="1"/>
  <c r="Z158" i="1"/>
  <c r="AH158" i="1"/>
  <c r="F65" i="1"/>
  <c r="N65" i="1"/>
  <c r="V65" i="1"/>
  <c r="AD65" i="1"/>
  <c r="J127" i="1"/>
  <c r="R127" i="1"/>
  <c r="Z127" i="1"/>
  <c r="AH127" i="1"/>
  <c r="K58" i="1"/>
  <c r="S58" i="1"/>
  <c r="AA58" i="1"/>
  <c r="D152" i="1"/>
  <c r="L152" i="1"/>
  <c r="T152" i="1"/>
  <c r="AB152" i="1"/>
  <c r="H328" i="1"/>
  <c r="P328" i="1"/>
  <c r="X328" i="1"/>
  <c r="AF328" i="1"/>
  <c r="D145" i="1"/>
  <c r="L145" i="1"/>
  <c r="T145" i="1"/>
  <c r="AB145" i="1"/>
  <c r="R323" i="1"/>
  <c r="E157" i="1"/>
  <c r="M157" i="1"/>
  <c r="U157" i="1"/>
  <c r="AC157" i="1"/>
  <c r="H172" i="1"/>
  <c r="P172" i="1"/>
  <c r="X172" i="1"/>
  <c r="AF172" i="1"/>
  <c r="D313" i="1"/>
  <c r="L313" i="1"/>
  <c r="T313" i="1"/>
  <c r="AB313" i="1"/>
  <c r="J154" i="1"/>
  <c r="R154" i="1"/>
  <c r="Z154" i="1"/>
  <c r="AH154" i="1"/>
  <c r="G120" i="1"/>
  <c r="O120" i="1"/>
  <c r="W120" i="1"/>
  <c r="AE120" i="1"/>
  <c r="K158" i="1"/>
  <c r="S158" i="1"/>
  <c r="AA158" i="1"/>
  <c r="G65" i="1"/>
  <c r="O65" i="1"/>
  <c r="W65" i="1"/>
  <c r="AE65" i="1"/>
  <c r="K127" i="1"/>
  <c r="S127" i="1"/>
  <c r="AA127" i="1"/>
  <c r="D58" i="1"/>
  <c r="L58" i="1"/>
  <c r="T58" i="1"/>
  <c r="AB58" i="1"/>
  <c r="E152" i="1"/>
  <c r="M152" i="1"/>
  <c r="U152" i="1"/>
  <c r="AC152" i="1"/>
  <c r="I328" i="1"/>
  <c r="Q328" i="1"/>
  <c r="Y328" i="1"/>
  <c r="AG328" i="1"/>
  <c r="E145" i="1"/>
  <c r="M145" i="1"/>
  <c r="U145" i="1"/>
  <c r="AC145" i="1"/>
  <c r="Z323" i="1"/>
  <c r="F157" i="1"/>
  <c r="N157" i="1"/>
  <c r="V157" i="1"/>
  <c r="AD157" i="1"/>
  <c r="I172" i="1"/>
  <c r="Q172" i="1"/>
  <c r="Y172" i="1"/>
  <c r="AG172" i="1"/>
  <c r="E313" i="1"/>
  <c r="M313" i="1"/>
  <c r="U313" i="1"/>
  <c r="AC313" i="1"/>
  <c r="K154" i="1"/>
  <c r="S154" i="1"/>
  <c r="AA154" i="1"/>
  <c r="H120" i="1"/>
  <c r="P120" i="1"/>
  <c r="X120" i="1"/>
  <c r="AF120" i="1"/>
  <c r="D158" i="1"/>
  <c r="L158" i="1"/>
  <c r="T158" i="1"/>
  <c r="AB158" i="1"/>
  <c r="H65" i="1"/>
  <c r="P65" i="1"/>
  <c r="X65" i="1"/>
  <c r="AF65" i="1"/>
  <c r="D127" i="1"/>
  <c r="L127" i="1"/>
  <c r="T127" i="1"/>
  <c r="AB127" i="1"/>
  <c r="E58" i="1"/>
  <c r="M58" i="1"/>
  <c r="U58" i="1"/>
  <c r="AC58" i="1"/>
  <c r="F152" i="1"/>
  <c r="N152" i="1"/>
  <c r="V152" i="1"/>
  <c r="AD152" i="1"/>
  <c r="J328" i="1"/>
  <c r="R328" i="1"/>
  <c r="Z328" i="1"/>
  <c r="AH328" i="1"/>
  <c r="F145" i="1"/>
  <c r="N145" i="1"/>
  <c r="V145" i="1"/>
  <c r="AD145" i="1"/>
  <c r="AH323" i="1"/>
  <c r="I329" i="1"/>
  <c r="D323" i="1"/>
  <c r="L323" i="1"/>
  <c r="T323" i="1"/>
  <c r="AB323" i="1"/>
  <c r="K329" i="1"/>
  <c r="S329" i="1"/>
  <c r="AA329" i="1"/>
  <c r="E126" i="1"/>
  <c r="M126" i="1"/>
  <c r="U126" i="1"/>
  <c r="AC126" i="1"/>
  <c r="K327" i="1"/>
  <c r="S327" i="1"/>
  <c r="AA327" i="1"/>
  <c r="D119" i="1"/>
  <c r="L119" i="1"/>
  <c r="T119" i="1"/>
  <c r="AB119" i="1"/>
  <c r="E322" i="1"/>
  <c r="M322" i="1"/>
  <c r="U322" i="1"/>
  <c r="AC322" i="1"/>
  <c r="G84" i="1"/>
  <c r="O84" i="1"/>
  <c r="W84" i="1"/>
  <c r="AE84" i="1"/>
  <c r="J143" i="1"/>
  <c r="R143" i="1"/>
  <c r="Z143" i="1"/>
  <c r="AH143" i="1"/>
  <c r="F173" i="1"/>
  <c r="N173" i="1"/>
  <c r="V173" i="1"/>
  <c r="AD173" i="1"/>
  <c r="D77" i="1"/>
  <c r="L77" i="1"/>
  <c r="T77" i="1"/>
  <c r="AB77" i="1"/>
  <c r="K142" i="1"/>
  <c r="S142" i="1"/>
  <c r="AA142" i="1"/>
  <c r="D326" i="1"/>
  <c r="L326" i="1"/>
  <c r="T326" i="1"/>
  <c r="AB326" i="1"/>
  <c r="J53" i="1"/>
  <c r="R53" i="1"/>
  <c r="Z53" i="1"/>
  <c r="AH53" i="1"/>
  <c r="H67" i="1"/>
  <c r="P67" i="1"/>
  <c r="X67" i="1"/>
  <c r="AF67" i="1"/>
  <c r="F175" i="1"/>
  <c r="N175" i="1"/>
  <c r="V175" i="1"/>
  <c r="AD175" i="1"/>
  <c r="J160" i="1"/>
  <c r="R160" i="1"/>
  <c r="Z160" i="1"/>
  <c r="AH160" i="1"/>
  <c r="E92" i="1"/>
  <c r="M92" i="1"/>
  <c r="U92" i="1"/>
  <c r="AC92" i="1"/>
  <c r="K82" i="1"/>
  <c r="S82" i="1"/>
  <c r="AA82" i="1"/>
  <c r="G325" i="1"/>
  <c r="O325" i="1"/>
  <c r="W325" i="1"/>
  <c r="AE325" i="1"/>
  <c r="D131" i="1"/>
  <c r="L131" i="1"/>
  <c r="T131" i="1"/>
  <c r="AB131" i="1"/>
  <c r="I64" i="1"/>
  <c r="Q64" i="1"/>
  <c r="Y64" i="1"/>
  <c r="AG64" i="1"/>
  <c r="H180" i="1"/>
  <c r="P180" i="1"/>
  <c r="X180" i="1"/>
  <c r="AF180" i="1"/>
  <c r="J43" i="1"/>
  <c r="R43" i="1"/>
  <c r="Z43" i="1"/>
  <c r="AH43" i="1"/>
  <c r="J318" i="1"/>
  <c r="R318" i="1"/>
  <c r="Z318" i="1"/>
  <c r="AH318" i="1"/>
  <c r="K170" i="1"/>
  <c r="S170" i="1"/>
  <c r="AA170" i="1"/>
  <c r="D144" i="1"/>
  <c r="L144" i="1"/>
  <c r="T144" i="1"/>
  <c r="AB144" i="1"/>
  <c r="D141" i="1"/>
  <c r="L141" i="1"/>
  <c r="T141" i="1"/>
  <c r="AB141" i="1"/>
  <c r="F324" i="1"/>
  <c r="N324" i="1"/>
  <c r="V324" i="1"/>
  <c r="AD324" i="1"/>
  <c r="J66" i="1"/>
  <c r="R66" i="1"/>
  <c r="Z66" i="1"/>
  <c r="AH66" i="1"/>
  <c r="H316" i="1"/>
  <c r="AF316" i="1"/>
  <c r="E94" i="1"/>
  <c r="P93" i="1"/>
  <c r="R62" i="1"/>
  <c r="E174" i="1"/>
  <c r="E323" i="1"/>
  <c r="M323" i="1"/>
  <c r="U323" i="1"/>
  <c r="AC323" i="1"/>
  <c r="D329" i="1"/>
  <c r="L329" i="1"/>
  <c r="T329" i="1"/>
  <c r="AB329" i="1"/>
  <c r="F126" i="1"/>
  <c r="N126" i="1"/>
  <c r="V126" i="1"/>
  <c r="AD126" i="1"/>
  <c r="D327" i="1"/>
  <c r="L327" i="1"/>
  <c r="T327" i="1"/>
  <c r="AB327" i="1"/>
  <c r="E119" i="1"/>
  <c r="M119" i="1"/>
  <c r="U119" i="1"/>
  <c r="AC119" i="1"/>
  <c r="F322" i="1"/>
  <c r="N322" i="1"/>
  <c r="V322" i="1"/>
  <c r="AD322" i="1"/>
  <c r="H84" i="1"/>
  <c r="P84" i="1"/>
  <c r="X84" i="1"/>
  <c r="AF84" i="1"/>
  <c r="K143" i="1"/>
  <c r="S143" i="1"/>
  <c r="AA143" i="1"/>
  <c r="G173" i="1"/>
  <c r="O173" i="1"/>
  <c r="W173" i="1"/>
  <c r="AE173" i="1"/>
  <c r="E77" i="1"/>
  <c r="M77" i="1"/>
  <c r="U77" i="1"/>
  <c r="AC77" i="1"/>
  <c r="D142" i="1"/>
  <c r="L142" i="1"/>
  <c r="T142" i="1"/>
  <c r="AB142" i="1"/>
  <c r="E326" i="1"/>
  <c r="M326" i="1"/>
  <c r="U326" i="1"/>
  <c r="AC326" i="1"/>
  <c r="K53" i="1"/>
  <c r="S53" i="1"/>
  <c r="AA53" i="1"/>
  <c r="I67" i="1"/>
  <c r="Q67" i="1"/>
  <c r="Y67" i="1"/>
  <c r="AG67" i="1"/>
  <c r="G175" i="1"/>
  <c r="O175" i="1"/>
  <c r="W175" i="1"/>
  <c r="AE175" i="1"/>
  <c r="K160" i="1"/>
  <c r="S160" i="1"/>
  <c r="AA160" i="1"/>
  <c r="F92" i="1"/>
  <c r="N92" i="1"/>
  <c r="V92" i="1"/>
  <c r="AD92" i="1"/>
  <c r="D82" i="1"/>
  <c r="L82" i="1"/>
  <c r="T82" i="1"/>
  <c r="AB82" i="1"/>
  <c r="H325" i="1"/>
  <c r="P325" i="1"/>
  <c r="X325" i="1"/>
  <c r="AF325" i="1"/>
  <c r="E131" i="1"/>
  <c r="M131" i="1"/>
  <c r="U131" i="1"/>
  <c r="AC131" i="1"/>
  <c r="J64" i="1"/>
  <c r="R64" i="1"/>
  <c r="Z64" i="1"/>
  <c r="AH64" i="1"/>
  <c r="I180" i="1"/>
  <c r="Q180" i="1"/>
  <c r="Y180" i="1"/>
  <c r="AG180" i="1"/>
  <c r="K43" i="1"/>
  <c r="S43" i="1"/>
  <c r="AA43" i="1"/>
  <c r="K318" i="1"/>
  <c r="S318" i="1"/>
  <c r="AA318" i="1"/>
  <c r="D170" i="1"/>
  <c r="L170" i="1"/>
  <c r="T170" i="1"/>
  <c r="AB170" i="1"/>
  <c r="E144" i="1"/>
  <c r="M144" i="1"/>
  <c r="U144" i="1"/>
  <c r="AC144" i="1"/>
  <c r="E141" i="1"/>
  <c r="M141" i="1"/>
  <c r="U141" i="1"/>
  <c r="AC141" i="1"/>
  <c r="G324" i="1"/>
  <c r="O324" i="1"/>
  <c r="W324" i="1"/>
  <c r="AE324" i="1"/>
  <c r="K66" i="1"/>
  <c r="S66" i="1"/>
  <c r="AA66" i="1"/>
  <c r="J316" i="1"/>
  <c r="I94" i="1"/>
  <c r="T93" i="1"/>
  <c r="Z62" i="1"/>
  <c r="M174" i="1"/>
  <c r="F323" i="1"/>
  <c r="N323" i="1"/>
  <c r="V323" i="1"/>
  <c r="AD323" i="1"/>
  <c r="E329" i="1"/>
  <c r="M329" i="1"/>
  <c r="U329" i="1"/>
  <c r="AC329" i="1"/>
  <c r="G126" i="1"/>
  <c r="O126" i="1"/>
  <c r="W126" i="1"/>
  <c r="AE126" i="1"/>
  <c r="E327" i="1"/>
  <c r="M327" i="1"/>
  <c r="U327" i="1"/>
  <c r="AC327" i="1"/>
  <c r="F119" i="1"/>
  <c r="N119" i="1"/>
  <c r="V119" i="1"/>
  <c r="AD119" i="1"/>
  <c r="G322" i="1"/>
  <c r="O322" i="1"/>
  <c r="W322" i="1"/>
  <c r="AE322" i="1"/>
  <c r="I84" i="1"/>
  <c r="Q84" i="1"/>
  <c r="Y84" i="1"/>
  <c r="AG84" i="1"/>
  <c r="D143" i="1"/>
  <c r="L143" i="1"/>
  <c r="T143" i="1"/>
  <c r="AB143" i="1"/>
  <c r="H173" i="1"/>
  <c r="P173" i="1"/>
  <c r="X173" i="1"/>
  <c r="AF173" i="1"/>
  <c r="F77" i="1"/>
  <c r="N77" i="1"/>
  <c r="V77" i="1"/>
  <c r="AD77" i="1"/>
  <c r="E142" i="1"/>
  <c r="M142" i="1"/>
  <c r="U142" i="1"/>
  <c r="AC142" i="1"/>
  <c r="F326" i="1"/>
  <c r="N326" i="1"/>
  <c r="V326" i="1"/>
  <c r="AD326" i="1"/>
  <c r="D53" i="1"/>
  <c r="L53" i="1"/>
  <c r="T53" i="1"/>
  <c r="AB53" i="1"/>
  <c r="J67" i="1"/>
  <c r="R67" i="1"/>
  <c r="Z67" i="1"/>
  <c r="AH67" i="1"/>
  <c r="H175" i="1"/>
  <c r="P175" i="1"/>
  <c r="X175" i="1"/>
  <c r="AF175" i="1"/>
  <c r="D160" i="1"/>
  <c r="L160" i="1"/>
  <c r="T160" i="1"/>
  <c r="AB160" i="1"/>
  <c r="G92" i="1"/>
  <c r="O92" i="1"/>
  <c r="W92" i="1"/>
  <c r="AE92" i="1"/>
  <c r="E82" i="1"/>
  <c r="M82" i="1"/>
  <c r="U82" i="1"/>
  <c r="AC82" i="1"/>
  <c r="I325" i="1"/>
  <c r="Q325" i="1"/>
  <c r="Y325" i="1"/>
  <c r="AG325" i="1"/>
  <c r="F131" i="1"/>
  <c r="N131" i="1"/>
  <c r="V131" i="1"/>
  <c r="AD131" i="1"/>
  <c r="K64" i="1"/>
  <c r="S64" i="1"/>
  <c r="AA64" i="1"/>
  <c r="J180" i="1"/>
  <c r="R180" i="1"/>
  <c r="Z180" i="1"/>
  <c r="AH180" i="1"/>
  <c r="D43" i="1"/>
  <c r="L43" i="1"/>
  <c r="T43" i="1"/>
  <c r="AB43" i="1"/>
  <c r="D318" i="1"/>
  <c r="L318" i="1"/>
  <c r="T318" i="1"/>
  <c r="AB318" i="1"/>
  <c r="E170" i="1"/>
  <c r="M170" i="1"/>
  <c r="U170" i="1"/>
  <c r="AC170" i="1"/>
  <c r="F144" i="1"/>
  <c r="N144" i="1"/>
  <c r="V144" i="1"/>
  <c r="AD144" i="1"/>
  <c r="F141" i="1"/>
  <c r="N141" i="1"/>
  <c r="V141" i="1"/>
  <c r="AD141" i="1"/>
  <c r="H324" i="1"/>
  <c r="P324" i="1"/>
  <c r="X324" i="1"/>
  <c r="AF324" i="1"/>
  <c r="D66" i="1"/>
  <c r="L66" i="1"/>
  <c r="T66" i="1"/>
  <c r="AB66" i="1"/>
  <c r="L316" i="1"/>
  <c r="M94" i="1"/>
  <c r="AB93" i="1"/>
  <c r="AH62" i="1"/>
  <c r="I159" i="1"/>
  <c r="U174" i="1"/>
  <c r="G323" i="1"/>
  <c r="O323" i="1"/>
  <c r="W323" i="1"/>
  <c r="AE323" i="1"/>
  <c r="F329" i="1"/>
  <c r="N329" i="1"/>
  <c r="V329" i="1"/>
  <c r="AD329" i="1"/>
  <c r="H126" i="1"/>
  <c r="P126" i="1"/>
  <c r="X126" i="1"/>
  <c r="AF126" i="1"/>
  <c r="F327" i="1"/>
  <c r="N327" i="1"/>
  <c r="V327" i="1"/>
  <c r="AD327" i="1"/>
  <c r="G119" i="1"/>
  <c r="O119" i="1"/>
  <c r="W119" i="1"/>
  <c r="AE119" i="1"/>
  <c r="H322" i="1"/>
  <c r="P322" i="1"/>
  <c r="X322" i="1"/>
  <c r="AF322" i="1"/>
  <c r="J84" i="1"/>
  <c r="R84" i="1"/>
  <c r="Z84" i="1"/>
  <c r="AH84" i="1"/>
  <c r="E143" i="1"/>
  <c r="M143" i="1"/>
  <c r="U143" i="1"/>
  <c r="AC143" i="1"/>
  <c r="I173" i="1"/>
  <c r="Q173" i="1"/>
  <c r="Y173" i="1"/>
  <c r="AG173" i="1"/>
  <c r="G77" i="1"/>
  <c r="O77" i="1"/>
  <c r="W77" i="1"/>
  <c r="AE77" i="1"/>
  <c r="F142" i="1"/>
  <c r="N142" i="1"/>
  <c r="V142" i="1"/>
  <c r="AD142" i="1"/>
  <c r="G326" i="1"/>
  <c r="O326" i="1"/>
  <c r="W326" i="1"/>
  <c r="AE326" i="1"/>
  <c r="E53" i="1"/>
  <c r="M53" i="1"/>
  <c r="U53" i="1"/>
  <c r="AC53" i="1"/>
  <c r="K67" i="1"/>
  <c r="S67" i="1"/>
  <c r="AA67" i="1"/>
  <c r="I175" i="1"/>
  <c r="Q175" i="1"/>
  <c r="Y175" i="1"/>
  <c r="AG175" i="1"/>
  <c r="E160" i="1"/>
  <c r="M160" i="1"/>
  <c r="U160" i="1"/>
  <c r="AC160" i="1"/>
  <c r="H92" i="1"/>
  <c r="P92" i="1"/>
  <c r="X92" i="1"/>
  <c r="AF92" i="1"/>
  <c r="F82" i="1"/>
  <c r="N82" i="1"/>
  <c r="V82" i="1"/>
  <c r="AD82" i="1"/>
  <c r="J325" i="1"/>
  <c r="R325" i="1"/>
  <c r="Z325" i="1"/>
  <c r="AH325" i="1"/>
  <c r="G131" i="1"/>
  <c r="O131" i="1"/>
  <c r="W131" i="1"/>
  <c r="AE131" i="1"/>
  <c r="D64" i="1"/>
  <c r="L64" i="1"/>
  <c r="T64" i="1"/>
  <c r="AB64" i="1"/>
  <c r="K180" i="1"/>
  <c r="S180" i="1"/>
  <c r="AA180" i="1"/>
  <c r="E43" i="1"/>
  <c r="M43" i="1"/>
  <c r="U43" i="1"/>
  <c r="AC43" i="1"/>
  <c r="E318" i="1"/>
  <c r="M318" i="1"/>
  <c r="U318" i="1"/>
  <c r="AC318" i="1"/>
  <c r="F170" i="1"/>
  <c r="N170" i="1"/>
  <c r="V170" i="1"/>
  <c r="AD170" i="1"/>
  <c r="G144" i="1"/>
  <c r="O144" i="1"/>
  <c r="W144" i="1"/>
  <c r="AE144" i="1"/>
  <c r="G141" i="1"/>
  <c r="O141" i="1"/>
  <c r="W141" i="1"/>
  <c r="AE141" i="1"/>
  <c r="I324" i="1"/>
  <c r="Q324" i="1"/>
  <c r="Y324" i="1"/>
  <c r="AG324" i="1"/>
  <c r="E66" i="1"/>
  <c r="M66" i="1"/>
  <c r="U66" i="1"/>
  <c r="AC66" i="1"/>
  <c r="P316" i="1"/>
  <c r="Q94" i="1"/>
  <c r="Q159" i="1"/>
  <c r="AC174" i="1"/>
  <c r="D91" i="1"/>
  <c r="J317" i="1"/>
  <c r="H323" i="1"/>
  <c r="P323" i="1"/>
  <c r="X323" i="1"/>
  <c r="AF323" i="1"/>
  <c r="G329" i="1"/>
  <c r="O329" i="1"/>
  <c r="W329" i="1"/>
  <c r="AE329" i="1"/>
  <c r="I126" i="1"/>
  <c r="Q126" i="1"/>
  <c r="Y126" i="1"/>
  <c r="AG126" i="1"/>
  <c r="G327" i="1"/>
  <c r="O327" i="1"/>
  <c r="W327" i="1"/>
  <c r="AE327" i="1"/>
  <c r="H119" i="1"/>
  <c r="P119" i="1"/>
  <c r="X119" i="1"/>
  <c r="AF119" i="1"/>
  <c r="I322" i="1"/>
  <c r="Q322" i="1"/>
  <c r="Y322" i="1"/>
  <c r="AG322" i="1"/>
  <c r="K84" i="1"/>
  <c r="S84" i="1"/>
  <c r="AA84" i="1"/>
  <c r="F143" i="1"/>
  <c r="N143" i="1"/>
  <c r="V143" i="1"/>
  <c r="AD143" i="1"/>
  <c r="J173" i="1"/>
  <c r="R173" i="1"/>
  <c r="Z173" i="1"/>
  <c r="AH173" i="1"/>
  <c r="H77" i="1"/>
  <c r="P77" i="1"/>
  <c r="X77" i="1"/>
  <c r="AF77" i="1"/>
  <c r="G142" i="1"/>
  <c r="O142" i="1"/>
  <c r="W142" i="1"/>
  <c r="AE142" i="1"/>
  <c r="H326" i="1"/>
  <c r="P326" i="1"/>
  <c r="X326" i="1"/>
  <c r="AF326" i="1"/>
  <c r="F53" i="1"/>
  <c r="N53" i="1"/>
  <c r="V53" i="1"/>
  <c r="AD53" i="1"/>
  <c r="D67" i="1"/>
  <c r="L67" i="1"/>
  <c r="T67" i="1"/>
  <c r="AB67" i="1"/>
  <c r="J175" i="1"/>
  <c r="R175" i="1"/>
  <c r="Z175" i="1"/>
  <c r="AH175" i="1"/>
  <c r="F160" i="1"/>
  <c r="N160" i="1"/>
  <c r="V160" i="1"/>
  <c r="AD160" i="1"/>
  <c r="I92" i="1"/>
  <c r="Q92" i="1"/>
  <c r="Y92" i="1"/>
  <c r="AG92" i="1"/>
  <c r="G82" i="1"/>
  <c r="O82" i="1"/>
  <c r="W82" i="1"/>
  <c r="AE82" i="1"/>
  <c r="K325" i="1"/>
  <c r="S325" i="1"/>
  <c r="AA325" i="1"/>
  <c r="H131" i="1"/>
  <c r="P131" i="1"/>
  <c r="X131" i="1"/>
  <c r="AF131" i="1"/>
  <c r="E64" i="1"/>
  <c r="M64" i="1"/>
  <c r="U64" i="1"/>
  <c r="AC64" i="1"/>
  <c r="D180" i="1"/>
  <c r="L180" i="1"/>
  <c r="T180" i="1"/>
  <c r="AB180" i="1"/>
  <c r="F43" i="1"/>
  <c r="N43" i="1"/>
  <c r="V43" i="1"/>
  <c r="AD43" i="1"/>
  <c r="F318" i="1"/>
  <c r="N318" i="1"/>
  <c r="V318" i="1"/>
  <c r="AD318" i="1"/>
  <c r="G170" i="1"/>
  <c r="O170" i="1"/>
  <c r="W170" i="1"/>
  <c r="AE170" i="1"/>
  <c r="H144" i="1"/>
  <c r="P144" i="1"/>
  <c r="X144" i="1"/>
  <c r="AF144" i="1"/>
  <c r="H141" i="1"/>
  <c r="P141" i="1"/>
  <c r="X141" i="1"/>
  <c r="AF141" i="1"/>
  <c r="J324" i="1"/>
  <c r="R324" i="1"/>
  <c r="Z324" i="1"/>
  <c r="AH324" i="1"/>
  <c r="F66" i="1"/>
  <c r="N66" i="1"/>
  <c r="V66" i="1"/>
  <c r="AD66" i="1"/>
  <c r="R316" i="1"/>
  <c r="U94" i="1"/>
  <c r="Y159" i="1"/>
  <c r="L91" i="1"/>
  <c r="R317" i="1"/>
  <c r="I323" i="1"/>
  <c r="Q323" i="1"/>
  <c r="Y323" i="1"/>
  <c r="AG323" i="1"/>
  <c r="H329" i="1"/>
  <c r="P329" i="1"/>
  <c r="X329" i="1"/>
  <c r="AF329" i="1"/>
  <c r="J126" i="1"/>
  <c r="R126" i="1"/>
  <c r="Z126" i="1"/>
  <c r="AH126" i="1"/>
  <c r="H327" i="1"/>
  <c r="P327" i="1"/>
  <c r="X327" i="1"/>
  <c r="AF327" i="1"/>
  <c r="I119" i="1"/>
  <c r="Q119" i="1"/>
  <c r="Y119" i="1"/>
  <c r="AG119" i="1"/>
  <c r="J322" i="1"/>
  <c r="R322" i="1"/>
  <c r="Z322" i="1"/>
  <c r="AH322" i="1"/>
  <c r="D84" i="1"/>
  <c r="L84" i="1"/>
  <c r="T84" i="1"/>
  <c r="AB84" i="1"/>
  <c r="G143" i="1"/>
  <c r="O143" i="1"/>
  <c r="W143" i="1"/>
  <c r="AE143" i="1"/>
  <c r="K173" i="1"/>
  <c r="S173" i="1"/>
  <c r="AA173" i="1"/>
  <c r="I77" i="1"/>
  <c r="Q77" i="1"/>
  <c r="Y77" i="1"/>
  <c r="AG77" i="1"/>
  <c r="H142" i="1"/>
  <c r="P142" i="1"/>
  <c r="X142" i="1"/>
  <c r="AF142" i="1"/>
  <c r="I326" i="1"/>
  <c r="Q326" i="1"/>
  <c r="Y326" i="1"/>
  <c r="AG326" i="1"/>
  <c r="G53" i="1"/>
  <c r="O53" i="1"/>
  <c r="W53" i="1"/>
  <c r="AE53" i="1"/>
  <c r="E67" i="1"/>
  <c r="M67" i="1"/>
  <c r="U67" i="1"/>
  <c r="AC67" i="1"/>
  <c r="K175" i="1"/>
  <c r="S175" i="1"/>
  <c r="AA175" i="1"/>
  <c r="G160" i="1"/>
  <c r="O160" i="1"/>
  <c r="W160" i="1"/>
  <c r="AE160" i="1"/>
  <c r="J92" i="1"/>
  <c r="R92" i="1"/>
  <c r="Z92" i="1"/>
  <c r="AH92" i="1"/>
  <c r="H82" i="1"/>
  <c r="P82" i="1"/>
  <c r="X82" i="1"/>
  <c r="AF82" i="1"/>
  <c r="D325" i="1"/>
  <c r="L325" i="1"/>
  <c r="T325" i="1"/>
  <c r="AB325" i="1"/>
  <c r="I131" i="1"/>
  <c r="Q131" i="1"/>
  <c r="Y131" i="1"/>
  <c r="AG131" i="1"/>
  <c r="F64" i="1"/>
  <c r="N64" i="1"/>
  <c r="V64" i="1"/>
  <c r="AD64" i="1"/>
  <c r="E180" i="1"/>
  <c r="M180" i="1"/>
  <c r="U180" i="1"/>
  <c r="AC180" i="1"/>
  <c r="G43" i="1"/>
  <c r="O43" i="1"/>
  <c r="W43" i="1"/>
  <c r="AE43" i="1"/>
  <c r="G318" i="1"/>
  <c r="O318" i="1"/>
  <c r="W318" i="1"/>
  <c r="AE318" i="1"/>
  <c r="H170" i="1"/>
  <c r="P170" i="1"/>
  <c r="X170" i="1"/>
  <c r="AF170" i="1"/>
  <c r="I144" i="1"/>
  <c r="Q144" i="1"/>
  <c r="Y144" i="1"/>
  <c r="AG144" i="1"/>
  <c r="I141" i="1"/>
  <c r="Q141" i="1"/>
  <c r="Y141" i="1"/>
  <c r="AG141" i="1"/>
  <c r="K324" i="1"/>
  <c r="S324" i="1"/>
  <c r="AA324" i="1"/>
  <c r="G66" i="1"/>
  <c r="O66" i="1"/>
  <c r="W66" i="1"/>
  <c r="AE66" i="1"/>
  <c r="T316" i="1"/>
  <c r="Y94" i="1"/>
  <c r="D93" i="1"/>
  <c r="AG159" i="1"/>
  <c r="T91" i="1"/>
  <c r="Z317" i="1"/>
  <c r="Q329" i="1"/>
  <c r="Y329" i="1"/>
  <c r="AG329" i="1"/>
  <c r="K126" i="1"/>
  <c r="S126" i="1"/>
  <c r="AA126" i="1"/>
  <c r="I327" i="1"/>
  <c r="Q327" i="1"/>
  <c r="Y327" i="1"/>
  <c r="AG327" i="1"/>
  <c r="J119" i="1"/>
  <c r="R119" i="1"/>
  <c r="Z119" i="1"/>
  <c r="AH119" i="1"/>
  <c r="K322" i="1"/>
  <c r="S322" i="1"/>
  <c r="AA322" i="1"/>
  <c r="E84" i="1"/>
  <c r="M84" i="1"/>
  <c r="U84" i="1"/>
  <c r="AC84" i="1"/>
  <c r="H143" i="1"/>
  <c r="P143" i="1"/>
  <c r="X143" i="1"/>
  <c r="AF143" i="1"/>
  <c r="D173" i="1"/>
  <c r="L173" i="1"/>
  <c r="T173" i="1"/>
  <c r="AB173" i="1"/>
  <c r="J77" i="1"/>
  <c r="R77" i="1"/>
  <c r="Z77" i="1"/>
  <c r="AH77" i="1"/>
  <c r="I142" i="1"/>
  <c r="Q142" i="1"/>
  <c r="Y142" i="1"/>
  <c r="AG142" i="1"/>
  <c r="J326" i="1"/>
  <c r="R326" i="1"/>
  <c r="Z326" i="1"/>
  <c r="AH326" i="1"/>
  <c r="H53" i="1"/>
  <c r="P53" i="1"/>
  <c r="X53" i="1"/>
  <c r="AF53" i="1"/>
  <c r="F67" i="1"/>
  <c r="N67" i="1"/>
  <c r="V67" i="1"/>
  <c r="AD67" i="1"/>
  <c r="D175" i="1"/>
  <c r="L175" i="1"/>
  <c r="T175" i="1"/>
  <c r="AB175" i="1"/>
  <c r="H160" i="1"/>
  <c r="P160" i="1"/>
  <c r="X160" i="1"/>
  <c r="AF160" i="1"/>
  <c r="K92" i="1"/>
  <c r="S92" i="1"/>
  <c r="AA92" i="1"/>
  <c r="I82" i="1"/>
  <c r="Q82" i="1"/>
  <c r="Y82" i="1"/>
  <c r="AG82" i="1"/>
  <c r="E325" i="1"/>
  <c r="M325" i="1"/>
  <c r="U325" i="1"/>
  <c r="AC325" i="1"/>
  <c r="J131" i="1"/>
  <c r="R131" i="1"/>
  <c r="Z131" i="1"/>
  <c r="AH131" i="1"/>
  <c r="G64" i="1"/>
  <c r="O64" i="1"/>
  <c r="W64" i="1"/>
  <c r="AE64" i="1"/>
  <c r="F180" i="1"/>
  <c r="N180" i="1"/>
  <c r="V180" i="1"/>
  <c r="AD180" i="1"/>
  <c r="H43" i="1"/>
  <c r="P43" i="1"/>
  <c r="X43" i="1"/>
  <c r="AF43" i="1"/>
  <c r="H318" i="1"/>
  <c r="P318" i="1"/>
  <c r="X318" i="1"/>
  <c r="AF318" i="1"/>
  <c r="I170" i="1"/>
  <c r="Q170" i="1"/>
  <c r="Y170" i="1"/>
  <c r="AG170" i="1"/>
  <c r="J144" i="1"/>
  <c r="R144" i="1"/>
  <c r="Z144" i="1"/>
  <c r="AH144" i="1"/>
  <c r="J141" i="1"/>
  <c r="R141" i="1"/>
  <c r="Z141" i="1"/>
  <c r="AH141" i="1"/>
  <c r="D324" i="1"/>
  <c r="L324" i="1"/>
  <c r="T324" i="1"/>
  <c r="AB324" i="1"/>
  <c r="H66" i="1"/>
  <c r="P66" i="1"/>
  <c r="X66" i="1"/>
  <c r="AF66" i="1"/>
  <c r="X316" i="1"/>
  <c r="AC94" i="1"/>
  <c r="H93" i="1"/>
  <c r="AB91" i="1"/>
  <c r="AH317" i="1"/>
  <c r="K323" i="1"/>
  <c r="S323" i="1"/>
  <c r="AA323" i="1"/>
  <c r="J329" i="1"/>
  <c r="R329" i="1"/>
  <c r="Z329" i="1"/>
  <c r="AH329" i="1"/>
  <c r="D126" i="1"/>
  <c r="L126" i="1"/>
  <c r="T126" i="1"/>
  <c r="AB126" i="1"/>
  <c r="J327" i="1"/>
  <c r="R327" i="1"/>
  <c r="Z327" i="1"/>
  <c r="AH327" i="1"/>
  <c r="K119" i="1"/>
  <c r="S119" i="1"/>
  <c r="AA119" i="1"/>
  <c r="D322" i="1"/>
  <c r="L322" i="1"/>
  <c r="T322" i="1"/>
  <c r="AB322" i="1"/>
  <c r="F84" i="1"/>
  <c r="N84" i="1"/>
  <c r="V84" i="1"/>
  <c r="AD84" i="1"/>
  <c r="I143" i="1"/>
  <c r="Q143" i="1"/>
  <c r="Y143" i="1"/>
  <c r="AG143" i="1"/>
  <c r="E173" i="1"/>
  <c r="M173" i="1"/>
  <c r="U173" i="1"/>
  <c r="AC173" i="1"/>
  <c r="K77" i="1"/>
  <c r="S77" i="1"/>
  <c r="AA77" i="1"/>
  <c r="J142" i="1"/>
  <c r="R142" i="1"/>
  <c r="Z142" i="1"/>
  <c r="AH142" i="1"/>
  <c r="K326" i="1"/>
  <c r="S326" i="1"/>
  <c r="AA326" i="1"/>
  <c r="I53" i="1"/>
  <c r="Q53" i="1"/>
  <c r="Y53" i="1"/>
  <c r="AG53" i="1"/>
  <c r="G67" i="1"/>
  <c r="O67" i="1"/>
  <c r="W67" i="1"/>
  <c r="AE67" i="1"/>
  <c r="E175" i="1"/>
  <c r="M175" i="1"/>
  <c r="U175" i="1"/>
  <c r="AC175" i="1"/>
  <c r="I160" i="1"/>
  <c r="Q160" i="1"/>
  <c r="Y160" i="1"/>
  <c r="AG160" i="1"/>
  <c r="D92" i="1"/>
  <c r="L92" i="1"/>
  <c r="T92" i="1"/>
  <c r="AB92" i="1"/>
  <c r="J82" i="1"/>
  <c r="R82" i="1"/>
  <c r="Z82" i="1"/>
  <c r="AH82" i="1"/>
  <c r="F325" i="1"/>
  <c r="N325" i="1"/>
  <c r="V325" i="1"/>
  <c r="AD325" i="1"/>
  <c r="K131" i="1"/>
  <c r="S131" i="1"/>
  <c r="AA131" i="1"/>
  <c r="H64" i="1"/>
  <c r="P64" i="1"/>
  <c r="X64" i="1"/>
  <c r="AF64" i="1"/>
  <c r="G180" i="1"/>
  <c r="O180" i="1"/>
  <c r="W180" i="1"/>
  <c r="AE180" i="1"/>
  <c r="I43" i="1"/>
  <c r="Q43" i="1"/>
  <c r="Y43" i="1"/>
  <c r="AG43" i="1"/>
  <c r="I318" i="1"/>
  <c r="Q318" i="1"/>
  <c r="Y318" i="1"/>
  <c r="AG318" i="1"/>
  <c r="J170" i="1"/>
  <c r="R170" i="1"/>
  <c r="Z170" i="1"/>
  <c r="AH170" i="1"/>
  <c r="K144" i="1"/>
  <c r="S144" i="1"/>
  <c r="AA144" i="1"/>
  <c r="K141" i="1"/>
  <c r="S141" i="1"/>
  <c r="AA141" i="1"/>
  <c r="E324" i="1"/>
  <c r="M324" i="1"/>
  <c r="U324" i="1"/>
  <c r="AC324" i="1"/>
  <c r="I66" i="1"/>
  <c r="Q66" i="1"/>
  <c r="Y66" i="1"/>
  <c r="AG66" i="1"/>
  <c r="D316" i="1"/>
  <c r="AB316" i="1"/>
  <c r="AG94" i="1"/>
  <c r="L93" i="1"/>
  <c r="J62" i="1"/>
  <c r="G316" i="1"/>
  <c r="O316" i="1"/>
  <c r="W316" i="1"/>
  <c r="AE316" i="1"/>
  <c r="D94" i="1"/>
  <c r="L94" i="1"/>
  <c r="T94" i="1"/>
  <c r="AB94" i="1"/>
  <c r="G93" i="1"/>
  <c r="O93" i="1"/>
  <c r="W93" i="1"/>
  <c r="AE93" i="1"/>
  <c r="E62" i="1"/>
  <c r="M62" i="1"/>
  <c r="U62" i="1"/>
  <c r="AC62" i="1"/>
  <c r="D159" i="1"/>
  <c r="L159" i="1"/>
  <c r="T159" i="1"/>
  <c r="AB159" i="1"/>
  <c r="H174" i="1"/>
  <c r="P174" i="1"/>
  <c r="X174" i="1"/>
  <c r="AF174" i="1"/>
  <c r="G91" i="1"/>
  <c r="O91" i="1"/>
  <c r="W91" i="1"/>
  <c r="AE91" i="1"/>
  <c r="E317" i="1"/>
  <c r="M317" i="1"/>
  <c r="U317" i="1"/>
  <c r="AC317" i="1"/>
  <c r="K149" i="1"/>
  <c r="S149" i="1"/>
  <c r="AA149" i="1"/>
  <c r="H61" i="1"/>
  <c r="P61" i="1"/>
  <c r="X61" i="1"/>
  <c r="AF61" i="1"/>
  <c r="D312" i="1"/>
  <c r="L312" i="1"/>
  <c r="T312" i="1"/>
  <c r="AB312" i="1"/>
  <c r="H171" i="1"/>
  <c r="P171" i="1"/>
  <c r="X171" i="1"/>
  <c r="AF171" i="1"/>
  <c r="J81" i="1"/>
  <c r="R81" i="1"/>
  <c r="Z81" i="1"/>
  <c r="AH81" i="1"/>
  <c r="D129" i="1"/>
  <c r="L129" i="1"/>
  <c r="T129" i="1"/>
  <c r="AB129" i="1"/>
  <c r="I59" i="1"/>
  <c r="Q59" i="1"/>
  <c r="Y59" i="1"/>
  <c r="AG59" i="1"/>
  <c r="F315" i="1"/>
  <c r="N315" i="1"/>
  <c r="V315" i="1"/>
  <c r="AD315" i="1"/>
  <c r="K83" i="1"/>
  <c r="S83" i="1"/>
  <c r="AA83" i="1"/>
  <c r="J150" i="1"/>
  <c r="R150" i="1"/>
  <c r="Z150" i="1"/>
  <c r="AH150" i="1"/>
  <c r="I63" i="1"/>
  <c r="Q63" i="1"/>
  <c r="Y63" i="1"/>
  <c r="AG63" i="1"/>
  <c r="I121" i="1"/>
  <c r="Q121" i="1"/>
  <c r="Y121" i="1"/>
  <c r="AG121" i="1"/>
  <c r="J130" i="1"/>
  <c r="R130" i="1"/>
  <c r="Z130" i="1"/>
  <c r="AH130" i="1"/>
  <c r="J95" i="1"/>
  <c r="R95" i="1"/>
  <c r="Z95" i="1"/>
  <c r="AH95" i="1"/>
  <c r="E96" i="1"/>
  <c r="M96" i="1"/>
  <c r="U96" i="1"/>
  <c r="AC96" i="1"/>
  <c r="F80" i="1"/>
  <c r="N80" i="1"/>
  <c r="V80" i="1"/>
  <c r="AD80" i="1"/>
  <c r="J153" i="1"/>
  <c r="R153" i="1"/>
  <c r="Z153" i="1"/>
  <c r="AH153" i="1"/>
  <c r="F97" i="1"/>
  <c r="N97" i="1"/>
  <c r="V97" i="1"/>
  <c r="AD97" i="1"/>
  <c r="I311" i="1"/>
  <c r="Q311" i="1"/>
  <c r="Y311" i="1"/>
  <c r="AG311" i="1"/>
  <c r="K314" i="1"/>
  <c r="S314" i="1"/>
  <c r="AA314" i="1"/>
  <c r="F128" i="1"/>
  <c r="N128" i="1"/>
  <c r="V128" i="1"/>
  <c r="AD128" i="1"/>
  <c r="I60" i="1"/>
  <c r="Q60" i="1"/>
  <c r="Y60" i="1"/>
  <c r="AG60" i="1"/>
  <c r="E155" i="1"/>
  <c r="M155" i="1"/>
  <c r="U155" i="1"/>
  <c r="AC155" i="1"/>
  <c r="H156" i="1"/>
  <c r="P156" i="1"/>
  <c r="X156" i="1"/>
  <c r="AF156" i="1"/>
  <c r="K151" i="1"/>
  <c r="S151" i="1"/>
  <c r="AA151" i="1"/>
  <c r="F148" i="1"/>
  <c r="N148" i="1"/>
  <c r="V148" i="1"/>
  <c r="AD148" i="1"/>
  <c r="K147" i="1"/>
  <c r="S147" i="1"/>
  <c r="AA147" i="1"/>
  <c r="D78" i="1"/>
  <c r="L78" i="1"/>
  <c r="T78" i="1"/>
  <c r="AB78" i="1"/>
  <c r="H101" i="1"/>
  <c r="P101" i="1"/>
  <c r="X101" i="1"/>
  <c r="AF101" i="1"/>
  <c r="D10" i="1"/>
  <c r="L10" i="1"/>
  <c r="T10" i="1"/>
  <c r="AB10" i="1"/>
  <c r="G33" i="1"/>
  <c r="O33" i="1"/>
  <c r="W33" i="1"/>
  <c r="AE33" i="1"/>
  <c r="E34" i="1"/>
  <c r="M34" i="1"/>
  <c r="U34" i="1"/>
  <c r="AC34" i="1"/>
  <c r="I12" i="1"/>
  <c r="Q12" i="1"/>
  <c r="Y12" i="1"/>
  <c r="AG12" i="1"/>
  <c r="G102" i="1"/>
  <c r="O102" i="1"/>
  <c r="W102" i="1"/>
  <c r="AE102" i="1"/>
  <c r="J11" i="1"/>
  <c r="R11" i="1"/>
  <c r="Z11" i="1"/>
  <c r="AH11" i="1"/>
  <c r="J110" i="1"/>
  <c r="R110" i="1"/>
  <c r="Z110" i="1"/>
  <c r="AH110" i="1"/>
  <c r="K103" i="1"/>
  <c r="S103" i="1"/>
  <c r="AA103" i="1"/>
  <c r="I285" i="1"/>
  <c r="Q285" i="1"/>
  <c r="Y285" i="1"/>
  <c r="AG285" i="1"/>
  <c r="I299" i="1"/>
  <c r="Q299" i="1"/>
  <c r="Y299" i="1"/>
  <c r="AG299" i="1"/>
  <c r="X93" i="1"/>
  <c r="AF93" i="1"/>
  <c r="F62" i="1"/>
  <c r="N62" i="1"/>
  <c r="V62" i="1"/>
  <c r="AD62" i="1"/>
  <c r="E159" i="1"/>
  <c r="M159" i="1"/>
  <c r="U159" i="1"/>
  <c r="AC159" i="1"/>
  <c r="I174" i="1"/>
  <c r="Q174" i="1"/>
  <c r="Y174" i="1"/>
  <c r="AG174" i="1"/>
  <c r="H91" i="1"/>
  <c r="P91" i="1"/>
  <c r="X91" i="1"/>
  <c r="AF91" i="1"/>
  <c r="F317" i="1"/>
  <c r="N317" i="1"/>
  <c r="V317" i="1"/>
  <c r="AD317" i="1"/>
  <c r="D149" i="1"/>
  <c r="L149" i="1"/>
  <c r="T149" i="1"/>
  <c r="AB149" i="1"/>
  <c r="I61" i="1"/>
  <c r="Q61" i="1"/>
  <c r="Y61" i="1"/>
  <c r="AG61" i="1"/>
  <c r="E312" i="1"/>
  <c r="M312" i="1"/>
  <c r="U312" i="1"/>
  <c r="AC312" i="1"/>
  <c r="I171" i="1"/>
  <c r="Q171" i="1"/>
  <c r="Y171" i="1"/>
  <c r="AG171" i="1"/>
  <c r="K81" i="1"/>
  <c r="S81" i="1"/>
  <c r="AA81" i="1"/>
  <c r="E129" i="1"/>
  <c r="M129" i="1"/>
  <c r="U129" i="1"/>
  <c r="AC129" i="1"/>
  <c r="J59" i="1"/>
  <c r="R59" i="1"/>
  <c r="Z59" i="1"/>
  <c r="AH59" i="1"/>
  <c r="G315" i="1"/>
  <c r="O315" i="1"/>
  <c r="W315" i="1"/>
  <c r="AE315" i="1"/>
  <c r="D83" i="1"/>
  <c r="L83" i="1"/>
  <c r="T83" i="1"/>
  <c r="AB83" i="1"/>
  <c r="K150" i="1"/>
  <c r="S150" i="1"/>
  <c r="AA150" i="1"/>
  <c r="J63" i="1"/>
  <c r="R63" i="1"/>
  <c r="Z63" i="1"/>
  <c r="AH63" i="1"/>
  <c r="J121" i="1"/>
  <c r="R121" i="1"/>
  <c r="Z121" i="1"/>
  <c r="AH121" i="1"/>
  <c r="K130" i="1"/>
  <c r="S130" i="1"/>
  <c r="AA130" i="1"/>
  <c r="K95" i="1"/>
  <c r="S95" i="1"/>
  <c r="AA95" i="1"/>
  <c r="F96" i="1"/>
  <c r="N96" i="1"/>
  <c r="V96" i="1"/>
  <c r="AD96" i="1"/>
  <c r="G80" i="1"/>
  <c r="O80" i="1"/>
  <c r="W80" i="1"/>
  <c r="AE80" i="1"/>
  <c r="K153" i="1"/>
  <c r="S153" i="1"/>
  <c r="AA153" i="1"/>
  <c r="G97" i="1"/>
  <c r="O97" i="1"/>
  <c r="W97" i="1"/>
  <c r="AE97" i="1"/>
  <c r="J311" i="1"/>
  <c r="R311" i="1"/>
  <c r="Z311" i="1"/>
  <c r="AH311" i="1"/>
  <c r="D314" i="1"/>
  <c r="L314" i="1"/>
  <c r="T314" i="1"/>
  <c r="AB314" i="1"/>
  <c r="G128" i="1"/>
  <c r="O128" i="1"/>
  <c r="W128" i="1"/>
  <c r="AE128" i="1"/>
  <c r="J60" i="1"/>
  <c r="R60" i="1"/>
  <c r="Z60" i="1"/>
  <c r="AH60" i="1"/>
  <c r="F155" i="1"/>
  <c r="N155" i="1"/>
  <c r="V155" i="1"/>
  <c r="AD155" i="1"/>
  <c r="I156" i="1"/>
  <c r="Q156" i="1"/>
  <c r="Y156" i="1"/>
  <c r="AG156" i="1"/>
  <c r="D151" i="1"/>
  <c r="L151" i="1"/>
  <c r="T151" i="1"/>
  <c r="AB151" i="1"/>
  <c r="G148" i="1"/>
  <c r="O148" i="1"/>
  <c r="W148" i="1"/>
  <c r="AE148" i="1"/>
  <c r="D147" i="1"/>
  <c r="L147" i="1"/>
  <c r="T147" i="1"/>
  <c r="AB147" i="1"/>
  <c r="E78" i="1"/>
  <c r="M78" i="1"/>
  <c r="U78" i="1"/>
  <c r="AC78" i="1"/>
  <c r="I101" i="1"/>
  <c r="Q101" i="1"/>
  <c r="Y101" i="1"/>
  <c r="AG101" i="1"/>
  <c r="E10" i="1"/>
  <c r="M10" i="1"/>
  <c r="U10" i="1"/>
  <c r="AC10" i="1"/>
  <c r="H33" i="1"/>
  <c r="P33" i="1"/>
  <c r="X33" i="1"/>
  <c r="AF33" i="1"/>
  <c r="F34" i="1"/>
  <c r="N34" i="1"/>
  <c r="V34" i="1"/>
  <c r="AD34" i="1"/>
  <c r="J12" i="1"/>
  <c r="R12" i="1"/>
  <c r="Z12" i="1"/>
  <c r="AH12" i="1"/>
  <c r="H102" i="1"/>
  <c r="P102" i="1"/>
  <c r="X102" i="1"/>
  <c r="AF102" i="1"/>
  <c r="K11" i="1"/>
  <c r="S11" i="1"/>
  <c r="AA11" i="1"/>
  <c r="K110" i="1"/>
  <c r="S110" i="1"/>
  <c r="AA110" i="1"/>
  <c r="D103" i="1"/>
  <c r="L103" i="1"/>
  <c r="T103" i="1"/>
  <c r="AB103" i="1"/>
  <c r="J285" i="1"/>
  <c r="R285" i="1"/>
  <c r="Z285" i="1"/>
  <c r="AH285" i="1"/>
  <c r="J299" i="1"/>
  <c r="R299" i="1"/>
  <c r="Z299" i="1"/>
  <c r="AH299" i="1"/>
  <c r="I316" i="1"/>
  <c r="Q316" i="1"/>
  <c r="Y316" i="1"/>
  <c r="AG316" i="1"/>
  <c r="F94" i="1"/>
  <c r="N94" i="1"/>
  <c r="V94" i="1"/>
  <c r="AD94" i="1"/>
  <c r="I93" i="1"/>
  <c r="Q93" i="1"/>
  <c r="Y93" i="1"/>
  <c r="AG93" i="1"/>
  <c r="G62" i="1"/>
  <c r="O62" i="1"/>
  <c r="W62" i="1"/>
  <c r="AE62" i="1"/>
  <c r="F159" i="1"/>
  <c r="N159" i="1"/>
  <c r="V159" i="1"/>
  <c r="AD159" i="1"/>
  <c r="J174" i="1"/>
  <c r="R174" i="1"/>
  <c r="Z174" i="1"/>
  <c r="AH174" i="1"/>
  <c r="I91" i="1"/>
  <c r="Q91" i="1"/>
  <c r="Y91" i="1"/>
  <c r="AG91" i="1"/>
  <c r="G317" i="1"/>
  <c r="O317" i="1"/>
  <c r="W317" i="1"/>
  <c r="AE317" i="1"/>
  <c r="E149" i="1"/>
  <c r="M149" i="1"/>
  <c r="U149" i="1"/>
  <c r="AC149" i="1"/>
  <c r="J61" i="1"/>
  <c r="R61" i="1"/>
  <c r="Z61" i="1"/>
  <c r="AH61" i="1"/>
  <c r="F312" i="1"/>
  <c r="N312" i="1"/>
  <c r="V312" i="1"/>
  <c r="AD312" i="1"/>
  <c r="J171" i="1"/>
  <c r="R171" i="1"/>
  <c r="Z171" i="1"/>
  <c r="AH171" i="1"/>
  <c r="D81" i="1"/>
  <c r="L81" i="1"/>
  <c r="T81" i="1"/>
  <c r="AB81" i="1"/>
  <c r="F129" i="1"/>
  <c r="N129" i="1"/>
  <c r="V129" i="1"/>
  <c r="AD129" i="1"/>
  <c r="K59" i="1"/>
  <c r="S59" i="1"/>
  <c r="AA59" i="1"/>
  <c r="H315" i="1"/>
  <c r="P315" i="1"/>
  <c r="X315" i="1"/>
  <c r="AF315" i="1"/>
  <c r="E83" i="1"/>
  <c r="M83" i="1"/>
  <c r="U83" i="1"/>
  <c r="AC83" i="1"/>
  <c r="D150" i="1"/>
  <c r="L150" i="1"/>
  <c r="T150" i="1"/>
  <c r="AB150" i="1"/>
  <c r="K63" i="1"/>
  <c r="S63" i="1"/>
  <c r="AA63" i="1"/>
  <c r="K121" i="1"/>
  <c r="S121" i="1"/>
  <c r="AA121" i="1"/>
  <c r="D130" i="1"/>
  <c r="L130" i="1"/>
  <c r="T130" i="1"/>
  <c r="AB130" i="1"/>
  <c r="D95" i="1"/>
  <c r="L95" i="1"/>
  <c r="T95" i="1"/>
  <c r="AB95" i="1"/>
  <c r="G96" i="1"/>
  <c r="O96" i="1"/>
  <c r="W96" i="1"/>
  <c r="AE96" i="1"/>
  <c r="H80" i="1"/>
  <c r="P80" i="1"/>
  <c r="X80" i="1"/>
  <c r="AF80" i="1"/>
  <c r="D153" i="1"/>
  <c r="L153" i="1"/>
  <c r="T153" i="1"/>
  <c r="AB153" i="1"/>
  <c r="H97" i="1"/>
  <c r="P97" i="1"/>
  <c r="X97" i="1"/>
  <c r="AF97" i="1"/>
  <c r="K311" i="1"/>
  <c r="S311" i="1"/>
  <c r="AA311" i="1"/>
  <c r="E314" i="1"/>
  <c r="M314" i="1"/>
  <c r="U314" i="1"/>
  <c r="AC314" i="1"/>
  <c r="H128" i="1"/>
  <c r="P128" i="1"/>
  <c r="X128" i="1"/>
  <c r="AF128" i="1"/>
  <c r="K60" i="1"/>
  <c r="S60" i="1"/>
  <c r="AA60" i="1"/>
  <c r="G155" i="1"/>
  <c r="O155" i="1"/>
  <c r="W155" i="1"/>
  <c r="AE155" i="1"/>
  <c r="J156" i="1"/>
  <c r="R156" i="1"/>
  <c r="Z156" i="1"/>
  <c r="AH156" i="1"/>
  <c r="E151" i="1"/>
  <c r="M151" i="1"/>
  <c r="U151" i="1"/>
  <c r="AC151" i="1"/>
  <c r="H148" i="1"/>
  <c r="P148" i="1"/>
  <c r="X148" i="1"/>
  <c r="AF148" i="1"/>
  <c r="E147" i="1"/>
  <c r="M147" i="1"/>
  <c r="U147" i="1"/>
  <c r="AC147" i="1"/>
  <c r="F78" i="1"/>
  <c r="N78" i="1"/>
  <c r="V78" i="1"/>
  <c r="AD78" i="1"/>
  <c r="J101" i="1"/>
  <c r="R101" i="1"/>
  <c r="Z101" i="1"/>
  <c r="AH101" i="1"/>
  <c r="F10" i="1"/>
  <c r="N10" i="1"/>
  <c r="V10" i="1"/>
  <c r="AD10" i="1"/>
  <c r="I33" i="1"/>
  <c r="Q33" i="1"/>
  <c r="Y33" i="1"/>
  <c r="AG33" i="1"/>
  <c r="G34" i="1"/>
  <c r="O34" i="1"/>
  <c r="W34" i="1"/>
  <c r="AE34" i="1"/>
  <c r="K12" i="1"/>
  <c r="S12" i="1"/>
  <c r="AA12" i="1"/>
  <c r="I102" i="1"/>
  <c r="Q102" i="1"/>
  <c r="Y102" i="1"/>
  <c r="AG102" i="1"/>
  <c r="D11" i="1"/>
  <c r="L11" i="1"/>
  <c r="T11" i="1"/>
  <c r="AB11" i="1"/>
  <c r="D110" i="1"/>
  <c r="L110" i="1"/>
  <c r="T110" i="1"/>
  <c r="AB110" i="1"/>
  <c r="E103" i="1"/>
  <c r="M103" i="1"/>
  <c r="U103" i="1"/>
  <c r="AC103" i="1"/>
  <c r="K285" i="1"/>
  <c r="S285" i="1"/>
  <c r="AA285" i="1"/>
  <c r="K299" i="1"/>
  <c r="S299" i="1"/>
  <c r="AA299" i="1"/>
  <c r="Z316" i="1"/>
  <c r="AH316" i="1"/>
  <c r="G94" i="1"/>
  <c r="O94" i="1"/>
  <c r="W94" i="1"/>
  <c r="AE94" i="1"/>
  <c r="J93" i="1"/>
  <c r="R93" i="1"/>
  <c r="Z93" i="1"/>
  <c r="AH93" i="1"/>
  <c r="H62" i="1"/>
  <c r="P62" i="1"/>
  <c r="X62" i="1"/>
  <c r="AF62" i="1"/>
  <c r="G159" i="1"/>
  <c r="O159" i="1"/>
  <c r="W159" i="1"/>
  <c r="AE159" i="1"/>
  <c r="K174" i="1"/>
  <c r="S174" i="1"/>
  <c r="AA174" i="1"/>
  <c r="J91" i="1"/>
  <c r="R91" i="1"/>
  <c r="Z91" i="1"/>
  <c r="AH91" i="1"/>
  <c r="H317" i="1"/>
  <c r="P317" i="1"/>
  <c r="X317" i="1"/>
  <c r="AF317" i="1"/>
  <c r="F149" i="1"/>
  <c r="N149" i="1"/>
  <c r="V149" i="1"/>
  <c r="AD149" i="1"/>
  <c r="K61" i="1"/>
  <c r="S61" i="1"/>
  <c r="AA61" i="1"/>
  <c r="G312" i="1"/>
  <c r="O312" i="1"/>
  <c r="W312" i="1"/>
  <c r="AE312" i="1"/>
  <c r="K171" i="1"/>
  <c r="S171" i="1"/>
  <c r="AA171" i="1"/>
  <c r="E81" i="1"/>
  <c r="M81" i="1"/>
  <c r="U81" i="1"/>
  <c r="AC81" i="1"/>
  <c r="G129" i="1"/>
  <c r="O129" i="1"/>
  <c r="W129" i="1"/>
  <c r="AE129" i="1"/>
  <c r="D59" i="1"/>
  <c r="L59" i="1"/>
  <c r="T59" i="1"/>
  <c r="AB59" i="1"/>
  <c r="I315" i="1"/>
  <c r="Q315" i="1"/>
  <c r="Y315" i="1"/>
  <c r="AG315" i="1"/>
  <c r="F83" i="1"/>
  <c r="N83" i="1"/>
  <c r="V83" i="1"/>
  <c r="AD83" i="1"/>
  <c r="E150" i="1"/>
  <c r="M150" i="1"/>
  <c r="U150" i="1"/>
  <c r="AC150" i="1"/>
  <c r="D63" i="1"/>
  <c r="L63" i="1"/>
  <c r="T63" i="1"/>
  <c r="AB63" i="1"/>
  <c r="D121" i="1"/>
  <c r="L121" i="1"/>
  <c r="T121" i="1"/>
  <c r="AB121" i="1"/>
  <c r="E130" i="1"/>
  <c r="M130" i="1"/>
  <c r="U130" i="1"/>
  <c r="AC130" i="1"/>
  <c r="E95" i="1"/>
  <c r="M95" i="1"/>
  <c r="U95" i="1"/>
  <c r="AC95" i="1"/>
  <c r="H96" i="1"/>
  <c r="P96" i="1"/>
  <c r="X96" i="1"/>
  <c r="AF96" i="1"/>
  <c r="I80" i="1"/>
  <c r="Q80" i="1"/>
  <c r="Y80" i="1"/>
  <c r="AG80" i="1"/>
  <c r="E153" i="1"/>
  <c r="M153" i="1"/>
  <c r="U153" i="1"/>
  <c r="AC153" i="1"/>
  <c r="I97" i="1"/>
  <c r="Q97" i="1"/>
  <c r="Y97" i="1"/>
  <c r="AG97" i="1"/>
  <c r="D311" i="1"/>
  <c r="L311" i="1"/>
  <c r="T311" i="1"/>
  <c r="AB311" i="1"/>
  <c r="F314" i="1"/>
  <c r="N314" i="1"/>
  <c r="V314" i="1"/>
  <c r="AD314" i="1"/>
  <c r="I128" i="1"/>
  <c r="Q128" i="1"/>
  <c r="Y128" i="1"/>
  <c r="AG128" i="1"/>
  <c r="D60" i="1"/>
  <c r="L60" i="1"/>
  <c r="T60" i="1"/>
  <c r="AB60" i="1"/>
  <c r="H155" i="1"/>
  <c r="P155" i="1"/>
  <c r="X155" i="1"/>
  <c r="AF155" i="1"/>
  <c r="K156" i="1"/>
  <c r="S156" i="1"/>
  <c r="AA156" i="1"/>
  <c r="F151" i="1"/>
  <c r="N151" i="1"/>
  <c r="V151" i="1"/>
  <c r="AD151" i="1"/>
  <c r="I148" i="1"/>
  <c r="Q148" i="1"/>
  <c r="Y148" i="1"/>
  <c r="AG148" i="1"/>
  <c r="F147" i="1"/>
  <c r="N147" i="1"/>
  <c r="V147" i="1"/>
  <c r="AD147" i="1"/>
  <c r="G78" i="1"/>
  <c r="O78" i="1"/>
  <c r="W78" i="1"/>
  <c r="AE78" i="1"/>
  <c r="K101" i="1"/>
  <c r="S101" i="1"/>
  <c r="AA101" i="1"/>
  <c r="G10" i="1"/>
  <c r="O10" i="1"/>
  <c r="W10" i="1"/>
  <c r="AE10" i="1"/>
  <c r="J33" i="1"/>
  <c r="R33" i="1"/>
  <c r="Z33" i="1"/>
  <c r="AH33" i="1"/>
  <c r="H34" i="1"/>
  <c r="P34" i="1"/>
  <c r="X34" i="1"/>
  <c r="AF34" i="1"/>
  <c r="D12" i="1"/>
  <c r="L12" i="1"/>
  <c r="T12" i="1"/>
  <c r="AB12" i="1"/>
  <c r="J102" i="1"/>
  <c r="R102" i="1"/>
  <c r="Z102" i="1"/>
  <c r="AH102" i="1"/>
  <c r="E11" i="1"/>
  <c r="M11" i="1"/>
  <c r="U11" i="1"/>
  <c r="AC11" i="1"/>
  <c r="E110" i="1"/>
  <c r="M110" i="1"/>
  <c r="U110" i="1"/>
  <c r="AC110" i="1"/>
  <c r="F103" i="1"/>
  <c r="N103" i="1"/>
  <c r="V103" i="1"/>
  <c r="AD103" i="1"/>
  <c r="D285" i="1"/>
  <c r="L285" i="1"/>
  <c r="T285" i="1"/>
  <c r="AB285" i="1"/>
  <c r="D299" i="1"/>
  <c r="L299" i="1"/>
  <c r="T299" i="1"/>
  <c r="AB299" i="1"/>
  <c r="K316" i="1"/>
  <c r="S316" i="1"/>
  <c r="AA316" i="1"/>
  <c r="H94" i="1"/>
  <c r="P94" i="1"/>
  <c r="X94" i="1"/>
  <c r="AF94" i="1"/>
  <c r="K93" i="1"/>
  <c r="S93" i="1"/>
  <c r="AA93" i="1"/>
  <c r="I62" i="1"/>
  <c r="Q62" i="1"/>
  <c r="Y62" i="1"/>
  <c r="AG62" i="1"/>
  <c r="H159" i="1"/>
  <c r="P159" i="1"/>
  <c r="X159" i="1"/>
  <c r="AF159" i="1"/>
  <c r="D174" i="1"/>
  <c r="L174" i="1"/>
  <c r="T174" i="1"/>
  <c r="AB174" i="1"/>
  <c r="K91" i="1"/>
  <c r="S91" i="1"/>
  <c r="AA91" i="1"/>
  <c r="I317" i="1"/>
  <c r="Q317" i="1"/>
  <c r="Y317" i="1"/>
  <c r="AG317" i="1"/>
  <c r="G149" i="1"/>
  <c r="O149" i="1"/>
  <c r="W149" i="1"/>
  <c r="AE149" i="1"/>
  <c r="D61" i="1"/>
  <c r="L61" i="1"/>
  <c r="T61" i="1"/>
  <c r="AB61" i="1"/>
  <c r="H312" i="1"/>
  <c r="P312" i="1"/>
  <c r="X312" i="1"/>
  <c r="AF312" i="1"/>
  <c r="D171" i="1"/>
  <c r="L171" i="1"/>
  <c r="T171" i="1"/>
  <c r="AB171" i="1"/>
  <c r="F81" i="1"/>
  <c r="N81" i="1"/>
  <c r="V81" i="1"/>
  <c r="AD81" i="1"/>
  <c r="H129" i="1"/>
  <c r="P129" i="1"/>
  <c r="X129" i="1"/>
  <c r="AF129" i="1"/>
  <c r="E59" i="1"/>
  <c r="M59" i="1"/>
  <c r="U59" i="1"/>
  <c r="AC59" i="1"/>
  <c r="J315" i="1"/>
  <c r="R315" i="1"/>
  <c r="Z315" i="1"/>
  <c r="AH315" i="1"/>
  <c r="G83" i="1"/>
  <c r="O83" i="1"/>
  <c r="W83" i="1"/>
  <c r="AE83" i="1"/>
  <c r="F150" i="1"/>
  <c r="N150" i="1"/>
  <c r="V150" i="1"/>
  <c r="AD150" i="1"/>
  <c r="E63" i="1"/>
  <c r="M63" i="1"/>
  <c r="U63" i="1"/>
  <c r="AC63" i="1"/>
  <c r="E121" i="1"/>
  <c r="M121" i="1"/>
  <c r="U121" i="1"/>
  <c r="AC121" i="1"/>
  <c r="F130" i="1"/>
  <c r="N130" i="1"/>
  <c r="V130" i="1"/>
  <c r="AD130" i="1"/>
  <c r="F95" i="1"/>
  <c r="N95" i="1"/>
  <c r="V95" i="1"/>
  <c r="AD95" i="1"/>
  <c r="I96" i="1"/>
  <c r="Q96" i="1"/>
  <c r="Y96" i="1"/>
  <c r="AG96" i="1"/>
  <c r="J80" i="1"/>
  <c r="R80" i="1"/>
  <c r="Z80" i="1"/>
  <c r="AH80" i="1"/>
  <c r="F153" i="1"/>
  <c r="N153" i="1"/>
  <c r="V153" i="1"/>
  <c r="AD153" i="1"/>
  <c r="J97" i="1"/>
  <c r="R97" i="1"/>
  <c r="Z97" i="1"/>
  <c r="AH97" i="1"/>
  <c r="E311" i="1"/>
  <c r="M311" i="1"/>
  <c r="U311" i="1"/>
  <c r="AC311" i="1"/>
  <c r="G314" i="1"/>
  <c r="O314" i="1"/>
  <c r="W314" i="1"/>
  <c r="AE314" i="1"/>
  <c r="J128" i="1"/>
  <c r="R128" i="1"/>
  <c r="Z128" i="1"/>
  <c r="AH128" i="1"/>
  <c r="E60" i="1"/>
  <c r="M60" i="1"/>
  <c r="U60" i="1"/>
  <c r="AC60" i="1"/>
  <c r="I155" i="1"/>
  <c r="Q155" i="1"/>
  <c r="Y155" i="1"/>
  <c r="AG155" i="1"/>
  <c r="D156" i="1"/>
  <c r="L156" i="1"/>
  <c r="T156" i="1"/>
  <c r="AB156" i="1"/>
  <c r="G151" i="1"/>
  <c r="O151" i="1"/>
  <c r="W151" i="1"/>
  <c r="AE151" i="1"/>
  <c r="J148" i="1"/>
  <c r="R148" i="1"/>
  <c r="Z148" i="1"/>
  <c r="AH148" i="1"/>
  <c r="G147" i="1"/>
  <c r="O147" i="1"/>
  <c r="W147" i="1"/>
  <c r="AE147" i="1"/>
  <c r="H78" i="1"/>
  <c r="P78" i="1"/>
  <c r="X78" i="1"/>
  <c r="AF78" i="1"/>
  <c r="D101" i="1"/>
  <c r="L101" i="1"/>
  <c r="T101" i="1"/>
  <c r="AB101" i="1"/>
  <c r="H10" i="1"/>
  <c r="P10" i="1"/>
  <c r="X10" i="1"/>
  <c r="AF10" i="1"/>
  <c r="K33" i="1"/>
  <c r="S33" i="1"/>
  <c r="AA33" i="1"/>
  <c r="I34" i="1"/>
  <c r="Q34" i="1"/>
  <c r="Y34" i="1"/>
  <c r="AG34" i="1"/>
  <c r="E12" i="1"/>
  <c r="M12" i="1"/>
  <c r="U12" i="1"/>
  <c r="AC12" i="1"/>
  <c r="K102" i="1"/>
  <c r="S102" i="1"/>
  <c r="AA102" i="1"/>
  <c r="F11" i="1"/>
  <c r="N11" i="1"/>
  <c r="V11" i="1"/>
  <c r="AD11" i="1"/>
  <c r="F110" i="1"/>
  <c r="N110" i="1"/>
  <c r="V110" i="1"/>
  <c r="AD110" i="1"/>
  <c r="G103" i="1"/>
  <c r="O103" i="1"/>
  <c r="W103" i="1"/>
  <c r="AE103" i="1"/>
  <c r="E285" i="1"/>
  <c r="M285" i="1"/>
  <c r="U285" i="1"/>
  <c r="AC285" i="1"/>
  <c r="E299" i="1"/>
  <c r="M299" i="1"/>
  <c r="U299" i="1"/>
  <c r="AC299" i="1"/>
  <c r="H149" i="1"/>
  <c r="P149" i="1"/>
  <c r="X149" i="1"/>
  <c r="AF149" i="1"/>
  <c r="E61" i="1"/>
  <c r="M61" i="1"/>
  <c r="U61" i="1"/>
  <c r="AC61" i="1"/>
  <c r="I312" i="1"/>
  <c r="Q312" i="1"/>
  <c r="Y312" i="1"/>
  <c r="AG312" i="1"/>
  <c r="E171" i="1"/>
  <c r="M171" i="1"/>
  <c r="U171" i="1"/>
  <c r="AC171" i="1"/>
  <c r="G81" i="1"/>
  <c r="O81" i="1"/>
  <c r="W81" i="1"/>
  <c r="AE81" i="1"/>
  <c r="I129" i="1"/>
  <c r="Q129" i="1"/>
  <c r="Y129" i="1"/>
  <c r="AG129" i="1"/>
  <c r="F59" i="1"/>
  <c r="N59" i="1"/>
  <c r="V59" i="1"/>
  <c r="AD59" i="1"/>
  <c r="K315" i="1"/>
  <c r="S315" i="1"/>
  <c r="AA315" i="1"/>
  <c r="H83" i="1"/>
  <c r="P83" i="1"/>
  <c r="X83" i="1"/>
  <c r="AF83" i="1"/>
  <c r="G150" i="1"/>
  <c r="O150" i="1"/>
  <c r="W150" i="1"/>
  <c r="AE150" i="1"/>
  <c r="F63" i="1"/>
  <c r="N63" i="1"/>
  <c r="V63" i="1"/>
  <c r="AD63" i="1"/>
  <c r="F121" i="1"/>
  <c r="N121" i="1"/>
  <c r="V121" i="1"/>
  <c r="AD121" i="1"/>
  <c r="G130" i="1"/>
  <c r="O130" i="1"/>
  <c r="W130" i="1"/>
  <c r="AE130" i="1"/>
  <c r="G95" i="1"/>
  <c r="O95" i="1"/>
  <c r="W95" i="1"/>
  <c r="AE95" i="1"/>
  <c r="J96" i="1"/>
  <c r="R96" i="1"/>
  <c r="Z96" i="1"/>
  <c r="AH96" i="1"/>
  <c r="K80" i="1"/>
  <c r="S80" i="1"/>
  <c r="AA80" i="1"/>
  <c r="G153" i="1"/>
  <c r="O153" i="1"/>
  <c r="W153" i="1"/>
  <c r="AE153" i="1"/>
  <c r="K97" i="1"/>
  <c r="S97" i="1"/>
  <c r="AA97" i="1"/>
  <c r="F311" i="1"/>
  <c r="N311" i="1"/>
  <c r="V311" i="1"/>
  <c r="AD311" i="1"/>
  <c r="H314" i="1"/>
  <c r="P314" i="1"/>
  <c r="X314" i="1"/>
  <c r="AF314" i="1"/>
  <c r="K128" i="1"/>
  <c r="S128" i="1"/>
  <c r="AA128" i="1"/>
  <c r="F60" i="1"/>
  <c r="N60" i="1"/>
  <c r="V60" i="1"/>
  <c r="AD60" i="1"/>
  <c r="J155" i="1"/>
  <c r="R155" i="1"/>
  <c r="Z155" i="1"/>
  <c r="AH155" i="1"/>
  <c r="E156" i="1"/>
  <c r="M156" i="1"/>
  <c r="U156" i="1"/>
  <c r="AC156" i="1"/>
  <c r="H151" i="1"/>
  <c r="P151" i="1"/>
  <c r="X151" i="1"/>
  <c r="AF151" i="1"/>
  <c r="K148" i="1"/>
  <c r="S148" i="1"/>
  <c r="AA148" i="1"/>
  <c r="H147" i="1"/>
  <c r="P147" i="1"/>
  <c r="X147" i="1"/>
  <c r="AF147" i="1"/>
  <c r="I78" i="1"/>
  <c r="Q78" i="1"/>
  <c r="Y78" i="1"/>
  <c r="AG78" i="1"/>
  <c r="E101" i="1"/>
  <c r="M101" i="1"/>
  <c r="U101" i="1"/>
  <c r="AC101" i="1"/>
  <c r="I10" i="1"/>
  <c r="Q10" i="1"/>
  <c r="Y10" i="1"/>
  <c r="AG10" i="1"/>
  <c r="D33" i="1"/>
  <c r="L33" i="1"/>
  <c r="T33" i="1"/>
  <c r="AB33" i="1"/>
  <c r="J34" i="1"/>
  <c r="R34" i="1"/>
  <c r="Z34" i="1"/>
  <c r="AH34" i="1"/>
  <c r="F12" i="1"/>
  <c r="N12" i="1"/>
  <c r="V12" i="1"/>
  <c r="AD12" i="1"/>
  <c r="D102" i="1"/>
  <c r="L102" i="1"/>
  <c r="T102" i="1"/>
  <c r="AB102" i="1"/>
  <c r="G11" i="1"/>
  <c r="O11" i="1"/>
  <c r="W11" i="1"/>
  <c r="AE11" i="1"/>
  <c r="G110" i="1"/>
  <c r="O110" i="1"/>
  <c r="W110" i="1"/>
  <c r="AE110" i="1"/>
  <c r="H103" i="1"/>
  <c r="P103" i="1"/>
  <c r="X103" i="1"/>
  <c r="AF103" i="1"/>
  <c r="F285" i="1"/>
  <c r="N285" i="1"/>
  <c r="V285" i="1"/>
  <c r="AD285" i="1"/>
  <c r="F299" i="1"/>
  <c r="N299" i="1"/>
  <c r="V299" i="1"/>
  <c r="AD299" i="1"/>
  <c r="E316" i="1"/>
  <c r="M316" i="1"/>
  <c r="U316" i="1"/>
  <c r="AC316" i="1"/>
  <c r="J94" i="1"/>
  <c r="R94" i="1"/>
  <c r="Z94" i="1"/>
  <c r="AH94" i="1"/>
  <c r="E93" i="1"/>
  <c r="M93" i="1"/>
  <c r="U93" i="1"/>
  <c r="AC93" i="1"/>
  <c r="K62" i="1"/>
  <c r="S62" i="1"/>
  <c r="AA62" i="1"/>
  <c r="J159" i="1"/>
  <c r="R159" i="1"/>
  <c r="Z159" i="1"/>
  <c r="AH159" i="1"/>
  <c r="F174" i="1"/>
  <c r="N174" i="1"/>
  <c r="V174" i="1"/>
  <c r="AD174" i="1"/>
  <c r="E91" i="1"/>
  <c r="M91" i="1"/>
  <c r="U91" i="1"/>
  <c r="AC91" i="1"/>
  <c r="K317" i="1"/>
  <c r="S317" i="1"/>
  <c r="AA317" i="1"/>
  <c r="I149" i="1"/>
  <c r="Q149" i="1"/>
  <c r="Y149" i="1"/>
  <c r="AG149" i="1"/>
  <c r="F61" i="1"/>
  <c r="N61" i="1"/>
  <c r="V61" i="1"/>
  <c r="AD61" i="1"/>
  <c r="J312" i="1"/>
  <c r="R312" i="1"/>
  <c r="Z312" i="1"/>
  <c r="AH312" i="1"/>
  <c r="F171" i="1"/>
  <c r="N171" i="1"/>
  <c r="V171" i="1"/>
  <c r="AD171" i="1"/>
  <c r="H81" i="1"/>
  <c r="P81" i="1"/>
  <c r="X81" i="1"/>
  <c r="AF81" i="1"/>
  <c r="J129" i="1"/>
  <c r="R129" i="1"/>
  <c r="Z129" i="1"/>
  <c r="AH129" i="1"/>
  <c r="G59" i="1"/>
  <c r="O59" i="1"/>
  <c r="W59" i="1"/>
  <c r="AE59" i="1"/>
  <c r="D315" i="1"/>
  <c r="L315" i="1"/>
  <c r="T315" i="1"/>
  <c r="AB315" i="1"/>
  <c r="I83" i="1"/>
  <c r="Q83" i="1"/>
  <c r="Y83" i="1"/>
  <c r="AG83" i="1"/>
  <c r="H150" i="1"/>
  <c r="P150" i="1"/>
  <c r="X150" i="1"/>
  <c r="AF150" i="1"/>
  <c r="G63" i="1"/>
  <c r="O63" i="1"/>
  <c r="W63" i="1"/>
  <c r="AE63" i="1"/>
  <c r="G121" i="1"/>
  <c r="O121" i="1"/>
  <c r="W121" i="1"/>
  <c r="AE121" i="1"/>
  <c r="H130" i="1"/>
  <c r="P130" i="1"/>
  <c r="X130" i="1"/>
  <c r="AF130" i="1"/>
  <c r="H95" i="1"/>
  <c r="P95" i="1"/>
  <c r="X95" i="1"/>
  <c r="AF95" i="1"/>
  <c r="K96" i="1"/>
  <c r="S96" i="1"/>
  <c r="AA96" i="1"/>
  <c r="D80" i="1"/>
  <c r="L80" i="1"/>
  <c r="T80" i="1"/>
  <c r="AB80" i="1"/>
  <c r="H153" i="1"/>
  <c r="P153" i="1"/>
  <c r="X153" i="1"/>
  <c r="AF153" i="1"/>
  <c r="D97" i="1"/>
  <c r="L97" i="1"/>
  <c r="T97" i="1"/>
  <c r="AB97" i="1"/>
  <c r="G311" i="1"/>
  <c r="O311" i="1"/>
  <c r="W311" i="1"/>
  <c r="AE311" i="1"/>
  <c r="I314" i="1"/>
  <c r="Q314" i="1"/>
  <c r="Y314" i="1"/>
  <c r="AG314" i="1"/>
  <c r="D128" i="1"/>
  <c r="L128" i="1"/>
  <c r="T128" i="1"/>
  <c r="AB128" i="1"/>
  <c r="G60" i="1"/>
  <c r="O60" i="1"/>
  <c r="W60" i="1"/>
  <c r="AE60" i="1"/>
  <c r="K155" i="1"/>
  <c r="S155" i="1"/>
  <c r="AA155" i="1"/>
  <c r="F156" i="1"/>
  <c r="N156" i="1"/>
  <c r="V156" i="1"/>
  <c r="AD156" i="1"/>
  <c r="I151" i="1"/>
  <c r="Q151" i="1"/>
  <c r="Y151" i="1"/>
  <c r="AG151" i="1"/>
  <c r="D148" i="1"/>
  <c r="L148" i="1"/>
  <c r="T148" i="1"/>
  <c r="AB148" i="1"/>
  <c r="I147" i="1"/>
  <c r="Q147" i="1"/>
  <c r="Y147" i="1"/>
  <c r="AG147" i="1"/>
  <c r="J78" i="1"/>
  <c r="R78" i="1"/>
  <c r="Z78" i="1"/>
  <c r="AH78" i="1"/>
  <c r="F101" i="1"/>
  <c r="N101" i="1"/>
  <c r="V101" i="1"/>
  <c r="AD101" i="1"/>
  <c r="J10" i="1"/>
  <c r="R10" i="1"/>
  <c r="Z10" i="1"/>
  <c r="AH10" i="1"/>
  <c r="E33" i="1"/>
  <c r="M33" i="1"/>
  <c r="U33" i="1"/>
  <c r="AC33" i="1"/>
  <c r="K34" i="1"/>
  <c r="S34" i="1"/>
  <c r="AA34" i="1"/>
  <c r="G12" i="1"/>
  <c r="O12" i="1"/>
  <c r="W12" i="1"/>
  <c r="AE12" i="1"/>
  <c r="E102" i="1"/>
  <c r="M102" i="1"/>
  <c r="U102" i="1"/>
  <c r="AC102" i="1"/>
  <c r="H11" i="1"/>
  <c r="P11" i="1"/>
  <c r="X11" i="1"/>
  <c r="AF11" i="1"/>
  <c r="H110" i="1"/>
  <c r="P110" i="1"/>
  <c r="X110" i="1"/>
  <c r="AF110" i="1"/>
  <c r="I103" i="1"/>
  <c r="Q103" i="1"/>
  <c r="Y103" i="1"/>
  <c r="AG103" i="1"/>
  <c r="G285" i="1"/>
  <c r="O285" i="1"/>
  <c r="W285" i="1"/>
  <c r="AE285" i="1"/>
  <c r="G299" i="1"/>
  <c r="O299" i="1"/>
  <c r="W299" i="1"/>
  <c r="AE299" i="1"/>
  <c r="F316" i="1"/>
  <c r="N316" i="1"/>
  <c r="V316" i="1"/>
  <c r="AD316" i="1"/>
  <c r="K94" i="1"/>
  <c r="S94" i="1"/>
  <c r="AA94" i="1"/>
  <c r="F93" i="1"/>
  <c r="N93" i="1"/>
  <c r="V93" i="1"/>
  <c r="AD93" i="1"/>
  <c r="D62" i="1"/>
  <c r="L62" i="1"/>
  <c r="T62" i="1"/>
  <c r="AB62" i="1"/>
  <c r="K159" i="1"/>
  <c r="S159" i="1"/>
  <c r="AA159" i="1"/>
  <c r="G174" i="1"/>
  <c r="O174" i="1"/>
  <c r="W174" i="1"/>
  <c r="AE174" i="1"/>
  <c r="F91" i="1"/>
  <c r="N91" i="1"/>
  <c r="V91" i="1"/>
  <c r="AD91" i="1"/>
  <c r="D317" i="1"/>
  <c r="L317" i="1"/>
  <c r="T317" i="1"/>
  <c r="AB317" i="1"/>
  <c r="J149" i="1"/>
  <c r="R149" i="1"/>
  <c r="Z149" i="1"/>
  <c r="AH149" i="1"/>
  <c r="G61" i="1"/>
  <c r="O61" i="1"/>
  <c r="W61" i="1"/>
  <c r="AE61" i="1"/>
  <c r="K312" i="1"/>
  <c r="S312" i="1"/>
  <c r="AA312" i="1"/>
  <c r="G171" i="1"/>
  <c r="O171" i="1"/>
  <c r="W171" i="1"/>
  <c r="AE171" i="1"/>
  <c r="I81" i="1"/>
  <c r="Q81" i="1"/>
  <c r="Y81" i="1"/>
  <c r="AG81" i="1"/>
  <c r="K129" i="1"/>
  <c r="S129" i="1"/>
  <c r="AA129" i="1"/>
  <c r="H59" i="1"/>
  <c r="P59" i="1"/>
  <c r="X59" i="1"/>
  <c r="AF59" i="1"/>
  <c r="E315" i="1"/>
  <c r="M315" i="1"/>
  <c r="U315" i="1"/>
  <c r="AC315" i="1"/>
  <c r="J83" i="1"/>
  <c r="R83" i="1"/>
  <c r="Z83" i="1"/>
  <c r="AH83" i="1"/>
  <c r="I150" i="1"/>
  <c r="Q150" i="1"/>
  <c r="Y150" i="1"/>
  <c r="AG150" i="1"/>
  <c r="H63" i="1"/>
  <c r="P63" i="1"/>
  <c r="X63" i="1"/>
  <c r="AF63" i="1"/>
  <c r="H121" i="1"/>
  <c r="P121" i="1"/>
  <c r="X121" i="1"/>
  <c r="AF121" i="1"/>
  <c r="I130" i="1"/>
  <c r="Q130" i="1"/>
  <c r="Y130" i="1"/>
  <c r="AG130" i="1"/>
  <c r="I95" i="1"/>
  <c r="Q95" i="1"/>
  <c r="Y95" i="1"/>
  <c r="AG95" i="1"/>
  <c r="D96" i="1"/>
  <c r="L96" i="1"/>
  <c r="T96" i="1"/>
  <c r="AB96" i="1"/>
  <c r="E80" i="1"/>
  <c r="M80" i="1"/>
  <c r="U80" i="1"/>
  <c r="AC80" i="1"/>
  <c r="I153" i="1"/>
  <c r="Q153" i="1"/>
  <c r="Y153" i="1"/>
  <c r="AG153" i="1"/>
  <c r="E97" i="1"/>
  <c r="M97" i="1"/>
  <c r="U97" i="1"/>
  <c r="AC97" i="1"/>
  <c r="H311" i="1"/>
  <c r="P311" i="1"/>
  <c r="X311" i="1"/>
  <c r="AF311" i="1"/>
  <c r="J314" i="1"/>
  <c r="R314" i="1"/>
  <c r="Z314" i="1"/>
  <c r="AH314" i="1"/>
  <c r="E128" i="1"/>
  <c r="M128" i="1"/>
  <c r="U128" i="1"/>
  <c r="AC128" i="1"/>
  <c r="H60" i="1"/>
  <c r="P60" i="1"/>
  <c r="X60" i="1"/>
  <c r="AF60" i="1"/>
  <c r="D155" i="1"/>
  <c r="L155" i="1"/>
  <c r="T155" i="1"/>
  <c r="AB155" i="1"/>
  <c r="G156" i="1"/>
  <c r="O156" i="1"/>
  <c r="W156" i="1"/>
  <c r="AE156" i="1"/>
  <c r="J151" i="1"/>
  <c r="R151" i="1"/>
  <c r="Z151" i="1"/>
  <c r="AH151" i="1"/>
  <c r="E148" i="1"/>
  <c r="M148" i="1"/>
  <c r="U148" i="1"/>
  <c r="AC148" i="1"/>
  <c r="J147" i="1"/>
  <c r="R147" i="1"/>
  <c r="Z147" i="1"/>
  <c r="AH147" i="1"/>
  <c r="K78" i="1"/>
  <c r="S78" i="1"/>
  <c r="AA78" i="1"/>
  <c r="G101" i="1"/>
  <c r="O101" i="1"/>
  <c r="W101" i="1"/>
  <c r="AE101" i="1"/>
  <c r="K10" i="1"/>
  <c r="S10" i="1"/>
  <c r="AA10" i="1"/>
  <c r="F33" i="1"/>
  <c r="N33" i="1"/>
  <c r="V33" i="1"/>
  <c r="AD33" i="1"/>
  <c r="D34" i="1"/>
  <c r="L34" i="1"/>
  <c r="T34" i="1"/>
  <c r="AB34" i="1"/>
  <c r="H12" i="1"/>
  <c r="P12" i="1"/>
  <c r="X12" i="1"/>
  <c r="AF12" i="1"/>
  <c r="F102" i="1"/>
  <c r="N102" i="1"/>
  <c r="V102" i="1"/>
  <c r="AD102" i="1"/>
  <c r="I11" i="1"/>
  <c r="Q11" i="1"/>
  <c r="Y11" i="1"/>
  <c r="AG11" i="1"/>
  <c r="I110" i="1"/>
  <c r="Q110" i="1"/>
  <c r="Y110" i="1"/>
  <c r="AG110" i="1"/>
  <c r="J103" i="1"/>
  <c r="R103" i="1"/>
  <c r="Z103" i="1"/>
  <c r="AH103" i="1"/>
  <c r="H285" i="1"/>
  <c r="P285" i="1"/>
  <c r="X285" i="1"/>
  <c r="AF285" i="1"/>
  <c r="H299" i="1"/>
  <c r="P299" i="1"/>
  <c r="X299" i="1"/>
  <c r="AF299" i="1"/>
  <c r="D337" i="1"/>
  <c r="L337" i="1"/>
  <c r="T337" i="1"/>
  <c r="AB337" i="1"/>
  <c r="I139" i="1"/>
  <c r="Q139" i="1"/>
  <c r="Y139" i="1"/>
  <c r="AG139" i="1"/>
  <c r="D124" i="1"/>
  <c r="L124" i="1"/>
  <c r="T124" i="1"/>
  <c r="AB124" i="1"/>
  <c r="H319" i="1"/>
  <c r="P319" i="1"/>
  <c r="X319" i="1"/>
  <c r="AF319" i="1"/>
  <c r="J277" i="1"/>
  <c r="R277" i="1"/>
  <c r="Z277" i="1"/>
  <c r="AH277" i="1"/>
  <c r="G176" i="1"/>
  <c r="O176" i="1"/>
  <c r="W176" i="1"/>
  <c r="AE176" i="1"/>
  <c r="K181" i="1"/>
  <c r="S181" i="1"/>
  <c r="AA181" i="1"/>
  <c r="E85" i="1"/>
  <c r="M85" i="1"/>
  <c r="U85" i="1"/>
  <c r="AC85" i="1"/>
  <c r="D340" i="1"/>
  <c r="L340" i="1"/>
  <c r="T340" i="1"/>
  <c r="AB340" i="1"/>
  <c r="I300" i="1"/>
  <c r="Q300" i="1"/>
  <c r="Y300" i="1"/>
  <c r="AG300" i="1"/>
  <c r="H298" i="1"/>
  <c r="P298" i="1"/>
  <c r="X298" i="1"/>
  <c r="AF298" i="1"/>
  <c r="D55" i="1"/>
  <c r="L55" i="1"/>
  <c r="T55" i="1"/>
  <c r="AB55" i="1"/>
  <c r="K50" i="1"/>
  <c r="S50" i="1"/>
  <c r="AA50" i="1"/>
  <c r="E332" i="1"/>
  <c r="M332" i="1"/>
  <c r="U332" i="1"/>
  <c r="AC332" i="1"/>
  <c r="I183" i="1"/>
  <c r="Q183" i="1"/>
  <c r="Y183" i="1"/>
  <c r="AG183" i="1"/>
  <c r="J73" i="1"/>
  <c r="R73" i="1"/>
  <c r="Z73" i="1"/>
  <c r="AH73" i="1"/>
  <c r="G347" i="1"/>
  <c r="O347" i="1"/>
  <c r="W347" i="1"/>
  <c r="AE347" i="1"/>
  <c r="D346" i="1"/>
  <c r="L346" i="1"/>
  <c r="T346" i="1"/>
  <c r="AB346" i="1"/>
  <c r="I341" i="1"/>
  <c r="Q341" i="1"/>
  <c r="Y341" i="1"/>
  <c r="AG341" i="1"/>
  <c r="K345" i="1"/>
  <c r="S345" i="1"/>
  <c r="AA345" i="1"/>
  <c r="H308" i="1"/>
  <c r="P308" i="1"/>
  <c r="X308" i="1"/>
  <c r="AF308" i="1"/>
  <c r="G115" i="1"/>
  <c r="O115" i="1"/>
  <c r="W115" i="1"/>
  <c r="AE115" i="1"/>
  <c r="F26" i="1"/>
  <c r="N26" i="1"/>
  <c r="V26" i="1"/>
  <c r="AD26" i="1"/>
  <c r="D27" i="1"/>
  <c r="L27" i="1"/>
  <c r="T27" i="1"/>
  <c r="AB27" i="1"/>
  <c r="J17" i="1"/>
  <c r="R17" i="1"/>
  <c r="Z17" i="1"/>
  <c r="AH17" i="1"/>
  <c r="E4" i="1"/>
  <c r="M4" i="1"/>
  <c r="U4" i="1"/>
  <c r="AC4" i="1"/>
  <c r="H5" i="1"/>
  <c r="P5" i="1"/>
  <c r="X5" i="1"/>
  <c r="AF5" i="1"/>
  <c r="H29" i="1"/>
  <c r="P29" i="1"/>
  <c r="X29" i="1"/>
  <c r="AF29" i="1"/>
  <c r="G8" i="1"/>
  <c r="O8" i="1"/>
  <c r="W8" i="1"/>
  <c r="AE8" i="1"/>
  <c r="G31" i="1"/>
  <c r="O31" i="1"/>
  <c r="W31" i="1"/>
  <c r="AE31" i="1"/>
  <c r="F6" i="1"/>
  <c r="N6" i="1"/>
  <c r="V6" i="1"/>
  <c r="AD6" i="1"/>
  <c r="I24" i="1"/>
  <c r="Q24" i="1"/>
  <c r="Y24" i="1"/>
  <c r="AG24" i="1"/>
  <c r="E104" i="1"/>
  <c r="M104" i="1"/>
  <c r="U104" i="1"/>
  <c r="AC104" i="1"/>
  <c r="I68" i="1"/>
  <c r="Q68" i="1"/>
  <c r="Y68" i="1"/>
  <c r="AG68" i="1"/>
  <c r="G71" i="1"/>
  <c r="O71" i="1"/>
  <c r="W71" i="1"/>
  <c r="AE71" i="1"/>
  <c r="D344" i="1"/>
  <c r="L344" i="1"/>
  <c r="T344" i="1"/>
  <c r="AB344" i="1"/>
  <c r="J307" i="1"/>
  <c r="R307" i="1"/>
  <c r="Z307" i="1"/>
  <c r="AH307" i="1"/>
  <c r="F306" i="1"/>
  <c r="N306" i="1"/>
  <c r="V306" i="1"/>
  <c r="AD306" i="1"/>
  <c r="K343" i="1"/>
  <c r="S343" i="1"/>
  <c r="AA343" i="1"/>
  <c r="E337" i="1"/>
  <c r="M337" i="1"/>
  <c r="U337" i="1"/>
  <c r="AC337" i="1"/>
  <c r="J139" i="1"/>
  <c r="R139" i="1"/>
  <c r="Z139" i="1"/>
  <c r="AH139" i="1"/>
  <c r="E124" i="1"/>
  <c r="M124" i="1"/>
  <c r="U124" i="1"/>
  <c r="AC124" i="1"/>
  <c r="I319" i="1"/>
  <c r="Q319" i="1"/>
  <c r="Y319" i="1"/>
  <c r="AG319" i="1"/>
  <c r="K277" i="1"/>
  <c r="S277" i="1"/>
  <c r="AA277" i="1"/>
  <c r="H176" i="1"/>
  <c r="P176" i="1"/>
  <c r="X176" i="1"/>
  <c r="AF176" i="1"/>
  <c r="D181" i="1"/>
  <c r="L181" i="1"/>
  <c r="T181" i="1"/>
  <c r="AB181" i="1"/>
  <c r="F85" i="1"/>
  <c r="N85" i="1"/>
  <c r="V85" i="1"/>
  <c r="AD85" i="1"/>
  <c r="E340" i="1"/>
  <c r="M340" i="1"/>
  <c r="U340" i="1"/>
  <c r="AC340" i="1"/>
  <c r="J300" i="1"/>
  <c r="R300" i="1"/>
  <c r="Z300" i="1"/>
  <c r="AH300" i="1"/>
  <c r="I298" i="1"/>
  <c r="Q298" i="1"/>
  <c r="Y298" i="1"/>
  <c r="AG298" i="1"/>
  <c r="E55" i="1"/>
  <c r="M55" i="1"/>
  <c r="U55" i="1"/>
  <c r="AC55" i="1"/>
  <c r="D50" i="1"/>
  <c r="L50" i="1"/>
  <c r="T50" i="1"/>
  <c r="AB50" i="1"/>
  <c r="F332" i="1"/>
  <c r="N332" i="1"/>
  <c r="V332" i="1"/>
  <c r="AD332" i="1"/>
  <c r="J183" i="1"/>
  <c r="R183" i="1"/>
  <c r="Z183" i="1"/>
  <c r="AH183" i="1"/>
  <c r="K73" i="1"/>
  <c r="S73" i="1"/>
  <c r="AA73" i="1"/>
  <c r="H347" i="1"/>
  <c r="P347" i="1"/>
  <c r="X347" i="1"/>
  <c r="AF347" i="1"/>
  <c r="E346" i="1"/>
  <c r="M346" i="1"/>
  <c r="U346" i="1"/>
  <c r="AC346" i="1"/>
  <c r="J341" i="1"/>
  <c r="R341" i="1"/>
  <c r="Z341" i="1"/>
  <c r="AH341" i="1"/>
  <c r="D345" i="1"/>
  <c r="L345" i="1"/>
  <c r="T345" i="1"/>
  <c r="AB345" i="1"/>
  <c r="I308" i="1"/>
  <c r="Q308" i="1"/>
  <c r="Y308" i="1"/>
  <c r="AG308" i="1"/>
  <c r="H115" i="1"/>
  <c r="P115" i="1"/>
  <c r="X115" i="1"/>
  <c r="AF115" i="1"/>
  <c r="G26" i="1"/>
  <c r="O26" i="1"/>
  <c r="W26" i="1"/>
  <c r="AE26" i="1"/>
  <c r="E27" i="1"/>
  <c r="M27" i="1"/>
  <c r="U27" i="1"/>
  <c r="AC27" i="1"/>
  <c r="K17" i="1"/>
  <c r="S17" i="1"/>
  <c r="AA17" i="1"/>
  <c r="F4" i="1"/>
  <c r="N4" i="1"/>
  <c r="V4" i="1"/>
  <c r="AD4" i="1"/>
  <c r="I5" i="1"/>
  <c r="Q5" i="1"/>
  <c r="Y5" i="1"/>
  <c r="AG5" i="1"/>
  <c r="I29" i="1"/>
  <c r="Q29" i="1"/>
  <c r="Y29" i="1"/>
  <c r="AG29" i="1"/>
  <c r="H8" i="1"/>
  <c r="P8" i="1"/>
  <c r="X8" i="1"/>
  <c r="AF8" i="1"/>
  <c r="H31" i="1"/>
  <c r="P31" i="1"/>
  <c r="X31" i="1"/>
  <c r="AF31" i="1"/>
  <c r="G6" i="1"/>
  <c r="O6" i="1"/>
  <c r="W6" i="1"/>
  <c r="AE6" i="1"/>
  <c r="J24" i="1"/>
  <c r="R24" i="1"/>
  <c r="Z24" i="1"/>
  <c r="AH24" i="1"/>
  <c r="F104" i="1"/>
  <c r="N104" i="1"/>
  <c r="V104" i="1"/>
  <c r="AD104" i="1"/>
  <c r="J68" i="1"/>
  <c r="R68" i="1"/>
  <c r="Z68" i="1"/>
  <c r="AH68" i="1"/>
  <c r="H71" i="1"/>
  <c r="P71" i="1"/>
  <c r="X71" i="1"/>
  <c r="AF71" i="1"/>
  <c r="E344" i="1"/>
  <c r="M344" i="1"/>
  <c r="U344" i="1"/>
  <c r="AC344" i="1"/>
  <c r="K307" i="1"/>
  <c r="S307" i="1"/>
  <c r="AA307" i="1"/>
  <c r="G306" i="1"/>
  <c r="O306" i="1"/>
  <c r="W306" i="1"/>
  <c r="AE306" i="1"/>
  <c r="D343" i="1"/>
  <c r="L343" i="1"/>
  <c r="T343" i="1"/>
  <c r="AB343" i="1"/>
  <c r="F337" i="1"/>
  <c r="N337" i="1"/>
  <c r="V337" i="1"/>
  <c r="AD337" i="1"/>
  <c r="K139" i="1"/>
  <c r="S139" i="1"/>
  <c r="AA139" i="1"/>
  <c r="F124" i="1"/>
  <c r="N124" i="1"/>
  <c r="V124" i="1"/>
  <c r="AD124" i="1"/>
  <c r="J319" i="1"/>
  <c r="R319" i="1"/>
  <c r="Z319" i="1"/>
  <c r="AH319" i="1"/>
  <c r="D277" i="1"/>
  <c r="L277" i="1"/>
  <c r="T277" i="1"/>
  <c r="AB277" i="1"/>
  <c r="I176" i="1"/>
  <c r="Q176" i="1"/>
  <c r="Y176" i="1"/>
  <c r="AG176" i="1"/>
  <c r="E181" i="1"/>
  <c r="M181" i="1"/>
  <c r="U181" i="1"/>
  <c r="AC181" i="1"/>
  <c r="G85" i="1"/>
  <c r="O85" i="1"/>
  <c r="W85" i="1"/>
  <c r="AE85" i="1"/>
  <c r="F340" i="1"/>
  <c r="N340" i="1"/>
  <c r="V340" i="1"/>
  <c r="AD340" i="1"/>
  <c r="K300" i="1"/>
  <c r="S300" i="1"/>
  <c r="AA300" i="1"/>
  <c r="J298" i="1"/>
  <c r="R298" i="1"/>
  <c r="Z298" i="1"/>
  <c r="AH298" i="1"/>
  <c r="F55" i="1"/>
  <c r="N55" i="1"/>
  <c r="V55" i="1"/>
  <c r="AD55" i="1"/>
  <c r="E50" i="1"/>
  <c r="M50" i="1"/>
  <c r="U50" i="1"/>
  <c r="AC50" i="1"/>
  <c r="G332" i="1"/>
  <c r="O332" i="1"/>
  <c r="W332" i="1"/>
  <c r="AE332" i="1"/>
  <c r="K183" i="1"/>
  <c r="S183" i="1"/>
  <c r="AA183" i="1"/>
  <c r="D73" i="1"/>
  <c r="L73" i="1"/>
  <c r="T73" i="1"/>
  <c r="AB73" i="1"/>
  <c r="I347" i="1"/>
  <c r="Q347" i="1"/>
  <c r="Y347" i="1"/>
  <c r="AG347" i="1"/>
  <c r="F346" i="1"/>
  <c r="N346" i="1"/>
  <c r="V346" i="1"/>
  <c r="AD346" i="1"/>
  <c r="K341" i="1"/>
  <c r="S341" i="1"/>
  <c r="AA341" i="1"/>
  <c r="E345" i="1"/>
  <c r="M345" i="1"/>
  <c r="U345" i="1"/>
  <c r="AC345" i="1"/>
  <c r="J308" i="1"/>
  <c r="R308" i="1"/>
  <c r="Z308" i="1"/>
  <c r="AH308" i="1"/>
  <c r="I115" i="1"/>
  <c r="Q115" i="1"/>
  <c r="Y115" i="1"/>
  <c r="AG115" i="1"/>
  <c r="H26" i="1"/>
  <c r="P26" i="1"/>
  <c r="X26" i="1"/>
  <c r="AF26" i="1"/>
  <c r="F27" i="1"/>
  <c r="N27" i="1"/>
  <c r="V27" i="1"/>
  <c r="AD27" i="1"/>
  <c r="D17" i="1"/>
  <c r="L17" i="1"/>
  <c r="T17" i="1"/>
  <c r="AB17" i="1"/>
  <c r="G4" i="1"/>
  <c r="O4" i="1"/>
  <c r="W4" i="1"/>
  <c r="AE4" i="1"/>
  <c r="J5" i="1"/>
  <c r="R5" i="1"/>
  <c r="Z5" i="1"/>
  <c r="AH5" i="1"/>
  <c r="J29" i="1"/>
  <c r="R29" i="1"/>
  <c r="Z29" i="1"/>
  <c r="AH29" i="1"/>
  <c r="I8" i="1"/>
  <c r="Q8" i="1"/>
  <c r="Y8" i="1"/>
  <c r="AG8" i="1"/>
  <c r="I31" i="1"/>
  <c r="Q31" i="1"/>
  <c r="Y31" i="1"/>
  <c r="AG31" i="1"/>
  <c r="H6" i="1"/>
  <c r="P6" i="1"/>
  <c r="X6" i="1"/>
  <c r="AF6" i="1"/>
  <c r="K24" i="1"/>
  <c r="S24" i="1"/>
  <c r="AA24" i="1"/>
  <c r="G104" i="1"/>
  <c r="O104" i="1"/>
  <c r="W104" i="1"/>
  <c r="AE104" i="1"/>
  <c r="K68" i="1"/>
  <c r="S68" i="1"/>
  <c r="AA68" i="1"/>
  <c r="I71" i="1"/>
  <c r="Q71" i="1"/>
  <c r="Y71" i="1"/>
  <c r="AG71" i="1"/>
  <c r="F344" i="1"/>
  <c r="N344" i="1"/>
  <c r="V344" i="1"/>
  <c r="AD344" i="1"/>
  <c r="D307" i="1"/>
  <c r="L307" i="1"/>
  <c r="T307" i="1"/>
  <c r="AB307" i="1"/>
  <c r="H306" i="1"/>
  <c r="P306" i="1"/>
  <c r="X306" i="1"/>
  <c r="AF306" i="1"/>
  <c r="E343" i="1"/>
  <c r="M343" i="1"/>
  <c r="U343" i="1"/>
  <c r="AC343" i="1"/>
  <c r="G337" i="1"/>
  <c r="O337" i="1"/>
  <c r="W337" i="1"/>
  <c r="AE337" i="1"/>
  <c r="D139" i="1"/>
  <c r="L139" i="1"/>
  <c r="T139" i="1"/>
  <c r="AB139" i="1"/>
  <c r="G124" i="1"/>
  <c r="O124" i="1"/>
  <c r="W124" i="1"/>
  <c r="AE124" i="1"/>
  <c r="K319" i="1"/>
  <c r="S319" i="1"/>
  <c r="AA319" i="1"/>
  <c r="E277" i="1"/>
  <c r="M277" i="1"/>
  <c r="U277" i="1"/>
  <c r="AC277" i="1"/>
  <c r="J176" i="1"/>
  <c r="R176" i="1"/>
  <c r="Z176" i="1"/>
  <c r="AH176" i="1"/>
  <c r="F181" i="1"/>
  <c r="N181" i="1"/>
  <c r="V181" i="1"/>
  <c r="AD181" i="1"/>
  <c r="H85" i="1"/>
  <c r="P85" i="1"/>
  <c r="X85" i="1"/>
  <c r="AF85" i="1"/>
  <c r="G340" i="1"/>
  <c r="O340" i="1"/>
  <c r="W340" i="1"/>
  <c r="AE340" i="1"/>
  <c r="D300" i="1"/>
  <c r="L300" i="1"/>
  <c r="T300" i="1"/>
  <c r="AB300" i="1"/>
  <c r="K298" i="1"/>
  <c r="S298" i="1"/>
  <c r="AA298" i="1"/>
  <c r="G55" i="1"/>
  <c r="O55" i="1"/>
  <c r="W55" i="1"/>
  <c r="AE55" i="1"/>
  <c r="F50" i="1"/>
  <c r="N50" i="1"/>
  <c r="V50" i="1"/>
  <c r="AD50" i="1"/>
  <c r="H332" i="1"/>
  <c r="P332" i="1"/>
  <c r="X332" i="1"/>
  <c r="AF332" i="1"/>
  <c r="D183" i="1"/>
  <c r="L183" i="1"/>
  <c r="T183" i="1"/>
  <c r="AB183" i="1"/>
  <c r="E73" i="1"/>
  <c r="M73" i="1"/>
  <c r="U73" i="1"/>
  <c r="AC73" i="1"/>
  <c r="J347" i="1"/>
  <c r="R347" i="1"/>
  <c r="Z347" i="1"/>
  <c r="AH347" i="1"/>
  <c r="G346" i="1"/>
  <c r="O346" i="1"/>
  <c r="W346" i="1"/>
  <c r="AE346" i="1"/>
  <c r="D341" i="1"/>
  <c r="L341" i="1"/>
  <c r="T341" i="1"/>
  <c r="AB341" i="1"/>
  <c r="F345" i="1"/>
  <c r="N345" i="1"/>
  <c r="V345" i="1"/>
  <c r="AD345" i="1"/>
  <c r="K308" i="1"/>
  <c r="S308" i="1"/>
  <c r="AA308" i="1"/>
  <c r="J115" i="1"/>
  <c r="R115" i="1"/>
  <c r="Z115" i="1"/>
  <c r="AH115" i="1"/>
  <c r="I26" i="1"/>
  <c r="Q26" i="1"/>
  <c r="Y26" i="1"/>
  <c r="AG26" i="1"/>
  <c r="G27" i="1"/>
  <c r="O27" i="1"/>
  <c r="W27" i="1"/>
  <c r="AE27" i="1"/>
  <c r="E17" i="1"/>
  <c r="M17" i="1"/>
  <c r="U17" i="1"/>
  <c r="AC17" i="1"/>
  <c r="H4" i="1"/>
  <c r="P4" i="1"/>
  <c r="X4" i="1"/>
  <c r="AF4" i="1"/>
  <c r="K5" i="1"/>
  <c r="S5" i="1"/>
  <c r="AA5" i="1"/>
  <c r="K29" i="1"/>
  <c r="S29" i="1"/>
  <c r="AA29" i="1"/>
  <c r="J8" i="1"/>
  <c r="R8" i="1"/>
  <c r="Z8" i="1"/>
  <c r="AH8" i="1"/>
  <c r="J31" i="1"/>
  <c r="R31" i="1"/>
  <c r="Z31" i="1"/>
  <c r="AH31" i="1"/>
  <c r="I6" i="1"/>
  <c r="Q6" i="1"/>
  <c r="Y6" i="1"/>
  <c r="AG6" i="1"/>
  <c r="D24" i="1"/>
  <c r="L24" i="1"/>
  <c r="T24" i="1"/>
  <c r="AB24" i="1"/>
  <c r="H104" i="1"/>
  <c r="P104" i="1"/>
  <c r="X104" i="1"/>
  <c r="AF104" i="1"/>
  <c r="D68" i="1"/>
  <c r="L68" i="1"/>
  <c r="T68" i="1"/>
  <c r="AB68" i="1"/>
  <c r="J71" i="1"/>
  <c r="R71" i="1"/>
  <c r="Z71" i="1"/>
  <c r="AH71" i="1"/>
  <c r="G344" i="1"/>
  <c r="O344" i="1"/>
  <c r="W344" i="1"/>
  <c r="AE344" i="1"/>
  <c r="E307" i="1"/>
  <c r="M307" i="1"/>
  <c r="U307" i="1"/>
  <c r="AC307" i="1"/>
  <c r="I306" i="1"/>
  <c r="Q306" i="1"/>
  <c r="Y306" i="1"/>
  <c r="AG306" i="1"/>
  <c r="F343" i="1"/>
  <c r="N343" i="1"/>
  <c r="V343" i="1"/>
  <c r="AD343" i="1"/>
  <c r="H337" i="1"/>
  <c r="P337" i="1"/>
  <c r="X337" i="1"/>
  <c r="AF337" i="1"/>
  <c r="E139" i="1"/>
  <c r="M139" i="1"/>
  <c r="U139" i="1"/>
  <c r="AC139" i="1"/>
  <c r="H124" i="1"/>
  <c r="P124" i="1"/>
  <c r="X124" i="1"/>
  <c r="AF124" i="1"/>
  <c r="D319" i="1"/>
  <c r="L319" i="1"/>
  <c r="T319" i="1"/>
  <c r="AB319" i="1"/>
  <c r="F277" i="1"/>
  <c r="N277" i="1"/>
  <c r="V277" i="1"/>
  <c r="AD277" i="1"/>
  <c r="K176" i="1"/>
  <c r="S176" i="1"/>
  <c r="AA176" i="1"/>
  <c r="G181" i="1"/>
  <c r="O181" i="1"/>
  <c r="W181" i="1"/>
  <c r="AE181" i="1"/>
  <c r="I85" i="1"/>
  <c r="Q85" i="1"/>
  <c r="Y85" i="1"/>
  <c r="AG85" i="1"/>
  <c r="H340" i="1"/>
  <c r="P340" i="1"/>
  <c r="X340" i="1"/>
  <c r="AF340" i="1"/>
  <c r="E300" i="1"/>
  <c r="M300" i="1"/>
  <c r="U300" i="1"/>
  <c r="AC300" i="1"/>
  <c r="D298" i="1"/>
  <c r="L298" i="1"/>
  <c r="T298" i="1"/>
  <c r="AB298" i="1"/>
  <c r="H55" i="1"/>
  <c r="P55" i="1"/>
  <c r="X55" i="1"/>
  <c r="AF55" i="1"/>
  <c r="G50" i="1"/>
  <c r="O50" i="1"/>
  <c r="W50" i="1"/>
  <c r="AE50" i="1"/>
  <c r="I332" i="1"/>
  <c r="Q332" i="1"/>
  <c r="Y332" i="1"/>
  <c r="AG332" i="1"/>
  <c r="E183" i="1"/>
  <c r="M183" i="1"/>
  <c r="U183" i="1"/>
  <c r="AC183" i="1"/>
  <c r="F73" i="1"/>
  <c r="N73" i="1"/>
  <c r="V73" i="1"/>
  <c r="AD73" i="1"/>
  <c r="K347" i="1"/>
  <c r="S347" i="1"/>
  <c r="AA347" i="1"/>
  <c r="H346" i="1"/>
  <c r="P346" i="1"/>
  <c r="X346" i="1"/>
  <c r="AF346" i="1"/>
  <c r="E341" i="1"/>
  <c r="M341" i="1"/>
  <c r="U341" i="1"/>
  <c r="AC341" i="1"/>
  <c r="G345" i="1"/>
  <c r="O345" i="1"/>
  <c r="W345" i="1"/>
  <c r="AE345" i="1"/>
  <c r="D308" i="1"/>
  <c r="L308" i="1"/>
  <c r="T308" i="1"/>
  <c r="AB308" i="1"/>
  <c r="K115" i="1"/>
  <c r="S115" i="1"/>
  <c r="AA115" i="1"/>
  <c r="J26" i="1"/>
  <c r="R26" i="1"/>
  <c r="Z26" i="1"/>
  <c r="AH26" i="1"/>
  <c r="H27" i="1"/>
  <c r="P27" i="1"/>
  <c r="X27" i="1"/>
  <c r="AF27" i="1"/>
  <c r="F17" i="1"/>
  <c r="N17" i="1"/>
  <c r="V17" i="1"/>
  <c r="AD17" i="1"/>
  <c r="I4" i="1"/>
  <c r="Q4" i="1"/>
  <c r="Y4" i="1"/>
  <c r="AG4" i="1"/>
  <c r="D5" i="1"/>
  <c r="L5" i="1"/>
  <c r="T5" i="1"/>
  <c r="AB5" i="1"/>
  <c r="D29" i="1"/>
  <c r="L29" i="1"/>
  <c r="T29" i="1"/>
  <c r="AB29" i="1"/>
  <c r="K8" i="1"/>
  <c r="S8" i="1"/>
  <c r="AA8" i="1"/>
  <c r="K31" i="1"/>
  <c r="S31" i="1"/>
  <c r="AA31" i="1"/>
  <c r="J6" i="1"/>
  <c r="R6" i="1"/>
  <c r="Z6" i="1"/>
  <c r="AH6" i="1"/>
  <c r="E24" i="1"/>
  <c r="M24" i="1"/>
  <c r="U24" i="1"/>
  <c r="AC24" i="1"/>
  <c r="I104" i="1"/>
  <c r="Q104" i="1"/>
  <c r="Y104" i="1"/>
  <c r="AG104" i="1"/>
  <c r="E68" i="1"/>
  <c r="M68" i="1"/>
  <c r="U68" i="1"/>
  <c r="AC68" i="1"/>
  <c r="K71" i="1"/>
  <c r="S71" i="1"/>
  <c r="AA71" i="1"/>
  <c r="H344" i="1"/>
  <c r="P344" i="1"/>
  <c r="X344" i="1"/>
  <c r="AF344" i="1"/>
  <c r="F307" i="1"/>
  <c r="N307" i="1"/>
  <c r="V307" i="1"/>
  <c r="AD307" i="1"/>
  <c r="J306" i="1"/>
  <c r="R306" i="1"/>
  <c r="Z306" i="1"/>
  <c r="AH306" i="1"/>
  <c r="G343" i="1"/>
  <c r="O343" i="1"/>
  <c r="W343" i="1"/>
  <c r="AE343" i="1"/>
  <c r="I337" i="1"/>
  <c r="Q337" i="1"/>
  <c r="Y337" i="1"/>
  <c r="AG337" i="1"/>
  <c r="F139" i="1"/>
  <c r="N139" i="1"/>
  <c r="V139" i="1"/>
  <c r="AD139" i="1"/>
  <c r="I124" i="1"/>
  <c r="Q124" i="1"/>
  <c r="Y124" i="1"/>
  <c r="AG124" i="1"/>
  <c r="E319" i="1"/>
  <c r="M319" i="1"/>
  <c r="U319" i="1"/>
  <c r="AC319" i="1"/>
  <c r="G277" i="1"/>
  <c r="O277" i="1"/>
  <c r="W277" i="1"/>
  <c r="AE277" i="1"/>
  <c r="D176" i="1"/>
  <c r="L176" i="1"/>
  <c r="T176" i="1"/>
  <c r="AB176" i="1"/>
  <c r="H181" i="1"/>
  <c r="P181" i="1"/>
  <c r="X181" i="1"/>
  <c r="AF181" i="1"/>
  <c r="J85" i="1"/>
  <c r="R85" i="1"/>
  <c r="Z85" i="1"/>
  <c r="AH85" i="1"/>
  <c r="I340" i="1"/>
  <c r="Q340" i="1"/>
  <c r="Y340" i="1"/>
  <c r="AG340" i="1"/>
  <c r="F300" i="1"/>
  <c r="N300" i="1"/>
  <c r="V300" i="1"/>
  <c r="AD300" i="1"/>
  <c r="E298" i="1"/>
  <c r="M298" i="1"/>
  <c r="U298" i="1"/>
  <c r="AC298" i="1"/>
  <c r="I55" i="1"/>
  <c r="Q55" i="1"/>
  <c r="Y55" i="1"/>
  <c r="AG55" i="1"/>
  <c r="H50" i="1"/>
  <c r="P50" i="1"/>
  <c r="X50" i="1"/>
  <c r="AF50" i="1"/>
  <c r="J332" i="1"/>
  <c r="R332" i="1"/>
  <c r="Z332" i="1"/>
  <c r="AH332" i="1"/>
  <c r="F183" i="1"/>
  <c r="N183" i="1"/>
  <c r="V183" i="1"/>
  <c r="AD183" i="1"/>
  <c r="G73" i="1"/>
  <c r="O73" i="1"/>
  <c r="W73" i="1"/>
  <c r="AE73" i="1"/>
  <c r="D347" i="1"/>
  <c r="L347" i="1"/>
  <c r="T347" i="1"/>
  <c r="AB347" i="1"/>
  <c r="I346" i="1"/>
  <c r="Q346" i="1"/>
  <c r="Y346" i="1"/>
  <c r="AG346" i="1"/>
  <c r="F341" i="1"/>
  <c r="N341" i="1"/>
  <c r="V341" i="1"/>
  <c r="AD341" i="1"/>
  <c r="H345" i="1"/>
  <c r="P345" i="1"/>
  <c r="X345" i="1"/>
  <c r="AF345" i="1"/>
  <c r="E308" i="1"/>
  <c r="M308" i="1"/>
  <c r="U308" i="1"/>
  <c r="AC308" i="1"/>
  <c r="D115" i="1"/>
  <c r="L115" i="1"/>
  <c r="T115" i="1"/>
  <c r="AB115" i="1"/>
  <c r="K26" i="1"/>
  <c r="S26" i="1"/>
  <c r="AA26" i="1"/>
  <c r="I27" i="1"/>
  <c r="Q27" i="1"/>
  <c r="Y27" i="1"/>
  <c r="AG27" i="1"/>
  <c r="G17" i="1"/>
  <c r="O17" i="1"/>
  <c r="W17" i="1"/>
  <c r="AE17" i="1"/>
  <c r="J4" i="1"/>
  <c r="R4" i="1"/>
  <c r="Z4" i="1"/>
  <c r="AH4" i="1"/>
  <c r="E5" i="1"/>
  <c r="M5" i="1"/>
  <c r="U5" i="1"/>
  <c r="AC5" i="1"/>
  <c r="E29" i="1"/>
  <c r="M29" i="1"/>
  <c r="U29" i="1"/>
  <c r="AC29" i="1"/>
  <c r="D8" i="1"/>
  <c r="L8" i="1"/>
  <c r="T8" i="1"/>
  <c r="AB8" i="1"/>
  <c r="D31" i="1"/>
  <c r="L31" i="1"/>
  <c r="T31" i="1"/>
  <c r="AB31" i="1"/>
  <c r="K6" i="1"/>
  <c r="S6" i="1"/>
  <c r="AA6" i="1"/>
  <c r="F24" i="1"/>
  <c r="N24" i="1"/>
  <c r="V24" i="1"/>
  <c r="AD24" i="1"/>
  <c r="J104" i="1"/>
  <c r="R104" i="1"/>
  <c r="Z104" i="1"/>
  <c r="AH104" i="1"/>
  <c r="F68" i="1"/>
  <c r="N68" i="1"/>
  <c r="V68" i="1"/>
  <c r="AD68" i="1"/>
  <c r="D71" i="1"/>
  <c r="L71" i="1"/>
  <c r="T71" i="1"/>
  <c r="AB71" i="1"/>
  <c r="I344" i="1"/>
  <c r="Q344" i="1"/>
  <c r="Y344" i="1"/>
  <c r="AG344" i="1"/>
  <c r="G307" i="1"/>
  <c r="O307" i="1"/>
  <c r="W307" i="1"/>
  <c r="AE307" i="1"/>
  <c r="K306" i="1"/>
  <c r="S306" i="1"/>
  <c r="AA306" i="1"/>
  <c r="H343" i="1"/>
  <c r="P343" i="1"/>
  <c r="X343" i="1"/>
  <c r="AF343" i="1"/>
  <c r="J337" i="1"/>
  <c r="R337" i="1"/>
  <c r="Z337" i="1"/>
  <c r="AH337" i="1"/>
  <c r="G139" i="1"/>
  <c r="O139" i="1"/>
  <c r="W139" i="1"/>
  <c r="AE139" i="1"/>
  <c r="J124" i="1"/>
  <c r="R124" i="1"/>
  <c r="Z124" i="1"/>
  <c r="AH124" i="1"/>
  <c r="F319" i="1"/>
  <c r="N319" i="1"/>
  <c r="V319" i="1"/>
  <c r="AD319" i="1"/>
  <c r="H277" i="1"/>
  <c r="P277" i="1"/>
  <c r="X277" i="1"/>
  <c r="AF277" i="1"/>
  <c r="E176" i="1"/>
  <c r="M176" i="1"/>
  <c r="U176" i="1"/>
  <c r="AC176" i="1"/>
  <c r="I181" i="1"/>
  <c r="Q181" i="1"/>
  <c r="Y181" i="1"/>
  <c r="AG181" i="1"/>
  <c r="K85" i="1"/>
  <c r="S85" i="1"/>
  <c r="AA85" i="1"/>
  <c r="J340" i="1"/>
  <c r="R340" i="1"/>
  <c r="Z340" i="1"/>
  <c r="AH340" i="1"/>
  <c r="G300" i="1"/>
  <c r="O300" i="1"/>
  <c r="W300" i="1"/>
  <c r="AE300" i="1"/>
  <c r="F298" i="1"/>
  <c r="N298" i="1"/>
  <c r="V298" i="1"/>
  <c r="AD298" i="1"/>
  <c r="J55" i="1"/>
  <c r="R55" i="1"/>
  <c r="Z55" i="1"/>
  <c r="AH55" i="1"/>
  <c r="I50" i="1"/>
  <c r="Q50" i="1"/>
  <c r="Y50" i="1"/>
  <c r="AG50" i="1"/>
  <c r="K332" i="1"/>
  <c r="S332" i="1"/>
  <c r="AA332" i="1"/>
  <c r="G183" i="1"/>
  <c r="O183" i="1"/>
  <c r="W183" i="1"/>
  <c r="AE183" i="1"/>
  <c r="H73" i="1"/>
  <c r="P73" i="1"/>
  <c r="X73" i="1"/>
  <c r="AF73" i="1"/>
  <c r="E347" i="1"/>
  <c r="M347" i="1"/>
  <c r="U347" i="1"/>
  <c r="AC347" i="1"/>
  <c r="J346" i="1"/>
  <c r="R346" i="1"/>
  <c r="Z346" i="1"/>
  <c r="AH346" i="1"/>
  <c r="G341" i="1"/>
  <c r="O341" i="1"/>
  <c r="W341" i="1"/>
  <c r="AE341" i="1"/>
  <c r="I345" i="1"/>
  <c r="Q345" i="1"/>
  <c r="Y345" i="1"/>
  <c r="AG345" i="1"/>
  <c r="F308" i="1"/>
  <c r="N308" i="1"/>
  <c r="V308" i="1"/>
  <c r="AD308" i="1"/>
  <c r="E115" i="1"/>
  <c r="M115" i="1"/>
  <c r="U115" i="1"/>
  <c r="AC115" i="1"/>
  <c r="D26" i="1"/>
  <c r="L26" i="1"/>
  <c r="T26" i="1"/>
  <c r="AB26" i="1"/>
  <c r="J27" i="1"/>
  <c r="R27" i="1"/>
  <c r="Z27" i="1"/>
  <c r="AH27" i="1"/>
  <c r="H17" i="1"/>
  <c r="P17" i="1"/>
  <c r="X17" i="1"/>
  <c r="AF17" i="1"/>
  <c r="K4" i="1"/>
  <c r="S4" i="1"/>
  <c r="AA4" i="1"/>
  <c r="F5" i="1"/>
  <c r="N5" i="1"/>
  <c r="V5" i="1"/>
  <c r="AD5" i="1"/>
  <c r="F29" i="1"/>
  <c r="N29" i="1"/>
  <c r="V29" i="1"/>
  <c r="AD29" i="1"/>
  <c r="E8" i="1"/>
  <c r="M8" i="1"/>
  <c r="U8" i="1"/>
  <c r="AC8" i="1"/>
  <c r="E31" i="1"/>
  <c r="M31" i="1"/>
  <c r="U31" i="1"/>
  <c r="AC31" i="1"/>
  <c r="D6" i="1"/>
  <c r="L6" i="1"/>
  <c r="T6" i="1"/>
  <c r="AB6" i="1"/>
  <c r="G24" i="1"/>
  <c r="O24" i="1"/>
  <c r="W24" i="1"/>
  <c r="AE24" i="1"/>
  <c r="K104" i="1"/>
  <c r="S104" i="1"/>
  <c r="AA104" i="1"/>
  <c r="G68" i="1"/>
  <c r="O68" i="1"/>
  <c r="W68" i="1"/>
  <c r="AE68" i="1"/>
  <c r="E71" i="1"/>
  <c r="M71" i="1"/>
  <c r="U71" i="1"/>
  <c r="AC71" i="1"/>
  <c r="J344" i="1"/>
  <c r="R344" i="1"/>
  <c r="Z344" i="1"/>
  <c r="AH344" i="1"/>
  <c r="H307" i="1"/>
  <c r="P307" i="1"/>
  <c r="X307" i="1"/>
  <c r="AF307" i="1"/>
  <c r="D306" i="1"/>
  <c r="L306" i="1"/>
  <c r="T306" i="1"/>
  <c r="AB306" i="1"/>
  <c r="I343" i="1"/>
  <c r="Q343" i="1"/>
  <c r="Y343" i="1"/>
  <c r="AG343" i="1"/>
  <c r="K337" i="1"/>
  <c r="S337" i="1"/>
  <c r="AA337" i="1"/>
  <c r="H139" i="1"/>
  <c r="P139" i="1"/>
  <c r="X139" i="1"/>
  <c r="AF139" i="1"/>
  <c r="K124" i="1"/>
  <c r="S124" i="1"/>
  <c r="AA124" i="1"/>
  <c r="G319" i="1"/>
  <c r="O319" i="1"/>
  <c r="W319" i="1"/>
  <c r="AE319" i="1"/>
  <c r="I277" i="1"/>
  <c r="Q277" i="1"/>
  <c r="Y277" i="1"/>
  <c r="AG277" i="1"/>
  <c r="F176" i="1"/>
  <c r="N176" i="1"/>
  <c r="V176" i="1"/>
  <c r="AD176" i="1"/>
  <c r="J181" i="1"/>
  <c r="R181" i="1"/>
  <c r="Z181" i="1"/>
  <c r="AH181" i="1"/>
  <c r="D85" i="1"/>
  <c r="L85" i="1"/>
  <c r="T85" i="1"/>
  <c r="AB85" i="1"/>
  <c r="K340" i="1"/>
  <c r="S340" i="1"/>
  <c r="AA340" i="1"/>
  <c r="H300" i="1"/>
  <c r="P300" i="1"/>
  <c r="X300" i="1"/>
  <c r="AF300" i="1"/>
  <c r="G298" i="1"/>
  <c r="O298" i="1"/>
  <c r="W298" i="1"/>
  <c r="AE298" i="1"/>
  <c r="K55" i="1"/>
  <c r="S55" i="1"/>
  <c r="AA55" i="1"/>
  <c r="J50" i="1"/>
  <c r="R50" i="1"/>
  <c r="Z50" i="1"/>
  <c r="AH50" i="1"/>
  <c r="D332" i="1"/>
  <c r="L332" i="1"/>
  <c r="T332" i="1"/>
  <c r="AB332" i="1"/>
  <c r="H183" i="1"/>
  <c r="P183" i="1"/>
  <c r="X183" i="1"/>
  <c r="AF183" i="1"/>
  <c r="I73" i="1"/>
  <c r="Q73" i="1"/>
  <c r="Y73" i="1"/>
  <c r="AG73" i="1"/>
  <c r="F347" i="1"/>
  <c r="N347" i="1"/>
  <c r="V347" i="1"/>
  <c r="AD347" i="1"/>
  <c r="K346" i="1"/>
  <c r="S346" i="1"/>
  <c r="AA346" i="1"/>
  <c r="H341" i="1"/>
  <c r="P341" i="1"/>
  <c r="X341" i="1"/>
  <c r="AF341" i="1"/>
  <c r="J345" i="1"/>
  <c r="R345" i="1"/>
  <c r="Z345" i="1"/>
  <c r="AH345" i="1"/>
  <c r="G308" i="1"/>
  <c r="O308" i="1"/>
  <c r="W308" i="1"/>
  <c r="AE308" i="1"/>
  <c r="F115" i="1"/>
  <c r="N115" i="1"/>
  <c r="V115" i="1"/>
  <c r="AD115" i="1"/>
  <c r="E26" i="1"/>
  <c r="M26" i="1"/>
  <c r="U26" i="1"/>
  <c r="AC26" i="1"/>
  <c r="K27" i="1"/>
  <c r="S27" i="1"/>
  <c r="AA27" i="1"/>
  <c r="I17" i="1"/>
  <c r="Q17" i="1"/>
  <c r="Y17" i="1"/>
  <c r="AG17" i="1"/>
  <c r="D4" i="1"/>
  <c r="L4" i="1"/>
  <c r="T4" i="1"/>
  <c r="AB4" i="1"/>
  <c r="G5" i="1"/>
  <c r="O5" i="1"/>
  <c r="W5" i="1"/>
  <c r="AE5" i="1"/>
  <c r="G29" i="1"/>
  <c r="O29" i="1"/>
  <c r="W29" i="1"/>
  <c r="AE29" i="1"/>
  <c r="F8" i="1"/>
  <c r="N8" i="1"/>
  <c r="V8" i="1"/>
  <c r="AD8" i="1"/>
  <c r="F31" i="1"/>
  <c r="N31" i="1"/>
  <c r="V31" i="1"/>
  <c r="AD31" i="1"/>
  <c r="E6" i="1"/>
  <c r="M6" i="1"/>
  <c r="U6" i="1"/>
  <c r="AC6" i="1"/>
  <c r="H24" i="1"/>
  <c r="P24" i="1"/>
  <c r="X24" i="1"/>
  <c r="AF24" i="1"/>
  <c r="D104" i="1"/>
  <c r="L104" i="1"/>
  <c r="T104" i="1"/>
  <c r="AB104" i="1"/>
  <c r="H68" i="1"/>
  <c r="P68" i="1"/>
  <c r="X68" i="1"/>
  <c r="AF68" i="1"/>
  <c r="F71" i="1"/>
  <c r="N71" i="1"/>
  <c r="V71" i="1"/>
  <c r="AD71" i="1"/>
  <c r="K344" i="1"/>
  <c r="S344" i="1"/>
  <c r="AA344" i="1"/>
  <c r="I307" i="1"/>
  <c r="Q307" i="1"/>
  <c r="Y307" i="1"/>
  <c r="AG307" i="1"/>
  <c r="E306" i="1"/>
  <c r="M306" i="1"/>
  <c r="U306" i="1"/>
  <c r="AC306" i="1"/>
  <c r="J343" i="1"/>
  <c r="R343" i="1"/>
  <c r="Z343" i="1"/>
  <c r="AH343" i="1"/>
  <c r="D304" i="1"/>
  <c r="L304" i="1"/>
  <c r="T304" i="1"/>
  <c r="AB304" i="1"/>
  <c r="F338" i="1"/>
  <c r="N338" i="1"/>
  <c r="V338" i="1"/>
  <c r="AD338" i="1"/>
  <c r="I46" i="1"/>
  <c r="Q46" i="1"/>
  <c r="Y46" i="1"/>
  <c r="AG46" i="1"/>
  <c r="E47" i="1"/>
  <c r="M47" i="1"/>
  <c r="U47" i="1"/>
  <c r="AC47" i="1"/>
  <c r="I336" i="1"/>
  <c r="Q336" i="1"/>
  <c r="Y336" i="1"/>
  <c r="AG336" i="1"/>
  <c r="D106" i="1"/>
  <c r="L106" i="1"/>
  <c r="T106" i="1"/>
  <c r="AB106" i="1"/>
  <c r="F112" i="1"/>
  <c r="N112" i="1"/>
  <c r="V112" i="1"/>
  <c r="AD112" i="1"/>
  <c r="H70" i="1"/>
  <c r="P70" i="1"/>
  <c r="X70" i="1"/>
  <c r="AF70" i="1"/>
  <c r="F86" i="1"/>
  <c r="N86" i="1"/>
  <c r="V86" i="1"/>
  <c r="AD86" i="1"/>
  <c r="I40" i="1"/>
  <c r="Q40" i="1"/>
  <c r="Y40" i="1"/>
  <c r="AG40" i="1"/>
  <c r="D72" i="1"/>
  <c r="L72" i="1"/>
  <c r="T72" i="1"/>
  <c r="AB72" i="1"/>
  <c r="J39" i="1"/>
  <c r="R39" i="1"/>
  <c r="Z39" i="1"/>
  <c r="AH39" i="1"/>
  <c r="F107" i="1"/>
  <c r="N107" i="1"/>
  <c r="V107" i="1"/>
  <c r="AD107" i="1"/>
  <c r="I87" i="1"/>
  <c r="Q87" i="1"/>
  <c r="Y87" i="1"/>
  <c r="AG87" i="1"/>
  <c r="D108" i="1"/>
  <c r="L108" i="1"/>
  <c r="T108" i="1"/>
  <c r="AB108" i="1"/>
  <c r="H89" i="1"/>
  <c r="P89" i="1"/>
  <c r="X89" i="1"/>
  <c r="AF89" i="1"/>
  <c r="J114" i="1"/>
  <c r="R114" i="1"/>
  <c r="Z114" i="1"/>
  <c r="AH114" i="1"/>
  <c r="F41" i="1"/>
  <c r="N41" i="1"/>
  <c r="V41" i="1"/>
  <c r="AD41" i="1"/>
  <c r="J167" i="1"/>
  <c r="R167" i="1"/>
  <c r="Z167" i="1"/>
  <c r="AH167" i="1"/>
  <c r="G138" i="1"/>
  <c r="O138" i="1"/>
  <c r="W138" i="1"/>
  <c r="AE138" i="1"/>
  <c r="J75" i="1"/>
  <c r="R75" i="1"/>
  <c r="Z75" i="1"/>
  <c r="AH75" i="1"/>
  <c r="H185" i="1"/>
  <c r="P185" i="1"/>
  <c r="X185" i="1"/>
  <c r="AF185" i="1"/>
  <c r="G48" i="1"/>
  <c r="O48" i="1"/>
  <c r="W48" i="1"/>
  <c r="AE48" i="1"/>
  <c r="F280" i="1"/>
  <c r="N280" i="1"/>
  <c r="V280" i="1"/>
  <c r="AD280" i="1"/>
  <c r="F186" i="1"/>
  <c r="N186" i="1"/>
  <c r="V186" i="1"/>
  <c r="AD186" i="1"/>
  <c r="H49" i="1"/>
  <c r="P49" i="1"/>
  <c r="Y49" i="1"/>
  <c r="AH49" i="1"/>
  <c r="D339" i="1"/>
  <c r="E304" i="1"/>
  <c r="M304" i="1"/>
  <c r="U304" i="1"/>
  <c r="AC304" i="1"/>
  <c r="G338" i="1"/>
  <c r="O338" i="1"/>
  <c r="W338" i="1"/>
  <c r="AE338" i="1"/>
  <c r="J46" i="1"/>
  <c r="R46" i="1"/>
  <c r="Z46" i="1"/>
  <c r="AH46" i="1"/>
  <c r="F47" i="1"/>
  <c r="N47" i="1"/>
  <c r="V47" i="1"/>
  <c r="AD47" i="1"/>
  <c r="J336" i="1"/>
  <c r="R336" i="1"/>
  <c r="Z336" i="1"/>
  <c r="AH336" i="1"/>
  <c r="E106" i="1"/>
  <c r="M106" i="1"/>
  <c r="U106" i="1"/>
  <c r="AC106" i="1"/>
  <c r="G112" i="1"/>
  <c r="O112" i="1"/>
  <c r="W112" i="1"/>
  <c r="AE112" i="1"/>
  <c r="I70" i="1"/>
  <c r="Q70" i="1"/>
  <c r="Y70" i="1"/>
  <c r="AG70" i="1"/>
  <c r="G86" i="1"/>
  <c r="O86" i="1"/>
  <c r="W86" i="1"/>
  <c r="AE86" i="1"/>
  <c r="J40" i="1"/>
  <c r="R40" i="1"/>
  <c r="Z40" i="1"/>
  <c r="AH40" i="1"/>
  <c r="E72" i="1"/>
  <c r="M72" i="1"/>
  <c r="U72" i="1"/>
  <c r="AC72" i="1"/>
  <c r="K39" i="1"/>
  <c r="S39" i="1"/>
  <c r="AA39" i="1"/>
  <c r="G107" i="1"/>
  <c r="O107" i="1"/>
  <c r="W107" i="1"/>
  <c r="AE107" i="1"/>
  <c r="J87" i="1"/>
  <c r="R87" i="1"/>
  <c r="Z87" i="1"/>
  <c r="AH87" i="1"/>
  <c r="E108" i="1"/>
  <c r="M108" i="1"/>
  <c r="U108" i="1"/>
  <c r="AC108" i="1"/>
  <c r="I89" i="1"/>
  <c r="Q89" i="1"/>
  <c r="Y89" i="1"/>
  <c r="AG89" i="1"/>
  <c r="K114" i="1"/>
  <c r="S114" i="1"/>
  <c r="AA114" i="1"/>
  <c r="G41" i="1"/>
  <c r="O41" i="1"/>
  <c r="W41" i="1"/>
  <c r="AE41" i="1"/>
  <c r="K167" i="1"/>
  <c r="S167" i="1"/>
  <c r="AA167" i="1"/>
  <c r="H138" i="1"/>
  <c r="P138" i="1"/>
  <c r="X138" i="1"/>
  <c r="AF138" i="1"/>
  <c r="K75" i="1"/>
  <c r="S75" i="1"/>
  <c r="AA75" i="1"/>
  <c r="I185" i="1"/>
  <c r="Q185" i="1"/>
  <c r="Y185" i="1"/>
  <c r="AG185" i="1"/>
  <c r="H48" i="1"/>
  <c r="P48" i="1"/>
  <c r="X48" i="1"/>
  <c r="AF48" i="1"/>
  <c r="G280" i="1"/>
  <c r="O280" i="1"/>
  <c r="W280" i="1"/>
  <c r="AE280" i="1"/>
  <c r="G186" i="1"/>
  <c r="O186" i="1"/>
  <c r="W186" i="1"/>
  <c r="AE186" i="1"/>
  <c r="I49" i="1"/>
  <c r="Q49" i="1"/>
  <c r="Z49" i="1"/>
  <c r="I339" i="1"/>
  <c r="F304" i="1"/>
  <c r="N304" i="1"/>
  <c r="V304" i="1"/>
  <c r="AD304" i="1"/>
  <c r="H338" i="1"/>
  <c r="P338" i="1"/>
  <c r="X338" i="1"/>
  <c r="AF338" i="1"/>
  <c r="K46" i="1"/>
  <c r="S46" i="1"/>
  <c r="AA46" i="1"/>
  <c r="G47" i="1"/>
  <c r="O47" i="1"/>
  <c r="W47" i="1"/>
  <c r="AE47" i="1"/>
  <c r="K336" i="1"/>
  <c r="S336" i="1"/>
  <c r="AA336" i="1"/>
  <c r="F106" i="1"/>
  <c r="N106" i="1"/>
  <c r="V106" i="1"/>
  <c r="AD106" i="1"/>
  <c r="H112" i="1"/>
  <c r="P112" i="1"/>
  <c r="X112" i="1"/>
  <c r="AF112" i="1"/>
  <c r="J70" i="1"/>
  <c r="R70" i="1"/>
  <c r="Z70" i="1"/>
  <c r="AH70" i="1"/>
  <c r="H86" i="1"/>
  <c r="P86" i="1"/>
  <c r="X86" i="1"/>
  <c r="AF86" i="1"/>
  <c r="K40" i="1"/>
  <c r="S40" i="1"/>
  <c r="AA40" i="1"/>
  <c r="F72" i="1"/>
  <c r="N72" i="1"/>
  <c r="V72" i="1"/>
  <c r="AD72" i="1"/>
  <c r="D39" i="1"/>
  <c r="L39" i="1"/>
  <c r="T39" i="1"/>
  <c r="AB39" i="1"/>
  <c r="H107" i="1"/>
  <c r="P107" i="1"/>
  <c r="X107" i="1"/>
  <c r="AF107" i="1"/>
  <c r="K87" i="1"/>
  <c r="S87" i="1"/>
  <c r="AA87" i="1"/>
  <c r="F108" i="1"/>
  <c r="N108" i="1"/>
  <c r="V108" i="1"/>
  <c r="AD108" i="1"/>
  <c r="J89" i="1"/>
  <c r="R89" i="1"/>
  <c r="Z89" i="1"/>
  <c r="AH89" i="1"/>
  <c r="D114" i="1"/>
  <c r="L114" i="1"/>
  <c r="T114" i="1"/>
  <c r="AB114" i="1"/>
  <c r="H41" i="1"/>
  <c r="P41" i="1"/>
  <c r="X41" i="1"/>
  <c r="AF41" i="1"/>
  <c r="D167" i="1"/>
  <c r="L167" i="1"/>
  <c r="T167" i="1"/>
  <c r="AB167" i="1"/>
  <c r="I138" i="1"/>
  <c r="Q138" i="1"/>
  <c r="Y138" i="1"/>
  <c r="AG138" i="1"/>
  <c r="D75" i="1"/>
  <c r="L75" i="1"/>
  <c r="T75" i="1"/>
  <c r="AB75" i="1"/>
  <c r="J185" i="1"/>
  <c r="R185" i="1"/>
  <c r="Z185" i="1"/>
  <c r="AH185" i="1"/>
  <c r="I48" i="1"/>
  <c r="Q48" i="1"/>
  <c r="Y48" i="1"/>
  <c r="AG48" i="1"/>
  <c r="H280" i="1"/>
  <c r="P280" i="1"/>
  <c r="X280" i="1"/>
  <c r="AF280" i="1"/>
  <c r="H186" i="1"/>
  <c r="P186" i="1"/>
  <c r="X186" i="1"/>
  <c r="AF186" i="1"/>
  <c r="J49" i="1"/>
  <c r="R49" i="1"/>
  <c r="AA49" i="1"/>
  <c r="L339" i="1"/>
  <c r="G304" i="1"/>
  <c r="O304" i="1"/>
  <c r="W304" i="1"/>
  <c r="AE304" i="1"/>
  <c r="I338" i="1"/>
  <c r="Q338" i="1"/>
  <c r="Y338" i="1"/>
  <c r="AG338" i="1"/>
  <c r="D46" i="1"/>
  <c r="L46" i="1"/>
  <c r="T46" i="1"/>
  <c r="AB46" i="1"/>
  <c r="H47" i="1"/>
  <c r="P47" i="1"/>
  <c r="X47" i="1"/>
  <c r="AF47" i="1"/>
  <c r="D336" i="1"/>
  <c r="L336" i="1"/>
  <c r="T336" i="1"/>
  <c r="AB336" i="1"/>
  <c r="G106" i="1"/>
  <c r="O106" i="1"/>
  <c r="W106" i="1"/>
  <c r="AE106" i="1"/>
  <c r="I112" i="1"/>
  <c r="Q112" i="1"/>
  <c r="Y112" i="1"/>
  <c r="AG112" i="1"/>
  <c r="K70" i="1"/>
  <c r="S70" i="1"/>
  <c r="AA70" i="1"/>
  <c r="I86" i="1"/>
  <c r="Q86" i="1"/>
  <c r="Y86" i="1"/>
  <c r="AG86" i="1"/>
  <c r="D40" i="1"/>
  <c r="L40" i="1"/>
  <c r="T40" i="1"/>
  <c r="AB40" i="1"/>
  <c r="G72" i="1"/>
  <c r="O72" i="1"/>
  <c r="W72" i="1"/>
  <c r="AE72" i="1"/>
  <c r="E39" i="1"/>
  <c r="M39" i="1"/>
  <c r="U39" i="1"/>
  <c r="AC39" i="1"/>
  <c r="I107" i="1"/>
  <c r="Q107" i="1"/>
  <c r="Y107" i="1"/>
  <c r="AG107" i="1"/>
  <c r="D87" i="1"/>
  <c r="L87" i="1"/>
  <c r="T87" i="1"/>
  <c r="AB87" i="1"/>
  <c r="G108" i="1"/>
  <c r="O108" i="1"/>
  <c r="W108" i="1"/>
  <c r="AE108" i="1"/>
  <c r="K89" i="1"/>
  <c r="S89" i="1"/>
  <c r="AA89" i="1"/>
  <c r="E114" i="1"/>
  <c r="M114" i="1"/>
  <c r="U114" i="1"/>
  <c r="AC114" i="1"/>
  <c r="I41" i="1"/>
  <c r="Q41" i="1"/>
  <c r="Y41" i="1"/>
  <c r="AG41" i="1"/>
  <c r="E167" i="1"/>
  <c r="M167" i="1"/>
  <c r="U167" i="1"/>
  <c r="AC167" i="1"/>
  <c r="J138" i="1"/>
  <c r="R138" i="1"/>
  <c r="Z138" i="1"/>
  <c r="AH138" i="1"/>
  <c r="E75" i="1"/>
  <c r="M75" i="1"/>
  <c r="U75" i="1"/>
  <c r="AC75" i="1"/>
  <c r="K185" i="1"/>
  <c r="S185" i="1"/>
  <c r="AA185" i="1"/>
  <c r="J48" i="1"/>
  <c r="R48" i="1"/>
  <c r="Z48" i="1"/>
  <c r="AH48" i="1"/>
  <c r="I280" i="1"/>
  <c r="Q280" i="1"/>
  <c r="Y280" i="1"/>
  <c r="AG280" i="1"/>
  <c r="I186" i="1"/>
  <c r="Q186" i="1"/>
  <c r="Y186" i="1"/>
  <c r="AG186" i="1"/>
  <c r="K49" i="1"/>
  <c r="S49" i="1"/>
  <c r="AB49" i="1"/>
  <c r="Q339" i="1"/>
  <c r="H304" i="1"/>
  <c r="P304" i="1"/>
  <c r="X304" i="1"/>
  <c r="AF304" i="1"/>
  <c r="J338" i="1"/>
  <c r="R338" i="1"/>
  <c r="Z338" i="1"/>
  <c r="AH338" i="1"/>
  <c r="E46" i="1"/>
  <c r="M46" i="1"/>
  <c r="U46" i="1"/>
  <c r="AC46" i="1"/>
  <c r="I47" i="1"/>
  <c r="Q47" i="1"/>
  <c r="Y47" i="1"/>
  <c r="AG47" i="1"/>
  <c r="E336" i="1"/>
  <c r="M336" i="1"/>
  <c r="U336" i="1"/>
  <c r="AC336" i="1"/>
  <c r="H106" i="1"/>
  <c r="P106" i="1"/>
  <c r="X106" i="1"/>
  <c r="AF106" i="1"/>
  <c r="J112" i="1"/>
  <c r="R112" i="1"/>
  <c r="Z112" i="1"/>
  <c r="AH112" i="1"/>
  <c r="D70" i="1"/>
  <c r="L70" i="1"/>
  <c r="T70" i="1"/>
  <c r="AB70" i="1"/>
  <c r="J86" i="1"/>
  <c r="R86" i="1"/>
  <c r="Z86" i="1"/>
  <c r="AH86" i="1"/>
  <c r="E40" i="1"/>
  <c r="M40" i="1"/>
  <c r="U40" i="1"/>
  <c r="AC40" i="1"/>
  <c r="H72" i="1"/>
  <c r="P72" i="1"/>
  <c r="X72" i="1"/>
  <c r="AF72" i="1"/>
  <c r="F39" i="1"/>
  <c r="N39" i="1"/>
  <c r="V39" i="1"/>
  <c r="AD39" i="1"/>
  <c r="J107" i="1"/>
  <c r="R107" i="1"/>
  <c r="Z107" i="1"/>
  <c r="AH107" i="1"/>
  <c r="E87" i="1"/>
  <c r="M87" i="1"/>
  <c r="U87" i="1"/>
  <c r="AC87" i="1"/>
  <c r="H108" i="1"/>
  <c r="P108" i="1"/>
  <c r="X108" i="1"/>
  <c r="AF108" i="1"/>
  <c r="D89" i="1"/>
  <c r="L89" i="1"/>
  <c r="T89" i="1"/>
  <c r="AB89" i="1"/>
  <c r="F114" i="1"/>
  <c r="N114" i="1"/>
  <c r="V114" i="1"/>
  <c r="AD114" i="1"/>
  <c r="J41" i="1"/>
  <c r="R41" i="1"/>
  <c r="Z41" i="1"/>
  <c r="AH41" i="1"/>
  <c r="F167" i="1"/>
  <c r="N167" i="1"/>
  <c r="V167" i="1"/>
  <c r="AD167" i="1"/>
  <c r="K138" i="1"/>
  <c r="S138" i="1"/>
  <c r="AA138" i="1"/>
  <c r="F75" i="1"/>
  <c r="N75" i="1"/>
  <c r="V75" i="1"/>
  <c r="AD75" i="1"/>
  <c r="D185" i="1"/>
  <c r="L185" i="1"/>
  <c r="T185" i="1"/>
  <c r="AB185" i="1"/>
  <c r="K48" i="1"/>
  <c r="S48" i="1"/>
  <c r="AA48" i="1"/>
  <c r="J280" i="1"/>
  <c r="R280" i="1"/>
  <c r="Z280" i="1"/>
  <c r="AH280" i="1"/>
  <c r="J186" i="1"/>
  <c r="R186" i="1"/>
  <c r="Z186" i="1"/>
  <c r="AH186" i="1"/>
  <c r="D49" i="1"/>
  <c r="L49" i="1"/>
  <c r="T49" i="1"/>
  <c r="AC49" i="1"/>
  <c r="T339" i="1"/>
  <c r="I304" i="1"/>
  <c r="Q304" i="1"/>
  <c r="Y304" i="1"/>
  <c r="AG304" i="1"/>
  <c r="K338" i="1"/>
  <c r="S338" i="1"/>
  <c r="AA338" i="1"/>
  <c r="F46" i="1"/>
  <c r="N46" i="1"/>
  <c r="V46" i="1"/>
  <c r="AD46" i="1"/>
  <c r="J47" i="1"/>
  <c r="R47" i="1"/>
  <c r="Z47" i="1"/>
  <c r="AH47" i="1"/>
  <c r="F336" i="1"/>
  <c r="N336" i="1"/>
  <c r="V336" i="1"/>
  <c r="AD336" i="1"/>
  <c r="I106" i="1"/>
  <c r="Q106" i="1"/>
  <c r="Y106" i="1"/>
  <c r="AG106" i="1"/>
  <c r="K112" i="1"/>
  <c r="S112" i="1"/>
  <c r="AA112" i="1"/>
  <c r="E70" i="1"/>
  <c r="M70" i="1"/>
  <c r="U70" i="1"/>
  <c r="AC70" i="1"/>
  <c r="K86" i="1"/>
  <c r="S86" i="1"/>
  <c r="AA86" i="1"/>
  <c r="F40" i="1"/>
  <c r="N40" i="1"/>
  <c r="V40" i="1"/>
  <c r="AD40" i="1"/>
  <c r="I72" i="1"/>
  <c r="Q72" i="1"/>
  <c r="Y72" i="1"/>
  <c r="AG72" i="1"/>
  <c r="G39" i="1"/>
  <c r="O39" i="1"/>
  <c r="W39" i="1"/>
  <c r="AE39" i="1"/>
  <c r="K107" i="1"/>
  <c r="S107" i="1"/>
  <c r="AA107" i="1"/>
  <c r="F87" i="1"/>
  <c r="N87" i="1"/>
  <c r="V87" i="1"/>
  <c r="AD87" i="1"/>
  <c r="I108" i="1"/>
  <c r="Q108" i="1"/>
  <c r="Y108" i="1"/>
  <c r="AG108" i="1"/>
  <c r="E89" i="1"/>
  <c r="M89" i="1"/>
  <c r="U89" i="1"/>
  <c r="AC89" i="1"/>
  <c r="G114" i="1"/>
  <c r="O114" i="1"/>
  <c r="W114" i="1"/>
  <c r="AE114" i="1"/>
  <c r="K41" i="1"/>
  <c r="S41" i="1"/>
  <c r="AA41" i="1"/>
  <c r="G167" i="1"/>
  <c r="O167" i="1"/>
  <c r="W167" i="1"/>
  <c r="AE167" i="1"/>
  <c r="D138" i="1"/>
  <c r="L138" i="1"/>
  <c r="T138" i="1"/>
  <c r="AB138" i="1"/>
  <c r="G75" i="1"/>
  <c r="O75" i="1"/>
  <c r="W75" i="1"/>
  <c r="AE75" i="1"/>
  <c r="E185" i="1"/>
  <c r="M185" i="1"/>
  <c r="U185" i="1"/>
  <c r="AC185" i="1"/>
  <c r="D48" i="1"/>
  <c r="L48" i="1"/>
  <c r="T48" i="1"/>
  <c r="AB48" i="1"/>
  <c r="K280" i="1"/>
  <c r="S280" i="1"/>
  <c r="AA280" i="1"/>
  <c r="K186" i="1"/>
  <c r="S186" i="1"/>
  <c r="AA186" i="1"/>
  <c r="E49" i="1"/>
  <c r="M49" i="1"/>
  <c r="U49" i="1"/>
  <c r="AE49" i="1"/>
  <c r="Y339" i="1"/>
  <c r="J304" i="1"/>
  <c r="R304" i="1"/>
  <c r="Z304" i="1"/>
  <c r="AH304" i="1"/>
  <c r="D338" i="1"/>
  <c r="L338" i="1"/>
  <c r="T338" i="1"/>
  <c r="AB338" i="1"/>
  <c r="G46" i="1"/>
  <c r="O46" i="1"/>
  <c r="W46" i="1"/>
  <c r="AE46" i="1"/>
  <c r="K47" i="1"/>
  <c r="S47" i="1"/>
  <c r="AA47" i="1"/>
  <c r="G336" i="1"/>
  <c r="O336" i="1"/>
  <c r="W336" i="1"/>
  <c r="AE336" i="1"/>
  <c r="J106" i="1"/>
  <c r="R106" i="1"/>
  <c r="Z106" i="1"/>
  <c r="AH106" i="1"/>
  <c r="D112" i="1"/>
  <c r="L112" i="1"/>
  <c r="T112" i="1"/>
  <c r="AB112" i="1"/>
  <c r="F70" i="1"/>
  <c r="N70" i="1"/>
  <c r="V70" i="1"/>
  <c r="AD70" i="1"/>
  <c r="D86" i="1"/>
  <c r="L86" i="1"/>
  <c r="T86" i="1"/>
  <c r="AB86" i="1"/>
  <c r="G40" i="1"/>
  <c r="O40" i="1"/>
  <c r="W40" i="1"/>
  <c r="AE40" i="1"/>
  <c r="J72" i="1"/>
  <c r="R72" i="1"/>
  <c r="Z72" i="1"/>
  <c r="AH72" i="1"/>
  <c r="H39" i="1"/>
  <c r="P39" i="1"/>
  <c r="X39" i="1"/>
  <c r="AF39" i="1"/>
  <c r="D107" i="1"/>
  <c r="L107" i="1"/>
  <c r="T107" i="1"/>
  <c r="AB107" i="1"/>
  <c r="G87" i="1"/>
  <c r="O87" i="1"/>
  <c r="W87" i="1"/>
  <c r="AE87" i="1"/>
  <c r="J108" i="1"/>
  <c r="R108" i="1"/>
  <c r="Z108" i="1"/>
  <c r="AH108" i="1"/>
  <c r="F89" i="1"/>
  <c r="N89" i="1"/>
  <c r="V89" i="1"/>
  <c r="AD89" i="1"/>
  <c r="H114" i="1"/>
  <c r="P114" i="1"/>
  <c r="X114" i="1"/>
  <c r="AF114" i="1"/>
  <c r="D41" i="1"/>
  <c r="L41" i="1"/>
  <c r="T41" i="1"/>
  <c r="AB41" i="1"/>
  <c r="H167" i="1"/>
  <c r="P167" i="1"/>
  <c r="X167" i="1"/>
  <c r="AF167" i="1"/>
  <c r="E138" i="1"/>
  <c r="M138" i="1"/>
  <c r="U138" i="1"/>
  <c r="AC138" i="1"/>
  <c r="H75" i="1"/>
  <c r="P75" i="1"/>
  <c r="X75" i="1"/>
  <c r="AF75" i="1"/>
  <c r="F185" i="1"/>
  <c r="N185" i="1"/>
  <c r="V185" i="1"/>
  <c r="AD185" i="1"/>
  <c r="E48" i="1"/>
  <c r="M48" i="1"/>
  <c r="U48" i="1"/>
  <c r="AC48" i="1"/>
  <c r="D280" i="1"/>
  <c r="L280" i="1"/>
  <c r="T280" i="1"/>
  <c r="AB280" i="1"/>
  <c r="D186" i="1"/>
  <c r="L186" i="1"/>
  <c r="T186" i="1"/>
  <c r="AB186" i="1"/>
  <c r="F49" i="1"/>
  <c r="N49" i="1"/>
  <c r="W49" i="1"/>
  <c r="AF49" i="1"/>
  <c r="AG339" i="1"/>
  <c r="K304" i="1"/>
  <c r="S304" i="1"/>
  <c r="AA304" i="1"/>
  <c r="E338" i="1"/>
  <c r="M338" i="1"/>
  <c r="U338" i="1"/>
  <c r="AC338" i="1"/>
  <c r="H46" i="1"/>
  <c r="P46" i="1"/>
  <c r="X46" i="1"/>
  <c r="AF46" i="1"/>
  <c r="D47" i="1"/>
  <c r="L47" i="1"/>
  <c r="T47" i="1"/>
  <c r="AB47" i="1"/>
  <c r="H336" i="1"/>
  <c r="P336" i="1"/>
  <c r="X336" i="1"/>
  <c r="AF336" i="1"/>
  <c r="K106" i="1"/>
  <c r="S106" i="1"/>
  <c r="AA106" i="1"/>
  <c r="E112" i="1"/>
  <c r="M112" i="1"/>
  <c r="U112" i="1"/>
  <c r="AC112" i="1"/>
  <c r="G70" i="1"/>
  <c r="O70" i="1"/>
  <c r="W70" i="1"/>
  <c r="AE70" i="1"/>
  <c r="E86" i="1"/>
  <c r="M86" i="1"/>
  <c r="U86" i="1"/>
  <c r="AC86" i="1"/>
  <c r="H40" i="1"/>
  <c r="P40" i="1"/>
  <c r="X40" i="1"/>
  <c r="AF40" i="1"/>
  <c r="K72" i="1"/>
  <c r="S72" i="1"/>
  <c r="AA72" i="1"/>
  <c r="I39" i="1"/>
  <c r="Q39" i="1"/>
  <c r="Y39" i="1"/>
  <c r="AG39" i="1"/>
  <c r="E107" i="1"/>
  <c r="M107" i="1"/>
  <c r="U107" i="1"/>
  <c r="AC107" i="1"/>
  <c r="H87" i="1"/>
  <c r="P87" i="1"/>
  <c r="X87" i="1"/>
  <c r="AF87" i="1"/>
  <c r="K108" i="1"/>
  <c r="S108" i="1"/>
  <c r="AA108" i="1"/>
  <c r="G89" i="1"/>
  <c r="O89" i="1"/>
  <c r="W89" i="1"/>
  <c r="AE89" i="1"/>
  <c r="I114" i="1"/>
  <c r="Q114" i="1"/>
  <c r="Y114" i="1"/>
  <c r="AG114" i="1"/>
  <c r="E41" i="1"/>
  <c r="M41" i="1"/>
  <c r="U41" i="1"/>
  <c r="AC41" i="1"/>
  <c r="I167" i="1"/>
  <c r="Q167" i="1"/>
  <c r="Y167" i="1"/>
  <c r="AG167" i="1"/>
  <c r="F138" i="1"/>
  <c r="N138" i="1"/>
  <c r="V138" i="1"/>
  <c r="AD138" i="1"/>
  <c r="I75" i="1"/>
  <c r="Q75" i="1"/>
  <c r="Y75" i="1"/>
  <c r="AG75" i="1"/>
  <c r="G185" i="1"/>
  <c r="O185" i="1"/>
  <c r="W185" i="1"/>
  <c r="AE185" i="1"/>
  <c r="F48" i="1"/>
  <c r="N48" i="1"/>
  <c r="V48" i="1"/>
  <c r="AD48" i="1"/>
  <c r="E280" i="1"/>
  <c r="M280" i="1"/>
  <c r="U280" i="1"/>
  <c r="AC280" i="1"/>
  <c r="E186" i="1"/>
  <c r="M186" i="1"/>
  <c r="U186" i="1"/>
  <c r="AC186" i="1"/>
  <c r="G49" i="1"/>
  <c r="O49" i="1"/>
  <c r="X49" i="1"/>
  <c r="AG49" i="1"/>
  <c r="H334" i="1"/>
  <c r="P334" i="1"/>
  <c r="X334" i="1"/>
  <c r="AF334" i="1"/>
  <c r="K331" i="1"/>
  <c r="S331" i="1"/>
  <c r="AA331" i="1"/>
  <c r="F279" i="1"/>
  <c r="N279" i="1"/>
  <c r="V279" i="1"/>
  <c r="AD279" i="1"/>
  <c r="I51" i="1"/>
  <c r="Q51" i="1"/>
  <c r="Y51" i="1"/>
  <c r="AG51" i="1"/>
  <c r="G333" i="1"/>
  <c r="O333" i="1"/>
  <c r="W333" i="1"/>
  <c r="AE333" i="1"/>
  <c r="J90" i="1"/>
  <c r="R90" i="1"/>
  <c r="Z90" i="1"/>
  <c r="AH90" i="1"/>
  <c r="F52" i="1"/>
  <c r="N52" i="1"/>
  <c r="V52" i="1"/>
  <c r="AD52" i="1"/>
  <c r="H177" i="1"/>
  <c r="P177" i="1"/>
  <c r="X177" i="1"/>
  <c r="AF177" i="1"/>
  <c r="I278" i="1"/>
  <c r="Q278" i="1"/>
  <c r="Y278" i="1"/>
  <c r="AG278" i="1"/>
  <c r="I169" i="1"/>
  <c r="Q169" i="1"/>
  <c r="Y169" i="1"/>
  <c r="AG169" i="1"/>
  <c r="I44" i="1"/>
  <c r="Q44" i="1"/>
  <c r="Y44" i="1"/>
  <c r="AG44" i="1"/>
  <c r="K335" i="1"/>
  <c r="S335" i="1"/>
  <c r="AA335" i="1"/>
  <c r="E56" i="1"/>
  <c r="M56" i="1"/>
  <c r="U56" i="1"/>
  <c r="AC56" i="1"/>
  <c r="F330" i="1"/>
  <c r="N330" i="1"/>
  <c r="V330" i="1"/>
  <c r="AD330" i="1"/>
  <c r="D184" i="1"/>
  <c r="L184" i="1"/>
  <c r="T184" i="1"/>
  <c r="AB184" i="1"/>
  <c r="J339" i="1"/>
  <c r="R339" i="1"/>
  <c r="Z339" i="1"/>
  <c r="AH339" i="1"/>
  <c r="I334" i="1"/>
  <c r="Q334" i="1"/>
  <c r="Y334" i="1"/>
  <c r="AG334" i="1"/>
  <c r="D331" i="1"/>
  <c r="L331" i="1"/>
  <c r="T331" i="1"/>
  <c r="AB331" i="1"/>
  <c r="G279" i="1"/>
  <c r="O279" i="1"/>
  <c r="W279" i="1"/>
  <c r="AE279" i="1"/>
  <c r="J51" i="1"/>
  <c r="R51" i="1"/>
  <c r="Z51" i="1"/>
  <c r="AH51" i="1"/>
  <c r="H333" i="1"/>
  <c r="P333" i="1"/>
  <c r="X333" i="1"/>
  <c r="AF333" i="1"/>
  <c r="K90" i="1"/>
  <c r="S90" i="1"/>
  <c r="AA90" i="1"/>
  <c r="G52" i="1"/>
  <c r="O52" i="1"/>
  <c r="W52" i="1"/>
  <c r="AE52" i="1"/>
  <c r="I177" i="1"/>
  <c r="Q177" i="1"/>
  <c r="Y177" i="1"/>
  <c r="AG177" i="1"/>
  <c r="J278" i="1"/>
  <c r="R278" i="1"/>
  <c r="Z278" i="1"/>
  <c r="AH278" i="1"/>
  <c r="J169" i="1"/>
  <c r="R169" i="1"/>
  <c r="Z169" i="1"/>
  <c r="AH169" i="1"/>
  <c r="J44" i="1"/>
  <c r="R44" i="1"/>
  <c r="Z44" i="1"/>
  <c r="AH44" i="1"/>
  <c r="D335" i="1"/>
  <c r="L335" i="1"/>
  <c r="T335" i="1"/>
  <c r="AB335" i="1"/>
  <c r="F56" i="1"/>
  <c r="N56" i="1"/>
  <c r="V56" i="1"/>
  <c r="AD56" i="1"/>
  <c r="G330" i="1"/>
  <c r="O330" i="1"/>
  <c r="W330" i="1"/>
  <c r="AE330" i="1"/>
  <c r="E184" i="1"/>
  <c r="M184" i="1"/>
  <c r="U184" i="1"/>
  <c r="AC184" i="1"/>
  <c r="K339" i="1"/>
  <c r="S339" i="1"/>
  <c r="AA339" i="1"/>
  <c r="J334" i="1"/>
  <c r="R334" i="1"/>
  <c r="Z334" i="1"/>
  <c r="AH334" i="1"/>
  <c r="E331" i="1"/>
  <c r="M331" i="1"/>
  <c r="U331" i="1"/>
  <c r="AC331" i="1"/>
  <c r="H279" i="1"/>
  <c r="P279" i="1"/>
  <c r="X279" i="1"/>
  <c r="AF279" i="1"/>
  <c r="K51" i="1"/>
  <c r="S51" i="1"/>
  <c r="AA51" i="1"/>
  <c r="I333" i="1"/>
  <c r="Q333" i="1"/>
  <c r="Y333" i="1"/>
  <c r="AG333" i="1"/>
  <c r="D90" i="1"/>
  <c r="L90" i="1"/>
  <c r="T90" i="1"/>
  <c r="AB90" i="1"/>
  <c r="H52" i="1"/>
  <c r="P52" i="1"/>
  <c r="X52" i="1"/>
  <c r="AF52" i="1"/>
  <c r="J177" i="1"/>
  <c r="R177" i="1"/>
  <c r="Z177" i="1"/>
  <c r="AH177" i="1"/>
  <c r="K278" i="1"/>
  <c r="S278" i="1"/>
  <c r="AA278" i="1"/>
  <c r="K169" i="1"/>
  <c r="S169" i="1"/>
  <c r="AA169" i="1"/>
  <c r="K44" i="1"/>
  <c r="S44" i="1"/>
  <c r="AA44" i="1"/>
  <c r="E335" i="1"/>
  <c r="M335" i="1"/>
  <c r="U335" i="1"/>
  <c r="AC335" i="1"/>
  <c r="G56" i="1"/>
  <c r="O56" i="1"/>
  <c r="W56" i="1"/>
  <c r="AE56" i="1"/>
  <c r="H330" i="1"/>
  <c r="P330" i="1"/>
  <c r="X330" i="1"/>
  <c r="AF330" i="1"/>
  <c r="F184" i="1"/>
  <c r="N184" i="1"/>
  <c r="V184" i="1"/>
  <c r="AD184" i="1"/>
  <c r="H320" i="1"/>
  <c r="AB339" i="1"/>
  <c r="K334" i="1"/>
  <c r="S334" i="1"/>
  <c r="AA334" i="1"/>
  <c r="F331" i="1"/>
  <c r="N331" i="1"/>
  <c r="V331" i="1"/>
  <c r="AD331" i="1"/>
  <c r="I279" i="1"/>
  <c r="Q279" i="1"/>
  <c r="Y279" i="1"/>
  <c r="AG279" i="1"/>
  <c r="D51" i="1"/>
  <c r="L51" i="1"/>
  <c r="T51" i="1"/>
  <c r="AB51" i="1"/>
  <c r="J333" i="1"/>
  <c r="R333" i="1"/>
  <c r="Z333" i="1"/>
  <c r="AH333" i="1"/>
  <c r="E90" i="1"/>
  <c r="M90" i="1"/>
  <c r="U90" i="1"/>
  <c r="AC90" i="1"/>
  <c r="I52" i="1"/>
  <c r="Q52" i="1"/>
  <c r="Y52" i="1"/>
  <c r="AG52" i="1"/>
  <c r="K177" i="1"/>
  <c r="S177" i="1"/>
  <c r="AA177" i="1"/>
  <c r="D278" i="1"/>
  <c r="L278" i="1"/>
  <c r="T278" i="1"/>
  <c r="AB278" i="1"/>
  <c r="D169" i="1"/>
  <c r="L169" i="1"/>
  <c r="T169" i="1"/>
  <c r="AB169" i="1"/>
  <c r="D44" i="1"/>
  <c r="L44" i="1"/>
  <c r="T44" i="1"/>
  <c r="AB44" i="1"/>
  <c r="F335" i="1"/>
  <c r="N335" i="1"/>
  <c r="V335" i="1"/>
  <c r="AD335" i="1"/>
  <c r="H56" i="1"/>
  <c r="P56" i="1"/>
  <c r="X56" i="1"/>
  <c r="AF56" i="1"/>
  <c r="I330" i="1"/>
  <c r="Q330" i="1"/>
  <c r="Y330" i="1"/>
  <c r="AG330" i="1"/>
  <c r="G184" i="1"/>
  <c r="O184" i="1"/>
  <c r="W184" i="1"/>
  <c r="AE184" i="1"/>
  <c r="P320" i="1"/>
  <c r="V49" i="1"/>
  <c r="AD49" i="1"/>
  <c r="E339" i="1"/>
  <c r="M339" i="1"/>
  <c r="U339" i="1"/>
  <c r="AC339" i="1"/>
  <c r="D334" i="1"/>
  <c r="L334" i="1"/>
  <c r="T334" i="1"/>
  <c r="AB334" i="1"/>
  <c r="G331" i="1"/>
  <c r="O331" i="1"/>
  <c r="W331" i="1"/>
  <c r="AE331" i="1"/>
  <c r="J279" i="1"/>
  <c r="R279" i="1"/>
  <c r="Z279" i="1"/>
  <c r="AH279" i="1"/>
  <c r="E51" i="1"/>
  <c r="M51" i="1"/>
  <c r="U51" i="1"/>
  <c r="AC51" i="1"/>
  <c r="K333" i="1"/>
  <c r="S333" i="1"/>
  <c r="AA333" i="1"/>
  <c r="F90" i="1"/>
  <c r="N90" i="1"/>
  <c r="V90" i="1"/>
  <c r="AD90" i="1"/>
  <c r="J52" i="1"/>
  <c r="R52" i="1"/>
  <c r="Z52" i="1"/>
  <c r="AH52" i="1"/>
  <c r="D177" i="1"/>
  <c r="L177" i="1"/>
  <c r="T177" i="1"/>
  <c r="AB177" i="1"/>
  <c r="E278" i="1"/>
  <c r="M278" i="1"/>
  <c r="U278" i="1"/>
  <c r="AC278" i="1"/>
  <c r="E169" i="1"/>
  <c r="M169" i="1"/>
  <c r="U169" i="1"/>
  <c r="AC169" i="1"/>
  <c r="E44" i="1"/>
  <c r="M44" i="1"/>
  <c r="U44" i="1"/>
  <c r="AC44" i="1"/>
  <c r="G335" i="1"/>
  <c r="O335" i="1"/>
  <c r="W335" i="1"/>
  <c r="AE335" i="1"/>
  <c r="I56" i="1"/>
  <c r="Q56" i="1"/>
  <c r="Y56" i="1"/>
  <c r="AG56" i="1"/>
  <c r="J330" i="1"/>
  <c r="R330" i="1"/>
  <c r="Z330" i="1"/>
  <c r="AH330" i="1"/>
  <c r="H184" i="1"/>
  <c r="P184" i="1"/>
  <c r="X184" i="1"/>
  <c r="AF184" i="1"/>
  <c r="X320" i="1"/>
  <c r="F339" i="1"/>
  <c r="N339" i="1"/>
  <c r="V339" i="1"/>
  <c r="AD339" i="1"/>
  <c r="E334" i="1"/>
  <c r="M334" i="1"/>
  <c r="U334" i="1"/>
  <c r="AC334" i="1"/>
  <c r="H331" i="1"/>
  <c r="P331" i="1"/>
  <c r="X331" i="1"/>
  <c r="AF331" i="1"/>
  <c r="K279" i="1"/>
  <c r="S279" i="1"/>
  <c r="AA279" i="1"/>
  <c r="F51" i="1"/>
  <c r="N51" i="1"/>
  <c r="V51" i="1"/>
  <c r="AD51" i="1"/>
  <c r="D333" i="1"/>
  <c r="L333" i="1"/>
  <c r="T333" i="1"/>
  <c r="AB333" i="1"/>
  <c r="G90" i="1"/>
  <c r="O90" i="1"/>
  <c r="W90" i="1"/>
  <c r="AE90" i="1"/>
  <c r="K52" i="1"/>
  <c r="S52" i="1"/>
  <c r="AA52" i="1"/>
  <c r="E177" i="1"/>
  <c r="M177" i="1"/>
  <c r="U177" i="1"/>
  <c r="AC177" i="1"/>
  <c r="F278" i="1"/>
  <c r="N278" i="1"/>
  <c r="V278" i="1"/>
  <c r="AD278" i="1"/>
  <c r="F169" i="1"/>
  <c r="N169" i="1"/>
  <c r="V169" i="1"/>
  <c r="AD169" i="1"/>
  <c r="F44" i="1"/>
  <c r="N44" i="1"/>
  <c r="V44" i="1"/>
  <c r="AD44" i="1"/>
  <c r="H335" i="1"/>
  <c r="P335" i="1"/>
  <c r="X335" i="1"/>
  <c r="AF335" i="1"/>
  <c r="J56" i="1"/>
  <c r="R56" i="1"/>
  <c r="Z56" i="1"/>
  <c r="AH56" i="1"/>
  <c r="K330" i="1"/>
  <c r="S330" i="1"/>
  <c r="AA330" i="1"/>
  <c r="I184" i="1"/>
  <c r="Q184" i="1"/>
  <c r="Y184" i="1"/>
  <c r="AG184" i="1"/>
  <c r="AF320" i="1"/>
  <c r="G339" i="1"/>
  <c r="O339" i="1"/>
  <c r="W339" i="1"/>
  <c r="AE339" i="1"/>
  <c r="F334" i="1"/>
  <c r="N334" i="1"/>
  <c r="V334" i="1"/>
  <c r="AD334" i="1"/>
  <c r="I331" i="1"/>
  <c r="Q331" i="1"/>
  <c r="Y331" i="1"/>
  <c r="AG331" i="1"/>
  <c r="D279" i="1"/>
  <c r="L279" i="1"/>
  <c r="T279" i="1"/>
  <c r="AB279" i="1"/>
  <c r="G51" i="1"/>
  <c r="O51" i="1"/>
  <c r="W51" i="1"/>
  <c r="AE51" i="1"/>
  <c r="E333" i="1"/>
  <c r="M333" i="1"/>
  <c r="U333" i="1"/>
  <c r="AC333" i="1"/>
  <c r="H90" i="1"/>
  <c r="P90" i="1"/>
  <c r="X90" i="1"/>
  <c r="AF90" i="1"/>
  <c r="D52" i="1"/>
  <c r="L52" i="1"/>
  <c r="T52" i="1"/>
  <c r="AB52" i="1"/>
  <c r="F177" i="1"/>
  <c r="N177" i="1"/>
  <c r="V177" i="1"/>
  <c r="AD177" i="1"/>
  <c r="G278" i="1"/>
  <c r="O278" i="1"/>
  <c r="W278" i="1"/>
  <c r="AE278" i="1"/>
  <c r="G169" i="1"/>
  <c r="O169" i="1"/>
  <c r="W169" i="1"/>
  <c r="AE169" i="1"/>
  <c r="G44" i="1"/>
  <c r="O44" i="1"/>
  <c r="W44" i="1"/>
  <c r="AE44" i="1"/>
  <c r="I335" i="1"/>
  <c r="Q335" i="1"/>
  <c r="Y335" i="1"/>
  <c r="AG335" i="1"/>
  <c r="K56" i="1"/>
  <c r="S56" i="1"/>
  <c r="AA56" i="1"/>
  <c r="D330" i="1"/>
  <c r="L330" i="1"/>
  <c r="T330" i="1"/>
  <c r="AB330" i="1"/>
  <c r="J184" i="1"/>
  <c r="R184" i="1"/>
  <c r="Z184" i="1"/>
  <c r="AH184" i="1"/>
  <c r="H339" i="1"/>
  <c r="P339" i="1"/>
  <c r="X339" i="1"/>
  <c r="AF339" i="1"/>
  <c r="G334" i="1"/>
  <c r="O334" i="1"/>
  <c r="W334" i="1"/>
  <c r="AE334" i="1"/>
  <c r="J331" i="1"/>
  <c r="R331" i="1"/>
  <c r="Z331" i="1"/>
  <c r="AH331" i="1"/>
  <c r="E279" i="1"/>
  <c r="M279" i="1"/>
  <c r="U279" i="1"/>
  <c r="AC279" i="1"/>
  <c r="H51" i="1"/>
  <c r="P51" i="1"/>
  <c r="X51" i="1"/>
  <c r="AF51" i="1"/>
  <c r="F333" i="1"/>
  <c r="N333" i="1"/>
  <c r="V333" i="1"/>
  <c r="AD333" i="1"/>
  <c r="I90" i="1"/>
  <c r="Q90" i="1"/>
  <c r="Y90" i="1"/>
  <c r="AG90" i="1"/>
  <c r="E52" i="1"/>
  <c r="M52" i="1"/>
  <c r="U52" i="1"/>
  <c r="AC52" i="1"/>
  <c r="G177" i="1"/>
  <c r="O177" i="1"/>
  <c r="W177" i="1"/>
  <c r="AE177" i="1"/>
  <c r="H278" i="1"/>
  <c r="P278" i="1"/>
  <c r="X278" i="1"/>
  <c r="AF278" i="1"/>
  <c r="H169" i="1"/>
  <c r="P169" i="1"/>
  <c r="X169" i="1"/>
  <c r="AF169" i="1"/>
  <c r="H44" i="1"/>
  <c r="P44" i="1"/>
  <c r="X44" i="1"/>
  <c r="AF44" i="1"/>
  <c r="J335" i="1"/>
  <c r="R335" i="1"/>
  <c r="Z335" i="1"/>
  <c r="AH335" i="1"/>
  <c r="D56" i="1"/>
  <c r="L56" i="1"/>
  <c r="T56" i="1"/>
  <c r="AB56" i="1"/>
  <c r="E330" i="1"/>
  <c r="M330" i="1"/>
  <c r="U330" i="1"/>
  <c r="AC330" i="1"/>
  <c r="K184" i="1"/>
  <c r="S184" i="1"/>
  <c r="AA184" i="1"/>
  <c r="E321" i="1"/>
  <c r="M321" i="1"/>
  <c r="U321" i="1"/>
  <c r="AC321" i="1"/>
  <c r="D179" i="1"/>
  <c r="L179" i="1"/>
  <c r="T179" i="1"/>
  <c r="AB179" i="1"/>
  <c r="H76" i="1"/>
  <c r="P76" i="1"/>
  <c r="X76" i="1"/>
  <c r="AF76" i="1"/>
  <c r="H140" i="1"/>
  <c r="P140" i="1"/>
  <c r="X140" i="1"/>
  <c r="AF140" i="1"/>
  <c r="D117" i="1"/>
  <c r="L117" i="1"/>
  <c r="T117" i="1"/>
  <c r="AB117" i="1"/>
  <c r="K116" i="1"/>
  <c r="S116" i="1"/>
  <c r="AA116" i="1"/>
  <c r="I54" i="1"/>
  <c r="Q54" i="1"/>
  <c r="Y54" i="1"/>
  <c r="AG54" i="1"/>
  <c r="H182" i="1"/>
  <c r="P182" i="1"/>
  <c r="X182" i="1"/>
  <c r="AF182" i="1"/>
  <c r="H45" i="1"/>
  <c r="P45" i="1"/>
  <c r="X45" i="1"/>
  <c r="AF45" i="1"/>
  <c r="F118" i="1"/>
  <c r="N118" i="1"/>
  <c r="V118" i="1"/>
  <c r="AD118" i="1"/>
  <c r="K79" i="1"/>
  <c r="S79" i="1"/>
  <c r="AA79" i="1"/>
  <c r="H178" i="1"/>
  <c r="P178" i="1"/>
  <c r="X178" i="1"/>
  <c r="AF178" i="1"/>
  <c r="D57" i="1"/>
  <c r="L57" i="1"/>
  <c r="T57" i="1"/>
  <c r="AB57" i="1"/>
  <c r="E28" i="1"/>
  <c r="M28" i="1"/>
  <c r="U28" i="1"/>
  <c r="AC28" i="1"/>
  <c r="D18" i="1"/>
  <c r="L18" i="1"/>
  <c r="T18" i="1"/>
  <c r="AB18" i="1"/>
  <c r="I320" i="1"/>
  <c r="Q320" i="1"/>
  <c r="Y320" i="1"/>
  <c r="AG320" i="1"/>
  <c r="F321" i="1"/>
  <c r="N321" i="1"/>
  <c r="V321" i="1"/>
  <c r="AD321" i="1"/>
  <c r="E179" i="1"/>
  <c r="M179" i="1"/>
  <c r="U179" i="1"/>
  <c r="AC179" i="1"/>
  <c r="I76" i="1"/>
  <c r="Q76" i="1"/>
  <c r="Y76" i="1"/>
  <c r="AG76" i="1"/>
  <c r="I140" i="1"/>
  <c r="Q140" i="1"/>
  <c r="Y140" i="1"/>
  <c r="AG140" i="1"/>
  <c r="E117" i="1"/>
  <c r="M117" i="1"/>
  <c r="U117" i="1"/>
  <c r="AC117" i="1"/>
  <c r="D116" i="1"/>
  <c r="L116" i="1"/>
  <c r="T116" i="1"/>
  <c r="AB116" i="1"/>
  <c r="J54" i="1"/>
  <c r="R54" i="1"/>
  <c r="Z54" i="1"/>
  <c r="AH54" i="1"/>
  <c r="I182" i="1"/>
  <c r="Q182" i="1"/>
  <c r="Y182" i="1"/>
  <c r="AG182" i="1"/>
  <c r="I45" i="1"/>
  <c r="Q45" i="1"/>
  <c r="Y45" i="1"/>
  <c r="AG45" i="1"/>
  <c r="G118" i="1"/>
  <c r="O118" i="1"/>
  <c r="W118" i="1"/>
  <c r="AE118" i="1"/>
  <c r="D79" i="1"/>
  <c r="L79" i="1"/>
  <c r="T79" i="1"/>
  <c r="AB79" i="1"/>
  <c r="I178" i="1"/>
  <c r="Q178" i="1"/>
  <c r="Y178" i="1"/>
  <c r="AG178" i="1"/>
  <c r="E57" i="1"/>
  <c r="M57" i="1"/>
  <c r="U57" i="1"/>
  <c r="AC57" i="1"/>
  <c r="F28" i="1"/>
  <c r="N28" i="1"/>
  <c r="V28" i="1"/>
  <c r="AD28" i="1"/>
  <c r="E18" i="1"/>
  <c r="M18" i="1"/>
  <c r="U18" i="1"/>
  <c r="AC18" i="1"/>
  <c r="J320" i="1"/>
  <c r="R320" i="1"/>
  <c r="Z320" i="1"/>
  <c r="AH320" i="1"/>
  <c r="G321" i="1"/>
  <c r="O321" i="1"/>
  <c r="W321" i="1"/>
  <c r="AE321" i="1"/>
  <c r="F179" i="1"/>
  <c r="N179" i="1"/>
  <c r="V179" i="1"/>
  <c r="AD179" i="1"/>
  <c r="J76" i="1"/>
  <c r="R76" i="1"/>
  <c r="Z76" i="1"/>
  <c r="AH76" i="1"/>
  <c r="J140" i="1"/>
  <c r="R140" i="1"/>
  <c r="Z140" i="1"/>
  <c r="AH140" i="1"/>
  <c r="F117" i="1"/>
  <c r="N117" i="1"/>
  <c r="V117" i="1"/>
  <c r="AD117" i="1"/>
  <c r="E116" i="1"/>
  <c r="M116" i="1"/>
  <c r="U116" i="1"/>
  <c r="AC116" i="1"/>
  <c r="K54" i="1"/>
  <c r="S54" i="1"/>
  <c r="AA54" i="1"/>
  <c r="J182" i="1"/>
  <c r="R182" i="1"/>
  <c r="Z182" i="1"/>
  <c r="AH182" i="1"/>
  <c r="J45" i="1"/>
  <c r="R45" i="1"/>
  <c r="Z45" i="1"/>
  <c r="AH45" i="1"/>
  <c r="H118" i="1"/>
  <c r="P118" i="1"/>
  <c r="X118" i="1"/>
  <c r="AF118" i="1"/>
  <c r="E79" i="1"/>
  <c r="M79" i="1"/>
  <c r="U79" i="1"/>
  <c r="AC79" i="1"/>
  <c r="J178" i="1"/>
  <c r="R178" i="1"/>
  <c r="Z178" i="1"/>
  <c r="AH178" i="1"/>
  <c r="F57" i="1"/>
  <c r="N57" i="1"/>
  <c r="V57" i="1"/>
  <c r="AD57" i="1"/>
  <c r="G28" i="1"/>
  <c r="O28" i="1"/>
  <c r="W28" i="1"/>
  <c r="AE28" i="1"/>
  <c r="F18" i="1"/>
  <c r="N18" i="1"/>
  <c r="V18" i="1"/>
  <c r="AD18" i="1"/>
  <c r="K320" i="1"/>
  <c r="S320" i="1"/>
  <c r="AA320" i="1"/>
  <c r="H321" i="1"/>
  <c r="P321" i="1"/>
  <c r="X321" i="1"/>
  <c r="AF321" i="1"/>
  <c r="G179" i="1"/>
  <c r="O179" i="1"/>
  <c r="W179" i="1"/>
  <c r="AE179" i="1"/>
  <c r="K76" i="1"/>
  <c r="S76" i="1"/>
  <c r="AA76" i="1"/>
  <c r="K140" i="1"/>
  <c r="S140" i="1"/>
  <c r="AA140" i="1"/>
  <c r="G117" i="1"/>
  <c r="O117" i="1"/>
  <c r="W117" i="1"/>
  <c r="AE117" i="1"/>
  <c r="F116" i="1"/>
  <c r="N116" i="1"/>
  <c r="V116" i="1"/>
  <c r="AD116" i="1"/>
  <c r="D54" i="1"/>
  <c r="L54" i="1"/>
  <c r="T54" i="1"/>
  <c r="AB54" i="1"/>
  <c r="K182" i="1"/>
  <c r="S182" i="1"/>
  <c r="AA182" i="1"/>
  <c r="K45" i="1"/>
  <c r="S45" i="1"/>
  <c r="AA45" i="1"/>
  <c r="I118" i="1"/>
  <c r="Q118" i="1"/>
  <c r="Y118" i="1"/>
  <c r="AG118" i="1"/>
  <c r="F79" i="1"/>
  <c r="N79" i="1"/>
  <c r="V79" i="1"/>
  <c r="AD79" i="1"/>
  <c r="K178" i="1"/>
  <c r="S178" i="1"/>
  <c r="AA178" i="1"/>
  <c r="G57" i="1"/>
  <c r="O57" i="1"/>
  <c r="W57" i="1"/>
  <c r="AE57" i="1"/>
  <c r="H28" i="1"/>
  <c r="P28" i="1"/>
  <c r="X28" i="1"/>
  <c r="AF28" i="1"/>
  <c r="G18" i="1"/>
  <c r="O18" i="1"/>
  <c r="W18" i="1"/>
  <c r="AE18" i="1"/>
  <c r="D320" i="1"/>
  <c r="L320" i="1"/>
  <c r="T320" i="1"/>
  <c r="AB320" i="1"/>
  <c r="I321" i="1"/>
  <c r="Q321" i="1"/>
  <c r="Y321" i="1"/>
  <c r="AG321" i="1"/>
  <c r="H179" i="1"/>
  <c r="P179" i="1"/>
  <c r="X179" i="1"/>
  <c r="AF179" i="1"/>
  <c r="D76" i="1"/>
  <c r="L76" i="1"/>
  <c r="T76" i="1"/>
  <c r="AB76" i="1"/>
  <c r="D140" i="1"/>
  <c r="L140" i="1"/>
  <c r="T140" i="1"/>
  <c r="AB140" i="1"/>
  <c r="H117" i="1"/>
  <c r="P117" i="1"/>
  <c r="X117" i="1"/>
  <c r="AF117" i="1"/>
  <c r="G116" i="1"/>
  <c r="O116" i="1"/>
  <c r="W116" i="1"/>
  <c r="AE116" i="1"/>
  <c r="E54" i="1"/>
  <c r="M54" i="1"/>
  <c r="U54" i="1"/>
  <c r="AC54" i="1"/>
  <c r="D182" i="1"/>
  <c r="L182" i="1"/>
  <c r="T182" i="1"/>
  <c r="AB182" i="1"/>
  <c r="D45" i="1"/>
  <c r="L45" i="1"/>
  <c r="T45" i="1"/>
  <c r="AB45" i="1"/>
  <c r="J118" i="1"/>
  <c r="R118" i="1"/>
  <c r="Z118" i="1"/>
  <c r="AH118" i="1"/>
  <c r="G79" i="1"/>
  <c r="O79" i="1"/>
  <c r="W79" i="1"/>
  <c r="AE79" i="1"/>
  <c r="D178" i="1"/>
  <c r="L178" i="1"/>
  <c r="T178" i="1"/>
  <c r="AB178" i="1"/>
  <c r="H57" i="1"/>
  <c r="P57" i="1"/>
  <c r="X57" i="1"/>
  <c r="AF57" i="1"/>
  <c r="I28" i="1"/>
  <c r="Q28" i="1"/>
  <c r="Y28" i="1"/>
  <c r="AG28" i="1"/>
  <c r="H18" i="1"/>
  <c r="P18" i="1"/>
  <c r="X18" i="1"/>
  <c r="AF18" i="1"/>
  <c r="E320" i="1"/>
  <c r="M320" i="1"/>
  <c r="U320" i="1"/>
  <c r="AC320" i="1"/>
  <c r="J321" i="1"/>
  <c r="R321" i="1"/>
  <c r="Z321" i="1"/>
  <c r="AH321" i="1"/>
  <c r="I179" i="1"/>
  <c r="Q179" i="1"/>
  <c r="Y179" i="1"/>
  <c r="AG179" i="1"/>
  <c r="E76" i="1"/>
  <c r="M76" i="1"/>
  <c r="U76" i="1"/>
  <c r="AC76" i="1"/>
  <c r="E140" i="1"/>
  <c r="M140" i="1"/>
  <c r="U140" i="1"/>
  <c r="AC140" i="1"/>
  <c r="I117" i="1"/>
  <c r="Q117" i="1"/>
  <c r="Y117" i="1"/>
  <c r="AG117" i="1"/>
  <c r="H116" i="1"/>
  <c r="P116" i="1"/>
  <c r="X116" i="1"/>
  <c r="AF116" i="1"/>
  <c r="F54" i="1"/>
  <c r="N54" i="1"/>
  <c r="V54" i="1"/>
  <c r="AD54" i="1"/>
  <c r="E182" i="1"/>
  <c r="M182" i="1"/>
  <c r="U182" i="1"/>
  <c r="AC182" i="1"/>
  <c r="E45" i="1"/>
  <c r="M45" i="1"/>
  <c r="U45" i="1"/>
  <c r="AC45" i="1"/>
  <c r="K118" i="1"/>
  <c r="S118" i="1"/>
  <c r="AA118" i="1"/>
  <c r="H79" i="1"/>
  <c r="P79" i="1"/>
  <c r="X79" i="1"/>
  <c r="AF79" i="1"/>
  <c r="E178" i="1"/>
  <c r="M178" i="1"/>
  <c r="U178" i="1"/>
  <c r="AC178" i="1"/>
  <c r="I57" i="1"/>
  <c r="Q57" i="1"/>
  <c r="Y57" i="1"/>
  <c r="AG57" i="1"/>
  <c r="J28" i="1"/>
  <c r="R28" i="1"/>
  <c r="Z28" i="1"/>
  <c r="AH28" i="1"/>
  <c r="I18" i="1"/>
  <c r="Q18" i="1"/>
  <c r="Y18" i="1"/>
  <c r="AG18" i="1"/>
  <c r="F320" i="1"/>
  <c r="N320" i="1"/>
  <c r="V320" i="1"/>
  <c r="AD320" i="1"/>
  <c r="K321" i="1"/>
  <c r="S321" i="1"/>
  <c r="AA321" i="1"/>
  <c r="J179" i="1"/>
  <c r="R179" i="1"/>
  <c r="Z179" i="1"/>
  <c r="AH179" i="1"/>
  <c r="F76" i="1"/>
  <c r="N76" i="1"/>
  <c r="V76" i="1"/>
  <c r="AD76" i="1"/>
  <c r="F140" i="1"/>
  <c r="N140" i="1"/>
  <c r="V140" i="1"/>
  <c r="AD140" i="1"/>
  <c r="J117" i="1"/>
  <c r="R117" i="1"/>
  <c r="Z117" i="1"/>
  <c r="AH117" i="1"/>
  <c r="I116" i="1"/>
  <c r="Q116" i="1"/>
  <c r="Y116" i="1"/>
  <c r="AG116" i="1"/>
  <c r="G54" i="1"/>
  <c r="O54" i="1"/>
  <c r="W54" i="1"/>
  <c r="AE54" i="1"/>
  <c r="F182" i="1"/>
  <c r="N182" i="1"/>
  <c r="V182" i="1"/>
  <c r="AD182" i="1"/>
  <c r="F45" i="1"/>
  <c r="N45" i="1"/>
  <c r="V45" i="1"/>
  <c r="AD45" i="1"/>
  <c r="D118" i="1"/>
  <c r="L118" i="1"/>
  <c r="T118" i="1"/>
  <c r="AB118" i="1"/>
  <c r="I79" i="1"/>
  <c r="Q79" i="1"/>
  <c r="Y79" i="1"/>
  <c r="AG79" i="1"/>
  <c r="F178" i="1"/>
  <c r="N178" i="1"/>
  <c r="V178" i="1"/>
  <c r="AD178" i="1"/>
  <c r="J57" i="1"/>
  <c r="R57" i="1"/>
  <c r="Z57" i="1"/>
  <c r="AH57" i="1"/>
  <c r="K28" i="1"/>
  <c r="S28" i="1"/>
  <c r="AA28" i="1"/>
  <c r="J18" i="1"/>
  <c r="R18" i="1"/>
  <c r="Z18" i="1"/>
  <c r="AH18" i="1"/>
  <c r="G320" i="1"/>
  <c r="O320" i="1"/>
  <c r="W320" i="1"/>
  <c r="AE320" i="1"/>
  <c r="D321" i="1"/>
  <c r="L321" i="1"/>
  <c r="T321" i="1"/>
  <c r="AB321" i="1"/>
  <c r="K179" i="1"/>
  <c r="S179" i="1"/>
  <c r="AA179" i="1"/>
  <c r="G76" i="1"/>
  <c r="O76" i="1"/>
  <c r="W76" i="1"/>
  <c r="AE76" i="1"/>
  <c r="G140" i="1"/>
  <c r="O140" i="1"/>
  <c r="W140" i="1"/>
  <c r="AE140" i="1"/>
  <c r="K117" i="1"/>
  <c r="S117" i="1"/>
  <c r="AA117" i="1"/>
  <c r="J116" i="1"/>
  <c r="R116" i="1"/>
  <c r="Z116" i="1"/>
  <c r="AH116" i="1"/>
  <c r="H54" i="1"/>
  <c r="P54" i="1"/>
  <c r="X54" i="1"/>
  <c r="AF54" i="1"/>
  <c r="G182" i="1"/>
  <c r="O182" i="1"/>
  <c r="W182" i="1"/>
  <c r="AE182" i="1"/>
  <c r="G45" i="1"/>
  <c r="O45" i="1"/>
  <c r="W45" i="1"/>
  <c r="AE45" i="1"/>
  <c r="E118" i="1"/>
  <c r="M118" i="1"/>
  <c r="U118" i="1"/>
  <c r="AC118" i="1"/>
  <c r="J79" i="1"/>
  <c r="R79" i="1"/>
  <c r="Z79" i="1"/>
  <c r="AH79" i="1"/>
  <c r="G178" i="1"/>
  <c r="O178" i="1"/>
  <c r="W178" i="1"/>
  <c r="AE178" i="1"/>
  <c r="K57" i="1"/>
  <c r="S57" i="1"/>
  <c r="AA57" i="1"/>
  <c r="D28" i="1"/>
  <c r="L28" i="1"/>
  <c r="T28" i="1"/>
  <c r="AB28" i="1"/>
  <c r="K18" i="1"/>
  <c r="S18" i="1"/>
  <c r="AA18" i="1"/>
  <c r="G19" i="1"/>
  <c r="O19" i="1"/>
  <c r="W19" i="1"/>
  <c r="AE19" i="1"/>
  <c r="J30" i="1"/>
  <c r="R30" i="1"/>
  <c r="Z30" i="1"/>
  <c r="AH30" i="1"/>
  <c r="I20" i="1"/>
  <c r="Q20" i="1"/>
  <c r="Y20" i="1"/>
  <c r="AG20" i="1"/>
  <c r="K21" i="1"/>
  <c r="S21" i="1"/>
  <c r="AA21" i="1"/>
  <c r="E7" i="1"/>
  <c r="M7" i="1"/>
  <c r="U7" i="1"/>
  <c r="AC7" i="1"/>
  <c r="K9" i="1"/>
  <c r="S9" i="1"/>
  <c r="AA9" i="1"/>
  <c r="E32" i="1"/>
  <c r="M32" i="1"/>
  <c r="U32" i="1"/>
  <c r="AC32" i="1"/>
  <c r="D99" i="1"/>
  <c r="L99" i="1"/>
  <c r="T99" i="1"/>
  <c r="AB99" i="1"/>
  <c r="K23" i="1"/>
  <c r="S23" i="1"/>
  <c r="AA23" i="1"/>
  <c r="I22" i="1"/>
  <c r="Q22" i="1"/>
  <c r="Y22" i="1"/>
  <c r="AG22" i="1"/>
  <c r="J109" i="1"/>
  <c r="R109" i="1"/>
  <c r="Z109" i="1"/>
  <c r="AH109" i="1"/>
  <c r="F100" i="1"/>
  <c r="N100" i="1"/>
  <c r="V100" i="1"/>
  <c r="AD100" i="1"/>
  <c r="I36" i="1"/>
  <c r="Q36" i="1"/>
  <c r="Y36" i="1"/>
  <c r="AG36" i="1"/>
  <c r="G111" i="1"/>
  <c r="O111" i="1"/>
  <c r="W111" i="1"/>
  <c r="AE111" i="1"/>
  <c r="E69" i="1"/>
  <c r="M69" i="1"/>
  <c r="U69" i="1"/>
  <c r="AC69" i="1"/>
  <c r="J37" i="1"/>
  <c r="R37" i="1"/>
  <c r="Z37" i="1"/>
  <c r="AH37" i="1"/>
  <c r="G35" i="1"/>
  <c r="O35" i="1"/>
  <c r="W35" i="1"/>
  <c r="AE35" i="1"/>
  <c r="E38" i="1"/>
  <c r="T38" i="1"/>
  <c r="H19" i="1"/>
  <c r="P19" i="1"/>
  <c r="X19" i="1"/>
  <c r="AF19" i="1"/>
  <c r="K30" i="1"/>
  <c r="S30" i="1"/>
  <c r="AA30" i="1"/>
  <c r="J20" i="1"/>
  <c r="R20" i="1"/>
  <c r="Z20" i="1"/>
  <c r="AH20" i="1"/>
  <c r="D21" i="1"/>
  <c r="L21" i="1"/>
  <c r="T21" i="1"/>
  <c r="AB21" i="1"/>
  <c r="F7" i="1"/>
  <c r="N7" i="1"/>
  <c r="V7" i="1"/>
  <c r="AD7" i="1"/>
  <c r="D9" i="1"/>
  <c r="L9" i="1"/>
  <c r="T9" i="1"/>
  <c r="AB9" i="1"/>
  <c r="F32" i="1"/>
  <c r="N32" i="1"/>
  <c r="V32" i="1"/>
  <c r="AD32" i="1"/>
  <c r="E99" i="1"/>
  <c r="M99" i="1"/>
  <c r="U99" i="1"/>
  <c r="AC99" i="1"/>
  <c r="D23" i="1"/>
  <c r="L23" i="1"/>
  <c r="T23" i="1"/>
  <c r="AB23" i="1"/>
  <c r="J22" i="1"/>
  <c r="R22" i="1"/>
  <c r="Z22" i="1"/>
  <c r="AH22" i="1"/>
  <c r="K109" i="1"/>
  <c r="S109" i="1"/>
  <c r="AA109" i="1"/>
  <c r="G100" i="1"/>
  <c r="O100" i="1"/>
  <c r="W100" i="1"/>
  <c r="AE100" i="1"/>
  <c r="J36" i="1"/>
  <c r="R36" i="1"/>
  <c r="Z36" i="1"/>
  <c r="AH36" i="1"/>
  <c r="H111" i="1"/>
  <c r="P111" i="1"/>
  <c r="X111" i="1"/>
  <c r="AF111" i="1"/>
  <c r="F69" i="1"/>
  <c r="N69" i="1"/>
  <c r="V69" i="1"/>
  <c r="AD69" i="1"/>
  <c r="K37" i="1"/>
  <c r="S37" i="1"/>
  <c r="AA37" i="1"/>
  <c r="H35" i="1"/>
  <c r="P35" i="1"/>
  <c r="X35" i="1"/>
  <c r="AF35" i="1"/>
  <c r="G38" i="1"/>
  <c r="U38" i="1"/>
  <c r="J275" i="1"/>
  <c r="I19" i="1"/>
  <c r="Q19" i="1"/>
  <c r="Y19" i="1"/>
  <c r="AG19" i="1"/>
  <c r="D30" i="1"/>
  <c r="L30" i="1"/>
  <c r="T30" i="1"/>
  <c r="AB30" i="1"/>
  <c r="K20" i="1"/>
  <c r="S20" i="1"/>
  <c r="AA20" i="1"/>
  <c r="E21" i="1"/>
  <c r="M21" i="1"/>
  <c r="U21" i="1"/>
  <c r="AC21" i="1"/>
  <c r="G7" i="1"/>
  <c r="O7" i="1"/>
  <c r="W7" i="1"/>
  <c r="AE7" i="1"/>
  <c r="E9" i="1"/>
  <c r="M9" i="1"/>
  <c r="U9" i="1"/>
  <c r="AC9" i="1"/>
  <c r="G32" i="1"/>
  <c r="O32" i="1"/>
  <c r="W32" i="1"/>
  <c r="AE32" i="1"/>
  <c r="F99" i="1"/>
  <c r="N99" i="1"/>
  <c r="V99" i="1"/>
  <c r="AD99" i="1"/>
  <c r="E23" i="1"/>
  <c r="M23" i="1"/>
  <c r="U23" i="1"/>
  <c r="AC23" i="1"/>
  <c r="K22" i="1"/>
  <c r="S22" i="1"/>
  <c r="AA22" i="1"/>
  <c r="D109" i="1"/>
  <c r="L109" i="1"/>
  <c r="T109" i="1"/>
  <c r="AB109" i="1"/>
  <c r="H100" i="1"/>
  <c r="P100" i="1"/>
  <c r="X100" i="1"/>
  <c r="AF100" i="1"/>
  <c r="K36" i="1"/>
  <c r="S36" i="1"/>
  <c r="AA36" i="1"/>
  <c r="I111" i="1"/>
  <c r="Q111" i="1"/>
  <c r="Y111" i="1"/>
  <c r="AG111" i="1"/>
  <c r="G69" i="1"/>
  <c r="O69" i="1"/>
  <c r="W69" i="1"/>
  <c r="AE69" i="1"/>
  <c r="D37" i="1"/>
  <c r="L37" i="1"/>
  <c r="T37" i="1"/>
  <c r="AB37" i="1"/>
  <c r="I35" i="1"/>
  <c r="Q35" i="1"/>
  <c r="Y35" i="1"/>
  <c r="AG35" i="1"/>
  <c r="H38" i="1"/>
  <c r="AB38" i="1"/>
  <c r="R275" i="1"/>
  <c r="J19" i="1"/>
  <c r="R19" i="1"/>
  <c r="Z19" i="1"/>
  <c r="AH19" i="1"/>
  <c r="E30" i="1"/>
  <c r="M30" i="1"/>
  <c r="U30" i="1"/>
  <c r="AC30" i="1"/>
  <c r="D20" i="1"/>
  <c r="L20" i="1"/>
  <c r="T20" i="1"/>
  <c r="AB20" i="1"/>
  <c r="F21" i="1"/>
  <c r="N21" i="1"/>
  <c r="V21" i="1"/>
  <c r="AD21" i="1"/>
  <c r="H7" i="1"/>
  <c r="P7" i="1"/>
  <c r="X7" i="1"/>
  <c r="AF7" i="1"/>
  <c r="F9" i="1"/>
  <c r="N9" i="1"/>
  <c r="V9" i="1"/>
  <c r="AD9" i="1"/>
  <c r="H32" i="1"/>
  <c r="P32" i="1"/>
  <c r="X32" i="1"/>
  <c r="AF32" i="1"/>
  <c r="G99" i="1"/>
  <c r="O99" i="1"/>
  <c r="W99" i="1"/>
  <c r="AE99" i="1"/>
  <c r="F23" i="1"/>
  <c r="N23" i="1"/>
  <c r="V23" i="1"/>
  <c r="AD23" i="1"/>
  <c r="D22" i="1"/>
  <c r="L22" i="1"/>
  <c r="T22" i="1"/>
  <c r="AB22" i="1"/>
  <c r="E109" i="1"/>
  <c r="M109" i="1"/>
  <c r="U109" i="1"/>
  <c r="AC109" i="1"/>
  <c r="I100" i="1"/>
  <c r="Q100" i="1"/>
  <c r="Y100" i="1"/>
  <c r="AG100" i="1"/>
  <c r="D36" i="1"/>
  <c r="L36" i="1"/>
  <c r="T36" i="1"/>
  <c r="AB36" i="1"/>
  <c r="J111" i="1"/>
  <c r="R111" i="1"/>
  <c r="Z111" i="1"/>
  <c r="AH111" i="1"/>
  <c r="H69" i="1"/>
  <c r="P69" i="1"/>
  <c r="X69" i="1"/>
  <c r="AF69" i="1"/>
  <c r="E37" i="1"/>
  <c r="M37" i="1"/>
  <c r="U37" i="1"/>
  <c r="AC37" i="1"/>
  <c r="J35" i="1"/>
  <c r="R35" i="1"/>
  <c r="Z35" i="1"/>
  <c r="AH35" i="1"/>
  <c r="K38" i="1"/>
  <c r="AC38" i="1"/>
  <c r="Z275" i="1"/>
  <c r="K19" i="1"/>
  <c r="S19" i="1"/>
  <c r="AA19" i="1"/>
  <c r="F30" i="1"/>
  <c r="N30" i="1"/>
  <c r="V30" i="1"/>
  <c r="AD30" i="1"/>
  <c r="E20" i="1"/>
  <c r="M20" i="1"/>
  <c r="U20" i="1"/>
  <c r="AC20" i="1"/>
  <c r="G21" i="1"/>
  <c r="O21" i="1"/>
  <c r="W21" i="1"/>
  <c r="AE21" i="1"/>
  <c r="I7" i="1"/>
  <c r="Q7" i="1"/>
  <c r="Y7" i="1"/>
  <c r="AG7" i="1"/>
  <c r="G9" i="1"/>
  <c r="O9" i="1"/>
  <c r="W9" i="1"/>
  <c r="AE9" i="1"/>
  <c r="I32" i="1"/>
  <c r="Q32" i="1"/>
  <c r="Y32" i="1"/>
  <c r="AG32" i="1"/>
  <c r="H99" i="1"/>
  <c r="P99" i="1"/>
  <c r="X99" i="1"/>
  <c r="AF99" i="1"/>
  <c r="G23" i="1"/>
  <c r="O23" i="1"/>
  <c r="W23" i="1"/>
  <c r="AE23" i="1"/>
  <c r="E22" i="1"/>
  <c r="M22" i="1"/>
  <c r="U22" i="1"/>
  <c r="AC22" i="1"/>
  <c r="F109" i="1"/>
  <c r="N109" i="1"/>
  <c r="V109" i="1"/>
  <c r="AD109" i="1"/>
  <c r="J100" i="1"/>
  <c r="R100" i="1"/>
  <c r="Z100" i="1"/>
  <c r="AH100" i="1"/>
  <c r="E36" i="1"/>
  <c r="M36" i="1"/>
  <c r="U36" i="1"/>
  <c r="AC36" i="1"/>
  <c r="K111" i="1"/>
  <c r="S111" i="1"/>
  <c r="AA111" i="1"/>
  <c r="I69" i="1"/>
  <c r="Q69" i="1"/>
  <c r="Y69" i="1"/>
  <c r="AG69" i="1"/>
  <c r="F37" i="1"/>
  <c r="N37" i="1"/>
  <c r="V37" i="1"/>
  <c r="AD37" i="1"/>
  <c r="K35" i="1"/>
  <c r="S35" i="1"/>
  <c r="AA35" i="1"/>
  <c r="L38" i="1"/>
  <c r="AH275" i="1"/>
  <c r="G105" i="1"/>
  <c r="I276" i="1"/>
  <c r="D19" i="1"/>
  <c r="L19" i="1"/>
  <c r="T19" i="1"/>
  <c r="AB19" i="1"/>
  <c r="G30" i="1"/>
  <c r="O30" i="1"/>
  <c r="W30" i="1"/>
  <c r="AE30" i="1"/>
  <c r="F20" i="1"/>
  <c r="N20" i="1"/>
  <c r="V20" i="1"/>
  <c r="AD20" i="1"/>
  <c r="H21" i="1"/>
  <c r="P21" i="1"/>
  <c r="X21" i="1"/>
  <c r="AF21" i="1"/>
  <c r="J7" i="1"/>
  <c r="R7" i="1"/>
  <c r="Z7" i="1"/>
  <c r="AH7" i="1"/>
  <c r="H9" i="1"/>
  <c r="P9" i="1"/>
  <c r="X9" i="1"/>
  <c r="AF9" i="1"/>
  <c r="J32" i="1"/>
  <c r="R32" i="1"/>
  <c r="Z32" i="1"/>
  <c r="AH32" i="1"/>
  <c r="I99" i="1"/>
  <c r="Q99" i="1"/>
  <c r="Y99" i="1"/>
  <c r="AG99" i="1"/>
  <c r="H23" i="1"/>
  <c r="P23" i="1"/>
  <c r="X23" i="1"/>
  <c r="AF23" i="1"/>
  <c r="F22" i="1"/>
  <c r="N22" i="1"/>
  <c r="V22" i="1"/>
  <c r="AD22" i="1"/>
  <c r="G109" i="1"/>
  <c r="O109" i="1"/>
  <c r="W109" i="1"/>
  <c r="AE109" i="1"/>
  <c r="K100" i="1"/>
  <c r="S100" i="1"/>
  <c r="AA100" i="1"/>
  <c r="F36" i="1"/>
  <c r="N36" i="1"/>
  <c r="V36" i="1"/>
  <c r="AD36" i="1"/>
  <c r="D111" i="1"/>
  <c r="L111" i="1"/>
  <c r="T111" i="1"/>
  <c r="AB111" i="1"/>
  <c r="J69" i="1"/>
  <c r="R69" i="1"/>
  <c r="Z69" i="1"/>
  <c r="AH69" i="1"/>
  <c r="G37" i="1"/>
  <c r="O37" i="1"/>
  <c r="W37" i="1"/>
  <c r="AE37" i="1"/>
  <c r="D35" i="1"/>
  <c r="L35" i="1"/>
  <c r="T35" i="1"/>
  <c r="AB35" i="1"/>
  <c r="M38" i="1"/>
  <c r="O105" i="1"/>
  <c r="Q276" i="1"/>
  <c r="E19" i="1"/>
  <c r="M19" i="1"/>
  <c r="U19" i="1"/>
  <c r="AC19" i="1"/>
  <c r="H30" i="1"/>
  <c r="P30" i="1"/>
  <c r="X30" i="1"/>
  <c r="AF30" i="1"/>
  <c r="G20" i="1"/>
  <c r="O20" i="1"/>
  <c r="W20" i="1"/>
  <c r="AE20" i="1"/>
  <c r="I21" i="1"/>
  <c r="Q21" i="1"/>
  <c r="Y21" i="1"/>
  <c r="AG21" i="1"/>
  <c r="K7" i="1"/>
  <c r="S7" i="1"/>
  <c r="AA7" i="1"/>
  <c r="I9" i="1"/>
  <c r="Q9" i="1"/>
  <c r="Y9" i="1"/>
  <c r="AG9" i="1"/>
  <c r="K32" i="1"/>
  <c r="S32" i="1"/>
  <c r="AA32" i="1"/>
  <c r="J99" i="1"/>
  <c r="R99" i="1"/>
  <c r="Z99" i="1"/>
  <c r="AH99" i="1"/>
  <c r="I23" i="1"/>
  <c r="Q23" i="1"/>
  <c r="Y23" i="1"/>
  <c r="AG23" i="1"/>
  <c r="G22" i="1"/>
  <c r="O22" i="1"/>
  <c r="W22" i="1"/>
  <c r="AE22" i="1"/>
  <c r="H109" i="1"/>
  <c r="P109" i="1"/>
  <c r="X109" i="1"/>
  <c r="AF109" i="1"/>
  <c r="D100" i="1"/>
  <c r="L100" i="1"/>
  <c r="T100" i="1"/>
  <c r="AB100" i="1"/>
  <c r="G36" i="1"/>
  <c r="O36" i="1"/>
  <c r="W36" i="1"/>
  <c r="AE36" i="1"/>
  <c r="E111" i="1"/>
  <c r="M111" i="1"/>
  <c r="U111" i="1"/>
  <c r="AC111" i="1"/>
  <c r="K69" i="1"/>
  <c r="S69" i="1"/>
  <c r="AA69" i="1"/>
  <c r="H37" i="1"/>
  <c r="P37" i="1"/>
  <c r="X37" i="1"/>
  <c r="AF37" i="1"/>
  <c r="E35" i="1"/>
  <c r="M35" i="1"/>
  <c r="U35" i="1"/>
  <c r="AC35" i="1"/>
  <c r="O38" i="1"/>
  <c r="W105" i="1"/>
  <c r="Y276" i="1"/>
  <c r="F19" i="1"/>
  <c r="N19" i="1"/>
  <c r="V19" i="1"/>
  <c r="AD19" i="1"/>
  <c r="I30" i="1"/>
  <c r="Q30" i="1"/>
  <c r="Y30" i="1"/>
  <c r="AG30" i="1"/>
  <c r="H20" i="1"/>
  <c r="P20" i="1"/>
  <c r="X20" i="1"/>
  <c r="AF20" i="1"/>
  <c r="J21" i="1"/>
  <c r="R21" i="1"/>
  <c r="Z21" i="1"/>
  <c r="AH21" i="1"/>
  <c r="D7" i="1"/>
  <c r="L7" i="1"/>
  <c r="T7" i="1"/>
  <c r="AB7" i="1"/>
  <c r="J9" i="1"/>
  <c r="R9" i="1"/>
  <c r="Z9" i="1"/>
  <c r="AH9" i="1"/>
  <c r="D32" i="1"/>
  <c r="L32" i="1"/>
  <c r="T32" i="1"/>
  <c r="AB32" i="1"/>
  <c r="K99" i="1"/>
  <c r="S99" i="1"/>
  <c r="AA99" i="1"/>
  <c r="J23" i="1"/>
  <c r="R23" i="1"/>
  <c r="Z23" i="1"/>
  <c r="AH23" i="1"/>
  <c r="H22" i="1"/>
  <c r="P22" i="1"/>
  <c r="X22" i="1"/>
  <c r="AF22" i="1"/>
  <c r="I109" i="1"/>
  <c r="Q109" i="1"/>
  <c r="Y109" i="1"/>
  <c r="AG109" i="1"/>
  <c r="E100" i="1"/>
  <c r="M100" i="1"/>
  <c r="U100" i="1"/>
  <c r="AC100" i="1"/>
  <c r="H36" i="1"/>
  <c r="P36" i="1"/>
  <c r="X36" i="1"/>
  <c r="AF36" i="1"/>
  <c r="F111" i="1"/>
  <c r="N111" i="1"/>
  <c r="V111" i="1"/>
  <c r="AD111" i="1"/>
  <c r="D69" i="1"/>
  <c r="L69" i="1"/>
  <c r="T69" i="1"/>
  <c r="AB69" i="1"/>
  <c r="I37" i="1"/>
  <c r="Q37" i="1"/>
  <c r="Y37" i="1"/>
  <c r="AG37" i="1"/>
  <c r="F35" i="1"/>
  <c r="N35" i="1"/>
  <c r="V35" i="1"/>
  <c r="AD35" i="1"/>
  <c r="D38" i="1"/>
  <c r="S38" i="1"/>
  <c r="AE105" i="1"/>
  <c r="AG276" i="1"/>
  <c r="E274" i="1"/>
  <c r="M274" i="1"/>
  <c r="U274" i="1"/>
  <c r="AC274" i="1"/>
  <c r="I113" i="1"/>
  <c r="Q113" i="1"/>
  <c r="Y113" i="1"/>
  <c r="AG113" i="1"/>
  <c r="E74" i="1"/>
  <c r="M74" i="1"/>
  <c r="U74" i="1"/>
  <c r="AC74" i="1"/>
  <c r="H166" i="1"/>
  <c r="P166" i="1"/>
  <c r="X166" i="1"/>
  <c r="AF166" i="1"/>
  <c r="F88" i="1"/>
  <c r="N88" i="1"/>
  <c r="V88" i="1"/>
  <c r="AD88" i="1"/>
  <c r="I168" i="1"/>
  <c r="Q168" i="1"/>
  <c r="Y168" i="1"/>
  <c r="AG168" i="1"/>
  <c r="H42" i="1"/>
  <c r="P42" i="1"/>
  <c r="X42" i="1"/>
  <c r="AF42" i="1"/>
  <c r="F125" i="1"/>
  <c r="N125" i="1"/>
  <c r="V125" i="1"/>
  <c r="AD125" i="1"/>
  <c r="K16" i="1"/>
  <c r="S16" i="1"/>
  <c r="AA16" i="1"/>
  <c r="I284" i="1"/>
  <c r="Q284" i="1"/>
  <c r="Y284" i="1"/>
  <c r="AG284" i="1"/>
  <c r="E286" i="1"/>
  <c r="M286" i="1"/>
  <c r="U286" i="1"/>
  <c r="AC286" i="1"/>
  <c r="J342" i="1"/>
  <c r="R342" i="1"/>
  <c r="Z342" i="1"/>
  <c r="AH342" i="1"/>
  <c r="E122" i="1"/>
  <c r="M122" i="1"/>
  <c r="U122" i="1"/>
  <c r="AC122" i="1"/>
  <c r="D123" i="1"/>
  <c r="L123" i="1"/>
  <c r="T123" i="1"/>
  <c r="AB123" i="1"/>
  <c r="J135" i="1"/>
  <c r="R135" i="1"/>
  <c r="Z135" i="1"/>
  <c r="AH135" i="1"/>
  <c r="H133" i="1"/>
  <c r="P133" i="1"/>
  <c r="X133" i="1"/>
  <c r="AF133" i="1"/>
  <c r="K137" i="1"/>
  <c r="S137" i="1"/>
  <c r="AA137" i="1"/>
  <c r="N136" i="1"/>
  <c r="AC136" i="1"/>
  <c r="AG165" i="1"/>
  <c r="F38" i="1"/>
  <c r="N38" i="1"/>
  <c r="V38" i="1"/>
  <c r="AD38" i="1"/>
  <c r="K275" i="1"/>
  <c r="S275" i="1"/>
  <c r="AA275" i="1"/>
  <c r="H105" i="1"/>
  <c r="P105" i="1"/>
  <c r="X105" i="1"/>
  <c r="AF105" i="1"/>
  <c r="J276" i="1"/>
  <c r="R276" i="1"/>
  <c r="Z276" i="1"/>
  <c r="AH276" i="1"/>
  <c r="F274" i="1"/>
  <c r="N274" i="1"/>
  <c r="V274" i="1"/>
  <c r="AD274" i="1"/>
  <c r="J113" i="1"/>
  <c r="R113" i="1"/>
  <c r="Z113" i="1"/>
  <c r="AH113" i="1"/>
  <c r="F74" i="1"/>
  <c r="N74" i="1"/>
  <c r="V74" i="1"/>
  <c r="AD74" i="1"/>
  <c r="I166" i="1"/>
  <c r="Q166" i="1"/>
  <c r="Y166" i="1"/>
  <c r="AG166" i="1"/>
  <c r="G88" i="1"/>
  <c r="O88" i="1"/>
  <c r="W88" i="1"/>
  <c r="AE88" i="1"/>
  <c r="J168" i="1"/>
  <c r="R168" i="1"/>
  <c r="Z168" i="1"/>
  <c r="AH168" i="1"/>
  <c r="I42" i="1"/>
  <c r="Q42" i="1"/>
  <c r="Y42" i="1"/>
  <c r="AG42" i="1"/>
  <c r="G125" i="1"/>
  <c r="O125" i="1"/>
  <c r="W125" i="1"/>
  <c r="AE125" i="1"/>
  <c r="D16" i="1"/>
  <c r="L16" i="1"/>
  <c r="T16" i="1"/>
  <c r="AB16" i="1"/>
  <c r="J284" i="1"/>
  <c r="R284" i="1"/>
  <c r="Z284" i="1"/>
  <c r="AH284" i="1"/>
  <c r="F286" i="1"/>
  <c r="N286" i="1"/>
  <c r="V286" i="1"/>
  <c r="AD286" i="1"/>
  <c r="K342" i="1"/>
  <c r="S342" i="1"/>
  <c r="AA342" i="1"/>
  <c r="F122" i="1"/>
  <c r="N122" i="1"/>
  <c r="V122" i="1"/>
  <c r="AD122" i="1"/>
  <c r="E123" i="1"/>
  <c r="M123" i="1"/>
  <c r="U123" i="1"/>
  <c r="AC123" i="1"/>
  <c r="K135" i="1"/>
  <c r="S135" i="1"/>
  <c r="AA135" i="1"/>
  <c r="I133" i="1"/>
  <c r="Q133" i="1"/>
  <c r="Y133" i="1"/>
  <c r="AG133" i="1"/>
  <c r="D137" i="1"/>
  <c r="L137" i="1"/>
  <c r="T137" i="1"/>
  <c r="AB137" i="1"/>
  <c r="O136" i="1"/>
  <c r="AD136" i="1"/>
  <c r="H165" i="1"/>
  <c r="W38" i="1"/>
  <c r="AE38" i="1"/>
  <c r="D275" i="1"/>
  <c r="L275" i="1"/>
  <c r="T275" i="1"/>
  <c r="AB275" i="1"/>
  <c r="I105" i="1"/>
  <c r="Q105" i="1"/>
  <c r="Y105" i="1"/>
  <c r="AG105" i="1"/>
  <c r="K276" i="1"/>
  <c r="S276" i="1"/>
  <c r="AA276" i="1"/>
  <c r="G274" i="1"/>
  <c r="O274" i="1"/>
  <c r="W274" i="1"/>
  <c r="AE274" i="1"/>
  <c r="K113" i="1"/>
  <c r="S113" i="1"/>
  <c r="AA113" i="1"/>
  <c r="G74" i="1"/>
  <c r="O74" i="1"/>
  <c r="W74" i="1"/>
  <c r="AE74" i="1"/>
  <c r="J166" i="1"/>
  <c r="R166" i="1"/>
  <c r="Z166" i="1"/>
  <c r="AH166" i="1"/>
  <c r="H88" i="1"/>
  <c r="P88" i="1"/>
  <c r="X88" i="1"/>
  <c r="AF88" i="1"/>
  <c r="K168" i="1"/>
  <c r="S168" i="1"/>
  <c r="AA168" i="1"/>
  <c r="J42" i="1"/>
  <c r="R42" i="1"/>
  <c r="Z42" i="1"/>
  <c r="AH42" i="1"/>
  <c r="H125" i="1"/>
  <c r="P125" i="1"/>
  <c r="X125" i="1"/>
  <c r="AF125" i="1"/>
  <c r="E16" i="1"/>
  <c r="M16" i="1"/>
  <c r="U16" i="1"/>
  <c r="AC16" i="1"/>
  <c r="K284" i="1"/>
  <c r="S284" i="1"/>
  <c r="AA284" i="1"/>
  <c r="G286" i="1"/>
  <c r="O286" i="1"/>
  <c r="W286" i="1"/>
  <c r="AE286" i="1"/>
  <c r="D342" i="1"/>
  <c r="L342" i="1"/>
  <c r="T342" i="1"/>
  <c r="AB342" i="1"/>
  <c r="G122" i="1"/>
  <c r="O122" i="1"/>
  <c r="W122" i="1"/>
  <c r="AE122" i="1"/>
  <c r="F123" i="1"/>
  <c r="N123" i="1"/>
  <c r="V123" i="1"/>
  <c r="AD123" i="1"/>
  <c r="D135" i="1"/>
  <c r="L135" i="1"/>
  <c r="T135" i="1"/>
  <c r="AB135" i="1"/>
  <c r="J133" i="1"/>
  <c r="R133" i="1"/>
  <c r="Z133" i="1"/>
  <c r="AH133" i="1"/>
  <c r="E137" i="1"/>
  <c r="M137" i="1"/>
  <c r="U137" i="1"/>
  <c r="AC137" i="1"/>
  <c r="E136" i="1"/>
  <c r="P136" i="1"/>
  <c r="AF136" i="1"/>
  <c r="I165" i="1"/>
  <c r="P38" i="1"/>
  <c r="X38" i="1"/>
  <c r="AF38" i="1"/>
  <c r="E275" i="1"/>
  <c r="M275" i="1"/>
  <c r="U275" i="1"/>
  <c r="AC275" i="1"/>
  <c r="J105" i="1"/>
  <c r="R105" i="1"/>
  <c r="Z105" i="1"/>
  <c r="AH105" i="1"/>
  <c r="D276" i="1"/>
  <c r="L276" i="1"/>
  <c r="T276" i="1"/>
  <c r="AB276" i="1"/>
  <c r="H274" i="1"/>
  <c r="P274" i="1"/>
  <c r="X274" i="1"/>
  <c r="AF274" i="1"/>
  <c r="D113" i="1"/>
  <c r="L113" i="1"/>
  <c r="T113" i="1"/>
  <c r="AB113" i="1"/>
  <c r="H74" i="1"/>
  <c r="P74" i="1"/>
  <c r="X74" i="1"/>
  <c r="AF74" i="1"/>
  <c r="K166" i="1"/>
  <c r="S166" i="1"/>
  <c r="AA166" i="1"/>
  <c r="I88" i="1"/>
  <c r="Q88" i="1"/>
  <c r="Y88" i="1"/>
  <c r="AG88" i="1"/>
  <c r="D168" i="1"/>
  <c r="L168" i="1"/>
  <c r="T168" i="1"/>
  <c r="AB168" i="1"/>
  <c r="K42" i="1"/>
  <c r="S42" i="1"/>
  <c r="AA42" i="1"/>
  <c r="I125" i="1"/>
  <c r="Q125" i="1"/>
  <c r="Y125" i="1"/>
  <c r="AG125" i="1"/>
  <c r="F16" i="1"/>
  <c r="N16" i="1"/>
  <c r="V16" i="1"/>
  <c r="AD16" i="1"/>
  <c r="D284" i="1"/>
  <c r="L284" i="1"/>
  <c r="T284" i="1"/>
  <c r="AB284" i="1"/>
  <c r="H286" i="1"/>
  <c r="P286" i="1"/>
  <c r="X286" i="1"/>
  <c r="AF286" i="1"/>
  <c r="E342" i="1"/>
  <c r="M342" i="1"/>
  <c r="U342" i="1"/>
  <c r="AC342" i="1"/>
  <c r="H122" i="1"/>
  <c r="P122" i="1"/>
  <c r="X122" i="1"/>
  <c r="AF122" i="1"/>
  <c r="G123" i="1"/>
  <c r="O123" i="1"/>
  <c r="W123" i="1"/>
  <c r="AE123" i="1"/>
  <c r="E135" i="1"/>
  <c r="M135" i="1"/>
  <c r="U135" i="1"/>
  <c r="AC135" i="1"/>
  <c r="K133" i="1"/>
  <c r="S133" i="1"/>
  <c r="AA133" i="1"/>
  <c r="F137" i="1"/>
  <c r="N137" i="1"/>
  <c r="V137" i="1"/>
  <c r="AD137" i="1"/>
  <c r="F136" i="1"/>
  <c r="Q136" i="1"/>
  <c r="AG136" i="1"/>
  <c r="P165" i="1"/>
  <c r="I38" i="1"/>
  <c r="Q38" i="1"/>
  <c r="Y38" i="1"/>
  <c r="AG38" i="1"/>
  <c r="F275" i="1"/>
  <c r="N275" i="1"/>
  <c r="V275" i="1"/>
  <c r="AD275" i="1"/>
  <c r="K105" i="1"/>
  <c r="S105" i="1"/>
  <c r="AA105" i="1"/>
  <c r="E276" i="1"/>
  <c r="M276" i="1"/>
  <c r="U276" i="1"/>
  <c r="AC276" i="1"/>
  <c r="I274" i="1"/>
  <c r="Q274" i="1"/>
  <c r="Y274" i="1"/>
  <c r="AG274" i="1"/>
  <c r="E113" i="1"/>
  <c r="M113" i="1"/>
  <c r="U113" i="1"/>
  <c r="AC113" i="1"/>
  <c r="I74" i="1"/>
  <c r="Q74" i="1"/>
  <c r="Y74" i="1"/>
  <c r="AG74" i="1"/>
  <c r="D166" i="1"/>
  <c r="L166" i="1"/>
  <c r="T166" i="1"/>
  <c r="AB166" i="1"/>
  <c r="J88" i="1"/>
  <c r="R88" i="1"/>
  <c r="Z88" i="1"/>
  <c r="AH88" i="1"/>
  <c r="E168" i="1"/>
  <c r="M168" i="1"/>
  <c r="U168" i="1"/>
  <c r="AC168" i="1"/>
  <c r="D42" i="1"/>
  <c r="L42" i="1"/>
  <c r="T42" i="1"/>
  <c r="AB42" i="1"/>
  <c r="J125" i="1"/>
  <c r="R125" i="1"/>
  <c r="Z125" i="1"/>
  <c r="AH125" i="1"/>
  <c r="G16" i="1"/>
  <c r="O16" i="1"/>
  <c r="W16" i="1"/>
  <c r="AE16" i="1"/>
  <c r="E284" i="1"/>
  <c r="M284" i="1"/>
  <c r="U284" i="1"/>
  <c r="AC284" i="1"/>
  <c r="I286" i="1"/>
  <c r="Q286" i="1"/>
  <c r="Y286" i="1"/>
  <c r="AG286" i="1"/>
  <c r="F342" i="1"/>
  <c r="N342" i="1"/>
  <c r="V342" i="1"/>
  <c r="AD342" i="1"/>
  <c r="I122" i="1"/>
  <c r="Q122" i="1"/>
  <c r="Y122" i="1"/>
  <c r="AG122" i="1"/>
  <c r="H123" i="1"/>
  <c r="P123" i="1"/>
  <c r="X123" i="1"/>
  <c r="AF123" i="1"/>
  <c r="F135" i="1"/>
  <c r="N135" i="1"/>
  <c r="V135" i="1"/>
  <c r="AD135" i="1"/>
  <c r="D133" i="1"/>
  <c r="L133" i="1"/>
  <c r="T133" i="1"/>
  <c r="AB133" i="1"/>
  <c r="G137" i="1"/>
  <c r="O137" i="1"/>
  <c r="W137" i="1"/>
  <c r="AE137" i="1"/>
  <c r="G136" i="1"/>
  <c r="U136" i="1"/>
  <c r="Q165" i="1"/>
  <c r="J38" i="1"/>
  <c r="R38" i="1"/>
  <c r="Z38" i="1"/>
  <c r="AH38" i="1"/>
  <c r="G275" i="1"/>
  <c r="O275" i="1"/>
  <c r="W275" i="1"/>
  <c r="AE275" i="1"/>
  <c r="D105" i="1"/>
  <c r="L105" i="1"/>
  <c r="T105" i="1"/>
  <c r="AB105" i="1"/>
  <c r="F276" i="1"/>
  <c r="N276" i="1"/>
  <c r="V276" i="1"/>
  <c r="AD276" i="1"/>
  <c r="J274" i="1"/>
  <c r="R274" i="1"/>
  <c r="Z274" i="1"/>
  <c r="AH274" i="1"/>
  <c r="F113" i="1"/>
  <c r="N113" i="1"/>
  <c r="V113" i="1"/>
  <c r="AD113" i="1"/>
  <c r="J74" i="1"/>
  <c r="R74" i="1"/>
  <c r="Z74" i="1"/>
  <c r="AH74" i="1"/>
  <c r="E166" i="1"/>
  <c r="M166" i="1"/>
  <c r="U166" i="1"/>
  <c r="AC166" i="1"/>
  <c r="K88" i="1"/>
  <c r="S88" i="1"/>
  <c r="AA88" i="1"/>
  <c r="F168" i="1"/>
  <c r="N168" i="1"/>
  <c r="V168" i="1"/>
  <c r="AD168" i="1"/>
  <c r="E42" i="1"/>
  <c r="M42" i="1"/>
  <c r="U42" i="1"/>
  <c r="AC42" i="1"/>
  <c r="K125" i="1"/>
  <c r="S125" i="1"/>
  <c r="AA125" i="1"/>
  <c r="H16" i="1"/>
  <c r="P16" i="1"/>
  <c r="X16" i="1"/>
  <c r="AF16" i="1"/>
  <c r="F284" i="1"/>
  <c r="N284" i="1"/>
  <c r="V284" i="1"/>
  <c r="AD284" i="1"/>
  <c r="J286" i="1"/>
  <c r="R286" i="1"/>
  <c r="Z286" i="1"/>
  <c r="AH286" i="1"/>
  <c r="G342" i="1"/>
  <c r="O342" i="1"/>
  <c r="W342" i="1"/>
  <c r="AE342" i="1"/>
  <c r="J122" i="1"/>
  <c r="R122" i="1"/>
  <c r="Z122" i="1"/>
  <c r="AH122" i="1"/>
  <c r="I123" i="1"/>
  <c r="Q123" i="1"/>
  <c r="Y123" i="1"/>
  <c r="AG123" i="1"/>
  <c r="G135" i="1"/>
  <c r="O135" i="1"/>
  <c r="W135" i="1"/>
  <c r="AE135" i="1"/>
  <c r="E133" i="1"/>
  <c r="M133" i="1"/>
  <c r="U133" i="1"/>
  <c r="AC133" i="1"/>
  <c r="H137" i="1"/>
  <c r="P137" i="1"/>
  <c r="X137" i="1"/>
  <c r="AF137" i="1"/>
  <c r="H136" i="1"/>
  <c r="V136" i="1"/>
  <c r="X165" i="1"/>
  <c r="AA38" i="1"/>
  <c r="H275" i="1"/>
  <c r="P275" i="1"/>
  <c r="X275" i="1"/>
  <c r="AF275" i="1"/>
  <c r="E105" i="1"/>
  <c r="M105" i="1"/>
  <c r="U105" i="1"/>
  <c r="AC105" i="1"/>
  <c r="G276" i="1"/>
  <c r="O276" i="1"/>
  <c r="W276" i="1"/>
  <c r="AE276" i="1"/>
  <c r="K274" i="1"/>
  <c r="S274" i="1"/>
  <c r="AA274" i="1"/>
  <c r="G113" i="1"/>
  <c r="O113" i="1"/>
  <c r="W113" i="1"/>
  <c r="AE113" i="1"/>
  <c r="K74" i="1"/>
  <c r="S74" i="1"/>
  <c r="AA74" i="1"/>
  <c r="F166" i="1"/>
  <c r="N166" i="1"/>
  <c r="V166" i="1"/>
  <c r="AD166" i="1"/>
  <c r="D88" i="1"/>
  <c r="L88" i="1"/>
  <c r="T88" i="1"/>
  <c r="AB88" i="1"/>
  <c r="G168" i="1"/>
  <c r="O168" i="1"/>
  <c r="W168" i="1"/>
  <c r="AE168" i="1"/>
  <c r="F42" i="1"/>
  <c r="N42" i="1"/>
  <c r="V42" i="1"/>
  <c r="AD42" i="1"/>
  <c r="D125" i="1"/>
  <c r="L125" i="1"/>
  <c r="T125" i="1"/>
  <c r="AB125" i="1"/>
  <c r="I16" i="1"/>
  <c r="Q16" i="1"/>
  <c r="Y16" i="1"/>
  <c r="AG16" i="1"/>
  <c r="G284" i="1"/>
  <c r="O284" i="1"/>
  <c r="W284" i="1"/>
  <c r="AE284" i="1"/>
  <c r="K286" i="1"/>
  <c r="S286" i="1"/>
  <c r="AA286" i="1"/>
  <c r="H342" i="1"/>
  <c r="P342" i="1"/>
  <c r="X342" i="1"/>
  <c r="AF342" i="1"/>
  <c r="K122" i="1"/>
  <c r="S122" i="1"/>
  <c r="AA122" i="1"/>
  <c r="J123" i="1"/>
  <c r="R123" i="1"/>
  <c r="Z123" i="1"/>
  <c r="AH123" i="1"/>
  <c r="H135" i="1"/>
  <c r="P135" i="1"/>
  <c r="X135" i="1"/>
  <c r="AF135" i="1"/>
  <c r="F133" i="1"/>
  <c r="N133" i="1"/>
  <c r="V133" i="1"/>
  <c r="AD133" i="1"/>
  <c r="I137" i="1"/>
  <c r="Q137" i="1"/>
  <c r="Y137" i="1"/>
  <c r="AG137" i="1"/>
  <c r="I136" i="1"/>
  <c r="X136" i="1"/>
  <c r="Y165" i="1"/>
  <c r="I275" i="1"/>
  <c r="Q275" i="1"/>
  <c r="Y275" i="1"/>
  <c r="AG275" i="1"/>
  <c r="F105" i="1"/>
  <c r="N105" i="1"/>
  <c r="V105" i="1"/>
  <c r="AD105" i="1"/>
  <c r="H276" i="1"/>
  <c r="P276" i="1"/>
  <c r="X276" i="1"/>
  <c r="AF276" i="1"/>
  <c r="D274" i="1"/>
  <c r="L274" i="1"/>
  <c r="T274" i="1"/>
  <c r="AB274" i="1"/>
  <c r="H113" i="1"/>
  <c r="P113" i="1"/>
  <c r="X113" i="1"/>
  <c r="AF113" i="1"/>
  <c r="D74" i="1"/>
  <c r="L74" i="1"/>
  <c r="T74" i="1"/>
  <c r="AB74" i="1"/>
  <c r="G166" i="1"/>
  <c r="O166" i="1"/>
  <c r="W166" i="1"/>
  <c r="AE166" i="1"/>
  <c r="E88" i="1"/>
  <c r="M88" i="1"/>
  <c r="U88" i="1"/>
  <c r="AC88" i="1"/>
  <c r="H168" i="1"/>
  <c r="P168" i="1"/>
  <c r="X168" i="1"/>
  <c r="AF168" i="1"/>
  <c r="G42" i="1"/>
  <c r="O42" i="1"/>
  <c r="W42" i="1"/>
  <c r="AE42" i="1"/>
  <c r="E125" i="1"/>
  <c r="M125" i="1"/>
  <c r="U125" i="1"/>
  <c r="AC125" i="1"/>
  <c r="J16" i="1"/>
  <c r="R16" i="1"/>
  <c r="Z16" i="1"/>
  <c r="AH16" i="1"/>
  <c r="H284" i="1"/>
  <c r="P284" i="1"/>
  <c r="X284" i="1"/>
  <c r="AF284" i="1"/>
  <c r="D286" i="1"/>
  <c r="L286" i="1"/>
  <c r="T286" i="1"/>
  <c r="AB286" i="1"/>
  <c r="I342" i="1"/>
  <c r="Q342" i="1"/>
  <c r="Y342" i="1"/>
  <c r="AG342" i="1"/>
  <c r="D122" i="1"/>
  <c r="L122" i="1"/>
  <c r="T122" i="1"/>
  <c r="AB122" i="1"/>
  <c r="K123" i="1"/>
  <c r="S123" i="1"/>
  <c r="AA123" i="1"/>
  <c r="I135" i="1"/>
  <c r="Q135" i="1"/>
  <c r="Y135" i="1"/>
  <c r="AG135" i="1"/>
  <c r="G133" i="1"/>
  <c r="O133" i="1"/>
  <c r="W133" i="1"/>
  <c r="AE133" i="1"/>
  <c r="J137" i="1"/>
  <c r="R137" i="1"/>
  <c r="Z137" i="1"/>
  <c r="AH137" i="1"/>
  <c r="M136" i="1"/>
  <c r="Y136" i="1"/>
  <c r="AF165" i="1"/>
  <c r="J136" i="1"/>
  <c r="R136" i="1"/>
  <c r="Z136" i="1"/>
  <c r="AH136" i="1"/>
  <c r="E165" i="1"/>
  <c r="M165" i="1"/>
  <c r="U165" i="1"/>
  <c r="AC165" i="1"/>
  <c r="I281" i="1"/>
  <c r="Q281" i="1"/>
  <c r="Y281" i="1"/>
  <c r="AG281" i="1"/>
  <c r="E164" i="1"/>
  <c r="M164" i="1"/>
  <c r="U164" i="1"/>
  <c r="AC164" i="1"/>
  <c r="K134" i="1"/>
  <c r="S134" i="1"/>
  <c r="AA134" i="1"/>
  <c r="G132" i="1"/>
  <c r="O132" i="1"/>
  <c r="W132" i="1"/>
  <c r="AE132" i="1"/>
  <c r="J163" i="1"/>
  <c r="R163" i="1"/>
  <c r="Z163" i="1"/>
  <c r="AH163" i="1"/>
  <c r="H283" i="1"/>
  <c r="P283" i="1"/>
  <c r="X283" i="1"/>
  <c r="AF283" i="1"/>
  <c r="E282" i="1"/>
  <c r="M282" i="1"/>
  <c r="U282" i="1"/>
  <c r="AC282" i="1"/>
  <c r="F273" i="1"/>
  <c r="N273" i="1"/>
  <c r="V273" i="1"/>
  <c r="AD273" i="1"/>
  <c r="J272" i="1"/>
  <c r="R272" i="1"/>
  <c r="Z272" i="1"/>
  <c r="AH272" i="1"/>
  <c r="E162" i="1"/>
  <c r="M162" i="1"/>
  <c r="U162" i="1"/>
  <c r="AC162" i="1"/>
  <c r="D271" i="1"/>
  <c r="L271" i="1"/>
  <c r="T271" i="1"/>
  <c r="AB271" i="1"/>
  <c r="K259" i="1"/>
  <c r="S259" i="1"/>
  <c r="AA259" i="1"/>
  <c r="F161" i="1"/>
  <c r="N161" i="1"/>
  <c r="V161" i="1"/>
  <c r="AD161" i="1"/>
  <c r="J260" i="1"/>
  <c r="R260" i="1"/>
  <c r="Z260" i="1"/>
  <c r="AH260" i="1"/>
  <c r="I293" i="1"/>
  <c r="Q293" i="1"/>
  <c r="Y293" i="1"/>
  <c r="AG293" i="1"/>
  <c r="H270" i="1"/>
  <c r="P270" i="1"/>
  <c r="X270" i="1"/>
  <c r="AF270" i="1"/>
  <c r="D269" i="1"/>
  <c r="L269" i="1"/>
  <c r="T269" i="1"/>
  <c r="AB269" i="1"/>
  <c r="G261" i="1"/>
  <c r="O261" i="1"/>
  <c r="W261" i="1"/>
  <c r="AE261" i="1"/>
  <c r="AF297" i="1"/>
  <c r="U292" i="1"/>
  <c r="AA258" i="1"/>
  <c r="K136" i="1"/>
  <c r="S136" i="1"/>
  <c r="AA136" i="1"/>
  <c r="F165" i="1"/>
  <c r="N165" i="1"/>
  <c r="V165" i="1"/>
  <c r="AD165" i="1"/>
  <c r="J281" i="1"/>
  <c r="R281" i="1"/>
  <c r="Z281" i="1"/>
  <c r="AH281" i="1"/>
  <c r="F164" i="1"/>
  <c r="N164" i="1"/>
  <c r="V164" i="1"/>
  <c r="AD164" i="1"/>
  <c r="D134" i="1"/>
  <c r="L134" i="1"/>
  <c r="T134" i="1"/>
  <c r="AB134" i="1"/>
  <c r="H132" i="1"/>
  <c r="P132" i="1"/>
  <c r="X132" i="1"/>
  <c r="AF132" i="1"/>
  <c r="K163" i="1"/>
  <c r="S163" i="1"/>
  <c r="AA163" i="1"/>
  <c r="I283" i="1"/>
  <c r="Q283" i="1"/>
  <c r="Y283" i="1"/>
  <c r="AG283" i="1"/>
  <c r="F282" i="1"/>
  <c r="N282" i="1"/>
  <c r="V282" i="1"/>
  <c r="AD282" i="1"/>
  <c r="G273" i="1"/>
  <c r="O273" i="1"/>
  <c r="W273" i="1"/>
  <c r="AE273" i="1"/>
  <c r="K272" i="1"/>
  <c r="S272" i="1"/>
  <c r="AA272" i="1"/>
  <c r="F162" i="1"/>
  <c r="N162" i="1"/>
  <c r="V162" i="1"/>
  <c r="AD162" i="1"/>
  <c r="E271" i="1"/>
  <c r="M271" i="1"/>
  <c r="U271" i="1"/>
  <c r="AC271" i="1"/>
  <c r="D259" i="1"/>
  <c r="L259" i="1"/>
  <c r="T259" i="1"/>
  <c r="AB259" i="1"/>
  <c r="G161" i="1"/>
  <c r="O161" i="1"/>
  <c r="W161" i="1"/>
  <c r="AE161" i="1"/>
  <c r="K260" i="1"/>
  <c r="S260" i="1"/>
  <c r="AA260" i="1"/>
  <c r="J293" i="1"/>
  <c r="R293" i="1"/>
  <c r="Z293" i="1"/>
  <c r="AH293" i="1"/>
  <c r="I270" i="1"/>
  <c r="Q270" i="1"/>
  <c r="Y270" i="1"/>
  <c r="AG270" i="1"/>
  <c r="E269" i="1"/>
  <c r="M269" i="1"/>
  <c r="U269" i="1"/>
  <c r="AC269" i="1"/>
  <c r="H261" i="1"/>
  <c r="P261" i="1"/>
  <c r="X261" i="1"/>
  <c r="AF261" i="1"/>
  <c r="D297" i="1"/>
  <c r="AC292" i="1"/>
  <c r="D136" i="1"/>
  <c r="L136" i="1"/>
  <c r="T136" i="1"/>
  <c r="AB136" i="1"/>
  <c r="G165" i="1"/>
  <c r="O165" i="1"/>
  <c r="W165" i="1"/>
  <c r="AE165" i="1"/>
  <c r="K281" i="1"/>
  <c r="S281" i="1"/>
  <c r="AA281" i="1"/>
  <c r="G164" i="1"/>
  <c r="O164" i="1"/>
  <c r="W164" i="1"/>
  <c r="AE164" i="1"/>
  <c r="E134" i="1"/>
  <c r="M134" i="1"/>
  <c r="U134" i="1"/>
  <c r="AC134" i="1"/>
  <c r="I132" i="1"/>
  <c r="Q132" i="1"/>
  <c r="Y132" i="1"/>
  <c r="AG132" i="1"/>
  <c r="D163" i="1"/>
  <c r="L163" i="1"/>
  <c r="T163" i="1"/>
  <c r="AB163" i="1"/>
  <c r="J283" i="1"/>
  <c r="R283" i="1"/>
  <c r="Z283" i="1"/>
  <c r="AH283" i="1"/>
  <c r="G282" i="1"/>
  <c r="O282" i="1"/>
  <c r="W282" i="1"/>
  <c r="AE282" i="1"/>
  <c r="H273" i="1"/>
  <c r="P273" i="1"/>
  <c r="X273" i="1"/>
  <c r="AF273" i="1"/>
  <c r="D272" i="1"/>
  <c r="L272" i="1"/>
  <c r="T272" i="1"/>
  <c r="AB272" i="1"/>
  <c r="G162" i="1"/>
  <c r="O162" i="1"/>
  <c r="W162" i="1"/>
  <c r="AE162" i="1"/>
  <c r="F271" i="1"/>
  <c r="N271" i="1"/>
  <c r="V271" i="1"/>
  <c r="AD271" i="1"/>
  <c r="E259" i="1"/>
  <c r="M259" i="1"/>
  <c r="U259" i="1"/>
  <c r="AC259" i="1"/>
  <c r="H161" i="1"/>
  <c r="P161" i="1"/>
  <c r="X161" i="1"/>
  <c r="AF161" i="1"/>
  <c r="D260" i="1"/>
  <c r="L260" i="1"/>
  <c r="T260" i="1"/>
  <c r="AB260" i="1"/>
  <c r="K293" i="1"/>
  <c r="S293" i="1"/>
  <c r="AA293" i="1"/>
  <c r="J270" i="1"/>
  <c r="R270" i="1"/>
  <c r="Z270" i="1"/>
  <c r="AH270" i="1"/>
  <c r="F269" i="1"/>
  <c r="N269" i="1"/>
  <c r="V269" i="1"/>
  <c r="AD269" i="1"/>
  <c r="I261" i="1"/>
  <c r="Q261" i="1"/>
  <c r="Y261" i="1"/>
  <c r="AG261" i="1"/>
  <c r="H297" i="1"/>
  <c r="D281" i="1"/>
  <c r="L281" i="1"/>
  <c r="T281" i="1"/>
  <c r="AB281" i="1"/>
  <c r="H164" i="1"/>
  <c r="P164" i="1"/>
  <c r="X164" i="1"/>
  <c r="AF164" i="1"/>
  <c r="F134" i="1"/>
  <c r="N134" i="1"/>
  <c r="V134" i="1"/>
  <c r="AD134" i="1"/>
  <c r="J132" i="1"/>
  <c r="R132" i="1"/>
  <c r="Z132" i="1"/>
  <c r="AH132" i="1"/>
  <c r="E163" i="1"/>
  <c r="M163" i="1"/>
  <c r="U163" i="1"/>
  <c r="AC163" i="1"/>
  <c r="K283" i="1"/>
  <c r="S283" i="1"/>
  <c r="AA283" i="1"/>
  <c r="H282" i="1"/>
  <c r="P282" i="1"/>
  <c r="X282" i="1"/>
  <c r="AF282" i="1"/>
  <c r="I273" i="1"/>
  <c r="Q273" i="1"/>
  <c r="Y273" i="1"/>
  <c r="AG273" i="1"/>
  <c r="E272" i="1"/>
  <c r="M272" i="1"/>
  <c r="U272" i="1"/>
  <c r="AC272" i="1"/>
  <c r="H162" i="1"/>
  <c r="P162" i="1"/>
  <c r="X162" i="1"/>
  <c r="AF162" i="1"/>
  <c r="G271" i="1"/>
  <c r="O271" i="1"/>
  <c r="W271" i="1"/>
  <c r="AE271" i="1"/>
  <c r="F259" i="1"/>
  <c r="N259" i="1"/>
  <c r="V259" i="1"/>
  <c r="AD259" i="1"/>
  <c r="I161" i="1"/>
  <c r="Q161" i="1"/>
  <c r="Y161" i="1"/>
  <c r="AG161" i="1"/>
  <c r="E260" i="1"/>
  <c r="M260" i="1"/>
  <c r="U260" i="1"/>
  <c r="AC260" i="1"/>
  <c r="D293" i="1"/>
  <c r="L293" i="1"/>
  <c r="T293" i="1"/>
  <c r="AB293" i="1"/>
  <c r="K270" i="1"/>
  <c r="S270" i="1"/>
  <c r="AA270" i="1"/>
  <c r="G269" i="1"/>
  <c r="O269" i="1"/>
  <c r="W269" i="1"/>
  <c r="AE269" i="1"/>
  <c r="J261" i="1"/>
  <c r="R261" i="1"/>
  <c r="Z261" i="1"/>
  <c r="AH261" i="1"/>
  <c r="L297" i="1"/>
  <c r="E281" i="1"/>
  <c r="M281" i="1"/>
  <c r="U281" i="1"/>
  <c r="AC281" i="1"/>
  <c r="I164" i="1"/>
  <c r="Q164" i="1"/>
  <c r="Y164" i="1"/>
  <c r="AG164" i="1"/>
  <c r="G134" i="1"/>
  <c r="O134" i="1"/>
  <c r="W134" i="1"/>
  <c r="AE134" i="1"/>
  <c r="K132" i="1"/>
  <c r="S132" i="1"/>
  <c r="AA132" i="1"/>
  <c r="F163" i="1"/>
  <c r="N163" i="1"/>
  <c r="V163" i="1"/>
  <c r="AD163" i="1"/>
  <c r="D283" i="1"/>
  <c r="L283" i="1"/>
  <c r="T283" i="1"/>
  <c r="AB283" i="1"/>
  <c r="I282" i="1"/>
  <c r="Q282" i="1"/>
  <c r="Y282" i="1"/>
  <c r="AG282" i="1"/>
  <c r="J273" i="1"/>
  <c r="R273" i="1"/>
  <c r="Z273" i="1"/>
  <c r="AH273" i="1"/>
  <c r="F272" i="1"/>
  <c r="N272" i="1"/>
  <c r="V272" i="1"/>
  <c r="AD272" i="1"/>
  <c r="I162" i="1"/>
  <c r="Q162" i="1"/>
  <c r="Y162" i="1"/>
  <c r="AG162" i="1"/>
  <c r="H271" i="1"/>
  <c r="P271" i="1"/>
  <c r="X271" i="1"/>
  <c r="AF271" i="1"/>
  <c r="G259" i="1"/>
  <c r="O259" i="1"/>
  <c r="W259" i="1"/>
  <c r="AE259" i="1"/>
  <c r="J161" i="1"/>
  <c r="R161" i="1"/>
  <c r="Z161" i="1"/>
  <c r="AH161" i="1"/>
  <c r="F260" i="1"/>
  <c r="N260" i="1"/>
  <c r="V260" i="1"/>
  <c r="AD260" i="1"/>
  <c r="E293" i="1"/>
  <c r="M293" i="1"/>
  <c r="U293" i="1"/>
  <c r="AC293" i="1"/>
  <c r="D270" i="1"/>
  <c r="L270" i="1"/>
  <c r="T270" i="1"/>
  <c r="AB270" i="1"/>
  <c r="H269" i="1"/>
  <c r="P269" i="1"/>
  <c r="X269" i="1"/>
  <c r="AF269" i="1"/>
  <c r="K261" i="1"/>
  <c r="S261" i="1"/>
  <c r="AA261" i="1"/>
  <c r="P297" i="1"/>
  <c r="W136" i="1"/>
  <c r="AE136" i="1"/>
  <c r="J165" i="1"/>
  <c r="R165" i="1"/>
  <c r="Z165" i="1"/>
  <c r="AH165" i="1"/>
  <c r="F281" i="1"/>
  <c r="N281" i="1"/>
  <c r="V281" i="1"/>
  <c r="AD281" i="1"/>
  <c r="J164" i="1"/>
  <c r="R164" i="1"/>
  <c r="Z164" i="1"/>
  <c r="AH164" i="1"/>
  <c r="H134" i="1"/>
  <c r="P134" i="1"/>
  <c r="X134" i="1"/>
  <c r="AF134" i="1"/>
  <c r="D132" i="1"/>
  <c r="L132" i="1"/>
  <c r="T132" i="1"/>
  <c r="AB132" i="1"/>
  <c r="G163" i="1"/>
  <c r="O163" i="1"/>
  <c r="W163" i="1"/>
  <c r="AE163" i="1"/>
  <c r="E283" i="1"/>
  <c r="M283" i="1"/>
  <c r="U283" i="1"/>
  <c r="AC283" i="1"/>
  <c r="J282" i="1"/>
  <c r="R282" i="1"/>
  <c r="Z282" i="1"/>
  <c r="AH282" i="1"/>
  <c r="K273" i="1"/>
  <c r="S273" i="1"/>
  <c r="AA273" i="1"/>
  <c r="G272" i="1"/>
  <c r="O272" i="1"/>
  <c r="W272" i="1"/>
  <c r="AE272" i="1"/>
  <c r="J162" i="1"/>
  <c r="R162" i="1"/>
  <c r="Z162" i="1"/>
  <c r="AH162" i="1"/>
  <c r="I271" i="1"/>
  <c r="Q271" i="1"/>
  <c r="Y271" i="1"/>
  <c r="AG271" i="1"/>
  <c r="H259" i="1"/>
  <c r="P259" i="1"/>
  <c r="X259" i="1"/>
  <c r="AF259" i="1"/>
  <c r="K161" i="1"/>
  <c r="S161" i="1"/>
  <c r="AA161" i="1"/>
  <c r="G260" i="1"/>
  <c r="O260" i="1"/>
  <c r="W260" i="1"/>
  <c r="AE260" i="1"/>
  <c r="F293" i="1"/>
  <c r="N293" i="1"/>
  <c r="V293" i="1"/>
  <c r="AD293" i="1"/>
  <c r="E270" i="1"/>
  <c r="M270" i="1"/>
  <c r="U270" i="1"/>
  <c r="AC270" i="1"/>
  <c r="I269" i="1"/>
  <c r="Q269" i="1"/>
  <c r="Y269" i="1"/>
  <c r="AG269" i="1"/>
  <c r="D261" i="1"/>
  <c r="L261" i="1"/>
  <c r="T261" i="1"/>
  <c r="AB261" i="1"/>
  <c r="T297" i="1"/>
  <c r="K165" i="1"/>
  <c r="S165" i="1"/>
  <c r="AA165" i="1"/>
  <c r="G281" i="1"/>
  <c r="O281" i="1"/>
  <c r="W281" i="1"/>
  <c r="AE281" i="1"/>
  <c r="K164" i="1"/>
  <c r="S164" i="1"/>
  <c r="AA164" i="1"/>
  <c r="I134" i="1"/>
  <c r="Q134" i="1"/>
  <c r="Y134" i="1"/>
  <c r="AG134" i="1"/>
  <c r="E132" i="1"/>
  <c r="M132" i="1"/>
  <c r="U132" i="1"/>
  <c r="AC132" i="1"/>
  <c r="H163" i="1"/>
  <c r="P163" i="1"/>
  <c r="X163" i="1"/>
  <c r="AF163" i="1"/>
  <c r="F283" i="1"/>
  <c r="N283" i="1"/>
  <c r="V283" i="1"/>
  <c r="AD283" i="1"/>
  <c r="K282" i="1"/>
  <c r="S282" i="1"/>
  <c r="AA282" i="1"/>
  <c r="D273" i="1"/>
  <c r="L273" i="1"/>
  <c r="T273" i="1"/>
  <c r="AB273" i="1"/>
  <c r="H272" i="1"/>
  <c r="P272" i="1"/>
  <c r="X272" i="1"/>
  <c r="AF272" i="1"/>
  <c r="K162" i="1"/>
  <c r="S162" i="1"/>
  <c r="AA162" i="1"/>
  <c r="J271" i="1"/>
  <c r="R271" i="1"/>
  <c r="Z271" i="1"/>
  <c r="AH271" i="1"/>
  <c r="I259" i="1"/>
  <c r="Q259" i="1"/>
  <c r="Y259" i="1"/>
  <c r="AG259" i="1"/>
  <c r="D161" i="1"/>
  <c r="L161" i="1"/>
  <c r="T161" i="1"/>
  <c r="AB161" i="1"/>
  <c r="H260" i="1"/>
  <c r="P260" i="1"/>
  <c r="X260" i="1"/>
  <c r="AF260" i="1"/>
  <c r="G293" i="1"/>
  <c r="O293" i="1"/>
  <c r="W293" i="1"/>
  <c r="AE293" i="1"/>
  <c r="F270" i="1"/>
  <c r="N270" i="1"/>
  <c r="V270" i="1"/>
  <c r="AD270" i="1"/>
  <c r="J269" i="1"/>
  <c r="R269" i="1"/>
  <c r="Z269" i="1"/>
  <c r="AH269" i="1"/>
  <c r="E261" i="1"/>
  <c r="M261" i="1"/>
  <c r="U261" i="1"/>
  <c r="AC261" i="1"/>
  <c r="X297" i="1"/>
  <c r="E292" i="1"/>
  <c r="K258" i="1"/>
  <c r="D165" i="1"/>
  <c r="L165" i="1"/>
  <c r="T165" i="1"/>
  <c r="AB165" i="1"/>
  <c r="H281" i="1"/>
  <c r="P281" i="1"/>
  <c r="X281" i="1"/>
  <c r="AF281" i="1"/>
  <c r="D164" i="1"/>
  <c r="L164" i="1"/>
  <c r="T164" i="1"/>
  <c r="AB164" i="1"/>
  <c r="J134" i="1"/>
  <c r="R134" i="1"/>
  <c r="Z134" i="1"/>
  <c r="AH134" i="1"/>
  <c r="F132" i="1"/>
  <c r="N132" i="1"/>
  <c r="V132" i="1"/>
  <c r="AD132" i="1"/>
  <c r="I163" i="1"/>
  <c r="Q163" i="1"/>
  <c r="Y163" i="1"/>
  <c r="AG163" i="1"/>
  <c r="G283" i="1"/>
  <c r="O283" i="1"/>
  <c r="W283" i="1"/>
  <c r="AE283" i="1"/>
  <c r="D282" i="1"/>
  <c r="L282" i="1"/>
  <c r="T282" i="1"/>
  <c r="AB282" i="1"/>
  <c r="E273" i="1"/>
  <c r="M273" i="1"/>
  <c r="U273" i="1"/>
  <c r="AC273" i="1"/>
  <c r="I272" i="1"/>
  <c r="Q272" i="1"/>
  <c r="Y272" i="1"/>
  <c r="AG272" i="1"/>
  <c r="D162" i="1"/>
  <c r="L162" i="1"/>
  <c r="T162" i="1"/>
  <c r="AB162" i="1"/>
  <c r="K271" i="1"/>
  <c r="S271" i="1"/>
  <c r="AA271" i="1"/>
  <c r="J259" i="1"/>
  <c r="R259" i="1"/>
  <c r="Z259" i="1"/>
  <c r="AH259" i="1"/>
  <c r="E161" i="1"/>
  <c r="M161" i="1"/>
  <c r="U161" i="1"/>
  <c r="AC161" i="1"/>
  <c r="I260" i="1"/>
  <c r="Q260" i="1"/>
  <c r="Y260" i="1"/>
  <c r="AG260" i="1"/>
  <c r="H293" i="1"/>
  <c r="P293" i="1"/>
  <c r="X293" i="1"/>
  <c r="AF293" i="1"/>
  <c r="G270" i="1"/>
  <c r="O270" i="1"/>
  <c r="W270" i="1"/>
  <c r="AE270" i="1"/>
  <c r="K269" i="1"/>
  <c r="S269" i="1"/>
  <c r="AA269" i="1"/>
  <c r="F261" i="1"/>
  <c r="N261" i="1"/>
  <c r="V261" i="1"/>
  <c r="AD261" i="1"/>
  <c r="AB297" i="1"/>
  <c r="M292" i="1"/>
  <c r="S258" i="1"/>
  <c r="K297" i="1"/>
  <c r="S297" i="1"/>
  <c r="AA297" i="1"/>
  <c r="H292" i="1"/>
  <c r="P292" i="1"/>
  <c r="X292" i="1"/>
  <c r="AF292" i="1"/>
  <c r="F258" i="1"/>
  <c r="N258" i="1"/>
  <c r="V258" i="1"/>
  <c r="AD258" i="1"/>
  <c r="E296" i="1"/>
  <c r="M296" i="1"/>
  <c r="U296" i="1"/>
  <c r="AC296" i="1"/>
  <c r="H265" i="1"/>
  <c r="P265" i="1"/>
  <c r="X265" i="1"/>
  <c r="AF265" i="1"/>
  <c r="G257" i="1"/>
  <c r="O257" i="1"/>
  <c r="W257" i="1"/>
  <c r="AE257" i="1"/>
  <c r="G289" i="1"/>
  <c r="O289" i="1"/>
  <c r="W289" i="1"/>
  <c r="AE289" i="1"/>
  <c r="D267" i="1"/>
  <c r="L267" i="1"/>
  <c r="T267" i="1"/>
  <c r="AB267" i="1"/>
  <c r="K268" i="1"/>
  <c r="S268" i="1"/>
  <c r="AA268" i="1"/>
  <c r="H303" i="1"/>
  <c r="P303" i="1"/>
  <c r="X303" i="1"/>
  <c r="AF303" i="1"/>
  <c r="K295" i="1"/>
  <c r="S295" i="1"/>
  <c r="AA295" i="1"/>
  <c r="F305" i="1"/>
  <c r="N305" i="1"/>
  <c r="V305" i="1"/>
  <c r="AD305" i="1"/>
  <c r="D291" i="1"/>
  <c r="L291" i="1"/>
  <c r="T291" i="1"/>
  <c r="AB291" i="1"/>
  <c r="H256" i="1"/>
  <c r="P256" i="1"/>
  <c r="X256" i="1"/>
  <c r="AF256" i="1"/>
  <c r="I266" i="1"/>
  <c r="Q266" i="1"/>
  <c r="Y266" i="1"/>
  <c r="AG266" i="1"/>
  <c r="K264" i="1"/>
  <c r="S264" i="1"/>
  <c r="AA264" i="1"/>
  <c r="D288" i="1"/>
  <c r="L288" i="1"/>
  <c r="T288" i="1"/>
  <c r="AB288" i="1"/>
  <c r="D294" i="1"/>
  <c r="L294" i="1"/>
  <c r="T294" i="1"/>
  <c r="AB294" i="1"/>
  <c r="D301" i="1"/>
  <c r="L301" i="1"/>
  <c r="T301" i="1"/>
  <c r="AB301" i="1"/>
  <c r="Y309" i="1"/>
  <c r="I292" i="1"/>
  <c r="Q292" i="1"/>
  <c r="Y292" i="1"/>
  <c r="AG292" i="1"/>
  <c r="G258" i="1"/>
  <c r="O258" i="1"/>
  <c r="W258" i="1"/>
  <c r="AE258" i="1"/>
  <c r="F296" i="1"/>
  <c r="N296" i="1"/>
  <c r="V296" i="1"/>
  <c r="AD296" i="1"/>
  <c r="I265" i="1"/>
  <c r="Q265" i="1"/>
  <c r="Y265" i="1"/>
  <c r="AG265" i="1"/>
  <c r="H257" i="1"/>
  <c r="P257" i="1"/>
  <c r="X257" i="1"/>
  <c r="AF257" i="1"/>
  <c r="H289" i="1"/>
  <c r="P289" i="1"/>
  <c r="X289" i="1"/>
  <c r="AF289" i="1"/>
  <c r="E267" i="1"/>
  <c r="M267" i="1"/>
  <c r="U267" i="1"/>
  <c r="AC267" i="1"/>
  <c r="D268" i="1"/>
  <c r="L268" i="1"/>
  <c r="T268" i="1"/>
  <c r="AB268" i="1"/>
  <c r="I303" i="1"/>
  <c r="Q303" i="1"/>
  <c r="Y303" i="1"/>
  <c r="AG303" i="1"/>
  <c r="D295" i="1"/>
  <c r="L295" i="1"/>
  <c r="T295" i="1"/>
  <c r="AB295" i="1"/>
  <c r="G305" i="1"/>
  <c r="O305" i="1"/>
  <c r="W305" i="1"/>
  <c r="AE305" i="1"/>
  <c r="E291" i="1"/>
  <c r="M291" i="1"/>
  <c r="U291" i="1"/>
  <c r="AC291" i="1"/>
  <c r="I256" i="1"/>
  <c r="Q256" i="1"/>
  <c r="Y256" i="1"/>
  <c r="AG256" i="1"/>
  <c r="J266" i="1"/>
  <c r="R266" i="1"/>
  <c r="Z266" i="1"/>
  <c r="AH266" i="1"/>
  <c r="D264" i="1"/>
  <c r="L264" i="1"/>
  <c r="T264" i="1"/>
  <c r="AB264" i="1"/>
  <c r="E288" i="1"/>
  <c r="M288" i="1"/>
  <c r="U288" i="1"/>
  <c r="AC288" i="1"/>
  <c r="E294" i="1"/>
  <c r="M294" i="1"/>
  <c r="U294" i="1"/>
  <c r="AC294" i="1"/>
  <c r="E301" i="1"/>
  <c r="M301" i="1"/>
  <c r="U301" i="1"/>
  <c r="AC301" i="1"/>
  <c r="AB309" i="1"/>
  <c r="E297" i="1"/>
  <c r="M297" i="1"/>
  <c r="U297" i="1"/>
  <c r="AC297" i="1"/>
  <c r="J292" i="1"/>
  <c r="R292" i="1"/>
  <c r="Z292" i="1"/>
  <c r="AH292" i="1"/>
  <c r="H258" i="1"/>
  <c r="P258" i="1"/>
  <c r="X258" i="1"/>
  <c r="AF258" i="1"/>
  <c r="G296" i="1"/>
  <c r="O296" i="1"/>
  <c r="W296" i="1"/>
  <c r="AE296" i="1"/>
  <c r="J265" i="1"/>
  <c r="R265" i="1"/>
  <c r="Z265" i="1"/>
  <c r="AH265" i="1"/>
  <c r="I257" i="1"/>
  <c r="Q257" i="1"/>
  <c r="Y257" i="1"/>
  <c r="AG257" i="1"/>
  <c r="I289" i="1"/>
  <c r="Q289" i="1"/>
  <c r="Y289" i="1"/>
  <c r="AG289" i="1"/>
  <c r="F267" i="1"/>
  <c r="N267" i="1"/>
  <c r="V267" i="1"/>
  <c r="AD267" i="1"/>
  <c r="E268" i="1"/>
  <c r="M268" i="1"/>
  <c r="U268" i="1"/>
  <c r="AC268" i="1"/>
  <c r="J303" i="1"/>
  <c r="R303" i="1"/>
  <c r="Z303" i="1"/>
  <c r="AH303" i="1"/>
  <c r="E295" i="1"/>
  <c r="M295" i="1"/>
  <c r="U295" i="1"/>
  <c r="AC295" i="1"/>
  <c r="H305" i="1"/>
  <c r="P305" i="1"/>
  <c r="X305" i="1"/>
  <c r="AF305" i="1"/>
  <c r="F291" i="1"/>
  <c r="N291" i="1"/>
  <c r="V291" i="1"/>
  <c r="AD291" i="1"/>
  <c r="J256" i="1"/>
  <c r="R256" i="1"/>
  <c r="Z256" i="1"/>
  <c r="AH256" i="1"/>
  <c r="K266" i="1"/>
  <c r="S266" i="1"/>
  <c r="AA266" i="1"/>
  <c r="E264" i="1"/>
  <c r="M264" i="1"/>
  <c r="U264" i="1"/>
  <c r="AC264" i="1"/>
  <c r="F288" i="1"/>
  <c r="N288" i="1"/>
  <c r="V288" i="1"/>
  <c r="AD288" i="1"/>
  <c r="F294" i="1"/>
  <c r="N294" i="1"/>
  <c r="V294" i="1"/>
  <c r="AD294" i="1"/>
  <c r="F301" i="1"/>
  <c r="N301" i="1"/>
  <c r="V301" i="1"/>
  <c r="AD301" i="1"/>
  <c r="AG309" i="1"/>
  <c r="F297" i="1"/>
  <c r="N297" i="1"/>
  <c r="V297" i="1"/>
  <c r="AD297" i="1"/>
  <c r="K292" i="1"/>
  <c r="S292" i="1"/>
  <c r="AA292" i="1"/>
  <c r="I258" i="1"/>
  <c r="Q258" i="1"/>
  <c r="Y258" i="1"/>
  <c r="AG258" i="1"/>
  <c r="H296" i="1"/>
  <c r="P296" i="1"/>
  <c r="X296" i="1"/>
  <c r="AF296" i="1"/>
  <c r="K265" i="1"/>
  <c r="S265" i="1"/>
  <c r="AA265" i="1"/>
  <c r="J257" i="1"/>
  <c r="R257" i="1"/>
  <c r="Z257" i="1"/>
  <c r="AH257" i="1"/>
  <c r="J289" i="1"/>
  <c r="R289" i="1"/>
  <c r="Z289" i="1"/>
  <c r="AH289" i="1"/>
  <c r="G267" i="1"/>
  <c r="O267" i="1"/>
  <c r="W267" i="1"/>
  <c r="AE267" i="1"/>
  <c r="F268" i="1"/>
  <c r="N268" i="1"/>
  <c r="V268" i="1"/>
  <c r="AD268" i="1"/>
  <c r="K303" i="1"/>
  <c r="S303" i="1"/>
  <c r="AA303" i="1"/>
  <c r="F295" i="1"/>
  <c r="N295" i="1"/>
  <c r="V295" i="1"/>
  <c r="AD295" i="1"/>
  <c r="I305" i="1"/>
  <c r="Q305" i="1"/>
  <c r="Y305" i="1"/>
  <c r="AG305" i="1"/>
  <c r="G291" i="1"/>
  <c r="O291" i="1"/>
  <c r="W291" i="1"/>
  <c r="AE291" i="1"/>
  <c r="K256" i="1"/>
  <c r="S256" i="1"/>
  <c r="AA256" i="1"/>
  <c r="D266" i="1"/>
  <c r="L266" i="1"/>
  <c r="T266" i="1"/>
  <c r="AB266" i="1"/>
  <c r="F264" i="1"/>
  <c r="N264" i="1"/>
  <c r="V264" i="1"/>
  <c r="AD264" i="1"/>
  <c r="G288" i="1"/>
  <c r="O288" i="1"/>
  <c r="W288" i="1"/>
  <c r="AE288" i="1"/>
  <c r="G294" i="1"/>
  <c r="O294" i="1"/>
  <c r="W294" i="1"/>
  <c r="AE294" i="1"/>
  <c r="G301" i="1"/>
  <c r="O301" i="1"/>
  <c r="W301" i="1"/>
  <c r="AE301" i="1"/>
  <c r="D309" i="1"/>
  <c r="G297" i="1"/>
  <c r="O297" i="1"/>
  <c r="W297" i="1"/>
  <c r="AE297" i="1"/>
  <c r="D292" i="1"/>
  <c r="L292" i="1"/>
  <c r="T292" i="1"/>
  <c r="AB292" i="1"/>
  <c r="J258" i="1"/>
  <c r="R258" i="1"/>
  <c r="Z258" i="1"/>
  <c r="AH258" i="1"/>
  <c r="I296" i="1"/>
  <c r="Q296" i="1"/>
  <c r="Y296" i="1"/>
  <c r="AG296" i="1"/>
  <c r="D265" i="1"/>
  <c r="L265" i="1"/>
  <c r="T265" i="1"/>
  <c r="AB265" i="1"/>
  <c r="K257" i="1"/>
  <c r="S257" i="1"/>
  <c r="AA257" i="1"/>
  <c r="K289" i="1"/>
  <c r="S289" i="1"/>
  <c r="AA289" i="1"/>
  <c r="H267" i="1"/>
  <c r="P267" i="1"/>
  <c r="X267" i="1"/>
  <c r="AF267" i="1"/>
  <c r="G268" i="1"/>
  <c r="O268" i="1"/>
  <c r="W268" i="1"/>
  <c r="AE268" i="1"/>
  <c r="D303" i="1"/>
  <c r="L303" i="1"/>
  <c r="T303" i="1"/>
  <c r="AB303" i="1"/>
  <c r="G295" i="1"/>
  <c r="O295" i="1"/>
  <c r="W295" i="1"/>
  <c r="AE295" i="1"/>
  <c r="J305" i="1"/>
  <c r="R305" i="1"/>
  <c r="Z305" i="1"/>
  <c r="AH305" i="1"/>
  <c r="H291" i="1"/>
  <c r="P291" i="1"/>
  <c r="X291" i="1"/>
  <c r="AF291" i="1"/>
  <c r="D256" i="1"/>
  <c r="L256" i="1"/>
  <c r="T256" i="1"/>
  <c r="AB256" i="1"/>
  <c r="E266" i="1"/>
  <c r="M266" i="1"/>
  <c r="U266" i="1"/>
  <c r="AC266" i="1"/>
  <c r="G264" i="1"/>
  <c r="O264" i="1"/>
  <c r="W264" i="1"/>
  <c r="AE264" i="1"/>
  <c r="H288" i="1"/>
  <c r="P288" i="1"/>
  <c r="X288" i="1"/>
  <c r="AF288" i="1"/>
  <c r="H294" i="1"/>
  <c r="P294" i="1"/>
  <c r="X294" i="1"/>
  <c r="AF294" i="1"/>
  <c r="H301" i="1"/>
  <c r="P301" i="1"/>
  <c r="X301" i="1"/>
  <c r="AF301" i="1"/>
  <c r="I309" i="1"/>
  <c r="J296" i="1"/>
  <c r="R296" i="1"/>
  <c r="Z296" i="1"/>
  <c r="AH296" i="1"/>
  <c r="E265" i="1"/>
  <c r="M265" i="1"/>
  <c r="U265" i="1"/>
  <c r="AC265" i="1"/>
  <c r="D257" i="1"/>
  <c r="L257" i="1"/>
  <c r="T257" i="1"/>
  <c r="AB257" i="1"/>
  <c r="D289" i="1"/>
  <c r="L289" i="1"/>
  <c r="T289" i="1"/>
  <c r="AB289" i="1"/>
  <c r="I267" i="1"/>
  <c r="Q267" i="1"/>
  <c r="Y267" i="1"/>
  <c r="AG267" i="1"/>
  <c r="H268" i="1"/>
  <c r="P268" i="1"/>
  <c r="X268" i="1"/>
  <c r="AF268" i="1"/>
  <c r="E303" i="1"/>
  <c r="M303" i="1"/>
  <c r="U303" i="1"/>
  <c r="AC303" i="1"/>
  <c r="H295" i="1"/>
  <c r="P295" i="1"/>
  <c r="X295" i="1"/>
  <c r="AF295" i="1"/>
  <c r="K305" i="1"/>
  <c r="S305" i="1"/>
  <c r="AA305" i="1"/>
  <c r="I291" i="1"/>
  <c r="Q291" i="1"/>
  <c r="Y291" i="1"/>
  <c r="AG291" i="1"/>
  <c r="E256" i="1"/>
  <c r="M256" i="1"/>
  <c r="U256" i="1"/>
  <c r="AC256" i="1"/>
  <c r="F266" i="1"/>
  <c r="N266" i="1"/>
  <c r="V266" i="1"/>
  <c r="AD266" i="1"/>
  <c r="H264" i="1"/>
  <c r="P264" i="1"/>
  <c r="X264" i="1"/>
  <c r="AF264" i="1"/>
  <c r="I288" i="1"/>
  <c r="Q288" i="1"/>
  <c r="Y288" i="1"/>
  <c r="AG288" i="1"/>
  <c r="I294" i="1"/>
  <c r="Q294" i="1"/>
  <c r="Y294" i="1"/>
  <c r="AG294" i="1"/>
  <c r="I301" i="1"/>
  <c r="Q301" i="1"/>
  <c r="Y301" i="1"/>
  <c r="AG301" i="1"/>
  <c r="L309" i="1"/>
  <c r="I297" i="1"/>
  <c r="Q297" i="1"/>
  <c r="Y297" i="1"/>
  <c r="AG297" i="1"/>
  <c r="F292" i="1"/>
  <c r="N292" i="1"/>
  <c r="V292" i="1"/>
  <c r="AD292" i="1"/>
  <c r="D258" i="1"/>
  <c r="L258" i="1"/>
  <c r="T258" i="1"/>
  <c r="AB258" i="1"/>
  <c r="K296" i="1"/>
  <c r="S296" i="1"/>
  <c r="AA296" i="1"/>
  <c r="F265" i="1"/>
  <c r="N265" i="1"/>
  <c r="V265" i="1"/>
  <c r="AD265" i="1"/>
  <c r="E257" i="1"/>
  <c r="M257" i="1"/>
  <c r="U257" i="1"/>
  <c r="AC257" i="1"/>
  <c r="E289" i="1"/>
  <c r="M289" i="1"/>
  <c r="U289" i="1"/>
  <c r="AC289" i="1"/>
  <c r="J267" i="1"/>
  <c r="R267" i="1"/>
  <c r="Z267" i="1"/>
  <c r="AH267" i="1"/>
  <c r="I268" i="1"/>
  <c r="Q268" i="1"/>
  <c r="Y268" i="1"/>
  <c r="AG268" i="1"/>
  <c r="F303" i="1"/>
  <c r="N303" i="1"/>
  <c r="V303" i="1"/>
  <c r="AD303" i="1"/>
  <c r="I295" i="1"/>
  <c r="Q295" i="1"/>
  <c r="Y295" i="1"/>
  <c r="AG295" i="1"/>
  <c r="D305" i="1"/>
  <c r="L305" i="1"/>
  <c r="T305" i="1"/>
  <c r="AB305" i="1"/>
  <c r="J291" i="1"/>
  <c r="R291" i="1"/>
  <c r="Z291" i="1"/>
  <c r="AH291" i="1"/>
  <c r="F256" i="1"/>
  <c r="N256" i="1"/>
  <c r="V256" i="1"/>
  <c r="AD256" i="1"/>
  <c r="G266" i="1"/>
  <c r="O266" i="1"/>
  <c r="W266" i="1"/>
  <c r="AE266" i="1"/>
  <c r="I264" i="1"/>
  <c r="Q264" i="1"/>
  <c r="Y264" i="1"/>
  <c r="AG264" i="1"/>
  <c r="J288" i="1"/>
  <c r="R288" i="1"/>
  <c r="Z288" i="1"/>
  <c r="AH288" i="1"/>
  <c r="J294" i="1"/>
  <c r="R294" i="1"/>
  <c r="Z294" i="1"/>
  <c r="AH294" i="1"/>
  <c r="J301" i="1"/>
  <c r="R301" i="1"/>
  <c r="Z301" i="1"/>
  <c r="AH301" i="1"/>
  <c r="Q309" i="1"/>
  <c r="J297" i="1"/>
  <c r="R297" i="1"/>
  <c r="Z297" i="1"/>
  <c r="AH297" i="1"/>
  <c r="G292" i="1"/>
  <c r="O292" i="1"/>
  <c r="W292" i="1"/>
  <c r="AE292" i="1"/>
  <c r="E258" i="1"/>
  <c r="M258" i="1"/>
  <c r="U258" i="1"/>
  <c r="AC258" i="1"/>
  <c r="D296" i="1"/>
  <c r="L296" i="1"/>
  <c r="T296" i="1"/>
  <c r="AB296" i="1"/>
  <c r="G265" i="1"/>
  <c r="O265" i="1"/>
  <c r="W265" i="1"/>
  <c r="AE265" i="1"/>
  <c r="F257" i="1"/>
  <c r="N257" i="1"/>
  <c r="V257" i="1"/>
  <c r="AD257" i="1"/>
  <c r="F289" i="1"/>
  <c r="N289" i="1"/>
  <c r="V289" i="1"/>
  <c r="AD289" i="1"/>
  <c r="K267" i="1"/>
  <c r="S267" i="1"/>
  <c r="AA267" i="1"/>
  <c r="J268" i="1"/>
  <c r="R268" i="1"/>
  <c r="Z268" i="1"/>
  <c r="AH268" i="1"/>
  <c r="G303" i="1"/>
  <c r="O303" i="1"/>
  <c r="W303" i="1"/>
  <c r="AE303" i="1"/>
  <c r="J295" i="1"/>
  <c r="R295" i="1"/>
  <c r="Z295" i="1"/>
  <c r="AH295" i="1"/>
  <c r="E305" i="1"/>
  <c r="M305" i="1"/>
  <c r="U305" i="1"/>
  <c r="AC305" i="1"/>
  <c r="K291" i="1"/>
  <c r="S291" i="1"/>
  <c r="AA291" i="1"/>
  <c r="G256" i="1"/>
  <c r="O256" i="1"/>
  <c r="W256" i="1"/>
  <c r="AE256" i="1"/>
  <c r="H266" i="1"/>
  <c r="P266" i="1"/>
  <c r="X266" i="1"/>
  <c r="AF266" i="1"/>
  <c r="J264" i="1"/>
  <c r="R264" i="1"/>
  <c r="Z264" i="1"/>
  <c r="AH264" i="1"/>
  <c r="K288" i="1"/>
  <c r="S288" i="1"/>
  <c r="AA288" i="1"/>
  <c r="K294" i="1"/>
  <c r="S294" i="1"/>
  <c r="AA294" i="1"/>
  <c r="K301" i="1"/>
  <c r="S301" i="1"/>
  <c r="AA301" i="1"/>
  <c r="T309" i="1"/>
  <c r="G309" i="1"/>
  <c r="O309" i="1"/>
  <c r="W309" i="1"/>
  <c r="AE309" i="1"/>
  <c r="H302" i="1"/>
  <c r="P302" i="1"/>
  <c r="X302" i="1"/>
  <c r="AF302" i="1"/>
  <c r="H255" i="1"/>
  <c r="P255" i="1"/>
  <c r="X255" i="1"/>
  <c r="AF255" i="1"/>
  <c r="F252" i="1"/>
  <c r="N252" i="1"/>
  <c r="V252" i="1"/>
  <c r="AD252" i="1"/>
  <c r="D290" i="1"/>
  <c r="L290" i="1"/>
  <c r="T290" i="1"/>
  <c r="AB290" i="1"/>
  <c r="I310" i="1"/>
  <c r="Q310" i="1"/>
  <c r="Y310" i="1"/>
  <c r="AG310" i="1"/>
  <c r="H263" i="1"/>
  <c r="P263" i="1"/>
  <c r="X263" i="1"/>
  <c r="AF263" i="1"/>
  <c r="J254" i="1"/>
  <c r="R254" i="1"/>
  <c r="Z254" i="1"/>
  <c r="AH254" i="1"/>
  <c r="I362" i="1"/>
  <c r="Q362" i="1"/>
  <c r="Y362" i="1"/>
  <c r="AG362" i="1"/>
  <c r="I233" i="1"/>
  <c r="Q233" i="1"/>
  <c r="Y233" i="1"/>
  <c r="AG233" i="1"/>
  <c r="J287" i="1"/>
  <c r="R287" i="1"/>
  <c r="Z287" i="1"/>
  <c r="AH287" i="1"/>
  <c r="G234" i="1"/>
  <c r="O234" i="1"/>
  <c r="W234" i="1"/>
  <c r="AE234" i="1"/>
  <c r="G365" i="1"/>
  <c r="O365" i="1"/>
  <c r="W365" i="1"/>
  <c r="AE365" i="1"/>
  <c r="H251" i="1"/>
  <c r="P251" i="1"/>
  <c r="X251" i="1"/>
  <c r="AF251" i="1"/>
  <c r="H253" i="1"/>
  <c r="P253" i="1"/>
  <c r="X253" i="1"/>
  <c r="AF253" i="1"/>
  <c r="E231" i="1"/>
  <c r="M231" i="1"/>
  <c r="U231" i="1"/>
  <c r="AC231" i="1"/>
  <c r="H309" i="1"/>
  <c r="P309" i="1"/>
  <c r="X309" i="1"/>
  <c r="AF309" i="1"/>
  <c r="I302" i="1"/>
  <c r="Q302" i="1"/>
  <c r="Y302" i="1"/>
  <c r="AG302" i="1"/>
  <c r="I255" i="1"/>
  <c r="Q255" i="1"/>
  <c r="Y255" i="1"/>
  <c r="AG255" i="1"/>
  <c r="G252" i="1"/>
  <c r="O252" i="1"/>
  <c r="W252" i="1"/>
  <c r="AE252" i="1"/>
  <c r="E290" i="1"/>
  <c r="M290" i="1"/>
  <c r="U290" i="1"/>
  <c r="AC290" i="1"/>
  <c r="J310" i="1"/>
  <c r="R310" i="1"/>
  <c r="Z310" i="1"/>
  <c r="AH310" i="1"/>
  <c r="I263" i="1"/>
  <c r="Q263" i="1"/>
  <c r="Y263" i="1"/>
  <c r="AG263" i="1"/>
  <c r="K254" i="1"/>
  <c r="S254" i="1"/>
  <c r="AA254" i="1"/>
  <c r="J362" i="1"/>
  <c r="R362" i="1"/>
  <c r="Z362" i="1"/>
  <c r="AH362" i="1"/>
  <c r="J233" i="1"/>
  <c r="R233" i="1"/>
  <c r="Z233" i="1"/>
  <c r="AH233" i="1"/>
  <c r="K287" i="1"/>
  <c r="S287" i="1"/>
  <c r="AA287" i="1"/>
  <c r="H234" i="1"/>
  <c r="P234" i="1"/>
  <c r="X234" i="1"/>
  <c r="AF234" i="1"/>
  <c r="H365" i="1"/>
  <c r="P365" i="1"/>
  <c r="X365" i="1"/>
  <c r="AF365" i="1"/>
  <c r="I251" i="1"/>
  <c r="Q251" i="1"/>
  <c r="Y251" i="1"/>
  <c r="AG251" i="1"/>
  <c r="I253" i="1"/>
  <c r="Q253" i="1"/>
  <c r="Y253" i="1"/>
  <c r="AG253" i="1"/>
  <c r="F231" i="1"/>
  <c r="N231" i="1"/>
  <c r="V231" i="1"/>
  <c r="AD231" i="1"/>
  <c r="J302" i="1"/>
  <c r="R302" i="1"/>
  <c r="Z302" i="1"/>
  <c r="AH302" i="1"/>
  <c r="J255" i="1"/>
  <c r="R255" i="1"/>
  <c r="Z255" i="1"/>
  <c r="AH255" i="1"/>
  <c r="H252" i="1"/>
  <c r="P252" i="1"/>
  <c r="X252" i="1"/>
  <c r="AF252" i="1"/>
  <c r="F290" i="1"/>
  <c r="N290" i="1"/>
  <c r="V290" i="1"/>
  <c r="AD290" i="1"/>
  <c r="K310" i="1"/>
  <c r="S310" i="1"/>
  <c r="AA310" i="1"/>
  <c r="J263" i="1"/>
  <c r="R263" i="1"/>
  <c r="Z263" i="1"/>
  <c r="AH263" i="1"/>
  <c r="D254" i="1"/>
  <c r="L254" i="1"/>
  <c r="T254" i="1"/>
  <c r="AB254" i="1"/>
  <c r="K362" i="1"/>
  <c r="S362" i="1"/>
  <c r="AA362" i="1"/>
  <c r="K233" i="1"/>
  <c r="S233" i="1"/>
  <c r="AA233" i="1"/>
  <c r="D287" i="1"/>
  <c r="L287" i="1"/>
  <c r="T287" i="1"/>
  <c r="AB287" i="1"/>
  <c r="I234" i="1"/>
  <c r="Q234" i="1"/>
  <c r="Y234" i="1"/>
  <c r="AG234" i="1"/>
  <c r="I365" i="1"/>
  <c r="Q365" i="1"/>
  <c r="Y365" i="1"/>
  <c r="AG365" i="1"/>
  <c r="J251" i="1"/>
  <c r="R251" i="1"/>
  <c r="Z251" i="1"/>
  <c r="AH251" i="1"/>
  <c r="J253" i="1"/>
  <c r="R253" i="1"/>
  <c r="Z253" i="1"/>
  <c r="AH253" i="1"/>
  <c r="G231" i="1"/>
  <c r="O231" i="1"/>
  <c r="W231" i="1"/>
  <c r="AE231" i="1"/>
  <c r="J309" i="1"/>
  <c r="R309" i="1"/>
  <c r="Z309" i="1"/>
  <c r="AH309" i="1"/>
  <c r="K302" i="1"/>
  <c r="S302" i="1"/>
  <c r="AA302" i="1"/>
  <c r="K255" i="1"/>
  <c r="S255" i="1"/>
  <c r="AA255" i="1"/>
  <c r="I252" i="1"/>
  <c r="Q252" i="1"/>
  <c r="Y252" i="1"/>
  <c r="AG252" i="1"/>
  <c r="G290" i="1"/>
  <c r="O290" i="1"/>
  <c r="W290" i="1"/>
  <c r="AE290" i="1"/>
  <c r="D310" i="1"/>
  <c r="L310" i="1"/>
  <c r="T310" i="1"/>
  <c r="AB310" i="1"/>
  <c r="K263" i="1"/>
  <c r="S263" i="1"/>
  <c r="AA263" i="1"/>
  <c r="E254" i="1"/>
  <c r="M254" i="1"/>
  <c r="U254" i="1"/>
  <c r="AC254" i="1"/>
  <c r="D362" i="1"/>
  <c r="L362" i="1"/>
  <c r="T362" i="1"/>
  <c r="AB362" i="1"/>
  <c r="D233" i="1"/>
  <c r="L233" i="1"/>
  <c r="T233" i="1"/>
  <c r="AB233" i="1"/>
  <c r="E287" i="1"/>
  <c r="M287" i="1"/>
  <c r="U287" i="1"/>
  <c r="AC287" i="1"/>
  <c r="J234" i="1"/>
  <c r="R234" i="1"/>
  <c r="Z234" i="1"/>
  <c r="AH234" i="1"/>
  <c r="J365" i="1"/>
  <c r="R365" i="1"/>
  <c r="Z365" i="1"/>
  <c r="AH365" i="1"/>
  <c r="K251" i="1"/>
  <c r="S251" i="1"/>
  <c r="AA251" i="1"/>
  <c r="K253" i="1"/>
  <c r="S253" i="1"/>
  <c r="AA253" i="1"/>
  <c r="H231" i="1"/>
  <c r="P231" i="1"/>
  <c r="X231" i="1"/>
  <c r="AF231" i="1"/>
  <c r="K309" i="1"/>
  <c r="S309" i="1"/>
  <c r="AA309" i="1"/>
  <c r="D302" i="1"/>
  <c r="L302" i="1"/>
  <c r="T302" i="1"/>
  <c r="AB302" i="1"/>
  <c r="D255" i="1"/>
  <c r="L255" i="1"/>
  <c r="T255" i="1"/>
  <c r="AB255" i="1"/>
  <c r="J252" i="1"/>
  <c r="R252" i="1"/>
  <c r="Z252" i="1"/>
  <c r="AH252" i="1"/>
  <c r="H290" i="1"/>
  <c r="P290" i="1"/>
  <c r="X290" i="1"/>
  <c r="AF290" i="1"/>
  <c r="E310" i="1"/>
  <c r="M310" i="1"/>
  <c r="U310" i="1"/>
  <c r="AC310" i="1"/>
  <c r="D263" i="1"/>
  <c r="L263" i="1"/>
  <c r="T263" i="1"/>
  <c r="AB263" i="1"/>
  <c r="F254" i="1"/>
  <c r="N254" i="1"/>
  <c r="V254" i="1"/>
  <c r="AD254" i="1"/>
  <c r="E362" i="1"/>
  <c r="M362" i="1"/>
  <c r="U362" i="1"/>
  <c r="AC362" i="1"/>
  <c r="E233" i="1"/>
  <c r="M233" i="1"/>
  <c r="U233" i="1"/>
  <c r="AC233" i="1"/>
  <c r="F287" i="1"/>
  <c r="N287" i="1"/>
  <c r="V287" i="1"/>
  <c r="AD287" i="1"/>
  <c r="K234" i="1"/>
  <c r="S234" i="1"/>
  <c r="AA234" i="1"/>
  <c r="K365" i="1"/>
  <c r="S365" i="1"/>
  <c r="AA365" i="1"/>
  <c r="D251" i="1"/>
  <c r="L251" i="1"/>
  <c r="T251" i="1"/>
  <c r="AB251" i="1"/>
  <c r="D253" i="1"/>
  <c r="L253" i="1"/>
  <c r="T253" i="1"/>
  <c r="AB253" i="1"/>
  <c r="I231" i="1"/>
  <c r="Q231" i="1"/>
  <c r="Y231" i="1"/>
  <c r="AG231" i="1"/>
  <c r="E302" i="1"/>
  <c r="M302" i="1"/>
  <c r="U302" i="1"/>
  <c r="AC302" i="1"/>
  <c r="E255" i="1"/>
  <c r="M255" i="1"/>
  <c r="U255" i="1"/>
  <c r="AC255" i="1"/>
  <c r="K252" i="1"/>
  <c r="S252" i="1"/>
  <c r="AA252" i="1"/>
  <c r="I290" i="1"/>
  <c r="Q290" i="1"/>
  <c r="Y290" i="1"/>
  <c r="AG290" i="1"/>
  <c r="F310" i="1"/>
  <c r="N310" i="1"/>
  <c r="V310" i="1"/>
  <c r="AD310" i="1"/>
  <c r="E263" i="1"/>
  <c r="M263" i="1"/>
  <c r="U263" i="1"/>
  <c r="AC263" i="1"/>
  <c r="G254" i="1"/>
  <c r="O254" i="1"/>
  <c r="W254" i="1"/>
  <c r="AE254" i="1"/>
  <c r="F362" i="1"/>
  <c r="N362" i="1"/>
  <c r="V362" i="1"/>
  <c r="AD362" i="1"/>
  <c r="F233" i="1"/>
  <c r="N233" i="1"/>
  <c r="V233" i="1"/>
  <c r="AD233" i="1"/>
  <c r="G287" i="1"/>
  <c r="O287" i="1"/>
  <c r="W287" i="1"/>
  <c r="AE287" i="1"/>
  <c r="D234" i="1"/>
  <c r="L234" i="1"/>
  <c r="T234" i="1"/>
  <c r="AB234" i="1"/>
  <c r="D365" i="1"/>
  <c r="L365" i="1"/>
  <c r="T365" i="1"/>
  <c r="AB365" i="1"/>
  <c r="E251" i="1"/>
  <c r="M251" i="1"/>
  <c r="U251" i="1"/>
  <c r="AC251" i="1"/>
  <c r="E253" i="1"/>
  <c r="M253" i="1"/>
  <c r="U253" i="1"/>
  <c r="AC253" i="1"/>
  <c r="J231" i="1"/>
  <c r="R231" i="1"/>
  <c r="Z231" i="1"/>
  <c r="AH231" i="1"/>
  <c r="E309" i="1"/>
  <c r="M309" i="1"/>
  <c r="U309" i="1"/>
  <c r="AC309" i="1"/>
  <c r="F302" i="1"/>
  <c r="N302" i="1"/>
  <c r="V302" i="1"/>
  <c r="AD302" i="1"/>
  <c r="F255" i="1"/>
  <c r="N255" i="1"/>
  <c r="V255" i="1"/>
  <c r="AD255" i="1"/>
  <c r="D252" i="1"/>
  <c r="L252" i="1"/>
  <c r="T252" i="1"/>
  <c r="AB252" i="1"/>
  <c r="J290" i="1"/>
  <c r="R290" i="1"/>
  <c r="Z290" i="1"/>
  <c r="AH290" i="1"/>
  <c r="G310" i="1"/>
  <c r="O310" i="1"/>
  <c r="W310" i="1"/>
  <c r="AE310" i="1"/>
  <c r="F263" i="1"/>
  <c r="N263" i="1"/>
  <c r="V263" i="1"/>
  <c r="AD263" i="1"/>
  <c r="H254" i="1"/>
  <c r="P254" i="1"/>
  <c r="X254" i="1"/>
  <c r="AF254" i="1"/>
  <c r="G362" i="1"/>
  <c r="O362" i="1"/>
  <c r="W362" i="1"/>
  <c r="AE362" i="1"/>
  <c r="G233" i="1"/>
  <c r="O233" i="1"/>
  <c r="W233" i="1"/>
  <c r="AE233" i="1"/>
  <c r="H287" i="1"/>
  <c r="P287" i="1"/>
  <c r="X287" i="1"/>
  <c r="AF287" i="1"/>
  <c r="E234" i="1"/>
  <c r="M234" i="1"/>
  <c r="U234" i="1"/>
  <c r="AC234" i="1"/>
  <c r="E365" i="1"/>
  <c r="M365" i="1"/>
  <c r="U365" i="1"/>
  <c r="AC365" i="1"/>
  <c r="F251" i="1"/>
  <c r="N251" i="1"/>
  <c r="V251" i="1"/>
  <c r="AD251" i="1"/>
  <c r="F253" i="1"/>
  <c r="N253" i="1"/>
  <c r="V253" i="1"/>
  <c r="AD253" i="1"/>
  <c r="K231" i="1"/>
  <c r="S231" i="1"/>
  <c r="AA231" i="1"/>
  <c r="F309" i="1"/>
  <c r="N309" i="1"/>
  <c r="V309" i="1"/>
  <c r="AD309" i="1"/>
  <c r="G302" i="1"/>
  <c r="O302" i="1"/>
  <c r="W302" i="1"/>
  <c r="AE302" i="1"/>
  <c r="G255" i="1"/>
  <c r="O255" i="1"/>
  <c r="W255" i="1"/>
  <c r="AE255" i="1"/>
  <c r="E252" i="1"/>
  <c r="M252" i="1"/>
  <c r="U252" i="1"/>
  <c r="AC252" i="1"/>
  <c r="K290" i="1"/>
  <c r="S290" i="1"/>
  <c r="AA290" i="1"/>
  <c r="H310" i="1"/>
  <c r="P310" i="1"/>
  <c r="X310" i="1"/>
  <c r="AF310" i="1"/>
  <c r="G263" i="1"/>
  <c r="O263" i="1"/>
  <c r="W263" i="1"/>
  <c r="AE263" i="1"/>
  <c r="I254" i="1"/>
  <c r="Q254" i="1"/>
  <c r="Y254" i="1"/>
  <c r="AG254" i="1"/>
  <c r="H362" i="1"/>
  <c r="P362" i="1"/>
  <c r="X362" i="1"/>
  <c r="AF362" i="1"/>
  <c r="H233" i="1"/>
  <c r="P233" i="1"/>
  <c r="X233" i="1"/>
  <c r="AF233" i="1"/>
  <c r="I287" i="1"/>
  <c r="Q287" i="1"/>
  <c r="Y287" i="1"/>
  <c r="AG287" i="1"/>
  <c r="F234" i="1"/>
  <c r="N234" i="1"/>
  <c r="V234" i="1"/>
  <c r="AD234" i="1"/>
  <c r="F365" i="1"/>
  <c r="N365" i="1"/>
  <c r="V365" i="1"/>
  <c r="AD365" i="1"/>
  <c r="G251" i="1"/>
  <c r="O251" i="1"/>
  <c r="W251" i="1"/>
  <c r="AE251" i="1"/>
  <c r="G253" i="1"/>
  <c r="O253" i="1"/>
  <c r="W253" i="1"/>
  <c r="AE253" i="1"/>
  <c r="D231" i="1"/>
  <c r="L231" i="1"/>
  <c r="T231" i="1"/>
  <c r="AB231" i="1"/>
  <c r="K348" i="1"/>
  <c r="S348" i="1"/>
  <c r="AA348" i="1"/>
  <c r="E351" i="1"/>
  <c r="M351" i="1"/>
  <c r="U351" i="1"/>
  <c r="AC351" i="1"/>
  <c r="H352" i="1"/>
  <c r="P352" i="1"/>
  <c r="X352" i="1"/>
  <c r="AF352" i="1"/>
  <c r="E363" i="1"/>
  <c r="M363" i="1"/>
  <c r="U363" i="1"/>
  <c r="AC363" i="1"/>
  <c r="E364" i="1"/>
  <c r="M364" i="1"/>
  <c r="U364" i="1"/>
  <c r="AC364" i="1"/>
  <c r="F262" i="1"/>
  <c r="N262" i="1"/>
  <c r="V262" i="1"/>
  <c r="AD262" i="1"/>
  <c r="K232" i="1"/>
  <c r="S232" i="1"/>
  <c r="AA232" i="1"/>
  <c r="G353" i="1"/>
  <c r="O353" i="1"/>
  <c r="W353" i="1"/>
  <c r="AE353" i="1"/>
  <c r="F366" i="1"/>
  <c r="N366" i="1"/>
  <c r="V366" i="1"/>
  <c r="AD366" i="1"/>
  <c r="D348" i="1"/>
  <c r="L348" i="1"/>
  <c r="T348" i="1"/>
  <c r="AB348" i="1"/>
  <c r="F351" i="1"/>
  <c r="N351" i="1"/>
  <c r="V351" i="1"/>
  <c r="AD351" i="1"/>
  <c r="I352" i="1"/>
  <c r="Q352" i="1"/>
  <c r="Y352" i="1"/>
  <c r="AG352" i="1"/>
  <c r="F363" i="1"/>
  <c r="N363" i="1"/>
  <c r="V363" i="1"/>
  <c r="AD363" i="1"/>
  <c r="F364" i="1"/>
  <c r="N364" i="1"/>
  <c r="V364" i="1"/>
  <c r="AD364" i="1"/>
  <c r="G262" i="1"/>
  <c r="O262" i="1"/>
  <c r="W262" i="1"/>
  <c r="AE262" i="1"/>
  <c r="D232" i="1"/>
  <c r="L232" i="1"/>
  <c r="T232" i="1"/>
  <c r="AB232" i="1"/>
  <c r="H353" i="1"/>
  <c r="P353" i="1"/>
  <c r="X353" i="1"/>
  <c r="AF353" i="1"/>
  <c r="G366" i="1"/>
  <c r="O366" i="1"/>
  <c r="W366" i="1"/>
  <c r="AE366" i="1"/>
  <c r="E348" i="1"/>
  <c r="M348" i="1"/>
  <c r="U348" i="1"/>
  <c r="AC348" i="1"/>
  <c r="G351" i="1"/>
  <c r="O351" i="1"/>
  <c r="W351" i="1"/>
  <c r="AE351" i="1"/>
  <c r="J352" i="1"/>
  <c r="R352" i="1"/>
  <c r="Z352" i="1"/>
  <c r="AH352" i="1"/>
  <c r="G363" i="1"/>
  <c r="O363" i="1"/>
  <c r="W363" i="1"/>
  <c r="AE363" i="1"/>
  <c r="G364" i="1"/>
  <c r="O364" i="1"/>
  <c r="W364" i="1"/>
  <c r="AE364" i="1"/>
  <c r="H262" i="1"/>
  <c r="P262" i="1"/>
  <c r="X262" i="1"/>
  <c r="AF262" i="1"/>
  <c r="E232" i="1"/>
  <c r="M232" i="1"/>
  <c r="U232" i="1"/>
  <c r="AC232" i="1"/>
  <c r="I353" i="1"/>
  <c r="Q353" i="1"/>
  <c r="Y353" i="1"/>
  <c r="AG353" i="1"/>
  <c r="H366" i="1"/>
  <c r="P366" i="1"/>
  <c r="X366" i="1"/>
  <c r="AF366" i="1"/>
  <c r="F348" i="1"/>
  <c r="N348" i="1"/>
  <c r="V348" i="1"/>
  <c r="AD348" i="1"/>
  <c r="H351" i="1"/>
  <c r="P351" i="1"/>
  <c r="X351" i="1"/>
  <c r="AF351" i="1"/>
  <c r="K352" i="1"/>
  <c r="S352" i="1"/>
  <c r="AA352" i="1"/>
  <c r="H363" i="1"/>
  <c r="P363" i="1"/>
  <c r="X363" i="1"/>
  <c r="AF363" i="1"/>
  <c r="H364" i="1"/>
  <c r="P364" i="1"/>
  <c r="X364" i="1"/>
  <c r="AF364" i="1"/>
  <c r="I262" i="1"/>
  <c r="Q262" i="1"/>
  <c r="Y262" i="1"/>
  <c r="AG262" i="1"/>
  <c r="F232" i="1"/>
  <c r="N232" i="1"/>
  <c r="V232" i="1"/>
  <c r="AD232" i="1"/>
  <c r="J353" i="1"/>
  <c r="R353" i="1"/>
  <c r="Z353" i="1"/>
  <c r="AH353" i="1"/>
  <c r="I366" i="1"/>
  <c r="Q366" i="1"/>
  <c r="Y366" i="1"/>
  <c r="AG366" i="1"/>
  <c r="I236" i="1"/>
  <c r="G348" i="1"/>
  <c r="O348" i="1"/>
  <c r="W348" i="1"/>
  <c r="AE348" i="1"/>
  <c r="I351" i="1"/>
  <c r="Q351" i="1"/>
  <c r="Y351" i="1"/>
  <c r="AG351" i="1"/>
  <c r="D352" i="1"/>
  <c r="L352" i="1"/>
  <c r="T352" i="1"/>
  <c r="AB352" i="1"/>
  <c r="I363" i="1"/>
  <c r="Q363" i="1"/>
  <c r="Y363" i="1"/>
  <c r="AG363" i="1"/>
  <c r="I364" i="1"/>
  <c r="Q364" i="1"/>
  <c r="Y364" i="1"/>
  <c r="AG364" i="1"/>
  <c r="J262" i="1"/>
  <c r="R262" i="1"/>
  <c r="Z262" i="1"/>
  <c r="AH262" i="1"/>
  <c r="G232" i="1"/>
  <c r="O232" i="1"/>
  <c r="W232" i="1"/>
  <c r="AE232" i="1"/>
  <c r="K353" i="1"/>
  <c r="S353" i="1"/>
  <c r="AA353" i="1"/>
  <c r="J366" i="1"/>
  <c r="R366" i="1"/>
  <c r="Z366" i="1"/>
  <c r="AH366" i="1"/>
  <c r="Q236" i="1"/>
  <c r="H348" i="1"/>
  <c r="P348" i="1"/>
  <c r="X348" i="1"/>
  <c r="AF348" i="1"/>
  <c r="J351" i="1"/>
  <c r="R351" i="1"/>
  <c r="Z351" i="1"/>
  <c r="AH351" i="1"/>
  <c r="E352" i="1"/>
  <c r="M352" i="1"/>
  <c r="U352" i="1"/>
  <c r="AC352" i="1"/>
  <c r="J363" i="1"/>
  <c r="R363" i="1"/>
  <c r="Z363" i="1"/>
  <c r="AH363" i="1"/>
  <c r="J364" i="1"/>
  <c r="R364" i="1"/>
  <c r="Z364" i="1"/>
  <c r="AH364" i="1"/>
  <c r="K262" i="1"/>
  <c r="S262" i="1"/>
  <c r="AA262" i="1"/>
  <c r="H232" i="1"/>
  <c r="P232" i="1"/>
  <c r="X232" i="1"/>
  <c r="AF232" i="1"/>
  <c r="D353" i="1"/>
  <c r="L353" i="1"/>
  <c r="T353" i="1"/>
  <c r="AB353" i="1"/>
  <c r="K366" i="1"/>
  <c r="S366" i="1"/>
  <c r="AA366" i="1"/>
  <c r="Y236" i="1"/>
  <c r="I348" i="1"/>
  <c r="Q348" i="1"/>
  <c r="Y348" i="1"/>
  <c r="AG348" i="1"/>
  <c r="K351" i="1"/>
  <c r="S351" i="1"/>
  <c r="AA351" i="1"/>
  <c r="F352" i="1"/>
  <c r="N352" i="1"/>
  <c r="V352" i="1"/>
  <c r="AD352" i="1"/>
  <c r="K363" i="1"/>
  <c r="S363" i="1"/>
  <c r="AA363" i="1"/>
  <c r="K364" i="1"/>
  <c r="S364" i="1"/>
  <c r="AA364" i="1"/>
  <c r="D262" i="1"/>
  <c r="L262" i="1"/>
  <c r="T262" i="1"/>
  <c r="AB262" i="1"/>
  <c r="I232" i="1"/>
  <c r="Q232" i="1"/>
  <c r="Y232" i="1"/>
  <c r="AG232" i="1"/>
  <c r="E353" i="1"/>
  <c r="M353" i="1"/>
  <c r="U353" i="1"/>
  <c r="AC353" i="1"/>
  <c r="D366" i="1"/>
  <c r="L366" i="1"/>
  <c r="T366" i="1"/>
  <c r="AB366" i="1"/>
  <c r="AG236" i="1"/>
  <c r="H350" i="1"/>
  <c r="J348" i="1"/>
  <c r="R348" i="1"/>
  <c r="Z348" i="1"/>
  <c r="AH348" i="1"/>
  <c r="D351" i="1"/>
  <c r="L351" i="1"/>
  <c r="T351" i="1"/>
  <c r="AB351" i="1"/>
  <c r="G352" i="1"/>
  <c r="O352" i="1"/>
  <c r="W352" i="1"/>
  <c r="AE352" i="1"/>
  <c r="D363" i="1"/>
  <c r="L363" i="1"/>
  <c r="T363" i="1"/>
  <c r="AB363" i="1"/>
  <c r="D364" i="1"/>
  <c r="L364" i="1"/>
  <c r="T364" i="1"/>
  <c r="AB364" i="1"/>
  <c r="E262" i="1"/>
  <c r="M262" i="1"/>
  <c r="U262" i="1"/>
  <c r="AC262" i="1"/>
  <c r="J232" i="1"/>
  <c r="R232" i="1"/>
  <c r="Z232" i="1"/>
  <c r="AH232" i="1"/>
  <c r="F353" i="1"/>
  <c r="N353" i="1"/>
  <c r="V353" i="1"/>
  <c r="AD353" i="1"/>
  <c r="E366" i="1"/>
  <c r="M366" i="1"/>
  <c r="U366" i="1"/>
  <c r="AC366" i="1"/>
  <c r="P350" i="1"/>
  <c r="H236" i="1"/>
  <c r="P236" i="1"/>
  <c r="X236" i="1"/>
  <c r="AF236" i="1"/>
  <c r="G350" i="1"/>
  <c r="O350" i="1"/>
  <c r="W350" i="1"/>
  <c r="AE350" i="1"/>
  <c r="G98" i="1"/>
  <c r="O98" i="1"/>
  <c r="W98" i="1"/>
  <c r="AE98" i="1"/>
  <c r="F250" i="1"/>
  <c r="N250" i="1"/>
  <c r="V250" i="1"/>
  <c r="AD250" i="1"/>
  <c r="K249" i="1"/>
  <c r="S249" i="1"/>
  <c r="AA249" i="1"/>
  <c r="D230" i="1"/>
  <c r="L230" i="1"/>
  <c r="T230" i="1"/>
  <c r="AB230" i="1"/>
  <c r="H355" i="1"/>
  <c r="P355" i="1"/>
  <c r="X355" i="1"/>
  <c r="AF355" i="1"/>
  <c r="H237" i="1"/>
  <c r="P237" i="1"/>
  <c r="X237" i="1"/>
  <c r="AF237" i="1"/>
  <c r="J356" i="1"/>
  <c r="R356" i="1"/>
  <c r="Z356" i="1"/>
  <c r="AH356" i="1"/>
  <c r="X350" i="1"/>
  <c r="AF350" i="1"/>
  <c r="H98" i="1"/>
  <c r="P98" i="1"/>
  <c r="X98" i="1"/>
  <c r="AF98" i="1"/>
  <c r="G250" i="1"/>
  <c r="O250" i="1"/>
  <c r="W250" i="1"/>
  <c r="AE250" i="1"/>
  <c r="D249" i="1"/>
  <c r="L249" i="1"/>
  <c r="T249" i="1"/>
  <c r="AB249" i="1"/>
  <c r="E230" i="1"/>
  <c r="M230" i="1"/>
  <c r="U230" i="1"/>
  <c r="AC230" i="1"/>
  <c r="I355" i="1"/>
  <c r="Q355" i="1"/>
  <c r="Y355" i="1"/>
  <c r="AG355" i="1"/>
  <c r="I237" i="1"/>
  <c r="Q237" i="1"/>
  <c r="Y237" i="1"/>
  <c r="AG237" i="1"/>
  <c r="K356" i="1"/>
  <c r="S356" i="1"/>
  <c r="AA356" i="1"/>
  <c r="E368" i="1"/>
  <c r="J236" i="1"/>
  <c r="R236" i="1"/>
  <c r="Z236" i="1"/>
  <c r="AH236" i="1"/>
  <c r="I350" i="1"/>
  <c r="Q350" i="1"/>
  <c r="Y350" i="1"/>
  <c r="AG350" i="1"/>
  <c r="I98" i="1"/>
  <c r="Q98" i="1"/>
  <c r="Y98" i="1"/>
  <c r="AG98" i="1"/>
  <c r="H250" i="1"/>
  <c r="P250" i="1"/>
  <c r="X250" i="1"/>
  <c r="AF250" i="1"/>
  <c r="E249" i="1"/>
  <c r="M249" i="1"/>
  <c r="U249" i="1"/>
  <c r="AC249" i="1"/>
  <c r="F230" i="1"/>
  <c r="N230" i="1"/>
  <c r="V230" i="1"/>
  <c r="AD230" i="1"/>
  <c r="J355" i="1"/>
  <c r="R355" i="1"/>
  <c r="Z355" i="1"/>
  <c r="AH355" i="1"/>
  <c r="J237" i="1"/>
  <c r="R237" i="1"/>
  <c r="Z237" i="1"/>
  <c r="AH237" i="1"/>
  <c r="D356" i="1"/>
  <c r="L356" i="1"/>
  <c r="T356" i="1"/>
  <c r="AB356" i="1"/>
  <c r="I368" i="1"/>
  <c r="K236" i="1"/>
  <c r="S236" i="1"/>
  <c r="AA236" i="1"/>
  <c r="J350" i="1"/>
  <c r="R350" i="1"/>
  <c r="Z350" i="1"/>
  <c r="AH350" i="1"/>
  <c r="J98" i="1"/>
  <c r="R98" i="1"/>
  <c r="Z98" i="1"/>
  <c r="AH98" i="1"/>
  <c r="I250" i="1"/>
  <c r="Q250" i="1"/>
  <c r="Y250" i="1"/>
  <c r="AG250" i="1"/>
  <c r="F249" i="1"/>
  <c r="N249" i="1"/>
  <c r="V249" i="1"/>
  <c r="AD249" i="1"/>
  <c r="G230" i="1"/>
  <c r="O230" i="1"/>
  <c r="W230" i="1"/>
  <c r="AE230" i="1"/>
  <c r="K355" i="1"/>
  <c r="S355" i="1"/>
  <c r="AA355" i="1"/>
  <c r="K237" i="1"/>
  <c r="S237" i="1"/>
  <c r="AA237" i="1"/>
  <c r="E356" i="1"/>
  <c r="M356" i="1"/>
  <c r="U356" i="1"/>
  <c r="AC356" i="1"/>
  <c r="M368" i="1"/>
  <c r="D236" i="1"/>
  <c r="L236" i="1"/>
  <c r="T236" i="1"/>
  <c r="AB236" i="1"/>
  <c r="K350" i="1"/>
  <c r="S350" i="1"/>
  <c r="AA350" i="1"/>
  <c r="K98" i="1"/>
  <c r="S98" i="1"/>
  <c r="AA98" i="1"/>
  <c r="J250" i="1"/>
  <c r="R250" i="1"/>
  <c r="Z250" i="1"/>
  <c r="AH250" i="1"/>
  <c r="G249" i="1"/>
  <c r="O249" i="1"/>
  <c r="W249" i="1"/>
  <c r="AE249" i="1"/>
  <c r="H230" i="1"/>
  <c r="P230" i="1"/>
  <c r="X230" i="1"/>
  <c r="AF230" i="1"/>
  <c r="D355" i="1"/>
  <c r="L355" i="1"/>
  <c r="T355" i="1"/>
  <c r="AB355" i="1"/>
  <c r="D237" i="1"/>
  <c r="L237" i="1"/>
  <c r="T237" i="1"/>
  <c r="AB237" i="1"/>
  <c r="F356" i="1"/>
  <c r="N356" i="1"/>
  <c r="V356" i="1"/>
  <c r="AD356" i="1"/>
  <c r="Q368" i="1"/>
  <c r="E236" i="1"/>
  <c r="M236" i="1"/>
  <c r="U236" i="1"/>
  <c r="AC236" i="1"/>
  <c r="D350" i="1"/>
  <c r="L350" i="1"/>
  <c r="T350" i="1"/>
  <c r="AB350" i="1"/>
  <c r="D98" i="1"/>
  <c r="L98" i="1"/>
  <c r="T98" i="1"/>
  <c r="AB98" i="1"/>
  <c r="K250" i="1"/>
  <c r="S250" i="1"/>
  <c r="AA250" i="1"/>
  <c r="H249" i="1"/>
  <c r="P249" i="1"/>
  <c r="X249" i="1"/>
  <c r="AF249" i="1"/>
  <c r="I230" i="1"/>
  <c r="Q230" i="1"/>
  <c r="Y230" i="1"/>
  <c r="AG230" i="1"/>
  <c r="E355" i="1"/>
  <c r="M355" i="1"/>
  <c r="U355" i="1"/>
  <c r="AC355" i="1"/>
  <c r="E237" i="1"/>
  <c r="M237" i="1"/>
  <c r="U237" i="1"/>
  <c r="AC237" i="1"/>
  <c r="G356" i="1"/>
  <c r="O356" i="1"/>
  <c r="W356" i="1"/>
  <c r="AE356" i="1"/>
  <c r="Y368" i="1"/>
  <c r="F236" i="1"/>
  <c r="N236" i="1"/>
  <c r="V236" i="1"/>
  <c r="AD236" i="1"/>
  <c r="E350" i="1"/>
  <c r="M350" i="1"/>
  <c r="U350" i="1"/>
  <c r="AC350" i="1"/>
  <c r="E98" i="1"/>
  <c r="M98" i="1"/>
  <c r="U98" i="1"/>
  <c r="AC98" i="1"/>
  <c r="D250" i="1"/>
  <c r="L250" i="1"/>
  <c r="T250" i="1"/>
  <c r="AB250" i="1"/>
  <c r="I249" i="1"/>
  <c r="Q249" i="1"/>
  <c r="Y249" i="1"/>
  <c r="AG249" i="1"/>
  <c r="J230" i="1"/>
  <c r="R230" i="1"/>
  <c r="Z230" i="1"/>
  <c r="AH230" i="1"/>
  <c r="F355" i="1"/>
  <c r="N355" i="1"/>
  <c r="V355" i="1"/>
  <c r="AD355" i="1"/>
  <c r="F237" i="1"/>
  <c r="N237" i="1"/>
  <c r="V237" i="1"/>
  <c r="AD237" i="1"/>
  <c r="H356" i="1"/>
  <c r="P356" i="1"/>
  <c r="X356" i="1"/>
  <c r="AF356" i="1"/>
  <c r="AG368" i="1"/>
  <c r="G236" i="1"/>
  <c r="O236" i="1"/>
  <c r="W236" i="1"/>
  <c r="AE236" i="1"/>
  <c r="F350" i="1"/>
  <c r="N350" i="1"/>
  <c r="V350" i="1"/>
  <c r="AD350" i="1"/>
  <c r="F98" i="1"/>
  <c r="N98" i="1"/>
  <c r="V98" i="1"/>
  <c r="AD98" i="1"/>
  <c r="E250" i="1"/>
  <c r="M250" i="1"/>
  <c r="U250" i="1"/>
  <c r="AC250" i="1"/>
  <c r="J249" i="1"/>
  <c r="R249" i="1"/>
  <c r="Z249" i="1"/>
  <c r="AH249" i="1"/>
  <c r="K230" i="1"/>
  <c r="S230" i="1"/>
  <c r="AA230" i="1"/>
  <c r="G355" i="1"/>
  <c r="O355" i="1"/>
  <c r="W355" i="1"/>
  <c r="AE355" i="1"/>
  <c r="G237" i="1"/>
  <c r="O237" i="1"/>
  <c r="W237" i="1"/>
  <c r="AE237" i="1"/>
  <c r="I356" i="1"/>
  <c r="Q356" i="1"/>
  <c r="Y356" i="1"/>
  <c r="AG356" i="1"/>
  <c r="G368" i="1"/>
  <c r="O368" i="1"/>
  <c r="W368" i="1"/>
  <c r="AE368" i="1"/>
  <c r="G349" i="1"/>
  <c r="O349" i="1"/>
  <c r="W349" i="1"/>
  <c r="AE349" i="1"/>
  <c r="K235" i="1"/>
  <c r="S235" i="1"/>
  <c r="AA235" i="1"/>
  <c r="I240" i="1"/>
  <c r="Q240" i="1"/>
  <c r="Y240" i="1"/>
  <c r="AG240" i="1"/>
  <c r="F354" i="1"/>
  <c r="N354" i="1"/>
  <c r="V354" i="1"/>
  <c r="AD354" i="1"/>
  <c r="D367" i="1"/>
  <c r="L367" i="1"/>
  <c r="T367" i="1"/>
  <c r="AB367" i="1"/>
  <c r="H227" i="1"/>
  <c r="P227" i="1"/>
  <c r="X227" i="1"/>
  <c r="AF227" i="1"/>
  <c r="G248" i="1"/>
  <c r="O248" i="1"/>
  <c r="W248" i="1"/>
  <c r="AE248" i="1"/>
  <c r="D357" i="1"/>
  <c r="L357" i="1"/>
  <c r="T357" i="1"/>
  <c r="AB357" i="1"/>
  <c r="G244" i="1"/>
  <c r="O244" i="1"/>
  <c r="W244" i="1"/>
  <c r="AF244" i="1"/>
  <c r="H368" i="1"/>
  <c r="P368" i="1"/>
  <c r="X368" i="1"/>
  <c r="AF368" i="1"/>
  <c r="H349" i="1"/>
  <c r="P349" i="1"/>
  <c r="X349" i="1"/>
  <c r="AF349" i="1"/>
  <c r="D235" i="1"/>
  <c r="L235" i="1"/>
  <c r="T235" i="1"/>
  <c r="AB235" i="1"/>
  <c r="J240" i="1"/>
  <c r="R240" i="1"/>
  <c r="Z240" i="1"/>
  <c r="AH240" i="1"/>
  <c r="G354" i="1"/>
  <c r="O354" i="1"/>
  <c r="W354" i="1"/>
  <c r="AE354" i="1"/>
  <c r="E367" i="1"/>
  <c r="M367" i="1"/>
  <c r="U367" i="1"/>
  <c r="AC367" i="1"/>
  <c r="I227" i="1"/>
  <c r="Q227" i="1"/>
  <c r="Y227" i="1"/>
  <c r="AG227" i="1"/>
  <c r="H248" i="1"/>
  <c r="P248" i="1"/>
  <c r="X248" i="1"/>
  <c r="AF248" i="1"/>
  <c r="E357" i="1"/>
  <c r="M357" i="1"/>
  <c r="U357" i="1"/>
  <c r="AC357" i="1"/>
  <c r="H244" i="1"/>
  <c r="P244" i="1"/>
  <c r="X244" i="1"/>
  <c r="AG244" i="1"/>
  <c r="I349" i="1"/>
  <c r="Q349" i="1"/>
  <c r="Y349" i="1"/>
  <c r="AG349" i="1"/>
  <c r="E235" i="1"/>
  <c r="M235" i="1"/>
  <c r="U235" i="1"/>
  <c r="AC235" i="1"/>
  <c r="K240" i="1"/>
  <c r="S240" i="1"/>
  <c r="AA240" i="1"/>
  <c r="H354" i="1"/>
  <c r="P354" i="1"/>
  <c r="X354" i="1"/>
  <c r="AF354" i="1"/>
  <c r="F367" i="1"/>
  <c r="N367" i="1"/>
  <c r="V367" i="1"/>
  <c r="AD367" i="1"/>
  <c r="J227" i="1"/>
  <c r="R227" i="1"/>
  <c r="Z227" i="1"/>
  <c r="AH227" i="1"/>
  <c r="I248" i="1"/>
  <c r="Q248" i="1"/>
  <c r="Y248" i="1"/>
  <c r="AG248" i="1"/>
  <c r="F357" i="1"/>
  <c r="N357" i="1"/>
  <c r="V357" i="1"/>
  <c r="AD357" i="1"/>
  <c r="I244" i="1"/>
  <c r="Q244" i="1"/>
  <c r="Y244" i="1"/>
  <c r="J368" i="1"/>
  <c r="R368" i="1"/>
  <c r="Z368" i="1"/>
  <c r="AH368" i="1"/>
  <c r="J349" i="1"/>
  <c r="R349" i="1"/>
  <c r="Z349" i="1"/>
  <c r="AH349" i="1"/>
  <c r="F235" i="1"/>
  <c r="N235" i="1"/>
  <c r="V235" i="1"/>
  <c r="AD235" i="1"/>
  <c r="D240" i="1"/>
  <c r="L240" i="1"/>
  <c r="T240" i="1"/>
  <c r="AB240" i="1"/>
  <c r="I354" i="1"/>
  <c r="Q354" i="1"/>
  <c r="Y354" i="1"/>
  <c r="AG354" i="1"/>
  <c r="G367" i="1"/>
  <c r="O367" i="1"/>
  <c r="W367" i="1"/>
  <c r="AE367" i="1"/>
  <c r="K227" i="1"/>
  <c r="S227" i="1"/>
  <c r="AA227" i="1"/>
  <c r="J248" i="1"/>
  <c r="R248" i="1"/>
  <c r="Z248" i="1"/>
  <c r="AH248" i="1"/>
  <c r="G357" i="1"/>
  <c r="O357" i="1"/>
  <c r="W357" i="1"/>
  <c r="AE357" i="1"/>
  <c r="J244" i="1"/>
  <c r="R244" i="1"/>
  <c r="Z244" i="1"/>
  <c r="K368" i="1"/>
  <c r="S368" i="1"/>
  <c r="AA368" i="1"/>
  <c r="K349" i="1"/>
  <c r="S349" i="1"/>
  <c r="AA349" i="1"/>
  <c r="G235" i="1"/>
  <c r="O235" i="1"/>
  <c r="W235" i="1"/>
  <c r="AE235" i="1"/>
  <c r="E240" i="1"/>
  <c r="M240" i="1"/>
  <c r="U240" i="1"/>
  <c r="AC240" i="1"/>
  <c r="J354" i="1"/>
  <c r="R354" i="1"/>
  <c r="Z354" i="1"/>
  <c r="AH354" i="1"/>
  <c r="H367" i="1"/>
  <c r="P367" i="1"/>
  <c r="X367" i="1"/>
  <c r="AF367" i="1"/>
  <c r="D227" i="1"/>
  <c r="L227" i="1"/>
  <c r="T227" i="1"/>
  <c r="AB227" i="1"/>
  <c r="K248" i="1"/>
  <c r="S248" i="1"/>
  <c r="AA248" i="1"/>
  <c r="H357" i="1"/>
  <c r="P357" i="1"/>
  <c r="X357" i="1"/>
  <c r="AF357" i="1"/>
  <c r="K244" i="1"/>
  <c r="S244" i="1"/>
  <c r="AA244" i="1"/>
  <c r="D368" i="1"/>
  <c r="L368" i="1"/>
  <c r="T368" i="1"/>
  <c r="AB368" i="1"/>
  <c r="D349" i="1"/>
  <c r="L349" i="1"/>
  <c r="T349" i="1"/>
  <c r="AB349" i="1"/>
  <c r="H235" i="1"/>
  <c r="P235" i="1"/>
  <c r="X235" i="1"/>
  <c r="AF235" i="1"/>
  <c r="F240" i="1"/>
  <c r="N240" i="1"/>
  <c r="V240" i="1"/>
  <c r="AD240" i="1"/>
  <c r="K354" i="1"/>
  <c r="S354" i="1"/>
  <c r="AA354" i="1"/>
  <c r="I367" i="1"/>
  <c r="Q367" i="1"/>
  <c r="Y367" i="1"/>
  <c r="AG367" i="1"/>
  <c r="E227" i="1"/>
  <c r="M227" i="1"/>
  <c r="U227" i="1"/>
  <c r="AC227" i="1"/>
  <c r="D248" i="1"/>
  <c r="L248" i="1"/>
  <c r="T248" i="1"/>
  <c r="AB248" i="1"/>
  <c r="I357" i="1"/>
  <c r="Q357" i="1"/>
  <c r="Y357" i="1"/>
  <c r="AG357" i="1"/>
  <c r="D244" i="1"/>
  <c r="L244" i="1"/>
  <c r="T244" i="1"/>
  <c r="AB244" i="1"/>
  <c r="U368" i="1"/>
  <c r="AC368" i="1"/>
  <c r="E349" i="1"/>
  <c r="M349" i="1"/>
  <c r="U349" i="1"/>
  <c r="AC349" i="1"/>
  <c r="I235" i="1"/>
  <c r="Q235" i="1"/>
  <c r="Y235" i="1"/>
  <c r="AG235" i="1"/>
  <c r="G240" i="1"/>
  <c r="O240" i="1"/>
  <c r="W240" i="1"/>
  <c r="AE240" i="1"/>
  <c r="D354" i="1"/>
  <c r="L354" i="1"/>
  <c r="T354" i="1"/>
  <c r="AB354" i="1"/>
  <c r="J367" i="1"/>
  <c r="R367" i="1"/>
  <c r="Z367" i="1"/>
  <c r="AH367" i="1"/>
  <c r="F227" i="1"/>
  <c r="N227" i="1"/>
  <c r="V227" i="1"/>
  <c r="AD227" i="1"/>
  <c r="E248" i="1"/>
  <c r="M248" i="1"/>
  <c r="U248" i="1"/>
  <c r="AC248" i="1"/>
  <c r="J357" i="1"/>
  <c r="R357" i="1"/>
  <c r="Z357" i="1"/>
  <c r="AH357" i="1"/>
  <c r="E244" i="1"/>
  <c r="M244" i="1"/>
  <c r="U244" i="1"/>
  <c r="AC244" i="1"/>
  <c r="F368" i="1"/>
  <c r="N368" i="1"/>
  <c r="V368" i="1"/>
  <c r="AD368" i="1"/>
  <c r="F349" i="1"/>
  <c r="N349" i="1"/>
  <c r="V349" i="1"/>
  <c r="AD349" i="1"/>
  <c r="J235" i="1"/>
  <c r="R235" i="1"/>
  <c r="Z235" i="1"/>
  <c r="AH235" i="1"/>
  <c r="H240" i="1"/>
  <c r="P240" i="1"/>
  <c r="X240" i="1"/>
  <c r="AF240" i="1"/>
  <c r="E354" i="1"/>
  <c r="M354" i="1"/>
  <c r="U354" i="1"/>
  <c r="AC354" i="1"/>
  <c r="K367" i="1"/>
  <c r="S367" i="1"/>
  <c r="AA367" i="1"/>
  <c r="G227" i="1"/>
  <c r="O227" i="1"/>
  <c r="W227" i="1"/>
  <c r="AE227" i="1"/>
  <c r="F248" i="1"/>
  <c r="N248" i="1"/>
  <c r="V248" i="1"/>
  <c r="AD248" i="1"/>
  <c r="K357" i="1"/>
  <c r="S357" i="1"/>
  <c r="AA357" i="1"/>
  <c r="F244" i="1"/>
  <c r="N244" i="1"/>
  <c r="V244" i="1"/>
  <c r="AE244" i="1"/>
  <c r="G369" i="1"/>
  <c r="O369" i="1"/>
  <c r="W369" i="1"/>
  <c r="AE369" i="1"/>
  <c r="I229" i="1"/>
  <c r="Q229" i="1"/>
  <c r="Y229" i="1"/>
  <c r="AG229" i="1"/>
  <c r="D238" i="1"/>
  <c r="L238" i="1"/>
  <c r="T238" i="1"/>
  <c r="AB238" i="1"/>
  <c r="G359" i="1"/>
  <c r="O359" i="1"/>
  <c r="W359" i="1"/>
  <c r="AE359" i="1"/>
  <c r="D361" i="1"/>
  <c r="L361" i="1"/>
  <c r="T361" i="1"/>
  <c r="AB361" i="1"/>
  <c r="I247" i="1"/>
  <c r="Q247" i="1"/>
  <c r="Y247" i="1"/>
  <c r="AG247" i="1"/>
  <c r="E358" i="1"/>
  <c r="M358" i="1"/>
  <c r="U358" i="1"/>
  <c r="AC358" i="1"/>
  <c r="G370" i="1"/>
  <c r="O370" i="1"/>
  <c r="W370" i="1"/>
  <c r="AE370" i="1"/>
  <c r="I226" i="1"/>
  <c r="Q226" i="1"/>
  <c r="Y226" i="1"/>
  <c r="AG226" i="1"/>
  <c r="E245" i="1"/>
  <c r="M245" i="1"/>
  <c r="U245" i="1"/>
  <c r="AC245" i="1"/>
  <c r="K371" i="1"/>
  <c r="S371" i="1"/>
  <c r="AA371" i="1"/>
  <c r="D372" i="1"/>
  <c r="L372" i="1"/>
  <c r="T372" i="1"/>
  <c r="AB372" i="1"/>
  <c r="F203" i="1"/>
  <c r="N203" i="1"/>
  <c r="V203" i="1"/>
  <c r="AD203" i="1"/>
  <c r="E228" i="1"/>
  <c r="M228" i="1"/>
  <c r="U228" i="1"/>
  <c r="AC228" i="1"/>
  <c r="AD244" i="1"/>
  <c r="H369" i="1"/>
  <c r="P369" i="1"/>
  <c r="X369" i="1"/>
  <c r="AF369" i="1"/>
  <c r="J229" i="1"/>
  <c r="R229" i="1"/>
  <c r="Z229" i="1"/>
  <c r="AH229" i="1"/>
  <c r="E238" i="1"/>
  <c r="M238" i="1"/>
  <c r="U238" i="1"/>
  <c r="AC238" i="1"/>
  <c r="H359" i="1"/>
  <c r="P359" i="1"/>
  <c r="X359" i="1"/>
  <c r="AF359" i="1"/>
  <c r="E361" i="1"/>
  <c r="M361" i="1"/>
  <c r="U361" i="1"/>
  <c r="AC361" i="1"/>
  <c r="J247" i="1"/>
  <c r="R247" i="1"/>
  <c r="Z247" i="1"/>
  <c r="AH247" i="1"/>
  <c r="F358" i="1"/>
  <c r="N358" i="1"/>
  <c r="V358" i="1"/>
  <c r="AD358" i="1"/>
  <c r="H370" i="1"/>
  <c r="P370" i="1"/>
  <c r="X370" i="1"/>
  <c r="AF370" i="1"/>
  <c r="J226" i="1"/>
  <c r="R226" i="1"/>
  <c r="Z226" i="1"/>
  <c r="AH226" i="1"/>
  <c r="F245" i="1"/>
  <c r="N245" i="1"/>
  <c r="V245" i="1"/>
  <c r="AD245" i="1"/>
  <c r="D371" i="1"/>
  <c r="L371" i="1"/>
  <c r="T371" i="1"/>
  <c r="AB371" i="1"/>
  <c r="E372" i="1"/>
  <c r="M372" i="1"/>
  <c r="U372" i="1"/>
  <c r="AC372" i="1"/>
  <c r="G203" i="1"/>
  <c r="O203" i="1"/>
  <c r="W203" i="1"/>
  <c r="AE203" i="1"/>
  <c r="F228" i="1"/>
  <c r="N228" i="1"/>
  <c r="V228" i="1"/>
  <c r="AD228" i="1"/>
  <c r="I369" i="1"/>
  <c r="Q369" i="1"/>
  <c r="Y369" i="1"/>
  <c r="AG369" i="1"/>
  <c r="K229" i="1"/>
  <c r="S229" i="1"/>
  <c r="AA229" i="1"/>
  <c r="F238" i="1"/>
  <c r="N238" i="1"/>
  <c r="V238" i="1"/>
  <c r="AD238" i="1"/>
  <c r="I359" i="1"/>
  <c r="Q359" i="1"/>
  <c r="Y359" i="1"/>
  <c r="AG359" i="1"/>
  <c r="F361" i="1"/>
  <c r="N361" i="1"/>
  <c r="V361" i="1"/>
  <c r="AD361" i="1"/>
  <c r="K247" i="1"/>
  <c r="S247" i="1"/>
  <c r="AA247" i="1"/>
  <c r="G358" i="1"/>
  <c r="O358" i="1"/>
  <c r="W358" i="1"/>
  <c r="AE358" i="1"/>
  <c r="I370" i="1"/>
  <c r="Q370" i="1"/>
  <c r="Y370" i="1"/>
  <c r="AG370" i="1"/>
  <c r="K226" i="1"/>
  <c r="S226" i="1"/>
  <c r="AA226" i="1"/>
  <c r="G245" i="1"/>
  <c r="O245" i="1"/>
  <c r="W245" i="1"/>
  <c r="AE245" i="1"/>
  <c r="E371" i="1"/>
  <c r="M371" i="1"/>
  <c r="U371" i="1"/>
  <c r="AC371" i="1"/>
  <c r="F372" i="1"/>
  <c r="N372" i="1"/>
  <c r="V372" i="1"/>
  <c r="AD372" i="1"/>
  <c r="H203" i="1"/>
  <c r="P203" i="1"/>
  <c r="X203" i="1"/>
  <c r="AF203" i="1"/>
  <c r="G228" i="1"/>
  <c r="O228" i="1"/>
  <c r="W228" i="1"/>
  <c r="AE228" i="1"/>
  <c r="J369" i="1"/>
  <c r="R369" i="1"/>
  <c r="Z369" i="1"/>
  <c r="AH369" i="1"/>
  <c r="D229" i="1"/>
  <c r="L229" i="1"/>
  <c r="T229" i="1"/>
  <c r="AB229" i="1"/>
  <c r="G238" i="1"/>
  <c r="O238" i="1"/>
  <c r="W238" i="1"/>
  <c r="AE238" i="1"/>
  <c r="J359" i="1"/>
  <c r="R359" i="1"/>
  <c r="Z359" i="1"/>
  <c r="AH359" i="1"/>
  <c r="G361" i="1"/>
  <c r="O361" i="1"/>
  <c r="W361" i="1"/>
  <c r="AE361" i="1"/>
  <c r="D247" i="1"/>
  <c r="L247" i="1"/>
  <c r="T247" i="1"/>
  <c r="AB247" i="1"/>
  <c r="H358" i="1"/>
  <c r="P358" i="1"/>
  <c r="X358" i="1"/>
  <c r="AF358" i="1"/>
  <c r="J370" i="1"/>
  <c r="R370" i="1"/>
  <c r="Z370" i="1"/>
  <c r="AH370" i="1"/>
  <c r="D226" i="1"/>
  <c r="L226" i="1"/>
  <c r="T226" i="1"/>
  <c r="AB226" i="1"/>
  <c r="H245" i="1"/>
  <c r="P245" i="1"/>
  <c r="X245" i="1"/>
  <c r="AF245" i="1"/>
  <c r="F371" i="1"/>
  <c r="N371" i="1"/>
  <c r="V371" i="1"/>
  <c r="AD371" i="1"/>
  <c r="G372" i="1"/>
  <c r="O372" i="1"/>
  <c r="W372" i="1"/>
  <c r="AE372" i="1"/>
  <c r="I203" i="1"/>
  <c r="Q203" i="1"/>
  <c r="Y203" i="1"/>
  <c r="AG203" i="1"/>
  <c r="H228" i="1"/>
  <c r="P228" i="1"/>
  <c r="X228" i="1"/>
  <c r="AF228" i="1"/>
  <c r="K369" i="1"/>
  <c r="S369" i="1"/>
  <c r="AA369" i="1"/>
  <c r="E229" i="1"/>
  <c r="M229" i="1"/>
  <c r="U229" i="1"/>
  <c r="AC229" i="1"/>
  <c r="H238" i="1"/>
  <c r="P238" i="1"/>
  <c r="X238" i="1"/>
  <c r="AF238" i="1"/>
  <c r="K359" i="1"/>
  <c r="S359" i="1"/>
  <c r="AA359" i="1"/>
  <c r="H361" i="1"/>
  <c r="P361" i="1"/>
  <c r="X361" i="1"/>
  <c r="AF361" i="1"/>
  <c r="E247" i="1"/>
  <c r="M247" i="1"/>
  <c r="U247" i="1"/>
  <c r="AC247" i="1"/>
  <c r="I358" i="1"/>
  <c r="Q358" i="1"/>
  <c r="Y358" i="1"/>
  <c r="AG358" i="1"/>
  <c r="K370" i="1"/>
  <c r="S370" i="1"/>
  <c r="AA370" i="1"/>
  <c r="E226" i="1"/>
  <c r="M226" i="1"/>
  <c r="U226" i="1"/>
  <c r="AC226" i="1"/>
  <c r="I245" i="1"/>
  <c r="Q245" i="1"/>
  <c r="Y245" i="1"/>
  <c r="AG245" i="1"/>
  <c r="G371" i="1"/>
  <c r="O371" i="1"/>
  <c r="W371" i="1"/>
  <c r="AE371" i="1"/>
  <c r="H372" i="1"/>
  <c r="P372" i="1"/>
  <c r="X372" i="1"/>
  <c r="AF372" i="1"/>
  <c r="J203" i="1"/>
  <c r="R203" i="1"/>
  <c r="Z203" i="1"/>
  <c r="AH203" i="1"/>
  <c r="I228" i="1"/>
  <c r="Q228" i="1"/>
  <c r="Y228" i="1"/>
  <c r="AG228" i="1"/>
  <c r="AH244" i="1"/>
  <c r="D369" i="1"/>
  <c r="L369" i="1"/>
  <c r="T369" i="1"/>
  <c r="AB369" i="1"/>
  <c r="F229" i="1"/>
  <c r="N229" i="1"/>
  <c r="V229" i="1"/>
  <c r="AD229" i="1"/>
  <c r="I238" i="1"/>
  <c r="Q238" i="1"/>
  <c r="Y238" i="1"/>
  <c r="AG238" i="1"/>
  <c r="D359" i="1"/>
  <c r="L359" i="1"/>
  <c r="T359" i="1"/>
  <c r="AB359" i="1"/>
  <c r="I361" i="1"/>
  <c r="Q361" i="1"/>
  <c r="Y361" i="1"/>
  <c r="AG361" i="1"/>
  <c r="F247" i="1"/>
  <c r="N247" i="1"/>
  <c r="V247" i="1"/>
  <c r="AD247" i="1"/>
  <c r="J358" i="1"/>
  <c r="R358" i="1"/>
  <c r="Z358" i="1"/>
  <c r="AH358" i="1"/>
  <c r="D370" i="1"/>
  <c r="L370" i="1"/>
  <c r="T370" i="1"/>
  <c r="AB370" i="1"/>
  <c r="F226" i="1"/>
  <c r="N226" i="1"/>
  <c r="V226" i="1"/>
  <c r="AD226" i="1"/>
  <c r="J245" i="1"/>
  <c r="R245" i="1"/>
  <c r="Z245" i="1"/>
  <c r="AH245" i="1"/>
  <c r="H371" i="1"/>
  <c r="P371" i="1"/>
  <c r="X371" i="1"/>
  <c r="AF371" i="1"/>
  <c r="I372" i="1"/>
  <c r="Q372" i="1"/>
  <c r="Y372" i="1"/>
  <c r="AG372" i="1"/>
  <c r="K203" i="1"/>
  <c r="S203" i="1"/>
  <c r="AA203" i="1"/>
  <c r="J228" i="1"/>
  <c r="R228" i="1"/>
  <c r="Z228" i="1"/>
  <c r="AH228" i="1"/>
  <c r="E369" i="1"/>
  <c r="M369" i="1"/>
  <c r="U369" i="1"/>
  <c r="AC369" i="1"/>
  <c r="G229" i="1"/>
  <c r="O229" i="1"/>
  <c r="W229" i="1"/>
  <c r="AE229" i="1"/>
  <c r="J238" i="1"/>
  <c r="R238" i="1"/>
  <c r="Z238" i="1"/>
  <c r="AH238" i="1"/>
  <c r="E359" i="1"/>
  <c r="M359" i="1"/>
  <c r="U359" i="1"/>
  <c r="AC359" i="1"/>
  <c r="J361" i="1"/>
  <c r="R361" i="1"/>
  <c r="Z361" i="1"/>
  <c r="AH361" i="1"/>
  <c r="G247" i="1"/>
  <c r="O247" i="1"/>
  <c r="W247" i="1"/>
  <c r="AE247" i="1"/>
  <c r="K358" i="1"/>
  <c r="S358" i="1"/>
  <c r="AA358" i="1"/>
  <c r="E370" i="1"/>
  <c r="M370" i="1"/>
  <c r="U370" i="1"/>
  <c r="AC370" i="1"/>
  <c r="G226" i="1"/>
  <c r="O226" i="1"/>
  <c r="W226" i="1"/>
  <c r="AE226" i="1"/>
  <c r="K245" i="1"/>
  <c r="S245" i="1"/>
  <c r="AA245" i="1"/>
  <c r="I371" i="1"/>
  <c r="Q371" i="1"/>
  <c r="Y371" i="1"/>
  <c r="AG371" i="1"/>
  <c r="J372" i="1"/>
  <c r="R372" i="1"/>
  <c r="Z372" i="1"/>
  <c r="AH372" i="1"/>
  <c r="D203" i="1"/>
  <c r="L203" i="1"/>
  <c r="T203" i="1"/>
  <c r="AB203" i="1"/>
  <c r="K228" i="1"/>
  <c r="S228" i="1"/>
  <c r="AA228" i="1"/>
  <c r="F369" i="1"/>
  <c r="N369" i="1"/>
  <c r="V369" i="1"/>
  <c r="AD369" i="1"/>
  <c r="H229" i="1"/>
  <c r="P229" i="1"/>
  <c r="X229" i="1"/>
  <c r="AF229" i="1"/>
  <c r="K238" i="1"/>
  <c r="S238" i="1"/>
  <c r="AA238" i="1"/>
  <c r="F359" i="1"/>
  <c r="N359" i="1"/>
  <c r="V359" i="1"/>
  <c r="AD359" i="1"/>
  <c r="K361" i="1"/>
  <c r="S361" i="1"/>
  <c r="AA361" i="1"/>
  <c r="H247" i="1"/>
  <c r="P247" i="1"/>
  <c r="X247" i="1"/>
  <c r="AF247" i="1"/>
  <c r="D358" i="1"/>
  <c r="L358" i="1"/>
  <c r="T358" i="1"/>
  <c r="AB358" i="1"/>
  <c r="F370" i="1"/>
  <c r="N370" i="1"/>
  <c r="V370" i="1"/>
  <c r="AD370" i="1"/>
  <c r="H226" i="1"/>
  <c r="P226" i="1"/>
  <c r="X226" i="1"/>
  <c r="AF226" i="1"/>
  <c r="D245" i="1"/>
  <c r="L245" i="1"/>
  <c r="T245" i="1"/>
  <c r="AB245" i="1"/>
  <c r="J371" i="1"/>
  <c r="R371" i="1"/>
  <c r="Z371" i="1"/>
  <c r="AH371" i="1"/>
  <c r="K372" i="1"/>
  <c r="S372" i="1"/>
  <c r="AA372" i="1"/>
  <c r="E203" i="1"/>
  <c r="M203" i="1"/>
  <c r="U203" i="1"/>
  <c r="AC203" i="1"/>
  <c r="D228" i="1"/>
  <c r="L228" i="1"/>
  <c r="T228" i="1"/>
  <c r="AB228" i="1"/>
  <c r="H239" i="1"/>
  <c r="P239" i="1"/>
  <c r="X239" i="1"/>
  <c r="AF239" i="1"/>
  <c r="G373" i="1"/>
  <c r="O373" i="1"/>
  <c r="W373" i="1"/>
  <c r="AE373" i="1"/>
  <c r="K360" i="1"/>
  <c r="S360" i="1"/>
  <c r="AA360" i="1"/>
  <c r="I246" i="1"/>
  <c r="Q246" i="1"/>
  <c r="Y246" i="1"/>
  <c r="AG246" i="1"/>
  <c r="J224" i="1"/>
  <c r="R224" i="1"/>
  <c r="Z224" i="1"/>
  <c r="AH224" i="1"/>
  <c r="G374" i="1"/>
  <c r="O374" i="1"/>
  <c r="W374" i="1"/>
  <c r="AE374" i="1"/>
  <c r="I225" i="1"/>
  <c r="Q225" i="1"/>
  <c r="Y225" i="1"/>
  <c r="AG225" i="1"/>
  <c r="F243" i="1"/>
  <c r="N243" i="1"/>
  <c r="V243" i="1"/>
  <c r="AD243" i="1"/>
  <c r="J204" i="1"/>
  <c r="R204" i="1"/>
  <c r="Z204" i="1"/>
  <c r="AH204" i="1"/>
  <c r="E375" i="1"/>
  <c r="M375" i="1"/>
  <c r="U375" i="1"/>
  <c r="AC375" i="1"/>
  <c r="G205" i="1"/>
  <c r="O205" i="1"/>
  <c r="W205" i="1"/>
  <c r="AE205" i="1"/>
  <c r="F223" i="1"/>
  <c r="N223" i="1"/>
  <c r="V223" i="1"/>
  <c r="AD223" i="1"/>
  <c r="L376" i="1"/>
  <c r="U376" i="1"/>
  <c r="AD376" i="1"/>
  <c r="E13" i="1"/>
  <c r="AF242" i="1"/>
  <c r="I15" i="1"/>
  <c r="I239" i="1"/>
  <c r="Q239" i="1"/>
  <c r="Y239" i="1"/>
  <c r="AG239" i="1"/>
  <c r="H373" i="1"/>
  <c r="P373" i="1"/>
  <c r="X373" i="1"/>
  <c r="AF373" i="1"/>
  <c r="D360" i="1"/>
  <c r="L360" i="1"/>
  <c r="T360" i="1"/>
  <c r="AB360" i="1"/>
  <c r="J246" i="1"/>
  <c r="R246" i="1"/>
  <c r="Z246" i="1"/>
  <c r="AH246" i="1"/>
  <c r="K224" i="1"/>
  <c r="S224" i="1"/>
  <c r="AA224" i="1"/>
  <c r="H374" i="1"/>
  <c r="P374" i="1"/>
  <c r="X374" i="1"/>
  <c r="AF374" i="1"/>
  <c r="J225" i="1"/>
  <c r="R225" i="1"/>
  <c r="Z225" i="1"/>
  <c r="AH225" i="1"/>
  <c r="G243" i="1"/>
  <c r="O243" i="1"/>
  <c r="W243" i="1"/>
  <c r="AE243" i="1"/>
  <c r="K204" i="1"/>
  <c r="S204" i="1"/>
  <c r="AA204" i="1"/>
  <c r="F375" i="1"/>
  <c r="N375" i="1"/>
  <c r="V375" i="1"/>
  <c r="AD375" i="1"/>
  <c r="H205" i="1"/>
  <c r="P205" i="1"/>
  <c r="X205" i="1"/>
  <c r="AF205" i="1"/>
  <c r="G223" i="1"/>
  <c r="O223" i="1"/>
  <c r="W223" i="1"/>
  <c r="AE223" i="1"/>
  <c r="D376" i="1"/>
  <c r="M376" i="1"/>
  <c r="V376" i="1"/>
  <c r="AH376" i="1"/>
  <c r="I13" i="1"/>
  <c r="Q15" i="1"/>
  <c r="J239" i="1"/>
  <c r="R239" i="1"/>
  <c r="Z239" i="1"/>
  <c r="AH239" i="1"/>
  <c r="I373" i="1"/>
  <c r="Q373" i="1"/>
  <c r="Y373" i="1"/>
  <c r="AG373" i="1"/>
  <c r="E360" i="1"/>
  <c r="M360" i="1"/>
  <c r="U360" i="1"/>
  <c r="AC360" i="1"/>
  <c r="K246" i="1"/>
  <c r="S246" i="1"/>
  <c r="AA246" i="1"/>
  <c r="D224" i="1"/>
  <c r="L224" i="1"/>
  <c r="T224" i="1"/>
  <c r="AB224" i="1"/>
  <c r="I374" i="1"/>
  <c r="Q374" i="1"/>
  <c r="Y374" i="1"/>
  <c r="AG374" i="1"/>
  <c r="K225" i="1"/>
  <c r="S225" i="1"/>
  <c r="AA225" i="1"/>
  <c r="H243" i="1"/>
  <c r="P243" i="1"/>
  <c r="X243" i="1"/>
  <c r="AF243" i="1"/>
  <c r="D204" i="1"/>
  <c r="L204" i="1"/>
  <c r="T204" i="1"/>
  <c r="AB204" i="1"/>
  <c r="G375" i="1"/>
  <c r="O375" i="1"/>
  <c r="W375" i="1"/>
  <c r="AE375" i="1"/>
  <c r="I205" i="1"/>
  <c r="Q205" i="1"/>
  <c r="Y205" i="1"/>
  <c r="AG205" i="1"/>
  <c r="H223" i="1"/>
  <c r="P223" i="1"/>
  <c r="X223" i="1"/>
  <c r="AF223" i="1"/>
  <c r="E376" i="1"/>
  <c r="N376" i="1"/>
  <c r="W376" i="1"/>
  <c r="M13" i="1"/>
  <c r="Y15" i="1"/>
  <c r="K239" i="1"/>
  <c r="S239" i="1"/>
  <c r="AA239" i="1"/>
  <c r="J373" i="1"/>
  <c r="R373" i="1"/>
  <c r="Z373" i="1"/>
  <c r="AH373" i="1"/>
  <c r="F360" i="1"/>
  <c r="N360" i="1"/>
  <c r="V360" i="1"/>
  <c r="AD360" i="1"/>
  <c r="D246" i="1"/>
  <c r="L246" i="1"/>
  <c r="T246" i="1"/>
  <c r="AB246" i="1"/>
  <c r="E224" i="1"/>
  <c r="M224" i="1"/>
  <c r="U224" i="1"/>
  <c r="AC224" i="1"/>
  <c r="J374" i="1"/>
  <c r="R374" i="1"/>
  <c r="Z374" i="1"/>
  <c r="AH374" i="1"/>
  <c r="D225" i="1"/>
  <c r="L225" i="1"/>
  <c r="T225" i="1"/>
  <c r="AB225" i="1"/>
  <c r="I243" i="1"/>
  <c r="Q243" i="1"/>
  <c r="Y243" i="1"/>
  <c r="AG243" i="1"/>
  <c r="E204" i="1"/>
  <c r="M204" i="1"/>
  <c r="U204" i="1"/>
  <c r="AC204" i="1"/>
  <c r="H375" i="1"/>
  <c r="P375" i="1"/>
  <c r="X375" i="1"/>
  <c r="AF375" i="1"/>
  <c r="J205" i="1"/>
  <c r="R205" i="1"/>
  <c r="Z205" i="1"/>
  <c r="AH205" i="1"/>
  <c r="I223" i="1"/>
  <c r="Q223" i="1"/>
  <c r="Y223" i="1"/>
  <c r="AG223" i="1"/>
  <c r="F376" i="1"/>
  <c r="O376" i="1"/>
  <c r="X376" i="1"/>
  <c r="Q13" i="1"/>
  <c r="AG15" i="1"/>
  <c r="D239" i="1"/>
  <c r="L239" i="1"/>
  <c r="T239" i="1"/>
  <c r="AB239" i="1"/>
  <c r="K373" i="1"/>
  <c r="S373" i="1"/>
  <c r="AA373" i="1"/>
  <c r="G360" i="1"/>
  <c r="O360" i="1"/>
  <c r="W360" i="1"/>
  <c r="AE360" i="1"/>
  <c r="E246" i="1"/>
  <c r="M246" i="1"/>
  <c r="U246" i="1"/>
  <c r="AC246" i="1"/>
  <c r="F224" i="1"/>
  <c r="N224" i="1"/>
  <c r="V224" i="1"/>
  <c r="AD224" i="1"/>
  <c r="K374" i="1"/>
  <c r="S374" i="1"/>
  <c r="AA374" i="1"/>
  <c r="E225" i="1"/>
  <c r="M225" i="1"/>
  <c r="U225" i="1"/>
  <c r="AC225" i="1"/>
  <c r="J243" i="1"/>
  <c r="R243" i="1"/>
  <c r="Z243" i="1"/>
  <c r="AH243" i="1"/>
  <c r="F204" i="1"/>
  <c r="N204" i="1"/>
  <c r="V204" i="1"/>
  <c r="AD204" i="1"/>
  <c r="I375" i="1"/>
  <c r="Q375" i="1"/>
  <c r="Y375" i="1"/>
  <c r="AG375" i="1"/>
  <c r="K205" i="1"/>
  <c r="S205" i="1"/>
  <c r="AA205" i="1"/>
  <c r="J223" i="1"/>
  <c r="R223" i="1"/>
  <c r="Z223" i="1"/>
  <c r="AH223" i="1"/>
  <c r="G376" i="1"/>
  <c r="P376" i="1"/>
  <c r="Z376" i="1"/>
  <c r="U13" i="1"/>
  <c r="D241" i="1"/>
  <c r="E239" i="1"/>
  <c r="M239" i="1"/>
  <c r="U239" i="1"/>
  <c r="AC239" i="1"/>
  <c r="D373" i="1"/>
  <c r="L373" i="1"/>
  <c r="T373" i="1"/>
  <c r="AB373" i="1"/>
  <c r="H360" i="1"/>
  <c r="P360" i="1"/>
  <c r="X360" i="1"/>
  <c r="AF360" i="1"/>
  <c r="F246" i="1"/>
  <c r="N246" i="1"/>
  <c r="V246" i="1"/>
  <c r="AD246" i="1"/>
  <c r="G224" i="1"/>
  <c r="O224" i="1"/>
  <c r="W224" i="1"/>
  <c r="AE224" i="1"/>
  <c r="D374" i="1"/>
  <c r="L374" i="1"/>
  <c r="T374" i="1"/>
  <c r="AB374" i="1"/>
  <c r="F225" i="1"/>
  <c r="N225" i="1"/>
  <c r="V225" i="1"/>
  <c r="AD225" i="1"/>
  <c r="K243" i="1"/>
  <c r="S243" i="1"/>
  <c r="AA243" i="1"/>
  <c r="G204" i="1"/>
  <c r="O204" i="1"/>
  <c r="W204" i="1"/>
  <c r="AE204" i="1"/>
  <c r="J375" i="1"/>
  <c r="R375" i="1"/>
  <c r="Z375" i="1"/>
  <c r="AH375" i="1"/>
  <c r="D205" i="1"/>
  <c r="L205" i="1"/>
  <c r="T205" i="1"/>
  <c r="AB205" i="1"/>
  <c r="K223" i="1"/>
  <c r="S223" i="1"/>
  <c r="AA223" i="1"/>
  <c r="H376" i="1"/>
  <c r="R376" i="1"/>
  <c r="AA376" i="1"/>
  <c r="Y13" i="1"/>
  <c r="H242" i="1"/>
  <c r="L241" i="1"/>
  <c r="F239" i="1"/>
  <c r="N239" i="1"/>
  <c r="V239" i="1"/>
  <c r="AD239" i="1"/>
  <c r="E373" i="1"/>
  <c r="M373" i="1"/>
  <c r="U373" i="1"/>
  <c r="AC373" i="1"/>
  <c r="I360" i="1"/>
  <c r="Q360" i="1"/>
  <c r="Y360" i="1"/>
  <c r="AG360" i="1"/>
  <c r="G246" i="1"/>
  <c r="O246" i="1"/>
  <c r="W246" i="1"/>
  <c r="AE246" i="1"/>
  <c r="H224" i="1"/>
  <c r="P224" i="1"/>
  <c r="X224" i="1"/>
  <c r="AF224" i="1"/>
  <c r="E374" i="1"/>
  <c r="M374" i="1"/>
  <c r="U374" i="1"/>
  <c r="AC374" i="1"/>
  <c r="G225" i="1"/>
  <c r="O225" i="1"/>
  <c r="W225" i="1"/>
  <c r="AE225" i="1"/>
  <c r="D243" i="1"/>
  <c r="L243" i="1"/>
  <c r="T243" i="1"/>
  <c r="AB243" i="1"/>
  <c r="H204" i="1"/>
  <c r="P204" i="1"/>
  <c r="X204" i="1"/>
  <c r="AF204" i="1"/>
  <c r="K375" i="1"/>
  <c r="S375" i="1"/>
  <c r="AA375" i="1"/>
  <c r="E205" i="1"/>
  <c r="M205" i="1"/>
  <c r="U205" i="1"/>
  <c r="AC205" i="1"/>
  <c r="D223" i="1"/>
  <c r="L223" i="1"/>
  <c r="T223" i="1"/>
  <c r="AB223" i="1"/>
  <c r="J376" i="1"/>
  <c r="S376" i="1"/>
  <c r="AB376" i="1"/>
  <c r="AC13" i="1"/>
  <c r="P242" i="1"/>
  <c r="T241" i="1"/>
  <c r="G239" i="1"/>
  <c r="O239" i="1"/>
  <c r="W239" i="1"/>
  <c r="AE239" i="1"/>
  <c r="F373" i="1"/>
  <c r="N373" i="1"/>
  <c r="V373" i="1"/>
  <c r="AD373" i="1"/>
  <c r="J360" i="1"/>
  <c r="R360" i="1"/>
  <c r="Z360" i="1"/>
  <c r="AH360" i="1"/>
  <c r="H246" i="1"/>
  <c r="P246" i="1"/>
  <c r="X246" i="1"/>
  <c r="AF246" i="1"/>
  <c r="I224" i="1"/>
  <c r="Q224" i="1"/>
  <c r="Y224" i="1"/>
  <c r="AG224" i="1"/>
  <c r="F374" i="1"/>
  <c r="N374" i="1"/>
  <c r="V374" i="1"/>
  <c r="AD374" i="1"/>
  <c r="H225" i="1"/>
  <c r="P225" i="1"/>
  <c r="X225" i="1"/>
  <c r="AF225" i="1"/>
  <c r="E243" i="1"/>
  <c r="M243" i="1"/>
  <c r="U243" i="1"/>
  <c r="AC243" i="1"/>
  <c r="I204" i="1"/>
  <c r="Q204" i="1"/>
  <c r="Y204" i="1"/>
  <c r="AG204" i="1"/>
  <c r="D375" i="1"/>
  <c r="L375" i="1"/>
  <c r="T375" i="1"/>
  <c r="AB375" i="1"/>
  <c r="F205" i="1"/>
  <c r="N205" i="1"/>
  <c r="V205" i="1"/>
  <c r="AD205" i="1"/>
  <c r="E223" i="1"/>
  <c r="M223" i="1"/>
  <c r="U223" i="1"/>
  <c r="AC223" i="1"/>
  <c r="K376" i="1"/>
  <c r="T376" i="1"/>
  <c r="AC376" i="1"/>
  <c r="AG13" i="1"/>
  <c r="X242" i="1"/>
  <c r="AB241" i="1"/>
  <c r="E222" i="1"/>
  <c r="I376" i="1"/>
  <c r="Q376" i="1"/>
  <c r="Y376" i="1"/>
  <c r="AG376" i="1"/>
  <c r="D13" i="1"/>
  <c r="L13" i="1"/>
  <c r="T13" i="1"/>
  <c r="AB13" i="1"/>
  <c r="G242" i="1"/>
  <c r="O242" i="1"/>
  <c r="W242" i="1"/>
  <c r="AE242" i="1"/>
  <c r="K241" i="1"/>
  <c r="S241" i="1"/>
  <c r="AA241" i="1"/>
  <c r="H15" i="1"/>
  <c r="P15" i="1"/>
  <c r="X15" i="1"/>
  <c r="AF15" i="1"/>
  <c r="D222" i="1"/>
  <c r="L222" i="1"/>
  <c r="T222" i="1"/>
  <c r="AB222" i="1"/>
  <c r="K200" i="1"/>
  <c r="S200" i="1"/>
  <c r="AA200" i="1"/>
  <c r="J206" i="1"/>
  <c r="R206" i="1"/>
  <c r="Z206" i="1"/>
  <c r="AH206" i="1"/>
  <c r="F209" i="1"/>
  <c r="N209" i="1"/>
  <c r="V209" i="1"/>
  <c r="AD209" i="1"/>
  <c r="D14" i="1"/>
  <c r="L14" i="1"/>
  <c r="T14" i="1"/>
  <c r="AB14" i="1"/>
  <c r="F208" i="1"/>
  <c r="N208" i="1"/>
  <c r="V208" i="1"/>
  <c r="AD208" i="1"/>
  <c r="G221" i="1"/>
  <c r="O221" i="1"/>
  <c r="W221" i="1"/>
  <c r="AE221" i="1"/>
  <c r="D199" i="1"/>
  <c r="L199" i="1"/>
  <c r="T199" i="1"/>
  <c r="AB199" i="1"/>
  <c r="H198" i="1"/>
  <c r="P198" i="1"/>
  <c r="X198" i="1"/>
  <c r="AF198" i="1"/>
  <c r="X219" i="1"/>
  <c r="M222" i="1"/>
  <c r="U222" i="1"/>
  <c r="AC222" i="1"/>
  <c r="D200" i="1"/>
  <c r="L200" i="1"/>
  <c r="T200" i="1"/>
  <c r="AB200" i="1"/>
  <c r="K206" i="1"/>
  <c r="S206" i="1"/>
  <c r="AA206" i="1"/>
  <c r="G209" i="1"/>
  <c r="O209" i="1"/>
  <c r="W209" i="1"/>
  <c r="AE209" i="1"/>
  <c r="E14" i="1"/>
  <c r="M14" i="1"/>
  <c r="U14" i="1"/>
  <c r="AC14" i="1"/>
  <c r="G208" i="1"/>
  <c r="O208" i="1"/>
  <c r="W208" i="1"/>
  <c r="AE208" i="1"/>
  <c r="H221" i="1"/>
  <c r="P221" i="1"/>
  <c r="X221" i="1"/>
  <c r="AF221" i="1"/>
  <c r="E199" i="1"/>
  <c r="M199" i="1"/>
  <c r="U199" i="1"/>
  <c r="AC199" i="1"/>
  <c r="I198" i="1"/>
  <c r="Q198" i="1"/>
  <c r="Y198" i="1"/>
  <c r="AG198" i="1"/>
  <c r="Y219" i="1"/>
  <c r="F13" i="1"/>
  <c r="N13" i="1"/>
  <c r="V13" i="1"/>
  <c r="AD13" i="1"/>
  <c r="I242" i="1"/>
  <c r="Q242" i="1"/>
  <c r="Y242" i="1"/>
  <c r="AG242" i="1"/>
  <c r="E241" i="1"/>
  <c r="M241" i="1"/>
  <c r="U241" i="1"/>
  <c r="AC241" i="1"/>
  <c r="J15" i="1"/>
  <c r="R15" i="1"/>
  <c r="Z15" i="1"/>
  <c r="AH15" i="1"/>
  <c r="F222" i="1"/>
  <c r="N222" i="1"/>
  <c r="V222" i="1"/>
  <c r="AD222" i="1"/>
  <c r="E200" i="1"/>
  <c r="M200" i="1"/>
  <c r="U200" i="1"/>
  <c r="AC200" i="1"/>
  <c r="D206" i="1"/>
  <c r="L206" i="1"/>
  <c r="T206" i="1"/>
  <c r="AB206" i="1"/>
  <c r="H209" i="1"/>
  <c r="P209" i="1"/>
  <c r="X209" i="1"/>
  <c r="AF209" i="1"/>
  <c r="F14" i="1"/>
  <c r="N14" i="1"/>
  <c r="V14" i="1"/>
  <c r="AD14" i="1"/>
  <c r="H208" i="1"/>
  <c r="P208" i="1"/>
  <c r="X208" i="1"/>
  <c r="AF208" i="1"/>
  <c r="I221" i="1"/>
  <c r="Q221" i="1"/>
  <c r="Y221" i="1"/>
  <c r="AG221" i="1"/>
  <c r="F199" i="1"/>
  <c r="N199" i="1"/>
  <c r="V199" i="1"/>
  <c r="AD199" i="1"/>
  <c r="J198" i="1"/>
  <c r="R198" i="1"/>
  <c r="Z198" i="1"/>
  <c r="AH198" i="1"/>
  <c r="AF219" i="1"/>
  <c r="G13" i="1"/>
  <c r="O13" i="1"/>
  <c r="W13" i="1"/>
  <c r="AE13" i="1"/>
  <c r="J242" i="1"/>
  <c r="R242" i="1"/>
  <c r="Z242" i="1"/>
  <c r="AH242" i="1"/>
  <c r="F241" i="1"/>
  <c r="N241" i="1"/>
  <c r="V241" i="1"/>
  <c r="AD241" i="1"/>
  <c r="K15" i="1"/>
  <c r="S15" i="1"/>
  <c r="AA15" i="1"/>
  <c r="G222" i="1"/>
  <c r="O222" i="1"/>
  <c r="W222" i="1"/>
  <c r="AE222" i="1"/>
  <c r="F200" i="1"/>
  <c r="N200" i="1"/>
  <c r="V200" i="1"/>
  <c r="AD200" i="1"/>
  <c r="E206" i="1"/>
  <c r="M206" i="1"/>
  <c r="U206" i="1"/>
  <c r="AC206" i="1"/>
  <c r="I209" i="1"/>
  <c r="Q209" i="1"/>
  <c r="Y209" i="1"/>
  <c r="AG209" i="1"/>
  <c r="G14" i="1"/>
  <c r="O14" i="1"/>
  <c r="W14" i="1"/>
  <c r="AE14" i="1"/>
  <c r="I208" i="1"/>
  <c r="Q208" i="1"/>
  <c r="Y208" i="1"/>
  <c r="AG208" i="1"/>
  <c r="J221" i="1"/>
  <c r="R221" i="1"/>
  <c r="Z221" i="1"/>
  <c r="AH221" i="1"/>
  <c r="G199" i="1"/>
  <c r="O199" i="1"/>
  <c r="W199" i="1"/>
  <c r="AE199" i="1"/>
  <c r="K198" i="1"/>
  <c r="S198" i="1"/>
  <c r="AA198" i="1"/>
  <c r="AG219" i="1"/>
  <c r="H13" i="1"/>
  <c r="P13" i="1"/>
  <c r="X13" i="1"/>
  <c r="AF13" i="1"/>
  <c r="K242" i="1"/>
  <c r="S242" i="1"/>
  <c r="AA242" i="1"/>
  <c r="G241" i="1"/>
  <c r="O241" i="1"/>
  <c r="W241" i="1"/>
  <c r="AE241" i="1"/>
  <c r="D15" i="1"/>
  <c r="L15" i="1"/>
  <c r="T15" i="1"/>
  <c r="AB15" i="1"/>
  <c r="H222" i="1"/>
  <c r="P222" i="1"/>
  <c r="X222" i="1"/>
  <c r="AF222" i="1"/>
  <c r="G200" i="1"/>
  <c r="O200" i="1"/>
  <c r="W200" i="1"/>
  <c r="AE200" i="1"/>
  <c r="F206" i="1"/>
  <c r="N206" i="1"/>
  <c r="V206" i="1"/>
  <c r="AD206" i="1"/>
  <c r="J209" i="1"/>
  <c r="R209" i="1"/>
  <c r="Z209" i="1"/>
  <c r="AH209" i="1"/>
  <c r="H14" i="1"/>
  <c r="P14" i="1"/>
  <c r="X14" i="1"/>
  <c r="AF14" i="1"/>
  <c r="J208" i="1"/>
  <c r="R208" i="1"/>
  <c r="Z208" i="1"/>
  <c r="AH208" i="1"/>
  <c r="K221" i="1"/>
  <c r="S221" i="1"/>
  <c r="AA221" i="1"/>
  <c r="H199" i="1"/>
  <c r="P199" i="1"/>
  <c r="X199" i="1"/>
  <c r="AF199" i="1"/>
  <c r="D198" i="1"/>
  <c r="L198" i="1"/>
  <c r="T198" i="1"/>
  <c r="AB198" i="1"/>
  <c r="H219" i="1"/>
  <c r="D242" i="1"/>
  <c r="L242" i="1"/>
  <c r="T242" i="1"/>
  <c r="AB242" i="1"/>
  <c r="H241" i="1"/>
  <c r="P241" i="1"/>
  <c r="X241" i="1"/>
  <c r="AF241" i="1"/>
  <c r="E15" i="1"/>
  <c r="M15" i="1"/>
  <c r="U15" i="1"/>
  <c r="AC15" i="1"/>
  <c r="I222" i="1"/>
  <c r="Q222" i="1"/>
  <c r="Y222" i="1"/>
  <c r="AG222" i="1"/>
  <c r="H200" i="1"/>
  <c r="P200" i="1"/>
  <c r="X200" i="1"/>
  <c r="AF200" i="1"/>
  <c r="G206" i="1"/>
  <c r="O206" i="1"/>
  <c r="W206" i="1"/>
  <c r="AE206" i="1"/>
  <c r="K209" i="1"/>
  <c r="S209" i="1"/>
  <c r="AA209" i="1"/>
  <c r="I14" i="1"/>
  <c r="Q14" i="1"/>
  <c r="Y14" i="1"/>
  <c r="AG14" i="1"/>
  <c r="K208" i="1"/>
  <c r="S208" i="1"/>
  <c r="AA208" i="1"/>
  <c r="D221" i="1"/>
  <c r="L221" i="1"/>
  <c r="T221" i="1"/>
  <c r="AB221" i="1"/>
  <c r="I199" i="1"/>
  <c r="Q199" i="1"/>
  <c r="Y199" i="1"/>
  <c r="AG199" i="1"/>
  <c r="E198" i="1"/>
  <c r="M198" i="1"/>
  <c r="U198" i="1"/>
  <c r="AC198" i="1"/>
  <c r="I219" i="1"/>
  <c r="AE376" i="1"/>
  <c r="J13" i="1"/>
  <c r="R13" i="1"/>
  <c r="Z13" i="1"/>
  <c r="AH13" i="1"/>
  <c r="E242" i="1"/>
  <c r="M242" i="1"/>
  <c r="U242" i="1"/>
  <c r="AC242" i="1"/>
  <c r="I241" i="1"/>
  <c r="Q241" i="1"/>
  <c r="Y241" i="1"/>
  <c r="AG241" i="1"/>
  <c r="F15" i="1"/>
  <c r="N15" i="1"/>
  <c r="V15" i="1"/>
  <c r="AD15" i="1"/>
  <c r="J222" i="1"/>
  <c r="R222" i="1"/>
  <c r="Z222" i="1"/>
  <c r="AH222" i="1"/>
  <c r="I200" i="1"/>
  <c r="Q200" i="1"/>
  <c r="Y200" i="1"/>
  <c r="AG200" i="1"/>
  <c r="H206" i="1"/>
  <c r="P206" i="1"/>
  <c r="X206" i="1"/>
  <c r="AF206" i="1"/>
  <c r="D209" i="1"/>
  <c r="L209" i="1"/>
  <c r="T209" i="1"/>
  <c r="AB209" i="1"/>
  <c r="J14" i="1"/>
  <c r="R14" i="1"/>
  <c r="Z14" i="1"/>
  <c r="AH14" i="1"/>
  <c r="D208" i="1"/>
  <c r="L208" i="1"/>
  <c r="T208" i="1"/>
  <c r="AB208" i="1"/>
  <c r="E221" i="1"/>
  <c r="M221" i="1"/>
  <c r="U221" i="1"/>
  <c r="AC221" i="1"/>
  <c r="J199" i="1"/>
  <c r="R199" i="1"/>
  <c r="Z199" i="1"/>
  <c r="AH199" i="1"/>
  <c r="F198" i="1"/>
  <c r="N198" i="1"/>
  <c r="V198" i="1"/>
  <c r="AD198" i="1"/>
  <c r="P219" i="1"/>
  <c r="AF376" i="1"/>
  <c r="K13" i="1"/>
  <c r="S13" i="1"/>
  <c r="AA13" i="1"/>
  <c r="F242" i="1"/>
  <c r="N242" i="1"/>
  <c r="V242" i="1"/>
  <c r="AD242" i="1"/>
  <c r="J241" i="1"/>
  <c r="R241" i="1"/>
  <c r="Z241" i="1"/>
  <c r="AH241" i="1"/>
  <c r="G15" i="1"/>
  <c r="O15" i="1"/>
  <c r="W15" i="1"/>
  <c r="AE15" i="1"/>
  <c r="K222" i="1"/>
  <c r="S222" i="1"/>
  <c r="AA222" i="1"/>
  <c r="J200" i="1"/>
  <c r="R200" i="1"/>
  <c r="Z200" i="1"/>
  <c r="AH200" i="1"/>
  <c r="I206" i="1"/>
  <c r="Q206" i="1"/>
  <c r="Y206" i="1"/>
  <c r="AG206" i="1"/>
  <c r="E209" i="1"/>
  <c r="M209" i="1"/>
  <c r="U209" i="1"/>
  <c r="AC209" i="1"/>
  <c r="K14" i="1"/>
  <c r="S14" i="1"/>
  <c r="AA14" i="1"/>
  <c r="E208" i="1"/>
  <c r="M208" i="1"/>
  <c r="U208" i="1"/>
  <c r="AC208" i="1"/>
  <c r="F221" i="1"/>
  <c r="N221" i="1"/>
  <c r="V221" i="1"/>
  <c r="AD221" i="1"/>
  <c r="K199" i="1"/>
  <c r="S199" i="1"/>
  <c r="AA199" i="1"/>
  <c r="G198" i="1"/>
  <c r="O198" i="1"/>
  <c r="W198" i="1"/>
  <c r="AE198" i="1"/>
  <c r="Q219" i="1"/>
  <c r="J219" i="1"/>
  <c r="R219" i="1"/>
  <c r="Z219" i="1"/>
  <c r="AH219" i="1"/>
  <c r="G220" i="1"/>
  <c r="O220" i="1"/>
  <c r="W220" i="1"/>
  <c r="AE220" i="1"/>
  <c r="J202" i="1"/>
  <c r="R202" i="1"/>
  <c r="Z202" i="1"/>
  <c r="AH202" i="1"/>
  <c r="K25" i="1"/>
  <c r="S25" i="1"/>
  <c r="AA25" i="1"/>
  <c r="I212" i="1"/>
  <c r="Q212" i="1"/>
  <c r="Y212" i="1"/>
  <c r="AG212" i="1"/>
  <c r="J211" i="1"/>
  <c r="R211" i="1"/>
  <c r="Z211" i="1"/>
  <c r="AH211" i="1"/>
  <c r="D201" i="1"/>
  <c r="L201" i="1"/>
  <c r="T201" i="1"/>
  <c r="AB201" i="1"/>
  <c r="G207" i="1"/>
  <c r="O207" i="1"/>
  <c r="W207" i="1"/>
  <c r="AE207" i="1"/>
  <c r="K218" i="1"/>
  <c r="S218" i="1"/>
  <c r="AA218" i="1"/>
  <c r="D210" i="1"/>
  <c r="L210" i="1"/>
  <c r="T210" i="1"/>
  <c r="AB210" i="1"/>
  <c r="H191" i="1"/>
  <c r="P191" i="1"/>
  <c r="X191" i="1"/>
  <c r="AF191" i="1"/>
  <c r="K219" i="1"/>
  <c r="S219" i="1"/>
  <c r="AA219" i="1"/>
  <c r="H220" i="1"/>
  <c r="P220" i="1"/>
  <c r="X220" i="1"/>
  <c r="AF220" i="1"/>
  <c r="K202" i="1"/>
  <c r="S202" i="1"/>
  <c r="AA202" i="1"/>
  <c r="D25" i="1"/>
  <c r="L25" i="1"/>
  <c r="T25" i="1"/>
  <c r="AB25" i="1"/>
  <c r="J212" i="1"/>
  <c r="R212" i="1"/>
  <c r="Z212" i="1"/>
  <c r="AH212" i="1"/>
  <c r="K211" i="1"/>
  <c r="S211" i="1"/>
  <c r="AA211" i="1"/>
  <c r="E201" i="1"/>
  <c r="M201" i="1"/>
  <c r="U201" i="1"/>
  <c r="AC201" i="1"/>
  <c r="H207" i="1"/>
  <c r="P207" i="1"/>
  <c r="X207" i="1"/>
  <c r="AF207" i="1"/>
  <c r="D218" i="1"/>
  <c r="L218" i="1"/>
  <c r="T218" i="1"/>
  <c r="AB218" i="1"/>
  <c r="E210" i="1"/>
  <c r="M210" i="1"/>
  <c r="U210" i="1"/>
  <c r="AC210" i="1"/>
  <c r="I191" i="1"/>
  <c r="Q191" i="1"/>
  <c r="Y191" i="1"/>
  <c r="AG191" i="1"/>
  <c r="D219" i="1"/>
  <c r="L219" i="1"/>
  <c r="T219" i="1"/>
  <c r="AB219" i="1"/>
  <c r="I220" i="1"/>
  <c r="Q220" i="1"/>
  <c r="Y220" i="1"/>
  <c r="AG220" i="1"/>
  <c r="D202" i="1"/>
  <c r="L202" i="1"/>
  <c r="T202" i="1"/>
  <c r="AB202" i="1"/>
  <c r="E25" i="1"/>
  <c r="M25" i="1"/>
  <c r="U25" i="1"/>
  <c r="AC25" i="1"/>
  <c r="K212" i="1"/>
  <c r="S212" i="1"/>
  <c r="AA212" i="1"/>
  <c r="D211" i="1"/>
  <c r="L211" i="1"/>
  <c r="T211" i="1"/>
  <c r="AB211" i="1"/>
  <c r="F201" i="1"/>
  <c r="N201" i="1"/>
  <c r="V201" i="1"/>
  <c r="AD201" i="1"/>
  <c r="I207" i="1"/>
  <c r="Q207" i="1"/>
  <c r="Y207" i="1"/>
  <c r="AG207" i="1"/>
  <c r="E218" i="1"/>
  <c r="M218" i="1"/>
  <c r="U218" i="1"/>
  <c r="AC218" i="1"/>
  <c r="F210" i="1"/>
  <c r="N210" i="1"/>
  <c r="V210" i="1"/>
  <c r="AD210" i="1"/>
  <c r="J191" i="1"/>
  <c r="R191" i="1"/>
  <c r="Z191" i="1"/>
  <c r="AH191" i="1"/>
  <c r="E219" i="1"/>
  <c r="M219" i="1"/>
  <c r="U219" i="1"/>
  <c r="AC219" i="1"/>
  <c r="J220" i="1"/>
  <c r="R220" i="1"/>
  <c r="Z220" i="1"/>
  <c r="AH220" i="1"/>
  <c r="E202" i="1"/>
  <c r="M202" i="1"/>
  <c r="U202" i="1"/>
  <c r="AC202" i="1"/>
  <c r="F25" i="1"/>
  <c r="N25" i="1"/>
  <c r="V25" i="1"/>
  <c r="AD25" i="1"/>
  <c r="D212" i="1"/>
  <c r="L212" i="1"/>
  <c r="T212" i="1"/>
  <c r="AB212" i="1"/>
  <c r="E211" i="1"/>
  <c r="M211" i="1"/>
  <c r="U211" i="1"/>
  <c r="AC211" i="1"/>
  <c r="G201" i="1"/>
  <c r="O201" i="1"/>
  <c r="W201" i="1"/>
  <c r="AE201" i="1"/>
  <c r="J207" i="1"/>
  <c r="R207" i="1"/>
  <c r="Z207" i="1"/>
  <c r="AH207" i="1"/>
  <c r="F218" i="1"/>
  <c r="N218" i="1"/>
  <c r="V218" i="1"/>
  <c r="AD218" i="1"/>
  <c r="G210" i="1"/>
  <c r="O210" i="1"/>
  <c r="W210" i="1"/>
  <c r="AE210" i="1"/>
  <c r="K191" i="1"/>
  <c r="S191" i="1"/>
  <c r="AA191" i="1"/>
  <c r="F219" i="1"/>
  <c r="N219" i="1"/>
  <c r="V219" i="1"/>
  <c r="AD219" i="1"/>
  <c r="K220" i="1"/>
  <c r="S220" i="1"/>
  <c r="AA220" i="1"/>
  <c r="F202" i="1"/>
  <c r="N202" i="1"/>
  <c r="V202" i="1"/>
  <c r="AD202" i="1"/>
  <c r="G25" i="1"/>
  <c r="O25" i="1"/>
  <c r="W25" i="1"/>
  <c r="AE25" i="1"/>
  <c r="E212" i="1"/>
  <c r="M212" i="1"/>
  <c r="U212" i="1"/>
  <c r="AC212" i="1"/>
  <c r="F211" i="1"/>
  <c r="N211" i="1"/>
  <c r="V211" i="1"/>
  <c r="AD211" i="1"/>
  <c r="H201" i="1"/>
  <c r="P201" i="1"/>
  <c r="X201" i="1"/>
  <c r="AF201" i="1"/>
  <c r="K207" i="1"/>
  <c r="S207" i="1"/>
  <c r="AA207" i="1"/>
  <c r="G218" i="1"/>
  <c r="O218" i="1"/>
  <c r="W218" i="1"/>
  <c r="AE218" i="1"/>
  <c r="H210" i="1"/>
  <c r="P210" i="1"/>
  <c r="X210" i="1"/>
  <c r="AF210" i="1"/>
  <c r="D191" i="1"/>
  <c r="L191" i="1"/>
  <c r="T191" i="1"/>
  <c r="AB191" i="1"/>
  <c r="G219" i="1"/>
  <c r="O219" i="1"/>
  <c r="W219" i="1"/>
  <c r="AE219" i="1"/>
  <c r="D220" i="1"/>
  <c r="L220" i="1"/>
  <c r="T220" i="1"/>
  <c r="AB220" i="1"/>
  <c r="G202" i="1"/>
  <c r="O202" i="1"/>
  <c r="W202" i="1"/>
  <c r="AE202" i="1"/>
  <c r="H25" i="1"/>
  <c r="P25" i="1"/>
  <c r="X25" i="1"/>
  <c r="AF25" i="1"/>
  <c r="F212" i="1"/>
  <c r="N212" i="1"/>
  <c r="V212" i="1"/>
  <c r="AD212" i="1"/>
  <c r="G211" i="1"/>
  <c r="O211" i="1"/>
  <c r="W211" i="1"/>
  <c r="AE211" i="1"/>
  <c r="I201" i="1"/>
  <c r="Q201" i="1"/>
  <c r="Y201" i="1"/>
  <c r="AG201" i="1"/>
  <c r="D207" i="1"/>
  <c r="L207" i="1"/>
  <c r="T207" i="1"/>
  <c r="AB207" i="1"/>
  <c r="H218" i="1"/>
  <c r="P218" i="1"/>
  <c r="X218" i="1"/>
  <c r="AF218" i="1"/>
  <c r="I210" i="1"/>
  <c r="Q210" i="1"/>
  <c r="Y210" i="1"/>
  <c r="AG210" i="1"/>
  <c r="E191" i="1"/>
  <c r="M191" i="1"/>
  <c r="U191" i="1"/>
  <c r="AC191" i="1"/>
  <c r="E220" i="1"/>
  <c r="M220" i="1"/>
  <c r="U220" i="1"/>
  <c r="AC220" i="1"/>
  <c r="H202" i="1"/>
  <c r="P202" i="1"/>
  <c r="X202" i="1"/>
  <c r="AF202" i="1"/>
  <c r="I25" i="1"/>
  <c r="Q25" i="1"/>
  <c r="Y25" i="1"/>
  <c r="AG25" i="1"/>
  <c r="G212" i="1"/>
  <c r="O212" i="1"/>
  <c r="W212" i="1"/>
  <c r="AE212" i="1"/>
  <c r="H211" i="1"/>
  <c r="P211" i="1"/>
  <c r="X211" i="1"/>
  <c r="AF211" i="1"/>
  <c r="J201" i="1"/>
  <c r="R201" i="1"/>
  <c r="Z201" i="1"/>
  <c r="AH201" i="1"/>
  <c r="E207" i="1"/>
  <c r="M207" i="1"/>
  <c r="U207" i="1"/>
  <c r="AC207" i="1"/>
  <c r="I218" i="1"/>
  <c r="Q218" i="1"/>
  <c r="Y218" i="1"/>
  <c r="AG218" i="1"/>
  <c r="J210" i="1"/>
  <c r="R210" i="1"/>
  <c r="Z210" i="1"/>
  <c r="AH210" i="1"/>
  <c r="F191" i="1"/>
  <c r="N191" i="1"/>
  <c r="V191" i="1"/>
  <c r="AD191" i="1"/>
  <c r="F220" i="1"/>
  <c r="N220" i="1"/>
  <c r="V220" i="1"/>
  <c r="AD220" i="1"/>
  <c r="I202" i="1"/>
  <c r="Q202" i="1"/>
  <c r="Y202" i="1"/>
  <c r="AG202" i="1"/>
  <c r="J25" i="1"/>
  <c r="R25" i="1"/>
  <c r="Z25" i="1"/>
  <c r="AH25" i="1"/>
  <c r="H212" i="1"/>
  <c r="P212" i="1"/>
  <c r="X212" i="1"/>
  <c r="AF212" i="1"/>
  <c r="I211" i="1"/>
  <c r="Q211" i="1"/>
  <c r="Y211" i="1"/>
  <c r="AG211" i="1"/>
  <c r="K201" i="1"/>
  <c r="S201" i="1"/>
  <c r="AA201" i="1"/>
  <c r="F207" i="1"/>
  <c r="N207" i="1"/>
  <c r="V207" i="1"/>
  <c r="AD207" i="1"/>
  <c r="J218" i="1"/>
  <c r="R218" i="1"/>
  <c r="Z218" i="1"/>
  <c r="AH218" i="1"/>
  <c r="K210" i="1"/>
  <c r="S210" i="1"/>
  <c r="AA210" i="1"/>
  <c r="G191" i="1"/>
  <c r="O191" i="1"/>
  <c r="W191" i="1"/>
  <c r="AE191" i="1"/>
  <c r="D189" i="1"/>
  <c r="L189" i="1"/>
  <c r="T189" i="1"/>
  <c r="AB189" i="1"/>
  <c r="H217" i="1"/>
  <c r="P217" i="1"/>
  <c r="X217" i="1"/>
  <c r="AF217" i="1"/>
  <c r="F196" i="1"/>
  <c r="N196" i="1"/>
  <c r="V196" i="1"/>
  <c r="AD196" i="1"/>
  <c r="J197" i="1"/>
  <c r="R197" i="1"/>
  <c r="Z197" i="1"/>
  <c r="AH197" i="1"/>
  <c r="H190" i="1"/>
  <c r="P190" i="1"/>
  <c r="X190" i="1"/>
  <c r="AF190" i="1"/>
  <c r="J188" i="1"/>
  <c r="R188" i="1"/>
  <c r="Z188" i="1"/>
  <c r="AH188" i="1"/>
  <c r="E195" i="1"/>
  <c r="M195" i="1"/>
  <c r="U195" i="1"/>
  <c r="AC195" i="1"/>
  <c r="H193" i="1"/>
  <c r="P193" i="1"/>
  <c r="X193" i="1"/>
  <c r="AF193" i="1"/>
  <c r="D194" i="1"/>
  <c r="L194" i="1"/>
  <c r="T194" i="1"/>
  <c r="AB194" i="1"/>
  <c r="G187" i="1"/>
  <c r="O187" i="1"/>
  <c r="W187" i="1"/>
  <c r="AE187" i="1"/>
  <c r="I216" i="1"/>
  <c r="Q216" i="1"/>
  <c r="Y216" i="1"/>
  <c r="AG216" i="1"/>
  <c r="G214" i="1"/>
  <c r="O214" i="1"/>
  <c r="W214" i="1"/>
  <c r="AE214" i="1"/>
  <c r="E189" i="1"/>
  <c r="M189" i="1"/>
  <c r="U189" i="1"/>
  <c r="AC189" i="1"/>
  <c r="I217" i="1"/>
  <c r="Q217" i="1"/>
  <c r="Y217" i="1"/>
  <c r="AG217" i="1"/>
  <c r="G196" i="1"/>
  <c r="O196" i="1"/>
  <c r="W196" i="1"/>
  <c r="AE196" i="1"/>
  <c r="K197" i="1"/>
  <c r="S197" i="1"/>
  <c r="AA197" i="1"/>
  <c r="I190" i="1"/>
  <c r="Q190" i="1"/>
  <c r="Y190" i="1"/>
  <c r="AG190" i="1"/>
  <c r="K188" i="1"/>
  <c r="S188" i="1"/>
  <c r="AA188" i="1"/>
  <c r="F195" i="1"/>
  <c r="N195" i="1"/>
  <c r="V195" i="1"/>
  <c r="AD195" i="1"/>
  <c r="I193" i="1"/>
  <c r="Q193" i="1"/>
  <c r="Y193" i="1"/>
  <c r="AG193" i="1"/>
  <c r="E194" i="1"/>
  <c r="M194" i="1"/>
  <c r="U194" i="1"/>
  <c r="AC194" i="1"/>
  <c r="H187" i="1"/>
  <c r="P187" i="1"/>
  <c r="X187" i="1"/>
  <c r="AF187" i="1"/>
  <c r="J216" i="1"/>
  <c r="R216" i="1"/>
  <c r="Z216" i="1"/>
  <c r="AH216" i="1"/>
  <c r="H214" i="1"/>
  <c r="P214" i="1"/>
  <c r="X214" i="1"/>
  <c r="AF214" i="1"/>
  <c r="F189" i="1"/>
  <c r="N189" i="1"/>
  <c r="V189" i="1"/>
  <c r="AD189" i="1"/>
  <c r="J217" i="1"/>
  <c r="R217" i="1"/>
  <c r="Z217" i="1"/>
  <c r="AH217" i="1"/>
  <c r="H196" i="1"/>
  <c r="P196" i="1"/>
  <c r="X196" i="1"/>
  <c r="AF196" i="1"/>
  <c r="D197" i="1"/>
  <c r="L197" i="1"/>
  <c r="T197" i="1"/>
  <c r="AB197" i="1"/>
  <c r="J190" i="1"/>
  <c r="R190" i="1"/>
  <c r="Z190" i="1"/>
  <c r="AH190" i="1"/>
  <c r="D188" i="1"/>
  <c r="L188" i="1"/>
  <c r="T188" i="1"/>
  <c r="AB188" i="1"/>
  <c r="G195" i="1"/>
  <c r="O195" i="1"/>
  <c r="W195" i="1"/>
  <c r="AE195" i="1"/>
  <c r="J193" i="1"/>
  <c r="R193" i="1"/>
  <c r="Z193" i="1"/>
  <c r="AH193" i="1"/>
  <c r="F194" i="1"/>
  <c r="N194" i="1"/>
  <c r="V194" i="1"/>
  <c r="AD194" i="1"/>
  <c r="I187" i="1"/>
  <c r="Q187" i="1"/>
  <c r="Y187" i="1"/>
  <c r="AG187" i="1"/>
  <c r="K216" i="1"/>
  <c r="S216" i="1"/>
  <c r="AA216" i="1"/>
  <c r="I214" i="1"/>
  <c r="Q214" i="1"/>
  <c r="Y214" i="1"/>
  <c r="AG214" i="1"/>
  <c r="G189" i="1"/>
  <c r="O189" i="1"/>
  <c r="W189" i="1"/>
  <c r="AE189" i="1"/>
  <c r="K217" i="1"/>
  <c r="S217" i="1"/>
  <c r="AA217" i="1"/>
  <c r="I196" i="1"/>
  <c r="Q196" i="1"/>
  <c r="Y196" i="1"/>
  <c r="AG196" i="1"/>
  <c r="E197" i="1"/>
  <c r="M197" i="1"/>
  <c r="U197" i="1"/>
  <c r="AC197" i="1"/>
  <c r="K190" i="1"/>
  <c r="S190" i="1"/>
  <c r="AA190" i="1"/>
  <c r="E188" i="1"/>
  <c r="M188" i="1"/>
  <c r="U188" i="1"/>
  <c r="AC188" i="1"/>
  <c r="H195" i="1"/>
  <c r="P195" i="1"/>
  <c r="X195" i="1"/>
  <c r="AF195" i="1"/>
  <c r="K193" i="1"/>
  <c r="S193" i="1"/>
  <c r="AA193" i="1"/>
  <c r="G194" i="1"/>
  <c r="O194" i="1"/>
  <c r="W194" i="1"/>
  <c r="AE194" i="1"/>
  <c r="J187" i="1"/>
  <c r="R187" i="1"/>
  <c r="Z187" i="1"/>
  <c r="AH187" i="1"/>
  <c r="D216" i="1"/>
  <c r="L216" i="1"/>
  <c r="T216" i="1"/>
  <c r="AB216" i="1"/>
  <c r="J214" i="1"/>
  <c r="R214" i="1"/>
  <c r="Z214" i="1"/>
  <c r="AH214" i="1"/>
  <c r="H189" i="1"/>
  <c r="P189" i="1"/>
  <c r="X189" i="1"/>
  <c r="AF189" i="1"/>
  <c r="D217" i="1"/>
  <c r="L217" i="1"/>
  <c r="T217" i="1"/>
  <c r="AB217" i="1"/>
  <c r="J196" i="1"/>
  <c r="R196" i="1"/>
  <c r="Z196" i="1"/>
  <c r="AH196" i="1"/>
  <c r="F197" i="1"/>
  <c r="N197" i="1"/>
  <c r="V197" i="1"/>
  <c r="AD197" i="1"/>
  <c r="D190" i="1"/>
  <c r="L190" i="1"/>
  <c r="T190" i="1"/>
  <c r="AB190" i="1"/>
  <c r="F188" i="1"/>
  <c r="N188" i="1"/>
  <c r="V188" i="1"/>
  <c r="AD188" i="1"/>
  <c r="I195" i="1"/>
  <c r="Q195" i="1"/>
  <c r="Y195" i="1"/>
  <c r="AG195" i="1"/>
  <c r="D193" i="1"/>
  <c r="L193" i="1"/>
  <c r="T193" i="1"/>
  <c r="AB193" i="1"/>
  <c r="H194" i="1"/>
  <c r="P194" i="1"/>
  <c r="X194" i="1"/>
  <c r="AF194" i="1"/>
  <c r="K187" i="1"/>
  <c r="S187" i="1"/>
  <c r="AA187" i="1"/>
  <c r="E216" i="1"/>
  <c r="M216" i="1"/>
  <c r="U216" i="1"/>
  <c r="AC216" i="1"/>
  <c r="K214" i="1"/>
  <c r="S214" i="1"/>
  <c r="AA214" i="1"/>
  <c r="I189" i="1"/>
  <c r="Q189" i="1"/>
  <c r="Y189" i="1"/>
  <c r="AG189" i="1"/>
  <c r="E217" i="1"/>
  <c r="M217" i="1"/>
  <c r="U217" i="1"/>
  <c r="AC217" i="1"/>
  <c r="K196" i="1"/>
  <c r="S196" i="1"/>
  <c r="AA196" i="1"/>
  <c r="G197" i="1"/>
  <c r="O197" i="1"/>
  <c r="W197" i="1"/>
  <c r="AE197" i="1"/>
  <c r="E190" i="1"/>
  <c r="M190" i="1"/>
  <c r="U190" i="1"/>
  <c r="AC190" i="1"/>
  <c r="G188" i="1"/>
  <c r="O188" i="1"/>
  <c r="W188" i="1"/>
  <c r="AE188" i="1"/>
  <c r="J195" i="1"/>
  <c r="R195" i="1"/>
  <c r="Z195" i="1"/>
  <c r="AH195" i="1"/>
  <c r="E193" i="1"/>
  <c r="M193" i="1"/>
  <c r="U193" i="1"/>
  <c r="AC193" i="1"/>
  <c r="I194" i="1"/>
  <c r="Q194" i="1"/>
  <c r="Y194" i="1"/>
  <c r="AG194" i="1"/>
  <c r="D187" i="1"/>
  <c r="L187" i="1"/>
  <c r="T187" i="1"/>
  <c r="AB187" i="1"/>
  <c r="F216" i="1"/>
  <c r="N216" i="1"/>
  <c r="V216" i="1"/>
  <c r="AD216" i="1"/>
  <c r="D214" i="1"/>
  <c r="L214" i="1"/>
  <c r="T214" i="1"/>
  <c r="AB214" i="1"/>
  <c r="J189" i="1"/>
  <c r="R189" i="1"/>
  <c r="Z189" i="1"/>
  <c r="AH189" i="1"/>
  <c r="F217" i="1"/>
  <c r="N217" i="1"/>
  <c r="V217" i="1"/>
  <c r="AD217" i="1"/>
  <c r="D196" i="1"/>
  <c r="L196" i="1"/>
  <c r="T196" i="1"/>
  <c r="AB196" i="1"/>
  <c r="H197" i="1"/>
  <c r="P197" i="1"/>
  <c r="X197" i="1"/>
  <c r="AF197" i="1"/>
  <c r="F190" i="1"/>
  <c r="N190" i="1"/>
  <c r="V190" i="1"/>
  <c r="AD190" i="1"/>
  <c r="H188" i="1"/>
  <c r="P188" i="1"/>
  <c r="X188" i="1"/>
  <c r="AF188" i="1"/>
  <c r="K195" i="1"/>
  <c r="S195" i="1"/>
  <c r="AA195" i="1"/>
  <c r="F193" i="1"/>
  <c r="N193" i="1"/>
  <c r="V193" i="1"/>
  <c r="AD193" i="1"/>
  <c r="J194" i="1"/>
  <c r="R194" i="1"/>
  <c r="Z194" i="1"/>
  <c r="AH194" i="1"/>
  <c r="E187" i="1"/>
  <c r="M187" i="1"/>
  <c r="U187" i="1"/>
  <c r="AC187" i="1"/>
  <c r="G216" i="1"/>
  <c r="O216" i="1"/>
  <c r="W216" i="1"/>
  <c r="AE216" i="1"/>
  <c r="E214" i="1"/>
  <c r="M214" i="1"/>
  <c r="U214" i="1"/>
  <c r="AC214" i="1"/>
  <c r="K189" i="1"/>
  <c r="S189" i="1"/>
  <c r="AA189" i="1"/>
  <c r="G217" i="1"/>
  <c r="O217" i="1"/>
  <c r="W217" i="1"/>
  <c r="AE217" i="1"/>
  <c r="E196" i="1"/>
  <c r="M196" i="1"/>
  <c r="U196" i="1"/>
  <c r="AC196" i="1"/>
  <c r="I197" i="1"/>
  <c r="Q197" i="1"/>
  <c r="Y197" i="1"/>
  <c r="AG197" i="1"/>
  <c r="G190" i="1"/>
  <c r="O190" i="1"/>
  <c r="W190" i="1"/>
  <c r="AE190" i="1"/>
  <c r="I188" i="1"/>
  <c r="Q188" i="1"/>
  <c r="Y188" i="1"/>
  <c r="AG188" i="1"/>
  <c r="D195" i="1"/>
  <c r="L195" i="1"/>
  <c r="T195" i="1"/>
  <c r="AB195" i="1"/>
  <c r="G193" i="1"/>
  <c r="O193" i="1"/>
  <c r="W193" i="1"/>
  <c r="AE193" i="1"/>
  <c r="K194" i="1"/>
  <c r="S194" i="1"/>
  <c r="AA194" i="1"/>
  <c r="F187" i="1"/>
  <c r="N187" i="1"/>
  <c r="V187" i="1"/>
  <c r="AD187" i="1"/>
  <c r="H216" i="1"/>
  <c r="P216" i="1"/>
  <c r="X216" i="1"/>
  <c r="AF216" i="1"/>
  <c r="F214" i="1"/>
  <c r="N214" i="1"/>
  <c r="V214" i="1"/>
  <c r="AD214" i="1"/>
  <c r="H213" i="1"/>
  <c r="P213" i="1"/>
  <c r="X213" i="1"/>
  <c r="AF213" i="1"/>
  <c r="D215" i="1"/>
  <c r="L215" i="1"/>
  <c r="T215" i="1"/>
  <c r="AB215" i="1"/>
  <c r="I192" i="1"/>
  <c r="Q192" i="1"/>
  <c r="Y192" i="1"/>
  <c r="AG192" i="1"/>
  <c r="K380" i="1"/>
  <c r="S380" i="1"/>
  <c r="AA380" i="1"/>
  <c r="G390" i="1"/>
  <c r="O390" i="1"/>
  <c r="W390" i="1"/>
  <c r="AE390" i="1"/>
  <c r="H394" i="1"/>
  <c r="P394" i="1"/>
  <c r="X394" i="1"/>
  <c r="AF394" i="1"/>
  <c r="I395" i="1"/>
  <c r="Q395" i="1"/>
  <c r="Y395" i="1"/>
  <c r="AG395" i="1"/>
  <c r="K397" i="1"/>
  <c r="S397" i="1"/>
  <c r="AA397" i="1"/>
  <c r="E398" i="1"/>
  <c r="M398" i="1"/>
  <c r="U398" i="1"/>
  <c r="AC398" i="1"/>
  <c r="G399" i="1"/>
  <c r="O399" i="1"/>
  <c r="W399" i="1"/>
  <c r="AE399" i="1"/>
  <c r="I400" i="1"/>
  <c r="Q400" i="1"/>
  <c r="Y400" i="1"/>
  <c r="AG400" i="1"/>
  <c r="K408" i="1"/>
  <c r="S408" i="1"/>
  <c r="AA408" i="1"/>
  <c r="E409" i="1"/>
  <c r="M409" i="1"/>
  <c r="U409" i="1"/>
  <c r="AC409" i="1"/>
  <c r="G412" i="1"/>
  <c r="P412" i="1"/>
  <c r="I213" i="1"/>
  <c r="Q213" i="1"/>
  <c r="Y213" i="1"/>
  <c r="AG213" i="1"/>
  <c r="E215" i="1"/>
  <c r="M215" i="1"/>
  <c r="U215" i="1"/>
  <c r="AC215" i="1"/>
  <c r="J192" i="1"/>
  <c r="R192" i="1"/>
  <c r="Z192" i="1"/>
  <c r="AH192" i="1"/>
  <c r="D380" i="1"/>
  <c r="L380" i="1"/>
  <c r="T380" i="1"/>
  <c r="AB380" i="1"/>
  <c r="H390" i="1"/>
  <c r="P390" i="1"/>
  <c r="X390" i="1"/>
  <c r="AF390" i="1"/>
  <c r="I394" i="1"/>
  <c r="Q394" i="1"/>
  <c r="Y394" i="1"/>
  <c r="AG394" i="1"/>
  <c r="J395" i="1"/>
  <c r="R395" i="1"/>
  <c r="Z395" i="1"/>
  <c r="AH395" i="1"/>
  <c r="D397" i="1"/>
  <c r="L397" i="1"/>
  <c r="T397" i="1"/>
  <c r="AB397" i="1"/>
  <c r="F398" i="1"/>
  <c r="N398" i="1"/>
  <c r="V398" i="1"/>
  <c r="AD398" i="1"/>
  <c r="H399" i="1"/>
  <c r="P399" i="1"/>
  <c r="X399" i="1"/>
  <c r="AF399" i="1"/>
  <c r="J400" i="1"/>
  <c r="R400" i="1"/>
  <c r="Z400" i="1"/>
  <c r="AH400" i="1"/>
  <c r="D408" i="1"/>
  <c r="L408" i="1"/>
  <c r="T408" i="1"/>
  <c r="AB408" i="1"/>
  <c r="F409" i="1"/>
  <c r="N409" i="1"/>
  <c r="V409" i="1"/>
  <c r="AD409" i="1"/>
  <c r="H412" i="1"/>
  <c r="U412" i="1"/>
  <c r="J213" i="1"/>
  <c r="R213" i="1"/>
  <c r="Z213" i="1"/>
  <c r="AH213" i="1"/>
  <c r="F215" i="1"/>
  <c r="N215" i="1"/>
  <c r="V215" i="1"/>
  <c r="AD215" i="1"/>
  <c r="K192" i="1"/>
  <c r="S192" i="1"/>
  <c r="AA192" i="1"/>
  <c r="E380" i="1"/>
  <c r="M380" i="1"/>
  <c r="U380" i="1"/>
  <c r="AC380" i="1"/>
  <c r="I390" i="1"/>
  <c r="Q390" i="1"/>
  <c r="Y390" i="1"/>
  <c r="AG390" i="1"/>
  <c r="J394" i="1"/>
  <c r="R394" i="1"/>
  <c r="Z394" i="1"/>
  <c r="AH394" i="1"/>
  <c r="K395" i="1"/>
  <c r="S395" i="1"/>
  <c r="AA395" i="1"/>
  <c r="E397" i="1"/>
  <c r="M397" i="1"/>
  <c r="U397" i="1"/>
  <c r="AC397" i="1"/>
  <c r="G398" i="1"/>
  <c r="O398" i="1"/>
  <c r="W398" i="1"/>
  <c r="AE398" i="1"/>
  <c r="I399" i="1"/>
  <c r="Q399" i="1"/>
  <c r="Y399" i="1"/>
  <c r="AG399" i="1"/>
  <c r="K400" i="1"/>
  <c r="S400" i="1"/>
  <c r="AA400" i="1"/>
  <c r="E408" i="1"/>
  <c r="M408" i="1"/>
  <c r="U408" i="1"/>
  <c r="AC408" i="1"/>
  <c r="G409" i="1"/>
  <c r="O409" i="1"/>
  <c r="W409" i="1"/>
  <c r="AE409" i="1"/>
  <c r="I412" i="1"/>
  <c r="V412" i="1"/>
  <c r="K213" i="1"/>
  <c r="S213" i="1"/>
  <c r="AA213" i="1"/>
  <c r="G215" i="1"/>
  <c r="O215" i="1"/>
  <c r="W215" i="1"/>
  <c r="AE215" i="1"/>
  <c r="D192" i="1"/>
  <c r="L192" i="1"/>
  <c r="T192" i="1"/>
  <c r="AB192" i="1"/>
  <c r="F380" i="1"/>
  <c r="N380" i="1"/>
  <c r="V380" i="1"/>
  <c r="AD380" i="1"/>
  <c r="J390" i="1"/>
  <c r="R390" i="1"/>
  <c r="Z390" i="1"/>
  <c r="AH390" i="1"/>
  <c r="K394" i="1"/>
  <c r="S394" i="1"/>
  <c r="AA394" i="1"/>
  <c r="D395" i="1"/>
  <c r="L395" i="1"/>
  <c r="T395" i="1"/>
  <c r="AB395" i="1"/>
  <c r="F397" i="1"/>
  <c r="N397" i="1"/>
  <c r="V397" i="1"/>
  <c r="AD397" i="1"/>
  <c r="H398" i="1"/>
  <c r="P398" i="1"/>
  <c r="X398" i="1"/>
  <c r="AF398" i="1"/>
  <c r="J399" i="1"/>
  <c r="R399" i="1"/>
  <c r="Z399" i="1"/>
  <c r="AH399" i="1"/>
  <c r="D400" i="1"/>
  <c r="L400" i="1"/>
  <c r="T400" i="1"/>
  <c r="AB400" i="1"/>
  <c r="F408" i="1"/>
  <c r="N408" i="1"/>
  <c r="V408" i="1"/>
  <c r="AD408" i="1"/>
  <c r="H409" i="1"/>
  <c r="P409" i="1"/>
  <c r="X409" i="1"/>
  <c r="AF409" i="1"/>
  <c r="J412" i="1"/>
  <c r="W412" i="1"/>
  <c r="D213" i="1"/>
  <c r="L213" i="1"/>
  <c r="T213" i="1"/>
  <c r="AB213" i="1"/>
  <c r="H215" i="1"/>
  <c r="P215" i="1"/>
  <c r="X215" i="1"/>
  <c r="AF215" i="1"/>
  <c r="E192" i="1"/>
  <c r="M192" i="1"/>
  <c r="U192" i="1"/>
  <c r="AC192" i="1"/>
  <c r="G380" i="1"/>
  <c r="O380" i="1"/>
  <c r="W380" i="1"/>
  <c r="AE380" i="1"/>
  <c r="K390" i="1"/>
  <c r="S390" i="1"/>
  <c r="AA390" i="1"/>
  <c r="D394" i="1"/>
  <c r="L394" i="1"/>
  <c r="T394" i="1"/>
  <c r="AB394" i="1"/>
  <c r="E395" i="1"/>
  <c r="M395" i="1"/>
  <c r="U395" i="1"/>
  <c r="AC395" i="1"/>
  <c r="G397" i="1"/>
  <c r="O397" i="1"/>
  <c r="W397" i="1"/>
  <c r="AE397" i="1"/>
  <c r="I398" i="1"/>
  <c r="Q398" i="1"/>
  <c r="Y398" i="1"/>
  <c r="AG398" i="1"/>
  <c r="K399" i="1"/>
  <c r="S399" i="1"/>
  <c r="AA399" i="1"/>
  <c r="E400" i="1"/>
  <c r="M400" i="1"/>
  <c r="U400" i="1"/>
  <c r="AC400" i="1"/>
  <c r="G408" i="1"/>
  <c r="O408" i="1"/>
  <c r="W408" i="1"/>
  <c r="AE408" i="1"/>
  <c r="I409" i="1"/>
  <c r="Q409" i="1"/>
  <c r="Y409" i="1"/>
  <c r="AG409" i="1"/>
  <c r="K412" i="1"/>
  <c r="AC412" i="1"/>
  <c r="E213" i="1"/>
  <c r="M213" i="1"/>
  <c r="U213" i="1"/>
  <c r="AC213" i="1"/>
  <c r="I215" i="1"/>
  <c r="Q215" i="1"/>
  <c r="Y215" i="1"/>
  <c r="AG215" i="1"/>
  <c r="F192" i="1"/>
  <c r="N192" i="1"/>
  <c r="V192" i="1"/>
  <c r="AD192" i="1"/>
  <c r="H380" i="1"/>
  <c r="P380" i="1"/>
  <c r="X380" i="1"/>
  <c r="AF380" i="1"/>
  <c r="D390" i="1"/>
  <c r="L390" i="1"/>
  <c r="T390" i="1"/>
  <c r="AB390" i="1"/>
  <c r="E394" i="1"/>
  <c r="M394" i="1"/>
  <c r="U394" i="1"/>
  <c r="AC394" i="1"/>
  <c r="F395" i="1"/>
  <c r="N395" i="1"/>
  <c r="V395" i="1"/>
  <c r="AD395" i="1"/>
  <c r="H397" i="1"/>
  <c r="P397" i="1"/>
  <c r="X397" i="1"/>
  <c r="AF397" i="1"/>
  <c r="J398" i="1"/>
  <c r="R398" i="1"/>
  <c r="Z398" i="1"/>
  <c r="AH398" i="1"/>
  <c r="D399" i="1"/>
  <c r="L399" i="1"/>
  <c r="T399" i="1"/>
  <c r="AB399" i="1"/>
  <c r="F400" i="1"/>
  <c r="N400" i="1"/>
  <c r="V400" i="1"/>
  <c r="AD400" i="1"/>
  <c r="H408" i="1"/>
  <c r="P408" i="1"/>
  <c r="X408" i="1"/>
  <c r="AF408" i="1"/>
  <c r="J409" i="1"/>
  <c r="R409" i="1"/>
  <c r="Z409" i="1"/>
  <c r="AH409" i="1"/>
  <c r="D412" i="1"/>
  <c r="M412" i="1"/>
  <c r="AD412" i="1"/>
  <c r="F213" i="1"/>
  <c r="N213" i="1"/>
  <c r="V213" i="1"/>
  <c r="AD213" i="1"/>
  <c r="J215" i="1"/>
  <c r="R215" i="1"/>
  <c r="Z215" i="1"/>
  <c r="AH215" i="1"/>
  <c r="G192" i="1"/>
  <c r="O192" i="1"/>
  <c r="W192" i="1"/>
  <c r="AE192" i="1"/>
  <c r="I380" i="1"/>
  <c r="Q380" i="1"/>
  <c r="Y380" i="1"/>
  <c r="AG380" i="1"/>
  <c r="E390" i="1"/>
  <c r="M390" i="1"/>
  <c r="U390" i="1"/>
  <c r="AC390" i="1"/>
  <c r="F394" i="1"/>
  <c r="N394" i="1"/>
  <c r="V394" i="1"/>
  <c r="AD394" i="1"/>
  <c r="G395" i="1"/>
  <c r="O395" i="1"/>
  <c r="W395" i="1"/>
  <c r="AE395" i="1"/>
  <c r="I397" i="1"/>
  <c r="Q397" i="1"/>
  <c r="Y397" i="1"/>
  <c r="AG397" i="1"/>
  <c r="K398" i="1"/>
  <c r="S398" i="1"/>
  <c r="AA398" i="1"/>
  <c r="E399" i="1"/>
  <c r="M399" i="1"/>
  <c r="U399" i="1"/>
  <c r="AC399" i="1"/>
  <c r="G400" i="1"/>
  <c r="O400" i="1"/>
  <c r="W400" i="1"/>
  <c r="AE400" i="1"/>
  <c r="I408" i="1"/>
  <c r="Q408" i="1"/>
  <c r="Y408" i="1"/>
  <c r="AG408" i="1"/>
  <c r="K409" i="1"/>
  <c r="S409" i="1"/>
  <c r="AA409" i="1"/>
  <c r="E412" i="1"/>
  <c r="N412" i="1"/>
  <c r="F413" i="1"/>
  <c r="G213" i="1"/>
  <c r="O213" i="1"/>
  <c r="W213" i="1"/>
  <c r="AE213" i="1"/>
  <c r="K215" i="1"/>
  <c r="S215" i="1"/>
  <c r="AA215" i="1"/>
  <c r="H192" i="1"/>
  <c r="P192" i="1"/>
  <c r="X192" i="1"/>
  <c r="AF192" i="1"/>
  <c r="J380" i="1"/>
  <c r="R380" i="1"/>
  <c r="Z380" i="1"/>
  <c r="AH380" i="1"/>
  <c r="F390" i="1"/>
  <c r="N390" i="1"/>
  <c r="V390" i="1"/>
  <c r="AD390" i="1"/>
  <c r="G394" i="1"/>
  <c r="O394" i="1"/>
  <c r="W394" i="1"/>
  <c r="AE394" i="1"/>
  <c r="H395" i="1"/>
  <c r="P395" i="1"/>
  <c r="X395" i="1"/>
  <c r="AF395" i="1"/>
  <c r="J397" i="1"/>
  <c r="R397" i="1"/>
  <c r="Z397" i="1"/>
  <c r="AH397" i="1"/>
  <c r="D398" i="1"/>
  <c r="L398" i="1"/>
  <c r="T398" i="1"/>
  <c r="AB398" i="1"/>
  <c r="F399" i="1"/>
  <c r="N399" i="1"/>
  <c r="V399" i="1"/>
  <c r="AD399" i="1"/>
  <c r="H400" i="1"/>
  <c r="P400" i="1"/>
  <c r="X400" i="1"/>
  <c r="AF400" i="1"/>
  <c r="J408" i="1"/>
  <c r="R408" i="1"/>
  <c r="Z408" i="1"/>
  <c r="AH408" i="1"/>
  <c r="D409" i="1"/>
  <c r="L409" i="1"/>
  <c r="T409" i="1"/>
  <c r="AB409" i="1"/>
  <c r="F412" i="1"/>
  <c r="O412" i="1"/>
  <c r="N413" i="1"/>
  <c r="X412" i="1"/>
  <c r="AF412" i="1"/>
  <c r="I413" i="1"/>
  <c r="Q413" i="1"/>
  <c r="Y413" i="1"/>
  <c r="AG413" i="1"/>
  <c r="J415" i="1"/>
  <c r="R415" i="1"/>
  <c r="Z415" i="1"/>
  <c r="AH415" i="1"/>
  <c r="K417" i="1"/>
  <c r="S417" i="1"/>
  <c r="AA417" i="1"/>
  <c r="D418" i="1"/>
  <c r="L418" i="1"/>
  <c r="T418" i="1"/>
  <c r="AB418" i="1"/>
  <c r="E419" i="1"/>
  <c r="M419" i="1"/>
  <c r="U419" i="1"/>
  <c r="AC419" i="1"/>
  <c r="G422" i="1"/>
  <c r="O422" i="1"/>
  <c r="W422" i="1"/>
  <c r="AE422" i="1"/>
  <c r="H423" i="1"/>
  <c r="P423" i="1"/>
  <c r="X423" i="1"/>
  <c r="AF423" i="1"/>
  <c r="I425" i="1"/>
  <c r="Q425" i="1"/>
  <c r="Y425" i="1"/>
  <c r="AG425" i="1"/>
  <c r="J427" i="1"/>
  <c r="R427" i="1"/>
  <c r="Z427" i="1"/>
  <c r="AH427" i="1"/>
  <c r="K431" i="1"/>
  <c r="S431" i="1"/>
  <c r="AA431" i="1"/>
  <c r="D436" i="1"/>
  <c r="L436" i="1"/>
  <c r="T436" i="1"/>
  <c r="AB436" i="1"/>
  <c r="E439" i="1"/>
  <c r="M439" i="1"/>
  <c r="U439" i="1"/>
  <c r="AC439" i="1"/>
  <c r="F442" i="1"/>
  <c r="N442" i="1"/>
  <c r="V442" i="1"/>
  <c r="AD442" i="1"/>
  <c r="G445" i="1"/>
  <c r="O445" i="1"/>
  <c r="W445" i="1"/>
  <c r="AE445" i="1"/>
  <c r="H448" i="1"/>
  <c r="P448" i="1"/>
  <c r="X448" i="1"/>
  <c r="AF448" i="1"/>
  <c r="I387" i="1"/>
  <c r="Q387" i="1"/>
  <c r="Y387" i="1"/>
  <c r="AG387" i="1"/>
  <c r="D388" i="1"/>
  <c r="L388" i="1"/>
  <c r="T388" i="1"/>
  <c r="AB388" i="1"/>
  <c r="G396" i="1"/>
  <c r="O396" i="1"/>
  <c r="W396" i="1"/>
  <c r="AE396" i="1"/>
  <c r="I403" i="1"/>
  <c r="Q403" i="1"/>
  <c r="Y403" i="1"/>
  <c r="AG403" i="1"/>
  <c r="K404" i="1"/>
  <c r="S404" i="1"/>
  <c r="AA404" i="1"/>
  <c r="D405" i="1"/>
  <c r="L405" i="1"/>
  <c r="T405" i="1"/>
  <c r="AB405" i="1"/>
  <c r="G406" i="1"/>
  <c r="O406" i="1"/>
  <c r="W406" i="1"/>
  <c r="AE406" i="1"/>
  <c r="K410" i="1"/>
  <c r="Q412" i="1"/>
  <c r="Y412" i="1"/>
  <c r="AG412" i="1"/>
  <c r="J413" i="1"/>
  <c r="R413" i="1"/>
  <c r="Z413" i="1"/>
  <c r="AH413" i="1"/>
  <c r="K415" i="1"/>
  <c r="S415" i="1"/>
  <c r="AA415" i="1"/>
  <c r="D417" i="1"/>
  <c r="L417" i="1"/>
  <c r="T417" i="1"/>
  <c r="AB417" i="1"/>
  <c r="E418" i="1"/>
  <c r="M418" i="1"/>
  <c r="U418" i="1"/>
  <c r="AC418" i="1"/>
  <c r="F419" i="1"/>
  <c r="N419" i="1"/>
  <c r="V419" i="1"/>
  <c r="AD419" i="1"/>
  <c r="H422" i="1"/>
  <c r="P422" i="1"/>
  <c r="X422" i="1"/>
  <c r="AF422" i="1"/>
  <c r="I423" i="1"/>
  <c r="Q423" i="1"/>
  <c r="Y423" i="1"/>
  <c r="AG423" i="1"/>
  <c r="J425" i="1"/>
  <c r="R425" i="1"/>
  <c r="Z425" i="1"/>
  <c r="AH425" i="1"/>
  <c r="K427" i="1"/>
  <c r="S427" i="1"/>
  <c r="AA427" i="1"/>
  <c r="D431" i="1"/>
  <c r="L431" i="1"/>
  <c r="T431" i="1"/>
  <c r="AB431" i="1"/>
  <c r="E436" i="1"/>
  <c r="M436" i="1"/>
  <c r="U436" i="1"/>
  <c r="AC436" i="1"/>
  <c r="F439" i="1"/>
  <c r="N439" i="1"/>
  <c r="V439" i="1"/>
  <c r="AD439" i="1"/>
  <c r="G442" i="1"/>
  <c r="O442" i="1"/>
  <c r="W442" i="1"/>
  <c r="AE442" i="1"/>
  <c r="H445" i="1"/>
  <c r="P445" i="1"/>
  <c r="X445" i="1"/>
  <c r="AF445" i="1"/>
  <c r="I448" i="1"/>
  <c r="Q448" i="1"/>
  <c r="Y448" i="1"/>
  <c r="AG448" i="1"/>
  <c r="J387" i="1"/>
  <c r="R387" i="1"/>
  <c r="Z387" i="1"/>
  <c r="AH387" i="1"/>
  <c r="E388" i="1"/>
  <c r="M388" i="1"/>
  <c r="U388" i="1"/>
  <c r="AC388" i="1"/>
  <c r="H396" i="1"/>
  <c r="P396" i="1"/>
  <c r="X396" i="1"/>
  <c r="AF396" i="1"/>
  <c r="J403" i="1"/>
  <c r="R403" i="1"/>
  <c r="Z403" i="1"/>
  <c r="AH403" i="1"/>
  <c r="D404" i="1"/>
  <c r="L404" i="1"/>
  <c r="T404" i="1"/>
  <c r="AB404" i="1"/>
  <c r="E405" i="1"/>
  <c r="M405" i="1"/>
  <c r="U405" i="1"/>
  <c r="AC405" i="1"/>
  <c r="H406" i="1"/>
  <c r="P406" i="1"/>
  <c r="X406" i="1"/>
  <c r="AF406" i="1"/>
  <c r="L410" i="1"/>
  <c r="R412" i="1"/>
  <c r="Z412" i="1"/>
  <c r="AH412" i="1"/>
  <c r="K413" i="1"/>
  <c r="S413" i="1"/>
  <c r="AA413" i="1"/>
  <c r="D415" i="1"/>
  <c r="L415" i="1"/>
  <c r="T415" i="1"/>
  <c r="AB415" i="1"/>
  <c r="E417" i="1"/>
  <c r="M417" i="1"/>
  <c r="U417" i="1"/>
  <c r="AC417" i="1"/>
  <c r="F418" i="1"/>
  <c r="N418" i="1"/>
  <c r="V418" i="1"/>
  <c r="AD418" i="1"/>
  <c r="G419" i="1"/>
  <c r="O419" i="1"/>
  <c r="W419" i="1"/>
  <c r="AE419" i="1"/>
  <c r="I422" i="1"/>
  <c r="Q422" i="1"/>
  <c r="Y422" i="1"/>
  <c r="AG422" i="1"/>
  <c r="J423" i="1"/>
  <c r="R423" i="1"/>
  <c r="Z423" i="1"/>
  <c r="AH423" i="1"/>
  <c r="K425" i="1"/>
  <c r="S425" i="1"/>
  <c r="AA425" i="1"/>
  <c r="D427" i="1"/>
  <c r="L427" i="1"/>
  <c r="T427" i="1"/>
  <c r="AB427" i="1"/>
  <c r="E431" i="1"/>
  <c r="M431" i="1"/>
  <c r="U431" i="1"/>
  <c r="AC431" i="1"/>
  <c r="F436" i="1"/>
  <c r="N436" i="1"/>
  <c r="V436" i="1"/>
  <c r="AD436" i="1"/>
  <c r="G439" i="1"/>
  <c r="O439" i="1"/>
  <c r="W439" i="1"/>
  <c r="AE439" i="1"/>
  <c r="H442" i="1"/>
  <c r="P442" i="1"/>
  <c r="X442" i="1"/>
  <c r="AF442" i="1"/>
  <c r="I445" i="1"/>
  <c r="Q445" i="1"/>
  <c r="Y445" i="1"/>
  <c r="AG445" i="1"/>
  <c r="J448" i="1"/>
  <c r="R448" i="1"/>
  <c r="Z448" i="1"/>
  <c r="AH448" i="1"/>
  <c r="K387" i="1"/>
  <c r="S387" i="1"/>
  <c r="AA387" i="1"/>
  <c r="F388" i="1"/>
  <c r="N388" i="1"/>
  <c r="V388" i="1"/>
  <c r="AD388" i="1"/>
  <c r="I396" i="1"/>
  <c r="Q396" i="1"/>
  <c r="Y396" i="1"/>
  <c r="AG396" i="1"/>
  <c r="K403" i="1"/>
  <c r="S403" i="1"/>
  <c r="AA403" i="1"/>
  <c r="E404" i="1"/>
  <c r="M404" i="1"/>
  <c r="U404" i="1"/>
  <c r="AC404" i="1"/>
  <c r="F405" i="1"/>
  <c r="N405" i="1"/>
  <c r="V405" i="1"/>
  <c r="AD405" i="1"/>
  <c r="I406" i="1"/>
  <c r="Q406" i="1"/>
  <c r="Y406" i="1"/>
  <c r="AG406" i="1"/>
  <c r="D410" i="1"/>
  <c r="M410" i="1"/>
  <c r="S412" i="1"/>
  <c r="AA412" i="1"/>
  <c r="D413" i="1"/>
  <c r="L413" i="1"/>
  <c r="T413" i="1"/>
  <c r="AB413" i="1"/>
  <c r="E415" i="1"/>
  <c r="M415" i="1"/>
  <c r="U415" i="1"/>
  <c r="AC415" i="1"/>
  <c r="F417" i="1"/>
  <c r="N417" i="1"/>
  <c r="V417" i="1"/>
  <c r="AD417" i="1"/>
  <c r="G418" i="1"/>
  <c r="O418" i="1"/>
  <c r="W418" i="1"/>
  <c r="AE418" i="1"/>
  <c r="H419" i="1"/>
  <c r="P419" i="1"/>
  <c r="X419" i="1"/>
  <c r="AF419" i="1"/>
  <c r="J422" i="1"/>
  <c r="R422" i="1"/>
  <c r="Z422" i="1"/>
  <c r="AH422" i="1"/>
  <c r="K423" i="1"/>
  <c r="S423" i="1"/>
  <c r="AA423" i="1"/>
  <c r="D425" i="1"/>
  <c r="L425" i="1"/>
  <c r="T425" i="1"/>
  <c r="AB425" i="1"/>
  <c r="E427" i="1"/>
  <c r="M427" i="1"/>
  <c r="U427" i="1"/>
  <c r="AC427" i="1"/>
  <c r="F431" i="1"/>
  <c r="N431" i="1"/>
  <c r="V431" i="1"/>
  <c r="AD431" i="1"/>
  <c r="G436" i="1"/>
  <c r="O436" i="1"/>
  <c r="W436" i="1"/>
  <c r="AE436" i="1"/>
  <c r="H439" i="1"/>
  <c r="P439" i="1"/>
  <c r="X439" i="1"/>
  <c r="AF439" i="1"/>
  <c r="I442" i="1"/>
  <c r="Q442" i="1"/>
  <c r="Y442" i="1"/>
  <c r="AG442" i="1"/>
  <c r="J445" i="1"/>
  <c r="R445" i="1"/>
  <c r="Z445" i="1"/>
  <c r="AH445" i="1"/>
  <c r="K448" i="1"/>
  <c r="S448" i="1"/>
  <c r="AA448" i="1"/>
  <c r="D387" i="1"/>
  <c r="L387" i="1"/>
  <c r="T387" i="1"/>
  <c r="AB387" i="1"/>
  <c r="G388" i="1"/>
  <c r="O388" i="1"/>
  <c r="W388" i="1"/>
  <c r="AE388" i="1"/>
  <c r="J396" i="1"/>
  <c r="R396" i="1"/>
  <c r="Z396" i="1"/>
  <c r="AH396" i="1"/>
  <c r="D403" i="1"/>
  <c r="L403" i="1"/>
  <c r="T403" i="1"/>
  <c r="AB403" i="1"/>
  <c r="F404" i="1"/>
  <c r="N404" i="1"/>
  <c r="V404" i="1"/>
  <c r="AD404" i="1"/>
  <c r="G405" i="1"/>
  <c r="O405" i="1"/>
  <c r="W405" i="1"/>
  <c r="AE405" i="1"/>
  <c r="J406" i="1"/>
  <c r="R406" i="1"/>
  <c r="Z406" i="1"/>
  <c r="AH406" i="1"/>
  <c r="E410" i="1"/>
  <c r="N410" i="1"/>
  <c r="L412" i="1"/>
  <c r="T412" i="1"/>
  <c r="AB412" i="1"/>
  <c r="E413" i="1"/>
  <c r="M413" i="1"/>
  <c r="U413" i="1"/>
  <c r="AC413" i="1"/>
  <c r="F415" i="1"/>
  <c r="N415" i="1"/>
  <c r="V415" i="1"/>
  <c r="AD415" i="1"/>
  <c r="G417" i="1"/>
  <c r="O417" i="1"/>
  <c r="W417" i="1"/>
  <c r="AE417" i="1"/>
  <c r="H418" i="1"/>
  <c r="P418" i="1"/>
  <c r="X418" i="1"/>
  <c r="AF418" i="1"/>
  <c r="I419" i="1"/>
  <c r="Q419" i="1"/>
  <c r="Y419" i="1"/>
  <c r="AG419" i="1"/>
  <c r="K422" i="1"/>
  <c r="S422" i="1"/>
  <c r="AA422" i="1"/>
  <c r="D423" i="1"/>
  <c r="L423" i="1"/>
  <c r="T423" i="1"/>
  <c r="AB423" i="1"/>
  <c r="E425" i="1"/>
  <c r="M425" i="1"/>
  <c r="U425" i="1"/>
  <c r="AC425" i="1"/>
  <c r="F427" i="1"/>
  <c r="N427" i="1"/>
  <c r="V427" i="1"/>
  <c r="AD427" i="1"/>
  <c r="G431" i="1"/>
  <c r="O431" i="1"/>
  <c r="W431" i="1"/>
  <c r="AE431" i="1"/>
  <c r="H436" i="1"/>
  <c r="P436" i="1"/>
  <c r="X436" i="1"/>
  <c r="AF436" i="1"/>
  <c r="I439" i="1"/>
  <c r="Q439" i="1"/>
  <c r="Y439" i="1"/>
  <c r="AG439" i="1"/>
  <c r="J442" i="1"/>
  <c r="R442" i="1"/>
  <c r="Z442" i="1"/>
  <c r="AH442" i="1"/>
  <c r="K445" i="1"/>
  <c r="S445" i="1"/>
  <c r="AA445" i="1"/>
  <c r="D448" i="1"/>
  <c r="L448" i="1"/>
  <c r="T448" i="1"/>
  <c r="AB448" i="1"/>
  <c r="E387" i="1"/>
  <c r="M387" i="1"/>
  <c r="U387" i="1"/>
  <c r="AC387" i="1"/>
  <c r="H388" i="1"/>
  <c r="P388" i="1"/>
  <c r="X388" i="1"/>
  <c r="AF388" i="1"/>
  <c r="K396" i="1"/>
  <c r="S396" i="1"/>
  <c r="AA396" i="1"/>
  <c r="E403" i="1"/>
  <c r="M403" i="1"/>
  <c r="U403" i="1"/>
  <c r="AC403" i="1"/>
  <c r="G404" i="1"/>
  <c r="O404" i="1"/>
  <c r="W404" i="1"/>
  <c r="AE404" i="1"/>
  <c r="H405" i="1"/>
  <c r="P405" i="1"/>
  <c r="X405" i="1"/>
  <c r="AF405" i="1"/>
  <c r="K406" i="1"/>
  <c r="S406" i="1"/>
  <c r="AA406" i="1"/>
  <c r="F410" i="1"/>
  <c r="O410" i="1"/>
  <c r="V413" i="1"/>
  <c r="AD413" i="1"/>
  <c r="G415" i="1"/>
  <c r="O415" i="1"/>
  <c r="W415" i="1"/>
  <c r="AE415" i="1"/>
  <c r="H417" i="1"/>
  <c r="P417" i="1"/>
  <c r="X417" i="1"/>
  <c r="AF417" i="1"/>
  <c r="I418" i="1"/>
  <c r="Q418" i="1"/>
  <c r="Y418" i="1"/>
  <c r="AG418" i="1"/>
  <c r="J419" i="1"/>
  <c r="R419" i="1"/>
  <c r="Z419" i="1"/>
  <c r="AH419" i="1"/>
  <c r="D422" i="1"/>
  <c r="L422" i="1"/>
  <c r="T422" i="1"/>
  <c r="AB422" i="1"/>
  <c r="E423" i="1"/>
  <c r="M423" i="1"/>
  <c r="U423" i="1"/>
  <c r="AC423" i="1"/>
  <c r="F425" i="1"/>
  <c r="N425" i="1"/>
  <c r="V425" i="1"/>
  <c r="AD425" i="1"/>
  <c r="G427" i="1"/>
  <c r="O427" i="1"/>
  <c r="W427" i="1"/>
  <c r="AE427" i="1"/>
  <c r="H431" i="1"/>
  <c r="P431" i="1"/>
  <c r="X431" i="1"/>
  <c r="AF431" i="1"/>
  <c r="I436" i="1"/>
  <c r="Q436" i="1"/>
  <c r="Y436" i="1"/>
  <c r="AG436" i="1"/>
  <c r="J439" i="1"/>
  <c r="R439" i="1"/>
  <c r="Z439" i="1"/>
  <c r="AH439" i="1"/>
  <c r="K442" i="1"/>
  <c r="S442" i="1"/>
  <c r="AA442" i="1"/>
  <c r="D445" i="1"/>
  <c r="L445" i="1"/>
  <c r="T445" i="1"/>
  <c r="AB445" i="1"/>
  <c r="E448" i="1"/>
  <c r="M448" i="1"/>
  <c r="U448" i="1"/>
  <c r="AC448" i="1"/>
  <c r="F387" i="1"/>
  <c r="N387" i="1"/>
  <c r="V387" i="1"/>
  <c r="AD387" i="1"/>
  <c r="I388" i="1"/>
  <c r="Q388" i="1"/>
  <c r="Y388" i="1"/>
  <c r="AG388" i="1"/>
  <c r="D396" i="1"/>
  <c r="L396" i="1"/>
  <c r="T396" i="1"/>
  <c r="AB396" i="1"/>
  <c r="F403" i="1"/>
  <c r="N403" i="1"/>
  <c r="V403" i="1"/>
  <c r="AD403" i="1"/>
  <c r="H404" i="1"/>
  <c r="P404" i="1"/>
  <c r="X404" i="1"/>
  <c r="AF404" i="1"/>
  <c r="I405" i="1"/>
  <c r="Q405" i="1"/>
  <c r="Y405" i="1"/>
  <c r="AG405" i="1"/>
  <c r="D406" i="1"/>
  <c r="L406" i="1"/>
  <c r="T406" i="1"/>
  <c r="AB406" i="1"/>
  <c r="G410" i="1"/>
  <c r="U410" i="1"/>
  <c r="G413" i="1"/>
  <c r="O413" i="1"/>
  <c r="W413" i="1"/>
  <c r="AE413" i="1"/>
  <c r="H415" i="1"/>
  <c r="P415" i="1"/>
  <c r="X415" i="1"/>
  <c r="AF415" i="1"/>
  <c r="I417" i="1"/>
  <c r="Q417" i="1"/>
  <c r="Y417" i="1"/>
  <c r="AG417" i="1"/>
  <c r="J418" i="1"/>
  <c r="R418" i="1"/>
  <c r="Z418" i="1"/>
  <c r="AH418" i="1"/>
  <c r="K419" i="1"/>
  <c r="S419" i="1"/>
  <c r="AA419" i="1"/>
  <c r="E422" i="1"/>
  <c r="M422" i="1"/>
  <c r="U422" i="1"/>
  <c r="AC422" i="1"/>
  <c r="F423" i="1"/>
  <c r="N423" i="1"/>
  <c r="V423" i="1"/>
  <c r="AD423" i="1"/>
  <c r="G425" i="1"/>
  <c r="O425" i="1"/>
  <c r="W425" i="1"/>
  <c r="AE425" i="1"/>
  <c r="H427" i="1"/>
  <c r="P427" i="1"/>
  <c r="X427" i="1"/>
  <c r="AF427" i="1"/>
  <c r="I431" i="1"/>
  <c r="Q431" i="1"/>
  <c r="Y431" i="1"/>
  <c r="AG431" i="1"/>
  <c r="J436" i="1"/>
  <c r="R436" i="1"/>
  <c r="Z436" i="1"/>
  <c r="AH436" i="1"/>
  <c r="K439" i="1"/>
  <c r="S439" i="1"/>
  <c r="AA439" i="1"/>
  <c r="D442" i="1"/>
  <c r="L442" i="1"/>
  <c r="T442" i="1"/>
  <c r="AB442" i="1"/>
  <c r="E445" i="1"/>
  <c r="M445" i="1"/>
  <c r="U445" i="1"/>
  <c r="AC445" i="1"/>
  <c r="F448" i="1"/>
  <c r="N448" i="1"/>
  <c r="V448" i="1"/>
  <c r="AD448" i="1"/>
  <c r="G387" i="1"/>
  <c r="O387" i="1"/>
  <c r="W387" i="1"/>
  <c r="AE387" i="1"/>
  <c r="J388" i="1"/>
  <c r="R388" i="1"/>
  <c r="Z388" i="1"/>
  <c r="AH388" i="1"/>
  <c r="E396" i="1"/>
  <c r="M396" i="1"/>
  <c r="U396" i="1"/>
  <c r="AC396" i="1"/>
  <c r="G403" i="1"/>
  <c r="O403" i="1"/>
  <c r="W403" i="1"/>
  <c r="AE403" i="1"/>
  <c r="I404" i="1"/>
  <c r="Q404" i="1"/>
  <c r="Y404" i="1"/>
  <c r="AG404" i="1"/>
  <c r="J405" i="1"/>
  <c r="R405" i="1"/>
  <c r="Z405" i="1"/>
  <c r="AH405" i="1"/>
  <c r="E406" i="1"/>
  <c r="M406" i="1"/>
  <c r="U406" i="1"/>
  <c r="AC406" i="1"/>
  <c r="I410" i="1"/>
  <c r="AC410" i="1"/>
  <c r="AE412" i="1"/>
  <c r="H413" i="1"/>
  <c r="P413" i="1"/>
  <c r="X413" i="1"/>
  <c r="AF413" i="1"/>
  <c r="I415" i="1"/>
  <c r="Q415" i="1"/>
  <c r="Y415" i="1"/>
  <c r="AG415" i="1"/>
  <c r="J417" i="1"/>
  <c r="R417" i="1"/>
  <c r="Z417" i="1"/>
  <c r="AH417" i="1"/>
  <c r="K418" i="1"/>
  <c r="S418" i="1"/>
  <c r="AA418" i="1"/>
  <c r="D419" i="1"/>
  <c r="L419" i="1"/>
  <c r="T419" i="1"/>
  <c r="AB419" i="1"/>
  <c r="F422" i="1"/>
  <c r="N422" i="1"/>
  <c r="V422" i="1"/>
  <c r="AD422" i="1"/>
  <c r="G423" i="1"/>
  <c r="O423" i="1"/>
  <c r="W423" i="1"/>
  <c r="AE423" i="1"/>
  <c r="H425" i="1"/>
  <c r="P425" i="1"/>
  <c r="X425" i="1"/>
  <c r="AF425" i="1"/>
  <c r="I427" i="1"/>
  <c r="Q427" i="1"/>
  <c r="Y427" i="1"/>
  <c r="AG427" i="1"/>
  <c r="J431" i="1"/>
  <c r="R431" i="1"/>
  <c r="Z431" i="1"/>
  <c r="AH431" i="1"/>
  <c r="K436" i="1"/>
  <c r="S436" i="1"/>
  <c r="AA436" i="1"/>
  <c r="D439" i="1"/>
  <c r="L439" i="1"/>
  <c r="T439" i="1"/>
  <c r="AB439" i="1"/>
  <c r="E442" i="1"/>
  <c r="M442" i="1"/>
  <c r="U442" i="1"/>
  <c r="AC442" i="1"/>
  <c r="F445" i="1"/>
  <c r="N445" i="1"/>
  <c r="V445" i="1"/>
  <c r="AD445" i="1"/>
  <c r="G448" i="1"/>
  <c r="O448" i="1"/>
  <c r="W448" i="1"/>
  <c r="AE448" i="1"/>
  <c r="H387" i="1"/>
  <c r="P387" i="1"/>
  <c r="X387" i="1"/>
  <c r="AF387" i="1"/>
  <c r="K388" i="1"/>
  <c r="S388" i="1"/>
  <c r="AA388" i="1"/>
  <c r="F396" i="1"/>
  <c r="N396" i="1"/>
  <c r="V396" i="1"/>
  <c r="AD396" i="1"/>
  <c r="H403" i="1"/>
  <c r="P403" i="1"/>
  <c r="X403" i="1"/>
  <c r="AF403" i="1"/>
  <c r="J404" i="1"/>
  <c r="R404" i="1"/>
  <c r="Z404" i="1"/>
  <c r="AH404" i="1"/>
  <c r="K405" i="1"/>
  <c r="S405" i="1"/>
  <c r="AA405" i="1"/>
  <c r="F406" i="1"/>
  <c r="N406" i="1"/>
  <c r="V406" i="1"/>
  <c r="AD406" i="1"/>
  <c r="J410" i="1"/>
  <c r="H410" i="1"/>
  <c r="P410" i="1"/>
  <c r="X410" i="1"/>
  <c r="AF410" i="1"/>
  <c r="J414" i="1"/>
  <c r="R414" i="1"/>
  <c r="Z414" i="1"/>
  <c r="AH414" i="1"/>
  <c r="K420" i="1"/>
  <c r="S420" i="1"/>
  <c r="AA420" i="1"/>
  <c r="E421" i="1"/>
  <c r="M421" i="1"/>
  <c r="U421" i="1"/>
  <c r="AC421" i="1"/>
  <c r="G424" i="1"/>
  <c r="O424" i="1"/>
  <c r="W424" i="1"/>
  <c r="AE424" i="1"/>
  <c r="I426" i="1"/>
  <c r="Q426" i="1"/>
  <c r="Y426" i="1"/>
  <c r="AG426" i="1"/>
  <c r="K428" i="1"/>
  <c r="S428" i="1"/>
  <c r="AA428" i="1"/>
  <c r="E429" i="1"/>
  <c r="M429" i="1"/>
  <c r="U429" i="1"/>
  <c r="AC429" i="1"/>
  <c r="G432" i="1"/>
  <c r="O432" i="1"/>
  <c r="W432" i="1"/>
  <c r="AE432" i="1"/>
  <c r="I434" i="1"/>
  <c r="Q434" i="1"/>
  <c r="Y434" i="1"/>
  <c r="AG434" i="1"/>
  <c r="K437" i="1"/>
  <c r="S437" i="1"/>
  <c r="AA437" i="1"/>
  <c r="E438" i="1"/>
  <c r="M438" i="1"/>
  <c r="U438" i="1"/>
  <c r="AC438" i="1"/>
  <c r="G440" i="1"/>
  <c r="O440" i="1"/>
  <c r="W440" i="1"/>
  <c r="AE440" i="1"/>
  <c r="I441" i="1"/>
  <c r="Q441" i="1"/>
  <c r="Y441" i="1"/>
  <c r="AG441" i="1"/>
  <c r="K444" i="1"/>
  <c r="S444" i="1"/>
  <c r="AA444" i="1"/>
  <c r="D443" i="1"/>
  <c r="L443" i="1"/>
  <c r="T443" i="1"/>
  <c r="AB443" i="1"/>
  <c r="E447" i="1"/>
  <c r="M447" i="1"/>
  <c r="U447" i="1"/>
  <c r="AC447" i="1"/>
  <c r="H449" i="1"/>
  <c r="P449" i="1"/>
  <c r="X449" i="1"/>
  <c r="AF449" i="1"/>
  <c r="Q410" i="1"/>
  <c r="Y410" i="1"/>
  <c r="AG410" i="1"/>
  <c r="K414" i="1"/>
  <c r="S414" i="1"/>
  <c r="AA414" i="1"/>
  <c r="D420" i="1"/>
  <c r="L420" i="1"/>
  <c r="T420" i="1"/>
  <c r="AB420" i="1"/>
  <c r="F421" i="1"/>
  <c r="N421" i="1"/>
  <c r="V421" i="1"/>
  <c r="AD421" i="1"/>
  <c r="H424" i="1"/>
  <c r="P424" i="1"/>
  <c r="X424" i="1"/>
  <c r="AF424" i="1"/>
  <c r="J426" i="1"/>
  <c r="R426" i="1"/>
  <c r="Z426" i="1"/>
  <c r="AH426" i="1"/>
  <c r="D428" i="1"/>
  <c r="L428" i="1"/>
  <c r="T428" i="1"/>
  <c r="AB428" i="1"/>
  <c r="F429" i="1"/>
  <c r="N429" i="1"/>
  <c r="V429" i="1"/>
  <c r="AD429" i="1"/>
  <c r="H432" i="1"/>
  <c r="P432" i="1"/>
  <c r="X432" i="1"/>
  <c r="AF432" i="1"/>
  <c r="J434" i="1"/>
  <c r="R434" i="1"/>
  <c r="Z434" i="1"/>
  <c r="AH434" i="1"/>
  <c r="D437" i="1"/>
  <c r="L437" i="1"/>
  <c r="T437" i="1"/>
  <c r="AB437" i="1"/>
  <c r="F438" i="1"/>
  <c r="N438" i="1"/>
  <c r="V438" i="1"/>
  <c r="AD438" i="1"/>
  <c r="H440" i="1"/>
  <c r="P440" i="1"/>
  <c r="X440" i="1"/>
  <c r="AF440" i="1"/>
  <c r="J441" i="1"/>
  <c r="R441" i="1"/>
  <c r="Z441" i="1"/>
  <c r="AH441" i="1"/>
  <c r="D444" i="1"/>
  <c r="L444" i="1"/>
  <c r="T444" i="1"/>
  <c r="AB444" i="1"/>
  <c r="E443" i="1"/>
  <c r="M443" i="1"/>
  <c r="U443" i="1"/>
  <c r="AC443" i="1"/>
  <c r="F447" i="1"/>
  <c r="N447" i="1"/>
  <c r="V447" i="1"/>
  <c r="AD447" i="1"/>
  <c r="I449" i="1"/>
  <c r="Q449" i="1"/>
  <c r="Y449" i="1"/>
  <c r="AH449" i="1"/>
  <c r="R410" i="1"/>
  <c r="Z410" i="1"/>
  <c r="AH410" i="1"/>
  <c r="D414" i="1"/>
  <c r="L414" i="1"/>
  <c r="T414" i="1"/>
  <c r="AB414" i="1"/>
  <c r="E420" i="1"/>
  <c r="M420" i="1"/>
  <c r="U420" i="1"/>
  <c r="AC420" i="1"/>
  <c r="G421" i="1"/>
  <c r="O421" i="1"/>
  <c r="W421" i="1"/>
  <c r="AE421" i="1"/>
  <c r="I424" i="1"/>
  <c r="Q424" i="1"/>
  <c r="Y424" i="1"/>
  <c r="AG424" i="1"/>
  <c r="K426" i="1"/>
  <c r="S426" i="1"/>
  <c r="AA426" i="1"/>
  <c r="E428" i="1"/>
  <c r="M428" i="1"/>
  <c r="U428" i="1"/>
  <c r="AC428" i="1"/>
  <c r="G429" i="1"/>
  <c r="O429" i="1"/>
  <c r="W429" i="1"/>
  <c r="AE429" i="1"/>
  <c r="I432" i="1"/>
  <c r="Q432" i="1"/>
  <c r="Y432" i="1"/>
  <c r="AG432" i="1"/>
  <c r="K434" i="1"/>
  <c r="S434" i="1"/>
  <c r="AA434" i="1"/>
  <c r="E437" i="1"/>
  <c r="M437" i="1"/>
  <c r="U437" i="1"/>
  <c r="AC437" i="1"/>
  <c r="G438" i="1"/>
  <c r="O438" i="1"/>
  <c r="W438" i="1"/>
  <c r="AE438" i="1"/>
  <c r="I440" i="1"/>
  <c r="Q440" i="1"/>
  <c r="Y440" i="1"/>
  <c r="AG440" i="1"/>
  <c r="K441" i="1"/>
  <c r="S441" i="1"/>
  <c r="AA441" i="1"/>
  <c r="E444" i="1"/>
  <c r="M444" i="1"/>
  <c r="U444" i="1"/>
  <c r="AC444" i="1"/>
  <c r="F443" i="1"/>
  <c r="N443" i="1"/>
  <c r="V443" i="1"/>
  <c r="AD443" i="1"/>
  <c r="G447" i="1"/>
  <c r="O447" i="1"/>
  <c r="W447" i="1"/>
  <c r="AE447" i="1"/>
  <c r="J449" i="1"/>
  <c r="R449" i="1"/>
  <c r="Z449" i="1"/>
  <c r="S410" i="1"/>
  <c r="AA410" i="1"/>
  <c r="E414" i="1"/>
  <c r="M414" i="1"/>
  <c r="U414" i="1"/>
  <c r="AC414" i="1"/>
  <c r="F420" i="1"/>
  <c r="N420" i="1"/>
  <c r="V420" i="1"/>
  <c r="AD420" i="1"/>
  <c r="H421" i="1"/>
  <c r="P421" i="1"/>
  <c r="X421" i="1"/>
  <c r="AF421" i="1"/>
  <c r="J424" i="1"/>
  <c r="R424" i="1"/>
  <c r="Z424" i="1"/>
  <c r="AH424" i="1"/>
  <c r="D426" i="1"/>
  <c r="L426" i="1"/>
  <c r="T426" i="1"/>
  <c r="AB426" i="1"/>
  <c r="F428" i="1"/>
  <c r="N428" i="1"/>
  <c r="V428" i="1"/>
  <c r="AD428" i="1"/>
  <c r="H429" i="1"/>
  <c r="P429" i="1"/>
  <c r="X429" i="1"/>
  <c r="AF429" i="1"/>
  <c r="J432" i="1"/>
  <c r="R432" i="1"/>
  <c r="Z432" i="1"/>
  <c r="AH432" i="1"/>
  <c r="D434" i="1"/>
  <c r="L434" i="1"/>
  <c r="T434" i="1"/>
  <c r="AB434" i="1"/>
  <c r="F437" i="1"/>
  <c r="N437" i="1"/>
  <c r="V437" i="1"/>
  <c r="AD437" i="1"/>
  <c r="H438" i="1"/>
  <c r="P438" i="1"/>
  <c r="X438" i="1"/>
  <c r="AF438" i="1"/>
  <c r="J440" i="1"/>
  <c r="R440" i="1"/>
  <c r="Z440" i="1"/>
  <c r="AH440" i="1"/>
  <c r="D441" i="1"/>
  <c r="L441" i="1"/>
  <c r="T441" i="1"/>
  <c r="AB441" i="1"/>
  <c r="F444" i="1"/>
  <c r="N444" i="1"/>
  <c r="V444" i="1"/>
  <c r="AD444" i="1"/>
  <c r="G443" i="1"/>
  <c r="O443" i="1"/>
  <c r="W443" i="1"/>
  <c r="AE443" i="1"/>
  <c r="H447" i="1"/>
  <c r="P447" i="1"/>
  <c r="X447" i="1"/>
  <c r="AF447" i="1"/>
  <c r="K449" i="1"/>
  <c r="S449" i="1"/>
  <c r="AA449" i="1"/>
  <c r="T410" i="1"/>
  <c r="AB410" i="1"/>
  <c r="F414" i="1"/>
  <c r="N414" i="1"/>
  <c r="V414" i="1"/>
  <c r="AD414" i="1"/>
  <c r="G420" i="1"/>
  <c r="O420" i="1"/>
  <c r="W420" i="1"/>
  <c r="AE420" i="1"/>
  <c r="I421" i="1"/>
  <c r="Q421" i="1"/>
  <c r="Y421" i="1"/>
  <c r="AG421" i="1"/>
  <c r="K424" i="1"/>
  <c r="S424" i="1"/>
  <c r="AA424" i="1"/>
  <c r="E426" i="1"/>
  <c r="M426" i="1"/>
  <c r="U426" i="1"/>
  <c r="AC426" i="1"/>
  <c r="G428" i="1"/>
  <c r="O428" i="1"/>
  <c r="W428" i="1"/>
  <c r="AE428" i="1"/>
  <c r="I429" i="1"/>
  <c r="Q429" i="1"/>
  <c r="Y429" i="1"/>
  <c r="AG429" i="1"/>
  <c r="K432" i="1"/>
  <c r="S432" i="1"/>
  <c r="AA432" i="1"/>
  <c r="E434" i="1"/>
  <c r="M434" i="1"/>
  <c r="U434" i="1"/>
  <c r="AC434" i="1"/>
  <c r="G437" i="1"/>
  <c r="O437" i="1"/>
  <c r="W437" i="1"/>
  <c r="AE437" i="1"/>
  <c r="I438" i="1"/>
  <c r="Q438" i="1"/>
  <c r="Y438" i="1"/>
  <c r="AG438" i="1"/>
  <c r="K440" i="1"/>
  <c r="S440" i="1"/>
  <c r="AA440" i="1"/>
  <c r="E441" i="1"/>
  <c r="M441" i="1"/>
  <c r="U441" i="1"/>
  <c r="AC441" i="1"/>
  <c r="G444" i="1"/>
  <c r="O444" i="1"/>
  <c r="W444" i="1"/>
  <c r="AE444" i="1"/>
  <c r="H443" i="1"/>
  <c r="P443" i="1"/>
  <c r="X443" i="1"/>
  <c r="AF443" i="1"/>
  <c r="I447" i="1"/>
  <c r="Q447" i="1"/>
  <c r="Y447" i="1"/>
  <c r="AG447" i="1"/>
  <c r="D449" i="1"/>
  <c r="L449" i="1"/>
  <c r="T449" i="1"/>
  <c r="AB449" i="1"/>
  <c r="G414" i="1"/>
  <c r="O414" i="1"/>
  <c r="W414" i="1"/>
  <c r="AE414" i="1"/>
  <c r="H420" i="1"/>
  <c r="P420" i="1"/>
  <c r="X420" i="1"/>
  <c r="AF420" i="1"/>
  <c r="J421" i="1"/>
  <c r="R421" i="1"/>
  <c r="Z421" i="1"/>
  <c r="AH421" i="1"/>
  <c r="D424" i="1"/>
  <c r="L424" i="1"/>
  <c r="T424" i="1"/>
  <c r="AB424" i="1"/>
  <c r="F426" i="1"/>
  <c r="N426" i="1"/>
  <c r="V426" i="1"/>
  <c r="AD426" i="1"/>
  <c r="H428" i="1"/>
  <c r="P428" i="1"/>
  <c r="X428" i="1"/>
  <c r="AF428" i="1"/>
  <c r="J429" i="1"/>
  <c r="R429" i="1"/>
  <c r="Z429" i="1"/>
  <c r="AH429" i="1"/>
  <c r="D432" i="1"/>
  <c r="L432" i="1"/>
  <c r="T432" i="1"/>
  <c r="AB432" i="1"/>
  <c r="F434" i="1"/>
  <c r="N434" i="1"/>
  <c r="V434" i="1"/>
  <c r="AD434" i="1"/>
  <c r="H437" i="1"/>
  <c r="P437" i="1"/>
  <c r="X437" i="1"/>
  <c r="AF437" i="1"/>
  <c r="J438" i="1"/>
  <c r="R438" i="1"/>
  <c r="Z438" i="1"/>
  <c r="AH438" i="1"/>
  <c r="D440" i="1"/>
  <c r="L440" i="1"/>
  <c r="T440" i="1"/>
  <c r="AB440" i="1"/>
  <c r="F441" i="1"/>
  <c r="N441" i="1"/>
  <c r="V441" i="1"/>
  <c r="AD441" i="1"/>
  <c r="H444" i="1"/>
  <c r="P444" i="1"/>
  <c r="X444" i="1"/>
  <c r="AF444" i="1"/>
  <c r="I443" i="1"/>
  <c r="Q443" i="1"/>
  <c r="Y443" i="1"/>
  <c r="AG443" i="1"/>
  <c r="J447" i="1"/>
  <c r="R447" i="1"/>
  <c r="Z447" i="1"/>
  <c r="AH447" i="1"/>
  <c r="E449" i="1"/>
  <c r="M449" i="1"/>
  <c r="U449" i="1"/>
  <c r="AC449" i="1"/>
  <c r="V410" i="1"/>
  <c r="AD410" i="1"/>
  <c r="H414" i="1"/>
  <c r="P414" i="1"/>
  <c r="X414" i="1"/>
  <c r="AF414" i="1"/>
  <c r="I420" i="1"/>
  <c r="Q420" i="1"/>
  <c r="Y420" i="1"/>
  <c r="AG420" i="1"/>
  <c r="K421" i="1"/>
  <c r="S421" i="1"/>
  <c r="AA421" i="1"/>
  <c r="E424" i="1"/>
  <c r="M424" i="1"/>
  <c r="U424" i="1"/>
  <c r="AC424" i="1"/>
  <c r="G426" i="1"/>
  <c r="O426" i="1"/>
  <c r="W426" i="1"/>
  <c r="AE426" i="1"/>
  <c r="I428" i="1"/>
  <c r="Q428" i="1"/>
  <c r="Y428" i="1"/>
  <c r="AG428" i="1"/>
  <c r="K429" i="1"/>
  <c r="S429" i="1"/>
  <c r="AA429" i="1"/>
  <c r="E432" i="1"/>
  <c r="M432" i="1"/>
  <c r="U432" i="1"/>
  <c r="AC432" i="1"/>
  <c r="G434" i="1"/>
  <c r="O434" i="1"/>
  <c r="W434" i="1"/>
  <c r="AE434" i="1"/>
  <c r="I437" i="1"/>
  <c r="Q437" i="1"/>
  <c r="Y437" i="1"/>
  <c r="AG437" i="1"/>
  <c r="K438" i="1"/>
  <c r="S438" i="1"/>
  <c r="AA438" i="1"/>
  <c r="E440" i="1"/>
  <c r="M440" i="1"/>
  <c r="U440" i="1"/>
  <c r="AC440" i="1"/>
  <c r="G441" i="1"/>
  <c r="O441" i="1"/>
  <c r="W441" i="1"/>
  <c r="AE441" i="1"/>
  <c r="I444" i="1"/>
  <c r="Q444" i="1"/>
  <c r="Y444" i="1"/>
  <c r="AG444" i="1"/>
  <c r="J443" i="1"/>
  <c r="R443" i="1"/>
  <c r="Z443" i="1"/>
  <c r="AH443" i="1"/>
  <c r="K447" i="1"/>
  <c r="S447" i="1"/>
  <c r="AA447" i="1"/>
  <c r="F449" i="1"/>
  <c r="N449" i="1"/>
  <c r="V449" i="1"/>
  <c r="AD449" i="1"/>
  <c r="W410" i="1"/>
  <c r="AE410" i="1"/>
  <c r="I414" i="1"/>
  <c r="Q414" i="1"/>
  <c r="Y414" i="1"/>
  <c r="AG414" i="1"/>
  <c r="J420" i="1"/>
  <c r="R420" i="1"/>
  <c r="Z420" i="1"/>
  <c r="AH420" i="1"/>
  <c r="D421" i="1"/>
  <c r="L421" i="1"/>
  <c r="T421" i="1"/>
  <c r="AB421" i="1"/>
  <c r="F424" i="1"/>
  <c r="N424" i="1"/>
  <c r="V424" i="1"/>
  <c r="AD424" i="1"/>
  <c r="H426" i="1"/>
  <c r="P426" i="1"/>
  <c r="X426" i="1"/>
  <c r="AF426" i="1"/>
  <c r="J428" i="1"/>
  <c r="R428" i="1"/>
  <c r="Z428" i="1"/>
  <c r="AH428" i="1"/>
  <c r="D429" i="1"/>
  <c r="C429" i="1" s="1"/>
  <c r="L429" i="1"/>
  <c r="T429" i="1"/>
  <c r="AB429" i="1"/>
  <c r="F432" i="1"/>
  <c r="N432" i="1"/>
  <c r="V432" i="1"/>
  <c r="AD432" i="1"/>
  <c r="H434" i="1"/>
  <c r="P434" i="1"/>
  <c r="X434" i="1"/>
  <c r="AF434" i="1"/>
  <c r="J437" i="1"/>
  <c r="R437" i="1"/>
  <c r="Z437" i="1"/>
  <c r="AH437" i="1"/>
  <c r="D438" i="1"/>
  <c r="L438" i="1"/>
  <c r="T438" i="1"/>
  <c r="AB438" i="1"/>
  <c r="F440" i="1"/>
  <c r="N440" i="1"/>
  <c r="V440" i="1"/>
  <c r="AD440" i="1"/>
  <c r="H441" i="1"/>
  <c r="P441" i="1"/>
  <c r="X441" i="1"/>
  <c r="AF441" i="1"/>
  <c r="J444" i="1"/>
  <c r="R444" i="1"/>
  <c r="Z444" i="1"/>
  <c r="AH444" i="1"/>
  <c r="K443" i="1"/>
  <c r="S443" i="1"/>
  <c r="AA443" i="1"/>
  <c r="D447" i="1"/>
  <c r="L447" i="1"/>
  <c r="T447" i="1"/>
  <c r="AB447" i="1"/>
  <c r="G449" i="1"/>
  <c r="O449" i="1"/>
  <c r="W449" i="1"/>
  <c r="AE449" i="1"/>
  <c r="G450" i="1"/>
  <c r="O450" i="1"/>
  <c r="W450" i="1"/>
  <c r="AE450" i="1"/>
  <c r="I451" i="1"/>
  <c r="Q451" i="1"/>
  <c r="Y451" i="1"/>
  <c r="AG451" i="1"/>
  <c r="K452" i="1"/>
  <c r="S452" i="1"/>
  <c r="AA452" i="1"/>
  <c r="E453" i="1"/>
  <c r="M453" i="1"/>
  <c r="U453" i="1"/>
  <c r="AC453" i="1"/>
  <c r="F454" i="1"/>
  <c r="N454" i="1"/>
  <c r="V454" i="1"/>
  <c r="AD454" i="1"/>
  <c r="I455" i="1"/>
  <c r="Q455" i="1"/>
  <c r="Y455" i="1"/>
  <c r="AG455" i="1"/>
  <c r="K456" i="1"/>
  <c r="S456" i="1"/>
  <c r="AA456" i="1"/>
  <c r="E458" i="1"/>
  <c r="M458" i="1"/>
  <c r="U458" i="1"/>
  <c r="AC458" i="1"/>
  <c r="I378" i="1"/>
  <c r="Q378" i="1"/>
  <c r="Y378" i="1"/>
  <c r="AG378" i="1"/>
  <c r="E381" i="1"/>
  <c r="M381" i="1"/>
  <c r="U381" i="1"/>
  <c r="AC381" i="1"/>
  <c r="H391" i="1"/>
  <c r="P391" i="1"/>
  <c r="X391" i="1"/>
  <c r="AF391" i="1"/>
  <c r="J392" i="1"/>
  <c r="R392" i="1"/>
  <c r="Z392" i="1"/>
  <c r="AH392" i="1"/>
  <c r="F401" i="1"/>
  <c r="N401" i="1"/>
  <c r="AC401" i="1"/>
  <c r="H450" i="1"/>
  <c r="P450" i="1"/>
  <c r="X450" i="1"/>
  <c r="AF450" i="1"/>
  <c r="J451" i="1"/>
  <c r="R451" i="1"/>
  <c r="Z451" i="1"/>
  <c r="AH451" i="1"/>
  <c r="D452" i="1"/>
  <c r="L452" i="1"/>
  <c r="T452" i="1"/>
  <c r="AB452" i="1"/>
  <c r="F453" i="1"/>
  <c r="N453" i="1"/>
  <c r="V453" i="1"/>
  <c r="AD453" i="1"/>
  <c r="G454" i="1"/>
  <c r="O454" i="1"/>
  <c r="W454" i="1"/>
  <c r="AE454" i="1"/>
  <c r="J455" i="1"/>
  <c r="R455" i="1"/>
  <c r="Z455" i="1"/>
  <c r="AH455" i="1"/>
  <c r="D456" i="1"/>
  <c r="L456" i="1"/>
  <c r="T456" i="1"/>
  <c r="AB456" i="1"/>
  <c r="F458" i="1"/>
  <c r="N458" i="1"/>
  <c r="V458" i="1"/>
  <c r="AD458" i="1"/>
  <c r="J378" i="1"/>
  <c r="R378" i="1"/>
  <c r="Z378" i="1"/>
  <c r="AH378" i="1"/>
  <c r="F381" i="1"/>
  <c r="N381" i="1"/>
  <c r="V381" i="1"/>
  <c r="AD381" i="1"/>
  <c r="I391" i="1"/>
  <c r="Q391" i="1"/>
  <c r="Y391" i="1"/>
  <c r="AG391" i="1"/>
  <c r="K392" i="1"/>
  <c r="S392" i="1"/>
  <c r="AA392" i="1"/>
  <c r="G401" i="1"/>
  <c r="P401" i="1"/>
  <c r="AD401" i="1"/>
  <c r="I450" i="1"/>
  <c r="Q450" i="1"/>
  <c r="Y450" i="1"/>
  <c r="AG450" i="1"/>
  <c r="K451" i="1"/>
  <c r="S451" i="1"/>
  <c r="AA451" i="1"/>
  <c r="E452" i="1"/>
  <c r="M452" i="1"/>
  <c r="U452" i="1"/>
  <c r="AC452" i="1"/>
  <c r="G453" i="1"/>
  <c r="O453" i="1"/>
  <c r="W453" i="1"/>
  <c r="AE453" i="1"/>
  <c r="H454" i="1"/>
  <c r="P454" i="1"/>
  <c r="X454" i="1"/>
  <c r="AF454" i="1"/>
  <c r="K455" i="1"/>
  <c r="S455" i="1"/>
  <c r="AA455" i="1"/>
  <c r="E456" i="1"/>
  <c r="M456" i="1"/>
  <c r="U456" i="1"/>
  <c r="AC456" i="1"/>
  <c r="G458" i="1"/>
  <c r="O458" i="1"/>
  <c r="W458" i="1"/>
  <c r="AE458" i="1"/>
  <c r="K378" i="1"/>
  <c r="S378" i="1"/>
  <c r="AA378" i="1"/>
  <c r="G381" i="1"/>
  <c r="O381" i="1"/>
  <c r="W381" i="1"/>
  <c r="AE381" i="1"/>
  <c r="J391" i="1"/>
  <c r="R391" i="1"/>
  <c r="Z391" i="1"/>
  <c r="AH391" i="1"/>
  <c r="D392" i="1"/>
  <c r="L392" i="1"/>
  <c r="T392" i="1"/>
  <c r="AB392" i="1"/>
  <c r="H401" i="1"/>
  <c r="Q401" i="1"/>
  <c r="J450" i="1"/>
  <c r="R450" i="1"/>
  <c r="Z450" i="1"/>
  <c r="AH450" i="1"/>
  <c r="D451" i="1"/>
  <c r="L451" i="1"/>
  <c r="T451" i="1"/>
  <c r="AB451" i="1"/>
  <c r="F452" i="1"/>
  <c r="N452" i="1"/>
  <c r="V452" i="1"/>
  <c r="AD452" i="1"/>
  <c r="H453" i="1"/>
  <c r="P453" i="1"/>
  <c r="X453" i="1"/>
  <c r="AF453" i="1"/>
  <c r="I454" i="1"/>
  <c r="Q454" i="1"/>
  <c r="Y454" i="1"/>
  <c r="AG454" i="1"/>
  <c r="D455" i="1"/>
  <c r="L455" i="1"/>
  <c r="T455" i="1"/>
  <c r="AB455" i="1"/>
  <c r="F456" i="1"/>
  <c r="N456" i="1"/>
  <c r="V456" i="1"/>
  <c r="AD456" i="1"/>
  <c r="H458" i="1"/>
  <c r="P458" i="1"/>
  <c r="X458" i="1"/>
  <c r="AF458" i="1"/>
  <c r="D378" i="1"/>
  <c r="L378" i="1"/>
  <c r="T378" i="1"/>
  <c r="AB378" i="1"/>
  <c r="H381" i="1"/>
  <c r="P381" i="1"/>
  <c r="X381" i="1"/>
  <c r="AF381" i="1"/>
  <c r="K391" i="1"/>
  <c r="S391" i="1"/>
  <c r="AA391" i="1"/>
  <c r="E392" i="1"/>
  <c r="M392" i="1"/>
  <c r="U392" i="1"/>
  <c r="AC392" i="1"/>
  <c r="I401" i="1"/>
  <c r="R401" i="1"/>
  <c r="AG449" i="1"/>
  <c r="K450" i="1"/>
  <c r="S450" i="1"/>
  <c r="AA450" i="1"/>
  <c r="E451" i="1"/>
  <c r="M451" i="1"/>
  <c r="U451" i="1"/>
  <c r="AC451" i="1"/>
  <c r="G452" i="1"/>
  <c r="O452" i="1"/>
  <c r="W452" i="1"/>
  <c r="AE452" i="1"/>
  <c r="I453" i="1"/>
  <c r="Q453" i="1"/>
  <c r="Y453" i="1"/>
  <c r="AG453" i="1"/>
  <c r="J454" i="1"/>
  <c r="R454" i="1"/>
  <c r="Z454" i="1"/>
  <c r="AH454" i="1"/>
  <c r="E455" i="1"/>
  <c r="M455" i="1"/>
  <c r="U455" i="1"/>
  <c r="AC455" i="1"/>
  <c r="G456" i="1"/>
  <c r="O456" i="1"/>
  <c r="W456" i="1"/>
  <c r="AE456" i="1"/>
  <c r="I458" i="1"/>
  <c r="Q458" i="1"/>
  <c r="Y458" i="1"/>
  <c r="AG458" i="1"/>
  <c r="E378" i="1"/>
  <c r="M378" i="1"/>
  <c r="U378" i="1"/>
  <c r="AC378" i="1"/>
  <c r="I381" i="1"/>
  <c r="Q381" i="1"/>
  <c r="Y381" i="1"/>
  <c r="AG381" i="1"/>
  <c r="D391" i="1"/>
  <c r="L391" i="1"/>
  <c r="T391" i="1"/>
  <c r="AB391" i="1"/>
  <c r="F392" i="1"/>
  <c r="N392" i="1"/>
  <c r="V392" i="1"/>
  <c r="AD392" i="1"/>
  <c r="J401" i="1"/>
  <c r="S401" i="1"/>
  <c r="D450" i="1"/>
  <c r="L450" i="1"/>
  <c r="T450" i="1"/>
  <c r="AB450" i="1"/>
  <c r="F451" i="1"/>
  <c r="N451" i="1"/>
  <c r="V451" i="1"/>
  <c r="AD451" i="1"/>
  <c r="H452" i="1"/>
  <c r="P452" i="1"/>
  <c r="X452" i="1"/>
  <c r="AF452" i="1"/>
  <c r="J453" i="1"/>
  <c r="R453" i="1"/>
  <c r="Z453" i="1"/>
  <c r="AH453" i="1"/>
  <c r="K454" i="1"/>
  <c r="S454" i="1"/>
  <c r="AA454" i="1"/>
  <c r="F455" i="1"/>
  <c r="N455" i="1"/>
  <c r="V455" i="1"/>
  <c r="AD455" i="1"/>
  <c r="H456" i="1"/>
  <c r="P456" i="1"/>
  <c r="X456" i="1"/>
  <c r="AF456" i="1"/>
  <c r="J458" i="1"/>
  <c r="R458" i="1"/>
  <c r="Z458" i="1"/>
  <c r="AH458" i="1"/>
  <c r="F378" i="1"/>
  <c r="N378" i="1"/>
  <c r="V378" i="1"/>
  <c r="AD378" i="1"/>
  <c r="J381" i="1"/>
  <c r="R381" i="1"/>
  <c r="Z381" i="1"/>
  <c r="AH381" i="1"/>
  <c r="E391" i="1"/>
  <c r="M391" i="1"/>
  <c r="U391" i="1"/>
  <c r="AC391" i="1"/>
  <c r="G392" i="1"/>
  <c r="O392" i="1"/>
  <c r="W392" i="1"/>
  <c r="AE392" i="1"/>
  <c r="K401" i="1"/>
  <c r="T401" i="1"/>
  <c r="E450" i="1"/>
  <c r="M450" i="1"/>
  <c r="U450" i="1"/>
  <c r="AC450" i="1"/>
  <c r="G451" i="1"/>
  <c r="O451" i="1"/>
  <c r="W451" i="1"/>
  <c r="AE451" i="1"/>
  <c r="I452" i="1"/>
  <c r="Q452" i="1"/>
  <c r="Y452" i="1"/>
  <c r="AG452" i="1"/>
  <c r="K453" i="1"/>
  <c r="S453" i="1"/>
  <c r="AA453" i="1"/>
  <c r="D454" i="1"/>
  <c r="L454" i="1"/>
  <c r="T454" i="1"/>
  <c r="AB454" i="1"/>
  <c r="G455" i="1"/>
  <c r="O455" i="1"/>
  <c r="W455" i="1"/>
  <c r="AE455" i="1"/>
  <c r="I456" i="1"/>
  <c r="Q456" i="1"/>
  <c r="Y456" i="1"/>
  <c r="AG456" i="1"/>
  <c r="K458" i="1"/>
  <c r="S458" i="1"/>
  <c r="AA458" i="1"/>
  <c r="G378" i="1"/>
  <c r="O378" i="1"/>
  <c r="W378" i="1"/>
  <c r="AE378" i="1"/>
  <c r="K381" i="1"/>
  <c r="S381" i="1"/>
  <c r="AA381" i="1"/>
  <c r="F391" i="1"/>
  <c r="N391" i="1"/>
  <c r="V391" i="1"/>
  <c r="AD391" i="1"/>
  <c r="H392" i="1"/>
  <c r="P392" i="1"/>
  <c r="X392" i="1"/>
  <c r="AF392" i="1"/>
  <c r="D401" i="1"/>
  <c r="L401" i="1"/>
  <c r="U401" i="1"/>
  <c r="F450" i="1"/>
  <c r="N450" i="1"/>
  <c r="V450" i="1"/>
  <c r="AD450" i="1"/>
  <c r="H451" i="1"/>
  <c r="P451" i="1"/>
  <c r="X451" i="1"/>
  <c r="AF451" i="1"/>
  <c r="J452" i="1"/>
  <c r="R452" i="1"/>
  <c r="Z452" i="1"/>
  <c r="AH452" i="1"/>
  <c r="D453" i="1"/>
  <c r="L453" i="1"/>
  <c r="T453" i="1"/>
  <c r="AB453" i="1"/>
  <c r="E454" i="1"/>
  <c r="C454" i="1" s="1"/>
  <c r="M454" i="1"/>
  <c r="U454" i="1"/>
  <c r="AC454" i="1"/>
  <c r="H455" i="1"/>
  <c r="P455" i="1"/>
  <c r="X455" i="1"/>
  <c r="AF455" i="1"/>
  <c r="J456" i="1"/>
  <c r="R456" i="1"/>
  <c r="Z456" i="1"/>
  <c r="AH456" i="1"/>
  <c r="D458" i="1"/>
  <c r="L458" i="1"/>
  <c r="T458" i="1"/>
  <c r="AB458" i="1"/>
  <c r="H378" i="1"/>
  <c r="P378" i="1"/>
  <c r="X378" i="1"/>
  <c r="AF378" i="1"/>
  <c r="D381" i="1"/>
  <c r="L381" i="1"/>
  <c r="T381" i="1"/>
  <c r="AB381" i="1"/>
  <c r="G391" i="1"/>
  <c r="O391" i="1"/>
  <c r="W391" i="1"/>
  <c r="AE391" i="1"/>
  <c r="I392" i="1"/>
  <c r="Q392" i="1"/>
  <c r="Y392" i="1"/>
  <c r="AG392" i="1"/>
  <c r="E401" i="1"/>
  <c r="M401" i="1"/>
  <c r="V401" i="1"/>
  <c r="O401" i="1"/>
  <c r="W401" i="1"/>
  <c r="AE401" i="1"/>
  <c r="K402" i="1"/>
  <c r="S402" i="1"/>
  <c r="AA402" i="1"/>
  <c r="E411" i="1"/>
  <c r="M411" i="1"/>
  <c r="U411" i="1"/>
  <c r="AC411" i="1"/>
  <c r="G435" i="1"/>
  <c r="O435" i="1"/>
  <c r="W435" i="1"/>
  <c r="AE435" i="1"/>
  <c r="I446" i="1"/>
  <c r="Q446" i="1"/>
  <c r="Y446" i="1"/>
  <c r="AG446" i="1"/>
  <c r="D377" i="1"/>
  <c r="L377" i="1"/>
  <c r="T377" i="1"/>
  <c r="AB377" i="1"/>
  <c r="H416" i="1"/>
  <c r="P416" i="1"/>
  <c r="X416" i="1"/>
  <c r="AF416" i="1"/>
  <c r="J382" i="1"/>
  <c r="R382" i="1"/>
  <c r="Z382" i="1"/>
  <c r="AH382" i="1"/>
  <c r="H3" i="1"/>
  <c r="P3" i="1"/>
  <c r="X3" i="1"/>
  <c r="AF3" i="1"/>
  <c r="E430" i="1"/>
  <c r="M430" i="1"/>
  <c r="U430" i="1"/>
  <c r="AC430" i="1"/>
  <c r="F457" i="1"/>
  <c r="N457" i="1"/>
  <c r="V457" i="1"/>
  <c r="AD457" i="1"/>
  <c r="G379" i="1"/>
  <c r="O379" i="1"/>
  <c r="Y379" i="1"/>
  <c r="X401" i="1"/>
  <c r="AF401" i="1"/>
  <c r="D402" i="1"/>
  <c r="L402" i="1"/>
  <c r="T402" i="1"/>
  <c r="AB402" i="1"/>
  <c r="F411" i="1"/>
  <c r="N411" i="1"/>
  <c r="V411" i="1"/>
  <c r="AD411" i="1"/>
  <c r="H435" i="1"/>
  <c r="P435" i="1"/>
  <c r="X435" i="1"/>
  <c r="AF435" i="1"/>
  <c r="J446" i="1"/>
  <c r="R446" i="1"/>
  <c r="Z446" i="1"/>
  <c r="AH446" i="1"/>
  <c r="E377" i="1"/>
  <c r="M377" i="1"/>
  <c r="U377" i="1"/>
  <c r="AC377" i="1"/>
  <c r="I416" i="1"/>
  <c r="Q416" i="1"/>
  <c r="Y416" i="1"/>
  <c r="AG416" i="1"/>
  <c r="K382" i="1"/>
  <c r="S382" i="1"/>
  <c r="AA382" i="1"/>
  <c r="I3" i="1"/>
  <c r="Q3" i="1"/>
  <c r="Y3" i="1"/>
  <c r="AG3" i="1"/>
  <c r="F430" i="1"/>
  <c r="N430" i="1"/>
  <c r="V430" i="1"/>
  <c r="AD430" i="1"/>
  <c r="G457" i="1"/>
  <c r="O457" i="1"/>
  <c r="W457" i="1"/>
  <c r="AE457" i="1"/>
  <c r="H379" i="1"/>
  <c r="P379" i="1"/>
  <c r="Z379" i="1"/>
  <c r="Y401" i="1"/>
  <c r="AG401" i="1"/>
  <c r="E402" i="1"/>
  <c r="M402" i="1"/>
  <c r="U402" i="1"/>
  <c r="AC402" i="1"/>
  <c r="G411" i="1"/>
  <c r="O411" i="1"/>
  <c r="W411" i="1"/>
  <c r="AE411" i="1"/>
  <c r="I435" i="1"/>
  <c r="Q435" i="1"/>
  <c r="Y435" i="1"/>
  <c r="AG435" i="1"/>
  <c r="K446" i="1"/>
  <c r="S446" i="1"/>
  <c r="AA446" i="1"/>
  <c r="F377" i="1"/>
  <c r="N377" i="1"/>
  <c r="V377" i="1"/>
  <c r="AD377" i="1"/>
  <c r="J416" i="1"/>
  <c r="R416" i="1"/>
  <c r="Z416" i="1"/>
  <c r="AH416" i="1"/>
  <c r="D382" i="1"/>
  <c r="L382" i="1"/>
  <c r="T382" i="1"/>
  <c r="AB382" i="1"/>
  <c r="J3" i="1"/>
  <c r="R3" i="1"/>
  <c r="Z3" i="1"/>
  <c r="AH3" i="1"/>
  <c r="G430" i="1"/>
  <c r="O430" i="1"/>
  <c r="W430" i="1"/>
  <c r="AE430" i="1"/>
  <c r="H457" i="1"/>
  <c r="P457" i="1"/>
  <c r="X457" i="1"/>
  <c r="AF457" i="1"/>
  <c r="I379" i="1"/>
  <c r="Q379" i="1"/>
  <c r="AB379" i="1"/>
  <c r="Z401" i="1"/>
  <c r="AH401" i="1"/>
  <c r="F402" i="1"/>
  <c r="N402" i="1"/>
  <c r="V402" i="1"/>
  <c r="AD402" i="1"/>
  <c r="H411" i="1"/>
  <c r="P411" i="1"/>
  <c r="X411" i="1"/>
  <c r="AF411" i="1"/>
  <c r="J435" i="1"/>
  <c r="R435" i="1"/>
  <c r="Z435" i="1"/>
  <c r="AH435" i="1"/>
  <c r="D446" i="1"/>
  <c r="L446" i="1"/>
  <c r="T446" i="1"/>
  <c r="AB446" i="1"/>
  <c r="G377" i="1"/>
  <c r="O377" i="1"/>
  <c r="W377" i="1"/>
  <c r="AE377" i="1"/>
  <c r="K416" i="1"/>
  <c r="S416" i="1"/>
  <c r="AA416" i="1"/>
  <c r="E382" i="1"/>
  <c r="M382" i="1"/>
  <c r="U382" i="1"/>
  <c r="AC382" i="1"/>
  <c r="K3" i="1"/>
  <c r="S3" i="1"/>
  <c r="AA3" i="1"/>
  <c r="H430" i="1"/>
  <c r="P430" i="1"/>
  <c r="X430" i="1"/>
  <c r="AF430" i="1"/>
  <c r="I457" i="1"/>
  <c r="Q457" i="1"/>
  <c r="Y457" i="1"/>
  <c r="AG457" i="1"/>
  <c r="J379" i="1"/>
  <c r="R379" i="1"/>
  <c r="AC379" i="1"/>
  <c r="AA401" i="1"/>
  <c r="G402" i="1"/>
  <c r="O402" i="1"/>
  <c r="W402" i="1"/>
  <c r="AE402" i="1"/>
  <c r="I411" i="1"/>
  <c r="Q411" i="1"/>
  <c r="Y411" i="1"/>
  <c r="AG411" i="1"/>
  <c r="K435" i="1"/>
  <c r="S435" i="1"/>
  <c r="AA435" i="1"/>
  <c r="E446" i="1"/>
  <c r="M446" i="1"/>
  <c r="U446" i="1"/>
  <c r="AC446" i="1"/>
  <c r="H377" i="1"/>
  <c r="P377" i="1"/>
  <c r="X377" i="1"/>
  <c r="AF377" i="1"/>
  <c r="D416" i="1"/>
  <c r="L416" i="1"/>
  <c r="T416" i="1"/>
  <c r="AB416" i="1"/>
  <c r="F382" i="1"/>
  <c r="N382" i="1"/>
  <c r="V382" i="1"/>
  <c r="AD382" i="1"/>
  <c r="D3" i="1"/>
  <c r="L3" i="1"/>
  <c r="T3" i="1"/>
  <c r="AB3" i="1"/>
  <c r="I430" i="1"/>
  <c r="Q430" i="1"/>
  <c r="Y430" i="1"/>
  <c r="AG430" i="1"/>
  <c r="J457" i="1"/>
  <c r="R457" i="1"/>
  <c r="Z457" i="1"/>
  <c r="AH457" i="1"/>
  <c r="K379" i="1"/>
  <c r="S379" i="1"/>
  <c r="AD379" i="1"/>
  <c r="AB401" i="1"/>
  <c r="H402" i="1"/>
  <c r="P402" i="1"/>
  <c r="X402" i="1"/>
  <c r="AF402" i="1"/>
  <c r="J411" i="1"/>
  <c r="R411" i="1"/>
  <c r="Z411" i="1"/>
  <c r="AH411" i="1"/>
  <c r="D435" i="1"/>
  <c r="L435" i="1"/>
  <c r="T435" i="1"/>
  <c r="AB435" i="1"/>
  <c r="F446" i="1"/>
  <c r="N446" i="1"/>
  <c r="V446" i="1"/>
  <c r="AD446" i="1"/>
  <c r="I377" i="1"/>
  <c r="Q377" i="1"/>
  <c r="Y377" i="1"/>
  <c r="AG377" i="1"/>
  <c r="E416" i="1"/>
  <c r="M416" i="1"/>
  <c r="U416" i="1"/>
  <c r="AC416" i="1"/>
  <c r="G382" i="1"/>
  <c r="O382" i="1"/>
  <c r="W382" i="1"/>
  <c r="AE382" i="1"/>
  <c r="E3" i="1"/>
  <c r="M3" i="1"/>
  <c r="U3" i="1"/>
  <c r="AC3" i="1"/>
  <c r="J430" i="1"/>
  <c r="R430" i="1"/>
  <c r="Z430" i="1"/>
  <c r="AH430" i="1"/>
  <c r="K457" i="1"/>
  <c r="S457" i="1"/>
  <c r="AA457" i="1"/>
  <c r="D379" i="1"/>
  <c r="L379" i="1"/>
  <c r="T379" i="1"/>
  <c r="AG379" i="1"/>
  <c r="I402" i="1"/>
  <c r="Q402" i="1"/>
  <c r="Y402" i="1"/>
  <c r="AG402" i="1"/>
  <c r="K411" i="1"/>
  <c r="S411" i="1"/>
  <c r="AA411" i="1"/>
  <c r="E435" i="1"/>
  <c r="M435" i="1"/>
  <c r="U435" i="1"/>
  <c r="AC435" i="1"/>
  <c r="C435" i="1" s="1"/>
  <c r="G446" i="1"/>
  <c r="O446" i="1"/>
  <c r="W446" i="1"/>
  <c r="AE446" i="1"/>
  <c r="J377" i="1"/>
  <c r="R377" i="1"/>
  <c r="Z377" i="1"/>
  <c r="AH377" i="1"/>
  <c r="F416" i="1"/>
  <c r="N416" i="1"/>
  <c r="V416" i="1"/>
  <c r="AD416" i="1"/>
  <c r="H382" i="1"/>
  <c r="P382" i="1"/>
  <c r="X382" i="1"/>
  <c r="AF382" i="1"/>
  <c r="F3" i="1"/>
  <c r="N3" i="1"/>
  <c r="V3" i="1"/>
  <c r="AD3" i="1"/>
  <c r="K430" i="1"/>
  <c r="S430" i="1"/>
  <c r="AA430" i="1"/>
  <c r="D457" i="1"/>
  <c r="L457" i="1"/>
  <c r="T457" i="1"/>
  <c r="AB457" i="1"/>
  <c r="E379" i="1"/>
  <c r="M379" i="1"/>
  <c r="U379" i="1"/>
  <c r="J402" i="1"/>
  <c r="R402" i="1"/>
  <c r="Z402" i="1"/>
  <c r="AH402" i="1"/>
  <c r="D411" i="1"/>
  <c r="L411" i="1"/>
  <c r="T411" i="1"/>
  <c r="AB411" i="1"/>
  <c r="F435" i="1"/>
  <c r="N435" i="1"/>
  <c r="V435" i="1"/>
  <c r="AD435" i="1"/>
  <c r="H446" i="1"/>
  <c r="P446" i="1"/>
  <c r="X446" i="1"/>
  <c r="AF446" i="1"/>
  <c r="K377" i="1"/>
  <c r="S377" i="1"/>
  <c r="AA377" i="1"/>
  <c r="G416" i="1"/>
  <c r="O416" i="1"/>
  <c r="W416" i="1"/>
  <c r="AE416" i="1"/>
  <c r="I382" i="1"/>
  <c r="Q382" i="1"/>
  <c r="Y382" i="1"/>
  <c r="AG382" i="1"/>
  <c r="G3" i="1"/>
  <c r="O3" i="1"/>
  <c r="W3" i="1"/>
  <c r="AE3" i="1"/>
  <c r="D430" i="1"/>
  <c r="L430" i="1"/>
  <c r="T430" i="1"/>
  <c r="AB430" i="1"/>
  <c r="E457" i="1"/>
  <c r="M457" i="1"/>
  <c r="U457" i="1"/>
  <c r="AC457" i="1"/>
  <c r="F379" i="1"/>
  <c r="N379" i="1"/>
  <c r="V379" i="1"/>
  <c r="W379" i="1"/>
  <c r="AE379" i="1"/>
  <c r="E393" i="1"/>
  <c r="M393" i="1"/>
  <c r="U393" i="1"/>
  <c r="AC393" i="1"/>
  <c r="J433" i="1"/>
  <c r="R433" i="1"/>
  <c r="Z433" i="1"/>
  <c r="AH433" i="1"/>
  <c r="D460" i="1"/>
  <c r="L460" i="1"/>
  <c r="T460" i="1"/>
  <c r="AB460" i="1"/>
  <c r="I389" i="1"/>
  <c r="Q389" i="1"/>
  <c r="Y389" i="1"/>
  <c r="AG389" i="1"/>
  <c r="X379" i="1"/>
  <c r="AF379" i="1"/>
  <c r="F393" i="1"/>
  <c r="N393" i="1"/>
  <c r="V393" i="1"/>
  <c r="AD393" i="1"/>
  <c r="K433" i="1"/>
  <c r="S433" i="1"/>
  <c r="AA433" i="1"/>
  <c r="E460" i="1"/>
  <c r="M460" i="1"/>
  <c r="U460" i="1"/>
  <c r="AC460" i="1"/>
  <c r="J389" i="1"/>
  <c r="R389" i="1"/>
  <c r="Z389" i="1"/>
  <c r="AH389" i="1"/>
  <c r="G393" i="1"/>
  <c r="O393" i="1"/>
  <c r="W393" i="1"/>
  <c r="AE393" i="1"/>
  <c r="D433" i="1"/>
  <c r="L433" i="1"/>
  <c r="T433" i="1"/>
  <c r="AB433" i="1"/>
  <c r="F460" i="1"/>
  <c r="N460" i="1"/>
  <c r="V460" i="1"/>
  <c r="AD460" i="1"/>
  <c r="K389" i="1"/>
  <c r="S389" i="1"/>
  <c r="AA389" i="1"/>
  <c r="AH379" i="1"/>
  <c r="H393" i="1"/>
  <c r="P393" i="1"/>
  <c r="X393" i="1"/>
  <c r="AF393" i="1"/>
  <c r="E433" i="1"/>
  <c r="M433" i="1"/>
  <c r="U433" i="1"/>
  <c r="AC433" i="1"/>
  <c r="G460" i="1"/>
  <c r="O460" i="1"/>
  <c r="W460" i="1"/>
  <c r="AE460" i="1"/>
  <c r="D389" i="1"/>
  <c r="L389" i="1"/>
  <c r="T389" i="1"/>
  <c r="AB389" i="1"/>
  <c r="AA379" i="1"/>
  <c r="I393" i="1"/>
  <c r="Q393" i="1"/>
  <c r="Y393" i="1"/>
  <c r="AG393" i="1"/>
  <c r="F433" i="1"/>
  <c r="N433" i="1"/>
  <c r="V433" i="1"/>
  <c r="AD433" i="1"/>
  <c r="H460" i="1"/>
  <c r="P460" i="1"/>
  <c r="X460" i="1"/>
  <c r="AF460" i="1"/>
  <c r="E389" i="1"/>
  <c r="M389" i="1"/>
  <c r="U389" i="1"/>
  <c r="AC389" i="1"/>
  <c r="J393" i="1"/>
  <c r="R393" i="1"/>
  <c r="Z393" i="1"/>
  <c r="AH393" i="1"/>
  <c r="G433" i="1"/>
  <c r="O433" i="1"/>
  <c r="W433" i="1"/>
  <c r="AE433" i="1"/>
  <c r="I460" i="1"/>
  <c r="Q460" i="1"/>
  <c r="Y460" i="1"/>
  <c r="AG460" i="1"/>
  <c r="F389" i="1"/>
  <c r="N389" i="1"/>
  <c r="V389" i="1"/>
  <c r="AD389" i="1"/>
  <c r="K393" i="1"/>
  <c r="S393" i="1"/>
  <c r="AA393" i="1"/>
  <c r="H433" i="1"/>
  <c r="P433" i="1"/>
  <c r="X433" i="1"/>
  <c r="AF433" i="1"/>
  <c r="J460" i="1"/>
  <c r="R460" i="1"/>
  <c r="Z460" i="1"/>
  <c r="AH460" i="1"/>
  <c r="G389" i="1"/>
  <c r="O389" i="1"/>
  <c r="W389" i="1"/>
  <c r="AE389" i="1"/>
  <c r="D393" i="1"/>
  <c r="L393" i="1"/>
  <c r="T393" i="1"/>
  <c r="AB393" i="1"/>
  <c r="I433" i="1"/>
  <c r="Q433" i="1"/>
  <c r="Y433" i="1"/>
  <c r="AG433" i="1"/>
  <c r="K460" i="1"/>
  <c r="S460" i="1"/>
  <c r="AA460" i="1"/>
  <c r="H389" i="1"/>
  <c r="P389" i="1"/>
  <c r="X389" i="1"/>
  <c r="AF389" i="1"/>
  <c r="E459" i="1"/>
  <c r="M459" i="1"/>
  <c r="U459" i="1"/>
  <c r="AC459" i="1"/>
  <c r="I383" i="1"/>
  <c r="Q383" i="1"/>
  <c r="Y383" i="1"/>
  <c r="AG383" i="1"/>
  <c r="K384" i="1"/>
  <c r="S384" i="1"/>
  <c r="AA384" i="1"/>
  <c r="D386" i="1"/>
  <c r="L386" i="1"/>
  <c r="T386" i="1"/>
  <c r="AB386" i="1"/>
  <c r="J385" i="1"/>
  <c r="R385" i="1"/>
  <c r="Z385" i="1"/>
  <c r="AH385" i="1"/>
  <c r="D407" i="1"/>
  <c r="L407" i="1"/>
  <c r="T407" i="1"/>
  <c r="AB407" i="1"/>
  <c r="F459" i="1"/>
  <c r="N459" i="1"/>
  <c r="V459" i="1"/>
  <c r="AD459" i="1"/>
  <c r="J383" i="1"/>
  <c r="R383" i="1"/>
  <c r="Z383" i="1"/>
  <c r="AH383" i="1"/>
  <c r="D384" i="1"/>
  <c r="L384" i="1"/>
  <c r="T384" i="1"/>
  <c r="AB384" i="1"/>
  <c r="E386" i="1"/>
  <c r="M386" i="1"/>
  <c r="U386" i="1"/>
  <c r="AC386" i="1"/>
  <c r="K385" i="1"/>
  <c r="S385" i="1"/>
  <c r="AA385" i="1"/>
  <c r="E407" i="1"/>
  <c r="M407" i="1"/>
  <c r="U407" i="1"/>
  <c r="AC407" i="1"/>
  <c r="G459" i="1"/>
  <c r="O459" i="1"/>
  <c r="W459" i="1"/>
  <c r="AE459" i="1"/>
  <c r="K383" i="1"/>
  <c r="S383" i="1"/>
  <c r="AA383" i="1"/>
  <c r="E384" i="1"/>
  <c r="M384" i="1"/>
  <c r="U384" i="1"/>
  <c r="AC384" i="1"/>
  <c r="F386" i="1"/>
  <c r="N386" i="1"/>
  <c r="V386" i="1"/>
  <c r="AD386" i="1"/>
  <c r="D385" i="1"/>
  <c r="L385" i="1"/>
  <c r="T385" i="1"/>
  <c r="AB385" i="1"/>
  <c r="F407" i="1"/>
  <c r="N407" i="1"/>
  <c r="V407" i="1"/>
  <c r="AD407" i="1"/>
  <c r="H459" i="1"/>
  <c r="P459" i="1"/>
  <c r="X459" i="1"/>
  <c r="AF459" i="1"/>
  <c r="D383" i="1"/>
  <c r="L383" i="1"/>
  <c r="T383" i="1"/>
  <c r="AB383" i="1"/>
  <c r="F384" i="1"/>
  <c r="N384" i="1"/>
  <c r="V384" i="1"/>
  <c r="AD384" i="1"/>
  <c r="G386" i="1"/>
  <c r="O386" i="1"/>
  <c r="W386" i="1"/>
  <c r="AE386" i="1"/>
  <c r="E385" i="1"/>
  <c r="M385" i="1"/>
  <c r="U385" i="1"/>
  <c r="AC385" i="1"/>
  <c r="G407" i="1"/>
  <c r="O407" i="1"/>
  <c r="W407" i="1"/>
  <c r="AE407" i="1"/>
  <c r="I459" i="1"/>
  <c r="Q459" i="1"/>
  <c r="Y459" i="1"/>
  <c r="AG459" i="1"/>
  <c r="E383" i="1"/>
  <c r="M383" i="1"/>
  <c r="U383" i="1"/>
  <c r="AC383" i="1"/>
  <c r="G384" i="1"/>
  <c r="O384" i="1"/>
  <c r="W384" i="1"/>
  <c r="AE384" i="1"/>
  <c r="H386" i="1"/>
  <c r="P386" i="1"/>
  <c r="X386" i="1"/>
  <c r="AF386" i="1"/>
  <c r="F385" i="1"/>
  <c r="N385" i="1"/>
  <c r="V385" i="1"/>
  <c r="AD385" i="1"/>
  <c r="H407" i="1"/>
  <c r="P407" i="1"/>
  <c r="X407" i="1"/>
  <c r="AF407" i="1"/>
  <c r="J459" i="1"/>
  <c r="R459" i="1"/>
  <c r="Z459" i="1"/>
  <c r="AH459" i="1"/>
  <c r="F383" i="1"/>
  <c r="N383" i="1"/>
  <c r="V383" i="1"/>
  <c r="AD383" i="1"/>
  <c r="H384" i="1"/>
  <c r="P384" i="1"/>
  <c r="X384" i="1"/>
  <c r="AF384" i="1"/>
  <c r="I386" i="1"/>
  <c r="Q386" i="1"/>
  <c r="Y386" i="1"/>
  <c r="AG386" i="1"/>
  <c r="G385" i="1"/>
  <c r="O385" i="1"/>
  <c r="W385" i="1"/>
  <c r="AE385" i="1"/>
  <c r="I407" i="1"/>
  <c r="Q407" i="1"/>
  <c r="Y407" i="1"/>
  <c r="AG407" i="1"/>
  <c r="K459" i="1"/>
  <c r="S459" i="1"/>
  <c r="AA459" i="1"/>
  <c r="G383" i="1"/>
  <c r="O383" i="1"/>
  <c r="W383" i="1"/>
  <c r="AE383" i="1"/>
  <c r="I384" i="1"/>
  <c r="Q384" i="1"/>
  <c r="Y384" i="1"/>
  <c r="AG384" i="1"/>
  <c r="J386" i="1"/>
  <c r="R386" i="1"/>
  <c r="Z386" i="1"/>
  <c r="AH386" i="1"/>
  <c r="H385" i="1"/>
  <c r="P385" i="1"/>
  <c r="X385" i="1"/>
  <c r="AF385" i="1"/>
  <c r="J407" i="1"/>
  <c r="C407" i="1" s="1"/>
  <c r="R407" i="1"/>
  <c r="Z407" i="1"/>
  <c r="AH407" i="1"/>
  <c r="D459" i="1"/>
  <c r="L459" i="1"/>
  <c r="T459" i="1"/>
  <c r="AB459" i="1"/>
  <c r="H383" i="1"/>
  <c r="P383" i="1"/>
  <c r="X383" i="1"/>
  <c r="AF383" i="1"/>
  <c r="J384" i="1"/>
  <c r="R384" i="1"/>
  <c r="Z384" i="1"/>
  <c r="AH384" i="1"/>
  <c r="K386" i="1"/>
  <c r="S386" i="1"/>
  <c r="AA386" i="1"/>
  <c r="I385" i="1"/>
  <c r="Q385" i="1"/>
  <c r="Y385" i="1"/>
  <c r="AG385" i="1"/>
  <c r="K407" i="1"/>
  <c r="S407" i="1"/>
  <c r="AA407" i="1"/>
  <c r="Q146" i="1"/>
  <c r="K146" i="1"/>
  <c r="S146" i="1"/>
  <c r="AA146" i="1"/>
  <c r="E146" i="1"/>
  <c r="M146" i="1"/>
  <c r="U146" i="1"/>
  <c r="AC146" i="1"/>
  <c r="T146" i="1"/>
  <c r="F146" i="1"/>
  <c r="N146" i="1"/>
  <c r="V146" i="1"/>
  <c r="AD146" i="1"/>
  <c r="AB146" i="1"/>
  <c r="G146" i="1"/>
  <c r="O146" i="1"/>
  <c r="W146" i="1"/>
  <c r="AE146" i="1"/>
  <c r="L146" i="1"/>
  <c r="H146" i="1"/>
  <c r="P146" i="1"/>
  <c r="X146" i="1"/>
  <c r="AF146" i="1"/>
  <c r="I146" i="1"/>
  <c r="Y146" i="1"/>
  <c r="AG146" i="1"/>
  <c r="J146" i="1"/>
  <c r="R146" i="1"/>
  <c r="Z146" i="1"/>
  <c r="AH146" i="1"/>
  <c r="D146" i="1"/>
  <c r="AK157" i="1"/>
  <c r="AS157" i="1"/>
  <c r="BA157" i="1"/>
  <c r="BI157" i="1"/>
  <c r="AN172" i="1"/>
  <c r="AV172" i="1"/>
  <c r="BD172" i="1"/>
  <c r="BL172" i="1"/>
  <c r="AJ313" i="1"/>
  <c r="AR313" i="1"/>
  <c r="AZ313" i="1"/>
  <c r="BH313" i="1"/>
  <c r="AP154" i="1"/>
  <c r="AX154" i="1"/>
  <c r="BF154" i="1"/>
  <c r="BN154" i="1"/>
  <c r="AM120" i="1"/>
  <c r="AU120" i="1"/>
  <c r="BC120" i="1"/>
  <c r="BK120" i="1"/>
  <c r="AQ158" i="1"/>
  <c r="AY158" i="1"/>
  <c r="BG158" i="1"/>
  <c r="AM65" i="1"/>
  <c r="AU65" i="1"/>
  <c r="BC65" i="1"/>
  <c r="BK65" i="1"/>
  <c r="AQ127" i="1"/>
  <c r="AY127" i="1"/>
  <c r="BG127" i="1"/>
  <c r="AJ58" i="1"/>
  <c r="AR58" i="1"/>
  <c r="AZ58" i="1"/>
  <c r="BH58" i="1"/>
  <c r="AK152" i="1"/>
  <c r="AS152" i="1"/>
  <c r="BA152" i="1"/>
  <c r="BI152" i="1"/>
  <c r="AO328" i="1"/>
  <c r="AW328" i="1"/>
  <c r="BE328" i="1"/>
  <c r="BM328" i="1"/>
  <c r="AK145" i="1"/>
  <c r="AS145" i="1"/>
  <c r="BA145" i="1"/>
  <c r="BI145" i="1"/>
  <c r="BE329" i="1"/>
  <c r="AL157" i="1"/>
  <c r="AT157" i="1"/>
  <c r="BB157" i="1"/>
  <c r="BJ157" i="1"/>
  <c r="AO172" i="1"/>
  <c r="AW172" i="1"/>
  <c r="BE172" i="1"/>
  <c r="BM172" i="1"/>
  <c r="AK313" i="1"/>
  <c r="AS313" i="1"/>
  <c r="BA313" i="1"/>
  <c r="BI313" i="1"/>
  <c r="AQ154" i="1"/>
  <c r="AY154" i="1"/>
  <c r="BG154" i="1"/>
  <c r="AN120" i="1"/>
  <c r="AV120" i="1"/>
  <c r="BD120" i="1"/>
  <c r="BL120" i="1"/>
  <c r="AJ158" i="1"/>
  <c r="AR158" i="1"/>
  <c r="AZ158" i="1"/>
  <c r="BH158" i="1"/>
  <c r="AN65" i="1"/>
  <c r="AV65" i="1"/>
  <c r="BD65" i="1"/>
  <c r="BL65" i="1"/>
  <c r="AJ127" i="1"/>
  <c r="AR127" i="1"/>
  <c r="AZ127" i="1"/>
  <c r="BH127" i="1"/>
  <c r="AK58" i="1"/>
  <c r="AS58" i="1"/>
  <c r="BA58" i="1"/>
  <c r="BI58" i="1"/>
  <c r="AL152" i="1"/>
  <c r="AT152" i="1"/>
  <c r="BB152" i="1"/>
  <c r="BJ152" i="1"/>
  <c r="AP328" i="1"/>
  <c r="AX328" i="1"/>
  <c r="BF328" i="1"/>
  <c r="BN328" i="1"/>
  <c r="AL145" i="1"/>
  <c r="AT145" i="1"/>
  <c r="BB145" i="1"/>
  <c r="BJ145" i="1"/>
  <c r="BM329" i="1"/>
  <c r="AM157" i="1"/>
  <c r="AU157" i="1"/>
  <c r="BC157" i="1"/>
  <c r="BK157" i="1"/>
  <c r="AP172" i="1"/>
  <c r="AX172" i="1"/>
  <c r="BF172" i="1"/>
  <c r="BN172" i="1"/>
  <c r="AL313" i="1"/>
  <c r="AT313" i="1"/>
  <c r="BB313" i="1"/>
  <c r="BJ313" i="1"/>
  <c r="AJ154" i="1"/>
  <c r="AR154" i="1"/>
  <c r="AZ154" i="1"/>
  <c r="BH154" i="1"/>
  <c r="AO120" i="1"/>
  <c r="AW120" i="1"/>
  <c r="BE120" i="1"/>
  <c r="BM120" i="1"/>
  <c r="AK158" i="1"/>
  <c r="AS158" i="1"/>
  <c r="BA158" i="1"/>
  <c r="BI158" i="1"/>
  <c r="AO65" i="1"/>
  <c r="AW65" i="1"/>
  <c r="BE65" i="1"/>
  <c r="BM65" i="1"/>
  <c r="AK127" i="1"/>
  <c r="AS127" i="1"/>
  <c r="BA127" i="1"/>
  <c r="BI127" i="1"/>
  <c r="AL58" i="1"/>
  <c r="AT58" i="1"/>
  <c r="BB58" i="1"/>
  <c r="BJ58" i="1"/>
  <c r="AM152" i="1"/>
  <c r="AU152" i="1"/>
  <c r="BC152" i="1"/>
  <c r="BK152" i="1"/>
  <c r="AQ328" i="1"/>
  <c r="AY328" i="1"/>
  <c r="BG328" i="1"/>
  <c r="AM145" i="1"/>
  <c r="AU145" i="1"/>
  <c r="BC145" i="1"/>
  <c r="BK145" i="1"/>
  <c r="AN157" i="1"/>
  <c r="AV157" i="1"/>
  <c r="BD157" i="1"/>
  <c r="BL157" i="1"/>
  <c r="AQ172" i="1"/>
  <c r="AY172" i="1"/>
  <c r="BG172" i="1"/>
  <c r="AM313" i="1"/>
  <c r="AU313" i="1"/>
  <c r="BC313" i="1"/>
  <c r="BK313" i="1"/>
  <c r="AK154" i="1"/>
  <c r="AS154" i="1"/>
  <c r="BA154" i="1"/>
  <c r="BI154" i="1"/>
  <c r="AP120" i="1"/>
  <c r="AX120" i="1"/>
  <c r="BF120" i="1"/>
  <c r="BN120" i="1"/>
  <c r="AL158" i="1"/>
  <c r="AT158" i="1"/>
  <c r="BB158" i="1"/>
  <c r="BJ158" i="1"/>
  <c r="AP65" i="1"/>
  <c r="AX65" i="1"/>
  <c r="BF65" i="1"/>
  <c r="BN65" i="1"/>
  <c r="AL127" i="1"/>
  <c r="AT127" i="1"/>
  <c r="BB127" i="1"/>
  <c r="BJ127" i="1"/>
  <c r="AM58" i="1"/>
  <c r="AU58" i="1"/>
  <c r="BC58" i="1"/>
  <c r="BK58" i="1"/>
  <c r="AN152" i="1"/>
  <c r="AV152" i="1"/>
  <c r="BD152" i="1"/>
  <c r="BL152" i="1"/>
  <c r="AJ328" i="1"/>
  <c r="AR328" i="1"/>
  <c r="AZ328" i="1"/>
  <c r="BH328" i="1"/>
  <c r="AN145" i="1"/>
  <c r="AV145" i="1"/>
  <c r="BD145" i="1"/>
  <c r="BL145" i="1"/>
  <c r="AP323" i="1"/>
  <c r="AO157" i="1"/>
  <c r="AW157" i="1"/>
  <c r="BE157" i="1"/>
  <c r="BM157" i="1"/>
  <c r="AJ172" i="1"/>
  <c r="AR172" i="1"/>
  <c r="AZ172" i="1"/>
  <c r="BH172" i="1"/>
  <c r="AN313" i="1"/>
  <c r="AV313" i="1"/>
  <c r="BD313" i="1"/>
  <c r="BL313" i="1"/>
  <c r="AL154" i="1"/>
  <c r="AT154" i="1"/>
  <c r="BB154" i="1"/>
  <c r="BJ154" i="1"/>
  <c r="AQ120" i="1"/>
  <c r="AY120" i="1"/>
  <c r="BG120" i="1"/>
  <c r="AM158" i="1"/>
  <c r="AU158" i="1"/>
  <c r="BC158" i="1"/>
  <c r="BK158" i="1"/>
  <c r="AQ65" i="1"/>
  <c r="AY65" i="1"/>
  <c r="BG65" i="1"/>
  <c r="AM127" i="1"/>
  <c r="AU127" i="1"/>
  <c r="BC127" i="1"/>
  <c r="BK127" i="1"/>
  <c r="AN58" i="1"/>
  <c r="AV58" i="1"/>
  <c r="BD58" i="1"/>
  <c r="BL58" i="1"/>
  <c r="AO152" i="1"/>
  <c r="AW152" i="1"/>
  <c r="BE152" i="1"/>
  <c r="BM152" i="1"/>
  <c r="AK328" i="1"/>
  <c r="AS328" i="1"/>
  <c r="BA328" i="1"/>
  <c r="BI328" i="1"/>
  <c r="AO145" i="1"/>
  <c r="AW145" i="1"/>
  <c r="BE145" i="1"/>
  <c r="BM145" i="1"/>
  <c r="AX323" i="1"/>
  <c r="AP157" i="1"/>
  <c r="AX157" i="1"/>
  <c r="BF157" i="1"/>
  <c r="BN157" i="1"/>
  <c r="AK172" i="1"/>
  <c r="AS172" i="1"/>
  <c r="BA172" i="1"/>
  <c r="BI172" i="1"/>
  <c r="AO313" i="1"/>
  <c r="AW313" i="1"/>
  <c r="BE313" i="1"/>
  <c r="BM313" i="1"/>
  <c r="AM154" i="1"/>
  <c r="AU154" i="1"/>
  <c r="BC154" i="1"/>
  <c r="BK154" i="1"/>
  <c r="AJ120" i="1"/>
  <c r="AR120" i="1"/>
  <c r="AZ120" i="1"/>
  <c r="BH120" i="1"/>
  <c r="AN158" i="1"/>
  <c r="AV158" i="1"/>
  <c r="BD158" i="1"/>
  <c r="BL158" i="1"/>
  <c r="AJ65" i="1"/>
  <c r="AR65" i="1"/>
  <c r="AZ65" i="1"/>
  <c r="BH65" i="1"/>
  <c r="AN127" i="1"/>
  <c r="AV127" i="1"/>
  <c r="BD127" i="1"/>
  <c r="BL127" i="1"/>
  <c r="AO58" i="1"/>
  <c r="AW58" i="1"/>
  <c r="BE58" i="1"/>
  <c r="BM58" i="1"/>
  <c r="AP152" i="1"/>
  <c r="AX152" i="1"/>
  <c r="BF152" i="1"/>
  <c r="BN152" i="1"/>
  <c r="AL328" i="1"/>
  <c r="AT328" i="1"/>
  <c r="BB328" i="1"/>
  <c r="BJ328" i="1"/>
  <c r="AP145" i="1"/>
  <c r="AX145" i="1"/>
  <c r="BF145" i="1"/>
  <c r="BN145" i="1"/>
  <c r="BF323" i="1"/>
  <c r="AQ126" i="1"/>
  <c r="AQ157" i="1"/>
  <c r="AY157" i="1"/>
  <c r="BG157" i="1"/>
  <c r="AL172" i="1"/>
  <c r="AT172" i="1"/>
  <c r="BB172" i="1"/>
  <c r="BJ172" i="1"/>
  <c r="AP313" i="1"/>
  <c r="AX313" i="1"/>
  <c r="BF313" i="1"/>
  <c r="BN313" i="1"/>
  <c r="AN154" i="1"/>
  <c r="AV154" i="1"/>
  <c r="BD154" i="1"/>
  <c r="BL154" i="1"/>
  <c r="AK120" i="1"/>
  <c r="AS120" i="1"/>
  <c r="BA120" i="1"/>
  <c r="BI120" i="1"/>
  <c r="AO158" i="1"/>
  <c r="AW158" i="1"/>
  <c r="BE158" i="1"/>
  <c r="BM158" i="1"/>
  <c r="AK65" i="1"/>
  <c r="AS65" i="1"/>
  <c r="BA65" i="1"/>
  <c r="BI65" i="1"/>
  <c r="AO127" i="1"/>
  <c r="AW127" i="1"/>
  <c r="BE127" i="1"/>
  <c r="BM127" i="1"/>
  <c r="AP58" i="1"/>
  <c r="AX58" i="1"/>
  <c r="BF58" i="1"/>
  <c r="BN58" i="1"/>
  <c r="AQ152" i="1"/>
  <c r="AY152" i="1"/>
  <c r="BG152" i="1"/>
  <c r="AM328" i="1"/>
  <c r="AU328" i="1"/>
  <c r="BC328" i="1"/>
  <c r="BK328" i="1"/>
  <c r="AQ145" i="1"/>
  <c r="AY145" i="1"/>
  <c r="BG145" i="1"/>
  <c r="BN323" i="1"/>
  <c r="AO329" i="1"/>
  <c r="AY126" i="1"/>
  <c r="AJ157" i="1"/>
  <c r="AR157" i="1"/>
  <c r="AZ157" i="1"/>
  <c r="BH157" i="1"/>
  <c r="AM172" i="1"/>
  <c r="AU172" i="1"/>
  <c r="BC172" i="1"/>
  <c r="BK172" i="1"/>
  <c r="AQ313" i="1"/>
  <c r="AY313" i="1"/>
  <c r="BG313" i="1"/>
  <c r="AO154" i="1"/>
  <c r="AW154" i="1"/>
  <c r="BE154" i="1"/>
  <c r="BM154" i="1"/>
  <c r="AL120" i="1"/>
  <c r="AT120" i="1"/>
  <c r="BB120" i="1"/>
  <c r="BJ120" i="1"/>
  <c r="AP158" i="1"/>
  <c r="AX158" i="1"/>
  <c r="BF158" i="1"/>
  <c r="BN158" i="1"/>
  <c r="AL65" i="1"/>
  <c r="AT65" i="1"/>
  <c r="BB65" i="1"/>
  <c r="BJ65" i="1"/>
  <c r="AP127" i="1"/>
  <c r="AX127" i="1"/>
  <c r="BF127" i="1"/>
  <c r="BN127" i="1"/>
  <c r="AQ58" i="1"/>
  <c r="AY58" i="1"/>
  <c r="BG58" i="1"/>
  <c r="AJ152" i="1"/>
  <c r="AR152" i="1"/>
  <c r="AZ152" i="1"/>
  <c r="BH152" i="1"/>
  <c r="AN328" i="1"/>
  <c r="AV328" i="1"/>
  <c r="BD328" i="1"/>
  <c r="BL328" i="1"/>
  <c r="AJ145" i="1"/>
  <c r="AR145" i="1"/>
  <c r="AZ145" i="1"/>
  <c r="BH145" i="1"/>
  <c r="AW329" i="1"/>
  <c r="BG126" i="1"/>
  <c r="AO327" i="1"/>
  <c r="AW327" i="1"/>
  <c r="BE327" i="1"/>
  <c r="BM327" i="1"/>
  <c r="AP119" i="1"/>
  <c r="AX119" i="1"/>
  <c r="BF119" i="1"/>
  <c r="BN119" i="1"/>
  <c r="AQ322" i="1"/>
  <c r="AY322" i="1"/>
  <c r="BG322" i="1"/>
  <c r="AK84" i="1"/>
  <c r="AS84" i="1"/>
  <c r="BA84" i="1"/>
  <c r="BI84" i="1"/>
  <c r="AN143" i="1"/>
  <c r="AV143" i="1"/>
  <c r="BD143" i="1"/>
  <c r="BL143" i="1"/>
  <c r="AJ173" i="1"/>
  <c r="AR173" i="1"/>
  <c r="AZ173" i="1"/>
  <c r="BH173" i="1"/>
  <c r="AP77" i="1"/>
  <c r="AX77" i="1"/>
  <c r="BF77" i="1"/>
  <c r="BN77" i="1"/>
  <c r="AO142" i="1"/>
  <c r="AW142" i="1"/>
  <c r="BE142" i="1"/>
  <c r="BM142" i="1"/>
  <c r="AP326" i="1"/>
  <c r="AX326" i="1"/>
  <c r="BF326" i="1"/>
  <c r="BN326" i="1"/>
  <c r="AN53" i="1"/>
  <c r="AV53" i="1"/>
  <c r="BD53" i="1"/>
  <c r="BL53" i="1"/>
  <c r="AL67" i="1"/>
  <c r="AT67" i="1"/>
  <c r="BB67" i="1"/>
  <c r="BJ67" i="1"/>
  <c r="AJ175" i="1"/>
  <c r="AR175" i="1"/>
  <c r="AZ175" i="1"/>
  <c r="BH175" i="1"/>
  <c r="AN160" i="1"/>
  <c r="AV160" i="1"/>
  <c r="BD160" i="1"/>
  <c r="BL160" i="1"/>
  <c r="AQ92" i="1"/>
  <c r="AY92" i="1"/>
  <c r="BG92" i="1"/>
  <c r="AO82" i="1"/>
  <c r="AW82" i="1"/>
  <c r="BE82" i="1"/>
  <c r="BM82" i="1"/>
  <c r="AK325" i="1"/>
  <c r="AS325" i="1"/>
  <c r="BA325" i="1"/>
  <c r="BI325" i="1"/>
  <c r="AP131" i="1"/>
  <c r="AX131" i="1"/>
  <c r="BF131" i="1"/>
  <c r="BN131" i="1"/>
  <c r="AM64" i="1"/>
  <c r="AU64" i="1"/>
  <c r="BC64" i="1"/>
  <c r="BK64" i="1"/>
  <c r="AL180" i="1"/>
  <c r="AT180" i="1"/>
  <c r="BB180" i="1"/>
  <c r="BJ180" i="1"/>
  <c r="AN43" i="1"/>
  <c r="AV43" i="1"/>
  <c r="BD43" i="1"/>
  <c r="BL43" i="1"/>
  <c r="AN318" i="1"/>
  <c r="AV318" i="1"/>
  <c r="BD318" i="1"/>
  <c r="BL318" i="1"/>
  <c r="AO170" i="1"/>
  <c r="AW170" i="1"/>
  <c r="BE170" i="1"/>
  <c r="BM170" i="1"/>
  <c r="AP144" i="1"/>
  <c r="AX144" i="1"/>
  <c r="BF144" i="1"/>
  <c r="BN144" i="1"/>
  <c r="AL141" i="1"/>
  <c r="AW141" i="1"/>
  <c r="BG141" i="1"/>
  <c r="AR324" i="1"/>
  <c r="BH324" i="1"/>
  <c r="AT66" i="1"/>
  <c r="BL66" i="1"/>
  <c r="BD316" i="1"/>
  <c r="AS94" i="1"/>
  <c r="BD93" i="1"/>
  <c r="BJ62" i="1"/>
  <c r="BI159" i="1"/>
  <c r="AV91" i="1"/>
  <c r="BB317" i="1"/>
  <c r="BH149" i="1"/>
  <c r="AK312" i="1"/>
  <c r="AO171" i="1"/>
  <c r="AY81" i="1"/>
  <c r="BA129" i="1"/>
  <c r="AQ323" i="1"/>
  <c r="AY323" i="1"/>
  <c r="BG323" i="1"/>
  <c r="AP329" i="1"/>
  <c r="AX329" i="1"/>
  <c r="BF329" i="1"/>
  <c r="BN329" i="1"/>
  <c r="AJ126" i="1"/>
  <c r="AR126" i="1"/>
  <c r="AZ126" i="1"/>
  <c r="BH126" i="1"/>
  <c r="AP327" i="1"/>
  <c r="AX327" i="1"/>
  <c r="BF327" i="1"/>
  <c r="BN327" i="1"/>
  <c r="AQ119" i="1"/>
  <c r="AY119" i="1"/>
  <c r="BG119" i="1"/>
  <c r="AJ322" i="1"/>
  <c r="AR322" i="1"/>
  <c r="AZ322" i="1"/>
  <c r="BH322" i="1"/>
  <c r="AL84" i="1"/>
  <c r="AT84" i="1"/>
  <c r="BB84" i="1"/>
  <c r="BJ84" i="1"/>
  <c r="AO143" i="1"/>
  <c r="AW143" i="1"/>
  <c r="BE143" i="1"/>
  <c r="BM143" i="1"/>
  <c r="AK173" i="1"/>
  <c r="AS173" i="1"/>
  <c r="BA173" i="1"/>
  <c r="BI173" i="1"/>
  <c r="AQ77" i="1"/>
  <c r="AY77" i="1"/>
  <c r="BG77" i="1"/>
  <c r="AP142" i="1"/>
  <c r="AX142" i="1"/>
  <c r="BF142" i="1"/>
  <c r="BN142" i="1"/>
  <c r="AQ326" i="1"/>
  <c r="AY326" i="1"/>
  <c r="BG326" i="1"/>
  <c r="AO53" i="1"/>
  <c r="AW53" i="1"/>
  <c r="BE53" i="1"/>
  <c r="BM53" i="1"/>
  <c r="AM67" i="1"/>
  <c r="AU67" i="1"/>
  <c r="BC67" i="1"/>
  <c r="BK67" i="1"/>
  <c r="AK175" i="1"/>
  <c r="AS175" i="1"/>
  <c r="BA175" i="1"/>
  <c r="BI175" i="1"/>
  <c r="AO160" i="1"/>
  <c r="AW160" i="1"/>
  <c r="BE160" i="1"/>
  <c r="BM160" i="1"/>
  <c r="AJ92" i="1"/>
  <c r="AR92" i="1"/>
  <c r="AZ92" i="1"/>
  <c r="BH92" i="1"/>
  <c r="AP82" i="1"/>
  <c r="AX82" i="1"/>
  <c r="BF82" i="1"/>
  <c r="BN82" i="1"/>
  <c r="AL325" i="1"/>
  <c r="AT325" i="1"/>
  <c r="BB325" i="1"/>
  <c r="BJ325" i="1"/>
  <c r="AQ131" i="1"/>
  <c r="AY131" i="1"/>
  <c r="BG131" i="1"/>
  <c r="AN64" i="1"/>
  <c r="AV64" i="1"/>
  <c r="BD64" i="1"/>
  <c r="BL64" i="1"/>
  <c r="AM180" i="1"/>
  <c r="AU180" i="1"/>
  <c r="BC180" i="1"/>
  <c r="BK180" i="1"/>
  <c r="AO43" i="1"/>
  <c r="AW43" i="1"/>
  <c r="BE43" i="1"/>
  <c r="BM43" i="1"/>
  <c r="AO318" i="1"/>
  <c r="AW318" i="1"/>
  <c r="BE318" i="1"/>
  <c r="BM318" i="1"/>
  <c r="AP170" i="1"/>
  <c r="AX170" i="1"/>
  <c r="BF170" i="1"/>
  <c r="BN170" i="1"/>
  <c r="AQ144" i="1"/>
  <c r="AY144" i="1"/>
  <c r="BG144" i="1"/>
  <c r="AN141" i="1"/>
  <c r="AX141" i="1"/>
  <c r="BI141" i="1"/>
  <c r="AS324" i="1"/>
  <c r="BN324" i="1"/>
  <c r="AU66" i="1"/>
  <c r="BE316" i="1"/>
  <c r="AT94" i="1"/>
  <c r="BE93" i="1"/>
  <c r="BK62" i="1"/>
  <c r="BD91" i="1"/>
  <c r="BJ317" i="1"/>
  <c r="AO61" i="1"/>
  <c r="AS312" i="1"/>
  <c r="AW171" i="1"/>
  <c r="BG81" i="1"/>
  <c r="BI129" i="1"/>
  <c r="AJ323" i="1"/>
  <c r="AR323" i="1"/>
  <c r="AZ323" i="1"/>
  <c r="BH323" i="1"/>
  <c r="AQ329" i="1"/>
  <c r="AY329" i="1"/>
  <c r="BG329" i="1"/>
  <c r="AK126" i="1"/>
  <c r="AS126" i="1"/>
  <c r="BA126" i="1"/>
  <c r="BI126" i="1"/>
  <c r="AQ327" i="1"/>
  <c r="AY327" i="1"/>
  <c r="BG327" i="1"/>
  <c r="AJ119" i="1"/>
  <c r="AR119" i="1"/>
  <c r="AZ119" i="1"/>
  <c r="BH119" i="1"/>
  <c r="AK322" i="1"/>
  <c r="AS322" i="1"/>
  <c r="BA322" i="1"/>
  <c r="BI322" i="1"/>
  <c r="AM84" i="1"/>
  <c r="AU84" i="1"/>
  <c r="BC84" i="1"/>
  <c r="BK84" i="1"/>
  <c r="AP143" i="1"/>
  <c r="AX143" i="1"/>
  <c r="BF143" i="1"/>
  <c r="BN143" i="1"/>
  <c r="AL173" i="1"/>
  <c r="AT173" i="1"/>
  <c r="BB173" i="1"/>
  <c r="BJ173" i="1"/>
  <c r="AJ77" i="1"/>
  <c r="AR77" i="1"/>
  <c r="AZ77" i="1"/>
  <c r="BH77" i="1"/>
  <c r="AQ142" i="1"/>
  <c r="AY142" i="1"/>
  <c r="BG142" i="1"/>
  <c r="AJ326" i="1"/>
  <c r="AR326" i="1"/>
  <c r="AZ326" i="1"/>
  <c r="BH326" i="1"/>
  <c r="AP53" i="1"/>
  <c r="AX53" i="1"/>
  <c r="BF53" i="1"/>
  <c r="BN53" i="1"/>
  <c r="AN67" i="1"/>
  <c r="AV67" i="1"/>
  <c r="BD67" i="1"/>
  <c r="BL67" i="1"/>
  <c r="AL175" i="1"/>
  <c r="AT175" i="1"/>
  <c r="BB175" i="1"/>
  <c r="BJ175" i="1"/>
  <c r="AP160" i="1"/>
  <c r="AX160" i="1"/>
  <c r="BF160" i="1"/>
  <c r="BN160" i="1"/>
  <c r="AK92" i="1"/>
  <c r="AS92" i="1"/>
  <c r="BA92" i="1"/>
  <c r="BI92" i="1"/>
  <c r="AQ82" i="1"/>
  <c r="AY82" i="1"/>
  <c r="BG82" i="1"/>
  <c r="AM325" i="1"/>
  <c r="AU325" i="1"/>
  <c r="BC325" i="1"/>
  <c r="BK325" i="1"/>
  <c r="AJ131" i="1"/>
  <c r="AR131" i="1"/>
  <c r="AZ131" i="1"/>
  <c r="BH131" i="1"/>
  <c r="AO64" i="1"/>
  <c r="AW64" i="1"/>
  <c r="BE64" i="1"/>
  <c r="BM64" i="1"/>
  <c r="AN180" i="1"/>
  <c r="AV180" i="1"/>
  <c r="BD180" i="1"/>
  <c r="BL180" i="1"/>
  <c r="AP43" i="1"/>
  <c r="AX43" i="1"/>
  <c r="BF43" i="1"/>
  <c r="BN43" i="1"/>
  <c r="AP318" i="1"/>
  <c r="AX318" i="1"/>
  <c r="BF318" i="1"/>
  <c r="BN318" i="1"/>
  <c r="AQ170" i="1"/>
  <c r="AY170" i="1"/>
  <c r="BG170" i="1"/>
  <c r="AJ144" i="1"/>
  <c r="AR144" i="1"/>
  <c r="AZ144" i="1"/>
  <c r="BH144" i="1"/>
  <c r="AO141" i="1"/>
  <c r="AY141" i="1"/>
  <c r="BJ141" i="1"/>
  <c r="AX324" i="1"/>
  <c r="AV66" i="1"/>
  <c r="AN316" i="1"/>
  <c r="BF316" i="1"/>
  <c r="BA94" i="1"/>
  <c r="BL93" i="1"/>
  <c r="AL62" i="1"/>
  <c r="BL91" i="1"/>
  <c r="AW61" i="1"/>
  <c r="BA312" i="1"/>
  <c r="BE171" i="1"/>
  <c r="AK323" i="1"/>
  <c r="AS323" i="1"/>
  <c r="BA323" i="1"/>
  <c r="BI323" i="1"/>
  <c r="AJ329" i="1"/>
  <c r="AR329" i="1"/>
  <c r="AZ329" i="1"/>
  <c r="BH329" i="1"/>
  <c r="AL126" i="1"/>
  <c r="AT126" i="1"/>
  <c r="BB126" i="1"/>
  <c r="BJ126" i="1"/>
  <c r="AJ327" i="1"/>
  <c r="AR327" i="1"/>
  <c r="AZ327" i="1"/>
  <c r="BH327" i="1"/>
  <c r="AK119" i="1"/>
  <c r="AS119" i="1"/>
  <c r="BA119" i="1"/>
  <c r="BI119" i="1"/>
  <c r="AL322" i="1"/>
  <c r="AT322" i="1"/>
  <c r="BB322" i="1"/>
  <c r="BJ322" i="1"/>
  <c r="AN84" i="1"/>
  <c r="AV84" i="1"/>
  <c r="BD84" i="1"/>
  <c r="BL84" i="1"/>
  <c r="AQ143" i="1"/>
  <c r="AY143" i="1"/>
  <c r="BG143" i="1"/>
  <c r="AM173" i="1"/>
  <c r="AU173" i="1"/>
  <c r="BC173" i="1"/>
  <c r="BK173" i="1"/>
  <c r="AK77" i="1"/>
  <c r="AS77" i="1"/>
  <c r="BA77" i="1"/>
  <c r="BI77" i="1"/>
  <c r="AJ142" i="1"/>
  <c r="AR142" i="1"/>
  <c r="AZ142" i="1"/>
  <c r="BH142" i="1"/>
  <c r="AK326" i="1"/>
  <c r="AS326" i="1"/>
  <c r="BA326" i="1"/>
  <c r="BI326" i="1"/>
  <c r="AQ53" i="1"/>
  <c r="AY53" i="1"/>
  <c r="BG53" i="1"/>
  <c r="AO67" i="1"/>
  <c r="AW67" i="1"/>
  <c r="BE67" i="1"/>
  <c r="BM67" i="1"/>
  <c r="AM175" i="1"/>
  <c r="AU175" i="1"/>
  <c r="BC175" i="1"/>
  <c r="BK175" i="1"/>
  <c r="AQ160" i="1"/>
  <c r="AY160" i="1"/>
  <c r="BG160" i="1"/>
  <c r="AL92" i="1"/>
  <c r="AT92" i="1"/>
  <c r="BB92" i="1"/>
  <c r="BJ92" i="1"/>
  <c r="AJ82" i="1"/>
  <c r="AR82" i="1"/>
  <c r="AZ82" i="1"/>
  <c r="BH82" i="1"/>
  <c r="AN325" i="1"/>
  <c r="AV325" i="1"/>
  <c r="BD325" i="1"/>
  <c r="BL325" i="1"/>
  <c r="AK131" i="1"/>
  <c r="AS131" i="1"/>
  <c r="BA131" i="1"/>
  <c r="BI131" i="1"/>
  <c r="AP64" i="1"/>
  <c r="AX64" i="1"/>
  <c r="BF64" i="1"/>
  <c r="BN64" i="1"/>
  <c r="AO180" i="1"/>
  <c r="AW180" i="1"/>
  <c r="BE180" i="1"/>
  <c r="BM180" i="1"/>
  <c r="AQ43" i="1"/>
  <c r="AY43" i="1"/>
  <c r="BG43" i="1"/>
  <c r="AQ318" i="1"/>
  <c r="AY318" i="1"/>
  <c r="BG318" i="1"/>
  <c r="AJ170" i="1"/>
  <c r="AR170" i="1"/>
  <c r="AZ170" i="1"/>
  <c r="BH170" i="1"/>
  <c r="AK144" i="1"/>
  <c r="AS144" i="1"/>
  <c r="BA144" i="1"/>
  <c r="BI144" i="1"/>
  <c r="AP141" i="1"/>
  <c r="BA141" i="1"/>
  <c r="BL141" i="1"/>
  <c r="AY324" i="1"/>
  <c r="BB66" i="1"/>
  <c r="AO316" i="1"/>
  <c r="BL316" i="1"/>
  <c r="BB94" i="1"/>
  <c r="BM93" i="1"/>
  <c r="AM62" i="1"/>
  <c r="BE61" i="1"/>
  <c r="BI312" i="1"/>
  <c r="BM171" i="1"/>
  <c r="AL323" i="1"/>
  <c r="AT323" i="1"/>
  <c r="BB323" i="1"/>
  <c r="BJ323" i="1"/>
  <c r="AK329" i="1"/>
  <c r="AS329" i="1"/>
  <c r="BA329" i="1"/>
  <c r="BI329" i="1"/>
  <c r="AM126" i="1"/>
  <c r="AU126" i="1"/>
  <c r="BC126" i="1"/>
  <c r="BK126" i="1"/>
  <c r="AK327" i="1"/>
  <c r="AS327" i="1"/>
  <c r="BA327" i="1"/>
  <c r="BI327" i="1"/>
  <c r="AL119" i="1"/>
  <c r="AT119" i="1"/>
  <c r="BB119" i="1"/>
  <c r="BJ119" i="1"/>
  <c r="AM322" i="1"/>
  <c r="AU322" i="1"/>
  <c r="BC322" i="1"/>
  <c r="BK322" i="1"/>
  <c r="AO84" i="1"/>
  <c r="AW84" i="1"/>
  <c r="BE84" i="1"/>
  <c r="BM84" i="1"/>
  <c r="AJ143" i="1"/>
  <c r="AR143" i="1"/>
  <c r="AZ143" i="1"/>
  <c r="BH143" i="1"/>
  <c r="AN173" i="1"/>
  <c r="AV173" i="1"/>
  <c r="BD173" i="1"/>
  <c r="BL173" i="1"/>
  <c r="AL77" i="1"/>
  <c r="AT77" i="1"/>
  <c r="BB77" i="1"/>
  <c r="BJ77" i="1"/>
  <c r="AK142" i="1"/>
  <c r="AS142" i="1"/>
  <c r="BA142" i="1"/>
  <c r="BI142" i="1"/>
  <c r="AL326" i="1"/>
  <c r="AT326" i="1"/>
  <c r="BB326" i="1"/>
  <c r="BJ326" i="1"/>
  <c r="AJ53" i="1"/>
  <c r="AR53" i="1"/>
  <c r="AZ53" i="1"/>
  <c r="BH53" i="1"/>
  <c r="AP67" i="1"/>
  <c r="AX67" i="1"/>
  <c r="BF67" i="1"/>
  <c r="BN67" i="1"/>
  <c r="AN175" i="1"/>
  <c r="AV175" i="1"/>
  <c r="BD175" i="1"/>
  <c r="BL175" i="1"/>
  <c r="AJ160" i="1"/>
  <c r="AR160" i="1"/>
  <c r="AZ160" i="1"/>
  <c r="BH160" i="1"/>
  <c r="AM92" i="1"/>
  <c r="AU92" i="1"/>
  <c r="BC92" i="1"/>
  <c r="BK92" i="1"/>
  <c r="AK82" i="1"/>
  <c r="AS82" i="1"/>
  <c r="BA82" i="1"/>
  <c r="BI82" i="1"/>
  <c r="AO325" i="1"/>
  <c r="AW325" i="1"/>
  <c r="BE325" i="1"/>
  <c r="BM325" i="1"/>
  <c r="AL131" i="1"/>
  <c r="AT131" i="1"/>
  <c r="BB131" i="1"/>
  <c r="BJ131" i="1"/>
  <c r="AQ64" i="1"/>
  <c r="AY64" i="1"/>
  <c r="BG64" i="1"/>
  <c r="AP180" i="1"/>
  <c r="AX180" i="1"/>
  <c r="BF180" i="1"/>
  <c r="BN180" i="1"/>
  <c r="AJ43" i="1"/>
  <c r="AR43" i="1"/>
  <c r="AZ43" i="1"/>
  <c r="BH43" i="1"/>
  <c r="AJ318" i="1"/>
  <c r="AR318" i="1"/>
  <c r="AZ318" i="1"/>
  <c r="BH318" i="1"/>
  <c r="AK170" i="1"/>
  <c r="AS170" i="1"/>
  <c r="BA170" i="1"/>
  <c r="BI170" i="1"/>
  <c r="AL144" i="1"/>
  <c r="AT144" i="1"/>
  <c r="BB144" i="1"/>
  <c r="BJ144" i="1"/>
  <c r="AQ141" i="1"/>
  <c r="BB141" i="1"/>
  <c r="BM141" i="1"/>
  <c r="AJ324" i="1"/>
  <c r="AZ324" i="1"/>
  <c r="BC66" i="1"/>
  <c r="AP316" i="1"/>
  <c r="BM316" i="1"/>
  <c r="BI94" i="1"/>
  <c r="AN93" i="1"/>
  <c r="AT62" i="1"/>
  <c r="AO174" i="1"/>
  <c r="BM61" i="1"/>
  <c r="AM323" i="1"/>
  <c r="AU323" i="1"/>
  <c r="BC323" i="1"/>
  <c r="BK323" i="1"/>
  <c r="AL329" i="1"/>
  <c r="AT329" i="1"/>
  <c r="BB329" i="1"/>
  <c r="BJ329" i="1"/>
  <c r="AN126" i="1"/>
  <c r="AV126" i="1"/>
  <c r="BD126" i="1"/>
  <c r="BL126" i="1"/>
  <c r="AL327" i="1"/>
  <c r="AT327" i="1"/>
  <c r="BB327" i="1"/>
  <c r="BJ327" i="1"/>
  <c r="AM119" i="1"/>
  <c r="AU119" i="1"/>
  <c r="BC119" i="1"/>
  <c r="BK119" i="1"/>
  <c r="AN322" i="1"/>
  <c r="AV322" i="1"/>
  <c r="BD322" i="1"/>
  <c r="BL322" i="1"/>
  <c r="AP84" i="1"/>
  <c r="AX84" i="1"/>
  <c r="BF84" i="1"/>
  <c r="BN84" i="1"/>
  <c r="AK143" i="1"/>
  <c r="AS143" i="1"/>
  <c r="BA143" i="1"/>
  <c r="BI143" i="1"/>
  <c r="AO173" i="1"/>
  <c r="AW173" i="1"/>
  <c r="BE173" i="1"/>
  <c r="BM173" i="1"/>
  <c r="AM77" i="1"/>
  <c r="AU77" i="1"/>
  <c r="BC77" i="1"/>
  <c r="BK77" i="1"/>
  <c r="AL142" i="1"/>
  <c r="AT142" i="1"/>
  <c r="BB142" i="1"/>
  <c r="BJ142" i="1"/>
  <c r="AM326" i="1"/>
  <c r="AU326" i="1"/>
  <c r="BC326" i="1"/>
  <c r="BK326" i="1"/>
  <c r="AK53" i="1"/>
  <c r="AS53" i="1"/>
  <c r="BA53" i="1"/>
  <c r="BI53" i="1"/>
  <c r="AQ67" i="1"/>
  <c r="AY67" i="1"/>
  <c r="BG67" i="1"/>
  <c r="AO175" i="1"/>
  <c r="AW175" i="1"/>
  <c r="BE175" i="1"/>
  <c r="BM175" i="1"/>
  <c r="AK160" i="1"/>
  <c r="AS160" i="1"/>
  <c r="BA160" i="1"/>
  <c r="BI160" i="1"/>
  <c r="AN92" i="1"/>
  <c r="AV92" i="1"/>
  <c r="BD92" i="1"/>
  <c r="BL92" i="1"/>
  <c r="AL82" i="1"/>
  <c r="AT82" i="1"/>
  <c r="BB82" i="1"/>
  <c r="BJ82" i="1"/>
  <c r="AP325" i="1"/>
  <c r="AX325" i="1"/>
  <c r="BF325" i="1"/>
  <c r="BN325" i="1"/>
  <c r="AM131" i="1"/>
  <c r="AU131" i="1"/>
  <c r="BC131" i="1"/>
  <c r="BK131" i="1"/>
  <c r="AJ64" i="1"/>
  <c r="AR64" i="1"/>
  <c r="AZ64" i="1"/>
  <c r="BH64" i="1"/>
  <c r="AQ180" i="1"/>
  <c r="AY180" i="1"/>
  <c r="BG180" i="1"/>
  <c r="AK43" i="1"/>
  <c r="AS43" i="1"/>
  <c r="BA43" i="1"/>
  <c r="BI43" i="1"/>
  <c r="AK318" i="1"/>
  <c r="AS318" i="1"/>
  <c r="BA318" i="1"/>
  <c r="BI318" i="1"/>
  <c r="AL170" i="1"/>
  <c r="AT170" i="1"/>
  <c r="BB170" i="1"/>
  <c r="BJ170" i="1"/>
  <c r="AM144" i="1"/>
  <c r="AU144" i="1"/>
  <c r="BC144" i="1"/>
  <c r="BK144" i="1"/>
  <c r="AS141" i="1"/>
  <c r="BD141" i="1"/>
  <c r="BN141" i="1"/>
  <c r="AK324" i="1"/>
  <c r="BA324" i="1"/>
  <c r="AL66" i="1"/>
  <c r="BD66" i="1"/>
  <c r="AV316" i="1"/>
  <c r="BN316" i="1"/>
  <c r="BJ94" i="1"/>
  <c r="AO93" i="1"/>
  <c r="AU62" i="1"/>
  <c r="AK159" i="1"/>
  <c r="AW174" i="1"/>
  <c r="AJ149" i="1"/>
  <c r="AN323" i="1"/>
  <c r="AV323" i="1"/>
  <c r="BD323" i="1"/>
  <c r="BL323" i="1"/>
  <c r="AM329" i="1"/>
  <c r="AU329" i="1"/>
  <c r="BC329" i="1"/>
  <c r="BK329" i="1"/>
  <c r="AO126" i="1"/>
  <c r="AW126" i="1"/>
  <c r="BE126" i="1"/>
  <c r="BM126" i="1"/>
  <c r="AM327" i="1"/>
  <c r="AU327" i="1"/>
  <c r="BC327" i="1"/>
  <c r="BK327" i="1"/>
  <c r="AN119" i="1"/>
  <c r="AV119" i="1"/>
  <c r="BD119" i="1"/>
  <c r="BL119" i="1"/>
  <c r="AO322" i="1"/>
  <c r="AW322" i="1"/>
  <c r="BE322" i="1"/>
  <c r="BM322" i="1"/>
  <c r="AQ84" i="1"/>
  <c r="AY84" i="1"/>
  <c r="BG84" i="1"/>
  <c r="AL143" i="1"/>
  <c r="AT143" i="1"/>
  <c r="BB143" i="1"/>
  <c r="BJ143" i="1"/>
  <c r="AP173" i="1"/>
  <c r="AX173" i="1"/>
  <c r="BF173" i="1"/>
  <c r="BN173" i="1"/>
  <c r="AN77" i="1"/>
  <c r="AV77" i="1"/>
  <c r="BD77" i="1"/>
  <c r="BL77" i="1"/>
  <c r="AM142" i="1"/>
  <c r="AU142" i="1"/>
  <c r="BC142" i="1"/>
  <c r="BK142" i="1"/>
  <c r="AN326" i="1"/>
  <c r="AV326" i="1"/>
  <c r="BD326" i="1"/>
  <c r="BL326" i="1"/>
  <c r="AL53" i="1"/>
  <c r="AT53" i="1"/>
  <c r="BB53" i="1"/>
  <c r="BJ53" i="1"/>
  <c r="AJ67" i="1"/>
  <c r="AR67" i="1"/>
  <c r="AZ67" i="1"/>
  <c r="BH67" i="1"/>
  <c r="AP175" i="1"/>
  <c r="AX175" i="1"/>
  <c r="BF175" i="1"/>
  <c r="BN175" i="1"/>
  <c r="AL160" i="1"/>
  <c r="AT160" i="1"/>
  <c r="BB160" i="1"/>
  <c r="BJ160" i="1"/>
  <c r="AO92" i="1"/>
  <c r="AW92" i="1"/>
  <c r="BE92" i="1"/>
  <c r="BM92" i="1"/>
  <c r="AM82" i="1"/>
  <c r="AU82" i="1"/>
  <c r="BC82" i="1"/>
  <c r="BK82" i="1"/>
  <c r="AQ325" i="1"/>
  <c r="AY325" i="1"/>
  <c r="BG325" i="1"/>
  <c r="AN131" i="1"/>
  <c r="AV131" i="1"/>
  <c r="BD131" i="1"/>
  <c r="BL131" i="1"/>
  <c r="AK64" i="1"/>
  <c r="AS64" i="1"/>
  <c r="BA64" i="1"/>
  <c r="BI64" i="1"/>
  <c r="AJ180" i="1"/>
  <c r="AR180" i="1"/>
  <c r="AZ180" i="1"/>
  <c r="BH180" i="1"/>
  <c r="AL43" i="1"/>
  <c r="AT43" i="1"/>
  <c r="BB43" i="1"/>
  <c r="BJ43" i="1"/>
  <c r="AL318" i="1"/>
  <c r="AT318" i="1"/>
  <c r="BB318" i="1"/>
  <c r="BJ318" i="1"/>
  <c r="AM170" i="1"/>
  <c r="AU170" i="1"/>
  <c r="BC170" i="1"/>
  <c r="BK170" i="1"/>
  <c r="AN144" i="1"/>
  <c r="AV144" i="1"/>
  <c r="BD144" i="1"/>
  <c r="BL144" i="1"/>
  <c r="AT141" i="1"/>
  <c r="BE141" i="1"/>
  <c r="AP324" i="1"/>
  <c r="BF324" i="1"/>
  <c r="AM66" i="1"/>
  <c r="BJ66" i="1"/>
  <c r="AW316" i="1"/>
  <c r="AK94" i="1"/>
  <c r="AV93" i="1"/>
  <c r="BB62" i="1"/>
  <c r="AS159" i="1"/>
  <c r="BE174" i="1"/>
  <c r="AL317" i="1"/>
  <c r="AR149" i="1"/>
  <c r="AK129" i="1"/>
  <c r="AO323" i="1"/>
  <c r="AW323" i="1"/>
  <c r="BE323" i="1"/>
  <c r="BM323" i="1"/>
  <c r="AN329" i="1"/>
  <c r="AV329" i="1"/>
  <c r="BD329" i="1"/>
  <c r="BL329" i="1"/>
  <c r="AP126" i="1"/>
  <c r="AX126" i="1"/>
  <c r="BF126" i="1"/>
  <c r="BN126" i="1"/>
  <c r="AN327" i="1"/>
  <c r="AV327" i="1"/>
  <c r="BD327" i="1"/>
  <c r="BL327" i="1"/>
  <c r="AO119" i="1"/>
  <c r="AW119" i="1"/>
  <c r="BE119" i="1"/>
  <c r="BM119" i="1"/>
  <c r="AP322" i="1"/>
  <c r="AX322" i="1"/>
  <c r="BF322" i="1"/>
  <c r="BN322" i="1"/>
  <c r="AJ84" i="1"/>
  <c r="AR84" i="1"/>
  <c r="AZ84" i="1"/>
  <c r="BH84" i="1"/>
  <c r="AM143" i="1"/>
  <c r="AU143" i="1"/>
  <c r="BC143" i="1"/>
  <c r="BK143" i="1"/>
  <c r="AQ173" i="1"/>
  <c r="AY173" i="1"/>
  <c r="BG173" i="1"/>
  <c r="AO77" i="1"/>
  <c r="AW77" i="1"/>
  <c r="BE77" i="1"/>
  <c r="BM77" i="1"/>
  <c r="AN142" i="1"/>
  <c r="AV142" i="1"/>
  <c r="BD142" i="1"/>
  <c r="BL142" i="1"/>
  <c r="AO326" i="1"/>
  <c r="AW326" i="1"/>
  <c r="BE326" i="1"/>
  <c r="BM326" i="1"/>
  <c r="AM53" i="1"/>
  <c r="AU53" i="1"/>
  <c r="BC53" i="1"/>
  <c r="BK53" i="1"/>
  <c r="AK67" i="1"/>
  <c r="AS67" i="1"/>
  <c r="BA67" i="1"/>
  <c r="BI67" i="1"/>
  <c r="AQ175" i="1"/>
  <c r="AY175" i="1"/>
  <c r="BG175" i="1"/>
  <c r="AM160" i="1"/>
  <c r="AU160" i="1"/>
  <c r="BC160" i="1"/>
  <c r="BK160" i="1"/>
  <c r="AP92" i="1"/>
  <c r="AX92" i="1"/>
  <c r="BF92" i="1"/>
  <c r="BN92" i="1"/>
  <c r="AN82" i="1"/>
  <c r="AV82" i="1"/>
  <c r="BD82" i="1"/>
  <c r="BL82" i="1"/>
  <c r="AJ325" i="1"/>
  <c r="AR325" i="1"/>
  <c r="AZ325" i="1"/>
  <c r="BH325" i="1"/>
  <c r="AO131" i="1"/>
  <c r="AW131" i="1"/>
  <c r="BE131" i="1"/>
  <c r="BM131" i="1"/>
  <c r="AL64" i="1"/>
  <c r="AT64" i="1"/>
  <c r="BB64" i="1"/>
  <c r="BJ64" i="1"/>
  <c r="AK180" i="1"/>
  <c r="AS180" i="1"/>
  <c r="BA180" i="1"/>
  <c r="BI180" i="1"/>
  <c r="AM43" i="1"/>
  <c r="AU43" i="1"/>
  <c r="BC43" i="1"/>
  <c r="BK43" i="1"/>
  <c r="AM318" i="1"/>
  <c r="AU318" i="1"/>
  <c r="BC318" i="1"/>
  <c r="BK318" i="1"/>
  <c r="AN170" i="1"/>
  <c r="AV170" i="1"/>
  <c r="BD170" i="1"/>
  <c r="BL170" i="1"/>
  <c r="AO144" i="1"/>
  <c r="AW144" i="1"/>
  <c r="BE144" i="1"/>
  <c r="BM144" i="1"/>
  <c r="AK141" i="1"/>
  <c r="AV141" i="1"/>
  <c r="BF141" i="1"/>
  <c r="AQ324" i="1"/>
  <c r="BG324" i="1"/>
  <c r="AN66" i="1"/>
  <c r="BK66" i="1"/>
  <c r="AX316" i="1"/>
  <c r="AL94" i="1"/>
  <c r="AW93" i="1"/>
  <c r="BC62" i="1"/>
  <c r="BA159" i="1"/>
  <c r="BM174" i="1"/>
  <c r="AN91" i="1"/>
  <c r="AT317" i="1"/>
  <c r="AZ149" i="1"/>
  <c r="AQ81" i="1"/>
  <c r="AS129" i="1"/>
  <c r="AJ141" i="1"/>
  <c r="AR141" i="1"/>
  <c r="AZ141" i="1"/>
  <c r="BH141" i="1"/>
  <c r="AL324" i="1"/>
  <c r="AT324" i="1"/>
  <c r="BB324" i="1"/>
  <c r="BJ324" i="1"/>
  <c r="AP66" i="1"/>
  <c r="AX66" i="1"/>
  <c r="BF66" i="1"/>
  <c r="BN66" i="1"/>
  <c r="AJ316" i="1"/>
  <c r="AR316" i="1"/>
  <c r="AZ316" i="1"/>
  <c r="BH316" i="1"/>
  <c r="AO94" i="1"/>
  <c r="AW94" i="1"/>
  <c r="BE94" i="1"/>
  <c r="BM94" i="1"/>
  <c r="AJ93" i="1"/>
  <c r="AR93" i="1"/>
  <c r="AZ93" i="1"/>
  <c r="BH93" i="1"/>
  <c r="AP62" i="1"/>
  <c r="AX62" i="1"/>
  <c r="BF62" i="1"/>
  <c r="BN62" i="1"/>
  <c r="AO159" i="1"/>
  <c r="AW159" i="1"/>
  <c r="BE159" i="1"/>
  <c r="BM159" i="1"/>
  <c r="AK174" i="1"/>
  <c r="AS174" i="1"/>
  <c r="BA174" i="1"/>
  <c r="BI174" i="1"/>
  <c r="AJ91" i="1"/>
  <c r="AR91" i="1"/>
  <c r="AZ91" i="1"/>
  <c r="BH91" i="1"/>
  <c r="AP317" i="1"/>
  <c r="AX317" i="1"/>
  <c r="BF317" i="1"/>
  <c r="BN317" i="1"/>
  <c r="AN149" i="1"/>
  <c r="AV149" i="1"/>
  <c r="BD149" i="1"/>
  <c r="BL149" i="1"/>
  <c r="AK61" i="1"/>
  <c r="AS61" i="1"/>
  <c r="BA61" i="1"/>
  <c r="BI61" i="1"/>
  <c r="AO312" i="1"/>
  <c r="AW312" i="1"/>
  <c r="BE312" i="1"/>
  <c r="BM312" i="1"/>
  <c r="AK171" i="1"/>
  <c r="AS171" i="1"/>
  <c r="BA171" i="1"/>
  <c r="BI171" i="1"/>
  <c r="AM81" i="1"/>
  <c r="AU81" i="1"/>
  <c r="BC81" i="1"/>
  <c r="BK81" i="1"/>
  <c r="AO129" i="1"/>
  <c r="AW129" i="1"/>
  <c r="BE129" i="1"/>
  <c r="BM129" i="1"/>
  <c r="AL59" i="1"/>
  <c r="AT59" i="1"/>
  <c r="BB59" i="1"/>
  <c r="BJ59" i="1"/>
  <c r="AQ315" i="1"/>
  <c r="AY315" i="1"/>
  <c r="BG315" i="1"/>
  <c r="AN83" i="1"/>
  <c r="AV83" i="1"/>
  <c r="BD83" i="1"/>
  <c r="BL83" i="1"/>
  <c r="AM150" i="1"/>
  <c r="AU150" i="1"/>
  <c r="BC150" i="1"/>
  <c r="BK150" i="1"/>
  <c r="AL63" i="1"/>
  <c r="AT63" i="1"/>
  <c r="BB63" i="1"/>
  <c r="BJ63" i="1"/>
  <c r="AL121" i="1"/>
  <c r="AT121" i="1"/>
  <c r="BB121" i="1"/>
  <c r="BJ121" i="1"/>
  <c r="AM130" i="1"/>
  <c r="AU130" i="1"/>
  <c r="BC130" i="1"/>
  <c r="BK130" i="1"/>
  <c r="AM95" i="1"/>
  <c r="AU95" i="1"/>
  <c r="BC95" i="1"/>
  <c r="BK95" i="1"/>
  <c r="AP96" i="1"/>
  <c r="AX96" i="1"/>
  <c r="BF96" i="1"/>
  <c r="BN96" i="1"/>
  <c r="AQ80" i="1"/>
  <c r="AY80" i="1"/>
  <c r="BG80" i="1"/>
  <c r="AM153" i="1"/>
  <c r="AU153" i="1"/>
  <c r="BC153" i="1"/>
  <c r="BK153" i="1"/>
  <c r="AQ97" i="1"/>
  <c r="AY97" i="1"/>
  <c r="BG97" i="1"/>
  <c r="AL311" i="1"/>
  <c r="AT311" i="1"/>
  <c r="BB311" i="1"/>
  <c r="BJ311" i="1"/>
  <c r="AN314" i="1"/>
  <c r="AV314" i="1"/>
  <c r="BD314" i="1"/>
  <c r="BL314" i="1"/>
  <c r="AQ128" i="1"/>
  <c r="AY128" i="1"/>
  <c r="BG128" i="1"/>
  <c r="AL60" i="1"/>
  <c r="AT60" i="1"/>
  <c r="BB60" i="1"/>
  <c r="BJ60" i="1"/>
  <c r="AP155" i="1"/>
  <c r="AX155" i="1"/>
  <c r="BF155" i="1"/>
  <c r="BN155" i="1"/>
  <c r="AK156" i="1"/>
  <c r="AS156" i="1"/>
  <c r="BA156" i="1"/>
  <c r="BI156" i="1"/>
  <c r="AN151" i="1"/>
  <c r="AV151" i="1"/>
  <c r="BD151" i="1"/>
  <c r="BL151" i="1"/>
  <c r="AQ148" i="1"/>
  <c r="AY148" i="1"/>
  <c r="BG148" i="1"/>
  <c r="AN147" i="1"/>
  <c r="AV147" i="1"/>
  <c r="BD147" i="1"/>
  <c r="BL147" i="1"/>
  <c r="AO78" i="1"/>
  <c r="AW78" i="1"/>
  <c r="BE78" i="1"/>
  <c r="BM78" i="1"/>
  <c r="AK101" i="1"/>
  <c r="AS101" i="1"/>
  <c r="BA101" i="1"/>
  <c r="BI101" i="1"/>
  <c r="AO10" i="1"/>
  <c r="AW10" i="1"/>
  <c r="BE10" i="1"/>
  <c r="BM10" i="1"/>
  <c r="AJ33" i="1"/>
  <c r="AR33" i="1"/>
  <c r="AZ33" i="1"/>
  <c r="BH33" i="1"/>
  <c r="AP34" i="1"/>
  <c r="AX34" i="1"/>
  <c r="BF34" i="1"/>
  <c r="BN34" i="1"/>
  <c r="AL12" i="1"/>
  <c r="AT12" i="1"/>
  <c r="BB12" i="1"/>
  <c r="BJ12" i="1"/>
  <c r="AJ102" i="1"/>
  <c r="AR102" i="1"/>
  <c r="AZ102" i="1"/>
  <c r="BH102" i="1"/>
  <c r="AM11" i="1"/>
  <c r="AU11" i="1"/>
  <c r="BC11" i="1"/>
  <c r="BK11" i="1"/>
  <c r="AM110" i="1"/>
  <c r="AU110" i="1"/>
  <c r="BC110" i="1"/>
  <c r="BK110" i="1"/>
  <c r="AO103" i="1"/>
  <c r="AX103" i="1"/>
  <c r="BH103" i="1"/>
  <c r="AJ285" i="1"/>
  <c r="AM324" i="1"/>
  <c r="AU324" i="1"/>
  <c r="BC324" i="1"/>
  <c r="BK324" i="1"/>
  <c r="AQ66" i="1"/>
  <c r="AY66" i="1"/>
  <c r="BG66" i="1"/>
  <c r="AK316" i="1"/>
  <c r="AS316" i="1"/>
  <c r="BA316" i="1"/>
  <c r="BI316" i="1"/>
  <c r="AP94" i="1"/>
  <c r="AX94" i="1"/>
  <c r="BF94" i="1"/>
  <c r="BN94" i="1"/>
  <c r="AK93" i="1"/>
  <c r="AS93" i="1"/>
  <c r="BA93" i="1"/>
  <c r="BI93" i="1"/>
  <c r="AQ62" i="1"/>
  <c r="AY62" i="1"/>
  <c r="BG62" i="1"/>
  <c r="AP159" i="1"/>
  <c r="AX159" i="1"/>
  <c r="BF159" i="1"/>
  <c r="BN159" i="1"/>
  <c r="AL174" i="1"/>
  <c r="AT174" i="1"/>
  <c r="BB174" i="1"/>
  <c r="BJ174" i="1"/>
  <c r="AK91" i="1"/>
  <c r="AS91" i="1"/>
  <c r="BA91" i="1"/>
  <c r="BI91" i="1"/>
  <c r="AQ317" i="1"/>
  <c r="AY317" i="1"/>
  <c r="BG317" i="1"/>
  <c r="AO149" i="1"/>
  <c r="AW149" i="1"/>
  <c r="BE149" i="1"/>
  <c r="BM149" i="1"/>
  <c r="AL61" i="1"/>
  <c r="AT61" i="1"/>
  <c r="BB61" i="1"/>
  <c r="BJ61" i="1"/>
  <c r="AP312" i="1"/>
  <c r="AX312" i="1"/>
  <c r="BF312" i="1"/>
  <c r="BN312" i="1"/>
  <c r="AL171" i="1"/>
  <c r="AT171" i="1"/>
  <c r="BB171" i="1"/>
  <c r="BJ171" i="1"/>
  <c r="AN81" i="1"/>
  <c r="AV81" i="1"/>
  <c r="BD81" i="1"/>
  <c r="BL81" i="1"/>
  <c r="AP129" i="1"/>
  <c r="AX129" i="1"/>
  <c r="BF129" i="1"/>
  <c r="BN129" i="1"/>
  <c r="AM59" i="1"/>
  <c r="AU59" i="1"/>
  <c r="BC59" i="1"/>
  <c r="BK59" i="1"/>
  <c r="AJ315" i="1"/>
  <c r="AR315" i="1"/>
  <c r="AZ315" i="1"/>
  <c r="BH315" i="1"/>
  <c r="AO83" i="1"/>
  <c r="AW83" i="1"/>
  <c r="BE83" i="1"/>
  <c r="BM83" i="1"/>
  <c r="AN150" i="1"/>
  <c r="AV150" i="1"/>
  <c r="BD150" i="1"/>
  <c r="BL150" i="1"/>
  <c r="AM63" i="1"/>
  <c r="AU63" i="1"/>
  <c r="BC63" i="1"/>
  <c r="BK63" i="1"/>
  <c r="AM121" i="1"/>
  <c r="AU121" i="1"/>
  <c r="BC121" i="1"/>
  <c r="BK121" i="1"/>
  <c r="AN130" i="1"/>
  <c r="AV130" i="1"/>
  <c r="BD130" i="1"/>
  <c r="BL130" i="1"/>
  <c r="AN95" i="1"/>
  <c r="AV95" i="1"/>
  <c r="BD95" i="1"/>
  <c r="BL95" i="1"/>
  <c r="AQ96" i="1"/>
  <c r="AY96" i="1"/>
  <c r="BG96" i="1"/>
  <c r="AJ80" i="1"/>
  <c r="AR80" i="1"/>
  <c r="AZ80" i="1"/>
  <c r="BH80" i="1"/>
  <c r="AN153" i="1"/>
  <c r="AV153" i="1"/>
  <c r="BD153" i="1"/>
  <c r="BL153" i="1"/>
  <c r="AJ97" i="1"/>
  <c r="AR97" i="1"/>
  <c r="AZ97" i="1"/>
  <c r="BH97" i="1"/>
  <c r="AM311" i="1"/>
  <c r="AU311" i="1"/>
  <c r="BC311" i="1"/>
  <c r="BK311" i="1"/>
  <c r="AO314" i="1"/>
  <c r="AW314" i="1"/>
  <c r="BE314" i="1"/>
  <c r="BM314" i="1"/>
  <c r="AJ128" i="1"/>
  <c r="AR128" i="1"/>
  <c r="AZ128" i="1"/>
  <c r="BH128" i="1"/>
  <c r="AM60" i="1"/>
  <c r="AU60" i="1"/>
  <c r="BC60" i="1"/>
  <c r="BK60" i="1"/>
  <c r="AQ155" i="1"/>
  <c r="AY155" i="1"/>
  <c r="BG155" i="1"/>
  <c r="AL156" i="1"/>
  <c r="AT156" i="1"/>
  <c r="BB156" i="1"/>
  <c r="BJ156" i="1"/>
  <c r="AO151" i="1"/>
  <c r="AW151" i="1"/>
  <c r="BE151" i="1"/>
  <c r="BM151" i="1"/>
  <c r="AJ148" i="1"/>
  <c r="AR148" i="1"/>
  <c r="AZ148" i="1"/>
  <c r="BH148" i="1"/>
  <c r="AO147" i="1"/>
  <c r="AW147" i="1"/>
  <c r="BE147" i="1"/>
  <c r="BM147" i="1"/>
  <c r="AP78" i="1"/>
  <c r="AX78" i="1"/>
  <c r="BF78" i="1"/>
  <c r="BN78" i="1"/>
  <c r="AL101" i="1"/>
  <c r="AT101" i="1"/>
  <c r="BB101" i="1"/>
  <c r="BJ101" i="1"/>
  <c r="AP10" i="1"/>
  <c r="AX10" i="1"/>
  <c r="BF10" i="1"/>
  <c r="BN10" i="1"/>
  <c r="AK33" i="1"/>
  <c r="AS33" i="1"/>
  <c r="BA33" i="1"/>
  <c r="BI33" i="1"/>
  <c r="AQ34" i="1"/>
  <c r="AY34" i="1"/>
  <c r="BG34" i="1"/>
  <c r="AM12" i="1"/>
  <c r="AU12" i="1"/>
  <c r="BC12" i="1"/>
  <c r="BK12" i="1"/>
  <c r="AK102" i="1"/>
  <c r="AS102" i="1"/>
  <c r="BA102" i="1"/>
  <c r="BI102" i="1"/>
  <c r="AN11" i="1"/>
  <c r="AV11" i="1"/>
  <c r="BD11" i="1"/>
  <c r="BL11" i="1"/>
  <c r="AN110" i="1"/>
  <c r="AV110" i="1"/>
  <c r="BD110" i="1"/>
  <c r="BL110" i="1"/>
  <c r="AP103" i="1"/>
  <c r="AY103" i="1"/>
  <c r="BI103" i="1"/>
  <c r="AR285" i="1"/>
  <c r="AN324" i="1"/>
  <c r="AV324" i="1"/>
  <c r="BD324" i="1"/>
  <c r="BL324" i="1"/>
  <c r="AJ66" i="1"/>
  <c r="AR66" i="1"/>
  <c r="AZ66" i="1"/>
  <c r="BH66" i="1"/>
  <c r="AL316" i="1"/>
  <c r="AT316" i="1"/>
  <c r="BB316" i="1"/>
  <c r="BJ316" i="1"/>
  <c r="AQ94" i="1"/>
  <c r="AY94" i="1"/>
  <c r="BG94" i="1"/>
  <c r="AL93" i="1"/>
  <c r="AT93" i="1"/>
  <c r="BB93" i="1"/>
  <c r="BJ93" i="1"/>
  <c r="AJ62" i="1"/>
  <c r="AR62" i="1"/>
  <c r="AZ62" i="1"/>
  <c r="BH62" i="1"/>
  <c r="AQ159" i="1"/>
  <c r="AY159" i="1"/>
  <c r="BG159" i="1"/>
  <c r="AM174" i="1"/>
  <c r="AU174" i="1"/>
  <c r="BC174" i="1"/>
  <c r="BK174" i="1"/>
  <c r="AL91" i="1"/>
  <c r="AT91" i="1"/>
  <c r="BB91" i="1"/>
  <c r="BJ91" i="1"/>
  <c r="AJ317" i="1"/>
  <c r="AR317" i="1"/>
  <c r="AZ317" i="1"/>
  <c r="BH317" i="1"/>
  <c r="AP149" i="1"/>
  <c r="AX149" i="1"/>
  <c r="BF149" i="1"/>
  <c r="BN149" i="1"/>
  <c r="AM61" i="1"/>
  <c r="AU61" i="1"/>
  <c r="BC61" i="1"/>
  <c r="BK61" i="1"/>
  <c r="AQ312" i="1"/>
  <c r="AY312" i="1"/>
  <c r="BG312" i="1"/>
  <c r="AM171" i="1"/>
  <c r="AU171" i="1"/>
  <c r="BC171" i="1"/>
  <c r="BK171" i="1"/>
  <c r="AO81" i="1"/>
  <c r="AW81" i="1"/>
  <c r="BE81" i="1"/>
  <c r="BM81" i="1"/>
  <c r="AQ129" i="1"/>
  <c r="AY129" i="1"/>
  <c r="BG129" i="1"/>
  <c r="AN59" i="1"/>
  <c r="AV59" i="1"/>
  <c r="BD59" i="1"/>
  <c r="BL59" i="1"/>
  <c r="AK315" i="1"/>
  <c r="AS315" i="1"/>
  <c r="BA315" i="1"/>
  <c r="BI315" i="1"/>
  <c r="AP83" i="1"/>
  <c r="AX83" i="1"/>
  <c r="BF83" i="1"/>
  <c r="BN83" i="1"/>
  <c r="AO150" i="1"/>
  <c r="AW150" i="1"/>
  <c r="BE150" i="1"/>
  <c r="BM150" i="1"/>
  <c r="AN63" i="1"/>
  <c r="AV63" i="1"/>
  <c r="BD63" i="1"/>
  <c r="BL63" i="1"/>
  <c r="AN121" i="1"/>
  <c r="AV121" i="1"/>
  <c r="BD121" i="1"/>
  <c r="BL121" i="1"/>
  <c r="AO130" i="1"/>
  <c r="AW130" i="1"/>
  <c r="BE130" i="1"/>
  <c r="BM130" i="1"/>
  <c r="AO95" i="1"/>
  <c r="AW95" i="1"/>
  <c r="BE95" i="1"/>
  <c r="BM95" i="1"/>
  <c r="AJ96" i="1"/>
  <c r="AR96" i="1"/>
  <c r="AZ96" i="1"/>
  <c r="BH96" i="1"/>
  <c r="AK80" i="1"/>
  <c r="AS80" i="1"/>
  <c r="BA80" i="1"/>
  <c r="BI80" i="1"/>
  <c r="AO153" i="1"/>
  <c r="AW153" i="1"/>
  <c r="BE153" i="1"/>
  <c r="BM153" i="1"/>
  <c r="AK97" i="1"/>
  <c r="AS97" i="1"/>
  <c r="BA97" i="1"/>
  <c r="BI97" i="1"/>
  <c r="AN311" i="1"/>
  <c r="AV311" i="1"/>
  <c r="BD311" i="1"/>
  <c r="BL311" i="1"/>
  <c r="AP314" i="1"/>
  <c r="AX314" i="1"/>
  <c r="BF314" i="1"/>
  <c r="BN314" i="1"/>
  <c r="AK128" i="1"/>
  <c r="AS128" i="1"/>
  <c r="BA128" i="1"/>
  <c r="BI128" i="1"/>
  <c r="AN60" i="1"/>
  <c r="AV60" i="1"/>
  <c r="BD60" i="1"/>
  <c r="BL60" i="1"/>
  <c r="AJ155" i="1"/>
  <c r="AR155" i="1"/>
  <c r="AZ155" i="1"/>
  <c r="BH155" i="1"/>
  <c r="AM156" i="1"/>
  <c r="AU156" i="1"/>
  <c r="BC156" i="1"/>
  <c r="BK156" i="1"/>
  <c r="AP151" i="1"/>
  <c r="AX151" i="1"/>
  <c r="BF151" i="1"/>
  <c r="BN151" i="1"/>
  <c r="AK148" i="1"/>
  <c r="AS148" i="1"/>
  <c r="BA148" i="1"/>
  <c r="BI148" i="1"/>
  <c r="AP147" i="1"/>
  <c r="AX147" i="1"/>
  <c r="BF147" i="1"/>
  <c r="BN147" i="1"/>
  <c r="AQ78" i="1"/>
  <c r="AY78" i="1"/>
  <c r="BG78" i="1"/>
  <c r="AM101" i="1"/>
  <c r="AU101" i="1"/>
  <c r="BC101" i="1"/>
  <c r="BK101" i="1"/>
  <c r="AQ10" i="1"/>
  <c r="AY10" i="1"/>
  <c r="BG10" i="1"/>
  <c r="AL33" i="1"/>
  <c r="AT33" i="1"/>
  <c r="BB33" i="1"/>
  <c r="BJ33" i="1"/>
  <c r="AJ34" i="1"/>
  <c r="AR34" i="1"/>
  <c r="AZ34" i="1"/>
  <c r="BH34" i="1"/>
  <c r="AN12" i="1"/>
  <c r="AV12" i="1"/>
  <c r="BD12" i="1"/>
  <c r="BL12" i="1"/>
  <c r="AL102" i="1"/>
  <c r="AT102" i="1"/>
  <c r="BB102" i="1"/>
  <c r="BJ102" i="1"/>
  <c r="AO11" i="1"/>
  <c r="AW11" i="1"/>
  <c r="BE11" i="1"/>
  <c r="BM11" i="1"/>
  <c r="AO110" i="1"/>
  <c r="AW110" i="1"/>
  <c r="BE110" i="1"/>
  <c r="BM110" i="1"/>
  <c r="AQ103" i="1"/>
  <c r="AZ103" i="1"/>
  <c r="BJ103" i="1"/>
  <c r="AZ285" i="1"/>
  <c r="AM141" i="1"/>
  <c r="AU141" i="1"/>
  <c r="BC141" i="1"/>
  <c r="BK141" i="1"/>
  <c r="AO324" i="1"/>
  <c r="AW324" i="1"/>
  <c r="BE324" i="1"/>
  <c r="BM324" i="1"/>
  <c r="AK66" i="1"/>
  <c r="AS66" i="1"/>
  <c r="BA66" i="1"/>
  <c r="BI66" i="1"/>
  <c r="AM316" i="1"/>
  <c r="AU316" i="1"/>
  <c r="BC316" i="1"/>
  <c r="BK316" i="1"/>
  <c r="AJ94" i="1"/>
  <c r="AR94" i="1"/>
  <c r="AZ94" i="1"/>
  <c r="BH94" i="1"/>
  <c r="AM93" i="1"/>
  <c r="AU93" i="1"/>
  <c r="BC93" i="1"/>
  <c r="BK93" i="1"/>
  <c r="AK62" i="1"/>
  <c r="AS62" i="1"/>
  <c r="BA62" i="1"/>
  <c r="BI62" i="1"/>
  <c r="AJ159" i="1"/>
  <c r="AR159" i="1"/>
  <c r="AZ159" i="1"/>
  <c r="BH159" i="1"/>
  <c r="AN174" i="1"/>
  <c r="AV174" i="1"/>
  <c r="BD174" i="1"/>
  <c r="BL174" i="1"/>
  <c r="AM91" i="1"/>
  <c r="AU91" i="1"/>
  <c r="BC91" i="1"/>
  <c r="BK91" i="1"/>
  <c r="AK317" i="1"/>
  <c r="AS317" i="1"/>
  <c r="BA317" i="1"/>
  <c r="BI317" i="1"/>
  <c r="AQ149" i="1"/>
  <c r="AY149" i="1"/>
  <c r="BG149" i="1"/>
  <c r="AN61" i="1"/>
  <c r="AV61" i="1"/>
  <c r="BD61" i="1"/>
  <c r="BL61" i="1"/>
  <c r="AJ312" i="1"/>
  <c r="AR312" i="1"/>
  <c r="AZ312" i="1"/>
  <c r="BH312" i="1"/>
  <c r="AN171" i="1"/>
  <c r="AV171" i="1"/>
  <c r="BD171" i="1"/>
  <c r="BL171" i="1"/>
  <c r="AP81" i="1"/>
  <c r="AX81" i="1"/>
  <c r="BF81" i="1"/>
  <c r="BN81" i="1"/>
  <c r="AJ129" i="1"/>
  <c r="AR129" i="1"/>
  <c r="AZ129" i="1"/>
  <c r="BH129" i="1"/>
  <c r="AO59" i="1"/>
  <c r="AW59" i="1"/>
  <c r="BE59" i="1"/>
  <c r="BM59" i="1"/>
  <c r="AL315" i="1"/>
  <c r="AT315" i="1"/>
  <c r="BB315" i="1"/>
  <c r="BJ315" i="1"/>
  <c r="AQ83" i="1"/>
  <c r="AY83" i="1"/>
  <c r="BG83" i="1"/>
  <c r="AP150" i="1"/>
  <c r="AX150" i="1"/>
  <c r="BF150" i="1"/>
  <c r="BN150" i="1"/>
  <c r="AO63" i="1"/>
  <c r="AW63" i="1"/>
  <c r="BE63" i="1"/>
  <c r="BM63" i="1"/>
  <c r="AO121" i="1"/>
  <c r="AW121" i="1"/>
  <c r="BE121" i="1"/>
  <c r="BM121" i="1"/>
  <c r="AP130" i="1"/>
  <c r="AX130" i="1"/>
  <c r="BF130" i="1"/>
  <c r="BN130" i="1"/>
  <c r="AP95" i="1"/>
  <c r="AX95" i="1"/>
  <c r="BF95" i="1"/>
  <c r="BN95" i="1"/>
  <c r="AK96" i="1"/>
  <c r="AS96" i="1"/>
  <c r="BA96" i="1"/>
  <c r="BI96" i="1"/>
  <c r="AL80" i="1"/>
  <c r="AT80" i="1"/>
  <c r="BB80" i="1"/>
  <c r="BJ80" i="1"/>
  <c r="AP153" i="1"/>
  <c r="AX153" i="1"/>
  <c r="BF153" i="1"/>
  <c r="BN153" i="1"/>
  <c r="AL97" i="1"/>
  <c r="AT97" i="1"/>
  <c r="BB97" i="1"/>
  <c r="BJ97" i="1"/>
  <c r="AO311" i="1"/>
  <c r="AW311" i="1"/>
  <c r="BE311" i="1"/>
  <c r="BM311" i="1"/>
  <c r="AQ314" i="1"/>
  <c r="AY314" i="1"/>
  <c r="BG314" i="1"/>
  <c r="AL128" i="1"/>
  <c r="AT128" i="1"/>
  <c r="BB128" i="1"/>
  <c r="BJ128" i="1"/>
  <c r="AO60" i="1"/>
  <c r="AW60" i="1"/>
  <c r="BE60" i="1"/>
  <c r="BM60" i="1"/>
  <c r="AK155" i="1"/>
  <c r="AS155" i="1"/>
  <c r="BA155" i="1"/>
  <c r="BI155" i="1"/>
  <c r="AN156" i="1"/>
  <c r="AV156" i="1"/>
  <c r="BD156" i="1"/>
  <c r="BL156" i="1"/>
  <c r="AQ151" i="1"/>
  <c r="AY151" i="1"/>
  <c r="BG151" i="1"/>
  <c r="AL148" i="1"/>
  <c r="AT148" i="1"/>
  <c r="BB148" i="1"/>
  <c r="BJ148" i="1"/>
  <c r="AQ147" i="1"/>
  <c r="AY147" i="1"/>
  <c r="BG147" i="1"/>
  <c r="AJ78" i="1"/>
  <c r="AR78" i="1"/>
  <c r="AZ78" i="1"/>
  <c r="BH78" i="1"/>
  <c r="AN101" i="1"/>
  <c r="AV101" i="1"/>
  <c r="BD101" i="1"/>
  <c r="BL101" i="1"/>
  <c r="AJ10" i="1"/>
  <c r="AR10" i="1"/>
  <c r="AZ10" i="1"/>
  <c r="BH10" i="1"/>
  <c r="AM33" i="1"/>
  <c r="AU33" i="1"/>
  <c r="BC33" i="1"/>
  <c r="BK33" i="1"/>
  <c r="AK34" i="1"/>
  <c r="AS34" i="1"/>
  <c r="BA34" i="1"/>
  <c r="BI34" i="1"/>
  <c r="AO12" i="1"/>
  <c r="AW12" i="1"/>
  <c r="BE12" i="1"/>
  <c r="BM12" i="1"/>
  <c r="AM102" i="1"/>
  <c r="AU102" i="1"/>
  <c r="BC102" i="1"/>
  <c r="BK102" i="1"/>
  <c r="AP11" i="1"/>
  <c r="AX11" i="1"/>
  <c r="BF11" i="1"/>
  <c r="BN11" i="1"/>
  <c r="AP110" i="1"/>
  <c r="AX110" i="1"/>
  <c r="BF110" i="1"/>
  <c r="BN110" i="1"/>
  <c r="AR103" i="1"/>
  <c r="BA103" i="1"/>
  <c r="BK103" i="1"/>
  <c r="BH285" i="1"/>
  <c r="AP59" i="1"/>
  <c r="AX59" i="1"/>
  <c r="BF59" i="1"/>
  <c r="BN59" i="1"/>
  <c r="AM315" i="1"/>
  <c r="AU315" i="1"/>
  <c r="BC315" i="1"/>
  <c r="BK315" i="1"/>
  <c r="AJ83" i="1"/>
  <c r="AR83" i="1"/>
  <c r="AZ83" i="1"/>
  <c r="BH83" i="1"/>
  <c r="AQ150" i="1"/>
  <c r="AY150" i="1"/>
  <c r="BG150" i="1"/>
  <c r="AP63" i="1"/>
  <c r="AX63" i="1"/>
  <c r="BF63" i="1"/>
  <c r="BN63" i="1"/>
  <c r="AP121" i="1"/>
  <c r="AX121" i="1"/>
  <c r="BF121" i="1"/>
  <c r="BN121" i="1"/>
  <c r="AQ130" i="1"/>
  <c r="AY130" i="1"/>
  <c r="BG130" i="1"/>
  <c r="AQ95" i="1"/>
  <c r="AY95" i="1"/>
  <c r="BG95" i="1"/>
  <c r="AL96" i="1"/>
  <c r="AT96" i="1"/>
  <c r="BB96" i="1"/>
  <c r="BJ96" i="1"/>
  <c r="AM80" i="1"/>
  <c r="AU80" i="1"/>
  <c r="BC80" i="1"/>
  <c r="BK80" i="1"/>
  <c r="AQ153" i="1"/>
  <c r="AY153" i="1"/>
  <c r="BG153" i="1"/>
  <c r="AM97" i="1"/>
  <c r="AU97" i="1"/>
  <c r="BC97" i="1"/>
  <c r="BK97" i="1"/>
  <c r="AP311" i="1"/>
  <c r="AX311" i="1"/>
  <c r="BF311" i="1"/>
  <c r="BN311" i="1"/>
  <c r="AJ314" i="1"/>
  <c r="AR314" i="1"/>
  <c r="AZ314" i="1"/>
  <c r="BH314" i="1"/>
  <c r="AM128" i="1"/>
  <c r="AU128" i="1"/>
  <c r="BC128" i="1"/>
  <c r="BK128" i="1"/>
  <c r="AP60" i="1"/>
  <c r="AX60" i="1"/>
  <c r="BF60" i="1"/>
  <c r="BN60" i="1"/>
  <c r="AL155" i="1"/>
  <c r="AT155" i="1"/>
  <c r="BB155" i="1"/>
  <c r="BJ155" i="1"/>
  <c r="AO156" i="1"/>
  <c r="AW156" i="1"/>
  <c r="BE156" i="1"/>
  <c r="BM156" i="1"/>
  <c r="AJ151" i="1"/>
  <c r="AR151" i="1"/>
  <c r="AZ151" i="1"/>
  <c r="BH151" i="1"/>
  <c r="AM148" i="1"/>
  <c r="AU148" i="1"/>
  <c r="BC148" i="1"/>
  <c r="BK148" i="1"/>
  <c r="AJ147" i="1"/>
  <c r="AR147" i="1"/>
  <c r="AZ147" i="1"/>
  <c r="BH147" i="1"/>
  <c r="AK78" i="1"/>
  <c r="AS78" i="1"/>
  <c r="BA78" i="1"/>
  <c r="BI78" i="1"/>
  <c r="AO101" i="1"/>
  <c r="AW101" i="1"/>
  <c r="BE101" i="1"/>
  <c r="BM101" i="1"/>
  <c r="AK10" i="1"/>
  <c r="AS10" i="1"/>
  <c r="BA10" i="1"/>
  <c r="BI10" i="1"/>
  <c r="AN33" i="1"/>
  <c r="AV33" i="1"/>
  <c r="BD33" i="1"/>
  <c r="BL33" i="1"/>
  <c r="AL34" i="1"/>
  <c r="AT34" i="1"/>
  <c r="BB34" i="1"/>
  <c r="BJ34" i="1"/>
  <c r="AP12" i="1"/>
  <c r="AX12" i="1"/>
  <c r="BF12" i="1"/>
  <c r="BN12" i="1"/>
  <c r="AN102" i="1"/>
  <c r="AV102" i="1"/>
  <c r="BD102" i="1"/>
  <c r="BL102" i="1"/>
  <c r="AQ11" i="1"/>
  <c r="AY11" i="1"/>
  <c r="BG11" i="1"/>
  <c r="AQ110" i="1"/>
  <c r="AY110" i="1"/>
  <c r="BG110" i="1"/>
  <c r="AJ103" i="1"/>
  <c r="AS103" i="1"/>
  <c r="BB103" i="1"/>
  <c r="BN103" i="1"/>
  <c r="AL159" i="1"/>
  <c r="AT159" i="1"/>
  <c r="BB159" i="1"/>
  <c r="BJ159" i="1"/>
  <c r="AP174" i="1"/>
  <c r="AX174" i="1"/>
  <c r="BF174" i="1"/>
  <c r="BN174" i="1"/>
  <c r="AO91" i="1"/>
  <c r="AW91" i="1"/>
  <c r="BE91" i="1"/>
  <c r="BM91" i="1"/>
  <c r="AM317" i="1"/>
  <c r="AU317" i="1"/>
  <c r="BC317" i="1"/>
  <c r="BK317" i="1"/>
  <c r="AK149" i="1"/>
  <c r="AS149" i="1"/>
  <c r="BA149" i="1"/>
  <c r="BI149" i="1"/>
  <c r="AP61" i="1"/>
  <c r="AX61" i="1"/>
  <c r="BF61" i="1"/>
  <c r="BN61" i="1"/>
  <c r="AL312" i="1"/>
  <c r="AT312" i="1"/>
  <c r="BB312" i="1"/>
  <c r="BJ312" i="1"/>
  <c r="AP171" i="1"/>
  <c r="AX171" i="1"/>
  <c r="BF171" i="1"/>
  <c r="BN171" i="1"/>
  <c r="AJ81" i="1"/>
  <c r="AR81" i="1"/>
  <c r="AZ81" i="1"/>
  <c r="BH81" i="1"/>
  <c r="AL129" i="1"/>
  <c r="AT129" i="1"/>
  <c r="BB129" i="1"/>
  <c r="BJ129" i="1"/>
  <c r="AQ59" i="1"/>
  <c r="AY59" i="1"/>
  <c r="BG59" i="1"/>
  <c r="AN315" i="1"/>
  <c r="AV315" i="1"/>
  <c r="BD315" i="1"/>
  <c r="BL315" i="1"/>
  <c r="AK83" i="1"/>
  <c r="AS83" i="1"/>
  <c r="BA83" i="1"/>
  <c r="BI83" i="1"/>
  <c r="AJ150" i="1"/>
  <c r="AR150" i="1"/>
  <c r="AZ150" i="1"/>
  <c r="BH150" i="1"/>
  <c r="AQ63" i="1"/>
  <c r="AY63" i="1"/>
  <c r="BG63" i="1"/>
  <c r="AQ121" i="1"/>
  <c r="AY121" i="1"/>
  <c r="BG121" i="1"/>
  <c r="AJ130" i="1"/>
  <c r="AR130" i="1"/>
  <c r="AZ130" i="1"/>
  <c r="BH130" i="1"/>
  <c r="AJ95" i="1"/>
  <c r="AR95" i="1"/>
  <c r="AZ95" i="1"/>
  <c r="BH95" i="1"/>
  <c r="AM96" i="1"/>
  <c r="AU96" i="1"/>
  <c r="BC96" i="1"/>
  <c r="BK96" i="1"/>
  <c r="AN80" i="1"/>
  <c r="AV80" i="1"/>
  <c r="BD80" i="1"/>
  <c r="BL80" i="1"/>
  <c r="AJ153" i="1"/>
  <c r="AR153" i="1"/>
  <c r="AZ153" i="1"/>
  <c r="BH153" i="1"/>
  <c r="AN97" i="1"/>
  <c r="AV97" i="1"/>
  <c r="BD97" i="1"/>
  <c r="BL97" i="1"/>
  <c r="AQ311" i="1"/>
  <c r="AY311" i="1"/>
  <c r="BG311" i="1"/>
  <c r="AK314" i="1"/>
  <c r="AS314" i="1"/>
  <c r="BA314" i="1"/>
  <c r="BI314" i="1"/>
  <c r="AN128" i="1"/>
  <c r="AV128" i="1"/>
  <c r="BD128" i="1"/>
  <c r="BL128" i="1"/>
  <c r="AQ60" i="1"/>
  <c r="AY60" i="1"/>
  <c r="BG60" i="1"/>
  <c r="AM155" i="1"/>
  <c r="AU155" i="1"/>
  <c r="BC155" i="1"/>
  <c r="BK155" i="1"/>
  <c r="AP156" i="1"/>
  <c r="AX156" i="1"/>
  <c r="BF156" i="1"/>
  <c r="BN156" i="1"/>
  <c r="AK151" i="1"/>
  <c r="AS151" i="1"/>
  <c r="BA151" i="1"/>
  <c r="BI151" i="1"/>
  <c r="AN148" i="1"/>
  <c r="AV148" i="1"/>
  <c r="BD148" i="1"/>
  <c r="BL148" i="1"/>
  <c r="AK147" i="1"/>
  <c r="AS147" i="1"/>
  <c r="BA147" i="1"/>
  <c r="BI147" i="1"/>
  <c r="AL78" i="1"/>
  <c r="AT78" i="1"/>
  <c r="BB78" i="1"/>
  <c r="BJ78" i="1"/>
  <c r="AP101" i="1"/>
  <c r="AX101" i="1"/>
  <c r="BF101" i="1"/>
  <c r="BN101" i="1"/>
  <c r="AL10" i="1"/>
  <c r="AT10" i="1"/>
  <c r="BB10" i="1"/>
  <c r="BJ10" i="1"/>
  <c r="AO33" i="1"/>
  <c r="AW33" i="1"/>
  <c r="BE33" i="1"/>
  <c r="BM33" i="1"/>
  <c r="AM34" i="1"/>
  <c r="AU34" i="1"/>
  <c r="BC34" i="1"/>
  <c r="BK34" i="1"/>
  <c r="AQ12" i="1"/>
  <c r="AY12" i="1"/>
  <c r="BG12" i="1"/>
  <c r="AO102" i="1"/>
  <c r="AW102" i="1"/>
  <c r="BE102" i="1"/>
  <c r="BM102" i="1"/>
  <c r="AJ11" i="1"/>
  <c r="AR11" i="1"/>
  <c r="AZ11" i="1"/>
  <c r="BH11" i="1"/>
  <c r="AJ110" i="1"/>
  <c r="AR110" i="1"/>
  <c r="AZ110" i="1"/>
  <c r="BH110" i="1"/>
  <c r="AK103" i="1"/>
  <c r="AT103" i="1"/>
  <c r="BC103" i="1"/>
  <c r="AM94" i="1"/>
  <c r="AU94" i="1"/>
  <c r="BC94" i="1"/>
  <c r="BK94" i="1"/>
  <c r="AP93" i="1"/>
  <c r="AX93" i="1"/>
  <c r="BF93" i="1"/>
  <c r="BN93" i="1"/>
  <c r="AN62" i="1"/>
  <c r="AV62" i="1"/>
  <c r="BD62" i="1"/>
  <c r="BL62" i="1"/>
  <c r="AM159" i="1"/>
  <c r="AU159" i="1"/>
  <c r="BC159" i="1"/>
  <c r="BK159" i="1"/>
  <c r="AQ174" i="1"/>
  <c r="AY174" i="1"/>
  <c r="BG174" i="1"/>
  <c r="AP91" i="1"/>
  <c r="AX91" i="1"/>
  <c r="BF91" i="1"/>
  <c r="BN91" i="1"/>
  <c r="AN317" i="1"/>
  <c r="AV317" i="1"/>
  <c r="BD317" i="1"/>
  <c r="BL317" i="1"/>
  <c r="AL149" i="1"/>
  <c r="AT149" i="1"/>
  <c r="BB149" i="1"/>
  <c r="BJ149" i="1"/>
  <c r="AQ61" i="1"/>
  <c r="AY61" i="1"/>
  <c r="BG61" i="1"/>
  <c r="AM312" i="1"/>
  <c r="AU312" i="1"/>
  <c r="BC312" i="1"/>
  <c r="BK312" i="1"/>
  <c r="AQ171" i="1"/>
  <c r="AY171" i="1"/>
  <c r="BG171" i="1"/>
  <c r="AK81" i="1"/>
  <c r="AS81" i="1"/>
  <c r="BA81" i="1"/>
  <c r="BI81" i="1"/>
  <c r="AM129" i="1"/>
  <c r="AU129" i="1"/>
  <c r="BC129" i="1"/>
  <c r="BK129" i="1"/>
  <c r="AJ59" i="1"/>
  <c r="AR59" i="1"/>
  <c r="AZ59" i="1"/>
  <c r="BH59" i="1"/>
  <c r="AO315" i="1"/>
  <c r="AW315" i="1"/>
  <c r="BE315" i="1"/>
  <c r="BM315" i="1"/>
  <c r="AL83" i="1"/>
  <c r="AT83" i="1"/>
  <c r="BB83" i="1"/>
  <c r="BJ83" i="1"/>
  <c r="AK150" i="1"/>
  <c r="AS150" i="1"/>
  <c r="BA150" i="1"/>
  <c r="BI150" i="1"/>
  <c r="AJ63" i="1"/>
  <c r="AR63" i="1"/>
  <c r="AZ63" i="1"/>
  <c r="BH63" i="1"/>
  <c r="AJ121" i="1"/>
  <c r="AR121" i="1"/>
  <c r="AZ121" i="1"/>
  <c r="BH121" i="1"/>
  <c r="AK130" i="1"/>
  <c r="AS130" i="1"/>
  <c r="BA130" i="1"/>
  <c r="BI130" i="1"/>
  <c r="AK95" i="1"/>
  <c r="AS95" i="1"/>
  <c r="BA95" i="1"/>
  <c r="BI95" i="1"/>
  <c r="AN96" i="1"/>
  <c r="AV96" i="1"/>
  <c r="BD96" i="1"/>
  <c r="BL96" i="1"/>
  <c r="AO80" i="1"/>
  <c r="AW80" i="1"/>
  <c r="BE80" i="1"/>
  <c r="BM80" i="1"/>
  <c r="AK153" i="1"/>
  <c r="AS153" i="1"/>
  <c r="BA153" i="1"/>
  <c r="BI153" i="1"/>
  <c r="AO97" i="1"/>
  <c r="AW97" i="1"/>
  <c r="BE97" i="1"/>
  <c r="BM97" i="1"/>
  <c r="AJ311" i="1"/>
  <c r="AR311" i="1"/>
  <c r="AZ311" i="1"/>
  <c r="BH311" i="1"/>
  <c r="AL314" i="1"/>
  <c r="AT314" i="1"/>
  <c r="BB314" i="1"/>
  <c r="BJ314" i="1"/>
  <c r="AO128" i="1"/>
  <c r="AW128" i="1"/>
  <c r="BE128" i="1"/>
  <c r="BM128" i="1"/>
  <c r="AJ60" i="1"/>
  <c r="AR60" i="1"/>
  <c r="AZ60" i="1"/>
  <c r="BH60" i="1"/>
  <c r="AN155" i="1"/>
  <c r="AV155" i="1"/>
  <c r="BD155" i="1"/>
  <c r="BL155" i="1"/>
  <c r="AQ156" i="1"/>
  <c r="AY156" i="1"/>
  <c r="BG156" i="1"/>
  <c r="AL151" i="1"/>
  <c r="AT151" i="1"/>
  <c r="BB151" i="1"/>
  <c r="BJ151" i="1"/>
  <c r="AO148" i="1"/>
  <c r="AW148" i="1"/>
  <c r="BE148" i="1"/>
  <c r="BM148" i="1"/>
  <c r="AL147" i="1"/>
  <c r="AT147" i="1"/>
  <c r="BB147" i="1"/>
  <c r="BJ147" i="1"/>
  <c r="AM78" i="1"/>
  <c r="AU78" i="1"/>
  <c r="BC78" i="1"/>
  <c r="BK78" i="1"/>
  <c r="AQ101" i="1"/>
  <c r="AY101" i="1"/>
  <c r="BG101" i="1"/>
  <c r="AM10" i="1"/>
  <c r="AU10" i="1"/>
  <c r="BC10" i="1"/>
  <c r="BK10" i="1"/>
  <c r="AP33" i="1"/>
  <c r="AX33" i="1"/>
  <c r="BF33" i="1"/>
  <c r="BN33" i="1"/>
  <c r="AN34" i="1"/>
  <c r="AV34" i="1"/>
  <c r="BD34" i="1"/>
  <c r="BL34" i="1"/>
  <c r="AJ12" i="1"/>
  <c r="AR12" i="1"/>
  <c r="AZ12" i="1"/>
  <c r="BH12" i="1"/>
  <c r="AP102" i="1"/>
  <c r="AX102" i="1"/>
  <c r="BF102" i="1"/>
  <c r="BN102" i="1"/>
  <c r="AK11" i="1"/>
  <c r="AS11" i="1"/>
  <c r="BA11" i="1"/>
  <c r="BI11" i="1"/>
  <c r="AK110" i="1"/>
  <c r="AS110" i="1"/>
  <c r="BA110" i="1"/>
  <c r="BI110" i="1"/>
  <c r="AL103" i="1"/>
  <c r="AU103" i="1"/>
  <c r="BF103" i="1"/>
  <c r="BI324" i="1"/>
  <c r="AO66" i="1"/>
  <c r="AW66" i="1"/>
  <c r="BE66" i="1"/>
  <c r="BM66" i="1"/>
  <c r="AQ316" i="1"/>
  <c r="AY316" i="1"/>
  <c r="BG316" i="1"/>
  <c r="AN94" i="1"/>
  <c r="AV94" i="1"/>
  <c r="BD94" i="1"/>
  <c r="BL94" i="1"/>
  <c r="AQ93" i="1"/>
  <c r="AY93" i="1"/>
  <c r="BG93" i="1"/>
  <c r="AO62" i="1"/>
  <c r="AW62" i="1"/>
  <c r="BE62" i="1"/>
  <c r="BM62" i="1"/>
  <c r="AN159" i="1"/>
  <c r="AV159" i="1"/>
  <c r="BD159" i="1"/>
  <c r="BL159" i="1"/>
  <c r="AJ174" i="1"/>
  <c r="AR174" i="1"/>
  <c r="AZ174" i="1"/>
  <c r="BH174" i="1"/>
  <c r="AQ91" i="1"/>
  <c r="AY91" i="1"/>
  <c r="BG91" i="1"/>
  <c r="AO317" i="1"/>
  <c r="AW317" i="1"/>
  <c r="BE317" i="1"/>
  <c r="BM317" i="1"/>
  <c r="AM149" i="1"/>
  <c r="AU149" i="1"/>
  <c r="BC149" i="1"/>
  <c r="BK149" i="1"/>
  <c r="AJ61" i="1"/>
  <c r="AR61" i="1"/>
  <c r="AZ61" i="1"/>
  <c r="BH61" i="1"/>
  <c r="AN312" i="1"/>
  <c r="AV312" i="1"/>
  <c r="BD312" i="1"/>
  <c r="BL312" i="1"/>
  <c r="AJ171" i="1"/>
  <c r="AR171" i="1"/>
  <c r="AZ171" i="1"/>
  <c r="BH171" i="1"/>
  <c r="AL81" i="1"/>
  <c r="AT81" i="1"/>
  <c r="BB81" i="1"/>
  <c r="BJ81" i="1"/>
  <c r="AN129" i="1"/>
  <c r="AV129" i="1"/>
  <c r="BD129" i="1"/>
  <c r="BL129" i="1"/>
  <c r="AK59" i="1"/>
  <c r="AS59" i="1"/>
  <c r="BA59" i="1"/>
  <c r="BI59" i="1"/>
  <c r="AP315" i="1"/>
  <c r="AX315" i="1"/>
  <c r="BF315" i="1"/>
  <c r="BN315" i="1"/>
  <c r="AM83" i="1"/>
  <c r="AU83" i="1"/>
  <c r="BC83" i="1"/>
  <c r="BK83" i="1"/>
  <c r="AL150" i="1"/>
  <c r="AT150" i="1"/>
  <c r="BB150" i="1"/>
  <c r="BJ150" i="1"/>
  <c r="AK63" i="1"/>
  <c r="AS63" i="1"/>
  <c r="BA63" i="1"/>
  <c r="BI63" i="1"/>
  <c r="AK121" i="1"/>
  <c r="AS121" i="1"/>
  <c r="BA121" i="1"/>
  <c r="BI121" i="1"/>
  <c r="AL130" i="1"/>
  <c r="AT130" i="1"/>
  <c r="BB130" i="1"/>
  <c r="BJ130" i="1"/>
  <c r="AL95" i="1"/>
  <c r="AT95" i="1"/>
  <c r="BB95" i="1"/>
  <c r="BJ95" i="1"/>
  <c r="AO96" i="1"/>
  <c r="AW96" i="1"/>
  <c r="BE96" i="1"/>
  <c r="BM96" i="1"/>
  <c r="AP80" i="1"/>
  <c r="AX80" i="1"/>
  <c r="BF80" i="1"/>
  <c r="BN80" i="1"/>
  <c r="AL153" i="1"/>
  <c r="AT153" i="1"/>
  <c r="BB153" i="1"/>
  <c r="BJ153" i="1"/>
  <c r="AP97" i="1"/>
  <c r="AX97" i="1"/>
  <c r="BF97" i="1"/>
  <c r="BN97" i="1"/>
  <c r="AK311" i="1"/>
  <c r="AS311" i="1"/>
  <c r="BA311" i="1"/>
  <c r="BI311" i="1"/>
  <c r="AM314" i="1"/>
  <c r="AU314" i="1"/>
  <c r="BC314" i="1"/>
  <c r="BK314" i="1"/>
  <c r="AP128" i="1"/>
  <c r="AX128" i="1"/>
  <c r="BF128" i="1"/>
  <c r="BN128" i="1"/>
  <c r="AK60" i="1"/>
  <c r="AS60" i="1"/>
  <c r="BA60" i="1"/>
  <c r="BI60" i="1"/>
  <c r="AO155" i="1"/>
  <c r="AW155" i="1"/>
  <c r="BE155" i="1"/>
  <c r="BM155" i="1"/>
  <c r="AJ156" i="1"/>
  <c r="AR156" i="1"/>
  <c r="AZ156" i="1"/>
  <c r="BH156" i="1"/>
  <c r="AM151" i="1"/>
  <c r="AU151" i="1"/>
  <c r="BC151" i="1"/>
  <c r="BK151" i="1"/>
  <c r="AP148" i="1"/>
  <c r="AX148" i="1"/>
  <c r="BF148" i="1"/>
  <c r="BN148" i="1"/>
  <c r="AM147" i="1"/>
  <c r="AU147" i="1"/>
  <c r="BC147" i="1"/>
  <c r="BK147" i="1"/>
  <c r="AN78" i="1"/>
  <c r="AV78" i="1"/>
  <c r="BD78" i="1"/>
  <c r="BL78" i="1"/>
  <c r="AJ101" i="1"/>
  <c r="AR101" i="1"/>
  <c r="AZ101" i="1"/>
  <c r="BH101" i="1"/>
  <c r="AN10" i="1"/>
  <c r="AV10" i="1"/>
  <c r="BD10" i="1"/>
  <c r="BL10" i="1"/>
  <c r="AQ33" i="1"/>
  <c r="AY33" i="1"/>
  <c r="BG33" i="1"/>
  <c r="AO34" i="1"/>
  <c r="AW34" i="1"/>
  <c r="BE34" i="1"/>
  <c r="BM34" i="1"/>
  <c r="AK12" i="1"/>
  <c r="AS12" i="1"/>
  <c r="BA12" i="1"/>
  <c r="BI12" i="1"/>
  <c r="AQ102" i="1"/>
  <c r="AY102" i="1"/>
  <c r="BG102" i="1"/>
  <c r="AL11" i="1"/>
  <c r="AT11" i="1"/>
  <c r="BB11" i="1"/>
  <c r="BJ11" i="1"/>
  <c r="AL110" i="1"/>
  <c r="AT110" i="1"/>
  <c r="BB110" i="1"/>
  <c r="BJ110" i="1"/>
  <c r="AM103" i="1"/>
  <c r="AW103" i="1"/>
  <c r="BG103" i="1"/>
  <c r="AP285" i="1"/>
  <c r="AX285" i="1"/>
  <c r="BF285" i="1"/>
  <c r="BN285" i="1"/>
  <c r="AP299" i="1"/>
  <c r="AX299" i="1"/>
  <c r="BF299" i="1"/>
  <c r="BN299" i="1"/>
  <c r="AO337" i="1"/>
  <c r="AW337" i="1"/>
  <c r="BE337" i="1"/>
  <c r="BM337" i="1"/>
  <c r="AL139" i="1"/>
  <c r="AT139" i="1"/>
  <c r="BB139" i="1"/>
  <c r="BJ139" i="1"/>
  <c r="AO124" i="1"/>
  <c r="AW124" i="1"/>
  <c r="BE124" i="1"/>
  <c r="BM124" i="1"/>
  <c r="AK319" i="1"/>
  <c r="AS319" i="1"/>
  <c r="BA319" i="1"/>
  <c r="BI319" i="1"/>
  <c r="AM277" i="1"/>
  <c r="AU277" i="1"/>
  <c r="BC277" i="1"/>
  <c r="BK277" i="1"/>
  <c r="AJ176" i="1"/>
  <c r="AR176" i="1"/>
  <c r="AZ176" i="1"/>
  <c r="BH176" i="1"/>
  <c r="AN181" i="1"/>
  <c r="AV181" i="1"/>
  <c r="BD181" i="1"/>
  <c r="BL181" i="1"/>
  <c r="AP85" i="1"/>
  <c r="AX85" i="1"/>
  <c r="BF85" i="1"/>
  <c r="BN85" i="1"/>
  <c r="AO340" i="1"/>
  <c r="AW340" i="1"/>
  <c r="BE340" i="1"/>
  <c r="BM340" i="1"/>
  <c r="AL300" i="1"/>
  <c r="AT300" i="1"/>
  <c r="BB300" i="1"/>
  <c r="BJ300" i="1"/>
  <c r="AK298" i="1"/>
  <c r="AS298" i="1"/>
  <c r="BA298" i="1"/>
  <c r="BI298" i="1"/>
  <c r="AO55" i="1"/>
  <c r="AW55" i="1"/>
  <c r="BE55" i="1"/>
  <c r="BM55" i="1"/>
  <c r="AN50" i="1"/>
  <c r="AV50" i="1"/>
  <c r="BD50" i="1"/>
  <c r="BL50" i="1"/>
  <c r="AP332" i="1"/>
  <c r="AX332" i="1"/>
  <c r="BF332" i="1"/>
  <c r="BN332" i="1"/>
  <c r="AL183" i="1"/>
  <c r="AT183" i="1"/>
  <c r="BB183" i="1"/>
  <c r="BJ183" i="1"/>
  <c r="AM73" i="1"/>
  <c r="AU73" i="1"/>
  <c r="BC73" i="1"/>
  <c r="BK73" i="1"/>
  <c r="AJ347" i="1"/>
  <c r="AR347" i="1"/>
  <c r="AZ347" i="1"/>
  <c r="BH347" i="1"/>
  <c r="AO346" i="1"/>
  <c r="AW346" i="1"/>
  <c r="BE346" i="1"/>
  <c r="BM346" i="1"/>
  <c r="AL341" i="1"/>
  <c r="AT341" i="1"/>
  <c r="BB341" i="1"/>
  <c r="BJ341" i="1"/>
  <c r="AN345" i="1"/>
  <c r="AV345" i="1"/>
  <c r="BD345" i="1"/>
  <c r="BL345" i="1"/>
  <c r="AK308" i="1"/>
  <c r="AS308" i="1"/>
  <c r="BA308" i="1"/>
  <c r="BI308" i="1"/>
  <c r="AJ115" i="1"/>
  <c r="AR115" i="1"/>
  <c r="AZ115" i="1"/>
  <c r="BH115" i="1"/>
  <c r="AQ26" i="1"/>
  <c r="AY26" i="1"/>
  <c r="BG26" i="1"/>
  <c r="AO27" i="1"/>
  <c r="AW27" i="1"/>
  <c r="BE27" i="1"/>
  <c r="BM27" i="1"/>
  <c r="AM17" i="1"/>
  <c r="AU17" i="1"/>
  <c r="BC17" i="1"/>
  <c r="BK17" i="1"/>
  <c r="AP4" i="1"/>
  <c r="AX4" i="1"/>
  <c r="BF4" i="1"/>
  <c r="BN4" i="1"/>
  <c r="AK5" i="1"/>
  <c r="AS5" i="1"/>
  <c r="BA5" i="1"/>
  <c r="BI5" i="1"/>
  <c r="AK29" i="1"/>
  <c r="AS29" i="1"/>
  <c r="BA29" i="1"/>
  <c r="BI29" i="1"/>
  <c r="AJ8" i="1"/>
  <c r="AR8" i="1"/>
  <c r="AZ8" i="1"/>
  <c r="BH8" i="1"/>
  <c r="AJ31" i="1"/>
  <c r="AR31" i="1"/>
  <c r="AZ31" i="1"/>
  <c r="BH31" i="1"/>
  <c r="AQ6" i="1"/>
  <c r="AY6" i="1"/>
  <c r="BG6" i="1"/>
  <c r="AL24" i="1"/>
  <c r="AT24" i="1"/>
  <c r="BB24" i="1"/>
  <c r="BJ24" i="1"/>
  <c r="AP104" i="1"/>
  <c r="AX104" i="1"/>
  <c r="BF104" i="1"/>
  <c r="BN104" i="1"/>
  <c r="AL68" i="1"/>
  <c r="AT68" i="1"/>
  <c r="BB68" i="1"/>
  <c r="BJ68" i="1"/>
  <c r="AJ71" i="1"/>
  <c r="AR71" i="1"/>
  <c r="AZ71" i="1"/>
  <c r="BH71" i="1"/>
  <c r="AO344" i="1"/>
  <c r="AW344" i="1"/>
  <c r="BE344" i="1"/>
  <c r="BM344" i="1"/>
  <c r="AM307" i="1"/>
  <c r="AU307" i="1"/>
  <c r="BC307" i="1"/>
  <c r="BK307" i="1"/>
  <c r="AO306" i="1"/>
  <c r="BI306" i="1"/>
  <c r="AQ285" i="1"/>
  <c r="AY285" i="1"/>
  <c r="BG285" i="1"/>
  <c r="AQ299" i="1"/>
  <c r="AY299" i="1"/>
  <c r="BG299" i="1"/>
  <c r="AP337" i="1"/>
  <c r="AX337" i="1"/>
  <c r="BF337" i="1"/>
  <c r="BN337" i="1"/>
  <c r="AM139" i="1"/>
  <c r="AU139" i="1"/>
  <c r="BC139" i="1"/>
  <c r="BK139" i="1"/>
  <c r="AP124" i="1"/>
  <c r="AX124" i="1"/>
  <c r="BF124" i="1"/>
  <c r="BN124" i="1"/>
  <c r="AL319" i="1"/>
  <c r="AT319" i="1"/>
  <c r="BB319" i="1"/>
  <c r="BJ319" i="1"/>
  <c r="AN277" i="1"/>
  <c r="AV277" i="1"/>
  <c r="BD277" i="1"/>
  <c r="BL277" i="1"/>
  <c r="AK176" i="1"/>
  <c r="AS176" i="1"/>
  <c r="BA176" i="1"/>
  <c r="BI176" i="1"/>
  <c r="AO181" i="1"/>
  <c r="AW181" i="1"/>
  <c r="BE181" i="1"/>
  <c r="BM181" i="1"/>
  <c r="AQ85" i="1"/>
  <c r="AY85" i="1"/>
  <c r="BG85" i="1"/>
  <c r="AP340" i="1"/>
  <c r="AX340" i="1"/>
  <c r="BF340" i="1"/>
  <c r="BN340" i="1"/>
  <c r="AM300" i="1"/>
  <c r="AU300" i="1"/>
  <c r="BC300" i="1"/>
  <c r="BK300" i="1"/>
  <c r="AL298" i="1"/>
  <c r="AT298" i="1"/>
  <c r="BB298" i="1"/>
  <c r="BJ298" i="1"/>
  <c r="AP55" i="1"/>
  <c r="AX55" i="1"/>
  <c r="BF55" i="1"/>
  <c r="BN55" i="1"/>
  <c r="AO50" i="1"/>
  <c r="AW50" i="1"/>
  <c r="BE50" i="1"/>
  <c r="BM50" i="1"/>
  <c r="AQ332" i="1"/>
  <c r="AY332" i="1"/>
  <c r="BG332" i="1"/>
  <c r="AM183" i="1"/>
  <c r="AU183" i="1"/>
  <c r="BC183" i="1"/>
  <c r="BK183" i="1"/>
  <c r="AN73" i="1"/>
  <c r="AV73" i="1"/>
  <c r="BD73" i="1"/>
  <c r="BL73" i="1"/>
  <c r="AK347" i="1"/>
  <c r="AS347" i="1"/>
  <c r="BA347" i="1"/>
  <c r="BI347" i="1"/>
  <c r="AP346" i="1"/>
  <c r="AX346" i="1"/>
  <c r="BF346" i="1"/>
  <c r="BN346" i="1"/>
  <c r="AM341" i="1"/>
  <c r="AU341" i="1"/>
  <c r="BC341" i="1"/>
  <c r="BK341" i="1"/>
  <c r="AO345" i="1"/>
  <c r="AW345" i="1"/>
  <c r="BE345" i="1"/>
  <c r="BM345" i="1"/>
  <c r="AL308" i="1"/>
  <c r="AT308" i="1"/>
  <c r="BB308" i="1"/>
  <c r="BJ308" i="1"/>
  <c r="AK115" i="1"/>
  <c r="AS115" i="1"/>
  <c r="BA115" i="1"/>
  <c r="BI115" i="1"/>
  <c r="AJ26" i="1"/>
  <c r="AR26" i="1"/>
  <c r="AZ26" i="1"/>
  <c r="BH26" i="1"/>
  <c r="AP27" i="1"/>
  <c r="AX27" i="1"/>
  <c r="BF27" i="1"/>
  <c r="BN27" i="1"/>
  <c r="AN17" i="1"/>
  <c r="AV17" i="1"/>
  <c r="BD17" i="1"/>
  <c r="BL17" i="1"/>
  <c r="AQ4" i="1"/>
  <c r="AY4" i="1"/>
  <c r="BG4" i="1"/>
  <c r="AL5" i="1"/>
  <c r="AT5" i="1"/>
  <c r="BB5" i="1"/>
  <c r="BJ5" i="1"/>
  <c r="AL29" i="1"/>
  <c r="AT29" i="1"/>
  <c r="BB29" i="1"/>
  <c r="BJ29" i="1"/>
  <c r="AK8" i="1"/>
  <c r="AS8" i="1"/>
  <c r="BA8" i="1"/>
  <c r="BI8" i="1"/>
  <c r="AK31" i="1"/>
  <c r="AS31" i="1"/>
  <c r="BA31" i="1"/>
  <c r="BI31" i="1"/>
  <c r="AJ6" i="1"/>
  <c r="AR6" i="1"/>
  <c r="AZ6" i="1"/>
  <c r="BH6" i="1"/>
  <c r="AM24" i="1"/>
  <c r="AU24" i="1"/>
  <c r="BC24" i="1"/>
  <c r="BK24" i="1"/>
  <c r="AQ104" i="1"/>
  <c r="AY104" i="1"/>
  <c r="BG104" i="1"/>
  <c r="AM68" i="1"/>
  <c r="AU68" i="1"/>
  <c r="BC68" i="1"/>
  <c r="BK68" i="1"/>
  <c r="AK71" i="1"/>
  <c r="AS71" i="1"/>
  <c r="BA71" i="1"/>
  <c r="BI71" i="1"/>
  <c r="AP344" i="1"/>
  <c r="AX344" i="1"/>
  <c r="BF344" i="1"/>
  <c r="BN344" i="1"/>
  <c r="AN307" i="1"/>
  <c r="AV307" i="1"/>
  <c r="BD307" i="1"/>
  <c r="BL307" i="1"/>
  <c r="AS306" i="1"/>
  <c r="BJ306" i="1"/>
  <c r="AJ299" i="1"/>
  <c r="AR299" i="1"/>
  <c r="AZ299" i="1"/>
  <c r="BH299" i="1"/>
  <c r="AQ337" i="1"/>
  <c r="AY337" i="1"/>
  <c r="BG337" i="1"/>
  <c r="AN139" i="1"/>
  <c r="AV139" i="1"/>
  <c r="BD139" i="1"/>
  <c r="BL139" i="1"/>
  <c r="AQ124" i="1"/>
  <c r="AY124" i="1"/>
  <c r="BG124" i="1"/>
  <c r="AM319" i="1"/>
  <c r="AU319" i="1"/>
  <c r="BC319" i="1"/>
  <c r="BK319" i="1"/>
  <c r="AO277" i="1"/>
  <c r="AW277" i="1"/>
  <c r="BE277" i="1"/>
  <c r="BM277" i="1"/>
  <c r="AL176" i="1"/>
  <c r="AT176" i="1"/>
  <c r="BB176" i="1"/>
  <c r="BJ176" i="1"/>
  <c r="AP181" i="1"/>
  <c r="AX181" i="1"/>
  <c r="BF181" i="1"/>
  <c r="BN181" i="1"/>
  <c r="AJ85" i="1"/>
  <c r="AR85" i="1"/>
  <c r="AZ85" i="1"/>
  <c r="BH85" i="1"/>
  <c r="AQ340" i="1"/>
  <c r="AY340" i="1"/>
  <c r="BG340" i="1"/>
  <c r="AN300" i="1"/>
  <c r="AV300" i="1"/>
  <c r="BD300" i="1"/>
  <c r="BL300" i="1"/>
  <c r="AM298" i="1"/>
  <c r="AU298" i="1"/>
  <c r="BC298" i="1"/>
  <c r="BK298" i="1"/>
  <c r="AQ55" i="1"/>
  <c r="AY55" i="1"/>
  <c r="BG55" i="1"/>
  <c r="AP50" i="1"/>
  <c r="AX50" i="1"/>
  <c r="BF50" i="1"/>
  <c r="BN50" i="1"/>
  <c r="AJ332" i="1"/>
  <c r="AR332" i="1"/>
  <c r="AZ332" i="1"/>
  <c r="BH332" i="1"/>
  <c r="AN183" i="1"/>
  <c r="AV183" i="1"/>
  <c r="BD183" i="1"/>
  <c r="BL183" i="1"/>
  <c r="AO73" i="1"/>
  <c r="AW73" i="1"/>
  <c r="BE73" i="1"/>
  <c r="BM73" i="1"/>
  <c r="AL347" i="1"/>
  <c r="AT347" i="1"/>
  <c r="BB347" i="1"/>
  <c r="BJ347" i="1"/>
  <c r="AQ346" i="1"/>
  <c r="AY346" i="1"/>
  <c r="BG346" i="1"/>
  <c r="AN341" i="1"/>
  <c r="AV341" i="1"/>
  <c r="BD341" i="1"/>
  <c r="BL341" i="1"/>
  <c r="AP345" i="1"/>
  <c r="AX345" i="1"/>
  <c r="BF345" i="1"/>
  <c r="BN345" i="1"/>
  <c r="AM308" i="1"/>
  <c r="AU308" i="1"/>
  <c r="BC308" i="1"/>
  <c r="BK308" i="1"/>
  <c r="AL115" i="1"/>
  <c r="AT115" i="1"/>
  <c r="BB115" i="1"/>
  <c r="BJ115" i="1"/>
  <c r="AK26" i="1"/>
  <c r="AS26" i="1"/>
  <c r="BA26" i="1"/>
  <c r="BI26" i="1"/>
  <c r="AQ27" i="1"/>
  <c r="AY27" i="1"/>
  <c r="BG27" i="1"/>
  <c r="AO17" i="1"/>
  <c r="AW17" i="1"/>
  <c r="BE17" i="1"/>
  <c r="BM17" i="1"/>
  <c r="AJ4" i="1"/>
  <c r="AR4" i="1"/>
  <c r="AZ4" i="1"/>
  <c r="BH4" i="1"/>
  <c r="AM5" i="1"/>
  <c r="AU5" i="1"/>
  <c r="BC5" i="1"/>
  <c r="BK5" i="1"/>
  <c r="AM29" i="1"/>
  <c r="AU29" i="1"/>
  <c r="BC29" i="1"/>
  <c r="BK29" i="1"/>
  <c r="AL8" i="1"/>
  <c r="AT8" i="1"/>
  <c r="BB8" i="1"/>
  <c r="BJ8" i="1"/>
  <c r="AL31" i="1"/>
  <c r="AT31" i="1"/>
  <c r="BB31" i="1"/>
  <c r="BJ31" i="1"/>
  <c r="AK6" i="1"/>
  <c r="AS6" i="1"/>
  <c r="BA6" i="1"/>
  <c r="BI6" i="1"/>
  <c r="AN24" i="1"/>
  <c r="AV24" i="1"/>
  <c r="BD24" i="1"/>
  <c r="BL24" i="1"/>
  <c r="AJ104" i="1"/>
  <c r="AR104" i="1"/>
  <c r="AZ104" i="1"/>
  <c r="BH104" i="1"/>
  <c r="AN68" i="1"/>
  <c r="AV68" i="1"/>
  <c r="BD68" i="1"/>
  <c r="BL68" i="1"/>
  <c r="AL71" i="1"/>
  <c r="AT71" i="1"/>
  <c r="BB71" i="1"/>
  <c r="BJ71" i="1"/>
  <c r="AQ344" i="1"/>
  <c r="AY344" i="1"/>
  <c r="BG344" i="1"/>
  <c r="AO307" i="1"/>
  <c r="AW307" i="1"/>
  <c r="BE307" i="1"/>
  <c r="BM307" i="1"/>
  <c r="AT306" i="1"/>
  <c r="BL306" i="1"/>
  <c r="AK285" i="1"/>
  <c r="AS285" i="1"/>
  <c r="BA285" i="1"/>
  <c r="BI285" i="1"/>
  <c r="AK299" i="1"/>
  <c r="AS299" i="1"/>
  <c r="BA299" i="1"/>
  <c r="BI299" i="1"/>
  <c r="AJ337" i="1"/>
  <c r="AR337" i="1"/>
  <c r="AZ337" i="1"/>
  <c r="BH337" i="1"/>
  <c r="AO139" i="1"/>
  <c r="AW139" i="1"/>
  <c r="BE139" i="1"/>
  <c r="BM139" i="1"/>
  <c r="AJ124" i="1"/>
  <c r="AR124" i="1"/>
  <c r="AZ124" i="1"/>
  <c r="BH124" i="1"/>
  <c r="AN319" i="1"/>
  <c r="AV319" i="1"/>
  <c r="BD319" i="1"/>
  <c r="BL319" i="1"/>
  <c r="AP277" i="1"/>
  <c r="AX277" i="1"/>
  <c r="BF277" i="1"/>
  <c r="BN277" i="1"/>
  <c r="AM176" i="1"/>
  <c r="AU176" i="1"/>
  <c r="BC176" i="1"/>
  <c r="BK176" i="1"/>
  <c r="AQ181" i="1"/>
  <c r="AY181" i="1"/>
  <c r="BG181" i="1"/>
  <c r="AK85" i="1"/>
  <c r="AS85" i="1"/>
  <c r="BA85" i="1"/>
  <c r="BI85" i="1"/>
  <c r="AJ340" i="1"/>
  <c r="AR340" i="1"/>
  <c r="AZ340" i="1"/>
  <c r="BH340" i="1"/>
  <c r="AO300" i="1"/>
  <c r="AW300" i="1"/>
  <c r="BE300" i="1"/>
  <c r="BM300" i="1"/>
  <c r="AN298" i="1"/>
  <c r="AV298" i="1"/>
  <c r="BD298" i="1"/>
  <c r="BL298" i="1"/>
  <c r="AJ55" i="1"/>
  <c r="AR55" i="1"/>
  <c r="AZ55" i="1"/>
  <c r="BH55" i="1"/>
  <c r="AQ50" i="1"/>
  <c r="AY50" i="1"/>
  <c r="BG50" i="1"/>
  <c r="AK332" i="1"/>
  <c r="AS332" i="1"/>
  <c r="BA332" i="1"/>
  <c r="BI332" i="1"/>
  <c r="AO183" i="1"/>
  <c r="AW183" i="1"/>
  <c r="BE183" i="1"/>
  <c r="BM183" i="1"/>
  <c r="AP73" i="1"/>
  <c r="AX73" i="1"/>
  <c r="BF73" i="1"/>
  <c r="BN73" i="1"/>
  <c r="AM347" i="1"/>
  <c r="AU347" i="1"/>
  <c r="BC347" i="1"/>
  <c r="BK347" i="1"/>
  <c r="AJ346" i="1"/>
  <c r="AR346" i="1"/>
  <c r="AZ346" i="1"/>
  <c r="BH346" i="1"/>
  <c r="AO341" i="1"/>
  <c r="AW341" i="1"/>
  <c r="BE341" i="1"/>
  <c r="BM341" i="1"/>
  <c r="AQ345" i="1"/>
  <c r="AY345" i="1"/>
  <c r="BG345" i="1"/>
  <c r="AN308" i="1"/>
  <c r="AV308" i="1"/>
  <c r="BD308" i="1"/>
  <c r="BL308" i="1"/>
  <c r="AM115" i="1"/>
  <c r="AU115" i="1"/>
  <c r="BC115" i="1"/>
  <c r="BK115" i="1"/>
  <c r="AL26" i="1"/>
  <c r="AT26" i="1"/>
  <c r="BB26" i="1"/>
  <c r="BJ26" i="1"/>
  <c r="AJ27" i="1"/>
  <c r="AR27" i="1"/>
  <c r="AZ27" i="1"/>
  <c r="BH27" i="1"/>
  <c r="AP17" i="1"/>
  <c r="AX17" i="1"/>
  <c r="BF17" i="1"/>
  <c r="BN17" i="1"/>
  <c r="AK4" i="1"/>
  <c r="AS4" i="1"/>
  <c r="BA4" i="1"/>
  <c r="BI4" i="1"/>
  <c r="AN5" i="1"/>
  <c r="AV5" i="1"/>
  <c r="BD5" i="1"/>
  <c r="BL5" i="1"/>
  <c r="AN29" i="1"/>
  <c r="AV29" i="1"/>
  <c r="BD29" i="1"/>
  <c r="BL29" i="1"/>
  <c r="AM8" i="1"/>
  <c r="AU8" i="1"/>
  <c r="BC8" i="1"/>
  <c r="BK8" i="1"/>
  <c r="AM31" i="1"/>
  <c r="AU31" i="1"/>
  <c r="BC31" i="1"/>
  <c r="BK31" i="1"/>
  <c r="AL6" i="1"/>
  <c r="AT6" i="1"/>
  <c r="BB6" i="1"/>
  <c r="BJ6" i="1"/>
  <c r="AO24" i="1"/>
  <c r="AW24" i="1"/>
  <c r="BE24" i="1"/>
  <c r="BM24" i="1"/>
  <c r="AK104" i="1"/>
  <c r="AS104" i="1"/>
  <c r="BA104" i="1"/>
  <c r="BI104" i="1"/>
  <c r="AO68" i="1"/>
  <c r="AW68" i="1"/>
  <c r="BE68" i="1"/>
  <c r="BM68" i="1"/>
  <c r="AM71" i="1"/>
  <c r="AU71" i="1"/>
  <c r="BC71" i="1"/>
  <c r="BK71" i="1"/>
  <c r="AJ344" i="1"/>
  <c r="AR344" i="1"/>
  <c r="AZ344" i="1"/>
  <c r="BH344" i="1"/>
  <c r="AP307" i="1"/>
  <c r="AX307" i="1"/>
  <c r="BF307" i="1"/>
  <c r="BN307" i="1"/>
  <c r="AV306" i="1"/>
  <c r="AK343" i="1"/>
  <c r="AN103" i="1"/>
  <c r="AV103" i="1"/>
  <c r="BD103" i="1"/>
  <c r="BL103" i="1"/>
  <c r="AL285" i="1"/>
  <c r="AT285" i="1"/>
  <c r="BB285" i="1"/>
  <c r="BJ285" i="1"/>
  <c r="AL299" i="1"/>
  <c r="AT299" i="1"/>
  <c r="BB299" i="1"/>
  <c r="BJ299" i="1"/>
  <c r="AK337" i="1"/>
  <c r="AS337" i="1"/>
  <c r="BA337" i="1"/>
  <c r="BI337" i="1"/>
  <c r="AP139" i="1"/>
  <c r="AX139" i="1"/>
  <c r="BF139" i="1"/>
  <c r="BN139" i="1"/>
  <c r="AK124" i="1"/>
  <c r="AS124" i="1"/>
  <c r="BA124" i="1"/>
  <c r="BI124" i="1"/>
  <c r="AO319" i="1"/>
  <c r="AW319" i="1"/>
  <c r="BE319" i="1"/>
  <c r="BM319" i="1"/>
  <c r="AQ277" i="1"/>
  <c r="AY277" i="1"/>
  <c r="BG277" i="1"/>
  <c r="AN176" i="1"/>
  <c r="AV176" i="1"/>
  <c r="BD176" i="1"/>
  <c r="BL176" i="1"/>
  <c r="AJ181" i="1"/>
  <c r="AR181" i="1"/>
  <c r="AZ181" i="1"/>
  <c r="BH181" i="1"/>
  <c r="AL85" i="1"/>
  <c r="AT85" i="1"/>
  <c r="BB85" i="1"/>
  <c r="BJ85" i="1"/>
  <c r="AK340" i="1"/>
  <c r="AS340" i="1"/>
  <c r="BA340" i="1"/>
  <c r="BI340" i="1"/>
  <c r="AP300" i="1"/>
  <c r="AX300" i="1"/>
  <c r="BF300" i="1"/>
  <c r="BN300" i="1"/>
  <c r="AO298" i="1"/>
  <c r="AW298" i="1"/>
  <c r="BE298" i="1"/>
  <c r="BM298" i="1"/>
  <c r="AK55" i="1"/>
  <c r="AS55" i="1"/>
  <c r="BA55" i="1"/>
  <c r="BI55" i="1"/>
  <c r="AJ50" i="1"/>
  <c r="AR50" i="1"/>
  <c r="AZ50" i="1"/>
  <c r="BH50" i="1"/>
  <c r="AL332" i="1"/>
  <c r="AT332" i="1"/>
  <c r="BB332" i="1"/>
  <c r="BJ332" i="1"/>
  <c r="AP183" i="1"/>
  <c r="AX183" i="1"/>
  <c r="BF183" i="1"/>
  <c r="BN183" i="1"/>
  <c r="AQ73" i="1"/>
  <c r="AY73" i="1"/>
  <c r="BG73" i="1"/>
  <c r="AN347" i="1"/>
  <c r="AV347" i="1"/>
  <c r="BD347" i="1"/>
  <c r="BL347" i="1"/>
  <c r="AK346" i="1"/>
  <c r="AS346" i="1"/>
  <c r="BA346" i="1"/>
  <c r="BI346" i="1"/>
  <c r="AP341" i="1"/>
  <c r="AX341" i="1"/>
  <c r="BF341" i="1"/>
  <c r="BN341" i="1"/>
  <c r="AJ345" i="1"/>
  <c r="AR345" i="1"/>
  <c r="AZ345" i="1"/>
  <c r="BH345" i="1"/>
  <c r="AO308" i="1"/>
  <c r="AW308" i="1"/>
  <c r="BE308" i="1"/>
  <c r="BM308" i="1"/>
  <c r="AN115" i="1"/>
  <c r="AV115" i="1"/>
  <c r="BD115" i="1"/>
  <c r="BL115" i="1"/>
  <c r="AM26" i="1"/>
  <c r="AU26" i="1"/>
  <c r="BC26" i="1"/>
  <c r="BK26" i="1"/>
  <c r="AK27" i="1"/>
  <c r="AS27" i="1"/>
  <c r="BA27" i="1"/>
  <c r="BI27" i="1"/>
  <c r="AQ17" i="1"/>
  <c r="AY17" i="1"/>
  <c r="BG17" i="1"/>
  <c r="AL4" i="1"/>
  <c r="AT4" i="1"/>
  <c r="BB4" i="1"/>
  <c r="BJ4" i="1"/>
  <c r="AO5" i="1"/>
  <c r="AW5" i="1"/>
  <c r="BE5" i="1"/>
  <c r="BM5" i="1"/>
  <c r="AO29" i="1"/>
  <c r="AW29" i="1"/>
  <c r="BE29" i="1"/>
  <c r="BM29" i="1"/>
  <c r="AN8" i="1"/>
  <c r="AV8" i="1"/>
  <c r="BD8" i="1"/>
  <c r="BL8" i="1"/>
  <c r="AN31" i="1"/>
  <c r="AV31" i="1"/>
  <c r="BD31" i="1"/>
  <c r="BL31" i="1"/>
  <c r="AM6" i="1"/>
  <c r="AU6" i="1"/>
  <c r="BC6" i="1"/>
  <c r="BK6" i="1"/>
  <c r="AP24" i="1"/>
  <c r="AX24" i="1"/>
  <c r="BF24" i="1"/>
  <c r="BN24" i="1"/>
  <c r="AL104" i="1"/>
  <c r="AT104" i="1"/>
  <c r="BB104" i="1"/>
  <c r="BJ104" i="1"/>
  <c r="AP68" i="1"/>
  <c r="AX68" i="1"/>
  <c r="BF68" i="1"/>
  <c r="BN68" i="1"/>
  <c r="AN71" i="1"/>
  <c r="AV71" i="1"/>
  <c r="BD71" i="1"/>
  <c r="BL71" i="1"/>
  <c r="AK344" i="1"/>
  <c r="AS344" i="1"/>
  <c r="BA344" i="1"/>
  <c r="BI344" i="1"/>
  <c r="AQ307" i="1"/>
  <c r="AY307" i="1"/>
  <c r="BG307" i="1"/>
  <c r="AW306" i="1"/>
  <c r="AS343" i="1"/>
  <c r="BE103" i="1"/>
  <c r="BM103" i="1"/>
  <c r="AM285" i="1"/>
  <c r="AU285" i="1"/>
  <c r="BC285" i="1"/>
  <c r="BK285" i="1"/>
  <c r="AM299" i="1"/>
  <c r="AU299" i="1"/>
  <c r="BC299" i="1"/>
  <c r="BK299" i="1"/>
  <c r="AL337" i="1"/>
  <c r="AT337" i="1"/>
  <c r="BB337" i="1"/>
  <c r="BJ337" i="1"/>
  <c r="AQ139" i="1"/>
  <c r="AY139" i="1"/>
  <c r="BG139" i="1"/>
  <c r="AL124" i="1"/>
  <c r="AT124" i="1"/>
  <c r="BB124" i="1"/>
  <c r="BJ124" i="1"/>
  <c r="AP319" i="1"/>
  <c r="AX319" i="1"/>
  <c r="BF319" i="1"/>
  <c r="BN319" i="1"/>
  <c r="AJ277" i="1"/>
  <c r="AR277" i="1"/>
  <c r="AZ277" i="1"/>
  <c r="BH277" i="1"/>
  <c r="AO176" i="1"/>
  <c r="AW176" i="1"/>
  <c r="BE176" i="1"/>
  <c r="BM176" i="1"/>
  <c r="AK181" i="1"/>
  <c r="AS181" i="1"/>
  <c r="BA181" i="1"/>
  <c r="BI181" i="1"/>
  <c r="AM85" i="1"/>
  <c r="AU85" i="1"/>
  <c r="BC85" i="1"/>
  <c r="BK85" i="1"/>
  <c r="AL340" i="1"/>
  <c r="AT340" i="1"/>
  <c r="BB340" i="1"/>
  <c r="BJ340" i="1"/>
  <c r="AQ300" i="1"/>
  <c r="AY300" i="1"/>
  <c r="BG300" i="1"/>
  <c r="AP298" i="1"/>
  <c r="AX298" i="1"/>
  <c r="BF298" i="1"/>
  <c r="BN298" i="1"/>
  <c r="AL55" i="1"/>
  <c r="AT55" i="1"/>
  <c r="BB55" i="1"/>
  <c r="BJ55" i="1"/>
  <c r="AK50" i="1"/>
  <c r="AS50" i="1"/>
  <c r="BA50" i="1"/>
  <c r="BI50" i="1"/>
  <c r="AM332" i="1"/>
  <c r="AU332" i="1"/>
  <c r="BC332" i="1"/>
  <c r="BK332" i="1"/>
  <c r="AQ183" i="1"/>
  <c r="AY183" i="1"/>
  <c r="BG183" i="1"/>
  <c r="AJ73" i="1"/>
  <c r="AR73" i="1"/>
  <c r="AZ73" i="1"/>
  <c r="BH73" i="1"/>
  <c r="AO347" i="1"/>
  <c r="AW347" i="1"/>
  <c r="BE347" i="1"/>
  <c r="BM347" i="1"/>
  <c r="AL346" i="1"/>
  <c r="AT346" i="1"/>
  <c r="BB346" i="1"/>
  <c r="BJ346" i="1"/>
  <c r="AQ341" i="1"/>
  <c r="AY341" i="1"/>
  <c r="BG341" i="1"/>
  <c r="AK345" i="1"/>
  <c r="AS345" i="1"/>
  <c r="BA345" i="1"/>
  <c r="BI345" i="1"/>
  <c r="AP308" i="1"/>
  <c r="AX308" i="1"/>
  <c r="BF308" i="1"/>
  <c r="BN308" i="1"/>
  <c r="AO115" i="1"/>
  <c r="AW115" i="1"/>
  <c r="BE115" i="1"/>
  <c r="BM115" i="1"/>
  <c r="AN26" i="1"/>
  <c r="AV26" i="1"/>
  <c r="BD26" i="1"/>
  <c r="BL26" i="1"/>
  <c r="AL27" i="1"/>
  <c r="AT27" i="1"/>
  <c r="BB27" i="1"/>
  <c r="BJ27" i="1"/>
  <c r="AJ17" i="1"/>
  <c r="AR17" i="1"/>
  <c r="AZ17" i="1"/>
  <c r="BH17" i="1"/>
  <c r="AM4" i="1"/>
  <c r="AU4" i="1"/>
  <c r="BC4" i="1"/>
  <c r="BK4" i="1"/>
  <c r="AP5" i="1"/>
  <c r="AX5" i="1"/>
  <c r="BF5" i="1"/>
  <c r="BN5" i="1"/>
  <c r="AP29" i="1"/>
  <c r="AX29" i="1"/>
  <c r="BF29" i="1"/>
  <c r="BN29" i="1"/>
  <c r="AO8" i="1"/>
  <c r="AW8" i="1"/>
  <c r="BE8" i="1"/>
  <c r="BM8" i="1"/>
  <c r="AO31" i="1"/>
  <c r="AW31" i="1"/>
  <c r="BE31" i="1"/>
  <c r="BM31" i="1"/>
  <c r="AN6" i="1"/>
  <c r="AV6" i="1"/>
  <c r="BD6" i="1"/>
  <c r="BL6" i="1"/>
  <c r="AQ24" i="1"/>
  <c r="AY24" i="1"/>
  <c r="BG24" i="1"/>
  <c r="AM104" i="1"/>
  <c r="AU104" i="1"/>
  <c r="BC104" i="1"/>
  <c r="BK104" i="1"/>
  <c r="AQ68" i="1"/>
  <c r="AY68" i="1"/>
  <c r="BG68" i="1"/>
  <c r="AO71" i="1"/>
  <c r="AW71" i="1"/>
  <c r="BE71" i="1"/>
  <c r="BM71" i="1"/>
  <c r="AL344" i="1"/>
  <c r="AT344" i="1"/>
  <c r="BB344" i="1"/>
  <c r="BJ344" i="1"/>
  <c r="AJ307" i="1"/>
  <c r="AR307" i="1"/>
  <c r="AZ307" i="1"/>
  <c r="BH307" i="1"/>
  <c r="AK306" i="1"/>
  <c r="BA306" i="1"/>
  <c r="BA343" i="1"/>
  <c r="AN285" i="1"/>
  <c r="AV285" i="1"/>
  <c r="BD285" i="1"/>
  <c r="BL285" i="1"/>
  <c r="AN299" i="1"/>
  <c r="AV299" i="1"/>
  <c r="BD299" i="1"/>
  <c r="BL299" i="1"/>
  <c r="AM337" i="1"/>
  <c r="AU337" i="1"/>
  <c r="BC337" i="1"/>
  <c r="BK337" i="1"/>
  <c r="AJ139" i="1"/>
  <c r="AR139" i="1"/>
  <c r="AZ139" i="1"/>
  <c r="BH139" i="1"/>
  <c r="AM124" i="1"/>
  <c r="AU124" i="1"/>
  <c r="BC124" i="1"/>
  <c r="BK124" i="1"/>
  <c r="AQ319" i="1"/>
  <c r="AY319" i="1"/>
  <c r="BG319" i="1"/>
  <c r="AK277" i="1"/>
  <c r="AS277" i="1"/>
  <c r="BA277" i="1"/>
  <c r="BI277" i="1"/>
  <c r="AP176" i="1"/>
  <c r="AX176" i="1"/>
  <c r="BF176" i="1"/>
  <c r="BN176" i="1"/>
  <c r="AL181" i="1"/>
  <c r="AT181" i="1"/>
  <c r="BB181" i="1"/>
  <c r="BJ181" i="1"/>
  <c r="AN85" i="1"/>
  <c r="AV85" i="1"/>
  <c r="BD85" i="1"/>
  <c r="BL85" i="1"/>
  <c r="AM340" i="1"/>
  <c r="AU340" i="1"/>
  <c r="BC340" i="1"/>
  <c r="BK340" i="1"/>
  <c r="AJ300" i="1"/>
  <c r="AR300" i="1"/>
  <c r="AZ300" i="1"/>
  <c r="BH300" i="1"/>
  <c r="AQ298" i="1"/>
  <c r="AY298" i="1"/>
  <c r="BG298" i="1"/>
  <c r="AM55" i="1"/>
  <c r="AU55" i="1"/>
  <c r="BC55" i="1"/>
  <c r="BK55" i="1"/>
  <c r="AL50" i="1"/>
  <c r="AT50" i="1"/>
  <c r="BB50" i="1"/>
  <c r="BJ50" i="1"/>
  <c r="AN332" i="1"/>
  <c r="AV332" i="1"/>
  <c r="BD332" i="1"/>
  <c r="BL332" i="1"/>
  <c r="AJ183" i="1"/>
  <c r="AR183" i="1"/>
  <c r="AZ183" i="1"/>
  <c r="BH183" i="1"/>
  <c r="AK73" i="1"/>
  <c r="AS73" i="1"/>
  <c r="BA73" i="1"/>
  <c r="BI73" i="1"/>
  <c r="AP347" i="1"/>
  <c r="AX347" i="1"/>
  <c r="BF347" i="1"/>
  <c r="BN347" i="1"/>
  <c r="AM346" i="1"/>
  <c r="AU346" i="1"/>
  <c r="BC346" i="1"/>
  <c r="BK346" i="1"/>
  <c r="AJ341" i="1"/>
  <c r="AR341" i="1"/>
  <c r="AZ341" i="1"/>
  <c r="BH341" i="1"/>
  <c r="AL345" i="1"/>
  <c r="AT345" i="1"/>
  <c r="BB345" i="1"/>
  <c r="BJ345" i="1"/>
  <c r="AQ308" i="1"/>
  <c r="AY308" i="1"/>
  <c r="BG308" i="1"/>
  <c r="AP115" i="1"/>
  <c r="AX115" i="1"/>
  <c r="BF115" i="1"/>
  <c r="BN115" i="1"/>
  <c r="AO26" i="1"/>
  <c r="AW26" i="1"/>
  <c r="BE26" i="1"/>
  <c r="BM26" i="1"/>
  <c r="AM27" i="1"/>
  <c r="AU27" i="1"/>
  <c r="BC27" i="1"/>
  <c r="BK27" i="1"/>
  <c r="AK17" i="1"/>
  <c r="AS17" i="1"/>
  <c r="BA17" i="1"/>
  <c r="BI17" i="1"/>
  <c r="AN4" i="1"/>
  <c r="AV4" i="1"/>
  <c r="BD4" i="1"/>
  <c r="BL4" i="1"/>
  <c r="AQ5" i="1"/>
  <c r="AY5" i="1"/>
  <c r="BG5" i="1"/>
  <c r="AQ29" i="1"/>
  <c r="AY29" i="1"/>
  <c r="BG29" i="1"/>
  <c r="AP8" i="1"/>
  <c r="AX8" i="1"/>
  <c r="BF8" i="1"/>
  <c r="BN8" i="1"/>
  <c r="AP31" i="1"/>
  <c r="AX31" i="1"/>
  <c r="BF31" i="1"/>
  <c r="BN31" i="1"/>
  <c r="AO6" i="1"/>
  <c r="AW6" i="1"/>
  <c r="BE6" i="1"/>
  <c r="BM6" i="1"/>
  <c r="AJ24" i="1"/>
  <c r="AR24" i="1"/>
  <c r="AZ24" i="1"/>
  <c r="BH24" i="1"/>
  <c r="AN104" i="1"/>
  <c r="AV104" i="1"/>
  <c r="BD104" i="1"/>
  <c r="BL104" i="1"/>
  <c r="AJ68" i="1"/>
  <c r="AR68" i="1"/>
  <c r="AZ68" i="1"/>
  <c r="BH68" i="1"/>
  <c r="AP71" i="1"/>
  <c r="AX71" i="1"/>
  <c r="BF71" i="1"/>
  <c r="BN71" i="1"/>
  <c r="AM344" i="1"/>
  <c r="AU344" i="1"/>
  <c r="BC344" i="1"/>
  <c r="BK344" i="1"/>
  <c r="AK307" i="1"/>
  <c r="AS307" i="1"/>
  <c r="BA307" i="1"/>
  <c r="BI307" i="1"/>
  <c r="AL306" i="1"/>
  <c r="BB306" i="1"/>
  <c r="BI343" i="1"/>
  <c r="AO285" i="1"/>
  <c r="AW285" i="1"/>
  <c r="BE285" i="1"/>
  <c r="BM285" i="1"/>
  <c r="AO299" i="1"/>
  <c r="AW299" i="1"/>
  <c r="BE299" i="1"/>
  <c r="BM299" i="1"/>
  <c r="AN337" i="1"/>
  <c r="AV337" i="1"/>
  <c r="BD337" i="1"/>
  <c r="BL337" i="1"/>
  <c r="AK139" i="1"/>
  <c r="AS139" i="1"/>
  <c r="BA139" i="1"/>
  <c r="BI139" i="1"/>
  <c r="AN124" i="1"/>
  <c r="AV124" i="1"/>
  <c r="BD124" i="1"/>
  <c r="BL124" i="1"/>
  <c r="AJ319" i="1"/>
  <c r="AR319" i="1"/>
  <c r="AZ319" i="1"/>
  <c r="BH319" i="1"/>
  <c r="AL277" i="1"/>
  <c r="AT277" i="1"/>
  <c r="BB277" i="1"/>
  <c r="BJ277" i="1"/>
  <c r="AQ176" i="1"/>
  <c r="AY176" i="1"/>
  <c r="BG176" i="1"/>
  <c r="AM181" i="1"/>
  <c r="AU181" i="1"/>
  <c r="BC181" i="1"/>
  <c r="BK181" i="1"/>
  <c r="AO85" i="1"/>
  <c r="AW85" i="1"/>
  <c r="BE85" i="1"/>
  <c r="BM85" i="1"/>
  <c r="AN340" i="1"/>
  <c r="AV340" i="1"/>
  <c r="BD340" i="1"/>
  <c r="BL340" i="1"/>
  <c r="AK300" i="1"/>
  <c r="AS300" i="1"/>
  <c r="BA300" i="1"/>
  <c r="BI300" i="1"/>
  <c r="AJ298" i="1"/>
  <c r="AR298" i="1"/>
  <c r="AZ298" i="1"/>
  <c r="BH298" i="1"/>
  <c r="AN55" i="1"/>
  <c r="AV55" i="1"/>
  <c r="BD55" i="1"/>
  <c r="BL55" i="1"/>
  <c r="AM50" i="1"/>
  <c r="AU50" i="1"/>
  <c r="BC50" i="1"/>
  <c r="BK50" i="1"/>
  <c r="AO332" i="1"/>
  <c r="AW332" i="1"/>
  <c r="BE332" i="1"/>
  <c r="BM332" i="1"/>
  <c r="AK183" i="1"/>
  <c r="AS183" i="1"/>
  <c r="BA183" i="1"/>
  <c r="BI183" i="1"/>
  <c r="AL73" i="1"/>
  <c r="AT73" i="1"/>
  <c r="BB73" i="1"/>
  <c r="BJ73" i="1"/>
  <c r="AQ347" i="1"/>
  <c r="AY347" i="1"/>
  <c r="BG347" i="1"/>
  <c r="AN346" i="1"/>
  <c r="AV346" i="1"/>
  <c r="BD346" i="1"/>
  <c r="BL346" i="1"/>
  <c r="AK341" i="1"/>
  <c r="AS341" i="1"/>
  <c r="BA341" i="1"/>
  <c r="BI341" i="1"/>
  <c r="AM345" i="1"/>
  <c r="AU345" i="1"/>
  <c r="BC345" i="1"/>
  <c r="BK345" i="1"/>
  <c r="AJ308" i="1"/>
  <c r="AR308" i="1"/>
  <c r="AZ308" i="1"/>
  <c r="BH308" i="1"/>
  <c r="AQ115" i="1"/>
  <c r="AY115" i="1"/>
  <c r="BG115" i="1"/>
  <c r="AP26" i="1"/>
  <c r="AX26" i="1"/>
  <c r="BF26" i="1"/>
  <c r="BN26" i="1"/>
  <c r="AN27" i="1"/>
  <c r="AV27" i="1"/>
  <c r="BD27" i="1"/>
  <c r="BL27" i="1"/>
  <c r="AL17" i="1"/>
  <c r="AT17" i="1"/>
  <c r="BB17" i="1"/>
  <c r="BJ17" i="1"/>
  <c r="AO4" i="1"/>
  <c r="AW4" i="1"/>
  <c r="BE4" i="1"/>
  <c r="BM4" i="1"/>
  <c r="AJ5" i="1"/>
  <c r="AR5" i="1"/>
  <c r="AZ5" i="1"/>
  <c r="BH5" i="1"/>
  <c r="AJ29" i="1"/>
  <c r="AR29" i="1"/>
  <c r="AZ29" i="1"/>
  <c r="BH29" i="1"/>
  <c r="AQ8" i="1"/>
  <c r="AY8" i="1"/>
  <c r="BG8" i="1"/>
  <c r="AQ31" i="1"/>
  <c r="AY31" i="1"/>
  <c r="BG31" i="1"/>
  <c r="AP6" i="1"/>
  <c r="AX6" i="1"/>
  <c r="BF6" i="1"/>
  <c r="BN6" i="1"/>
  <c r="AK24" i="1"/>
  <c r="AS24" i="1"/>
  <c r="BA24" i="1"/>
  <c r="BI24" i="1"/>
  <c r="AO104" i="1"/>
  <c r="AW104" i="1"/>
  <c r="BE104" i="1"/>
  <c r="BM104" i="1"/>
  <c r="AK68" i="1"/>
  <c r="AS68" i="1"/>
  <c r="BA68" i="1"/>
  <c r="BI68" i="1"/>
  <c r="AQ71" i="1"/>
  <c r="AY71" i="1"/>
  <c r="BG71" i="1"/>
  <c r="AN344" i="1"/>
  <c r="AV344" i="1"/>
  <c r="BD344" i="1"/>
  <c r="BL344" i="1"/>
  <c r="AL307" i="1"/>
  <c r="AT307" i="1"/>
  <c r="BB307" i="1"/>
  <c r="BJ307" i="1"/>
  <c r="AN306" i="1"/>
  <c r="BD306" i="1"/>
  <c r="AM306" i="1"/>
  <c r="AU306" i="1"/>
  <c r="BC306" i="1"/>
  <c r="BK306" i="1"/>
  <c r="AJ343" i="1"/>
  <c r="AR343" i="1"/>
  <c r="AZ343" i="1"/>
  <c r="BH343" i="1"/>
  <c r="AQ304" i="1"/>
  <c r="AY304" i="1"/>
  <c r="BG304" i="1"/>
  <c r="AK338" i="1"/>
  <c r="AS338" i="1"/>
  <c r="BA338" i="1"/>
  <c r="BI338" i="1"/>
  <c r="AN46" i="1"/>
  <c r="AV46" i="1"/>
  <c r="BD46" i="1"/>
  <c r="BL46" i="1"/>
  <c r="AJ47" i="1"/>
  <c r="AR47" i="1"/>
  <c r="AZ47" i="1"/>
  <c r="BH47" i="1"/>
  <c r="AN336" i="1"/>
  <c r="AV336" i="1"/>
  <c r="BD336" i="1"/>
  <c r="BL336" i="1"/>
  <c r="AQ106" i="1"/>
  <c r="AY106" i="1"/>
  <c r="BG106" i="1"/>
  <c r="AK112" i="1"/>
  <c r="AS112" i="1"/>
  <c r="BA112" i="1"/>
  <c r="BI112" i="1"/>
  <c r="AM70" i="1"/>
  <c r="AU70" i="1"/>
  <c r="BC70" i="1"/>
  <c r="BK70" i="1"/>
  <c r="AK86" i="1"/>
  <c r="AS86" i="1"/>
  <c r="BA86" i="1"/>
  <c r="BI86" i="1"/>
  <c r="AN40" i="1"/>
  <c r="AV40" i="1"/>
  <c r="BD40" i="1"/>
  <c r="BL40" i="1"/>
  <c r="AQ72" i="1"/>
  <c r="AY72" i="1"/>
  <c r="BG72" i="1"/>
  <c r="AO39" i="1"/>
  <c r="AW39" i="1"/>
  <c r="BE39" i="1"/>
  <c r="BM39" i="1"/>
  <c r="AK107" i="1"/>
  <c r="AS107" i="1"/>
  <c r="BA107" i="1"/>
  <c r="BI107" i="1"/>
  <c r="AN87" i="1"/>
  <c r="AV87" i="1"/>
  <c r="BD87" i="1"/>
  <c r="BL87" i="1"/>
  <c r="AQ108" i="1"/>
  <c r="AY108" i="1"/>
  <c r="BG108" i="1"/>
  <c r="AM89" i="1"/>
  <c r="AU89" i="1"/>
  <c r="BC89" i="1"/>
  <c r="BK89" i="1"/>
  <c r="AO114" i="1"/>
  <c r="AW114" i="1"/>
  <c r="BE114" i="1"/>
  <c r="BM114" i="1"/>
  <c r="AK41" i="1"/>
  <c r="AS41" i="1"/>
  <c r="BA41" i="1"/>
  <c r="BI41" i="1"/>
  <c r="AO167" i="1"/>
  <c r="AW167" i="1"/>
  <c r="BE167" i="1"/>
  <c r="BM167" i="1"/>
  <c r="AL138" i="1"/>
  <c r="AT138" i="1"/>
  <c r="BB138" i="1"/>
  <c r="BJ138" i="1"/>
  <c r="AO75" i="1"/>
  <c r="AW75" i="1"/>
  <c r="BE75" i="1"/>
  <c r="BM75" i="1"/>
  <c r="AM185" i="1"/>
  <c r="AU185" i="1"/>
  <c r="BC185" i="1"/>
  <c r="BK185" i="1"/>
  <c r="AL48" i="1"/>
  <c r="AT48" i="1"/>
  <c r="BB48" i="1"/>
  <c r="BJ48" i="1"/>
  <c r="AK280" i="1"/>
  <c r="AS280" i="1"/>
  <c r="BA280" i="1"/>
  <c r="BI280" i="1"/>
  <c r="AJ304" i="1"/>
  <c r="AR304" i="1"/>
  <c r="AZ304" i="1"/>
  <c r="BH304" i="1"/>
  <c r="AL338" i="1"/>
  <c r="AT338" i="1"/>
  <c r="BB338" i="1"/>
  <c r="BJ338" i="1"/>
  <c r="AO46" i="1"/>
  <c r="AW46" i="1"/>
  <c r="BE46" i="1"/>
  <c r="BM46" i="1"/>
  <c r="AK47" i="1"/>
  <c r="AS47" i="1"/>
  <c r="BA47" i="1"/>
  <c r="BI47" i="1"/>
  <c r="AO336" i="1"/>
  <c r="AW336" i="1"/>
  <c r="BE336" i="1"/>
  <c r="BM336" i="1"/>
  <c r="AJ106" i="1"/>
  <c r="AR106" i="1"/>
  <c r="AZ106" i="1"/>
  <c r="BH106" i="1"/>
  <c r="AL112" i="1"/>
  <c r="AT112" i="1"/>
  <c r="BB112" i="1"/>
  <c r="BJ112" i="1"/>
  <c r="AN70" i="1"/>
  <c r="AV70" i="1"/>
  <c r="BD70" i="1"/>
  <c r="BL70" i="1"/>
  <c r="AL86" i="1"/>
  <c r="AT86" i="1"/>
  <c r="BB86" i="1"/>
  <c r="BJ86" i="1"/>
  <c r="AO40" i="1"/>
  <c r="AW40" i="1"/>
  <c r="BE40" i="1"/>
  <c r="BM40" i="1"/>
  <c r="AJ72" i="1"/>
  <c r="AR72" i="1"/>
  <c r="AZ72" i="1"/>
  <c r="BH72" i="1"/>
  <c r="AP39" i="1"/>
  <c r="AX39" i="1"/>
  <c r="BF39" i="1"/>
  <c r="BN39" i="1"/>
  <c r="AL107" i="1"/>
  <c r="AT107" i="1"/>
  <c r="BB107" i="1"/>
  <c r="BJ107" i="1"/>
  <c r="AO87" i="1"/>
  <c r="AW87" i="1"/>
  <c r="BE87" i="1"/>
  <c r="BM87" i="1"/>
  <c r="AJ108" i="1"/>
  <c r="AR108" i="1"/>
  <c r="AZ108" i="1"/>
  <c r="BH108" i="1"/>
  <c r="AN89" i="1"/>
  <c r="AV89" i="1"/>
  <c r="BD89" i="1"/>
  <c r="BL89" i="1"/>
  <c r="AP114" i="1"/>
  <c r="AX114" i="1"/>
  <c r="BF114" i="1"/>
  <c r="BN114" i="1"/>
  <c r="AL41" i="1"/>
  <c r="AT41" i="1"/>
  <c r="BB41" i="1"/>
  <c r="BJ41" i="1"/>
  <c r="AP167" i="1"/>
  <c r="AX167" i="1"/>
  <c r="BF167" i="1"/>
  <c r="BN167" i="1"/>
  <c r="AM138" i="1"/>
  <c r="AU138" i="1"/>
  <c r="BC138" i="1"/>
  <c r="BK138" i="1"/>
  <c r="AP75" i="1"/>
  <c r="AX75" i="1"/>
  <c r="BF75" i="1"/>
  <c r="BN75" i="1"/>
  <c r="AN185" i="1"/>
  <c r="AV185" i="1"/>
  <c r="BD185" i="1"/>
  <c r="BL185" i="1"/>
  <c r="AM48" i="1"/>
  <c r="AU48" i="1"/>
  <c r="BC48" i="1"/>
  <c r="BK48" i="1"/>
  <c r="AL280" i="1"/>
  <c r="AT280" i="1"/>
  <c r="BB280" i="1"/>
  <c r="BJ280" i="1"/>
  <c r="AK186" i="1"/>
  <c r="BE306" i="1"/>
  <c r="BM306" i="1"/>
  <c r="AL343" i="1"/>
  <c r="AT343" i="1"/>
  <c r="BB343" i="1"/>
  <c r="BJ343" i="1"/>
  <c r="AK304" i="1"/>
  <c r="AS304" i="1"/>
  <c r="BA304" i="1"/>
  <c r="BI304" i="1"/>
  <c r="AM338" i="1"/>
  <c r="AU338" i="1"/>
  <c r="BC338" i="1"/>
  <c r="BK338" i="1"/>
  <c r="AP46" i="1"/>
  <c r="AX46" i="1"/>
  <c r="BF46" i="1"/>
  <c r="BN46" i="1"/>
  <c r="AL47" i="1"/>
  <c r="AT47" i="1"/>
  <c r="BB47" i="1"/>
  <c r="BJ47" i="1"/>
  <c r="AP336" i="1"/>
  <c r="AX336" i="1"/>
  <c r="BF336" i="1"/>
  <c r="BN336" i="1"/>
  <c r="AK106" i="1"/>
  <c r="AS106" i="1"/>
  <c r="BA106" i="1"/>
  <c r="BI106" i="1"/>
  <c r="AM112" i="1"/>
  <c r="AU112" i="1"/>
  <c r="BC112" i="1"/>
  <c r="BK112" i="1"/>
  <c r="AO70" i="1"/>
  <c r="AW70" i="1"/>
  <c r="BE70" i="1"/>
  <c r="BM70" i="1"/>
  <c r="AM86" i="1"/>
  <c r="AU86" i="1"/>
  <c r="BC86" i="1"/>
  <c r="BK86" i="1"/>
  <c r="AP40" i="1"/>
  <c r="AX40" i="1"/>
  <c r="BF40" i="1"/>
  <c r="BN40" i="1"/>
  <c r="AK72" i="1"/>
  <c r="AS72" i="1"/>
  <c r="BA72" i="1"/>
  <c r="BI72" i="1"/>
  <c r="AQ39" i="1"/>
  <c r="AY39" i="1"/>
  <c r="BG39" i="1"/>
  <c r="AM107" i="1"/>
  <c r="AU107" i="1"/>
  <c r="BC107" i="1"/>
  <c r="BK107" i="1"/>
  <c r="AP87" i="1"/>
  <c r="AX87" i="1"/>
  <c r="BF87" i="1"/>
  <c r="BN87" i="1"/>
  <c r="AK108" i="1"/>
  <c r="AS108" i="1"/>
  <c r="BA108" i="1"/>
  <c r="BI108" i="1"/>
  <c r="AO89" i="1"/>
  <c r="AW89" i="1"/>
  <c r="BE89" i="1"/>
  <c r="BM89" i="1"/>
  <c r="AQ114" i="1"/>
  <c r="AY114" i="1"/>
  <c r="BG114" i="1"/>
  <c r="AM41" i="1"/>
  <c r="AU41" i="1"/>
  <c r="BC41" i="1"/>
  <c r="BK41" i="1"/>
  <c r="AQ167" i="1"/>
  <c r="AY167" i="1"/>
  <c r="BG167" i="1"/>
  <c r="AN138" i="1"/>
  <c r="AV138" i="1"/>
  <c r="BD138" i="1"/>
  <c r="BL138" i="1"/>
  <c r="AQ75" i="1"/>
  <c r="AY75" i="1"/>
  <c r="BG75" i="1"/>
  <c r="AO185" i="1"/>
  <c r="AW185" i="1"/>
  <c r="BE185" i="1"/>
  <c r="BM185" i="1"/>
  <c r="AN48" i="1"/>
  <c r="AV48" i="1"/>
  <c r="BD48" i="1"/>
  <c r="BL48" i="1"/>
  <c r="AM280" i="1"/>
  <c r="AU280" i="1"/>
  <c r="BC280" i="1"/>
  <c r="BK280" i="1"/>
  <c r="AQ186" i="1"/>
  <c r="AP306" i="1"/>
  <c r="AX306" i="1"/>
  <c r="BF306" i="1"/>
  <c r="BN306" i="1"/>
  <c r="AM343" i="1"/>
  <c r="AU343" i="1"/>
  <c r="BC343" i="1"/>
  <c r="BK343" i="1"/>
  <c r="AL304" i="1"/>
  <c r="AT304" i="1"/>
  <c r="BB304" i="1"/>
  <c r="BJ304" i="1"/>
  <c r="AN338" i="1"/>
  <c r="AV338" i="1"/>
  <c r="BD338" i="1"/>
  <c r="BL338" i="1"/>
  <c r="AQ46" i="1"/>
  <c r="AY46" i="1"/>
  <c r="BG46" i="1"/>
  <c r="AM47" i="1"/>
  <c r="AU47" i="1"/>
  <c r="BC47" i="1"/>
  <c r="BK47" i="1"/>
  <c r="AQ336" i="1"/>
  <c r="AY336" i="1"/>
  <c r="BG336" i="1"/>
  <c r="AL106" i="1"/>
  <c r="AT106" i="1"/>
  <c r="BB106" i="1"/>
  <c r="BJ106" i="1"/>
  <c r="AN112" i="1"/>
  <c r="AV112" i="1"/>
  <c r="BD112" i="1"/>
  <c r="BL112" i="1"/>
  <c r="AP70" i="1"/>
  <c r="AX70" i="1"/>
  <c r="BF70" i="1"/>
  <c r="BN70" i="1"/>
  <c r="AN86" i="1"/>
  <c r="AV86" i="1"/>
  <c r="BD86" i="1"/>
  <c r="BL86" i="1"/>
  <c r="AQ40" i="1"/>
  <c r="AY40" i="1"/>
  <c r="BG40" i="1"/>
  <c r="AL72" i="1"/>
  <c r="AT72" i="1"/>
  <c r="BB72" i="1"/>
  <c r="BJ72" i="1"/>
  <c r="AJ39" i="1"/>
  <c r="AR39" i="1"/>
  <c r="AZ39" i="1"/>
  <c r="BH39" i="1"/>
  <c r="AN107" i="1"/>
  <c r="AV107" i="1"/>
  <c r="BD107" i="1"/>
  <c r="BL107" i="1"/>
  <c r="AQ87" i="1"/>
  <c r="AY87" i="1"/>
  <c r="BG87" i="1"/>
  <c r="AL108" i="1"/>
  <c r="AT108" i="1"/>
  <c r="BB108" i="1"/>
  <c r="BJ108" i="1"/>
  <c r="AP89" i="1"/>
  <c r="AX89" i="1"/>
  <c r="BF89" i="1"/>
  <c r="BN89" i="1"/>
  <c r="AJ114" i="1"/>
  <c r="AR114" i="1"/>
  <c r="AZ114" i="1"/>
  <c r="BH114" i="1"/>
  <c r="AN41" i="1"/>
  <c r="AV41" i="1"/>
  <c r="BD41" i="1"/>
  <c r="BL41" i="1"/>
  <c r="AJ167" i="1"/>
  <c r="AR167" i="1"/>
  <c r="AZ167" i="1"/>
  <c r="BH167" i="1"/>
  <c r="AO138" i="1"/>
  <c r="AW138" i="1"/>
  <c r="BE138" i="1"/>
  <c r="BM138" i="1"/>
  <c r="AJ75" i="1"/>
  <c r="AR75" i="1"/>
  <c r="AZ75" i="1"/>
  <c r="BH75" i="1"/>
  <c r="AP185" i="1"/>
  <c r="AX185" i="1"/>
  <c r="BF185" i="1"/>
  <c r="BN185" i="1"/>
  <c r="AO48" i="1"/>
  <c r="AW48" i="1"/>
  <c r="BE48" i="1"/>
  <c r="BM48" i="1"/>
  <c r="AN280" i="1"/>
  <c r="AV280" i="1"/>
  <c r="BD280" i="1"/>
  <c r="BL280" i="1"/>
  <c r="AS186" i="1"/>
  <c r="AQ306" i="1"/>
  <c r="AY306" i="1"/>
  <c r="BG306" i="1"/>
  <c r="AN343" i="1"/>
  <c r="AV343" i="1"/>
  <c r="BD343" i="1"/>
  <c r="BL343" i="1"/>
  <c r="AM304" i="1"/>
  <c r="AU304" i="1"/>
  <c r="BC304" i="1"/>
  <c r="BK304" i="1"/>
  <c r="AO338" i="1"/>
  <c r="AW338" i="1"/>
  <c r="BE338" i="1"/>
  <c r="BM338" i="1"/>
  <c r="AJ46" i="1"/>
  <c r="AR46" i="1"/>
  <c r="AZ46" i="1"/>
  <c r="BH46" i="1"/>
  <c r="AN47" i="1"/>
  <c r="AV47" i="1"/>
  <c r="BD47" i="1"/>
  <c r="BL47" i="1"/>
  <c r="AJ336" i="1"/>
  <c r="AR336" i="1"/>
  <c r="AZ336" i="1"/>
  <c r="BH336" i="1"/>
  <c r="AM106" i="1"/>
  <c r="AU106" i="1"/>
  <c r="BC106" i="1"/>
  <c r="BK106" i="1"/>
  <c r="AO112" i="1"/>
  <c r="AW112" i="1"/>
  <c r="BE112" i="1"/>
  <c r="BM112" i="1"/>
  <c r="AQ70" i="1"/>
  <c r="AY70" i="1"/>
  <c r="BG70" i="1"/>
  <c r="AO86" i="1"/>
  <c r="AW86" i="1"/>
  <c r="BE86" i="1"/>
  <c r="BM86" i="1"/>
  <c r="AJ40" i="1"/>
  <c r="AR40" i="1"/>
  <c r="AZ40" i="1"/>
  <c r="BH40" i="1"/>
  <c r="AM72" i="1"/>
  <c r="AU72" i="1"/>
  <c r="BC72" i="1"/>
  <c r="BK72" i="1"/>
  <c r="AK39" i="1"/>
  <c r="AS39" i="1"/>
  <c r="BA39" i="1"/>
  <c r="BI39" i="1"/>
  <c r="AO107" i="1"/>
  <c r="AW107" i="1"/>
  <c r="BE107" i="1"/>
  <c r="BM107" i="1"/>
  <c r="AJ87" i="1"/>
  <c r="AR87" i="1"/>
  <c r="AZ87" i="1"/>
  <c r="BH87" i="1"/>
  <c r="AM108" i="1"/>
  <c r="AU108" i="1"/>
  <c r="BC108" i="1"/>
  <c r="BK108" i="1"/>
  <c r="AQ89" i="1"/>
  <c r="AY89" i="1"/>
  <c r="BG89" i="1"/>
  <c r="AK114" i="1"/>
  <c r="AS114" i="1"/>
  <c r="BA114" i="1"/>
  <c r="BI114" i="1"/>
  <c r="AO41" i="1"/>
  <c r="AW41" i="1"/>
  <c r="BE41" i="1"/>
  <c r="BM41" i="1"/>
  <c r="AK167" i="1"/>
  <c r="AS167" i="1"/>
  <c r="BA167" i="1"/>
  <c r="BI167" i="1"/>
  <c r="AP138" i="1"/>
  <c r="AX138" i="1"/>
  <c r="BF138" i="1"/>
  <c r="BN138" i="1"/>
  <c r="AK75" i="1"/>
  <c r="AS75" i="1"/>
  <c r="BA75" i="1"/>
  <c r="BI75" i="1"/>
  <c r="AQ185" i="1"/>
  <c r="AY185" i="1"/>
  <c r="BG185" i="1"/>
  <c r="AP48" i="1"/>
  <c r="AX48" i="1"/>
  <c r="BF48" i="1"/>
  <c r="BN48" i="1"/>
  <c r="AO280" i="1"/>
  <c r="AW280" i="1"/>
  <c r="BE280" i="1"/>
  <c r="BM280" i="1"/>
  <c r="AY186" i="1"/>
  <c r="AJ306" i="1"/>
  <c r="AR306" i="1"/>
  <c r="AZ306" i="1"/>
  <c r="BH306" i="1"/>
  <c r="AO343" i="1"/>
  <c r="AW343" i="1"/>
  <c r="BE343" i="1"/>
  <c r="BM343" i="1"/>
  <c r="AN304" i="1"/>
  <c r="AV304" i="1"/>
  <c r="BD304" i="1"/>
  <c r="BL304" i="1"/>
  <c r="AP338" i="1"/>
  <c r="AX338" i="1"/>
  <c r="BF338" i="1"/>
  <c r="BN338" i="1"/>
  <c r="AK46" i="1"/>
  <c r="AS46" i="1"/>
  <c r="BA46" i="1"/>
  <c r="BI46" i="1"/>
  <c r="AO47" i="1"/>
  <c r="AW47" i="1"/>
  <c r="BE47" i="1"/>
  <c r="BM47" i="1"/>
  <c r="AK336" i="1"/>
  <c r="AS336" i="1"/>
  <c r="BA336" i="1"/>
  <c r="BI336" i="1"/>
  <c r="AN106" i="1"/>
  <c r="AV106" i="1"/>
  <c r="BD106" i="1"/>
  <c r="BL106" i="1"/>
  <c r="AP112" i="1"/>
  <c r="AX112" i="1"/>
  <c r="BF112" i="1"/>
  <c r="BN112" i="1"/>
  <c r="AJ70" i="1"/>
  <c r="AR70" i="1"/>
  <c r="AZ70" i="1"/>
  <c r="BH70" i="1"/>
  <c r="AP86" i="1"/>
  <c r="AX86" i="1"/>
  <c r="BF86" i="1"/>
  <c r="BN86" i="1"/>
  <c r="AK40" i="1"/>
  <c r="AS40" i="1"/>
  <c r="BA40" i="1"/>
  <c r="BI40" i="1"/>
  <c r="AN72" i="1"/>
  <c r="AV72" i="1"/>
  <c r="BD72" i="1"/>
  <c r="BL72" i="1"/>
  <c r="AL39" i="1"/>
  <c r="AT39" i="1"/>
  <c r="BB39" i="1"/>
  <c r="BJ39" i="1"/>
  <c r="AP107" i="1"/>
  <c r="AX107" i="1"/>
  <c r="BF107" i="1"/>
  <c r="BN107" i="1"/>
  <c r="AK87" i="1"/>
  <c r="AS87" i="1"/>
  <c r="BA87" i="1"/>
  <c r="BI87" i="1"/>
  <c r="AN108" i="1"/>
  <c r="AV108" i="1"/>
  <c r="BD108" i="1"/>
  <c r="BL108" i="1"/>
  <c r="AJ89" i="1"/>
  <c r="AR89" i="1"/>
  <c r="AZ89" i="1"/>
  <c r="BH89" i="1"/>
  <c r="AL114" i="1"/>
  <c r="AT114" i="1"/>
  <c r="BB114" i="1"/>
  <c r="BJ114" i="1"/>
  <c r="AP41" i="1"/>
  <c r="AX41" i="1"/>
  <c r="BF41" i="1"/>
  <c r="BN41" i="1"/>
  <c r="AL167" i="1"/>
  <c r="AT167" i="1"/>
  <c r="BB167" i="1"/>
  <c r="BJ167" i="1"/>
  <c r="AQ138" i="1"/>
  <c r="AY138" i="1"/>
  <c r="BG138" i="1"/>
  <c r="AL75" i="1"/>
  <c r="AT75" i="1"/>
  <c r="BB75" i="1"/>
  <c r="BJ75" i="1"/>
  <c r="AJ185" i="1"/>
  <c r="AR185" i="1"/>
  <c r="AZ185" i="1"/>
  <c r="BH185" i="1"/>
  <c r="AQ48" i="1"/>
  <c r="AY48" i="1"/>
  <c r="BG48" i="1"/>
  <c r="AP280" i="1"/>
  <c r="AX280" i="1"/>
  <c r="BF280" i="1"/>
  <c r="BN280" i="1"/>
  <c r="BA186" i="1"/>
  <c r="AP343" i="1"/>
  <c r="AX343" i="1"/>
  <c r="BF343" i="1"/>
  <c r="BN343" i="1"/>
  <c r="AO304" i="1"/>
  <c r="AW304" i="1"/>
  <c r="BE304" i="1"/>
  <c r="BM304" i="1"/>
  <c r="AQ338" i="1"/>
  <c r="AY338" i="1"/>
  <c r="BG338" i="1"/>
  <c r="AL46" i="1"/>
  <c r="AT46" i="1"/>
  <c r="BB46" i="1"/>
  <c r="BJ46" i="1"/>
  <c r="AP47" i="1"/>
  <c r="AX47" i="1"/>
  <c r="BF47" i="1"/>
  <c r="BN47" i="1"/>
  <c r="AL336" i="1"/>
  <c r="AT336" i="1"/>
  <c r="BB336" i="1"/>
  <c r="BJ336" i="1"/>
  <c r="AO106" i="1"/>
  <c r="AW106" i="1"/>
  <c r="BE106" i="1"/>
  <c r="BM106" i="1"/>
  <c r="AQ112" i="1"/>
  <c r="AY112" i="1"/>
  <c r="BG112" i="1"/>
  <c r="AK70" i="1"/>
  <c r="AS70" i="1"/>
  <c r="BA70" i="1"/>
  <c r="BI70" i="1"/>
  <c r="AQ86" i="1"/>
  <c r="AY86" i="1"/>
  <c r="BG86" i="1"/>
  <c r="AL40" i="1"/>
  <c r="AT40" i="1"/>
  <c r="BB40" i="1"/>
  <c r="BJ40" i="1"/>
  <c r="AO72" i="1"/>
  <c r="AW72" i="1"/>
  <c r="BE72" i="1"/>
  <c r="BM72" i="1"/>
  <c r="AM39" i="1"/>
  <c r="AU39" i="1"/>
  <c r="BC39" i="1"/>
  <c r="BK39" i="1"/>
  <c r="AQ107" i="1"/>
  <c r="AY107" i="1"/>
  <c r="BG107" i="1"/>
  <c r="AL87" i="1"/>
  <c r="AT87" i="1"/>
  <c r="BB87" i="1"/>
  <c r="BJ87" i="1"/>
  <c r="AO108" i="1"/>
  <c r="AW108" i="1"/>
  <c r="BE108" i="1"/>
  <c r="BM108" i="1"/>
  <c r="AK89" i="1"/>
  <c r="AS89" i="1"/>
  <c r="BA89" i="1"/>
  <c r="BI89" i="1"/>
  <c r="AM114" i="1"/>
  <c r="AU114" i="1"/>
  <c r="BC114" i="1"/>
  <c r="BK114" i="1"/>
  <c r="AQ41" i="1"/>
  <c r="AY41" i="1"/>
  <c r="BG41" i="1"/>
  <c r="AM167" i="1"/>
  <c r="AU167" i="1"/>
  <c r="BC167" i="1"/>
  <c r="BK167" i="1"/>
  <c r="AJ138" i="1"/>
  <c r="AR138" i="1"/>
  <c r="AZ138" i="1"/>
  <c r="BH138" i="1"/>
  <c r="AM75" i="1"/>
  <c r="AU75" i="1"/>
  <c r="BC75" i="1"/>
  <c r="BK75" i="1"/>
  <c r="AK185" i="1"/>
  <c r="AS185" i="1"/>
  <c r="BA185" i="1"/>
  <c r="BI185" i="1"/>
  <c r="AJ48" i="1"/>
  <c r="AR48" i="1"/>
  <c r="AZ48" i="1"/>
  <c r="BH48" i="1"/>
  <c r="AQ280" i="1"/>
  <c r="AY280" i="1"/>
  <c r="BG280" i="1"/>
  <c r="BG186" i="1"/>
  <c r="AQ343" i="1"/>
  <c r="AY343" i="1"/>
  <c r="BG343" i="1"/>
  <c r="AP304" i="1"/>
  <c r="AX304" i="1"/>
  <c r="BF304" i="1"/>
  <c r="BN304" i="1"/>
  <c r="AJ338" i="1"/>
  <c r="AR338" i="1"/>
  <c r="AZ338" i="1"/>
  <c r="BH338" i="1"/>
  <c r="AM46" i="1"/>
  <c r="AU46" i="1"/>
  <c r="BC46" i="1"/>
  <c r="BK46" i="1"/>
  <c r="AQ47" i="1"/>
  <c r="AY47" i="1"/>
  <c r="BG47" i="1"/>
  <c r="AM336" i="1"/>
  <c r="AU336" i="1"/>
  <c r="BC336" i="1"/>
  <c r="BK336" i="1"/>
  <c r="AP106" i="1"/>
  <c r="AX106" i="1"/>
  <c r="BF106" i="1"/>
  <c r="BN106" i="1"/>
  <c r="AJ112" i="1"/>
  <c r="AR112" i="1"/>
  <c r="AZ112" i="1"/>
  <c r="BH112" i="1"/>
  <c r="AL70" i="1"/>
  <c r="AT70" i="1"/>
  <c r="BB70" i="1"/>
  <c r="BJ70" i="1"/>
  <c r="AJ86" i="1"/>
  <c r="AR86" i="1"/>
  <c r="AZ86" i="1"/>
  <c r="BH86" i="1"/>
  <c r="AM40" i="1"/>
  <c r="AU40" i="1"/>
  <c r="BC40" i="1"/>
  <c r="BK40" i="1"/>
  <c r="AP72" i="1"/>
  <c r="AX72" i="1"/>
  <c r="BF72" i="1"/>
  <c r="BN72" i="1"/>
  <c r="AN39" i="1"/>
  <c r="AV39" i="1"/>
  <c r="BD39" i="1"/>
  <c r="BL39" i="1"/>
  <c r="AJ107" i="1"/>
  <c r="AR107" i="1"/>
  <c r="AZ107" i="1"/>
  <c r="BH107" i="1"/>
  <c r="AM87" i="1"/>
  <c r="AU87" i="1"/>
  <c r="BC87" i="1"/>
  <c r="BK87" i="1"/>
  <c r="AP108" i="1"/>
  <c r="AX108" i="1"/>
  <c r="BF108" i="1"/>
  <c r="BN108" i="1"/>
  <c r="AL89" i="1"/>
  <c r="AT89" i="1"/>
  <c r="BB89" i="1"/>
  <c r="BJ89" i="1"/>
  <c r="AN114" i="1"/>
  <c r="AV114" i="1"/>
  <c r="BD114" i="1"/>
  <c r="BL114" i="1"/>
  <c r="AJ41" i="1"/>
  <c r="AR41" i="1"/>
  <c r="AZ41" i="1"/>
  <c r="BH41" i="1"/>
  <c r="AN167" i="1"/>
  <c r="AV167" i="1"/>
  <c r="BD167" i="1"/>
  <c r="BL167" i="1"/>
  <c r="AK138" i="1"/>
  <c r="AS138" i="1"/>
  <c r="BA138" i="1"/>
  <c r="BI138" i="1"/>
  <c r="AN75" i="1"/>
  <c r="AV75" i="1"/>
  <c r="BD75" i="1"/>
  <c r="BL75" i="1"/>
  <c r="AL185" i="1"/>
  <c r="AT185" i="1"/>
  <c r="BB185" i="1"/>
  <c r="BJ185" i="1"/>
  <c r="AK48" i="1"/>
  <c r="AS48" i="1"/>
  <c r="BA48" i="1"/>
  <c r="BI48" i="1"/>
  <c r="AJ280" i="1"/>
  <c r="AR280" i="1"/>
  <c r="AZ280" i="1"/>
  <c r="BH280" i="1"/>
  <c r="BI186" i="1"/>
  <c r="AK49" i="1"/>
  <c r="AS49" i="1"/>
  <c r="BA49" i="1"/>
  <c r="BI49" i="1"/>
  <c r="AJ339" i="1"/>
  <c r="AR339" i="1"/>
  <c r="AZ339" i="1"/>
  <c r="BH339" i="1"/>
  <c r="AQ334" i="1"/>
  <c r="AY334" i="1"/>
  <c r="BG334" i="1"/>
  <c r="AL331" i="1"/>
  <c r="AT331" i="1"/>
  <c r="BB331" i="1"/>
  <c r="BJ331" i="1"/>
  <c r="AO279" i="1"/>
  <c r="AW279" i="1"/>
  <c r="BE279" i="1"/>
  <c r="BM279" i="1"/>
  <c r="AJ51" i="1"/>
  <c r="AR51" i="1"/>
  <c r="AZ51" i="1"/>
  <c r="BH51" i="1"/>
  <c r="AP333" i="1"/>
  <c r="AX333" i="1"/>
  <c r="BF333" i="1"/>
  <c r="BN333" i="1"/>
  <c r="AK90" i="1"/>
  <c r="AS90" i="1"/>
  <c r="BA90" i="1"/>
  <c r="BI90" i="1"/>
  <c r="AO52" i="1"/>
  <c r="AW52" i="1"/>
  <c r="BE52" i="1"/>
  <c r="BM52" i="1"/>
  <c r="AQ177" i="1"/>
  <c r="AY177" i="1"/>
  <c r="BG177" i="1"/>
  <c r="AJ278" i="1"/>
  <c r="AR278" i="1"/>
  <c r="AZ278" i="1"/>
  <c r="BH278" i="1"/>
  <c r="AJ169" i="1"/>
  <c r="AR169" i="1"/>
  <c r="AZ169" i="1"/>
  <c r="BH169" i="1"/>
  <c r="AJ44" i="1"/>
  <c r="AR44" i="1"/>
  <c r="AZ44" i="1"/>
  <c r="BH44" i="1"/>
  <c r="AL335" i="1"/>
  <c r="AT335" i="1"/>
  <c r="BB335" i="1"/>
  <c r="BJ335" i="1"/>
  <c r="AN56" i="1"/>
  <c r="AV56" i="1"/>
  <c r="BD56" i="1"/>
  <c r="BL56" i="1"/>
  <c r="AO330" i="1"/>
  <c r="AW330" i="1"/>
  <c r="BE330" i="1"/>
  <c r="BM330" i="1"/>
  <c r="AM184" i="1"/>
  <c r="AU184" i="1"/>
  <c r="BC184" i="1"/>
  <c r="BK184" i="1"/>
  <c r="AJ186" i="1"/>
  <c r="AR186" i="1"/>
  <c r="AZ186" i="1"/>
  <c r="BH186" i="1"/>
  <c r="AL49" i="1"/>
  <c r="AT49" i="1"/>
  <c r="BB49" i="1"/>
  <c r="BJ49" i="1"/>
  <c r="AK339" i="1"/>
  <c r="AS339" i="1"/>
  <c r="BA339" i="1"/>
  <c r="BI339" i="1"/>
  <c r="AJ334" i="1"/>
  <c r="AR334" i="1"/>
  <c r="AZ334" i="1"/>
  <c r="BH334" i="1"/>
  <c r="AM331" i="1"/>
  <c r="AU331" i="1"/>
  <c r="BC331" i="1"/>
  <c r="BK331" i="1"/>
  <c r="AP279" i="1"/>
  <c r="AX279" i="1"/>
  <c r="BF279" i="1"/>
  <c r="BN279" i="1"/>
  <c r="AK51" i="1"/>
  <c r="AS51" i="1"/>
  <c r="BA51" i="1"/>
  <c r="BI51" i="1"/>
  <c r="AQ333" i="1"/>
  <c r="AY333" i="1"/>
  <c r="BG333" i="1"/>
  <c r="AL90" i="1"/>
  <c r="AT90" i="1"/>
  <c r="BB90" i="1"/>
  <c r="BJ90" i="1"/>
  <c r="AP52" i="1"/>
  <c r="AX52" i="1"/>
  <c r="BF52" i="1"/>
  <c r="BN52" i="1"/>
  <c r="AJ177" i="1"/>
  <c r="AR177" i="1"/>
  <c r="AZ177" i="1"/>
  <c r="BH177" i="1"/>
  <c r="AK278" i="1"/>
  <c r="AS278" i="1"/>
  <c r="BA278" i="1"/>
  <c r="BI278" i="1"/>
  <c r="AK169" i="1"/>
  <c r="AS169" i="1"/>
  <c r="BA169" i="1"/>
  <c r="BI169" i="1"/>
  <c r="AK44" i="1"/>
  <c r="AS44" i="1"/>
  <c r="BA44" i="1"/>
  <c r="BI44" i="1"/>
  <c r="AM335" i="1"/>
  <c r="AU335" i="1"/>
  <c r="BC335" i="1"/>
  <c r="BK335" i="1"/>
  <c r="AO56" i="1"/>
  <c r="AW56" i="1"/>
  <c r="BE56" i="1"/>
  <c r="BM56" i="1"/>
  <c r="AP330" i="1"/>
  <c r="AX330" i="1"/>
  <c r="BF330" i="1"/>
  <c r="BN330" i="1"/>
  <c r="AN184" i="1"/>
  <c r="AV184" i="1"/>
  <c r="BD184" i="1"/>
  <c r="BL184" i="1"/>
  <c r="AM49" i="1"/>
  <c r="AU49" i="1"/>
  <c r="BC49" i="1"/>
  <c r="BK49" i="1"/>
  <c r="AL339" i="1"/>
  <c r="AT339" i="1"/>
  <c r="BB339" i="1"/>
  <c r="BJ339" i="1"/>
  <c r="AK334" i="1"/>
  <c r="AS334" i="1"/>
  <c r="BA334" i="1"/>
  <c r="BI334" i="1"/>
  <c r="AN331" i="1"/>
  <c r="AV331" i="1"/>
  <c r="BD331" i="1"/>
  <c r="BL331" i="1"/>
  <c r="AQ279" i="1"/>
  <c r="AY279" i="1"/>
  <c r="BG279" i="1"/>
  <c r="AL51" i="1"/>
  <c r="AT51" i="1"/>
  <c r="BB51" i="1"/>
  <c r="BJ51" i="1"/>
  <c r="AJ333" i="1"/>
  <c r="AR333" i="1"/>
  <c r="AZ333" i="1"/>
  <c r="BH333" i="1"/>
  <c r="AM90" i="1"/>
  <c r="AU90" i="1"/>
  <c r="BC90" i="1"/>
  <c r="BK90" i="1"/>
  <c r="AQ52" i="1"/>
  <c r="AY52" i="1"/>
  <c r="BG52" i="1"/>
  <c r="AK177" i="1"/>
  <c r="AS177" i="1"/>
  <c r="BA177" i="1"/>
  <c r="BI177" i="1"/>
  <c r="AL278" i="1"/>
  <c r="AT278" i="1"/>
  <c r="BB278" i="1"/>
  <c r="BJ278" i="1"/>
  <c r="AL169" i="1"/>
  <c r="AT169" i="1"/>
  <c r="BB169" i="1"/>
  <c r="BJ169" i="1"/>
  <c r="AL44" i="1"/>
  <c r="AT44" i="1"/>
  <c r="BB44" i="1"/>
  <c r="BJ44" i="1"/>
  <c r="AN335" i="1"/>
  <c r="AV335" i="1"/>
  <c r="BD335" i="1"/>
  <c r="BL335" i="1"/>
  <c r="AP56" i="1"/>
  <c r="AX56" i="1"/>
  <c r="BF56" i="1"/>
  <c r="BN56" i="1"/>
  <c r="AQ330" i="1"/>
  <c r="AY330" i="1"/>
  <c r="BG330" i="1"/>
  <c r="AO184" i="1"/>
  <c r="AW184" i="1"/>
  <c r="BE184" i="1"/>
  <c r="BM184" i="1"/>
  <c r="AL186" i="1"/>
  <c r="AT186" i="1"/>
  <c r="BB186" i="1"/>
  <c r="BJ186" i="1"/>
  <c r="AN49" i="1"/>
  <c r="AV49" i="1"/>
  <c r="BD49" i="1"/>
  <c r="BL49" i="1"/>
  <c r="AM339" i="1"/>
  <c r="AU339" i="1"/>
  <c r="BC339" i="1"/>
  <c r="BK339" i="1"/>
  <c r="AL334" i="1"/>
  <c r="AT334" i="1"/>
  <c r="BB334" i="1"/>
  <c r="BJ334" i="1"/>
  <c r="AO331" i="1"/>
  <c r="AW331" i="1"/>
  <c r="BE331" i="1"/>
  <c r="BM331" i="1"/>
  <c r="AJ279" i="1"/>
  <c r="AR279" i="1"/>
  <c r="AZ279" i="1"/>
  <c r="BH279" i="1"/>
  <c r="AM51" i="1"/>
  <c r="AU51" i="1"/>
  <c r="BC51" i="1"/>
  <c r="BK51" i="1"/>
  <c r="AK333" i="1"/>
  <c r="AS333" i="1"/>
  <c r="BA333" i="1"/>
  <c r="BI333" i="1"/>
  <c r="AN90" i="1"/>
  <c r="AV90" i="1"/>
  <c r="BD90" i="1"/>
  <c r="BL90" i="1"/>
  <c r="AJ52" i="1"/>
  <c r="AR52" i="1"/>
  <c r="AZ52" i="1"/>
  <c r="BH52" i="1"/>
  <c r="AL177" i="1"/>
  <c r="AT177" i="1"/>
  <c r="BB177" i="1"/>
  <c r="BJ177" i="1"/>
  <c r="AM278" i="1"/>
  <c r="AU278" i="1"/>
  <c r="BC278" i="1"/>
  <c r="BK278" i="1"/>
  <c r="AM169" i="1"/>
  <c r="AU169" i="1"/>
  <c r="BC169" i="1"/>
  <c r="BK169" i="1"/>
  <c r="AM44" i="1"/>
  <c r="AU44" i="1"/>
  <c r="BC44" i="1"/>
  <c r="BK44" i="1"/>
  <c r="AO335" i="1"/>
  <c r="AW335" i="1"/>
  <c r="BE335" i="1"/>
  <c r="BM335" i="1"/>
  <c r="AQ56" i="1"/>
  <c r="AY56" i="1"/>
  <c r="BG56" i="1"/>
  <c r="AJ330" i="1"/>
  <c r="AR330" i="1"/>
  <c r="AZ330" i="1"/>
  <c r="BH330" i="1"/>
  <c r="AP184" i="1"/>
  <c r="AX184" i="1"/>
  <c r="BF184" i="1"/>
  <c r="BN184" i="1"/>
  <c r="AM186" i="1"/>
  <c r="AU186" i="1"/>
  <c r="BC186" i="1"/>
  <c r="BK186" i="1"/>
  <c r="AO49" i="1"/>
  <c r="AW49" i="1"/>
  <c r="BE49" i="1"/>
  <c r="BM49" i="1"/>
  <c r="AN339" i="1"/>
  <c r="AV339" i="1"/>
  <c r="BD339" i="1"/>
  <c r="BL339" i="1"/>
  <c r="AM334" i="1"/>
  <c r="AU334" i="1"/>
  <c r="BC334" i="1"/>
  <c r="BK334" i="1"/>
  <c r="AP331" i="1"/>
  <c r="AX331" i="1"/>
  <c r="BF331" i="1"/>
  <c r="BN331" i="1"/>
  <c r="AK279" i="1"/>
  <c r="AS279" i="1"/>
  <c r="BA279" i="1"/>
  <c r="BI279" i="1"/>
  <c r="AN51" i="1"/>
  <c r="AV51" i="1"/>
  <c r="BD51" i="1"/>
  <c r="BL51" i="1"/>
  <c r="AL333" i="1"/>
  <c r="AT333" i="1"/>
  <c r="BB333" i="1"/>
  <c r="BJ333" i="1"/>
  <c r="AO90" i="1"/>
  <c r="AW90" i="1"/>
  <c r="BE90" i="1"/>
  <c r="BM90" i="1"/>
  <c r="AK52" i="1"/>
  <c r="AS52" i="1"/>
  <c r="BA52" i="1"/>
  <c r="BI52" i="1"/>
  <c r="AM177" i="1"/>
  <c r="AU177" i="1"/>
  <c r="BC177" i="1"/>
  <c r="BK177" i="1"/>
  <c r="AN278" i="1"/>
  <c r="AV278" i="1"/>
  <c r="BD278" i="1"/>
  <c r="BL278" i="1"/>
  <c r="AN169" i="1"/>
  <c r="AV169" i="1"/>
  <c r="BD169" i="1"/>
  <c r="BL169" i="1"/>
  <c r="AN44" i="1"/>
  <c r="AV44" i="1"/>
  <c r="BD44" i="1"/>
  <c r="BL44" i="1"/>
  <c r="AP335" i="1"/>
  <c r="AX335" i="1"/>
  <c r="BF335" i="1"/>
  <c r="BN335" i="1"/>
  <c r="AJ56" i="1"/>
  <c r="AR56" i="1"/>
  <c r="AZ56" i="1"/>
  <c r="BH56" i="1"/>
  <c r="AK330" i="1"/>
  <c r="AS330" i="1"/>
  <c r="BA330" i="1"/>
  <c r="BI330" i="1"/>
  <c r="AQ184" i="1"/>
  <c r="AY184" i="1"/>
  <c r="BG184" i="1"/>
  <c r="AN186" i="1"/>
  <c r="AV186" i="1"/>
  <c r="BD186" i="1"/>
  <c r="BL186" i="1"/>
  <c r="AP49" i="1"/>
  <c r="AX49" i="1"/>
  <c r="BF49" i="1"/>
  <c r="BN49" i="1"/>
  <c r="AO339" i="1"/>
  <c r="AW339" i="1"/>
  <c r="BE339" i="1"/>
  <c r="BM339" i="1"/>
  <c r="AN334" i="1"/>
  <c r="AV334" i="1"/>
  <c r="BD334" i="1"/>
  <c r="BL334" i="1"/>
  <c r="AQ331" i="1"/>
  <c r="AY331" i="1"/>
  <c r="BG331" i="1"/>
  <c r="AL279" i="1"/>
  <c r="AT279" i="1"/>
  <c r="BB279" i="1"/>
  <c r="BJ279" i="1"/>
  <c r="AO51" i="1"/>
  <c r="AW51" i="1"/>
  <c r="BE51" i="1"/>
  <c r="BM51" i="1"/>
  <c r="AM333" i="1"/>
  <c r="AU333" i="1"/>
  <c r="BC333" i="1"/>
  <c r="BK333" i="1"/>
  <c r="AP90" i="1"/>
  <c r="AX90" i="1"/>
  <c r="BF90" i="1"/>
  <c r="BN90" i="1"/>
  <c r="AL52" i="1"/>
  <c r="AT52" i="1"/>
  <c r="BB52" i="1"/>
  <c r="BJ52" i="1"/>
  <c r="AN177" i="1"/>
  <c r="AV177" i="1"/>
  <c r="BD177" i="1"/>
  <c r="BL177" i="1"/>
  <c r="AO278" i="1"/>
  <c r="AW278" i="1"/>
  <c r="BE278" i="1"/>
  <c r="BM278" i="1"/>
  <c r="AO169" i="1"/>
  <c r="AW169" i="1"/>
  <c r="BE169" i="1"/>
  <c r="BM169" i="1"/>
  <c r="AO44" i="1"/>
  <c r="AW44" i="1"/>
  <c r="BE44" i="1"/>
  <c r="BM44" i="1"/>
  <c r="AQ335" i="1"/>
  <c r="AY335" i="1"/>
  <c r="BG335" i="1"/>
  <c r="AK56" i="1"/>
  <c r="AS56" i="1"/>
  <c r="BA56" i="1"/>
  <c r="BI56" i="1"/>
  <c r="AL330" i="1"/>
  <c r="AT330" i="1"/>
  <c r="BB330" i="1"/>
  <c r="BJ330" i="1"/>
  <c r="AJ184" i="1"/>
  <c r="AR184" i="1"/>
  <c r="AZ184" i="1"/>
  <c r="BH184" i="1"/>
  <c r="AO186" i="1"/>
  <c r="AW186" i="1"/>
  <c r="BE186" i="1"/>
  <c r="BM186" i="1"/>
  <c r="AQ49" i="1"/>
  <c r="AY49" i="1"/>
  <c r="BG49" i="1"/>
  <c r="AP339" i="1"/>
  <c r="AX339" i="1"/>
  <c r="BF339" i="1"/>
  <c r="BN339" i="1"/>
  <c r="AO334" i="1"/>
  <c r="AW334" i="1"/>
  <c r="BE334" i="1"/>
  <c r="BM334" i="1"/>
  <c r="AJ331" i="1"/>
  <c r="AR331" i="1"/>
  <c r="AZ331" i="1"/>
  <c r="BH331" i="1"/>
  <c r="AM279" i="1"/>
  <c r="AU279" i="1"/>
  <c r="BC279" i="1"/>
  <c r="BK279" i="1"/>
  <c r="AP51" i="1"/>
  <c r="AX51" i="1"/>
  <c r="BF51" i="1"/>
  <c r="BN51" i="1"/>
  <c r="AN333" i="1"/>
  <c r="AV333" i="1"/>
  <c r="BD333" i="1"/>
  <c r="BL333" i="1"/>
  <c r="AQ90" i="1"/>
  <c r="AY90" i="1"/>
  <c r="BG90" i="1"/>
  <c r="AM52" i="1"/>
  <c r="AU52" i="1"/>
  <c r="BC52" i="1"/>
  <c r="BK52" i="1"/>
  <c r="AO177" i="1"/>
  <c r="AW177" i="1"/>
  <c r="BE177" i="1"/>
  <c r="BM177" i="1"/>
  <c r="AP278" i="1"/>
  <c r="AX278" i="1"/>
  <c r="BF278" i="1"/>
  <c r="BN278" i="1"/>
  <c r="AP169" i="1"/>
  <c r="AX169" i="1"/>
  <c r="BF169" i="1"/>
  <c r="BN169" i="1"/>
  <c r="AP44" i="1"/>
  <c r="AX44" i="1"/>
  <c r="BF44" i="1"/>
  <c r="BN44" i="1"/>
  <c r="AJ335" i="1"/>
  <c r="AR335" i="1"/>
  <c r="AZ335" i="1"/>
  <c r="BH335" i="1"/>
  <c r="AL56" i="1"/>
  <c r="AT56" i="1"/>
  <c r="BB56" i="1"/>
  <c r="BJ56" i="1"/>
  <c r="AM330" i="1"/>
  <c r="AU330" i="1"/>
  <c r="BC330" i="1"/>
  <c r="BK330" i="1"/>
  <c r="AK184" i="1"/>
  <c r="AS184" i="1"/>
  <c r="BA184" i="1"/>
  <c r="BI184" i="1"/>
  <c r="AP186" i="1"/>
  <c r="AX186" i="1"/>
  <c r="BF186" i="1"/>
  <c r="BN186" i="1"/>
  <c r="AJ49" i="1"/>
  <c r="AR49" i="1"/>
  <c r="AZ49" i="1"/>
  <c r="BH49" i="1"/>
  <c r="AQ339" i="1"/>
  <c r="AY339" i="1"/>
  <c r="BG339" i="1"/>
  <c r="AP334" i="1"/>
  <c r="AX334" i="1"/>
  <c r="BF334" i="1"/>
  <c r="BN334" i="1"/>
  <c r="AK331" i="1"/>
  <c r="AS331" i="1"/>
  <c r="BA331" i="1"/>
  <c r="BI331" i="1"/>
  <c r="AN279" i="1"/>
  <c r="AV279" i="1"/>
  <c r="BD279" i="1"/>
  <c r="BL279" i="1"/>
  <c r="AQ51" i="1"/>
  <c r="AY51" i="1"/>
  <c r="BG51" i="1"/>
  <c r="AO333" i="1"/>
  <c r="AW333" i="1"/>
  <c r="BE333" i="1"/>
  <c r="BM333" i="1"/>
  <c r="AJ90" i="1"/>
  <c r="AR90" i="1"/>
  <c r="AZ90" i="1"/>
  <c r="BH90" i="1"/>
  <c r="AN52" i="1"/>
  <c r="AV52" i="1"/>
  <c r="BD52" i="1"/>
  <c r="BL52" i="1"/>
  <c r="AP177" i="1"/>
  <c r="AX177" i="1"/>
  <c r="BF177" i="1"/>
  <c r="BN177" i="1"/>
  <c r="AQ278" i="1"/>
  <c r="AY278" i="1"/>
  <c r="BG278" i="1"/>
  <c r="AQ169" i="1"/>
  <c r="AY169" i="1"/>
  <c r="BG169" i="1"/>
  <c r="AQ44" i="1"/>
  <c r="AY44" i="1"/>
  <c r="BG44" i="1"/>
  <c r="AK335" i="1"/>
  <c r="AS335" i="1"/>
  <c r="BA335" i="1"/>
  <c r="BI335" i="1"/>
  <c r="AM56" i="1"/>
  <c r="AU56" i="1"/>
  <c r="BC56" i="1"/>
  <c r="BK56" i="1"/>
  <c r="AN330" i="1"/>
  <c r="AV330" i="1"/>
  <c r="BD330" i="1"/>
  <c r="BL330" i="1"/>
  <c r="AL184" i="1"/>
  <c r="AT184" i="1"/>
  <c r="BB184" i="1"/>
  <c r="BJ184" i="1"/>
  <c r="AK320" i="1"/>
  <c r="AS320" i="1"/>
  <c r="BA320" i="1"/>
  <c r="BI320" i="1"/>
  <c r="AP321" i="1"/>
  <c r="AX321" i="1"/>
  <c r="BF321" i="1"/>
  <c r="BN321" i="1"/>
  <c r="AO179" i="1"/>
  <c r="AW179" i="1"/>
  <c r="BE179" i="1"/>
  <c r="BM179" i="1"/>
  <c r="AK76" i="1"/>
  <c r="AS76" i="1"/>
  <c r="BA76" i="1"/>
  <c r="BI76" i="1"/>
  <c r="AK140" i="1"/>
  <c r="AS140" i="1"/>
  <c r="BA140" i="1"/>
  <c r="BI140" i="1"/>
  <c r="AO117" i="1"/>
  <c r="AW117" i="1"/>
  <c r="BE117" i="1"/>
  <c r="BM117" i="1"/>
  <c r="AN116" i="1"/>
  <c r="AV116" i="1"/>
  <c r="BD116" i="1"/>
  <c r="BL116" i="1"/>
  <c r="AL54" i="1"/>
  <c r="AT54" i="1"/>
  <c r="BB54" i="1"/>
  <c r="BJ54" i="1"/>
  <c r="AK182" i="1"/>
  <c r="AS182" i="1"/>
  <c r="BA182" i="1"/>
  <c r="BI182" i="1"/>
  <c r="AK45" i="1"/>
  <c r="AS45" i="1"/>
  <c r="BA45" i="1"/>
  <c r="BI45" i="1"/>
  <c r="AQ118" i="1"/>
  <c r="AY118" i="1"/>
  <c r="BG118" i="1"/>
  <c r="AN79" i="1"/>
  <c r="AV79" i="1"/>
  <c r="BD79" i="1"/>
  <c r="BL79" i="1"/>
  <c r="AK178" i="1"/>
  <c r="AS178" i="1"/>
  <c r="BA178" i="1"/>
  <c r="BI178" i="1"/>
  <c r="AO57" i="1"/>
  <c r="AW57" i="1"/>
  <c r="BE57" i="1"/>
  <c r="BM57" i="1"/>
  <c r="AL320" i="1"/>
  <c r="AT320" i="1"/>
  <c r="BB320" i="1"/>
  <c r="BJ320" i="1"/>
  <c r="AQ321" i="1"/>
  <c r="AY321" i="1"/>
  <c r="BG321" i="1"/>
  <c r="AP179" i="1"/>
  <c r="AX179" i="1"/>
  <c r="BF179" i="1"/>
  <c r="BN179" i="1"/>
  <c r="AL76" i="1"/>
  <c r="AT76" i="1"/>
  <c r="BB76" i="1"/>
  <c r="BJ76" i="1"/>
  <c r="AL140" i="1"/>
  <c r="AT140" i="1"/>
  <c r="BB140" i="1"/>
  <c r="BJ140" i="1"/>
  <c r="AP117" i="1"/>
  <c r="AX117" i="1"/>
  <c r="BF117" i="1"/>
  <c r="BN117" i="1"/>
  <c r="AO116" i="1"/>
  <c r="AW116" i="1"/>
  <c r="BE116" i="1"/>
  <c r="BM116" i="1"/>
  <c r="AM54" i="1"/>
  <c r="AU54" i="1"/>
  <c r="BC54" i="1"/>
  <c r="BK54" i="1"/>
  <c r="AL182" i="1"/>
  <c r="AT182" i="1"/>
  <c r="BB182" i="1"/>
  <c r="BJ182" i="1"/>
  <c r="AL45" i="1"/>
  <c r="AT45" i="1"/>
  <c r="BB45" i="1"/>
  <c r="BJ45" i="1"/>
  <c r="AJ118" i="1"/>
  <c r="AR118" i="1"/>
  <c r="AZ118" i="1"/>
  <c r="BH118" i="1"/>
  <c r="AO79" i="1"/>
  <c r="AW79" i="1"/>
  <c r="BE79" i="1"/>
  <c r="BM79" i="1"/>
  <c r="AL178" i="1"/>
  <c r="AT178" i="1"/>
  <c r="BB178" i="1"/>
  <c r="BJ178" i="1"/>
  <c r="AP57" i="1"/>
  <c r="AX57" i="1"/>
  <c r="BF57" i="1"/>
  <c r="BN57" i="1"/>
  <c r="AM320" i="1"/>
  <c r="AU320" i="1"/>
  <c r="BC320" i="1"/>
  <c r="BK320" i="1"/>
  <c r="AJ321" i="1"/>
  <c r="AR321" i="1"/>
  <c r="AZ321" i="1"/>
  <c r="BH321" i="1"/>
  <c r="AQ179" i="1"/>
  <c r="AY179" i="1"/>
  <c r="BG179" i="1"/>
  <c r="AM76" i="1"/>
  <c r="AU76" i="1"/>
  <c r="BC76" i="1"/>
  <c r="BK76" i="1"/>
  <c r="AM140" i="1"/>
  <c r="AU140" i="1"/>
  <c r="BC140" i="1"/>
  <c r="BK140" i="1"/>
  <c r="AQ117" i="1"/>
  <c r="AY117" i="1"/>
  <c r="BG117" i="1"/>
  <c r="AP116" i="1"/>
  <c r="AX116" i="1"/>
  <c r="BF116" i="1"/>
  <c r="BN116" i="1"/>
  <c r="AN54" i="1"/>
  <c r="AV54" i="1"/>
  <c r="BD54" i="1"/>
  <c r="BL54" i="1"/>
  <c r="AM182" i="1"/>
  <c r="AU182" i="1"/>
  <c r="BC182" i="1"/>
  <c r="BK182" i="1"/>
  <c r="AM45" i="1"/>
  <c r="AU45" i="1"/>
  <c r="BC45" i="1"/>
  <c r="BK45" i="1"/>
  <c r="AK118" i="1"/>
  <c r="AS118" i="1"/>
  <c r="BA118" i="1"/>
  <c r="BI118" i="1"/>
  <c r="AP79" i="1"/>
  <c r="AX79" i="1"/>
  <c r="BF79" i="1"/>
  <c r="BN79" i="1"/>
  <c r="AM178" i="1"/>
  <c r="AU178" i="1"/>
  <c r="BC178" i="1"/>
  <c r="BK178" i="1"/>
  <c r="AQ57" i="1"/>
  <c r="AY57" i="1"/>
  <c r="BG57" i="1"/>
  <c r="AN320" i="1"/>
  <c r="AV320" i="1"/>
  <c r="BD320" i="1"/>
  <c r="BL320" i="1"/>
  <c r="AK321" i="1"/>
  <c r="AS321" i="1"/>
  <c r="BA321" i="1"/>
  <c r="BI321" i="1"/>
  <c r="AJ179" i="1"/>
  <c r="AR179" i="1"/>
  <c r="AZ179" i="1"/>
  <c r="BH179" i="1"/>
  <c r="AN76" i="1"/>
  <c r="AV76" i="1"/>
  <c r="BD76" i="1"/>
  <c r="BL76" i="1"/>
  <c r="AN140" i="1"/>
  <c r="AV140" i="1"/>
  <c r="BD140" i="1"/>
  <c r="BL140" i="1"/>
  <c r="AJ117" i="1"/>
  <c r="AR117" i="1"/>
  <c r="AZ117" i="1"/>
  <c r="BH117" i="1"/>
  <c r="AQ116" i="1"/>
  <c r="AY116" i="1"/>
  <c r="BG116" i="1"/>
  <c r="AO54" i="1"/>
  <c r="AW54" i="1"/>
  <c r="BE54" i="1"/>
  <c r="BM54" i="1"/>
  <c r="AN182" i="1"/>
  <c r="AV182" i="1"/>
  <c r="BD182" i="1"/>
  <c r="BL182" i="1"/>
  <c r="AN45" i="1"/>
  <c r="AV45" i="1"/>
  <c r="BD45" i="1"/>
  <c r="BL45" i="1"/>
  <c r="AL118" i="1"/>
  <c r="AT118" i="1"/>
  <c r="BB118" i="1"/>
  <c r="BJ118" i="1"/>
  <c r="AQ79" i="1"/>
  <c r="AY79" i="1"/>
  <c r="BG79" i="1"/>
  <c r="AN178" i="1"/>
  <c r="AV178" i="1"/>
  <c r="BD178" i="1"/>
  <c r="BL178" i="1"/>
  <c r="AJ57" i="1"/>
  <c r="AR57" i="1"/>
  <c r="AZ57" i="1"/>
  <c r="BH57" i="1"/>
  <c r="AO320" i="1"/>
  <c r="AW320" i="1"/>
  <c r="BE320" i="1"/>
  <c r="BM320" i="1"/>
  <c r="AL321" i="1"/>
  <c r="AT321" i="1"/>
  <c r="BB321" i="1"/>
  <c r="BJ321" i="1"/>
  <c r="AK179" i="1"/>
  <c r="AS179" i="1"/>
  <c r="BA179" i="1"/>
  <c r="BI179" i="1"/>
  <c r="AO76" i="1"/>
  <c r="AW76" i="1"/>
  <c r="BE76" i="1"/>
  <c r="BM76" i="1"/>
  <c r="AO140" i="1"/>
  <c r="AW140" i="1"/>
  <c r="BE140" i="1"/>
  <c r="BM140" i="1"/>
  <c r="AK117" i="1"/>
  <c r="AS117" i="1"/>
  <c r="BA117" i="1"/>
  <c r="BI117" i="1"/>
  <c r="AJ116" i="1"/>
  <c r="AR116" i="1"/>
  <c r="AZ116" i="1"/>
  <c r="BH116" i="1"/>
  <c r="AP54" i="1"/>
  <c r="AX54" i="1"/>
  <c r="BF54" i="1"/>
  <c r="BN54" i="1"/>
  <c r="AO182" i="1"/>
  <c r="AW182" i="1"/>
  <c r="BE182" i="1"/>
  <c r="BM182" i="1"/>
  <c r="AO45" i="1"/>
  <c r="AW45" i="1"/>
  <c r="BE45" i="1"/>
  <c r="BM45" i="1"/>
  <c r="AM118" i="1"/>
  <c r="AU118" i="1"/>
  <c r="BC118" i="1"/>
  <c r="BK118" i="1"/>
  <c r="AJ79" i="1"/>
  <c r="AR79" i="1"/>
  <c r="AZ79" i="1"/>
  <c r="BH79" i="1"/>
  <c r="AO178" i="1"/>
  <c r="AW178" i="1"/>
  <c r="BE178" i="1"/>
  <c r="BM178" i="1"/>
  <c r="AK57" i="1"/>
  <c r="AS57" i="1"/>
  <c r="BA57" i="1"/>
  <c r="BI57" i="1"/>
  <c r="AP320" i="1"/>
  <c r="AX320" i="1"/>
  <c r="BF320" i="1"/>
  <c r="BN320" i="1"/>
  <c r="AM321" i="1"/>
  <c r="AU321" i="1"/>
  <c r="BC321" i="1"/>
  <c r="BK321" i="1"/>
  <c r="AL179" i="1"/>
  <c r="AT179" i="1"/>
  <c r="BB179" i="1"/>
  <c r="BJ179" i="1"/>
  <c r="AP76" i="1"/>
  <c r="AX76" i="1"/>
  <c r="BF76" i="1"/>
  <c r="BN76" i="1"/>
  <c r="AP140" i="1"/>
  <c r="AX140" i="1"/>
  <c r="BF140" i="1"/>
  <c r="BN140" i="1"/>
  <c r="AL117" i="1"/>
  <c r="AT117" i="1"/>
  <c r="BB117" i="1"/>
  <c r="BJ117" i="1"/>
  <c r="AK116" i="1"/>
  <c r="AS116" i="1"/>
  <c r="BA116" i="1"/>
  <c r="BI116" i="1"/>
  <c r="AQ54" i="1"/>
  <c r="AY54" i="1"/>
  <c r="BG54" i="1"/>
  <c r="AP182" i="1"/>
  <c r="AX182" i="1"/>
  <c r="BF182" i="1"/>
  <c r="BN182" i="1"/>
  <c r="AP45" i="1"/>
  <c r="AX45" i="1"/>
  <c r="BF45" i="1"/>
  <c r="BN45" i="1"/>
  <c r="AN118" i="1"/>
  <c r="AV118" i="1"/>
  <c r="BD118" i="1"/>
  <c r="BL118" i="1"/>
  <c r="AK79" i="1"/>
  <c r="AS79" i="1"/>
  <c r="BA79" i="1"/>
  <c r="BI79" i="1"/>
  <c r="AP178" i="1"/>
  <c r="AX178" i="1"/>
  <c r="BF178" i="1"/>
  <c r="BN178" i="1"/>
  <c r="AL57" i="1"/>
  <c r="AT57" i="1"/>
  <c r="BB57" i="1"/>
  <c r="BJ57" i="1"/>
  <c r="AQ320" i="1"/>
  <c r="AY320" i="1"/>
  <c r="BG320" i="1"/>
  <c r="AN321" i="1"/>
  <c r="AV321" i="1"/>
  <c r="BD321" i="1"/>
  <c r="BL321" i="1"/>
  <c r="AM179" i="1"/>
  <c r="AU179" i="1"/>
  <c r="BC179" i="1"/>
  <c r="BK179" i="1"/>
  <c r="AQ76" i="1"/>
  <c r="AY76" i="1"/>
  <c r="BG76" i="1"/>
  <c r="AQ140" i="1"/>
  <c r="AY140" i="1"/>
  <c r="BG140" i="1"/>
  <c r="AM117" i="1"/>
  <c r="AU117" i="1"/>
  <c r="BC117" i="1"/>
  <c r="BK117" i="1"/>
  <c r="AL116" i="1"/>
  <c r="AT116" i="1"/>
  <c r="BB116" i="1"/>
  <c r="BJ116" i="1"/>
  <c r="AJ54" i="1"/>
  <c r="AR54" i="1"/>
  <c r="AZ54" i="1"/>
  <c r="BH54" i="1"/>
  <c r="AQ182" i="1"/>
  <c r="AY182" i="1"/>
  <c r="BG182" i="1"/>
  <c r="AQ45" i="1"/>
  <c r="AY45" i="1"/>
  <c r="BG45" i="1"/>
  <c r="AO118" i="1"/>
  <c r="AW118" i="1"/>
  <c r="BE118" i="1"/>
  <c r="BM118" i="1"/>
  <c r="AL79" i="1"/>
  <c r="AT79" i="1"/>
  <c r="BB79" i="1"/>
  <c r="BJ79" i="1"/>
  <c r="AQ178" i="1"/>
  <c r="AY178" i="1"/>
  <c r="BG178" i="1"/>
  <c r="AM57" i="1"/>
  <c r="AU57" i="1"/>
  <c r="BC57" i="1"/>
  <c r="BK57" i="1"/>
  <c r="AJ320" i="1"/>
  <c r="AR320" i="1"/>
  <c r="AZ320" i="1"/>
  <c r="BH320" i="1"/>
  <c r="AO321" i="1"/>
  <c r="AW321" i="1"/>
  <c r="BE321" i="1"/>
  <c r="BM321" i="1"/>
  <c r="AN179" i="1"/>
  <c r="AV179" i="1"/>
  <c r="BD179" i="1"/>
  <c r="BL179" i="1"/>
  <c r="AJ76" i="1"/>
  <c r="AR76" i="1"/>
  <c r="AZ76" i="1"/>
  <c r="BH76" i="1"/>
  <c r="AJ140" i="1"/>
  <c r="AR140" i="1"/>
  <c r="AZ140" i="1"/>
  <c r="BH140" i="1"/>
  <c r="AN117" i="1"/>
  <c r="AV117" i="1"/>
  <c r="BD117" i="1"/>
  <c r="BL117" i="1"/>
  <c r="AM116" i="1"/>
  <c r="AU116" i="1"/>
  <c r="BC116" i="1"/>
  <c r="BK116" i="1"/>
  <c r="AK54" i="1"/>
  <c r="AS54" i="1"/>
  <c r="BA54" i="1"/>
  <c r="BI54" i="1"/>
  <c r="AJ182" i="1"/>
  <c r="AR182" i="1"/>
  <c r="AZ182" i="1"/>
  <c r="BH182" i="1"/>
  <c r="AJ45" i="1"/>
  <c r="AR45" i="1"/>
  <c r="AZ45" i="1"/>
  <c r="BH45" i="1"/>
  <c r="AP118" i="1"/>
  <c r="AX118" i="1"/>
  <c r="BF118" i="1"/>
  <c r="BN118" i="1"/>
  <c r="AM79" i="1"/>
  <c r="AU79" i="1"/>
  <c r="BC79" i="1"/>
  <c r="BK79" i="1"/>
  <c r="AJ178" i="1"/>
  <c r="AR178" i="1"/>
  <c r="AZ178" i="1"/>
  <c r="BH178" i="1"/>
  <c r="AN57" i="1"/>
  <c r="AV57" i="1"/>
  <c r="BD57" i="1"/>
  <c r="BL57" i="1"/>
  <c r="AM28" i="1"/>
  <c r="AU28" i="1"/>
  <c r="BC28" i="1"/>
  <c r="BK28" i="1"/>
  <c r="AL18" i="1"/>
  <c r="AT18" i="1"/>
  <c r="BB18" i="1"/>
  <c r="BJ18" i="1"/>
  <c r="AM19" i="1"/>
  <c r="AU19" i="1"/>
  <c r="BC19" i="1"/>
  <c r="BK19" i="1"/>
  <c r="AP30" i="1"/>
  <c r="AX30" i="1"/>
  <c r="BF30" i="1"/>
  <c r="BN30" i="1"/>
  <c r="AO20" i="1"/>
  <c r="AW20" i="1"/>
  <c r="BE20" i="1"/>
  <c r="BM20" i="1"/>
  <c r="AQ21" i="1"/>
  <c r="AY21" i="1"/>
  <c r="BG21" i="1"/>
  <c r="AK7" i="1"/>
  <c r="AS7" i="1"/>
  <c r="BA7" i="1"/>
  <c r="BI7" i="1"/>
  <c r="AQ9" i="1"/>
  <c r="AY9" i="1"/>
  <c r="BG9" i="1"/>
  <c r="AK32" i="1"/>
  <c r="AS32" i="1"/>
  <c r="BA32" i="1"/>
  <c r="BI32" i="1"/>
  <c r="AJ99" i="1"/>
  <c r="AR99" i="1"/>
  <c r="AZ99" i="1"/>
  <c r="BH99" i="1"/>
  <c r="AQ23" i="1"/>
  <c r="AY23" i="1"/>
  <c r="BG23" i="1"/>
  <c r="AO22" i="1"/>
  <c r="AW22" i="1"/>
  <c r="BE22" i="1"/>
  <c r="BM22" i="1"/>
  <c r="AP109" i="1"/>
  <c r="AX109" i="1"/>
  <c r="BF109" i="1"/>
  <c r="BN109" i="1"/>
  <c r="AL100" i="1"/>
  <c r="AT100" i="1"/>
  <c r="BB100" i="1"/>
  <c r="BJ100" i="1"/>
  <c r="AO36" i="1"/>
  <c r="AW36" i="1"/>
  <c r="BE36" i="1"/>
  <c r="BM36" i="1"/>
  <c r="AS111" i="1"/>
  <c r="BM111" i="1"/>
  <c r="BI35" i="1"/>
  <c r="AR105" i="1"/>
  <c r="AT276" i="1"/>
  <c r="AN28" i="1"/>
  <c r="AV28" i="1"/>
  <c r="BD28" i="1"/>
  <c r="BL28" i="1"/>
  <c r="AM18" i="1"/>
  <c r="AU18" i="1"/>
  <c r="BC18" i="1"/>
  <c r="BK18" i="1"/>
  <c r="AN19" i="1"/>
  <c r="AV19" i="1"/>
  <c r="BD19" i="1"/>
  <c r="BL19" i="1"/>
  <c r="AQ30" i="1"/>
  <c r="AY30" i="1"/>
  <c r="BG30" i="1"/>
  <c r="AP20" i="1"/>
  <c r="AX20" i="1"/>
  <c r="BF20" i="1"/>
  <c r="BN20" i="1"/>
  <c r="AJ21" i="1"/>
  <c r="AR21" i="1"/>
  <c r="AZ21" i="1"/>
  <c r="BH21" i="1"/>
  <c r="AL7" i="1"/>
  <c r="AT7" i="1"/>
  <c r="BB7" i="1"/>
  <c r="BJ7" i="1"/>
  <c r="AJ9" i="1"/>
  <c r="AR9" i="1"/>
  <c r="AZ9" i="1"/>
  <c r="BH9" i="1"/>
  <c r="AL32" i="1"/>
  <c r="AT32" i="1"/>
  <c r="BB32" i="1"/>
  <c r="BJ32" i="1"/>
  <c r="AK99" i="1"/>
  <c r="AS99" i="1"/>
  <c r="BA99" i="1"/>
  <c r="BI99" i="1"/>
  <c r="AJ23" i="1"/>
  <c r="AR23" i="1"/>
  <c r="AZ23" i="1"/>
  <c r="BH23" i="1"/>
  <c r="AP22" i="1"/>
  <c r="AX22" i="1"/>
  <c r="BF22" i="1"/>
  <c r="BN22" i="1"/>
  <c r="AQ109" i="1"/>
  <c r="AY109" i="1"/>
  <c r="BG109" i="1"/>
  <c r="AM100" i="1"/>
  <c r="AU100" i="1"/>
  <c r="BC100" i="1"/>
  <c r="BK100" i="1"/>
  <c r="AP36" i="1"/>
  <c r="AX36" i="1"/>
  <c r="BF36" i="1"/>
  <c r="BN36" i="1"/>
  <c r="AU111" i="1"/>
  <c r="AK69" i="1"/>
  <c r="AP38" i="1"/>
  <c r="AZ105" i="1"/>
  <c r="BB276" i="1"/>
  <c r="AO28" i="1"/>
  <c r="AW28" i="1"/>
  <c r="BE28" i="1"/>
  <c r="BM28" i="1"/>
  <c r="AN18" i="1"/>
  <c r="AV18" i="1"/>
  <c r="BD18" i="1"/>
  <c r="BL18" i="1"/>
  <c r="AO19" i="1"/>
  <c r="AW19" i="1"/>
  <c r="BE19" i="1"/>
  <c r="BM19" i="1"/>
  <c r="AJ30" i="1"/>
  <c r="AR30" i="1"/>
  <c r="AZ30" i="1"/>
  <c r="BH30" i="1"/>
  <c r="AQ20" i="1"/>
  <c r="AY20" i="1"/>
  <c r="BG20" i="1"/>
  <c r="AK21" i="1"/>
  <c r="AS21" i="1"/>
  <c r="BA21" i="1"/>
  <c r="BI21" i="1"/>
  <c r="AM7" i="1"/>
  <c r="AU7" i="1"/>
  <c r="BC7" i="1"/>
  <c r="BK7" i="1"/>
  <c r="AK9" i="1"/>
  <c r="AS9" i="1"/>
  <c r="BA9" i="1"/>
  <c r="BI9" i="1"/>
  <c r="AM32" i="1"/>
  <c r="AU32" i="1"/>
  <c r="BC32" i="1"/>
  <c r="BK32" i="1"/>
  <c r="AL99" i="1"/>
  <c r="AT99" i="1"/>
  <c r="BB99" i="1"/>
  <c r="BJ99" i="1"/>
  <c r="AK23" i="1"/>
  <c r="AS23" i="1"/>
  <c r="BA23" i="1"/>
  <c r="BI23" i="1"/>
  <c r="AQ22" i="1"/>
  <c r="AY22" i="1"/>
  <c r="BG22" i="1"/>
  <c r="AJ109" i="1"/>
  <c r="AR109" i="1"/>
  <c r="AZ109" i="1"/>
  <c r="BH109" i="1"/>
  <c r="AN100" i="1"/>
  <c r="AV100" i="1"/>
  <c r="BD100" i="1"/>
  <c r="BL100" i="1"/>
  <c r="AQ36" i="1"/>
  <c r="AY36" i="1"/>
  <c r="BG36" i="1"/>
  <c r="AW111" i="1"/>
  <c r="AQ69" i="1"/>
  <c r="AN37" i="1"/>
  <c r="AX38" i="1"/>
  <c r="BH105" i="1"/>
  <c r="BJ276" i="1"/>
  <c r="AP28" i="1"/>
  <c r="AX28" i="1"/>
  <c r="BF28" i="1"/>
  <c r="BN28" i="1"/>
  <c r="AO18" i="1"/>
  <c r="AW18" i="1"/>
  <c r="BE18" i="1"/>
  <c r="BM18" i="1"/>
  <c r="AP19" i="1"/>
  <c r="AX19" i="1"/>
  <c r="BF19" i="1"/>
  <c r="BN19" i="1"/>
  <c r="AK30" i="1"/>
  <c r="AS30" i="1"/>
  <c r="BA30" i="1"/>
  <c r="BI30" i="1"/>
  <c r="AJ20" i="1"/>
  <c r="AR20" i="1"/>
  <c r="AZ20" i="1"/>
  <c r="BH20" i="1"/>
  <c r="AL21" i="1"/>
  <c r="AT21" i="1"/>
  <c r="BB21" i="1"/>
  <c r="BJ21" i="1"/>
  <c r="AN7" i="1"/>
  <c r="AV7" i="1"/>
  <c r="BD7" i="1"/>
  <c r="BL7" i="1"/>
  <c r="AL9" i="1"/>
  <c r="AT9" i="1"/>
  <c r="BB9" i="1"/>
  <c r="BJ9" i="1"/>
  <c r="AN32" i="1"/>
  <c r="AV32" i="1"/>
  <c r="BD32" i="1"/>
  <c r="BL32" i="1"/>
  <c r="AM99" i="1"/>
  <c r="AU99" i="1"/>
  <c r="BC99" i="1"/>
  <c r="BK99" i="1"/>
  <c r="AL23" i="1"/>
  <c r="AT23" i="1"/>
  <c r="BB23" i="1"/>
  <c r="BJ23" i="1"/>
  <c r="AJ22" i="1"/>
  <c r="AR22" i="1"/>
  <c r="AZ22" i="1"/>
  <c r="BH22" i="1"/>
  <c r="AK109" i="1"/>
  <c r="AS109" i="1"/>
  <c r="BA109" i="1"/>
  <c r="BI109" i="1"/>
  <c r="AO100" i="1"/>
  <c r="AW100" i="1"/>
  <c r="BE100" i="1"/>
  <c r="BM100" i="1"/>
  <c r="AJ36" i="1"/>
  <c r="AR36" i="1"/>
  <c r="AZ36" i="1"/>
  <c r="BH36" i="1"/>
  <c r="BA111" i="1"/>
  <c r="AS69" i="1"/>
  <c r="AV37" i="1"/>
  <c r="BF38" i="1"/>
  <c r="AQ28" i="1"/>
  <c r="AY28" i="1"/>
  <c r="BG28" i="1"/>
  <c r="AP18" i="1"/>
  <c r="AX18" i="1"/>
  <c r="BF18" i="1"/>
  <c r="BN18" i="1"/>
  <c r="AQ19" i="1"/>
  <c r="AY19" i="1"/>
  <c r="BG19" i="1"/>
  <c r="AL30" i="1"/>
  <c r="AT30" i="1"/>
  <c r="BB30" i="1"/>
  <c r="BJ30" i="1"/>
  <c r="AK20" i="1"/>
  <c r="AS20" i="1"/>
  <c r="BA20" i="1"/>
  <c r="BI20" i="1"/>
  <c r="AM21" i="1"/>
  <c r="AU21" i="1"/>
  <c r="BC21" i="1"/>
  <c r="BK21" i="1"/>
  <c r="AO7" i="1"/>
  <c r="AW7" i="1"/>
  <c r="BE7" i="1"/>
  <c r="BM7" i="1"/>
  <c r="AM9" i="1"/>
  <c r="AU9" i="1"/>
  <c r="BC9" i="1"/>
  <c r="BK9" i="1"/>
  <c r="AO32" i="1"/>
  <c r="AW32" i="1"/>
  <c r="BE32" i="1"/>
  <c r="BM32" i="1"/>
  <c r="AN99" i="1"/>
  <c r="AV99" i="1"/>
  <c r="BD99" i="1"/>
  <c r="BL99" i="1"/>
  <c r="AM23" i="1"/>
  <c r="AU23" i="1"/>
  <c r="BC23" i="1"/>
  <c r="BK23" i="1"/>
  <c r="AK22" i="1"/>
  <c r="AS22" i="1"/>
  <c r="BA22" i="1"/>
  <c r="BI22" i="1"/>
  <c r="AL109" i="1"/>
  <c r="AT109" i="1"/>
  <c r="BB109" i="1"/>
  <c r="BJ109" i="1"/>
  <c r="AP100" i="1"/>
  <c r="AX100" i="1"/>
  <c r="BF100" i="1"/>
  <c r="BN100" i="1"/>
  <c r="AK36" i="1"/>
  <c r="AS36" i="1"/>
  <c r="BA36" i="1"/>
  <c r="BI36" i="1"/>
  <c r="BC111" i="1"/>
  <c r="AY69" i="1"/>
  <c r="BD37" i="1"/>
  <c r="BN38" i="1"/>
  <c r="AM275" i="1"/>
  <c r="AJ28" i="1"/>
  <c r="AR28" i="1"/>
  <c r="AZ28" i="1"/>
  <c r="BH28" i="1"/>
  <c r="AQ18" i="1"/>
  <c r="AY18" i="1"/>
  <c r="BG18" i="1"/>
  <c r="AJ19" i="1"/>
  <c r="AR19" i="1"/>
  <c r="AZ19" i="1"/>
  <c r="BH19" i="1"/>
  <c r="AM30" i="1"/>
  <c r="AU30" i="1"/>
  <c r="BC30" i="1"/>
  <c r="BK30" i="1"/>
  <c r="AL20" i="1"/>
  <c r="AT20" i="1"/>
  <c r="BB20" i="1"/>
  <c r="BJ20" i="1"/>
  <c r="AN21" i="1"/>
  <c r="AV21" i="1"/>
  <c r="BD21" i="1"/>
  <c r="BL21" i="1"/>
  <c r="AP7" i="1"/>
  <c r="AX7" i="1"/>
  <c r="BF7" i="1"/>
  <c r="BN7" i="1"/>
  <c r="AN9" i="1"/>
  <c r="AV9" i="1"/>
  <c r="BD9" i="1"/>
  <c r="BL9" i="1"/>
  <c r="AP32" i="1"/>
  <c r="AX32" i="1"/>
  <c r="BF32" i="1"/>
  <c r="BN32" i="1"/>
  <c r="AO99" i="1"/>
  <c r="AW99" i="1"/>
  <c r="BE99" i="1"/>
  <c r="BM99" i="1"/>
  <c r="AN23" i="1"/>
  <c r="AV23" i="1"/>
  <c r="BD23" i="1"/>
  <c r="BL23" i="1"/>
  <c r="AL22" i="1"/>
  <c r="AT22" i="1"/>
  <c r="BB22" i="1"/>
  <c r="BJ22" i="1"/>
  <c r="AM109" i="1"/>
  <c r="AU109" i="1"/>
  <c r="BC109" i="1"/>
  <c r="BK109" i="1"/>
  <c r="AQ100" i="1"/>
  <c r="AY100" i="1"/>
  <c r="BG100" i="1"/>
  <c r="AL36" i="1"/>
  <c r="AT36" i="1"/>
  <c r="BB36" i="1"/>
  <c r="BJ36" i="1"/>
  <c r="AK111" i="1"/>
  <c r="BE111" i="1"/>
  <c r="BA69" i="1"/>
  <c r="BL37" i="1"/>
  <c r="AK35" i="1"/>
  <c r="AU275" i="1"/>
  <c r="AK28" i="1"/>
  <c r="AS28" i="1"/>
  <c r="BA28" i="1"/>
  <c r="BI28" i="1"/>
  <c r="AJ18" i="1"/>
  <c r="AR18" i="1"/>
  <c r="AZ18" i="1"/>
  <c r="BH18" i="1"/>
  <c r="AK19" i="1"/>
  <c r="AS19" i="1"/>
  <c r="BA19" i="1"/>
  <c r="BI19" i="1"/>
  <c r="AN30" i="1"/>
  <c r="AV30" i="1"/>
  <c r="BD30" i="1"/>
  <c r="BL30" i="1"/>
  <c r="AM20" i="1"/>
  <c r="AU20" i="1"/>
  <c r="BC20" i="1"/>
  <c r="BK20" i="1"/>
  <c r="AO21" i="1"/>
  <c r="AW21" i="1"/>
  <c r="BE21" i="1"/>
  <c r="BM21" i="1"/>
  <c r="AQ7" i="1"/>
  <c r="AY7" i="1"/>
  <c r="BG7" i="1"/>
  <c r="AO9" i="1"/>
  <c r="AW9" i="1"/>
  <c r="BE9" i="1"/>
  <c r="BM9" i="1"/>
  <c r="AQ32" i="1"/>
  <c r="AY32" i="1"/>
  <c r="BG32" i="1"/>
  <c r="AP99" i="1"/>
  <c r="AX99" i="1"/>
  <c r="BF99" i="1"/>
  <c r="BN99" i="1"/>
  <c r="AO23" i="1"/>
  <c r="AW23" i="1"/>
  <c r="BE23" i="1"/>
  <c r="BM23" i="1"/>
  <c r="AM22" i="1"/>
  <c r="AU22" i="1"/>
  <c r="BC22" i="1"/>
  <c r="BK22" i="1"/>
  <c r="AN109" i="1"/>
  <c r="AV109" i="1"/>
  <c r="BD109" i="1"/>
  <c r="BL109" i="1"/>
  <c r="AJ100" i="1"/>
  <c r="AR100" i="1"/>
  <c r="AZ100" i="1"/>
  <c r="BH100" i="1"/>
  <c r="AM36" i="1"/>
  <c r="AU36" i="1"/>
  <c r="BC36" i="1"/>
  <c r="BK36" i="1"/>
  <c r="AM111" i="1"/>
  <c r="BI111" i="1"/>
  <c r="BG69" i="1"/>
  <c r="AS35" i="1"/>
  <c r="BC275" i="1"/>
  <c r="AL28" i="1"/>
  <c r="AT28" i="1"/>
  <c r="BB28" i="1"/>
  <c r="BJ28" i="1"/>
  <c r="AK18" i="1"/>
  <c r="AS18" i="1"/>
  <c r="BA18" i="1"/>
  <c r="BI18" i="1"/>
  <c r="AL19" i="1"/>
  <c r="AT19" i="1"/>
  <c r="BB19" i="1"/>
  <c r="BJ19" i="1"/>
  <c r="AO30" i="1"/>
  <c r="AW30" i="1"/>
  <c r="BE30" i="1"/>
  <c r="BM30" i="1"/>
  <c r="AN20" i="1"/>
  <c r="AV20" i="1"/>
  <c r="BD20" i="1"/>
  <c r="BL20" i="1"/>
  <c r="AP21" i="1"/>
  <c r="AX21" i="1"/>
  <c r="BF21" i="1"/>
  <c r="BN21" i="1"/>
  <c r="AJ7" i="1"/>
  <c r="AR7" i="1"/>
  <c r="AZ7" i="1"/>
  <c r="BH7" i="1"/>
  <c r="AP9" i="1"/>
  <c r="AX9" i="1"/>
  <c r="BF9" i="1"/>
  <c r="BN9" i="1"/>
  <c r="AJ32" i="1"/>
  <c r="AR32" i="1"/>
  <c r="AZ32" i="1"/>
  <c r="BH32" i="1"/>
  <c r="AQ99" i="1"/>
  <c r="AY99" i="1"/>
  <c r="BG99" i="1"/>
  <c r="AP23" i="1"/>
  <c r="AX23" i="1"/>
  <c r="BF23" i="1"/>
  <c r="BN23" i="1"/>
  <c r="AN22" i="1"/>
  <c r="AV22" i="1"/>
  <c r="BD22" i="1"/>
  <c r="BL22" i="1"/>
  <c r="AO109" i="1"/>
  <c r="AW109" i="1"/>
  <c r="BE109" i="1"/>
  <c r="BM109" i="1"/>
  <c r="AK100" i="1"/>
  <c r="AS100" i="1"/>
  <c r="BA100" i="1"/>
  <c r="BI100" i="1"/>
  <c r="AN36" i="1"/>
  <c r="AV36" i="1"/>
  <c r="BD36" i="1"/>
  <c r="BL36" i="1"/>
  <c r="AO111" i="1"/>
  <c r="BK111" i="1"/>
  <c r="BI69" i="1"/>
  <c r="BA35" i="1"/>
  <c r="BK275" i="1"/>
  <c r="AJ105" i="1"/>
  <c r="AL276" i="1"/>
  <c r="AJ111" i="1"/>
  <c r="AR111" i="1"/>
  <c r="AZ111" i="1"/>
  <c r="BH111" i="1"/>
  <c r="AP69" i="1"/>
  <c r="AX69" i="1"/>
  <c r="BF69" i="1"/>
  <c r="BN69" i="1"/>
  <c r="AM37" i="1"/>
  <c r="AU37" i="1"/>
  <c r="BC37" i="1"/>
  <c r="BK37" i="1"/>
  <c r="AJ35" i="1"/>
  <c r="AR35" i="1"/>
  <c r="AZ35" i="1"/>
  <c r="BH35" i="1"/>
  <c r="AO38" i="1"/>
  <c r="AW38" i="1"/>
  <c r="BE38" i="1"/>
  <c r="BM38" i="1"/>
  <c r="AL275" i="1"/>
  <c r="AT275" i="1"/>
  <c r="BB275" i="1"/>
  <c r="BJ275" i="1"/>
  <c r="AQ105" i="1"/>
  <c r="AY105" i="1"/>
  <c r="BG105" i="1"/>
  <c r="AK276" i="1"/>
  <c r="AS276" i="1"/>
  <c r="BA276" i="1"/>
  <c r="BI276" i="1"/>
  <c r="AO274" i="1"/>
  <c r="AW274" i="1"/>
  <c r="BE274" i="1"/>
  <c r="BM274" i="1"/>
  <c r="AK113" i="1"/>
  <c r="AS113" i="1"/>
  <c r="BA113" i="1"/>
  <c r="BI113" i="1"/>
  <c r="AO74" i="1"/>
  <c r="AW74" i="1"/>
  <c r="BE74" i="1"/>
  <c r="BM74" i="1"/>
  <c r="AJ166" i="1"/>
  <c r="AR166" i="1"/>
  <c r="AZ166" i="1"/>
  <c r="BH166" i="1"/>
  <c r="AP88" i="1"/>
  <c r="AX88" i="1"/>
  <c r="BF88" i="1"/>
  <c r="BN88" i="1"/>
  <c r="AK168" i="1"/>
  <c r="AS168" i="1"/>
  <c r="BA168" i="1"/>
  <c r="BI168" i="1"/>
  <c r="AJ42" i="1"/>
  <c r="AR42" i="1"/>
  <c r="AZ42" i="1"/>
  <c r="BH42" i="1"/>
  <c r="AP125" i="1"/>
  <c r="AX125" i="1"/>
  <c r="BF125" i="1"/>
  <c r="BN125" i="1"/>
  <c r="AM16" i="1"/>
  <c r="AU16" i="1"/>
  <c r="BC16" i="1"/>
  <c r="BK16" i="1"/>
  <c r="AK284" i="1"/>
  <c r="AS284" i="1"/>
  <c r="BA284" i="1"/>
  <c r="BI284" i="1"/>
  <c r="AO286" i="1"/>
  <c r="AW286" i="1"/>
  <c r="BE286" i="1"/>
  <c r="BM286" i="1"/>
  <c r="AL342" i="1"/>
  <c r="AT342" i="1"/>
  <c r="BB342" i="1"/>
  <c r="BJ342" i="1"/>
  <c r="AO122" i="1"/>
  <c r="AW122" i="1"/>
  <c r="BE122" i="1"/>
  <c r="BM122" i="1"/>
  <c r="AQ123" i="1"/>
  <c r="AP274" i="1"/>
  <c r="AX274" i="1"/>
  <c r="BF274" i="1"/>
  <c r="BN274" i="1"/>
  <c r="AL113" i="1"/>
  <c r="AT113" i="1"/>
  <c r="BB113" i="1"/>
  <c r="BJ113" i="1"/>
  <c r="AP74" i="1"/>
  <c r="AX74" i="1"/>
  <c r="BF74" i="1"/>
  <c r="BN74" i="1"/>
  <c r="AK166" i="1"/>
  <c r="AS166" i="1"/>
  <c r="BA166" i="1"/>
  <c r="BI166" i="1"/>
  <c r="AQ88" i="1"/>
  <c r="AY88" i="1"/>
  <c r="BG88" i="1"/>
  <c r="AL168" i="1"/>
  <c r="AT168" i="1"/>
  <c r="BB168" i="1"/>
  <c r="BJ168" i="1"/>
  <c r="AK42" i="1"/>
  <c r="AS42" i="1"/>
  <c r="BA42" i="1"/>
  <c r="BI42" i="1"/>
  <c r="AQ125" i="1"/>
  <c r="AY125" i="1"/>
  <c r="BG125" i="1"/>
  <c r="AN16" i="1"/>
  <c r="AV16" i="1"/>
  <c r="BD16" i="1"/>
  <c r="BL16" i="1"/>
  <c r="AL284" i="1"/>
  <c r="AT284" i="1"/>
  <c r="BB284" i="1"/>
  <c r="BJ284" i="1"/>
  <c r="AP286" i="1"/>
  <c r="AX286" i="1"/>
  <c r="BF286" i="1"/>
  <c r="BN286" i="1"/>
  <c r="AM342" i="1"/>
  <c r="AU342" i="1"/>
  <c r="BC342" i="1"/>
  <c r="BK342" i="1"/>
  <c r="AP122" i="1"/>
  <c r="AX122" i="1"/>
  <c r="BF122" i="1"/>
  <c r="BN122" i="1"/>
  <c r="AT123" i="1"/>
  <c r="AL111" i="1"/>
  <c r="AT111" i="1"/>
  <c r="BB111" i="1"/>
  <c r="BJ111" i="1"/>
  <c r="AJ69" i="1"/>
  <c r="AR69" i="1"/>
  <c r="AZ69" i="1"/>
  <c r="BH69" i="1"/>
  <c r="AO37" i="1"/>
  <c r="AW37" i="1"/>
  <c r="BE37" i="1"/>
  <c r="BM37" i="1"/>
  <c r="AL35" i="1"/>
  <c r="AT35" i="1"/>
  <c r="BB35" i="1"/>
  <c r="BJ35" i="1"/>
  <c r="AQ38" i="1"/>
  <c r="AY38" i="1"/>
  <c r="BG38" i="1"/>
  <c r="AN275" i="1"/>
  <c r="AV275" i="1"/>
  <c r="BD275" i="1"/>
  <c r="BL275" i="1"/>
  <c r="AK105" i="1"/>
  <c r="AS105" i="1"/>
  <c r="BA105" i="1"/>
  <c r="BI105" i="1"/>
  <c r="AM276" i="1"/>
  <c r="AU276" i="1"/>
  <c r="BC276" i="1"/>
  <c r="BK276" i="1"/>
  <c r="AQ274" i="1"/>
  <c r="AY274" i="1"/>
  <c r="BG274" i="1"/>
  <c r="AM113" i="1"/>
  <c r="AU113" i="1"/>
  <c r="BC113" i="1"/>
  <c r="BK113" i="1"/>
  <c r="AQ74" i="1"/>
  <c r="AY74" i="1"/>
  <c r="BG74" i="1"/>
  <c r="AL166" i="1"/>
  <c r="AT166" i="1"/>
  <c r="BB166" i="1"/>
  <c r="BJ166" i="1"/>
  <c r="AJ88" i="1"/>
  <c r="AR88" i="1"/>
  <c r="AZ88" i="1"/>
  <c r="BH88" i="1"/>
  <c r="AM168" i="1"/>
  <c r="AU168" i="1"/>
  <c r="BC168" i="1"/>
  <c r="BK168" i="1"/>
  <c r="AL42" i="1"/>
  <c r="AT42" i="1"/>
  <c r="BB42" i="1"/>
  <c r="BJ42" i="1"/>
  <c r="AJ125" i="1"/>
  <c r="AR125" i="1"/>
  <c r="AZ125" i="1"/>
  <c r="BH125" i="1"/>
  <c r="AO16" i="1"/>
  <c r="AW16" i="1"/>
  <c r="BE16" i="1"/>
  <c r="BM16" i="1"/>
  <c r="AM284" i="1"/>
  <c r="AU284" i="1"/>
  <c r="BC284" i="1"/>
  <c r="BK284" i="1"/>
  <c r="AQ286" i="1"/>
  <c r="AY286" i="1"/>
  <c r="BG286" i="1"/>
  <c r="AN342" i="1"/>
  <c r="AV342" i="1"/>
  <c r="BD342" i="1"/>
  <c r="BL342" i="1"/>
  <c r="AQ122" i="1"/>
  <c r="AY122" i="1"/>
  <c r="BG122" i="1"/>
  <c r="BB123" i="1"/>
  <c r="AP37" i="1"/>
  <c r="AX37" i="1"/>
  <c r="BF37" i="1"/>
  <c r="BN37" i="1"/>
  <c r="AM35" i="1"/>
  <c r="AU35" i="1"/>
  <c r="BC35" i="1"/>
  <c r="BK35" i="1"/>
  <c r="AJ38" i="1"/>
  <c r="AR38" i="1"/>
  <c r="AZ38" i="1"/>
  <c r="BH38" i="1"/>
  <c r="AO275" i="1"/>
  <c r="AW275" i="1"/>
  <c r="BE275" i="1"/>
  <c r="BM275" i="1"/>
  <c r="AL105" i="1"/>
  <c r="AT105" i="1"/>
  <c r="BB105" i="1"/>
  <c r="BJ105" i="1"/>
  <c r="AN276" i="1"/>
  <c r="AV276" i="1"/>
  <c r="BD276" i="1"/>
  <c r="BL276" i="1"/>
  <c r="AJ274" i="1"/>
  <c r="AR274" i="1"/>
  <c r="AZ274" i="1"/>
  <c r="BH274" i="1"/>
  <c r="AN113" i="1"/>
  <c r="AV113" i="1"/>
  <c r="BD113" i="1"/>
  <c r="BL113" i="1"/>
  <c r="AJ74" i="1"/>
  <c r="AR74" i="1"/>
  <c r="AZ74" i="1"/>
  <c r="BH74" i="1"/>
  <c r="AM166" i="1"/>
  <c r="AU166" i="1"/>
  <c r="BC166" i="1"/>
  <c r="BK166" i="1"/>
  <c r="AK88" i="1"/>
  <c r="AS88" i="1"/>
  <c r="BA88" i="1"/>
  <c r="BI88" i="1"/>
  <c r="AN168" i="1"/>
  <c r="AV168" i="1"/>
  <c r="BD168" i="1"/>
  <c r="BL168" i="1"/>
  <c r="AM42" i="1"/>
  <c r="AU42" i="1"/>
  <c r="BC42" i="1"/>
  <c r="BK42" i="1"/>
  <c r="AK125" i="1"/>
  <c r="AS125" i="1"/>
  <c r="BA125" i="1"/>
  <c r="BI125" i="1"/>
  <c r="AP16" i="1"/>
  <c r="AX16" i="1"/>
  <c r="BF16" i="1"/>
  <c r="BN16" i="1"/>
  <c r="AN284" i="1"/>
  <c r="AV284" i="1"/>
  <c r="BD284" i="1"/>
  <c r="BL284" i="1"/>
  <c r="AJ286" i="1"/>
  <c r="AR286" i="1"/>
  <c r="AZ286" i="1"/>
  <c r="BH286" i="1"/>
  <c r="AO342" i="1"/>
  <c r="AW342" i="1"/>
  <c r="BE342" i="1"/>
  <c r="BM342" i="1"/>
  <c r="AJ122" i="1"/>
  <c r="AR122" i="1"/>
  <c r="AZ122" i="1"/>
  <c r="BH122" i="1"/>
  <c r="BJ123" i="1"/>
  <c r="AN111" i="1"/>
  <c r="AV111" i="1"/>
  <c r="BD111" i="1"/>
  <c r="BL111" i="1"/>
  <c r="AL69" i="1"/>
  <c r="AT69" i="1"/>
  <c r="BB69" i="1"/>
  <c r="BJ69" i="1"/>
  <c r="AQ37" i="1"/>
  <c r="AY37" i="1"/>
  <c r="BG37" i="1"/>
  <c r="AN35" i="1"/>
  <c r="AV35" i="1"/>
  <c r="BD35" i="1"/>
  <c r="BL35" i="1"/>
  <c r="AK38" i="1"/>
  <c r="AS38" i="1"/>
  <c r="BA38" i="1"/>
  <c r="BI38" i="1"/>
  <c r="AP275" i="1"/>
  <c r="AX275" i="1"/>
  <c r="BF275" i="1"/>
  <c r="BN275" i="1"/>
  <c r="AM105" i="1"/>
  <c r="AU105" i="1"/>
  <c r="BC105" i="1"/>
  <c r="BK105" i="1"/>
  <c r="AO276" i="1"/>
  <c r="AW276" i="1"/>
  <c r="BE276" i="1"/>
  <c r="BM276" i="1"/>
  <c r="AK274" i="1"/>
  <c r="AS274" i="1"/>
  <c r="BA274" i="1"/>
  <c r="BI274" i="1"/>
  <c r="AO113" i="1"/>
  <c r="AW113" i="1"/>
  <c r="BE113" i="1"/>
  <c r="BM113" i="1"/>
  <c r="AK74" i="1"/>
  <c r="AS74" i="1"/>
  <c r="BA74" i="1"/>
  <c r="BI74" i="1"/>
  <c r="AN166" i="1"/>
  <c r="AV166" i="1"/>
  <c r="BD166" i="1"/>
  <c r="BL166" i="1"/>
  <c r="AL88" i="1"/>
  <c r="AT88" i="1"/>
  <c r="BB88" i="1"/>
  <c r="BJ88" i="1"/>
  <c r="AO168" i="1"/>
  <c r="AW168" i="1"/>
  <c r="BE168" i="1"/>
  <c r="BM168" i="1"/>
  <c r="AN42" i="1"/>
  <c r="AV42" i="1"/>
  <c r="BD42" i="1"/>
  <c r="BL42" i="1"/>
  <c r="AL125" i="1"/>
  <c r="AT125" i="1"/>
  <c r="BB125" i="1"/>
  <c r="BJ125" i="1"/>
  <c r="AQ16" i="1"/>
  <c r="AY16" i="1"/>
  <c r="BG16" i="1"/>
  <c r="AO284" i="1"/>
  <c r="AW284" i="1"/>
  <c r="BE284" i="1"/>
  <c r="BM284" i="1"/>
  <c r="AK286" i="1"/>
  <c r="AS286" i="1"/>
  <c r="BA286" i="1"/>
  <c r="BI286" i="1"/>
  <c r="AP342" i="1"/>
  <c r="AX342" i="1"/>
  <c r="BF342" i="1"/>
  <c r="BN342" i="1"/>
  <c r="AK122" i="1"/>
  <c r="AS122" i="1"/>
  <c r="BA122" i="1"/>
  <c r="BI122" i="1"/>
  <c r="AM69" i="1"/>
  <c r="AU69" i="1"/>
  <c r="BC69" i="1"/>
  <c r="BK69" i="1"/>
  <c r="AJ37" i="1"/>
  <c r="AR37" i="1"/>
  <c r="AZ37" i="1"/>
  <c r="BH37" i="1"/>
  <c r="AO35" i="1"/>
  <c r="AW35" i="1"/>
  <c r="BE35" i="1"/>
  <c r="BM35" i="1"/>
  <c r="AL38" i="1"/>
  <c r="AT38" i="1"/>
  <c r="BB38" i="1"/>
  <c r="BJ38" i="1"/>
  <c r="AQ275" i="1"/>
  <c r="AY275" i="1"/>
  <c r="BG275" i="1"/>
  <c r="AN105" i="1"/>
  <c r="AV105" i="1"/>
  <c r="BD105" i="1"/>
  <c r="BL105" i="1"/>
  <c r="AP276" i="1"/>
  <c r="AX276" i="1"/>
  <c r="BF276" i="1"/>
  <c r="BN276" i="1"/>
  <c r="AL274" i="1"/>
  <c r="AT274" i="1"/>
  <c r="BB274" i="1"/>
  <c r="BJ274" i="1"/>
  <c r="AP113" i="1"/>
  <c r="AX113" i="1"/>
  <c r="BF113" i="1"/>
  <c r="BN113" i="1"/>
  <c r="AL74" i="1"/>
  <c r="AT74" i="1"/>
  <c r="BB74" i="1"/>
  <c r="BJ74" i="1"/>
  <c r="AO166" i="1"/>
  <c r="AW166" i="1"/>
  <c r="BE166" i="1"/>
  <c r="BM166" i="1"/>
  <c r="AM88" i="1"/>
  <c r="AU88" i="1"/>
  <c r="BC88" i="1"/>
  <c r="BK88" i="1"/>
  <c r="AP168" i="1"/>
  <c r="AX168" i="1"/>
  <c r="BF168" i="1"/>
  <c r="BN168" i="1"/>
  <c r="AO42" i="1"/>
  <c r="AW42" i="1"/>
  <c r="BE42" i="1"/>
  <c r="BM42" i="1"/>
  <c r="AM125" i="1"/>
  <c r="AU125" i="1"/>
  <c r="BC125" i="1"/>
  <c r="BK125" i="1"/>
  <c r="AJ16" i="1"/>
  <c r="AR16" i="1"/>
  <c r="AZ16" i="1"/>
  <c r="BH16" i="1"/>
  <c r="AP284" i="1"/>
  <c r="AX284" i="1"/>
  <c r="BF284" i="1"/>
  <c r="BN284" i="1"/>
  <c r="AL286" i="1"/>
  <c r="AT286" i="1"/>
  <c r="BB286" i="1"/>
  <c r="BJ286" i="1"/>
  <c r="AQ342" i="1"/>
  <c r="AY342" i="1"/>
  <c r="BG342" i="1"/>
  <c r="AL122" i="1"/>
  <c r="AT122" i="1"/>
  <c r="BB122" i="1"/>
  <c r="BJ122" i="1"/>
  <c r="AP111" i="1"/>
  <c r="AX111" i="1"/>
  <c r="BF111" i="1"/>
  <c r="BN111" i="1"/>
  <c r="AN69" i="1"/>
  <c r="AV69" i="1"/>
  <c r="BD69" i="1"/>
  <c r="BL69" i="1"/>
  <c r="AK37" i="1"/>
  <c r="AS37" i="1"/>
  <c r="BA37" i="1"/>
  <c r="BI37" i="1"/>
  <c r="AP35" i="1"/>
  <c r="AX35" i="1"/>
  <c r="BF35" i="1"/>
  <c r="BN35" i="1"/>
  <c r="AM38" i="1"/>
  <c r="AU38" i="1"/>
  <c r="BC38" i="1"/>
  <c r="BK38" i="1"/>
  <c r="AJ275" i="1"/>
  <c r="AR275" i="1"/>
  <c r="AZ275" i="1"/>
  <c r="BH275" i="1"/>
  <c r="AO105" i="1"/>
  <c r="AW105" i="1"/>
  <c r="BE105" i="1"/>
  <c r="BM105" i="1"/>
  <c r="AQ276" i="1"/>
  <c r="AY276" i="1"/>
  <c r="BG276" i="1"/>
  <c r="AM274" i="1"/>
  <c r="AU274" i="1"/>
  <c r="BC274" i="1"/>
  <c r="BK274" i="1"/>
  <c r="AQ113" i="1"/>
  <c r="AY113" i="1"/>
  <c r="BG113" i="1"/>
  <c r="AM74" i="1"/>
  <c r="AU74" i="1"/>
  <c r="BC74" i="1"/>
  <c r="BK74" i="1"/>
  <c r="AP166" i="1"/>
  <c r="AX166" i="1"/>
  <c r="BF166" i="1"/>
  <c r="BN166" i="1"/>
  <c r="AN88" i="1"/>
  <c r="AV88" i="1"/>
  <c r="BD88" i="1"/>
  <c r="BL88" i="1"/>
  <c r="AQ168" i="1"/>
  <c r="AY168" i="1"/>
  <c r="BG168" i="1"/>
  <c r="AP42" i="1"/>
  <c r="AX42" i="1"/>
  <c r="BF42" i="1"/>
  <c r="BN42" i="1"/>
  <c r="AN125" i="1"/>
  <c r="AV125" i="1"/>
  <c r="BD125" i="1"/>
  <c r="BL125" i="1"/>
  <c r="AK16" i="1"/>
  <c r="AS16" i="1"/>
  <c r="BA16" i="1"/>
  <c r="BI16" i="1"/>
  <c r="AQ284" i="1"/>
  <c r="AY284" i="1"/>
  <c r="BG284" i="1"/>
  <c r="AM286" i="1"/>
  <c r="AU286" i="1"/>
  <c r="BC286" i="1"/>
  <c r="BK286" i="1"/>
  <c r="AJ342" i="1"/>
  <c r="AR342" i="1"/>
  <c r="AZ342" i="1"/>
  <c r="BH342" i="1"/>
  <c r="AM122" i="1"/>
  <c r="AU122" i="1"/>
  <c r="BC122" i="1"/>
  <c r="BK122" i="1"/>
  <c r="AQ111" i="1"/>
  <c r="AY111" i="1"/>
  <c r="BG111" i="1"/>
  <c r="AO69" i="1"/>
  <c r="AW69" i="1"/>
  <c r="BE69" i="1"/>
  <c r="BM69" i="1"/>
  <c r="AL37" i="1"/>
  <c r="AT37" i="1"/>
  <c r="BB37" i="1"/>
  <c r="BJ37" i="1"/>
  <c r="AQ35" i="1"/>
  <c r="AY35" i="1"/>
  <c r="BG35" i="1"/>
  <c r="AN38" i="1"/>
  <c r="AV38" i="1"/>
  <c r="BD38" i="1"/>
  <c r="BL38" i="1"/>
  <c r="AK275" i="1"/>
  <c r="AS275" i="1"/>
  <c r="BA275" i="1"/>
  <c r="BI275" i="1"/>
  <c r="AP105" i="1"/>
  <c r="AX105" i="1"/>
  <c r="BF105" i="1"/>
  <c r="BN105" i="1"/>
  <c r="AJ276" i="1"/>
  <c r="AR276" i="1"/>
  <c r="AZ276" i="1"/>
  <c r="BH276" i="1"/>
  <c r="AN274" i="1"/>
  <c r="AV274" i="1"/>
  <c r="BD274" i="1"/>
  <c r="BL274" i="1"/>
  <c r="AJ113" i="1"/>
  <c r="AR113" i="1"/>
  <c r="AZ113" i="1"/>
  <c r="BH113" i="1"/>
  <c r="AN74" i="1"/>
  <c r="AV74" i="1"/>
  <c r="BD74" i="1"/>
  <c r="BL74" i="1"/>
  <c r="AQ166" i="1"/>
  <c r="AY166" i="1"/>
  <c r="BG166" i="1"/>
  <c r="AO88" i="1"/>
  <c r="AW88" i="1"/>
  <c r="BE88" i="1"/>
  <c r="BM88" i="1"/>
  <c r="AJ168" i="1"/>
  <c r="AR168" i="1"/>
  <c r="AZ168" i="1"/>
  <c r="BH168" i="1"/>
  <c r="AQ42" i="1"/>
  <c r="AY42" i="1"/>
  <c r="BG42" i="1"/>
  <c r="AO125" i="1"/>
  <c r="AW125" i="1"/>
  <c r="BE125" i="1"/>
  <c r="BM125" i="1"/>
  <c r="AL16" i="1"/>
  <c r="AT16" i="1"/>
  <c r="BB16" i="1"/>
  <c r="BJ16" i="1"/>
  <c r="AJ284" i="1"/>
  <c r="AR284" i="1"/>
  <c r="AZ284" i="1"/>
  <c r="BH284" i="1"/>
  <c r="AN286" i="1"/>
  <c r="AV286" i="1"/>
  <c r="BD286" i="1"/>
  <c r="BL286" i="1"/>
  <c r="AK342" i="1"/>
  <c r="AS342" i="1"/>
  <c r="BA342" i="1"/>
  <c r="BI342" i="1"/>
  <c r="AN122" i="1"/>
  <c r="AV122" i="1"/>
  <c r="BD122" i="1"/>
  <c r="BL122" i="1"/>
  <c r="AL123" i="1"/>
  <c r="AJ135" i="1"/>
  <c r="AR135" i="1"/>
  <c r="AZ135" i="1"/>
  <c r="BH135" i="1"/>
  <c r="AP133" i="1"/>
  <c r="AX133" i="1"/>
  <c r="BF133" i="1"/>
  <c r="BN133" i="1"/>
  <c r="AK137" i="1"/>
  <c r="AS137" i="1"/>
  <c r="BA137" i="1"/>
  <c r="BI137" i="1"/>
  <c r="AN136" i="1"/>
  <c r="AV136" i="1"/>
  <c r="BD136" i="1"/>
  <c r="BL136" i="1"/>
  <c r="AQ165" i="1"/>
  <c r="AY165" i="1"/>
  <c r="BG165" i="1"/>
  <c r="AM281" i="1"/>
  <c r="AU281" i="1"/>
  <c r="BC281" i="1"/>
  <c r="BK281" i="1"/>
  <c r="AQ164" i="1"/>
  <c r="AY164" i="1"/>
  <c r="BG164" i="1"/>
  <c r="AO134" i="1"/>
  <c r="AW134" i="1"/>
  <c r="BE134" i="1"/>
  <c r="BM134" i="1"/>
  <c r="AK132" i="1"/>
  <c r="AS132" i="1"/>
  <c r="BA132" i="1"/>
  <c r="BI132" i="1"/>
  <c r="AN163" i="1"/>
  <c r="AV163" i="1"/>
  <c r="BD163" i="1"/>
  <c r="BL163" i="1"/>
  <c r="AL283" i="1"/>
  <c r="AT283" i="1"/>
  <c r="BB283" i="1"/>
  <c r="BJ283" i="1"/>
  <c r="AQ282" i="1"/>
  <c r="AY282" i="1"/>
  <c r="BG282" i="1"/>
  <c r="AJ273" i="1"/>
  <c r="AR273" i="1"/>
  <c r="AZ273" i="1"/>
  <c r="BH273" i="1"/>
  <c r="AN272" i="1"/>
  <c r="AV272" i="1"/>
  <c r="BD272" i="1"/>
  <c r="BL272" i="1"/>
  <c r="AQ162" i="1"/>
  <c r="AY162" i="1"/>
  <c r="BG162" i="1"/>
  <c r="AP271" i="1"/>
  <c r="AX271" i="1"/>
  <c r="BF271" i="1"/>
  <c r="BN271" i="1"/>
  <c r="AO259" i="1"/>
  <c r="AW259" i="1"/>
  <c r="BE259" i="1"/>
  <c r="BM259" i="1"/>
  <c r="AJ161" i="1"/>
  <c r="AR161" i="1"/>
  <c r="AZ161" i="1"/>
  <c r="BH161" i="1"/>
  <c r="AN260" i="1"/>
  <c r="AV260" i="1"/>
  <c r="BD260" i="1"/>
  <c r="BL260" i="1"/>
  <c r="AM293" i="1"/>
  <c r="AU293" i="1"/>
  <c r="BC293" i="1"/>
  <c r="BK293" i="1"/>
  <c r="AL270" i="1"/>
  <c r="BG270" i="1"/>
  <c r="AR269" i="1"/>
  <c r="AM123" i="1"/>
  <c r="AU123" i="1"/>
  <c r="BC123" i="1"/>
  <c r="BK123" i="1"/>
  <c r="AK135" i="1"/>
  <c r="AS135" i="1"/>
  <c r="BA135" i="1"/>
  <c r="BI135" i="1"/>
  <c r="AQ133" i="1"/>
  <c r="AY133" i="1"/>
  <c r="BG133" i="1"/>
  <c r="AL137" i="1"/>
  <c r="AT137" i="1"/>
  <c r="BB137" i="1"/>
  <c r="BJ137" i="1"/>
  <c r="AO136" i="1"/>
  <c r="AW136" i="1"/>
  <c r="BE136" i="1"/>
  <c r="BM136" i="1"/>
  <c r="AJ165" i="1"/>
  <c r="AR165" i="1"/>
  <c r="AZ165" i="1"/>
  <c r="BH165" i="1"/>
  <c r="AN281" i="1"/>
  <c r="AV281" i="1"/>
  <c r="BD281" i="1"/>
  <c r="BL281" i="1"/>
  <c r="AJ164" i="1"/>
  <c r="AR164" i="1"/>
  <c r="AZ164" i="1"/>
  <c r="BH164" i="1"/>
  <c r="AP134" i="1"/>
  <c r="AX134" i="1"/>
  <c r="BF134" i="1"/>
  <c r="BN134" i="1"/>
  <c r="AL132" i="1"/>
  <c r="AT132" i="1"/>
  <c r="BB132" i="1"/>
  <c r="BJ132" i="1"/>
  <c r="AO163" i="1"/>
  <c r="AW163" i="1"/>
  <c r="BE163" i="1"/>
  <c r="BM163" i="1"/>
  <c r="AM283" i="1"/>
  <c r="AU283" i="1"/>
  <c r="BC283" i="1"/>
  <c r="BK283" i="1"/>
  <c r="AJ282" i="1"/>
  <c r="AR282" i="1"/>
  <c r="AZ282" i="1"/>
  <c r="BH282" i="1"/>
  <c r="AK273" i="1"/>
  <c r="AS273" i="1"/>
  <c r="BA273" i="1"/>
  <c r="BI273" i="1"/>
  <c r="AO272" i="1"/>
  <c r="AW272" i="1"/>
  <c r="BE272" i="1"/>
  <c r="BM272" i="1"/>
  <c r="AJ162" i="1"/>
  <c r="AR162" i="1"/>
  <c r="AZ162" i="1"/>
  <c r="BH162" i="1"/>
  <c r="AQ271" i="1"/>
  <c r="AY271" i="1"/>
  <c r="BG271" i="1"/>
  <c r="AP259" i="1"/>
  <c r="AX259" i="1"/>
  <c r="BF259" i="1"/>
  <c r="BN259" i="1"/>
  <c r="AK161" i="1"/>
  <c r="AS161" i="1"/>
  <c r="BA161" i="1"/>
  <c r="BI161" i="1"/>
  <c r="AO260" i="1"/>
  <c r="AW260" i="1"/>
  <c r="BE260" i="1"/>
  <c r="BM260" i="1"/>
  <c r="AN293" i="1"/>
  <c r="AV293" i="1"/>
  <c r="BD293" i="1"/>
  <c r="BL293" i="1"/>
  <c r="AN270" i="1"/>
  <c r="BJ270" i="1"/>
  <c r="AZ269" i="1"/>
  <c r="AN123" i="1"/>
  <c r="AV123" i="1"/>
  <c r="BD123" i="1"/>
  <c r="BL123" i="1"/>
  <c r="AL135" i="1"/>
  <c r="AT135" i="1"/>
  <c r="BB135" i="1"/>
  <c r="BJ135" i="1"/>
  <c r="AJ133" i="1"/>
  <c r="AR133" i="1"/>
  <c r="AZ133" i="1"/>
  <c r="BH133" i="1"/>
  <c r="AM137" i="1"/>
  <c r="AU137" i="1"/>
  <c r="BC137" i="1"/>
  <c r="BK137" i="1"/>
  <c r="AP136" i="1"/>
  <c r="AX136" i="1"/>
  <c r="BF136" i="1"/>
  <c r="BN136" i="1"/>
  <c r="AK165" i="1"/>
  <c r="AS165" i="1"/>
  <c r="BA165" i="1"/>
  <c r="BI165" i="1"/>
  <c r="AO281" i="1"/>
  <c r="AW281" i="1"/>
  <c r="BE281" i="1"/>
  <c r="BM281" i="1"/>
  <c r="AK164" i="1"/>
  <c r="AS164" i="1"/>
  <c r="BA164" i="1"/>
  <c r="BI164" i="1"/>
  <c r="AQ134" i="1"/>
  <c r="AY134" i="1"/>
  <c r="BG134" i="1"/>
  <c r="AM132" i="1"/>
  <c r="AU132" i="1"/>
  <c r="BC132" i="1"/>
  <c r="BK132" i="1"/>
  <c r="AP163" i="1"/>
  <c r="AX163" i="1"/>
  <c r="BF163" i="1"/>
  <c r="BN163" i="1"/>
  <c r="AN283" i="1"/>
  <c r="AV283" i="1"/>
  <c r="BD283" i="1"/>
  <c r="BL283" i="1"/>
  <c r="AK282" i="1"/>
  <c r="AS282" i="1"/>
  <c r="BA282" i="1"/>
  <c r="BI282" i="1"/>
  <c r="AL273" i="1"/>
  <c r="AT273" i="1"/>
  <c r="BB273" i="1"/>
  <c r="BJ273" i="1"/>
  <c r="AP272" i="1"/>
  <c r="AX272" i="1"/>
  <c r="BF272" i="1"/>
  <c r="BN272" i="1"/>
  <c r="AK162" i="1"/>
  <c r="AS162" i="1"/>
  <c r="BA162" i="1"/>
  <c r="BI162" i="1"/>
  <c r="AJ271" i="1"/>
  <c r="AR271" i="1"/>
  <c r="AZ271" i="1"/>
  <c r="BH271" i="1"/>
  <c r="AQ259" i="1"/>
  <c r="AY259" i="1"/>
  <c r="BG259" i="1"/>
  <c r="AL161" i="1"/>
  <c r="AT161" i="1"/>
  <c r="BB161" i="1"/>
  <c r="BJ161" i="1"/>
  <c r="AP260" i="1"/>
  <c r="AX260" i="1"/>
  <c r="BF260" i="1"/>
  <c r="BN260" i="1"/>
  <c r="AO293" i="1"/>
  <c r="AW293" i="1"/>
  <c r="BE293" i="1"/>
  <c r="BM293" i="1"/>
  <c r="AQ270" i="1"/>
  <c r="BL270" i="1"/>
  <c r="BH269" i="1"/>
  <c r="AO123" i="1"/>
  <c r="AW123" i="1"/>
  <c r="BE123" i="1"/>
  <c r="BM123" i="1"/>
  <c r="AM135" i="1"/>
  <c r="AU135" i="1"/>
  <c r="BC135" i="1"/>
  <c r="BK135" i="1"/>
  <c r="AK133" i="1"/>
  <c r="AS133" i="1"/>
  <c r="BA133" i="1"/>
  <c r="BI133" i="1"/>
  <c r="AN137" i="1"/>
  <c r="AV137" i="1"/>
  <c r="BD137" i="1"/>
  <c r="BL137" i="1"/>
  <c r="AQ136" i="1"/>
  <c r="AY136" i="1"/>
  <c r="BG136" i="1"/>
  <c r="AL165" i="1"/>
  <c r="AT165" i="1"/>
  <c r="BB165" i="1"/>
  <c r="BJ165" i="1"/>
  <c r="AP281" i="1"/>
  <c r="AX281" i="1"/>
  <c r="BF281" i="1"/>
  <c r="BN281" i="1"/>
  <c r="AL164" i="1"/>
  <c r="AT164" i="1"/>
  <c r="BB164" i="1"/>
  <c r="BJ164" i="1"/>
  <c r="AJ134" i="1"/>
  <c r="AR134" i="1"/>
  <c r="AZ134" i="1"/>
  <c r="BH134" i="1"/>
  <c r="AN132" i="1"/>
  <c r="AV132" i="1"/>
  <c r="BD132" i="1"/>
  <c r="BL132" i="1"/>
  <c r="AQ163" i="1"/>
  <c r="AY163" i="1"/>
  <c r="BG163" i="1"/>
  <c r="AO283" i="1"/>
  <c r="AW283" i="1"/>
  <c r="BE283" i="1"/>
  <c r="BM283" i="1"/>
  <c r="AL282" i="1"/>
  <c r="AT282" i="1"/>
  <c r="BB282" i="1"/>
  <c r="BJ282" i="1"/>
  <c r="AM273" i="1"/>
  <c r="AU273" i="1"/>
  <c r="BC273" i="1"/>
  <c r="BK273" i="1"/>
  <c r="AQ272" i="1"/>
  <c r="AY272" i="1"/>
  <c r="BG272" i="1"/>
  <c r="AL162" i="1"/>
  <c r="AT162" i="1"/>
  <c r="BB162" i="1"/>
  <c r="BJ162" i="1"/>
  <c r="AK271" i="1"/>
  <c r="AS271" i="1"/>
  <c r="BA271" i="1"/>
  <c r="BI271" i="1"/>
  <c r="AJ259" i="1"/>
  <c r="AR259" i="1"/>
  <c r="AZ259" i="1"/>
  <c r="BH259" i="1"/>
  <c r="AM161" i="1"/>
  <c r="AU161" i="1"/>
  <c r="BC161" i="1"/>
  <c r="BK161" i="1"/>
  <c r="AQ260" i="1"/>
  <c r="AY260" i="1"/>
  <c r="BG260" i="1"/>
  <c r="AP293" i="1"/>
  <c r="AX293" i="1"/>
  <c r="BF293" i="1"/>
  <c r="BN293" i="1"/>
  <c r="AT270" i="1"/>
  <c r="AP123" i="1"/>
  <c r="AX123" i="1"/>
  <c r="BF123" i="1"/>
  <c r="BN123" i="1"/>
  <c r="AN135" i="1"/>
  <c r="AV135" i="1"/>
  <c r="BD135" i="1"/>
  <c r="BL135" i="1"/>
  <c r="AL133" i="1"/>
  <c r="AT133" i="1"/>
  <c r="BB133" i="1"/>
  <c r="BJ133" i="1"/>
  <c r="AO137" i="1"/>
  <c r="AW137" i="1"/>
  <c r="BE137" i="1"/>
  <c r="BM137" i="1"/>
  <c r="AJ136" i="1"/>
  <c r="AR136" i="1"/>
  <c r="AZ136" i="1"/>
  <c r="BH136" i="1"/>
  <c r="AM165" i="1"/>
  <c r="AU165" i="1"/>
  <c r="BC165" i="1"/>
  <c r="BK165" i="1"/>
  <c r="AQ281" i="1"/>
  <c r="AY281" i="1"/>
  <c r="BG281" i="1"/>
  <c r="AM164" i="1"/>
  <c r="AU164" i="1"/>
  <c r="BC164" i="1"/>
  <c r="BK164" i="1"/>
  <c r="AK134" i="1"/>
  <c r="AS134" i="1"/>
  <c r="BA134" i="1"/>
  <c r="BI134" i="1"/>
  <c r="AO132" i="1"/>
  <c r="AW132" i="1"/>
  <c r="BE132" i="1"/>
  <c r="BM132" i="1"/>
  <c r="AJ163" i="1"/>
  <c r="AR163" i="1"/>
  <c r="AZ163" i="1"/>
  <c r="BH163" i="1"/>
  <c r="AP283" i="1"/>
  <c r="AX283" i="1"/>
  <c r="BF283" i="1"/>
  <c r="BN283" i="1"/>
  <c r="AM282" i="1"/>
  <c r="AU282" i="1"/>
  <c r="BC282" i="1"/>
  <c r="BK282" i="1"/>
  <c r="AN273" i="1"/>
  <c r="AV273" i="1"/>
  <c r="BD273" i="1"/>
  <c r="BL273" i="1"/>
  <c r="AJ272" i="1"/>
  <c r="AR272" i="1"/>
  <c r="AZ272" i="1"/>
  <c r="BH272" i="1"/>
  <c r="AM162" i="1"/>
  <c r="AU162" i="1"/>
  <c r="BC162" i="1"/>
  <c r="BK162" i="1"/>
  <c r="AL271" i="1"/>
  <c r="AT271" i="1"/>
  <c r="BB271" i="1"/>
  <c r="BJ271" i="1"/>
  <c r="AK259" i="1"/>
  <c r="AS259" i="1"/>
  <c r="BA259" i="1"/>
  <c r="BI259" i="1"/>
  <c r="AN161" i="1"/>
  <c r="AV161" i="1"/>
  <c r="BD161" i="1"/>
  <c r="BL161" i="1"/>
  <c r="AJ260" i="1"/>
  <c r="AR260" i="1"/>
  <c r="AZ260" i="1"/>
  <c r="BH260" i="1"/>
  <c r="AQ293" i="1"/>
  <c r="AY293" i="1"/>
  <c r="BG293" i="1"/>
  <c r="AV270" i="1"/>
  <c r="AY123" i="1"/>
  <c r="BG123" i="1"/>
  <c r="AO135" i="1"/>
  <c r="AW135" i="1"/>
  <c r="BE135" i="1"/>
  <c r="BM135" i="1"/>
  <c r="AM133" i="1"/>
  <c r="AU133" i="1"/>
  <c r="BC133" i="1"/>
  <c r="BK133" i="1"/>
  <c r="AP137" i="1"/>
  <c r="AX137" i="1"/>
  <c r="BF137" i="1"/>
  <c r="BN137" i="1"/>
  <c r="AK136" i="1"/>
  <c r="AS136" i="1"/>
  <c r="BA136" i="1"/>
  <c r="BI136" i="1"/>
  <c r="AN165" i="1"/>
  <c r="AV165" i="1"/>
  <c r="BD165" i="1"/>
  <c r="BL165" i="1"/>
  <c r="AJ281" i="1"/>
  <c r="AR281" i="1"/>
  <c r="AZ281" i="1"/>
  <c r="BH281" i="1"/>
  <c r="AN164" i="1"/>
  <c r="AV164" i="1"/>
  <c r="BD164" i="1"/>
  <c r="BL164" i="1"/>
  <c r="AL134" i="1"/>
  <c r="AT134" i="1"/>
  <c r="BB134" i="1"/>
  <c r="BJ134" i="1"/>
  <c r="AP132" i="1"/>
  <c r="AX132" i="1"/>
  <c r="BF132" i="1"/>
  <c r="BN132" i="1"/>
  <c r="AK163" i="1"/>
  <c r="AS163" i="1"/>
  <c r="BA163" i="1"/>
  <c r="BI163" i="1"/>
  <c r="AQ283" i="1"/>
  <c r="AY283" i="1"/>
  <c r="BG283" i="1"/>
  <c r="AN282" i="1"/>
  <c r="AV282" i="1"/>
  <c r="BD282" i="1"/>
  <c r="BL282" i="1"/>
  <c r="AO273" i="1"/>
  <c r="AW273" i="1"/>
  <c r="BE273" i="1"/>
  <c r="BM273" i="1"/>
  <c r="AK272" i="1"/>
  <c r="AS272" i="1"/>
  <c r="BA272" i="1"/>
  <c r="BI272" i="1"/>
  <c r="AN162" i="1"/>
  <c r="AV162" i="1"/>
  <c r="BD162" i="1"/>
  <c r="BL162" i="1"/>
  <c r="AM271" i="1"/>
  <c r="AU271" i="1"/>
  <c r="BC271" i="1"/>
  <c r="BK271" i="1"/>
  <c r="AL259" i="1"/>
  <c r="AT259" i="1"/>
  <c r="BB259" i="1"/>
  <c r="BJ259" i="1"/>
  <c r="AO161" i="1"/>
  <c r="AW161" i="1"/>
  <c r="BE161" i="1"/>
  <c r="BM161" i="1"/>
  <c r="AK260" i="1"/>
  <c r="AS260" i="1"/>
  <c r="BA260" i="1"/>
  <c r="BI260" i="1"/>
  <c r="AJ293" i="1"/>
  <c r="AR293" i="1"/>
  <c r="AZ293" i="1"/>
  <c r="BH293" i="1"/>
  <c r="AY270" i="1"/>
  <c r="AJ123" i="1"/>
  <c r="AR123" i="1"/>
  <c r="AZ123" i="1"/>
  <c r="BH123" i="1"/>
  <c r="AP135" i="1"/>
  <c r="AX135" i="1"/>
  <c r="BF135" i="1"/>
  <c r="BN135" i="1"/>
  <c r="AN133" i="1"/>
  <c r="AV133" i="1"/>
  <c r="BD133" i="1"/>
  <c r="BL133" i="1"/>
  <c r="AQ137" i="1"/>
  <c r="AY137" i="1"/>
  <c r="BG137" i="1"/>
  <c r="AL136" i="1"/>
  <c r="AT136" i="1"/>
  <c r="BB136" i="1"/>
  <c r="BJ136" i="1"/>
  <c r="AO165" i="1"/>
  <c r="AW165" i="1"/>
  <c r="BE165" i="1"/>
  <c r="BM165" i="1"/>
  <c r="AK281" i="1"/>
  <c r="AS281" i="1"/>
  <c r="BA281" i="1"/>
  <c r="BI281" i="1"/>
  <c r="AO164" i="1"/>
  <c r="AW164" i="1"/>
  <c r="BE164" i="1"/>
  <c r="BM164" i="1"/>
  <c r="AM134" i="1"/>
  <c r="AU134" i="1"/>
  <c r="BC134" i="1"/>
  <c r="BK134" i="1"/>
  <c r="AQ132" i="1"/>
  <c r="AY132" i="1"/>
  <c r="BG132" i="1"/>
  <c r="AL163" i="1"/>
  <c r="AT163" i="1"/>
  <c r="BB163" i="1"/>
  <c r="BJ163" i="1"/>
  <c r="AJ283" i="1"/>
  <c r="AR283" i="1"/>
  <c r="AZ283" i="1"/>
  <c r="BH283" i="1"/>
  <c r="AO282" i="1"/>
  <c r="AW282" i="1"/>
  <c r="BE282" i="1"/>
  <c r="BM282" i="1"/>
  <c r="AP273" i="1"/>
  <c r="AX273" i="1"/>
  <c r="BF273" i="1"/>
  <c r="BN273" i="1"/>
  <c r="AL272" i="1"/>
  <c r="AT272" i="1"/>
  <c r="BB272" i="1"/>
  <c r="BJ272" i="1"/>
  <c r="AO162" i="1"/>
  <c r="AW162" i="1"/>
  <c r="BE162" i="1"/>
  <c r="BM162" i="1"/>
  <c r="AN271" i="1"/>
  <c r="AV271" i="1"/>
  <c r="BD271" i="1"/>
  <c r="BL271" i="1"/>
  <c r="AM259" i="1"/>
  <c r="AU259" i="1"/>
  <c r="BC259" i="1"/>
  <c r="BK259" i="1"/>
  <c r="AP161" i="1"/>
  <c r="AX161" i="1"/>
  <c r="BF161" i="1"/>
  <c r="BN161" i="1"/>
  <c r="AL260" i="1"/>
  <c r="AT260" i="1"/>
  <c r="BB260" i="1"/>
  <c r="BJ260" i="1"/>
  <c r="AK293" i="1"/>
  <c r="AS293" i="1"/>
  <c r="BA293" i="1"/>
  <c r="BI293" i="1"/>
  <c r="BB270" i="1"/>
  <c r="AK123" i="1"/>
  <c r="AS123" i="1"/>
  <c r="BA123" i="1"/>
  <c r="BI123" i="1"/>
  <c r="AQ135" i="1"/>
  <c r="AY135" i="1"/>
  <c r="BG135" i="1"/>
  <c r="AO133" i="1"/>
  <c r="AW133" i="1"/>
  <c r="BE133" i="1"/>
  <c r="BM133" i="1"/>
  <c r="AJ137" i="1"/>
  <c r="AR137" i="1"/>
  <c r="AZ137" i="1"/>
  <c r="BH137" i="1"/>
  <c r="AM136" i="1"/>
  <c r="AU136" i="1"/>
  <c r="BC136" i="1"/>
  <c r="BK136" i="1"/>
  <c r="AP165" i="1"/>
  <c r="AX165" i="1"/>
  <c r="BF165" i="1"/>
  <c r="BN165" i="1"/>
  <c r="AL281" i="1"/>
  <c r="AT281" i="1"/>
  <c r="BB281" i="1"/>
  <c r="BJ281" i="1"/>
  <c r="AP164" i="1"/>
  <c r="AX164" i="1"/>
  <c r="BF164" i="1"/>
  <c r="BN164" i="1"/>
  <c r="AN134" i="1"/>
  <c r="AV134" i="1"/>
  <c r="BD134" i="1"/>
  <c r="BL134" i="1"/>
  <c r="AJ132" i="1"/>
  <c r="AR132" i="1"/>
  <c r="AZ132" i="1"/>
  <c r="BH132" i="1"/>
  <c r="AM163" i="1"/>
  <c r="AU163" i="1"/>
  <c r="BC163" i="1"/>
  <c r="BK163" i="1"/>
  <c r="AK283" i="1"/>
  <c r="AS283" i="1"/>
  <c r="BA283" i="1"/>
  <c r="BI283" i="1"/>
  <c r="AP282" i="1"/>
  <c r="AX282" i="1"/>
  <c r="BF282" i="1"/>
  <c r="BN282" i="1"/>
  <c r="AQ273" i="1"/>
  <c r="AY273" i="1"/>
  <c r="BG273" i="1"/>
  <c r="AM272" i="1"/>
  <c r="AU272" i="1"/>
  <c r="BC272" i="1"/>
  <c r="BK272" i="1"/>
  <c r="AP162" i="1"/>
  <c r="AX162" i="1"/>
  <c r="BF162" i="1"/>
  <c r="BN162" i="1"/>
  <c r="AO271" i="1"/>
  <c r="AW271" i="1"/>
  <c r="BE271" i="1"/>
  <c r="BM271" i="1"/>
  <c r="AN259" i="1"/>
  <c r="AV259" i="1"/>
  <c r="BD259" i="1"/>
  <c r="BL259" i="1"/>
  <c r="AQ161" i="1"/>
  <c r="AY161" i="1"/>
  <c r="BG161" i="1"/>
  <c r="AM260" i="1"/>
  <c r="AU260" i="1"/>
  <c r="BC260" i="1"/>
  <c r="BK260" i="1"/>
  <c r="AL293" i="1"/>
  <c r="AT293" i="1"/>
  <c r="BB293" i="1"/>
  <c r="BJ293" i="1"/>
  <c r="BD270" i="1"/>
  <c r="AJ269" i="1"/>
  <c r="AM270" i="1"/>
  <c r="AU270" i="1"/>
  <c r="BC270" i="1"/>
  <c r="BK270" i="1"/>
  <c r="AQ269" i="1"/>
  <c r="AY269" i="1"/>
  <c r="BG269" i="1"/>
  <c r="AL261" i="1"/>
  <c r="AT261" i="1"/>
  <c r="BB261" i="1"/>
  <c r="BJ261" i="1"/>
  <c r="AK297" i="1"/>
  <c r="AS297" i="1"/>
  <c r="BA297" i="1"/>
  <c r="BI297" i="1"/>
  <c r="AP292" i="1"/>
  <c r="AX292" i="1"/>
  <c r="BF292" i="1"/>
  <c r="BN292" i="1"/>
  <c r="AN258" i="1"/>
  <c r="AV258" i="1"/>
  <c r="BD258" i="1"/>
  <c r="BL258" i="1"/>
  <c r="AM296" i="1"/>
  <c r="AU296" i="1"/>
  <c r="BC296" i="1"/>
  <c r="BK296" i="1"/>
  <c r="AP265" i="1"/>
  <c r="AX265" i="1"/>
  <c r="BF265" i="1"/>
  <c r="BN265" i="1"/>
  <c r="AO257" i="1"/>
  <c r="AW257" i="1"/>
  <c r="BE257" i="1"/>
  <c r="BM257" i="1"/>
  <c r="AO289" i="1"/>
  <c r="AW289" i="1"/>
  <c r="BE289" i="1"/>
  <c r="BM289" i="1"/>
  <c r="AL267" i="1"/>
  <c r="AT267" i="1"/>
  <c r="BB267" i="1"/>
  <c r="BJ267" i="1"/>
  <c r="AK268" i="1"/>
  <c r="AS268" i="1"/>
  <c r="BA268" i="1"/>
  <c r="BI268" i="1"/>
  <c r="AP303" i="1"/>
  <c r="AX303" i="1"/>
  <c r="BF303" i="1"/>
  <c r="BN303" i="1"/>
  <c r="AK295" i="1"/>
  <c r="AS295" i="1"/>
  <c r="BA295" i="1"/>
  <c r="BI295" i="1"/>
  <c r="AN305" i="1"/>
  <c r="AV305" i="1"/>
  <c r="BD305" i="1"/>
  <c r="BL305" i="1"/>
  <c r="AL291" i="1"/>
  <c r="AT291" i="1"/>
  <c r="BB291" i="1"/>
  <c r="BJ291" i="1"/>
  <c r="AP256" i="1"/>
  <c r="AX256" i="1"/>
  <c r="BF256" i="1"/>
  <c r="BN256" i="1"/>
  <c r="AQ266" i="1"/>
  <c r="AY266" i="1"/>
  <c r="BG266" i="1"/>
  <c r="AK264" i="1"/>
  <c r="AS264" i="1"/>
  <c r="BA264" i="1"/>
  <c r="BI264" i="1"/>
  <c r="AJ288" i="1"/>
  <c r="BE288" i="1"/>
  <c r="AT294" i="1"/>
  <c r="BB301" i="1"/>
  <c r="BH309" i="1"/>
  <c r="AM261" i="1"/>
  <c r="AU261" i="1"/>
  <c r="BC261" i="1"/>
  <c r="BK261" i="1"/>
  <c r="AL297" i="1"/>
  <c r="AT297" i="1"/>
  <c r="BB297" i="1"/>
  <c r="BJ297" i="1"/>
  <c r="AQ292" i="1"/>
  <c r="AY292" i="1"/>
  <c r="BG292" i="1"/>
  <c r="AO258" i="1"/>
  <c r="AW258" i="1"/>
  <c r="BE258" i="1"/>
  <c r="BM258" i="1"/>
  <c r="AN296" i="1"/>
  <c r="AV296" i="1"/>
  <c r="BD296" i="1"/>
  <c r="BL296" i="1"/>
  <c r="AQ265" i="1"/>
  <c r="AY265" i="1"/>
  <c r="BG265" i="1"/>
  <c r="AP257" i="1"/>
  <c r="AX257" i="1"/>
  <c r="BF257" i="1"/>
  <c r="BN257" i="1"/>
  <c r="AP289" i="1"/>
  <c r="AX289" i="1"/>
  <c r="BF289" i="1"/>
  <c r="BN289" i="1"/>
  <c r="AM267" i="1"/>
  <c r="AU267" i="1"/>
  <c r="BC267" i="1"/>
  <c r="BK267" i="1"/>
  <c r="AL268" i="1"/>
  <c r="AT268" i="1"/>
  <c r="BB268" i="1"/>
  <c r="BJ268" i="1"/>
  <c r="AQ303" i="1"/>
  <c r="AY303" i="1"/>
  <c r="BG303" i="1"/>
  <c r="AL295" i="1"/>
  <c r="AT295" i="1"/>
  <c r="BB295" i="1"/>
  <c r="BJ295" i="1"/>
  <c r="AO305" i="1"/>
  <c r="AW305" i="1"/>
  <c r="BE305" i="1"/>
  <c r="BM305" i="1"/>
  <c r="AM291" i="1"/>
  <c r="AU291" i="1"/>
  <c r="BC291" i="1"/>
  <c r="BK291" i="1"/>
  <c r="AQ256" i="1"/>
  <c r="AY256" i="1"/>
  <c r="BG256" i="1"/>
  <c r="AJ266" i="1"/>
  <c r="AR266" i="1"/>
  <c r="AZ266" i="1"/>
  <c r="BH266" i="1"/>
  <c r="AL264" i="1"/>
  <c r="AT264" i="1"/>
  <c r="BB264" i="1"/>
  <c r="BJ264" i="1"/>
  <c r="AL288" i="1"/>
  <c r="BH288" i="1"/>
  <c r="BB294" i="1"/>
  <c r="BJ301" i="1"/>
  <c r="AO270" i="1"/>
  <c r="AW270" i="1"/>
  <c r="BE270" i="1"/>
  <c r="BM270" i="1"/>
  <c r="AK269" i="1"/>
  <c r="AS269" i="1"/>
  <c r="BA269" i="1"/>
  <c r="BI269" i="1"/>
  <c r="AN261" i="1"/>
  <c r="AV261" i="1"/>
  <c r="BD261" i="1"/>
  <c r="BL261" i="1"/>
  <c r="AM297" i="1"/>
  <c r="AU297" i="1"/>
  <c r="BC297" i="1"/>
  <c r="BK297" i="1"/>
  <c r="AJ292" i="1"/>
  <c r="AR292" i="1"/>
  <c r="AZ292" i="1"/>
  <c r="BH292" i="1"/>
  <c r="AP258" i="1"/>
  <c r="AX258" i="1"/>
  <c r="BF258" i="1"/>
  <c r="BN258" i="1"/>
  <c r="AO296" i="1"/>
  <c r="AW296" i="1"/>
  <c r="BE296" i="1"/>
  <c r="BM296" i="1"/>
  <c r="AJ265" i="1"/>
  <c r="AR265" i="1"/>
  <c r="AZ265" i="1"/>
  <c r="BH265" i="1"/>
  <c r="AQ257" i="1"/>
  <c r="AY257" i="1"/>
  <c r="BG257" i="1"/>
  <c r="AQ289" i="1"/>
  <c r="AY289" i="1"/>
  <c r="BG289" i="1"/>
  <c r="AN267" i="1"/>
  <c r="AV267" i="1"/>
  <c r="BD267" i="1"/>
  <c r="BL267" i="1"/>
  <c r="AM268" i="1"/>
  <c r="AU268" i="1"/>
  <c r="BC268" i="1"/>
  <c r="BK268" i="1"/>
  <c r="AJ303" i="1"/>
  <c r="AR303" i="1"/>
  <c r="AZ303" i="1"/>
  <c r="BH303" i="1"/>
  <c r="AM295" i="1"/>
  <c r="AU295" i="1"/>
  <c r="BC295" i="1"/>
  <c r="BK295" i="1"/>
  <c r="AP305" i="1"/>
  <c r="AX305" i="1"/>
  <c r="BF305" i="1"/>
  <c r="BN305" i="1"/>
  <c r="AN291" i="1"/>
  <c r="AV291" i="1"/>
  <c r="BD291" i="1"/>
  <c r="BL291" i="1"/>
  <c r="AJ256" i="1"/>
  <c r="AR256" i="1"/>
  <c r="AZ256" i="1"/>
  <c r="BH256" i="1"/>
  <c r="AK266" i="1"/>
  <c r="AS266" i="1"/>
  <c r="BA266" i="1"/>
  <c r="BI266" i="1"/>
  <c r="AM264" i="1"/>
  <c r="AU264" i="1"/>
  <c r="BC264" i="1"/>
  <c r="BK264" i="1"/>
  <c r="AO288" i="1"/>
  <c r="BJ288" i="1"/>
  <c r="BJ294" i="1"/>
  <c r="AP270" i="1"/>
  <c r="AX270" i="1"/>
  <c r="BF270" i="1"/>
  <c r="BN270" i="1"/>
  <c r="AL269" i="1"/>
  <c r="AT269" i="1"/>
  <c r="BB269" i="1"/>
  <c r="BJ269" i="1"/>
  <c r="AO261" i="1"/>
  <c r="AW261" i="1"/>
  <c r="BE261" i="1"/>
  <c r="BM261" i="1"/>
  <c r="AN297" i="1"/>
  <c r="AV297" i="1"/>
  <c r="BD297" i="1"/>
  <c r="BL297" i="1"/>
  <c r="AK292" i="1"/>
  <c r="AS292" i="1"/>
  <c r="BA292" i="1"/>
  <c r="BI292" i="1"/>
  <c r="AQ258" i="1"/>
  <c r="AY258" i="1"/>
  <c r="BG258" i="1"/>
  <c r="AP296" i="1"/>
  <c r="AX296" i="1"/>
  <c r="BF296" i="1"/>
  <c r="BN296" i="1"/>
  <c r="AK265" i="1"/>
  <c r="AS265" i="1"/>
  <c r="BA265" i="1"/>
  <c r="BI265" i="1"/>
  <c r="AJ257" i="1"/>
  <c r="AR257" i="1"/>
  <c r="AZ257" i="1"/>
  <c r="BH257" i="1"/>
  <c r="AJ289" i="1"/>
  <c r="AR289" i="1"/>
  <c r="AZ289" i="1"/>
  <c r="BH289" i="1"/>
  <c r="AO267" i="1"/>
  <c r="AW267" i="1"/>
  <c r="BE267" i="1"/>
  <c r="BM267" i="1"/>
  <c r="AN268" i="1"/>
  <c r="AV268" i="1"/>
  <c r="BD268" i="1"/>
  <c r="BL268" i="1"/>
  <c r="AK303" i="1"/>
  <c r="AS303" i="1"/>
  <c r="BA303" i="1"/>
  <c r="BI303" i="1"/>
  <c r="AN295" i="1"/>
  <c r="AV295" i="1"/>
  <c r="BD295" i="1"/>
  <c r="BL295" i="1"/>
  <c r="AQ305" i="1"/>
  <c r="AY305" i="1"/>
  <c r="BG305" i="1"/>
  <c r="AO291" i="1"/>
  <c r="AW291" i="1"/>
  <c r="BE291" i="1"/>
  <c r="BM291" i="1"/>
  <c r="AK256" i="1"/>
  <c r="AS256" i="1"/>
  <c r="BA256" i="1"/>
  <c r="BI256" i="1"/>
  <c r="AL266" i="1"/>
  <c r="AT266" i="1"/>
  <c r="BB266" i="1"/>
  <c r="BJ266" i="1"/>
  <c r="AN264" i="1"/>
  <c r="AV264" i="1"/>
  <c r="BD264" i="1"/>
  <c r="BL264" i="1"/>
  <c r="AR288" i="1"/>
  <c r="BM288" i="1"/>
  <c r="AM269" i="1"/>
  <c r="AU269" i="1"/>
  <c r="BC269" i="1"/>
  <c r="BK269" i="1"/>
  <c r="AP261" i="1"/>
  <c r="AX261" i="1"/>
  <c r="BF261" i="1"/>
  <c r="BN261" i="1"/>
  <c r="AO297" i="1"/>
  <c r="AW297" i="1"/>
  <c r="BE297" i="1"/>
  <c r="BM297" i="1"/>
  <c r="AL292" i="1"/>
  <c r="AT292" i="1"/>
  <c r="BB292" i="1"/>
  <c r="BJ292" i="1"/>
  <c r="AJ258" i="1"/>
  <c r="AR258" i="1"/>
  <c r="AZ258" i="1"/>
  <c r="BH258" i="1"/>
  <c r="AQ296" i="1"/>
  <c r="AY296" i="1"/>
  <c r="BG296" i="1"/>
  <c r="AL265" i="1"/>
  <c r="AT265" i="1"/>
  <c r="BB265" i="1"/>
  <c r="BJ265" i="1"/>
  <c r="AK257" i="1"/>
  <c r="AS257" i="1"/>
  <c r="BA257" i="1"/>
  <c r="BI257" i="1"/>
  <c r="AK289" i="1"/>
  <c r="AS289" i="1"/>
  <c r="BA289" i="1"/>
  <c r="BI289" i="1"/>
  <c r="AP267" i="1"/>
  <c r="AX267" i="1"/>
  <c r="BF267" i="1"/>
  <c r="BN267" i="1"/>
  <c r="AO268" i="1"/>
  <c r="AW268" i="1"/>
  <c r="BE268" i="1"/>
  <c r="BM268" i="1"/>
  <c r="AL303" i="1"/>
  <c r="AT303" i="1"/>
  <c r="BB303" i="1"/>
  <c r="BJ303" i="1"/>
  <c r="AO295" i="1"/>
  <c r="AW295" i="1"/>
  <c r="BE295" i="1"/>
  <c r="BM295" i="1"/>
  <c r="AJ305" i="1"/>
  <c r="AR305" i="1"/>
  <c r="AZ305" i="1"/>
  <c r="BH305" i="1"/>
  <c r="AP291" i="1"/>
  <c r="AX291" i="1"/>
  <c r="BF291" i="1"/>
  <c r="BN291" i="1"/>
  <c r="AL256" i="1"/>
  <c r="AT256" i="1"/>
  <c r="BB256" i="1"/>
  <c r="BJ256" i="1"/>
  <c r="AM266" i="1"/>
  <c r="AU266" i="1"/>
  <c r="BC266" i="1"/>
  <c r="BK266" i="1"/>
  <c r="AO264" i="1"/>
  <c r="AW264" i="1"/>
  <c r="BE264" i="1"/>
  <c r="BM264" i="1"/>
  <c r="AT288" i="1"/>
  <c r="AJ270" i="1"/>
  <c r="AR270" i="1"/>
  <c r="AZ270" i="1"/>
  <c r="BH270" i="1"/>
  <c r="AN269" i="1"/>
  <c r="AV269" i="1"/>
  <c r="BD269" i="1"/>
  <c r="BL269" i="1"/>
  <c r="AQ261" i="1"/>
  <c r="AY261" i="1"/>
  <c r="BG261" i="1"/>
  <c r="AP297" i="1"/>
  <c r="AX297" i="1"/>
  <c r="BF297" i="1"/>
  <c r="BN297" i="1"/>
  <c r="AM292" i="1"/>
  <c r="AU292" i="1"/>
  <c r="BC292" i="1"/>
  <c r="BK292" i="1"/>
  <c r="AK258" i="1"/>
  <c r="AS258" i="1"/>
  <c r="BA258" i="1"/>
  <c r="BI258" i="1"/>
  <c r="AJ296" i="1"/>
  <c r="AR296" i="1"/>
  <c r="AZ296" i="1"/>
  <c r="BH296" i="1"/>
  <c r="AM265" i="1"/>
  <c r="AU265" i="1"/>
  <c r="BC265" i="1"/>
  <c r="BK265" i="1"/>
  <c r="AL257" i="1"/>
  <c r="AT257" i="1"/>
  <c r="BB257" i="1"/>
  <c r="BJ257" i="1"/>
  <c r="AL289" i="1"/>
  <c r="AT289" i="1"/>
  <c r="BB289" i="1"/>
  <c r="BJ289" i="1"/>
  <c r="AQ267" i="1"/>
  <c r="AY267" i="1"/>
  <c r="BG267" i="1"/>
  <c r="AP268" i="1"/>
  <c r="AX268" i="1"/>
  <c r="BF268" i="1"/>
  <c r="BN268" i="1"/>
  <c r="AM303" i="1"/>
  <c r="AU303" i="1"/>
  <c r="BC303" i="1"/>
  <c r="BK303" i="1"/>
  <c r="AP295" i="1"/>
  <c r="AX295" i="1"/>
  <c r="BF295" i="1"/>
  <c r="BN295" i="1"/>
  <c r="AK305" i="1"/>
  <c r="AS305" i="1"/>
  <c r="BA305" i="1"/>
  <c r="BI305" i="1"/>
  <c r="AQ291" i="1"/>
  <c r="AY291" i="1"/>
  <c r="BG291" i="1"/>
  <c r="AM256" i="1"/>
  <c r="AU256" i="1"/>
  <c r="BC256" i="1"/>
  <c r="BK256" i="1"/>
  <c r="AN266" i="1"/>
  <c r="AV266" i="1"/>
  <c r="BD266" i="1"/>
  <c r="BL266" i="1"/>
  <c r="AP264" i="1"/>
  <c r="AX264" i="1"/>
  <c r="BF264" i="1"/>
  <c r="BN264" i="1"/>
  <c r="AW288" i="1"/>
  <c r="AJ309" i="1"/>
  <c r="AK270" i="1"/>
  <c r="AS270" i="1"/>
  <c r="BA270" i="1"/>
  <c r="BI270" i="1"/>
  <c r="AO269" i="1"/>
  <c r="AW269" i="1"/>
  <c r="BE269" i="1"/>
  <c r="BM269" i="1"/>
  <c r="AJ261" i="1"/>
  <c r="AR261" i="1"/>
  <c r="AZ261" i="1"/>
  <c r="BH261" i="1"/>
  <c r="AQ297" i="1"/>
  <c r="AY297" i="1"/>
  <c r="BG297" i="1"/>
  <c r="AN292" i="1"/>
  <c r="AV292" i="1"/>
  <c r="BD292" i="1"/>
  <c r="BL292" i="1"/>
  <c r="AL258" i="1"/>
  <c r="AT258" i="1"/>
  <c r="BB258" i="1"/>
  <c r="BJ258" i="1"/>
  <c r="AK296" i="1"/>
  <c r="AS296" i="1"/>
  <c r="BA296" i="1"/>
  <c r="BI296" i="1"/>
  <c r="AN265" i="1"/>
  <c r="AV265" i="1"/>
  <c r="BD265" i="1"/>
  <c r="BL265" i="1"/>
  <c r="AM257" i="1"/>
  <c r="AU257" i="1"/>
  <c r="BC257" i="1"/>
  <c r="BK257" i="1"/>
  <c r="AM289" i="1"/>
  <c r="AU289" i="1"/>
  <c r="BC289" i="1"/>
  <c r="BK289" i="1"/>
  <c r="AJ267" i="1"/>
  <c r="AR267" i="1"/>
  <c r="AZ267" i="1"/>
  <c r="BH267" i="1"/>
  <c r="AQ268" i="1"/>
  <c r="AY268" i="1"/>
  <c r="BG268" i="1"/>
  <c r="AN303" i="1"/>
  <c r="AV303" i="1"/>
  <c r="BD303" i="1"/>
  <c r="BL303" i="1"/>
  <c r="AQ295" i="1"/>
  <c r="AY295" i="1"/>
  <c r="BG295" i="1"/>
  <c r="AL305" i="1"/>
  <c r="AT305" i="1"/>
  <c r="BB305" i="1"/>
  <c r="BJ305" i="1"/>
  <c r="AJ291" i="1"/>
  <c r="AR291" i="1"/>
  <c r="AZ291" i="1"/>
  <c r="BH291" i="1"/>
  <c r="AN256" i="1"/>
  <c r="AV256" i="1"/>
  <c r="BD256" i="1"/>
  <c r="BL256" i="1"/>
  <c r="AO266" i="1"/>
  <c r="AW266" i="1"/>
  <c r="BE266" i="1"/>
  <c r="BM266" i="1"/>
  <c r="AQ264" i="1"/>
  <c r="AY264" i="1"/>
  <c r="BG264" i="1"/>
  <c r="AZ288" i="1"/>
  <c r="AJ294" i="1"/>
  <c r="AL301" i="1"/>
  <c r="AR309" i="1"/>
  <c r="AP269" i="1"/>
  <c r="AX269" i="1"/>
  <c r="BF269" i="1"/>
  <c r="BN269" i="1"/>
  <c r="AK261" i="1"/>
  <c r="AS261" i="1"/>
  <c r="BA261" i="1"/>
  <c r="BI261" i="1"/>
  <c r="AJ297" i="1"/>
  <c r="AR297" i="1"/>
  <c r="AZ297" i="1"/>
  <c r="BH297" i="1"/>
  <c r="AO292" i="1"/>
  <c r="AW292" i="1"/>
  <c r="BE292" i="1"/>
  <c r="BM292" i="1"/>
  <c r="AM258" i="1"/>
  <c r="AU258" i="1"/>
  <c r="BC258" i="1"/>
  <c r="BK258" i="1"/>
  <c r="AL296" i="1"/>
  <c r="AT296" i="1"/>
  <c r="BB296" i="1"/>
  <c r="BJ296" i="1"/>
  <c r="AO265" i="1"/>
  <c r="AW265" i="1"/>
  <c r="BE265" i="1"/>
  <c r="BM265" i="1"/>
  <c r="AN257" i="1"/>
  <c r="AV257" i="1"/>
  <c r="BD257" i="1"/>
  <c r="BL257" i="1"/>
  <c r="AN289" i="1"/>
  <c r="AV289" i="1"/>
  <c r="BD289" i="1"/>
  <c r="BL289" i="1"/>
  <c r="AK267" i="1"/>
  <c r="AS267" i="1"/>
  <c r="BA267" i="1"/>
  <c r="BI267" i="1"/>
  <c r="AJ268" i="1"/>
  <c r="AR268" i="1"/>
  <c r="AZ268" i="1"/>
  <c r="BH268" i="1"/>
  <c r="AO303" i="1"/>
  <c r="AW303" i="1"/>
  <c r="BE303" i="1"/>
  <c r="BM303" i="1"/>
  <c r="AJ295" i="1"/>
  <c r="AR295" i="1"/>
  <c r="AZ295" i="1"/>
  <c r="BH295" i="1"/>
  <c r="AM305" i="1"/>
  <c r="AU305" i="1"/>
  <c r="BC305" i="1"/>
  <c r="BK305" i="1"/>
  <c r="AK291" i="1"/>
  <c r="AS291" i="1"/>
  <c r="BA291" i="1"/>
  <c r="BI291" i="1"/>
  <c r="AO256" i="1"/>
  <c r="AW256" i="1"/>
  <c r="BE256" i="1"/>
  <c r="BM256" i="1"/>
  <c r="AP266" i="1"/>
  <c r="AX266" i="1"/>
  <c r="BF266" i="1"/>
  <c r="BN266" i="1"/>
  <c r="AJ264" i="1"/>
  <c r="AR264" i="1"/>
  <c r="AZ264" i="1"/>
  <c r="BH264" i="1"/>
  <c r="BB288" i="1"/>
  <c r="AL294" i="1"/>
  <c r="AT301" i="1"/>
  <c r="AZ309" i="1"/>
  <c r="AQ288" i="1"/>
  <c r="AY288" i="1"/>
  <c r="BG288" i="1"/>
  <c r="AQ294" i="1"/>
  <c r="AY294" i="1"/>
  <c r="BG294" i="1"/>
  <c r="AQ301" i="1"/>
  <c r="AY301" i="1"/>
  <c r="BG301" i="1"/>
  <c r="AO309" i="1"/>
  <c r="AW309" i="1"/>
  <c r="BE309" i="1"/>
  <c r="BM309" i="1"/>
  <c r="AP302" i="1"/>
  <c r="AX302" i="1"/>
  <c r="BF302" i="1"/>
  <c r="BN302" i="1"/>
  <c r="AP255" i="1"/>
  <c r="AX255" i="1"/>
  <c r="BF255" i="1"/>
  <c r="BN255" i="1"/>
  <c r="AN252" i="1"/>
  <c r="AV252" i="1"/>
  <c r="BD252" i="1"/>
  <c r="BL252" i="1"/>
  <c r="AL290" i="1"/>
  <c r="AT290" i="1"/>
  <c r="BB290" i="1"/>
  <c r="BJ290" i="1"/>
  <c r="AQ310" i="1"/>
  <c r="AY310" i="1"/>
  <c r="BG310" i="1"/>
  <c r="AP263" i="1"/>
  <c r="AX263" i="1"/>
  <c r="BF263" i="1"/>
  <c r="BN263" i="1"/>
  <c r="AJ254" i="1"/>
  <c r="AR254" i="1"/>
  <c r="AZ254" i="1"/>
  <c r="BH254" i="1"/>
  <c r="AQ362" i="1"/>
  <c r="AY362" i="1"/>
  <c r="BG362" i="1"/>
  <c r="AQ233" i="1"/>
  <c r="AY233" i="1"/>
  <c r="BG233" i="1"/>
  <c r="AJ287" i="1"/>
  <c r="AR287" i="1"/>
  <c r="AZ287" i="1"/>
  <c r="BH287" i="1"/>
  <c r="AO234" i="1"/>
  <c r="AW234" i="1"/>
  <c r="BE234" i="1"/>
  <c r="BM234" i="1"/>
  <c r="AO365" i="1"/>
  <c r="AW365" i="1"/>
  <c r="BE365" i="1"/>
  <c r="BM365" i="1"/>
  <c r="AR294" i="1"/>
  <c r="AZ294" i="1"/>
  <c r="BH294" i="1"/>
  <c r="AJ301" i="1"/>
  <c r="AR301" i="1"/>
  <c r="AZ301" i="1"/>
  <c r="BH301" i="1"/>
  <c r="AP309" i="1"/>
  <c r="AX309" i="1"/>
  <c r="BF309" i="1"/>
  <c r="BN309" i="1"/>
  <c r="AQ302" i="1"/>
  <c r="AY302" i="1"/>
  <c r="BG302" i="1"/>
  <c r="AQ255" i="1"/>
  <c r="AY255" i="1"/>
  <c r="BG255" i="1"/>
  <c r="AO252" i="1"/>
  <c r="AW252" i="1"/>
  <c r="BE252" i="1"/>
  <c r="BM252" i="1"/>
  <c r="AM290" i="1"/>
  <c r="AU290" i="1"/>
  <c r="BC290" i="1"/>
  <c r="BK290" i="1"/>
  <c r="AJ310" i="1"/>
  <c r="AR310" i="1"/>
  <c r="AZ310" i="1"/>
  <c r="BH310" i="1"/>
  <c r="AQ263" i="1"/>
  <c r="AY263" i="1"/>
  <c r="BG263" i="1"/>
  <c r="AK254" i="1"/>
  <c r="AS254" i="1"/>
  <c r="BA254" i="1"/>
  <c r="BI254" i="1"/>
  <c r="AJ362" i="1"/>
  <c r="AR362" i="1"/>
  <c r="AZ362" i="1"/>
  <c r="BH362" i="1"/>
  <c r="AJ233" i="1"/>
  <c r="AR233" i="1"/>
  <c r="AZ233" i="1"/>
  <c r="BH233" i="1"/>
  <c r="AK287" i="1"/>
  <c r="AS287" i="1"/>
  <c r="BA287" i="1"/>
  <c r="BI287" i="1"/>
  <c r="AP234" i="1"/>
  <c r="AX234" i="1"/>
  <c r="BF234" i="1"/>
  <c r="BN234" i="1"/>
  <c r="AP365" i="1"/>
  <c r="AX365" i="1"/>
  <c r="BF365" i="1"/>
  <c r="BN365" i="1"/>
  <c r="AK288" i="1"/>
  <c r="AS288" i="1"/>
  <c r="BA288" i="1"/>
  <c r="BI288" i="1"/>
  <c r="AK294" i="1"/>
  <c r="AS294" i="1"/>
  <c r="BA294" i="1"/>
  <c r="BI294" i="1"/>
  <c r="AK301" i="1"/>
  <c r="AS301" i="1"/>
  <c r="BA301" i="1"/>
  <c r="BI301" i="1"/>
  <c r="AQ309" i="1"/>
  <c r="AY309" i="1"/>
  <c r="BG309" i="1"/>
  <c r="AJ302" i="1"/>
  <c r="AR302" i="1"/>
  <c r="AZ302" i="1"/>
  <c r="BH302" i="1"/>
  <c r="AJ255" i="1"/>
  <c r="AR255" i="1"/>
  <c r="AZ255" i="1"/>
  <c r="BH255" i="1"/>
  <c r="AP252" i="1"/>
  <c r="AX252" i="1"/>
  <c r="BF252" i="1"/>
  <c r="BN252" i="1"/>
  <c r="AN290" i="1"/>
  <c r="AV290" i="1"/>
  <c r="BD290" i="1"/>
  <c r="BL290" i="1"/>
  <c r="AK310" i="1"/>
  <c r="AS310" i="1"/>
  <c r="BA310" i="1"/>
  <c r="BI310" i="1"/>
  <c r="AJ263" i="1"/>
  <c r="AR263" i="1"/>
  <c r="AZ263" i="1"/>
  <c r="BH263" i="1"/>
  <c r="AL254" i="1"/>
  <c r="AT254" i="1"/>
  <c r="BB254" i="1"/>
  <c r="BJ254" i="1"/>
  <c r="AK362" i="1"/>
  <c r="AS362" i="1"/>
  <c r="BA362" i="1"/>
  <c r="BI362" i="1"/>
  <c r="AK233" i="1"/>
  <c r="AS233" i="1"/>
  <c r="BA233" i="1"/>
  <c r="BI233" i="1"/>
  <c r="AL287" i="1"/>
  <c r="AT287" i="1"/>
  <c r="BB287" i="1"/>
  <c r="BJ287" i="1"/>
  <c r="AQ234" i="1"/>
  <c r="AY234" i="1"/>
  <c r="BG234" i="1"/>
  <c r="AQ365" i="1"/>
  <c r="AY365" i="1"/>
  <c r="BG365" i="1"/>
  <c r="AK302" i="1"/>
  <c r="AS302" i="1"/>
  <c r="BA302" i="1"/>
  <c r="BI302" i="1"/>
  <c r="AK255" i="1"/>
  <c r="AS255" i="1"/>
  <c r="BA255" i="1"/>
  <c r="BI255" i="1"/>
  <c r="AQ252" i="1"/>
  <c r="AY252" i="1"/>
  <c r="BG252" i="1"/>
  <c r="AO290" i="1"/>
  <c r="AW290" i="1"/>
  <c r="BE290" i="1"/>
  <c r="BM290" i="1"/>
  <c r="AL310" i="1"/>
  <c r="AT310" i="1"/>
  <c r="BB310" i="1"/>
  <c r="BJ310" i="1"/>
  <c r="AK263" i="1"/>
  <c r="AS263" i="1"/>
  <c r="BA263" i="1"/>
  <c r="BI263" i="1"/>
  <c r="AM254" i="1"/>
  <c r="AU254" i="1"/>
  <c r="BC254" i="1"/>
  <c r="BK254" i="1"/>
  <c r="AL362" i="1"/>
  <c r="AT362" i="1"/>
  <c r="BB362" i="1"/>
  <c r="BJ362" i="1"/>
  <c r="AL233" i="1"/>
  <c r="AT233" i="1"/>
  <c r="BB233" i="1"/>
  <c r="BJ233" i="1"/>
  <c r="AM287" i="1"/>
  <c r="AU287" i="1"/>
  <c r="BC287" i="1"/>
  <c r="BK287" i="1"/>
  <c r="AJ234" i="1"/>
  <c r="AR234" i="1"/>
  <c r="AZ234" i="1"/>
  <c r="BH234" i="1"/>
  <c r="AJ365" i="1"/>
  <c r="AR365" i="1"/>
  <c r="AZ365" i="1"/>
  <c r="BH365" i="1"/>
  <c r="AM288" i="1"/>
  <c r="AU288" i="1"/>
  <c r="BC288" i="1"/>
  <c r="BK288" i="1"/>
  <c r="AM294" i="1"/>
  <c r="AU294" i="1"/>
  <c r="BC294" i="1"/>
  <c r="BK294" i="1"/>
  <c r="AM301" i="1"/>
  <c r="AU301" i="1"/>
  <c r="BC301" i="1"/>
  <c r="BK301" i="1"/>
  <c r="AK309" i="1"/>
  <c r="AS309" i="1"/>
  <c r="BA309" i="1"/>
  <c r="BI309" i="1"/>
  <c r="AL302" i="1"/>
  <c r="AT302" i="1"/>
  <c r="BB302" i="1"/>
  <c r="BJ302" i="1"/>
  <c r="AL255" i="1"/>
  <c r="AT255" i="1"/>
  <c r="BB255" i="1"/>
  <c r="BJ255" i="1"/>
  <c r="AJ252" i="1"/>
  <c r="AR252" i="1"/>
  <c r="AZ252" i="1"/>
  <c r="BH252" i="1"/>
  <c r="AP290" i="1"/>
  <c r="AX290" i="1"/>
  <c r="BF290" i="1"/>
  <c r="BN290" i="1"/>
  <c r="AM310" i="1"/>
  <c r="AU310" i="1"/>
  <c r="BC310" i="1"/>
  <c r="BK310" i="1"/>
  <c r="AL263" i="1"/>
  <c r="AT263" i="1"/>
  <c r="BB263" i="1"/>
  <c r="BJ263" i="1"/>
  <c r="AN254" i="1"/>
  <c r="AV254" i="1"/>
  <c r="BD254" i="1"/>
  <c r="BL254" i="1"/>
  <c r="AM362" i="1"/>
  <c r="AU362" i="1"/>
  <c r="BC362" i="1"/>
  <c r="BK362" i="1"/>
  <c r="AM233" i="1"/>
  <c r="AU233" i="1"/>
  <c r="BC233" i="1"/>
  <c r="BK233" i="1"/>
  <c r="AN287" i="1"/>
  <c r="AV287" i="1"/>
  <c r="BD287" i="1"/>
  <c r="BL287" i="1"/>
  <c r="AK234" i="1"/>
  <c r="AS234" i="1"/>
  <c r="BA234" i="1"/>
  <c r="BI234" i="1"/>
  <c r="AK365" i="1"/>
  <c r="AS365" i="1"/>
  <c r="BA365" i="1"/>
  <c r="BI365" i="1"/>
  <c r="AN288" i="1"/>
  <c r="AV288" i="1"/>
  <c r="BD288" i="1"/>
  <c r="BL288" i="1"/>
  <c r="AN294" i="1"/>
  <c r="AV294" i="1"/>
  <c r="BD294" i="1"/>
  <c r="BL294" i="1"/>
  <c r="AN301" i="1"/>
  <c r="AV301" i="1"/>
  <c r="BD301" i="1"/>
  <c r="BL301" i="1"/>
  <c r="AL309" i="1"/>
  <c r="AT309" i="1"/>
  <c r="BB309" i="1"/>
  <c r="BJ309" i="1"/>
  <c r="AM302" i="1"/>
  <c r="AU302" i="1"/>
  <c r="BC302" i="1"/>
  <c r="BK302" i="1"/>
  <c r="AM255" i="1"/>
  <c r="AU255" i="1"/>
  <c r="BC255" i="1"/>
  <c r="BK255" i="1"/>
  <c r="AK252" i="1"/>
  <c r="AS252" i="1"/>
  <c r="BA252" i="1"/>
  <c r="BI252" i="1"/>
  <c r="AQ290" i="1"/>
  <c r="AY290" i="1"/>
  <c r="BG290" i="1"/>
  <c r="AN310" i="1"/>
  <c r="AV310" i="1"/>
  <c r="BD310" i="1"/>
  <c r="BL310" i="1"/>
  <c r="AM263" i="1"/>
  <c r="AU263" i="1"/>
  <c r="BC263" i="1"/>
  <c r="BK263" i="1"/>
  <c r="AO254" i="1"/>
  <c r="AW254" i="1"/>
  <c r="BE254" i="1"/>
  <c r="BM254" i="1"/>
  <c r="AN362" i="1"/>
  <c r="AV362" i="1"/>
  <c r="BD362" i="1"/>
  <c r="BL362" i="1"/>
  <c r="AN233" i="1"/>
  <c r="AV233" i="1"/>
  <c r="BD233" i="1"/>
  <c r="BL233" i="1"/>
  <c r="AO287" i="1"/>
  <c r="AW287" i="1"/>
  <c r="BE287" i="1"/>
  <c r="BM287" i="1"/>
  <c r="AL234" i="1"/>
  <c r="AT234" i="1"/>
  <c r="BB234" i="1"/>
  <c r="BJ234" i="1"/>
  <c r="AL365" i="1"/>
  <c r="AT365" i="1"/>
  <c r="BB365" i="1"/>
  <c r="BJ365" i="1"/>
  <c r="AO294" i="1"/>
  <c r="AW294" i="1"/>
  <c r="BE294" i="1"/>
  <c r="BM294" i="1"/>
  <c r="AO301" i="1"/>
  <c r="AW301" i="1"/>
  <c r="BE301" i="1"/>
  <c r="BM301" i="1"/>
  <c r="AM309" i="1"/>
  <c r="AU309" i="1"/>
  <c r="BC309" i="1"/>
  <c r="BK309" i="1"/>
  <c r="AN302" i="1"/>
  <c r="AV302" i="1"/>
  <c r="BD302" i="1"/>
  <c r="BL302" i="1"/>
  <c r="AN255" i="1"/>
  <c r="AV255" i="1"/>
  <c r="BD255" i="1"/>
  <c r="BL255" i="1"/>
  <c r="AL252" i="1"/>
  <c r="AT252" i="1"/>
  <c r="BB252" i="1"/>
  <c r="BJ252" i="1"/>
  <c r="AJ290" i="1"/>
  <c r="AR290" i="1"/>
  <c r="AZ290" i="1"/>
  <c r="BH290" i="1"/>
  <c r="AO310" i="1"/>
  <c r="AW310" i="1"/>
  <c r="BE310" i="1"/>
  <c r="BM310" i="1"/>
  <c r="AN263" i="1"/>
  <c r="AV263" i="1"/>
  <c r="BD263" i="1"/>
  <c r="BL263" i="1"/>
  <c r="AP254" i="1"/>
  <c r="AX254" i="1"/>
  <c r="BF254" i="1"/>
  <c r="BN254" i="1"/>
  <c r="AO362" i="1"/>
  <c r="AW362" i="1"/>
  <c r="BE362" i="1"/>
  <c r="BM362" i="1"/>
  <c r="AO233" i="1"/>
  <c r="AW233" i="1"/>
  <c r="BE233" i="1"/>
  <c r="BM233" i="1"/>
  <c r="AP287" i="1"/>
  <c r="AX287" i="1"/>
  <c r="BF287" i="1"/>
  <c r="BN287" i="1"/>
  <c r="AM234" i="1"/>
  <c r="AU234" i="1"/>
  <c r="BC234" i="1"/>
  <c r="BK234" i="1"/>
  <c r="AM365" i="1"/>
  <c r="AU365" i="1"/>
  <c r="BC365" i="1"/>
  <c r="BK365" i="1"/>
  <c r="AP288" i="1"/>
  <c r="AX288" i="1"/>
  <c r="BF288" i="1"/>
  <c r="BN288" i="1"/>
  <c r="AP294" i="1"/>
  <c r="AX294" i="1"/>
  <c r="BF294" i="1"/>
  <c r="BN294" i="1"/>
  <c r="AP301" i="1"/>
  <c r="AX301" i="1"/>
  <c r="BF301" i="1"/>
  <c r="BN301" i="1"/>
  <c r="AN309" i="1"/>
  <c r="AV309" i="1"/>
  <c r="BD309" i="1"/>
  <c r="BL309" i="1"/>
  <c r="AO302" i="1"/>
  <c r="AW302" i="1"/>
  <c r="BE302" i="1"/>
  <c r="BM302" i="1"/>
  <c r="AO255" i="1"/>
  <c r="AW255" i="1"/>
  <c r="BE255" i="1"/>
  <c r="BM255" i="1"/>
  <c r="AM252" i="1"/>
  <c r="AU252" i="1"/>
  <c r="BC252" i="1"/>
  <c r="BK252" i="1"/>
  <c r="AK290" i="1"/>
  <c r="AS290" i="1"/>
  <c r="BA290" i="1"/>
  <c r="BI290" i="1"/>
  <c r="AP310" i="1"/>
  <c r="AX310" i="1"/>
  <c r="BF310" i="1"/>
  <c r="BN310" i="1"/>
  <c r="AO263" i="1"/>
  <c r="AW263" i="1"/>
  <c r="BE263" i="1"/>
  <c r="BM263" i="1"/>
  <c r="AQ254" i="1"/>
  <c r="AY254" i="1"/>
  <c r="BG254" i="1"/>
  <c r="AP362" i="1"/>
  <c r="AX362" i="1"/>
  <c r="BF362" i="1"/>
  <c r="BN362" i="1"/>
  <c r="AP233" i="1"/>
  <c r="AX233" i="1"/>
  <c r="BF233" i="1"/>
  <c r="BN233" i="1"/>
  <c r="AQ287" i="1"/>
  <c r="AY287" i="1"/>
  <c r="BG287" i="1"/>
  <c r="AN234" i="1"/>
  <c r="AV234" i="1"/>
  <c r="BD234" i="1"/>
  <c r="BL234" i="1"/>
  <c r="AN365" i="1"/>
  <c r="AV365" i="1"/>
  <c r="BD365" i="1"/>
  <c r="BL365" i="1"/>
  <c r="AJ251" i="1"/>
  <c r="AR251" i="1"/>
  <c r="AZ251" i="1"/>
  <c r="BH251" i="1"/>
  <c r="AJ253" i="1"/>
  <c r="AR253" i="1"/>
  <c r="AZ253" i="1"/>
  <c r="BH253" i="1"/>
  <c r="AO231" i="1"/>
  <c r="AW231" i="1"/>
  <c r="BE231" i="1"/>
  <c r="BM231" i="1"/>
  <c r="AQ348" i="1"/>
  <c r="AY348" i="1"/>
  <c r="BG348" i="1"/>
  <c r="AK351" i="1"/>
  <c r="AS351" i="1"/>
  <c r="BA351" i="1"/>
  <c r="BI351" i="1"/>
  <c r="AN352" i="1"/>
  <c r="AV352" i="1"/>
  <c r="BD352" i="1"/>
  <c r="BL352" i="1"/>
  <c r="AK363" i="1"/>
  <c r="AS363" i="1"/>
  <c r="BA363" i="1"/>
  <c r="BI363" i="1"/>
  <c r="AK364" i="1"/>
  <c r="AS364" i="1"/>
  <c r="BA364" i="1"/>
  <c r="BI364" i="1"/>
  <c r="AL262" i="1"/>
  <c r="AT262" i="1"/>
  <c r="BB262" i="1"/>
  <c r="BL262" i="1"/>
  <c r="AK251" i="1"/>
  <c r="AS251" i="1"/>
  <c r="BA251" i="1"/>
  <c r="BI251" i="1"/>
  <c r="AK253" i="1"/>
  <c r="AS253" i="1"/>
  <c r="BA253" i="1"/>
  <c r="BI253" i="1"/>
  <c r="AP231" i="1"/>
  <c r="AX231" i="1"/>
  <c r="BF231" i="1"/>
  <c r="BN231" i="1"/>
  <c r="AJ348" i="1"/>
  <c r="AR348" i="1"/>
  <c r="AZ348" i="1"/>
  <c r="BH348" i="1"/>
  <c r="AL351" i="1"/>
  <c r="AT351" i="1"/>
  <c r="BB351" i="1"/>
  <c r="BJ351" i="1"/>
  <c r="AO352" i="1"/>
  <c r="AW352" i="1"/>
  <c r="BE352" i="1"/>
  <c r="BM352" i="1"/>
  <c r="AL363" i="1"/>
  <c r="AT363" i="1"/>
  <c r="BB363" i="1"/>
  <c r="BJ363" i="1"/>
  <c r="AL364" i="1"/>
  <c r="AT364" i="1"/>
  <c r="BB364" i="1"/>
  <c r="BJ364" i="1"/>
  <c r="AM262" i="1"/>
  <c r="AU262" i="1"/>
  <c r="BC262" i="1"/>
  <c r="AL251" i="1"/>
  <c r="AT251" i="1"/>
  <c r="BB251" i="1"/>
  <c r="BJ251" i="1"/>
  <c r="AL253" i="1"/>
  <c r="AT253" i="1"/>
  <c r="BB253" i="1"/>
  <c r="BJ253" i="1"/>
  <c r="AQ231" i="1"/>
  <c r="AY231" i="1"/>
  <c r="BG231" i="1"/>
  <c r="AK348" i="1"/>
  <c r="AS348" i="1"/>
  <c r="BA348" i="1"/>
  <c r="BI348" i="1"/>
  <c r="AM351" i="1"/>
  <c r="AU351" i="1"/>
  <c r="BC351" i="1"/>
  <c r="BK351" i="1"/>
  <c r="AP352" i="1"/>
  <c r="AX352" i="1"/>
  <c r="BF352" i="1"/>
  <c r="BN352" i="1"/>
  <c r="AM363" i="1"/>
  <c r="AU363" i="1"/>
  <c r="BC363" i="1"/>
  <c r="BK363" i="1"/>
  <c r="AM364" i="1"/>
  <c r="AU364" i="1"/>
  <c r="BC364" i="1"/>
  <c r="BK364" i="1"/>
  <c r="AN262" i="1"/>
  <c r="AV262" i="1"/>
  <c r="BD262" i="1"/>
  <c r="AM251" i="1"/>
  <c r="AU251" i="1"/>
  <c r="BC251" i="1"/>
  <c r="BK251" i="1"/>
  <c r="AM253" i="1"/>
  <c r="AU253" i="1"/>
  <c r="BC253" i="1"/>
  <c r="BK253" i="1"/>
  <c r="AJ231" i="1"/>
  <c r="AR231" i="1"/>
  <c r="AZ231" i="1"/>
  <c r="BH231" i="1"/>
  <c r="AL348" i="1"/>
  <c r="AT348" i="1"/>
  <c r="BB348" i="1"/>
  <c r="BJ348" i="1"/>
  <c r="AN351" i="1"/>
  <c r="AV351" i="1"/>
  <c r="BD351" i="1"/>
  <c r="BL351" i="1"/>
  <c r="AQ352" i="1"/>
  <c r="AY352" i="1"/>
  <c r="BG352" i="1"/>
  <c r="AN363" i="1"/>
  <c r="AV363" i="1"/>
  <c r="BD363" i="1"/>
  <c r="BL363" i="1"/>
  <c r="AN364" i="1"/>
  <c r="AV364" i="1"/>
  <c r="BD364" i="1"/>
  <c r="BL364" i="1"/>
  <c r="AO262" i="1"/>
  <c r="AW262" i="1"/>
  <c r="BE262" i="1"/>
  <c r="AN251" i="1"/>
  <c r="AV251" i="1"/>
  <c r="BD251" i="1"/>
  <c r="BL251" i="1"/>
  <c r="AN253" i="1"/>
  <c r="AV253" i="1"/>
  <c r="BD253" i="1"/>
  <c r="BL253" i="1"/>
  <c r="AK231" i="1"/>
  <c r="AS231" i="1"/>
  <c r="BA231" i="1"/>
  <c r="BI231" i="1"/>
  <c r="AM348" i="1"/>
  <c r="AU348" i="1"/>
  <c r="BC348" i="1"/>
  <c r="BK348" i="1"/>
  <c r="AO351" i="1"/>
  <c r="AW351" i="1"/>
  <c r="BE351" i="1"/>
  <c r="BM351" i="1"/>
  <c r="AJ352" i="1"/>
  <c r="AR352" i="1"/>
  <c r="AZ352" i="1"/>
  <c r="BH352" i="1"/>
  <c r="AO363" i="1"/>
  <c r="AW363" i="1"/>
  <c r="BE363" i="1"/>
  <c r="BM363" i="1"/>
  <c r="AO364" i="1"/>
  <c r="AW364" i="1"/>
  <c r="BE364" i="1"/>
  <c r="BM364" i="1"/>
  <c r="AP262" i="1"/>
  <c r="AX262" i="1"/>
  <c r="BF262" i="1"/>
  <c r="AO251" i="1"/>
  <c r="AW251" i="1"/>
  <c r="BE251" i="1"/>
  <c r="BM251" i="1"/>
  <c r="AO253" i="1"/>
  <c r="AW253" i="1"/>
  <c r="BE253" i="1"/>
  <c r="BM253" i="1"/>
  <c r="AL231" i="1"/>
  <c r="AT231" i="1"/>
  <c r="BB231" i="1"/>
  <c r="BJ231" i="1"/>
  <c r="AN348" i="1"/>
  <c r="AV348" i="1"/>
  <c r="BD348" i="1"/>
  <c r="BL348" i="1"/>
  <c r="AP351" i="1"/>
  <c r="AX351" i="1"/>
  <c r="BF351" i="1"/>
  <c r="BN351" i="1"/>
  <c r="AK352" i="1"/>
  <c r="AS352" i="1"/>
  <c r="BA352" i="1"/>
  <c r="BI352" i="1"/>
  <c r="AP363" i="1"/>
  <c r="AX363" i="1"/>
  <c r="BF363" i="1"/>
  <c r="BN363" i="1"/>
  <c r="AP364" i="1"/>
  <c r="AX364" i="1"/>
  <c r="BF364" i="1"/>
  <c r="BN364" i="1"/>
  <c r="AQ262" i="1"/>
  <c r="AY262" i="1"/>
  <c r="BH262" i="1"/>
  <c r="AP251" i="1"/>
  <c r="AX251" i="1"/>
  <c r="BF251" i="1"/>
  <c r="BN251" i="1"/>
  <c r="AP253" i="1"/>
  <c r="AX253" i="1"/>
  <c r="BF253" i="1"/>
  <c r="BN253" i="1"/>
  <c r="AM231" i="1"/>
  <c r="AU231" i="1"/>
  <c r="BC231" i="1"/>
  <c r="BK231" i="1"/>
  <c r="AO348" i="1"/>
  <c r="AW348" i="1"/>
  <c r="BE348" i="1"/>
  <c r="BM348" i="1"/>
  <c r="AQ351" i="1"/>
  <c r="AY351" i="1"/>
  <c r="BG351" i="1"/>
  <c r="AL352" i="1"/>
  <c r="AT352" i="1"/>
  <c r="BB352" i="1"/>
  <c r="BJ352" i="1"/>
  <c r="AQ363" i="1"/>
  <c r="AY363" i="1"/>
  <c r="BG363" i="1"/>
  <c r="AQ364" i="1"/>
  <c r="AY364" i="1"/>
  <c r="BG364" i="1"/>
  <c r="AJ262" i="1"/>
  <c r="AR262" i="1"/>
  <c r="AZ262" i="1"/>
  <c r="BI262" i="1"/>
  <c r="AQ251" i="1"/>
  <c r="AY251" i="1"/>
  <c r="BG251" i="1"/>
  <c r="AQ253" i="1"/>
  <c r="AY253" i="1"/>
  <c r="BG253" i="1"/>
  <c r="AN231" i="1"/>
  <c r="AV231" i="1"/>
  <c r="BD231" i="1"/>
  <c r="BL231" i="1"/>
  <c r="AP348" i="1"/>
  <c r="AX348" i="1"/>
  <c r="BF348" i="1"/>
  <c r="BN348" i="1"/>
  <c r="AJ351" i="1"/>
  <c r="AR351" i="1"/>
  <c r="AZ351" i="1"/>
  <c r="BH351" i="1"/>
  <c r="AM352" i="1"/>
  <c r="AU352" i="1"/>
  <c r="BC352" i="1"/>
  <c r="BK352" i="1"/>
  <c r="AJ363" i="1"/>
  <c r="AR363" i="1"/>
  <c r="AZ363" i="1"/>
  <c r="BH363" i="1"/>
  <c r="AJ364" i="1"/>
  <c r="AR364" i="1"/>
  <c r="AZ364" i="1"/>
  <c r="BH364" i="1"/>
  <c r="AK262" i="1"/>
  <c r="AS262" i="1"/>
  <c r="BA262" i="1"/>
  <c r="BK262" i="1"/>
  <c r="BJ262" i="1"/>
  <c r="AQ232" i="1"/>
  <c r="AY232" i="1"/>
  <c r="BG232" i="1"/>
  <c r="AM353" i="1"/>
  <c r="AU353" i="1"/>
  <c r="BC353" i="1"/>
  <c r="BK353" i="1"/>
  <c r="AL366" i="1"/>
  <c r="AT366" i="1"/>
  <c r="BB366" i="1"/>
  <c r="BJ366" i="1"/>
  <c r="AO236" i="1"/>
  <c r="AW236" i="1"/>
  <c r="BE236" i="1"/>
  <c r="BM236" i="1"/>
  <c r="AN350" i="1"/>
  <c r="AV350" i="1"/>
  <c r="BD350" i="1"/>
  <c r="BL350" i="1"/>
  <c r="AN98" i="1"/>
  <c r="AV98" i="1"/>
  <c r="BD98" i="1"/>
  <c r="BL98" i="1"/>
  <c r="AM250" i="1"/>
  <c r="AU250" i="1"/>
  <c r="BC250" i="1"/>
  <c r="BK250" i="1"/>
  <c r="AJ249" i="1"/>
  <c r="AR249" i="1"/>
  <c r="AZ249" i="1"/>
  <c r="BH249" i="1"/>
  <c r="AK230" i="1"/>
  <c r="AS230" i="1"/>
  <c r="BA230" i="1"/>
  <c r="BI230" i="1"/>
  <c r="AV355" i="1"/>
  <c r="AJ232" i="1"/>
  <c r="AR232" i="1"/>
  <c r="AZ232" i="1"/>
  <c r="BH232" i="1"/>
  <c r="AN353" i="1"/>
  <c r="AV353" i="1"/>
  <c r="BD353" i="1"/>
  <c r="BL353" i="1"/>
  <c r="AM366" i="1"/>
  <c r="AU366" i="1"/>
  <c r="BC366" i="1"/>
  <c r="BK366" i="1"/>
  <c r="AP236" i="1"/>
  <c r="AX236" i="1"/>
  <c r="BF236" i="1"/>
  <c r="BN236" i="1"/>
  <c r="AO350" i="1"/>
  <c r="AW350" i="1"/>
  <c r="BE350" i="1"/>
  <c r="BM350" i="1"/>
  <c r="AO98" i="1"/>
  <c r="AW98" i="1"/>
  <c r="BE98" i="1"/>
  <c r="BM98" i="1"/>
  <c r="AN250" i="1"/>
  <c r="AV250" i="1"/>
  <c r="BD250" i="1"/>
  <c r="BL250" i="1"/>
  <c r="AK249" i="1"/>
  <c r="AS249" i="1"/>
  <c r="BA249" i="1"/>
  <c r="BI249" i="1"/>
  <c r="AL230" i="1"/>
  <c r="AT230" i="1"/>
  <c r="BB230" i="1"/>
  <c r="BJ230" i="1"/>
  <c r="AY355" i="1"/>
  <c r="AK232" i="1"/>
  <c r="AS232" i="1"/>
  <c r="BA232" i="1"/>
  <c r="BI232" i="1"/>
  <c r="AO353" i="1"/>
  <c r="AW353" i="1"/>
  <c r="BE353" i="1"/>
  <c r="BM353" i="1"/>
  <c r="AN366" i="1"/>
  <c r="AV366" i="1"/>
  <c r="BD366" i="1"/>
  <c r="BL366" i="1"/>
  <c r="AQ236" i="1"/>
  <c r="AY236" i="1"/>
  <c r="BG236" i="1"/>
  <c r="AP350" i="1"/>
  <c r="AX350" i="1"/>
  <c r="BF350" i="1"/>
  <c r="BN350" i="1"/>
  <c r="AP98" i="1"/>
  <c r="AX98" i="1"/>
  <c r="BF98" i="1"/>
  <c r="BN98" i="1"/>
  <c r="AO250" i="1"/>
  <c r="AW250" i="1"/>
  <c r="BE250" i="1"/>
  <c r="BM250" i="1"/>
  <c r="AL249" i="1"/>
  <c r="AT249" i="1"/>
  <c r="BB249" i="1"/>
  <c r="BJ249" i="1"/>
  <c r="AM230" i="1"/>
  <c r="AU230" i="1"/>
  <c r="BC230" i="1"/>
  <c r="BK230" i="1"/>
  <c r="BD355" i="1"/>
  <c r="BM262" i="1"/>
  <c r="AL232" i="1"/>
  <c r="AT232" i="1"/>
  <c r="BB232" i="1"/>
  <c r="BJ232" i="1"/>
  <c r="AP353" i="1"/>
  <c r="AX353" i="1"/>
  <c r="BF353" i="1"/>
  <c r="BN353" i="1"/>
  <c r="AO366" i="1"/>
  <c r="AW366" i="1"/>
  <c r="BE366" i="1"/>
  <c r="BM366" i="1"/>
  <c r="AJ236" i="1"/>
  <c r="AR236" i="1"/>
  <c r="AZ236" i="1"/>
  <c r="BH236" i="1"/>
  <c r="AQ350" i="1"/>
  <c r="AY350" i="1"/>
  <c r="BG350" i="1"/>
  <c r="AQ98" i="1"/>
  <c r="AY98" i="1"/>
  <c r="BG98" i="1"/>
  <c r="AP250" i="1"/>
  <c r="AX250" i="1"/>
  <c r="BF250" i="1"/>
  <c r="BN250" i="1"/>
  <c r="AM249" i="1"/>
  <c r="AU249" i="1"/>
  <c r="BC249" i="1"/>
  <c r="BK249" i="1"/>
  <c r="AN230" i="1"/>
  <c r="AV230" i="1"/>
  <c r="BD230" i="1"/>
  <c r="BL230" i="1"/>
  <c r="BG355" i="1"/>
  <c r="BN262" i="1"/>
  <c r="AM232" i="1"/>
  <c r="AU232" i="1"/>
  <c r="BC232" i="1"/>
  <c r="BK232" i="1"/>
  <c r="AQ353" i="1"/>
  <c r="AY353" i="1"/>
  <c r="BG353" i="1"/>
  <c r="AP366" i="1"/>
  <c r="AX366" i="1"/>
  <c r="BF366" i="1"/>
  <c r="BN366" i="1"/>
  <c r="AK236" i="1"/>
  <c r="AS236" i="1"/>
  <c r="BA236" i="1"/>
  <c r="BI236" i="1"/>
  <c r="AJ350" i="1"/>
  <c r="AR350" i="1"/>
  <c r="AZ350" i="1"/>
  <c r="BH350" i="1"/>
  <c r="AJ98" i="1"/>
  <c r="AR98" i="1"/>
  <c r="AZ98" i="1"/>
  <c r="BH98" i="1"/>
  <c r="AQ250" i="1"/>
  <c r="AY250" i="1"/>
  <c r="BG250" i="1"/>
  <c r="AN249" i="1"/>
  <c r="AV249" i="1"/>
  <c r="BD249" i="1"/>
  <c r="BL249" i="1"/>
  <c r="AO230" i="1"/>
  <c r="AW230" i="1"/>
  <c r="BE230" i="1"/>
  <c r="BM230" i="1"/>
  <c r="BL355" i="1"/>
  <c r="BG262" i="1"/>
  <c r="AN232" i="1"/>
  <c r="AV232" i="1"/>
  <c r="BD232" i="1"/>
  <c r="BL232" i="1"/>
  <c r="AJ353" i="1"/>
  <c r="AR353" i="1"/>
  <c r="AZ353" i="1"/>
  <c r="BH353" i="1"/>
  <c r="AQ366" i="1"/>
  <c r="AY366" i="1"/>
  <c r="BG366" i="1"/>
  <c r="AL236" i="1"/>
  <c r="AT236" i="1"/>
  <c r="BB236" i="1"/>
  <c r="BJ236" i="1"/>
  <c r="AK350" i="1"/>
  <c r="AS350" i="1"/>
  <c r="BA350" i="1"/>
  <c r="BI350" i="1"/>
  <c r="AK98" i="1"/>
  <c r="AS98" i="1"/>
  <c r="BA98" i="1"/>
  <c r="BI98" i="1"/>
  <c r="AJ250" i="1"/>
  <c r="AR250" i="1"/>
  <c r="AZ250" i="1"/>
  <c r="BH250" i="1"/>
  <c r="AO249" i="1"/>
  <c r="AW249" i="1"/>
  <c r="BE249" i="1"/>
  <c r="BM249" i="1"/>
  <c r="AP230" i="1"/>
  <c r="AX230" i="1"/>
  <c r="BF230" i="1"/>
  <c r="BN230" i="1"/>
  <c r="AO232" i="1"/>
  <c r="AW232" i="1"/>
  <c r="BE232" i="1"/>
  <c r="BM232" i="1"/>
  <c r="AK353" i="1"/>
  <c r="AS353" i="1"/>
  <c r="BA353" i="1"/>
  <c r="BI353" i="1"/>
  <c r="AJ366" i="1"/>
  <c r="AR366" i="1"/>
  <c r="AZ366" i="1"/>
  <c r="BH366" i="1"/>
  <c r="AM236" i="1"/>
  <c r="AU236" i="1"/>
  <c r="BC236" i="1"/>
  <c r="BK236" i="1"/>
  <c r="AL350" i="1"/>
  <c r="AT350" i="1"/>
  <c r="BB350" i="1"/>
  <c r="BJ350" i="1"/>
  <c r="AL98" i="1"/>
  <c r="AT98" i="1"/>
  <c r="BB98" i="1"/>
  <c r="BJ98" i="1"/>
  <c r="AK250" i="1"/>
  <c r="AS250" i="1"/>
  <c r="BA250" i="1"/>
  <c r="BI250" i="1"/>
  <c r="AP249" i="1"/>
  <c r="AX249" i="1"/>
  <c r="BF249" i="1"/>
  <c r="BN249" i="1"/>
  <c r="AQ230" i="1"/>
  <c r="AY230" i="1"/>
  <c r="BG230" i="1"/>
  <c r="AN355" i="1"/>
  <c r="AP232" i="1"/>
  <c r="AX232" i="1"/>
  <c r="BF232" i="1"/>
  <c r="BN232" i="1"/>
  <c r="AL353" i="1"/>
  <c r="AT353" i="1"/>
  <c r="BB353" i="1"/>
  <c r="BJ353" i="1"/>
  <c r="AK366" i="1"/>
  <c r="AS366" i="1"/>
  <c r="BA366" i="1"/>
  <c r="BI366" i="1"/>
  <c r="AN236" i="1"/>
  <c r="AV236" i="1"/>
  <c r="BD236" i="1"/>
  <c r="BL236" i="1"/>
  <c r="AM350" i="1"/>
  <c r="AU350" i="1"/>
  <c r="BC350" i="1"/>
  <c r="BK350" i="1"/>
  <c r="AM98" i="1"/>
  <c r="AU98" i="1"/>
  <c r="BC98" i="1"/>
  <c r="BK98" i="1"/>
  <c r="AL250" i="1"/>
  <c r="AT250" i="1"/>
  <c r="BB250" i="1"/>
  <c r="BJ250" i="1"/>
  <c r="AQ249" i="1"/>
  <c r="AY249" i="1"/>
  <c r="BG249" i="1"/>
  <c r="AJ230" i="1"/>
  <c r="AR230" i="1"/>
  <c r="AZ230" i="1"/>
  <c r="BH230" i="1"/>
  <c r="AQ355" i="1"/>
  <c r="AN237" i="1"/>
  <c r="AV237" i="1"/>
  <c r="BD237" i="1"/>
  <c r="BL237" i="1"/>
  <c r="AP356" i="1"/>
  <c r="AX356" i="1"/>
  <c r="BF356" i="1"/>
  <c r="BN356" i="1"/>
  <c r="AL368" i="1"/>
  <c r="AT368" i="1"/>
  <c r="BB368" i="1"/>
  <c r="BJ368" i="1"/>
  <c r="AL349" i="1"/>
  <c r="AT349" i="1"/>
  <c r="BB349" i="1"/>
  <c r="BJ349" i="1"/>
  <c r="AP235" i="1"/>
  <c r="AX235" i="1"/>
  <c r="BF235" i="1"/>
  <c r="BN235" i="1"/>
  <c r="AN240" i="1"/>
  <c r="AV240" i="1"/>
  <c r="BD240" i="1"/>
  <c r="BL240" i="1"/>
  <c r="AK354" i="1"/>
  <c r="AS354" i="1"/>
  <c r="BA354" i="1"/>
  <c r="BI354" i="1"/>
  <c r="AQ367" i="1"/>
  <c r="AY367" i="1"/>
  <c r="BG367" i="1"/>
  <c r="AO355" i="1"/>
  <c r="AW355" i="1"/>
  <c r="BE355" i="1"/>
  <c r="BM355" i="1"/>
  <c r="AO237" i="1"/>
  <c r="AW237" i="1"/>
  <c r="BE237" i="1"/>
  <c r="BM237" i="1"/>
  <c r="AQ356" i="1"/>
  <c r="AY356" i="1"/>
  <c r="BG356" i="1"/>
  <c r="AM368" i="1"/>
  <c r="AU368" i="1"/>
  <c r="BC368" i="1"/>
  <c r="BK368" i="1"/>
  <c r="AM349" i="1"/>
  <c r="AU349" i="1"/>
  <c r="BC349" i="1"/>
  <c r="BK349" i="1"/>
  <c r="AQ235" i="1"/>
  <c r="AY235" i="1"/>
  <c r="BG235" i="1"/>
  <c r="AO240" i="1"/>
  <c r="AW240" i="1"/>
  <c r="BE240" i="1"/>
  <c r="BM240" i="1"/>
  <c r="AL354" i="1"/>
  <c r="AT354" i="1"/>
  <c r="BB354" i="1"/>
  <c r="BJ354" i="1"/>
  <c r="AJ367" i="1"/>
  <c r="AR367" i="1"/>
  <c r="AZ367" i="1"/>
  <c r="BH367" i="1"/>
  <c r="AP355" i="1"/>
  <c r="AX355" i="1"/>
  <c r="BF355" i="1"/>
  <c r="BN355" i="1"/>
  <c r="AP237" i="1"/>
  <c r="AX237" i="1"/>
  <c r="BF237" i="1"/>
  <c r="BN237" i="1"/>
  <c r="AJ356" i="1"/>
  <c r="AR356" i="1"/>
  <c r="AZ356" i="1"/>
  <c r="BH356" i="1"/>
  <c r="AN368" i="1"/>
  <c r="AV368" i="1"/>
  <c r="BD368" i="1"/>
  <c r="BL368" i="1"/>
  <c r="AN349" i="1"/>
  <c r="AV349" i="1"/>
  <c r="BD349" i="1"/>
  <c r="BL349" i="1"/>
  <c r="AJ235" i="1"/>
  <c r="AR235" i="1"/>
  <c r="AZ235" i="1"/>
  <c r="BH235" i="1"/>
  <c r="AP240" i="1"/>
  <c r="AX240" i="1"/>
  <c r="BF240" i="1"/>
  <c r="BN240" i="1"/>
  <c r="AM354" i="1"/>
  <c r="AU354" i="1"/>
  <c r="BC354" i="1"/>
  <c r="BK354" i="1"/>
  <c r="AK367" i="1"/>
  <c r="AS367" i="1"/>
  <c r="BA367" i="1"/>
  <c r="BI367" i="1"/>
  <c r="AQ237" i="1"/>
  <c r="AY237" i="1"/>
  <c r="BG237" i="1"/>
  <c r="AK356" i="1"/>
  <c r="AS356" i="1"/>
  <c r="BA356" i="1"/>
  <c r="BI356" i="1"/>
  <c r="AO368" i="1"/>
  <c r="AW368" i="1"/>
  <c r="BE368" i="1"/>
  <c r="BM368" i="1"/>
  <c r="AO349" i="1"/>
  <c r="AW349" i="1"/>
  <c r="BE349" i="1"/>
  <c r="BM349" i="1"/>
  <c r="AK235" i="1"/>
  <c r="AS235" i="1"/>
  <c r="BA235" i="1"/>
  <c r="BI235" i="1"/>
  <c r="AQ240" i="1"/>
  <c r="AY240" i="1"/>
  <c r="BG240" i="1"/>
  <c r="AN354" i="1"/>
  <c r="AV354" i="1"/>
  <c r="BD354" i="1"/>
  <c r="BL354" i="1"/>
  <c r="AL367" i="1"/>
  <c r="AT367" i="1"/>
  <c r="BB367" i="1"/>
  <c r="BJ367" i="1"/>
  <c r="AJ355" i="1"/>
  <c r="AR355" i="1"/>
  <c r="AZ355" i="1"/>
  <c r="BH355" i="1"/>
  <c r="AJ237" i="1"/>
  <c r="AR237" i="1"/>
  <c r="AZ237" i="1"/>
  <c r="BH237" i="1"/>
  <c r="AL356" i="1"/>
  <c r="AT356" i="1"/>
  <c r="BB356" i="1"/>
  <c r="BJ356" i="1"/>
  <c r="AP368" i="1"/>
  <c r="AX368" i="1"/>
  <c r="BF368" i="1"/>
  <c r="BN368" i="1"/>
  <c r="AP349" i="1"/>
  <c r="AX349" i="1"/>
  <c r="BF349" i="1"/>
  <c r="BN349" i="1"/>
  <c r="AL235" i="1"/>
  <c r="AT235" i="1"/>
  <c r="BB235" i="1"/>
  <c r="BJ235" i="1"/>
  <c r="AJ240" i="1"/>
  <c r="AR240" i="1"/>
  <c r="AZ240" i="1"/>
  <c r="BH240" i="1"/>
  <c r="AO354" i="1"/>
  <c r="AW354" i="1"/>
  <c r="BE354" i="1"/>
  <c r="BM354" i="1"/>
  <c r="AM367" i="1"/>
  <c r="AU367" i="1"/>
  <c r="BC367" i="1"/>
  <c r="BK367" i="1"/>
  <c r="AK355" i="1"/>
  <c r="AS355" i="1"/>
  <c r="BA355" i="1"/>
  <c r="BI355" i="1"/>
  <c r="AK237" i="1"/>
  <c r="AS237" i="1"/>
  <c r="BA237" i="1"/>
  <c r="BI237" i="1"/>
  <c r="AM356" i="1"/>
  <c r="AU356" i="1"/>
  <c r="BC356" i="1"/>
  <c r="BK356" i="1"/>
  <c r="AQ368" i="1"/>
  <c r="AY368" i="1"/>
  <c r="BG368" i="1"/>
  <c r="AQ349" i="1"/>
  <c r="AY349" i="1"/>
  <c r="BG349" i="1"/>
  <c r="AM235" i="1"/>
  <c r="AU235" i="1"/>
  <c r="BC235" i="1"/>
  <c r="BK235" i="1"/>
  <c r="AK240" i="1"/>
  <c r="AS240" i="1"/>
  <c r="BA240" i="1"/>
  <c r="BI240" i="1"/>
  <c r="AP354" i="1"/>
  <c r="AX354" i="1"/>
  <c r="BF354" i="1"/>
  <c r="BN354" i="1"/>
  <c r="AN367" i="1"/>
  <c r="AV367" i="1"/>
  <c r="BD367" i="1"/>
  <c r="BL367" i="1"/>
  <c r="AL355" i="1"/>
  <c r="AT355" i="1"/>
  <c r="BB355" i="1"/>
  <c r="BJ355" i="1"/>
  <c r="AL237" i="1"/>
  <c r="AT237" i="1"/>
  <c r="BB237" i="1"/>
  <c r="BJ237" i="1"/>
  <c r="AN356" i="1"/>
  <c r="AV356" i="1"/>
  <c r="BD356" i="1"/>
  <c r="BL356" i="1"/>
  <c r="AJ368" i="1"/>
  <c r="AR368" i="1"/>
  <c r="AZ368" i="1"/>
  <c r="BH368" i="1"/>
  <c r="AJ349" i="1"/>
  <c r="AR349" i="1"/>
  <c r="AZ349" i="1"/>
  <c r="BH349" i="1"/>
  <c r="AN235" i="1"/>
  <c r="AV235" i="1"/>
  <c r="BD235" i="1"/>
  <c r="BL235" i="1"/>
  <c r="AL240" i="1"/>
  <c r="AT240" i="1"/>
  <c r="BB240" i="1"/>
  <c r="BJ240" i="1"/>
  <c r="AQ354" i="1"/>
  <c r="AY354" i="1"/>
  <c r="BG354" i="1"/>
  <c r="AO367" i="1"/>
  <c r="AW367" i="1"/>
  <c r="BE367" i="1"/>
  <c r="BM367" i="1"/>
  <c r="AM355" i="1"/>
  <c r="AU355" i="1"/>
  <c r="BC355" i="1"/>
  <c r="BK355" i="1"/>
  <c r="AM237" i="1"/>
  <c r="AU237" i="1"/>
  <c r="BC237" i="1"/>
  <c r="BK237" i="1"/>
  <c r="AO356" i="1"/>
  <c r="AW356" i="1"/>
  <c r="BE356" i="1"/>
  <c r="BM356" i="1"/>
  <c r="AK368" i="1"/>
  <c r="AS368" i="1"/>
  <c r="BA368" i="1"/>
  <c r="BI368" i="1"/>
  <c r="AK349" i="1"/>
  <c r="AS349" i="1"/>
  <c r="BA349" i="1"/>
  <c r="BI349" i="1"/>
  <c r="AO235" i="1"/>
  <c r="AW235" i="1"/>
  <c r="BE235" i="1"/>
  <c r="BM235" i="1"/>
  <c r="AM240" i="1"/>
  <c r="AU240" i="1"/>
  <c r="BC240" i="1"/>
  <c r="BK240" i="1"/>
  <c r="AJ354" i="1"/>
  <c r="AR354" i="1"/>
  <c r="AZ354" i="1"/>
  <c r="BH354" i="1"/>
  <c r="AP367" i="1"/>
  <c r="AX367" i="1"/>
  <c r="BF367" i="1"/>
  <c r="BN367" i="1"/>
  <c r="AK227" i="1"/>
  <c r="AS227" i="1"/>
  <c r="BA227" i="1"/>
  <c r="BI227" i="1"/>
  <c r="AJ248" i="1"/>
  <c r="AR248" i="1"/>
  <c r="AZ248" i="1"/>
  <c r="BH248" i="1"/>
  <c r="AO357" i="1"/>
  <c r="AW357" i="1"/>
  <c r="BE357" i="1"/>
  <c r="BM357" i="1"/>
  <c r="AJ244" i="1"/>
  <c r="AR244" i="1"/>
  <c r="AZ244" i="1"/>
  <c r="BH244" i="1"/>
  <c r="AL369" i="1"/>
  <c r="AT369" i="1"/>
  <c r="BB369" i="1"/>
  <c r="BJ369" i="1"/>
  <c r="AN229" i="1"/>
  <c r="AV229" i="1"/>
  <c r="BD229" i="1"/>
  <c r="BL229" i="1"/>
  <c r="AQ238" i="1"/>
  <c r="AY238" i="1"/>
  <c r="BG238" i="1"/>
  <c r="AL359" i="1"/>
  <c r="AT359" i="1"/>
  <c r="BB359" i="1"/>
  <c r="BJ359" i="1"/>
  <c r="AQ361" i="1"/>
  <c r="AY361" i="1"/>
  <c r="BG361" i="1"/>
  <c r="AN247" i="1"/>
  <c r="AV247" i="1"/>
  <c r="BD247" i="1"/>
  <c r="BL247" i="1"/>
  <c r="AJ358" i="1"/>
  <c r="AR358" i="1"/>
  <c r="AZ358" i="1"/>
  <c r="BH358" i="1"/>
  <c r="AN370" i="1"/>
  <c r="BF226" i="1"/>
  <c r="BJ245" i="1"/>
  <c r="AL227" i="1"/>
  <c r="AT227" i="1"/>
  <c r="BB227" i="1"/>
  <c r="BJ227" i="1"/>
  <c r="AK248" i="1"/>
  <c r="AS248" i="1"/>
  <c r="BA248" i="1"/>
  <c r="BI248" i="1"/>
  <c r="AP357" i="1"/>
  <c r="AX357" i="1"/>
  <c r="BF357" i="1"/>
  <c r="BN357" i="1"/>
  <c r="AK244" i="1"/>
  <c r="AS244" i="1"/>
  <c r="BA244" i="1"/>
  <c r="BI244" i="1"/>
  <c r="AM369" i="1"/>
  <c r="AU369" i="1"/>
  <c r="BC369" i="1"/>
  <c r="BK369" i="1"/>
  <c r="AO229" i="1"/>
  <c r="AW229" i="1"/>
  <c r="BE229" i="1"/>
  <c r="BM229" i="1"/>
  <c r="AJ238" i="1"/>
  <c r="AR238" i="1"/>
  <c r="AZ238" i="1"/>
  <c r="BH238" i="1"/>
  <c r="AM359" i="1"/>
  <c r="AU359" i="1"/>
  <c r="BC359" i="1"/>
  <c r="BK359" i="1"/>
  <c r="AJ361" i="1"/>
  <c r="AR361" i="1"/>
  <c r="AZ361" i="1"/>
  <c r="BH361" i="1"/>
  <c r="AO247" i="1"/>
  <c r="AW247" i="1"/>
  <c r="BE247" i="1"/>
  <c r="BM247" i="1"/>
  <c r="AK358" i="1"/>
  <c r="AS358" i="1"/>
  <c r="BA358" i="1"/>
  <c r="BI358" i="1"/>
  <c r="AU370" i="1"/>
  <c r="BN226" i="1"/>
  <c r="AM227" i="1"/>
  <c r="AU227" i="1"/>
  <c r="BC227" i="1"/>
  <c r="BK227" i="1"/>
  <c r="AL248" i="1"/>
  <c r="AT248" i="1"/>
  <c r="BB248" i="1"/>
  <c r="BJ248" i="1"/>
  <c r="AQ357" i="1"/>
  <c r="AY357" i="1"/>
  <c r="BG357" i="1"/>
  <c r="AL244" i="1"/>
  <c r="AT244" i="1"/>
  <c r="BB244" i="1"/>
  <c r="BJ244" i="1"/>
  <c r="AN369" i="1"/>
  <c r="AV369" i="1"/>
  <c r="BD369" i="1"/>
  <c r="BL369" i="1"/>
  <c r="AP229" i="1"/>
  <c r="AX229" i="1"/>
  <c r="BF229" i="1"/>
  <c r="BN229" i="1"/>
  <c r="AK238" i="1"/>
  <c r="AS238" i="1"/>
  <c r="BA238" i="1"/>
  <c r="BI238" i="1"/>
  <c r="AN359" i="1"/>
  <c r="AV359" i="1"/>
  <c r="BD359" i="1"/>
  <c r="BL359" i="1"/>
  <c r="AK361" i="1"/>
  <c r="AS361" i="1"/>
  <c r="BA361" i="1"/>
  <c r="BI361" i="1"/>
  <c r="AP247" i="1"/>
  <c r="AX247" i="1"/>
  <c r="BF247" i="1"/>
  <c r="BN247" i="1"/>
  <c r="AL358" i="1"/>
  <c r="AT358" i="1"/>
  <c r="BB358" i="1"/>
  <c r="BJ358" i="1"/>
  <c r="AV370" i="1"/>
  <c r="AN227" i="1"/>
  <c r="AV227" i="1"/>
  <c r="BD227" i="1"/>
  <c r="BL227" i="1"/>
  <c r="AM248" i="1"/>
  <c r="AU248" i="1"/>
  <c r="BC248" i="1"/>
  <c r="BK248" i="1"/>
  <c r="AJ357" i="1"/>
  <c r="AR357" i="1"/>
  <c r="AZ357" i="1"/>
  <c r="BH357" i="1"/>
  <c r="AM244" i="1"/>
  <c r="AU244" i="1"/>
  <c r="BC244" i="1"/>
  <c r="BK244" i="1"/>
  <c r="AO369" i="1"/>
  <c r="AW369" i="1"/>
  <c r="BE369" i="1"/>
  <c r="BM369" i="1"/>
  <c r="AQ229" i="1"/>
  <c r="AY229" i="1"/>
  <c r="BG229" i="1"/>
  <c r="AL238" i="1"/>
  <c r="AT238" i="1"/>
  <c r="BB238" i="1"/>
  <c r="BJ238" i="1"/>
  <c r="AO359" i="1"/>
  <c r="AW359" i="1"/>
  <c r="BE359" i="1"/>
  <c r="BM359" i="1"/>
  <c r="AL361" i="1"/>
  <c r="AT361" i="1"/>
  <c r="BB361" i="1"/>
  <c r="BJ361" i="1"/>
  <c r="AQ247" i="1"/>
  <c r="AY247" i="1"/>
  <c r="BG247" i="1"/>
  <c r="AM358" i="1"/>
  <c r="AU358" i="1"/>
  <c r="BC358" i="1"/>
  <c r="BK358" i="1"/>
  <c r="BC370" i="1"/>
  <c r="AO227" i="1"/>
  <c r="AW227" i="1"/>
  <c r="BE227" i="1"/>
  <c r="BM227" i="1"/>
  <c r="AN248" i="1"/>
  <c r="AV248" i="1"/>
  <c r="BD248" i="1"/>
  <c r="BL248" i="1"/>
  <c r="AK357" i="1"/>
  <c r="AS357" i="1"/>
  <c r="BA357" i="1"/>
  <c r="BI357" i="1"/>
  <c r="AN244" i="1"/>
  <c r="AV244" i="1"/>
  <c r="BD244" i="1"/>
  <c r="BL244" i="1"/>
  <c r="AP369" i="1"/>
  <c r="AX369" i="1"/>
  <c r="BF369" i="1"/>
  <c r="BN369" i="1"/>
  <c r="AJ229" i="1"/>
  <c r="AR229" i="1"/>
  <c r="AZ229" i="1"/>
  <c r="BH229" i="1"/>
  <c r="AM238" i="1"/>
  <c r="AU238" i="1"/>
  <c r="BC238" i="1"/>
  <c r="BK238" i="1"/>
  <c r="AP359" i="1"/>
  <c r="AX359" i="1"/>
  <c r="BF359" i="1"/>
  <c r="BN359" i="1"/>
  <c r="AM361" i="1"/>
  <c r="AU361" i="1"/>
  <c r="BC361" i="1"/>
  <c r="BK361" i="1"/>
  <c r="AJ247" i="1"/>
  <c r="AR247" i="1"/>
  <c r="AZ247" i="1"/>
  <c r="BH247" i="1"/>
  <c r="AN358" i="1"/>
  <c r="AV358" i="1"/>
  <c r="BD358" i="1"/>
  <c r="BM358" i="1"/>
  <c r="BD370" i="1"/>
  <c r="AP227" i="1"/>
  <c r="AX227" i="1"/>
  <c r="BF227" i="1"/>
  <c r="BN227" i="1"/>
  <c r="AO248" i="1"/>
  <c r="AW248" i="1"/>
  <c r="BE248" i="1"/>
  <c r="BM248" i="1"/>
  <c r="AL357" i="1"/>
  <c r="AT357" i="1"/>
  <c r="BB357" i="1"/>
  <c r="BJ357" i="1"/>
  <c r="AO244" i="1"/>
  <c r="AW244" i="1"/>
  <c r="BE244" i="1"/>
  <c r="BM244" i="1"/>
  <c r="AQ369" i="1"/>
  <c r="AY369" i="1"/>
  <c r="BG369" i="1"/>
  <c r="AK229" i="1"/>
  <c r="AS229" i="1"/>
  <c r="BA229" i="1"/>
  <c r="BI229" i="1"/>
  <c r="AN238" i="1"/>
  <c r="AV238" i="1"/>
  <c r="BD238" i="1"/>
  <c r="BL238" i="1"/>
  <c r="AQ359" i="1"/>
  <c r="AY359" i="1"/>
  <c r="BG359" i="1"/>
  <c r="AN361" i="1"/>
  <c r="AV361" i="1"/>
  <c r="BD361" i="1"/>
  <c r="BL361" i="1"/>
  <c r="AK247" i="1"/>
  <c r="AS247" i="1"/>
  <c r="BA247" i="1"/>
  <c r="BI247" i="1"/>
  <c r="AO358" i="1"/>
  <c r="AW358" i="1"/>
  <c r="BE358" i="1"/>
  <c r="BN358" i="1"/>
  <c r="BK370" i="1"/>
  <c r="AL245" i="1"/>
  <c r="AQ227" i="1"/>
  <c r="AY227" i="1"/>
  <c r="BG227" i="1"/>
  <c r="AP248" i="1"/>
  <c r="AX248" i="1"/>
  <c r="BF248" i="1"/>
  <c r="BN248" i="1"/>
  <c r="AM357" i="1"/>
  <c r="AU357" i="1"/>
  <c r="BC357" i="1"/>
  <c r="BK357" i="1"/>
  <c r="AP244" i="1"/>
  <c r="AX244" i="1"/>
  <c r="BF244" i="1"/>
  <c r="BN244" i="1"/>
  <c r="AJ369" i="1"/>
  <c r="AR369" i="1"/>
  <c r="AZ369" i="1"/>
  <c r="BH369" i="1"/>
  <c r="AL229" i="1"/>
  <c r="AT229" i="1"/>
  <c r="BB229" i="1"/>
  <c r="BJ229" i="1"/>
  <c r="AO238" i="1"/>
  <c r="AW238" i="1"/>
  <c r="BE238" i="1"/>
  <c r="BM238" i="1"/>
  <c r="AJ359" i="1"/>
  <c r="AR359" i="1"/>
  <c r="AZ359" i="1"/>
  <c r="BH359" i="1"/>
  <c r="AO361" i="1"/>
  <c r="AW361" i="1"/>
  <c r="BE361" i="1"/>
  <c r="BM361" i="1"/>
  <c r="AL247" i="1"/>
  <c r="AT247" i="1"/>
  <c r="BB247" i="1"/>
  <c r="BJ247" i="1"/>
  <c r="AP358" i="1"/>
  <c r="AX358" i="1"/>
  <c r="BF358" i="1"/>
  <c r="BL370" i="1"/>
  <c r="AP226" i="1"/>
  <c r="AT245" i="1"/>
  <c r="AJ227" i="1"/>
  <c r="AR227" i="1"/>
  <c r="AZ227" i="1"/>
  <c r="BH227" i="1"/>
  <c r="AQ248" i="1"/>
  <c r="AY248" i="1"/>
  <c r="BG248" i="1"/>
  <c r="AN357" i="1"/>
  <c r="AV357" i="1"/>
  <c r="BD357" i="1"/>
  <c r="BL357" i="1"/>
  <c r="AQ244" i="1"/>
  <c r="AY244" i="1"/>
  <c r="BG244" i="1"/>
  <c r="AK369" i="1"/>
  <c r="AS369" i="1"/>
  <c r="BA369" i="1"/>
  <c r="BI369" i="1"/>
  <c r="AM229" i="1"/>
  <c r="AU229" i="1"/>
  <c r="BC229" i="1"/>
  <c r="BK229" i="1"/>
  <c r="AP238" i="1"/>
  <c r="AX238" i="1"/>
  <c r="BF238" i="1"/>
  <c r="BN238" i="1"/>
  <c r="AK359" i="1"/>
  <c r="AS359" i="1"/>
  <c r="BA359" i="1"/>
  <c r="BI359" i="1"/>
  <c r="AP361" i="1"/>
  <c r="AX361" i="1"/>
  <c r="BF361" i="1"/>
  <c r="BN361" i="1"/>
  <c r="AM247" i="1"/>
  <c r="AU247" i="1"/>
  <c r="BC247" i="1"/>
  <c r="BK247" i="1"/>
  <c r="AQ358" i="1"/>
  <c r="AY358" i="1"/>
  <c r="BG358" i="1"/>
  <c r="AM370" i="1"/>
  <c r="AX226" i="1"/>
  <c r="BB245" i="1"/>
  <c r="AK370" i="1"/>
  <c r="AS370" i="1"/>
  <c r="BA370" i="1"/>
  <c r="BI370" i="1"/>
  <c r="AM226" i="1"/>
  <c r="AU226" i="1"/>
  <c r="BC226" i="1"/>
  <c r="BK226" i="1"/>
  <c r="AQ245" i="1"/>
  <c r="AY245" i="1"/>
  <c r="BG245" i="1"/>
  <c r="AO371" i="1"/>
  <c r="AW371" i="1"/>
  <c r="BE371" i="1"/>
  <c r="BM371" i="1"/>
  <c r="AP372" i="1"/>
  <c r="AX372" i="1"/>
  <c r="BF372" i="1"/>
  <c r="BN372" i="1"/>
  <c r="AJ203" i="1"/>
  <c r="AR203" i="1"/>
  <c r="AZ203" i="1"/>
  <c r="BH203" i="1"/>
  <c r="AQ228" i="1"/>
  <c r="AY228" i="1"/>
  <c r="BG228" i="1"/>
  <c r="AO239" i="1"/>
  <c r="AW239" i="1"/>
  <c r="BE239" i="1"/>
  <c r="BM239" i="1"/>
  <c r="AN373" i="1"/>
  <c r="AV373" i="1"/>
  <c r="BD373" i="1"/>
  <c r="BL373" i="1"/>
  <c r="AJ360" i="1"/>
  <c r="AR360" i="1"/>
  <c r="AZ360" i="1"/>
  <c r="BH360" i="1"/>
  <c r="AP246" i="1"/>
  <c r="AX246" i="1"/>
  <c r="BF246" i="1"/>
  <c r="BN246" i="1"/>
  <c r="AQ224" i="1"/>
  <c r="AY224" i="1"/>
  <c r="BG224" i="1"/>
  <c r="AN374" i="1"/>
  <c r="AV374" i="1"/>
  <c r="BD374" i="1"/>
  <c r="BL374" i="1"/>
  <c r="AP225" i="1"/>
  <c r="AX225" i="1"/>
  <c r="BF225" i="1"/>
  <c r="BN225" i="1"/>
  <c r="AL370" i="1"/>
  <c r="AT370" i="1"/>
  <c r="BB370" i="1"/>
  <c r="BJ370" i="1"/>
  <c r="AN226" i="1"/>
  <c r="AV226" i="1"/>
  <c r="BD226" i="1"/>
  <c r="BL226" i="1"/>
  <c r="AJ245" i="1"/>
  <c r="AR245" i="1"/>
  <c r="AZ245" i="1"/>
  <c r="BH245" i="1"/>
  <c r="AP371" i="1"/>
  <c r="AX371" i="1"/>
  <c r="BF371" i="1"/>
  <c r="BN371" i="1"/>
  <c r="AQ372" i="1"/>
  <c r="AY372" i="1"/>
  <c r="BG372" i="1"/>
  <c r="AK203" i="1"/>
  <c r="AS203" i="1"/>
  <c r="BA203" i="1"/>
  <c r="BI203" i="1"/>
  <c r="AJ228" i="1"/>
  <c r="AR228" i="1"/>
  <c r="AZ228" i="1"/>
  <c r="BH228" i="1"/>
  <c r="AP239" i="1"/>
  <c r="AX239" i="1"/>
  <c r="BF239" i="1"/>
  <c r="BN239" i="1"/>
  <c r="AO373" i="1"/>
  <c r="AW373" i="1"/>
  <c r="BE373" i="1"/>
  <c r="BM373" i="1"/>
  <c r="AK360" i="1"/>
  <c r="AS360" i="1"/>
  <c r="BA360" i="1"/>
  <c r="BI360" i="1"/>
  <c r="AQ246" i="1"/>
  <c r="AY246" i="1"/>
  <c r="BG246" i="1"/>
  <c r="AJ224" i="1"/>
  <c r="AR224" i="1"/>
  <c r="AZ224" i="1"/>
  <c r="BH224" i="1"/>
  <c r="AO374" i="1"/>
  <c r="AW374" i="1"/>
  <c r="BE374" i="1"/>
  <c r="BM374" i="1"/>
  <c r="AQ225" i="1"/>
  <c r="AY225" i="1"/>
  <c r="BG225" i="1"/>
  <c r="AO226" i="1"/>
  <c r="AW226" i="1"/>
  <c r="BE226" i="1"/>
  <c r="BM226" i="1"/>
  <c r="AK245" i="1"/>
  <c r="AS245" i="1"/>
  <c r="BA245" i="1"/>
  <c r="BI245" i="1"/>
  <c r="AQ371" i="1"/>
  <c r="AY371" i="1"/>
  <c r="BG371" i="1"/>
  <c r="AJ372" i="1"/>
  <c r="AR372" i="1"/>
  <c r="AZ372" i="1"/>
  <c r="BH372" i="1"/>
  <c r="AL203" i="1"/>
  <c r="AT203" i="1"/>
  <c r="BB203" i="1"/>
  <c r="BJ203" i="1"/>
  <c r="AK228" i="1"/>
  <c r="AS228" i="1"/>
  <c r="BA228" i="1"/>
  <c r="BI228" i="1"/>
  <c r="AQ239" i="1"/>
  <c r="AY239" i="1"/>
  <c r="BG239" i="1"/>
  <c r="AP373" i="1"/>
  <c r="AX373" i="1"/>
  <c r="BF373" i="1"/>
  <c r="BN373" i="1"/>
  <c r="AL360" i="1"/>
  <c r="AT360" i="1"/>
  <c r="BB360" i="1"/>
  <c r="BJ360" i="1"/>
  <c r="AJ246" i="1"/>
  <c r="AR246" i="1"/>
  <c r="AZ246" i="1"/>
  <c r="BH246" i="1"/>
  <c r="AK224" i="1"/>
  <c r="AS224" i="1"/>
  <c r="BA224" i="1"/>
  <c r="BI224" i="1"/>
  <c r="AP374" i="1"/>
  <c r="AX374" i="1"/>
  <c r="BF374" i="1"/>
  <c r="BN374" i="1"/>
  <c r="AJ225" i="1"/>
  <c r="AR225" i="1"/>
  <c r="AZ225" i="1"/>
  <c r="BH225" i="1"/>
  <c r="AJ371" i="1"/>
  <c r="AR371" i="1"/>
  <c r="AZ371" i="1"/>
  <c r="BH371" i="1"/>
  <c r="AK372" i="1"/>
  <c r="AS372" i="1"/>
  <c r="BA372" i="1"/>
  <c r="BI372" i="1"/>
  <c r="AM203" i="1"/>
  <c r="AU203" i="1"/>
  <c r="BC203" i="1"/>
  <c r="BK203" i="1"/>
  <c r="AL228" i="1"/>
  <c r="AT228" i="1"/>
  <c r="BB228" i="1"/>
  <c r="BJ228" i="1"/>
  <c r="AJ239" i="1"/>
  <c r="AR239" i="1"/>
  <c r="AZ239" i="1"/>
  <c r="BH239" i="1"/>
  <c r="AQ373" i="1"/>
  <c r="AY373" i="1"/>
  <c r="BG373" i="1"/>
  <c r="AM360" i="1"/>
  <c r="AU360" i="1"/>
  <c r="BC360" i="1"/>
  <c r="BK360" i="1"/>
  <c r="AK246" i="1"/>
  <c r="AS246" i="1"/>
  <c r="BA246" i="1"/>
  <c r="BI246" i="1"/>
  <c r="AL224" i="1"/>
  <c r="AT224" i="1"/>
  <c r="BB224" i="1"/>
  <c r="BJ224" i="1"/>
  <c r="AQ374" i="1"/>
  <c r="AY374" i="1"/>
  <c r="BG374" i="1"/>
  <c r="AK225" i="1"/>
  <c r="AS225" i="1"/>
  <c r="BA225" i="1"/>
  <c r="BI225" i="1"/>
  <c r="AO370" i="1"/>
  <c r="AW370" i="1"/>
  <c r="BE370" i="1"/>
  <c r="BM370" i="1"/>
  <c r="AQ226" i="1"/>
  <c r="AY226" i="1"/>
  <c r="BG226" i="1"/>
  <c r="AM245" i="1"/>
  <c r="AU245" i="1"/>
  <c r="BC245" i="1"/>
  <c r="BK245" i="1"/>
  <c r="AK371" i="1"/>
  <c r="AS371" i="1"/>
  <c r="BA371" i="1"/>
  <c r="BI371" i="1"/>
  <c r="AL372" i="1"/>
  <c r="AT372" i="1"/>
  <c r="BB372" i="1"/>
  <c r="BJ372" i="1"/>
  <c r="AN203" i="1"/>
  <c r="AV203" i="1"/>
  <c r="BD203" i="1"/>
  <c r="BL203" i="1"/>
  <c r="AM228" i="1"/>
  <c r="AU228" i="1"/>
  <c r="BC228" i="1"/>
  <c r="BK228" i="1"/>
  <c r="AK239" i="1"/>
  <c r="AS239" i="1"/>
  <c r="BA239" i="1"/>
  <c r="BI239" i="1"/>
  <c r="AJ373" i="1"/>
  <c r="AR373" i="1"/>
  <c r="AZ373" i="1"/>
  <c r="BH373" i="1"/>
  <c r="AN360" i="1"/>
  <c r="AV360" i="1"/>
  <c r="BD360" i="1"/>
  <c r="BL360" i="1"/>
  <c r="AL246" i="1"/>
  <c r="AT246" i="1"/>
  <c r="BB246" i="1"/>
  <c r="BJ246" i="1"/>
  <c r="AM224" i="1"/>
  <c r="AU224" i="1"/>
  <c r="BC224" i="1"/>
  <c r="BK224" i="1"/>
  <c r="AJ374" i="1"/>
  <c r="AR374" i="1"/>
  <c r="AZ374" i="1"/>
  <c r="BH374" i="1"/>
  <c r="AL225" i="1"/>
  <c r="AT225" i="1"/>
  <c r="BB225" i="1"/>
  <c r="BJ225" i="1"/>
  <c r="BL358" i="1"/>
  <c r="AP370" i="1"/>
  <c r="AX370" i="1"/>
  <c r="BF370" i="1"/>
  <c r="BN370" i="1"/>
  <c r="AJ226" i="1"/>
  <c r="AR226" i="1"/>
  <c r="AZ226" i="1"/>
  <c r="BH226" i="1"/>
  <c r="AN245" i="1"/>
  <c r="AV245" i="1"/>
  <c r="BD245" i="1"/>
  <c r="BL245" i="1"/>
  <c r="AL371" i="1"/>
  <c r="AT371" i="1"/>
  <c r="BB371" i="1"/>
  <c r="BJ371" i="1"/>
  <c r="AM372" i="1"/>
  <c r="AU372" i="1"/>
  <c r="BC372" i="1"/>
  <c r="BK372" i="1"/>
  <c r="AO203" i="1"/>
  <c r="AW203" i="1"/>
  <c r="BE203" i="1"/>
  <c r="BM203" i="1"/>
  <c r="AN228" i="1"/>
  <c r="AV228" i="1"/>
  <c r="BD228" i="1"/>
  <c r="BL228" i="1"/>
  <c r="AL239" i="1"/>
  <c r="AT239" i="1"/>
  <c r="BB239" i="1"/>
  <c r="BJ239" i="1"/>
  <c r="AK373" i="1"/>
  <c r="AS373" i="1"/>
  <c r="BA373" i="1"/>
  <c r="BI373" i="1"/>
  <c r="AO360" i="1"/>
  <c r="AW360" i="1"/>
  <c r="BE360" i="1"/>
  <c r="BM360" i="1"/>
  <c r="AM246" i="1"/>
  <c r="AU246" i="1"/>
  <c r="BC246" i="1"/>
  <c r="BK246" i="1"/>
  <c r="AN224" i="1"/>
  <c r="AV224" i="1"/>
  <c r="BD224" i="1"/>
  <c r="BL224" i="1"/>
  <c r="AK374" i="1"/>
  <c r="AS374" i="1"/>
  <c r="BA374" i="1"/>
  <c r="BI374" i="1"/>
  <c r="AM225" i="1"/>
  <c r="AU225" i="1"/>
  <c r="BC225" i="1"/>
  <c r="BK225" i="1"/>
  <c r="AQ370" i="1"/>
  <c r="AY370" i="1"/>
  <c r="BG370" i="1"/>
  <c r="AK226" i="1"/>
  <c r="AS226" i="1"/>
  <c r="BA226" i="1"/>
  <c r="BI226" i="1"/>
  <c r="AO245" i="1"/>
  <c r="AW245" i="1"/>
  <c r="BE245" i="1"/>
  <c r="BM245" i="1"/>
  <c r="AM371" i="1"/>
  <c r="AU371" i="1"/>
  <c r="BC371" i="1"/>
  <c r="BK371" i="1"/>
  <c r="AN372" i="1"/>
  <c r="AV372" i="1"/>
  <c r="BD372" i="1"/>
  <c r="BL372" i="1"/>
  <c r="AP203" i="1"/>
  <c r="AX203" i="1"/>
  <c r="BF203" i="1"/>
  <c r="BN203" i="1"/>
  <c r="AO228" i="1"/>
  <c r="AW228" i="1"/>
  <c r="BE228" i="1"/>
  <c r="BM228" i="1"/>
  <c r="AM239" i="1"/>
  <c r="AU239" i="1"/>
  <c r="BC239" i="1"/>
  <c r="BK239" i="1"/>
  <c r="AL373" i="1"/>
  <c r="AT373" i="1"/>
  <c r="BB373" i="1"/>
  <c r="BJ373" i="1"/>
  <c r="AP360" i="1"/>
  <c r="AX360" i="1"/>
  <c r="BF360" i="1"/>
  <c r="BN360" i="1"/>
  <c r="AN246" i="1"/>
  <c r="AV246" i="1"/>
  <c r="BD246" i="1"/>
  <c r="BL246" i="1"/>
  <c r="AO224" i="1"/>
  <c r="AW224" i="1"/>
  <c r="BE224" i="1"/>
  <c r="BM224" i="1"/>
  <c r="AL374" i="1"/>
  <c r="AT374" i="1"/>
  <c r="BB374" i="1"/>
  <c r="BJ374" i="1"/>
  <c r="AN225" i="1"/>
  <c r="AV225" i="1"/>
  <c r="BD225" i="1"/>
  <c r="AI225" i="1" s="1"/>
  <c r="BL225" i="1"/>
  <c r="AJ370" i="1"/>
  <c r="AR370" i="1"/>
  <c r="AZ370" i="1"/>
  <c r="BH370" i="1"/>
  <c r="AL226" i="1"/>
  <c r="AT226" i="1"/>
  <c r="BB226" i="1"/>
  <c r="BJ226" i="1"/>
  <c r="AP245" i="1"/>
  <c r="AX245" i="1"/>
  <c r="BF245" i="1"/>
  <c r="BN245" i="1"/>
  <c r="AN371" i="1"/>
  <c r="AV371" i="1"/>
  <c r="BD371" i="1"/>
  <c r="BL371" i="1"/>
  <c r="AO372" i="1"/>
  <c r="AW372" i="1"/>
  <c r="BE372" i="1"/>
  <c r="BM372" i="1"/>
  <c r="AQ203" i="1"/>
  <c r="AY203" i="1"/>
  <c r="BG203" i="1"/>
  <c r="AP228" i="1"/>
  <c r="AX228" i="1"/>
  <c r="BF228" i="1"/>
  <c r="BN228" i="1"/>
  <c r="AN239" i="1"/>
  <c r="AV239" i="1"/>
  <c r="BD239" i="1"/>
  <c r="BL239" i="1"/>
  <c r="AM373" i="1"/>
  <c r="AU373" i="1"/>
  <c r="BC373" i="1"/>
  <c r="BK373" i="1"/>
  <c r="AQ360" i="1"/>
  <c r="AY360" i="1"/>
  <c r="BG360" i="1"/>
  <c r="AO246" i="1"/>
  <c r="AW246" i="1"/>
  <c r="BE246" i="1"/>
  <c r="BM246" i="1"/>
  <c r="AP224" i="1"/>
  <c r="AX224" i="1"/>
  <c r="BF224" i="1"/>
  <c r="BN224" i="1"/>
  <c r="AM374" i="1"/>
  <c r="AI374" i="1" s="1"/>
  <c r="AU374" i="1"/>
  <c r="BC374" i="1"/>
  <c r="BK374" i="1"/>
  <c r="AO225" i="1"/>
  <c r="AW225" i="1"/>
  <c r="BE225" i="1"/>
  <c r="BM225" i="1"/>
  <c r="AM243" i="1"/>
  <c r="AN243" i="1"/>
  <c r="AV243" i="1"/>
  <c r="BD243" i="1"/>
  <c r="BL243" i="1"/>
  <c r="AJ204" i="1"/>
  <c r="AR204" i="1"/>
  <c r="AZ204" i="1"/>
  <c r="BH204" i="1"/>
  <c r="AM375" i="1"/>
  <c r="AU375" i="1"/>
  <c r="BC375" i="1"/>
  <c r="BK375" i="1"/>
  <c r="AO205" i="1"/>
  <c r="AW205" i="1"/>
  <c r="BE205" i="1"/>
  <c r="BM205" i="1"/>
  <c r="AN223" i="1"/>
  <c r="AV223" i="1"/>
  <c r="BD223" i="1"/>
  <c r="BL223" i="1"/>
  <c r="AK376" i="1"/>
  <c r="AS376" i="1"/>
  <c r="BA376" i="1"/>
  <c r="BI376" i="1"/>
  <c r="AN13" i="1"/>
  <c r="AV13" i="1"/>
  <c r="BD13" i="1"/>
  <c r="BL13" i="1"/>
  <c r="AQ242" i="1"/>
  <c r="AY242" i="1"/>
  <c r="BG242" i="1"/>
  <c r="AM241" i="1"/>
  <c r="AU241" i="1"/>
  <c r="BC241" i="1"/>
  <c r="BK241" i="1"/>
  <c r="AJ15" i="1"/>
  <c r="AR15" i="1"/>
  <c r="AZ15" i="1"/>
  <c r="BH15" i="1"/>
  <c r="AN222" i="1"/>
  <c r="AV222" i="1"/>
  <c r="BD222" i="1"/>
  <c r="BL222" i="1"/>
  <c r="AM200" i="1"/>
  <c r="AU200" i="1"/>
  <c r="BC200" i="1"/>
  <c r="BK200" i="1"/>
  <c r="AL206" i="1"/>
  <c r="AT206" i="1"/>
  <c r="BB206" i="1"/>
  <c r="BJ206" i="1"/>
  <c r="AP209" i="1"/>
  <c r="AX209" i="1"/>
  <c r="BF209" i="1"/>
  <c r="BN209" i="1"/>
  <c r="AY14" i="1"/>
  <c r="AO243" i="1"/>
  <c r="AW243" i="1"/>
  <c r="BE243" i="1"/>
  <c r="BM243" i="1"/>
  <c r="AK204" i="1"/>
  <c r="AS204" i="1"/>
  <c r="BA204" i="1"/>
  <c r="BI204" i="1"/>
  <c r="AN375" i="1"/>
  <c r="AV375" i="1"/>
  <c r="BD375" i="1"/>
  <c r="BL375" i="1"/>
  <c r="AP205" i="1"/>
  <c r="AX205" i="1"/>
  <c r="BF205" i="1"/>
  <c r="BN205" i="1"/>
  <c r="AO223" i="1"/>
  <c r="AW223" i="1"/>
  <c r="BE223" i="1"/>
  <c r="BM223" i="1"/>
  <c r="AL376" i="1"/>
  <c r="AT376" i="1"/>
  <c r="BB376" i="1"/>
  <c r="BJ376" i="1"/>
  <c r="AO13" i="1"/>
  <c r="AW13" i="1"/>
  <c r="BE13" i="1"/>
  <c r="BM13" i="1"/>
  <c r="AJ242" i="1"/>
  <c r="AR242" i="1"/>
  <c r="AZ242" i="1"/>
  <c r="BH242" i="1"/>
  <c r="AN241" i="1"/>
  <c r="AV241" i="1"/>
  <c r="BD241" i="1"/>
  <c r="BL241" i="1"/>
  <c r="AK15" i="1"/>
  <c r="AS15" i="1"/>
  <c r="BA15" i="1"/>
  <c r="BI15" i="1"/>
  <c r="AO222" i="1"/>
  <c r="AW222" i="1"/>
  <c r="BE222" i="1"/>
  <c r="BM222" i="1"/>
  <c r="AN200" i="1"/>
  <c r="AV200" i="1"/>
  <c r="BD200" i="1"/>
  <c r="BL200" i="1"/>
  <c r="AM206" i="1"/>
  <c r="AU206" i="1"/>
  <c r="BC206" i="1"/>
  <c r="BK206" i="1"/>
  <c r="AQ209" i="1"/>
  <c r="AY209" i="1"/>
  <c r="BG209" i="1"/>
  <c r="BF14" i="1"/>
  <c r="AJ208" i="1"/>
  <c r="AP243" i="1"/>
  <c r="AX243" i="1"/>
  <c r="BF243" i="1"/>
  <c r="BN243" i="1"/>
  <c r="AL204" i="1"/>
  <c r="AT204" i="1"/>
  <c r="BB204" i="1"/>
  <c r="BJ204" i="1"/>
  <c r="AO375" i="1"/>
  <c r="AW375" i="1"/>
  <c r="BE375" i="1"/>
  <c r="BM375" i="1"/>
  <c r="AQ205" i="1"/>
  <c r="AY205" i="1"/>
  <c r="BG205" i="1"/>
  <c r="AP223" i="1"/>
  <c r="AX223" i="1"/>
  <c r="BF223" i="1"/>
  <c r="BN223" i="1"/>
  <c r="AM376" i="1"/>
  <c r="AU376" i="1"/>
  <c r="BC376" i="1"/>
  <c r="BK376" i="1"/>
  <c r="AP13" i="1"/>
  <c r="AX13" i="1"/>
  <c r="BF13" i="1"/>
  <c r="BN13" i="1"/>
  <c r="AK242" i="1"/>
  <c r="AS242" i="1"/>
  <c r="BA242" i="1"/>
  <c r="BI242" i="1"/>
  <c r="AO241" i="1"/>
  <c r="AW241" i="1"/>
  <c r="BE241" i="1"/>
  <c r="BM241" i="1"/>
  <c r="AL15" i="1"/>
  <c r="AT15" i="1"/>
  <c r="BB15" i="1"/>
  <c r="BJ15" i="1"/>
  <c r="AP222" i="1"/>
  <c r="AX222" i="1"/>
  <c r="BF222" i="1"/>
  <c r="BN222" i="1"/>
  <c r="AO200" i="1"/>
  <c r="AW200" i="1"/>
  <c r="BE200" i="1"/>
  <c r="BM200" i="1"/>
  <c r="AN206" i="1"/>
  <c r="AV206" i="1"/>
  <c r="BD206" i="1"/>
  <c r="BL206" i="1"/>
  <c r="AJ209" i="1"/>
  <c r="AR209" i="1"/>
  <c r="AZ209" i="1"/>
  <c r="BH209" i="1"/>
  <c r="BG14" i="1"/>
  <c r="AR208" i="1"/>
  <c r="AQ243" i="1"/>
  <c r="AY243" i="1"/>
  <c r="BG243" i="1"/>
  <c r="AM204" i="1"/>
  <c r="AU204" i="1"/>
  <c r="BC204" i="1"/>
  <c r="BK204" i="1"/>
  <c r="AP375" i="1"/>
  <c r="AX375" i="1"/>
  <c r="BF375" i="1"/>
  <c r="BN375" i="1"/>
  <c r="AJ205" i="1"/>
  <c r="AR205" i="1"/>
  <c r="AZ205" i="1"/>
  <c r="BH205" i="1"/>
  <c r="AQ223" i="1"/>
  <c r="AY223" i="1"/>
  <c r="BG223" i="1"/>
  <c r="AN376" i="1"/>
  <c r="AV376" i="1"/>
  <c r="BD376" i="1"/>
  <c r="BL376" i="1"/>
  <c r="AQ13" i="1"/>
  <c r="AY13" i="1"/>
  <c r="BG13" i="1"/>
  <c r="AL242" i="1"/>
  <c r="AT242" i="1"/>
  <c r="BB242" i="1"/>
  <c r="BJ242" i="1"/>
  <c r="AP241" i="1"/>
  <c r="AX241" i="1"/>
  <c r="BF241" i="1"/>
  <c r="BN241" i="1"/>
  <c r="AM15" i="1"/>
  <c r="AU15" i="1"/>
  <c r="BC15" i="1"/>
  <c r="BK15" i="1"/>
  <c r="AQ222" i="1"/>
  <c r="AY222" i="1"/>
  <c r="BG222" i="1"/>
  <c r="AP200" i="1"/>
  <c r="AX200" i="1"/>
  <c r="BF200" i="1"/>
  <c r="BN200" i="1"/>
  <c r="AO206" i="1"/>
  <c r="AW206" i="1"/>
  <c r="BE206" i="1"/>
  <c r="BM206" i="1"/>
  <c r="AK209" i="1"/>
  <c r="AS209" i="1"/>
  <c r="BA209" i="1"/>
  <c r="BI209" i="1"/>
  <c r="AO14" i="1"/>
  <c r="BN14" i="1"/>
  <c r="AZ208" i="1"/>
  <c r="AJ243" i="1"/>
  <c r="AR243" i="1"/>
  <c r="AZ243" i="1"/>
  <c r="BH243" i="1"/>
  <c r="AN204" i="1"/>
  <c r="AV204" i="1"/>
  <c r="BD204" i="1"/>
  <c r="BL204" i="1"/>
  <c r="AQ375" i="1"/>
  <c r="AY375" i="1"/>
  <c r="BG375" i="1"/>
  <c r="AK205" i="1"/>
  <c r="AS205" i="1"/>
  <c r="BA205" i="1"/>
  <c r="BI205" i="1"/>
  <c r="AJ223" i="1"/>
  <c r="AR223" i="1"/>
  <c r="AZ223" i="1"/>
  <c r="BH223" i="1"/>
  <c r="AO376" i="1"/>
  <c r="AW376" i="1"/>
  <c r="BE376" i="1"/>
  <c r="BM376" i="1"/>
  <c r="AJ13" i="1"/>
  <c r="AR13" i="1"/>
  <c r="AZ13" i="1"/>
  <c r="BH13" i="1"/>
  <c r="AM242" i="1"/>
  <c r="AU242" i="1"/>
  <c r="BC242" i="1"/>
  <c r="BK242" i="1"/>
  <c r="AQ241" i="1"/>
  <c r="AY241" i="1"/>
  <c r="BG241" i="1"/>
  <c r="AN15" i="1"/>
  <c r="AV15" i="1"/>
  <c r="BD15" i="1"/>
  <c r="BL15" i="1"/>
  <c r="AJ222" i="1"/>
  <c r="AR222" i="1"/>
  <c r="AZ222" i="1"/>
  <c r="BH222" i="1"/>
  <c r="AQ200" i="1"/>
  <c r="AY200" i="1"/>
  <c r="BG200" i="1"/>
  <c r="AP206" i="1"/>
  <c r="AX206" i="1"/>
  <c r="BF206" i="1"/>
  <c r="BN206" i="1"/>
  <c r="AL209" i="1"/>
  <c r="AT209" i="1"/>
  <c r="BB209" i="1"/>
  <c r="BJ209" i="1"/>
  <c r="AP14" i="1"/>
  <c r="BH208" i="1"/>
  <c r="AK243" i="1"/>
  <c r="AS243" i="1"/>
  <c r="BA243" i="1"/>
  <c r="BI243" i="1"/>
  <c r="AO204" i="1"/>
  <c r="AW204" i="1"/>
  <c r="BE204" i="1"/>
  <c r="BM204" i="1"/>
  <c r="AJ375" i="1"/>
  <c r="AR375" i="1"/>
  <c r="AZ375" i="1"/>
  <c r="BH375" i="1"/>
  <c r="AL205" i="1"/>
  <c r="AT205" i="1"/>
  <c r="BB205" i="1"/>
  <c r="BJ205" i="1"/>
  <c r="AK223" i="1"/>
  <c r="AS223" i="1"/>
  <c r="BA223" i="1"/>
  <c r="BI223" i="1"/>
  <c r="AP376" i="1"/>
  <c r="AX376" i="1"/>
  <c r="BF376" i="1"/>
  <c r="BN376" i="1"/>
  <c r="AK13" i="1"/>
  <c r="AS13" i="1"/>
  <c r="BA13" i="1"/>
  <c r="BI13" i="1"/>
  <c r="AN242" i="1"/>
  <c r="AV242" i="1"/>
  <c r="BD242" i="1"/>
  <c r="BL242" i="1"/>
  <c r="AJ241" i="1"/>
  <c r="AR241" i="1"/>
  <c r="AZ241" i="1"/>
  <c r="BH241" i="1"/>
  <c r="AO15" i="1"/>
  <c r="AW15" i="1"/>
  <c r="BE15" i="1"/>
  <c r="BM15" i="1"/>
  <c r="AK222" i="1"/>
  <c r="AS222" i="1"/>
  <c r="BA222" i="1"/>
  <c r="BI222" i="1"/>
  <c r="AJ200" i="1"/>
  <c r="AR200" i="1"/>
  <c r="AZ200" i="1"/>
  <c r="BH200" i="1"/>
  <c r="AQ206" i="1"/>
  <c r="AY206" i="1"/>
  <c r="BG206" i="1"/>
  <c r="AM209" i="1"/>
  <c r="AI209" i="1" s="1"/>
  <c r="AU209" i="1"/>
  <c r="BC209" i="1"/>
  <c r="BK209" i="1"/>
  <c r="AQ14" i="1"/>
  <c r="AL243" i="1"/>
  <c r="AT243" i="1"/>
  <c r="BB243" i="1"/>
  <c r="BJ243" i="1"/>
  <c r="AP204" i="1"/>
  <c r="AX204" i="1"/>
  <c r="BF204" i="1"/>
  <c r="BN204" i="1"/>
  <c r="AK375" i="1"/>
  <c r="AS375" i="1"/>
  <c r="BA375" i="1"/>
  <c r="BI375" i="1"/>
  <c r="AM205" i="1"/>
  <c r="AU205" i="1"/>
  <c r="BC205" i="1"/>
  <c r="BK205" i="1"/>
  <c r="AL223" i="1"/>
  <c r="AT223" i="1"/>
  <c r="BB223" i="1"/>
  <c r="BJ223" i="1"/>
  <c r="AQ376" i="1"/>
  <c r="AY376" i="1"/>
  <c r="BG376" i="1"/>
  <c r="AL13" i="1"/>
  <c r="AT13" i="1"/>
  <c r="BB13" i="1"/>
  <c r="BJ13" i="1"/>
  <c r="AO242" i="1"/>
  <c r="AW242" i="1"/>
  <c r="BE242" i="1"/>
  <c r="BM242" i="1"/>
  <c r="AK241" i="1"/>
  <c r="AI241" i="1" s="1"/>
  <c r="AS241" i="1"/>
  <c r="BA241" i="1"/>
  <c r="BI241" i="1"/>
  <c r="AP15" i="1"/>
  <c r="AI15" i="1" s="1"/>
  <c r="AX15" i="1"/>
  <c r="BF15" i="1"/>
  <c r="BN15" i="1"/>
  <c r="AL222" i="1"/>
  <c r="AT222" i="1"/>
  <c r="BB222" i="1"/>
  <c r="BJ222" i="1"/>
  <c r="AK200" i="1"/>
  <c r="AI200" i="1" s="1"/>
  <c r="AS200" i="1"/>
  <c r="BA200" i="1"/>
  <c r="BI200" i="1"/>
  <c r="AJ206" i="1"/>
  <c r="AR206" i="1"/>
  <c r="AZ206" i="1"/>
  <c r="BH206" i="1"/>
  <c r="AN209" i="1"/>
  <c r="AV209" i="1"/>
  <c r="BD209" i="1"/>
  <c r="BL209" i="1"/>
  <c r="AW14" i="1"/>
  <c r="AU243" i="1"/>
  <c r="BC243" i="1"/>
  <c r="BK243" i="1"/>
  <c r="AQ204" i="1"/>
  <c r="AI204" i="1" s="1"/>
  <c r="AY204" i="1"/>
  <c r="BG204" i="1"/>
  <c r="AL375" i="1"/>
  <c r="AT375" i="1"/>
  <c r="BB375" i="1"/>
  <c r="BJ375" i="1"/>
  <c r="AN205" i="1"/>
  <c r="AV205" i="1"/>
  <c r="AI205" i="1" s="1"/>
  <c r="BD205" i="1"/>
  <c r="BL205" i="1"/>
  <c r="AM223" i="1"/>
  <c r="AU223" i="1"/>
  <c r="BC223" i="1"/>
  <c r="BK223" i="1"/>
  <c r="AJ376" i="1"/>
  <c r="AR376" i="1"/>
  <c r="AZ376" i="1"/>
  <c r="BH376" i="1"/>
  <c r="AM13" i="1"/>
  <c r="AU13" i="1"/>
  <c r="BC13" i="1"/>
  <c r="BK13" i="1"/>
  <c r="AP242" i="1"/>
  <c r="AX242" i="1"/>
  <c r="BF242" i="1"/>
  <c r="BN242" i="1"/>
  <c r="AL241" i="1"/>
  <c r="AT241" i="1"/>
  <c r="BB241" i="1"/>
  <c r="BJ241" i="1"/>
  <c r="AQ15" i="1"/>
  <c r="AY15" i="1"/>
  <c r="BG15" i="1"/>
  <c r="AM222" i="1"/>
  <c r="AU222" i="1"/>
  <c r="BC222" i="1"/>
  <c r="BK222" i="1"/>
  <c r="AL200" i="1"/>
  <c r="AT200" i="1"/>
  <c r="BB200" i="1"/>
  <c r="BJ200" i="1"/>
  <c r="AK206" i="1"/>
  <c r="AS206" i="1"/>
  <c r="BA206" i="1"/>
  <c r="BI206" i="1"/>
  <c r="AO209" i="1"/>
  <c r="AW209" i="1"/>
  <c r="BE209" i="1"/>
  <c r="BM209" i="1"/>
  <c r="AX14" i="1"/>
  <c r="AK208" i="1"/>
  <c r="AS208" i="1"/>
  <c r="BA208" i="1"/>
  <c r="BI208" i="1"/>
  <c r="AL221" i="1"/>
  <c r="AT221" i="1"/>
  <c r="BB221" i="1"/>
  <c r="BJ221" i="1"/>
  <c r="AQ199" i="1"/>
  <c r="AY199" i="1"/>
  <c r="BG199" i="1"/>
  <c r="AM198" i="1"/>
  <c r="AU198" i="1"/>
  <c r="BC198" i="1"/>
  <c r="BK198" i="1"/>
  <c r="AP219" i="1"/>
  <c r="AX219" i="1"/>
  <c r="BF219" i="1"/>
  <c r="BN219" i="1"/>
  <c r="AM220" i="1"/>
  <c r="AU220" i="1"/>
  <c r="BC220" i="1"/>
  <c r="BK220" i="1"/>
  <c r="AP202" i="1"/>
  <c r="AX202" i="1"/>
  <c r="BF202" i="1"/>
  <c r="BN202" i="1"/>
  <c r="AQ25" i="1"/>
  <c r="AY25" i="1"/>
  <c r="BG25" i="1"/>
  <c r="AO212" i="1"/>
  <c r="AW212" i="1"/>
  <c r="BE212" i="1"/>
  <c r="BM212" i="1"/>
  <c r="AP211" i="1"/>
  <c r="AX211" i="1"/>
  <c r="BF211" i="1"/>
  <c r="BN211" i="1"/>
  <c r="AK201" i="1"/>
  <c r="AJ14" i="1"/>
  <c r="AR14" i="1"/>
  <c r="AZ14" i="1"/>
  <c r="BH14" i="1"/>
  <c r="AL208" i="1"/>
  <c r="AT208" i="1"/>
  <c r="BB208" i="1"/>
  <c r="BJ208" i="1"/>
  <c r="AM221" i="1"/>
  <c r="AU221" i="1"/>
  <c r="BC221" i="1"/>
  <c r="BK221" i="1"/>
  <c r="AJ199" i="1"/>
  <c r="AR199" i="1"/>
  <c r="AZ199" i="1"/>
  <c r="BH199" i="1"/>
  <c r="AN198" i="1"/>
  <c r="AV198" i="1"/>
  <c r="BD198" i="1"/>
  <c r="BL198" i="1"/>
  <c r="AQ219" i="1"/>
  <c r="AY219" i="1"/>
  <c r="BG219" i="1"/>
  <c r="AN220" i="1"/>
  <c r="AV220" i="1"/>
  <c r="BD220" i="1"/>
  <c r="BL220" i="1"/>
  <c r="AQ202" i="1"/>
  <c r="AY202" i="1"/>
  <c r="BG202" i="1"/>
  <c r="AJ25" i="1"/>
  <c r="AR25" i="1"/>
  <c r="AZ25" i="1"/>
  <c r="BH25" i="1"/>
  <c r="AP212" i="1"/>
  <c r="AX212" i="1"/>
  <c r="BF212" i="1"/>
  <c r="BN212" i="1"/>
  <c r="AQ211" i="1"/>
  <c r="AY211" i="1"/>
  <c r="BG211" i="1"/>
  <c r="AS201" i="1"/>
  <c r="AK14" i="1"/>
  <c r="AI14" i="1" s="1"/>
  <c r="AS14" i="1"/>
  <c r="BA14" i="1"/>
  <c r="BI14" i="1"/>
  <c r="AM208" i="1"/>
  <c r="AU208" i="1"/>
  <c r="BC208" i="1"/>
  <c r="BK208" i="1"/>
  <c r="AN221" i="1"/>
  <c r="AV221" i="1"/>
  <c r="BD221" i="1"/>
  <c r="BL221" i="1"/>
  <c r="AK199" i="1"/>
  <c r="AS199" i="1"/>
  <c r="BA199" i="1"/>
  <c r="BI199" i="1"/>
  <c r="AO198" i="1"/>
  <c r="AW198" i="1"/>
  <c r="BE198" i="1"/>
  <c r="BM198" i="1"/>
  <c r="AJ219" i="1"/>
  <c r="AR219" i="1"/>
  <c r="AZ219" i="1"/>
  <c r="BH219" i="1"/>
  <c r="AO220" i="1"/>
  <c r="AW220" i="1"/>
  <c r="BE220" i="1"/>
  <c r="BM220" i="1"/>
  <c r="AJ202" i="1"/>
  <c r="AI202" i="1" s="1"/>
  <c r="AR202" i="1"/>
  <c r="AZ202" i="1"/>
  <c r="BH202" i="1"/>
  <c r="AK25" i="1"/>
  <c r="AS25" i="1"/>
  <c r="BA25" i="1"/>
  <c r="BI25" i="1"/>
  <c r="AQ212" i="1"/>
  <c r="AY212" i="1"/>
  <c r="BG212" i="1"/>
  <c r="AJ211" i="1"/>
  <c r="AR211" i="1"/>
  <c r="AZ211" i="1"/>
  <c r="BH211" i="1"/>
  <c r="BA201" i="1"/>
  <c r="AL14" i="1"/>
  <c r="AT14" i="1"/>
  <c r="BB14" i="1"/>
  <c r="BJ14" i="1"/>
  <c r="AN208" i="1"/>
  <c r="AV208" i="1"/>
  <c r="BD208" i="1"/>
  <c r="BL208" i="1"/>
  <c r="AO221" i="1"/>
  <c r="AW221" i="1"/>
  <c r="BE221" i="1"/>
  <c r="BM221" i="1"/>
  <c r="AL199" i="1"/>
  <c r="AT199" i="1"/>
  <c r="BB199" i="1"/>
  <c r="BJ199" i="1"/>
  <c r="AP198" i="1"/>
  <c r="AX198" i="1"/>
  <c r="BF198" i="1"/>
  <c r="BN198" i="1"/>
  <c r="AK219" i="1"/>
  <c r="AS219" i="1"/>
  <c r="BA219" i="1"/>
  <c r="BI219" i="1"/>
  <c r="AP220" i="1"/>
  <c r="AX220" i="1"/>
  <c r="BF220" i="1"/>
  <c r="BN220" i="1"/>
  <c r="AK202" i="1"/>
  <c r="AS202" i="1"/>
  <c r="BA202" i="1"/>
  <c r="BI202" i="1"/>
  <c r="AL25" i="1"/>
  <c r="AT25" i="1"/>
  <c r="BB25" i="1"/>
  <c r="BJ25" i="1"/>
  <c r="AJ212" i="1"/>
  <c r="AR212" i="1"/>
  <c r="AZ212" i="1"/>
  <c r="BH212" i="1"/>
  <c r="AK211" i="1"/>
  <c r="AS211" i="1"/>
  <c r="BA211" i="1"/>
  <c r="BI211" i="1"/>
  <c r="BI201" i="1"/>
  <c r="AJ218" i="1"/>
  <c r="AM14" i="1"/>
  <c r="AU14" i="1"/>
  <c r="BC14" i="1"/>
  <c r="BK14" i="1"/>
  <c r="AO208" i="1"/>
  <c r="AW208" i="1"/>
  <c r="BE208" i="1"/>
  <c r="BM208" i="1"/>
  <c r="AP221" i="1"/>
  <c r="AX221" i="1"/>
  <c r="BF221" i="1"/>
  <c r="BN221" i="1"/>
  <c r="AM199" i="1"/>
  <c r="AU199" i="1"/>
  <c r="BC199" i="1"/>
  <c r="BK199" i="1"/>
  <c r="AQ198" i="1"/>
  <c r="AY198" i="1"/>
  <c r="BG198" i="1"/>
  <c r="AL219" i="1"/>
  <c r="AT219" i="1"/>
  <c r="BB219" i="1"/>
  <c r="BJ219" i="1"/>
  <c r="AQ220" i="1"/>
  <c r="AY220" i="1"/>
  <c r="BG220" i="1"/>
  <c r="AL202" i="1"/>
  <c r="AT202" i="1"/>
  <c r="BB202" i="1"/>
  <c r="BJ202" i="1"/>
  <c r="AM25" i="1"/>
  <c r="AU25" i="1"/>
  <c r="BC25" i="1"/>
  <c r="BK25" i="1"/>
  <c r="AK212" i="1"/>
  <c r="AI212" i="1" s="1"/>
  <c r="AS212" i="1"/>
  <c r="BA212" i="1"/>
  <c r="BI212" i="1"/>
  <c r="AL211" i="1"/>
  <c r="AT211" i="1"/>
  <c r="BB211" i="1"/>
  <c r="BJ211" i="1"/>
  <c r="AN207" i="1"/>
  <c r="AR218" i="1"/>
  <c r="AN14" i="1"/>
  <c r="AV14" i="1"/>
  <c r="BD14" i="1"/>
  <c r="BL14" i="1"/>
  <c r="AP208" i="1"/>
  <c r="AX208" i="1"/>
  <c r="BF208" i="1"/>
  <c r="BN208" i="1"/>
  <c r="AQ221" i="1"/>
  <c r="AY221" i="1"/>
  <c r="BG221" i="1"/>
  <c r="AN199" i="1"/>
  <c r="AV199" i="1"/>
  <c r="BD199" i="1"/>
  <c r="BL199" i="1"/>
  <c r="AJ198" i="1"/>
  <c r="AR198" i="1"/>
  <c r="AZ198" i="1"/>
  <c r="BH198" i="1"/>
  <c r="AM219" i="1"/>
  <c r="AU219" i="1"/>
  <c r="BC219" i="1"/>
  <c r="BK219" i="1"/>
  <c r="AJ220" i="1"/>
  <c r="AR220" i="1"/>
  <c r="AZ220" i="1"/>
  <c r="BH220" i="1"/>
  <c r="AM202" i="1"/>
  <c r="AU202" i="1"/>
  <c r="BC202" i="1"/>
  <c r="BK202" i="1"/>
  <c r="AN25" i="1"/>
  <c r="AV25" i="1"/>
  <c r="BD25" i="1"/>
  <c r="BL25" i="1"/>
  <c r="AL212" i="1"/>
  <c r="AT212" i="1"/>
  <c r="BB212" i="1"/>
  <c r="BJ212" i="1"/>
  <c r="AM211" i="1"/>
  <c r="AU211" i="1"/>
  <c r="BC211" i="1"/>
  <c r="BK211" i="1"/>
  <c r="AV207" i="1"/>
  <c r="AZ218" i="1"/>
  <c r="BE14" i="1"/>
  <c r="BM14" i="1"/>
  <c r="AQ208" i="1"/>
  <c r="AY208" i="1"/>
  <c r="BG208" i="1"/>
  <c r="AJ221" i="1"/>
  <c r="AI221" i="1" s="1"/>
  <c r="AR221" i="1"/>
  <c r="AZ221" i="1"/>
  <c r="BH221" i="1"/>
  <c r="AO199" i="1"/>
  <c r="AW199" i="1"/>
  <c r="BE199" i="1"/>
  <c r="BM199" i="1"/>
  <c r="AK198" i="1"/>
  <c r="AS198" i="1"/>
  <c r="BA198" i="1"/>
  <c r="BI198" i="1"/>
  <c r="AN219" i="1"/>
  <c r="AV219" i="1"/>
  <c r="BD219" i="1"/>
  <c r="BL219" i="1"/>
  <c r="AK220" i="1"/>
  <c r="AI220" i="1" s="1"/>
  <c r="AS220" i="1"/>
  <c r="BA220" i="1"/>
  <c r="BI220" i="1"/>
  <c r="AN202" i="1"/>
  <c r="AV202" i="1"/>
  <c r="BD202" i="1"/>
  <c r="BL202" i="1"/>
  <c r="AO25" i="1"/>
  <c r="AW25" i="1"/>
  <c r="BE25" i="1"/>
  <c r="BM25" i="1"/>
  <c r="AM212" i="1"/>
  <c r="AU212" i="1"/>
  <c r="BC212" i="1"/>
  <c r="BK212" i="1"/>
  <c r="AN211" i="1"/>
  <c r="AV211" i="1"/>
  <c r="BD211" i="1"/>
  <c r="BL211" i="1"/>
  <c r="BD207" i="1"/>
  <c r="BH218" i="1"/>
  <c r="AK221" i="1"/>
  <c r="AS221" i="1"/>
  <c r="BA221" i="1"/>
  <c r="BI221" i="1"/>
  <c r="AP199" i="1"/>
  <c r="AX199" i="1"/>
  <c r="BF199" i="1"/>
  <c r="BN199" i="1"/>
  <c r="AL198" i="1"/>
  <c r="AT198" i="1"/>
  <c r="BB198" i="1"/>
  <c r="BJ198" i="1"/>
  <c r="AO219" i="1"/>
  <c r="AW219" i="1"/>
  <c r="BE219" i="1"/>
  <c r="BM219" i="1"/>
  <c r="AL220" i="1"/>
  <c r="AT220" i="1"/>
  <c r="BB220" i="1"/>
  <c r="BJ220" i="1"/>
  <c r="AO202" i="1"/>
  <c r="AW202" i="1"/>
  <c r="BE202" i="1"/>
  <c r="BM202" i="1"/>
  <c r="AP25" i="1"/>
  <c r="AX25" i="1"/>
  <c r="BF25" i="1"/>
  <c r="BN25" i="1"/>
  <c r="AN212" i="1"/>
  <c r="AV212" i="1"/>
  <c r="BD212" i="1"/>
  <c r="BL212" i="1"/>
  <c r="AO211" i="1"/>
  <c r="AW211" i="1"/>
  <c r="BE211" i="1"/>
  <c r="BM211" i="1"/>
  <c r="BL207" i="1"/>
  <c r="AK210" i="1"/>
  <c r="AS210" i="1"/>
  <c r="BA210" i="1"/>
  <c r="BI210" i="1"/>
  <c r="AO191" i="1"/>
  <c r="AW191" i="1"/>
  <c r="BE191" i="1"/>
  <c r="BM191" i="1"/>
  <c r="AM189" i="1"/>
  <c r="AU189" i="1"/>
  <c r="BC189" i="1"/>
  <c r="BK189" i="1"/>
  <c r="AQ217" i="1"/>
  <c r="AY217" i="1"/>
  <c r="BG217" i="1"/>
  <c r="AO196" i="1"/>
  <c r="AW196" i="1"/>
  <c r="BE196" i="1"/>
  <c r="BM196" i="1"/>
  <c r="AK197" i="1"/>
  <c r="AS197" i="1"/>
  <c r="BA197" i="1"/>
  <c r="BI197" i="1"/>
  <c r="AQ190" i="1"/>
  <c r="AY190" i="1"/>
  <c r="BG190" i="1"/>
  <c r="AK188" i="1"/>
  <c r="AS188" i="1"/>
  <c r="BA188" i="1"/>
  <c r="BI188" i="1"/>
  <c r="AN195" i="1"/>
  <c r="AV195" i="1"/>
  <c r="BD195" i="1"/>
  <c r="BL195" i="1"/>
  <c r="AU193" i="1"/>
  <c r="AL201" i="1"/>
  <c r="AT201" i="1"/>
  <c r="BB201" i="1"/>
  <c r="BJ201" i="1"/>
  <c r="AO207" i="1"/>
  <c r="AW207" i="1"/>
  <c r="BE207" i="1"/>
  <c r="BM207" i="1"/>
  <c r="AK218" i="1"/>
  <c r="AS218" i="1"/>
  <c r="BA218" i="1"/>
  <c r="BI218" i="1"/>
  <c r="AL210" i="1"/>
  <c r="AT210" i="1"/>
  <c r="BB210" i="1"/>
  <c r="BJ210" i="1"/>
  <c r="AP191" i="1"/>
  <c r="AX191" i="1"/>
  <c r="BF191" i="1"/>
  <c r="BN191" i="1"/>
  <c r="AN189" i="1"/>
  <c r="AV189" i="1"/>
  <c r="BD189" i="1"/>
  <c r="BL189" i="1"/>
  <c r="AJ217" i="1"/>
  <c r="AR217" i="1"/>
  <c r="AZ217" i="1"/>
  <c r="BH217" i="1"/>
  <c r="AP196" i="1"/>
  <c r="AX196" i="1"/>
  <c r="BF196" i="1"/>
  <c r="BN196" i="1"/>
  <c r="AL197" i="1"/>
  <c r="AT197" i="1"/>
  <c r="BB197" i="1"/>
  <c r="BJ197" i="1"/>
  <c r="AJ190" i="1"/>
  <c r="AR190" i="1"/>
  <c r="AZ190" i="1"/>
  <c r="BH190" i="1"/>
  <c r="AL188" i="1"/>
  <c r="AT188" i="1"/>
  <c r="BB188" i="1"/>
  <c r="BJ188" i="1"/>
  <c r="AO195" i="1"/>
  <c r="AW195" i="1"/>
  <c r="BE195" i="1"/>
  <c r="BM195" i="1"/>
  <c r="BC193" i="1"/>
  <c r="AM201" i="1"/>
  <c r="AU201" i="1"/>
  <c r="BC201" i="1"/>
  <c r="BK201" i="1"/>
  <c r="AP207" i="1"/>
  <c r="AX207" i="1"/>
  <c r="BF207" i="1"/>
  <c r="BN207" i="1"/>
  <c r="AL218" i="1"/>
  <c r="AT218" i="1"/>
  <c r="BB218" i="1"/>
  <c r="BJ218" i="1"/>
  <c r="AM210" i="1"/>
  <c r="AU210" i="1"/>
  <c r="BC210" i="1"/>
  <c r="BK210" i="1"/>
  <c r="AQ191" i="1"/>
  <c r="AY191" i="1"/>
  <c r="BG191" i="1"/>
  <c r="AO189" i="1"/>
  <c r="AW189" i="1"/>
  <c r="BE189" i="1"/>
  <c r="BM189" i="1"/>
  <c r="AK217" i="1"/>
  <c r="AS217" i="1"/>
  <c r="BA217" i="1"/>
  <c r="BI217" i="1"/>
  <c r="AQ196" i="1"/>
  <c r="AY196" i="1"/>
  <c r="BG196" i="1"/>
  <c r="AM197" i="1"/>
  <c r="AU197" i="1"/>
  <c r="BC197" i="1"/>
  <c r="BK197" i="1"/>
  <c r="AK190" i="1"/>
  <c r="AS190" i="1"/>
  <c r="BA190" i="1"/>
  <c r="BI190" i="1"/>
  <c r="AM188" i="1"/>
  <c r="AU188" i="1"/>
  <c r="BC188" i="1"/>
  <c r="BK188" i="1"/>
  <c r="AP195" i="1"/>
  <c r="AX195" i="1"/>
  <c r="BF195" i="1"/>
  <c r="BN195" i="1"/>
  <c r="BK193" i="1"/>
  <c r="AN201" i="1"/>
  <c r="AV201" i="1"/>
  <c r="BD201" i="1"/>
  <c r="BL201" i="1"/>
  <c r="AQ207" i="1"/>
  <c r="AY207" i="1"/>
  <c r="BG207" i="1"/>
  <c r="AM218" i="1"/>
  <c r="AU218" i="1"/>
  <c r="BC218" i="1"/>
  <c r="BK218" i="1"/>
  <c r="AN210" i="1"/>
  <c r="AV210" i="1"/>
  <c r="BD210" i="1"/>
  <c r="BL210" i="1"/>
  <c r="AJ191" i="1"/>
  <c r="AR191" i="1"/>
  <c r="AZ191" i="1"/>
  <c r="BH191" i="1"/>
  <c r="AP189" i="1"/>
  <c r="AX189" i="1"/>
  <c r="BF189" i="1"/>
  <c r="BN189" i="1"/>
  <c r="AL217" i="1"/>
  <c r="AT217" i="1"/>
  <c r="BB217" i="1"/>
  <c r="BJ217" i="1"/>
  <c r="AJ196" i="1"/>
  <c r="AR196" i="1"/>
  <c r="AZ196" i="1"/>
  <c r="BH196" i="1"/>
  <c r="AN197" i="1"/>
  <c r="AV197" i="1"/>
  <c r="BD197" i="1"/>
  <c r="BL197" i="1"/>
  <c r="AL190" i="1"/>
  <c r="AT190" i="1"/>
  <c r="BB190" i="1"/>
  <c r="BJ190" i="1"/>
  <c r="AN188" i="1"/>
  <c r="AV188" i="1"/>
  <c r="BD188" i="1"/>
  <c r="BL188" i="1"/>
  <c r="AQ195" i="1"/>
  <c r="AY195" i="1"/>
  <c r="BG195" i="1"/>
  <c r="AO201" i="1"/>
  <c r="AI201" i="1" s="1"/>
  <c r="AW201" i="1"/>
  <c r="BE201" i="1"/>
  <c r="BM201" i="1"/>
  <c r="AJ207" i="1"/>
  <c r="AI207" i="1" s="1"/>
  <c r="AR207" i="1"/>
  <c r="AZ207" i="1"/>
  <c r="BH207" i="1"/>
  <c r="AN218" i="1"/>
  <c r="AI218" i="1" s="1"/>
  <c r="AV218" i="1"/>
  <c r="BD218" i="1"/>
  <c r="BL218" i="1"/>
  <c r="AO210" i="1"/>
  <c r="AW210" i="1"/>
  <c r="BE210" i="1"/>
  <c r="BM210" i="1"/>
  <c r="AK191" i="1"/>
  <c r="AI191" i="1" s="1"/>
  <c r="AS191" i="1"/>
  <c r="BA191" i="1"/>
  <c r="BI191" i="1"/>
  <c r="AQ189" i="1"/>
  <c r="AY189" i="1"/>
  <c r="BG189" i="1"/>
  <c r="AM217" i="1"/>
  <c r="AU217" i="1"/>
  <c r="AI217" i="1" s="1"/>
  <c r="BC217" i="1"/>
  <c r="BK217" i="1"/>
  <c r="AK196" i="1"/>
  <c r="AS196" i="1"/>
  <c r="BA196" i="1"/>
  <c r="BI196" i="1"/>
  <c r="AO197" i="1"/>
  <c r="AW197" i="1"/>
  <c r="AI197" i="1" s="1"/>
  <c r="BE197" i="1"/>
  <c r="BM197" i="1"/>
  <c r="AM190" i="1"/>
  <c r="AU190" i="1"/>
  <c r="BC190" i="1"/>
  <c r="BK190" i="1"/>
  <c r="AO188" i="1"/>
  <c r="AW188" i="1"/>
  <c r="BE188" i="1"/>
  <c r="BM188" i="1"/>
  <c r="AJ195" i="1"/>
  <c r="AR195" i="1"/>
  <c r="AZ195" i="1"/>
  <c r="BH195" i="1"/>
  <c r="AP201" i="1"/>
  <c r="AX201" i="1"/>
  <c r="BF201" i="1"/>
  <c r="BN201" i="1"/>
  <c r="AK207" i="1"/>
  <c r="AS207" i="1"/>
  <c r="BA207" i="1"/>
  <c r="BI207" i="1"/>
  <c r="AO218" i="1"/>
  <c r="AW218" i="1"/>
  <c r="BE218" i="1"/>
  <c r="BM218" i="1"/>
  <c r="AP210" i="1"/>
  <c r="AX210" i="1"/>
  <c r="BF210" i="1"/>
  <c r="BN210" i="1"/>
  <c r="AL191" i="1"/>
  <c r="AT191" i="1"/>
  <c r="BB191" i="1"/>
  <c r="BJ191" i="1"/>
  <c r="AJ189" i="1"/>
  <c r="AR189" i="1"/>
  <c r="AZ189" i="1"/>
  <c r="BH189" i="1"/>
  <c r="AN217" i="1"/>
  <c r="AV217" i="1"/>
  <c r="BD217" i="1"/>
  <c r="BL217" i="1"/>
  <c r="AL196" i="1"/>
  <c r="AT196" i="1"/>
  <c r="BB196" i="1"/>
  <c r="BJ196" i="1"/>
  <c r="AP197" i="1"/>
  <c r="AX197" i="1"/>
  <c r="BF197" i="1"/>
  <c r="BN197" i="1"/>
  <c r="AN190" i="1"/>
  <c r="AV190" i="1"/>
  <c r="BD190" i="1"/>
  <c r="BL190" i="1"/>
  <c r="AP188" i="1"/>
  <c r="AX188" i="1"/>
  <c r="BF188" i="1"/>
  <c r="BN188" i="1"/>
  <c r="AK195" i="1"/>
  <c r="AS195" i="1"/>
  <c r="BA195" i="1"/>
  <c r="BI195" i="1"/>
  <c r="AQ201" i="1"/>
  <c r="AY201" i="1"/>
  <c r="BG201" i="1"/>
  <c r="AL207" i="1"/>
  <c r="AT207" i="1"/>
  <c r="BB207" i="1"/>
  <c r="BJ207" i="1"/>
  <c r="AP218" i="1"/>
  <c r="AX218" i="1"/>
  <c r="BF218" i="1"/>
  <c r="BN218" i="1"/>
  <c r="AQ210" i="1"/>
  <c r="AY210" i="1"/>
  <c r="BG210" i="1"/>
  <c r="AM191" i="1"/>
  <c r="AU191" i="1"/>
  <c r="BC191" i="1"/>
  <c r="BK191" i="1"/>
  <c r="AK189" i="1"/>
  <c r="AS189" i="1"/>
  <c r="BA189" i="1"/>
  <c r="BI189" i="1"/>
  <c r="AO217" i="1"/>
  <c r="AW217" i="1"/>
  <c r="BE217" i="1"/>
  <c r="BM217" i="1"/>
  <c r="AM196" i="1"/>
  <c r="AU196" i="1"/>
  <c r="BC196" i="1"/>
  <c r="BK196" i="1"/>
  <c r="AQ197" i="1"/>
  <c r="AY197" i="1"/>
  <c r="BG197" i="1"/>
  <c r="AO190" i="1"/>
  <c r="AI190" i="1" s="1"/>
  <c r="AW190" i="1"/>
  <c r="BE190" i="1"/>
  <c r="BM190" i="1"/>
  <c r="AQ188" i="1"/>
  <c r="AI188" i="1" s="1"/>
  <c r="AY188" i="1"/>
  <c r="BG188" i="1"/>
  <c r="AL195" i="1"/>
  <c r="AT195" i="1"/>
  <c r="AI195" i="1" s="1"/>
  <c r="BB195" i="1"/>
  <c r="BJ195" i="1"/>
  <c r="AJ201" i="1"/>
  <c r="AR201" i="1"/>
  <c r="AZ201" i="1"/>
  <c r="BH201" i="1"/>
  <c r="AM207" i="1"/>
  <c r="AU207" i="1"/>
  <c r="BC207" i="1"/>
  <c r="BK207" i="1"/>
  <c r="AQ218" i="1"/>
  <c r="AY218" i="1"/>
  <c r="BG218" i="1"/>
  <c r="AJ210" i="1"/>
  <c r="AR210" i="1"/>
  <c r="AZ210" i="1"/>
  <c r="AI210" i="1" s="1"/>
  <c r="BH210" i="1"/>
  <c r="AN191" i="1"/>
  <c r="AV191" i="1"/>
  <c r="BD191" i="1"/>
  <c r="BL191" i="1"/>
  <c r="AL189" i="1"/>
  <c r="AI189" i="1" s="1"/>
  <c r="AT189" i="1"/>
  <c r="BB189" i="1"/>
  <c r="BJ189" i="1"/>
  <c r="AP217" i="1"/>
  <c r="AX217" i="1"/>
  <c r="BF217" i="1"/>
  <c r="BN217" i="1"/>
  <c r="AN196" i="1"/>
  <c r="AV196" i="1"/>
  <c r="BD196" i="1"/>
  <c r="AI196" i="1" s="1"/>
  <c r="BL196" i="1"/>
  <c r="AJ197" i="1"/>
  <c r="AR197" i="1"/>
  <c r="AZ197" i="1"/>
  <c r="BH197" i="1"/>
  <c r="AP190" i="1"/>
  <c r="AX190" i="1"/>
  <c r="BF190" i="1"/>
  <c r="BN190" i="1"/>
  <c r="AJ188" i="1"/>
  <c r="AR188" i="1"/>
  <c r="AZ188" i="1"/>
  <c r="BH188" i="1"/>
  <c r="AM195" i="1"/>
  <c r="AU195" i="1"/>
  <c r="BC195" i="1"/>
  <c r="BK195" i="1"/>
  <c r="AM193" i="1"/>
  <c r="AL193" i="1"/>
  <c r="AT193" i="1"/>
  <c r="BB193" i="1"/>
  <c r="BJ193" i="1"/>
  <c r="AP194" i="1"/>
  <c r="AX194" i="1"/>
  <c r="BF194" i="1"/>
  <c r="BN194" i="1"/>
  <c r="AK187" i="1"/>
  <c r="AS187" i="1"/>
  <c r="BA187" i="1"/>
  <c r="BI187" i="1"/>
  <c r="AM216" i="1"/>
  <c r="AU216" i="1"/>
  <c r="BC216" i="1"/>
  <c r="BK216" i="1"/>
  <c r="AK214" i="1"/>
  <c r="AS214" i="1"/>
  <c r="BA214" i="1"/>
  <c r="BI214" i="1"/>
  <c r="AP213" i="1"/>
  <c r="AX213" i="1"/>
  <c r="BF213" i="1"/>
  <c r="BN213" i="1"/>
  <c r="AQ194" i="1"/>
  <c r="AY194" i="1"/>
  <c r="BG194" i="1"/>
  <c r="AL187" i="1"/>
  <c r="AT187" i="1"/>
  <c r="BB187" i="1"/>
  <c r="BJ187" i="1"/>
  <c r="AN216" i="1"/>
  <c r="AV216" i="1"/>
  <c r="BD216" i="1"/>
  <c r="BL216" i="1"/>
  <c r="AL214" i="1"/>
  <c r="AT214" i="1"/>
  <c r="BB214" i="1"/>
  <c r="BJ214" i="1"/>
  <c r="AQ213" i="1"/>
  <c r="AY213" i="1"/>
  <c r="BG213" i="1"/>
  <c r="AN193" i="1"/>
  <c r="AV193" i="1"/>
  <c r="BD193" i="1"/>
  <c r="BL193" i="1"/>
  <c r="AI193" i="1" s="1"/>
  <c r="AJ194" i="1"/>
  <c r="AR194" i="1"/>
  <c r="AZ194" i="1"/>
  <c r="BH194" i="1"/>
  <c r="AM187" i="1"/>
  <c r="AU187" i="1"/>
  <c r="BC187" i="1"/>
  <c r="BK187" i="1"/>
  <c r="AO216" i="1"/>
  <c r="AW216" i="1"/>
  <c r="BE216" i="1"/>
  <c r="BM216" i="1"/>
  <c r="AM214" i="1"/>
  <c r="AU214" i="1"/>
  <c r="BC214" i="1"/>
  <c r="BK214" i="1"/>
  <c r="AJ213" i="1"/>
  <c r="AR213" i="1"/>
  <c r="AZ213" i="1"/>
  <c r="BH213" i="1"/>
  <c r="AO193" i="1"/>
  <c r="AW193" i="1"/>
  <c r="BE193" i="1"/>
  <c r="BM193" i="1"/>
  <c r="AK194" i="1"/>
  <c r="AS194" i="1"/>
  <c r="BA194" i="1"/>
  <c r="BI194" i="1"/>
  <c r="AN187" i="1"/>
  <c r="AV187" i="1"/>
  <c r="BD187" i="1"/>
  <c r="BL187" i="1"/>
  <c r="AP216" i="1"/>
  <c r="AX216" i="1"/>
  <c r="BF216" i="1"/>
  <c r="BN216" i="1"/>
  <c r="AN214" i="1"/>
  <c r="AV214" i="1"/>
  <c r="BD214" i="1"/>
  <c r="BL214" i="1"/>
  <c r="AK213" i="1"/>
  <c r="AS213" i="1"/>
  <c r="BA213" i="1"/>
  <c r="BI213" i="1"/>
  <c r="AP193" i="1"/>
  <c r="AX193" i="1"/>
  <c r="BF193" i="1"/>
  <c r="BN193" i="1"/>
  <c r="AL194" i="1"/>
  <c r="AT194" i="1"/>
  <c r="BB194" i="1"/>
  <c r="BJ194" i="1"/>
  <c r="AO187" i="1"/>
  <c r="AW187" i="1"/>
  <c r="BE187" i="1"/>
  <c r="BM187" i="1"/>
  <c r="AQ216" i="1"/>
  <c r="AY216" i="1"/>
  <c r="BG216" i="1"/>
  <c r="AO214" i="1"/>
  <c r="AW214" i="1"/>
  <c r="BE214" i="1"/>
  <c r="BM214" i="1"/>
  <c r="AL213" i="1"/>
  <c r="AI213" i="1" s="1"/>
  <c r="AT213" i="1"/>
  <c r="BB213" i="1"/>
  <c r="BJ213" i="1"/>
  <c r="AQ193" i="1"/>
  <c r="AY193" i="1"/>
  <c r="BG193" i="1"/>
  <c r="AM194" i="1"/>
  <c r="AU194" i="1"/>
  <c r="BC194" i="1"/>
  <c r="BK194" i="1"/>
  <c r="AP187" i="1"/>
  <c r="AX187" i="1"/>
  <c r="BF187" i="1"/>
  <c r="BN187" i="1"/>
  <c r="AJ216" i="1"/>
  <c r="AR216" i="1"/>
  <c r="AZ216" i="1"/>
  <c r="BH216" i="1"/>
  <c r="AP214" i="1"/>
  <c r="AX214" i="1"/>
  <c r="BF214" i="1"/>
  <c r="BN214" i="1"/>
  <c r="AM213" i="1"/>
  <c r="AU213" i="1"/>
  <c r="BC213" i="1"/>
  <c r="BK213" i="1"/>
  <c r="AJ193" i="1"/>
  <c r="AR193" i="1"/>
  <c r="AZ193" i="1"/>
  <c r="BH193" i="1"/>
  <c r="AN194" i="1"/>
  <c r="AI194" i="1" s="1"/>
  <c r="AV194" i="1"/>
  <c r="BD194" i="1"/>
  <c r="BL194" i="1"/>
  <c r="AQ187" i="1"/>
  <c r="AY187" i="1"/>
  <c r="BG187" i="1"/>
  <c r="AK216" i="1"/>
  <c r="AI216" i="1" s="1"/>
  <c r="AS216" i="1"/>
  <c r="BA216" i="1"/>
  <c r="BI216" i="1"/>
  <c r="AQ214" i="1"/>
  <c r="AY214" i="1"/>
  <c r="BG214" i="1"/>
  <c r="AN213" i="1"/>
  <c r="AV213" i="1"/>
  <c r="BD213" i="1"/>
  <c r="BL213" i="1"/>
  <c r="AK193" i="1"/>
  <c r="AS193" i="1"/>
  <c r="BA193" i="1"/>
  <c r="BI193" i="1"/>
  <c r="AO194" i="1"/>
  <c r="AW194" i="1"/>
  <c r="BE194" i="1"/>
  <c r="BM194" i="1"/>
  <c r="AJ187" i="1"/>
  <c r="AR187" i="1"/>
  <c r="AZ187" i="1"/>
  <c r="BH187" i="1"/>
  <c r="AL216" i="1"/>
  <c r="AT216" i="1"/>
  <c r="BB216" i="1"/>
  <c r="BJ216" i="1"/>
  <c r="AJ214" i="1"/>
  <c r="AR214" i="1"/>
  <c r="AZ214" i="1"/>
  <c r="BH214" i="1"/>
  <c r="AO213" i="1"/>
  <c r="AW213" i="1"/>
  <c r="BE213" i="1"/>
  <c r="BM213" i="1"/>
  <c r="AK215" i="1"/>
  <c r="AS215" i="1"/>
  <c r="BA215" i="1"/>
  <c r="BI215" i="1"/>
  <c r="AP192" i="1"/>
  <c r="AX192" i="1"/>
  <c r="BF192" i="1"/>
  <c r="BN192" i="1"/>
  <c r="AJ380" i="1"/>
  <c r="AR380" i="1"/>
  <c r="AZ380" i="1"/>
  <c r="BH380" i="1"/>
  <c r="AN390" i="1"/>
  <c r="AI390" i="1" s="1"/>
  <c r="AV390" i="1"/>
  <c r="BD390" i="1"/>
  <c r="BL390" i="1"/>
  <c r="AO394" i="1"/>
  <c r="AW394" i="1"/>
  <c r="BE394" i="1"/>
  <c r="BM394" i="1"/>
  <c r="AP395" i="1"/>
  <c r="AX395" i="1"/>
  <c r="BF395" i="1"/>
  <c r="BN395" i="1"/>
  <c r="AJ397" i="1"/>
  <c r="AR397" i="1"/>
  <c r="AZ397" i="1"/>
  <c r="BH397" i="1"/>
  <c r="AL398" i="1"/>
  <c r="AT398" i="1"/>
  <c r="BB398" i="1"/>
  <c r="BJ398" i="1"/>
  <c r="AN399" i="1"/>
  <c r="AV399" i="1"/>
  <c r="BD399" i="1"/>
  <c r="BL399" i="1"/>
  <c r="AP400" i="1"/>
  <c r="AX400" i="1"/>
  <c r="BF400" i="1"/>
  <c r="BN400" i="1"/>
  <c r="AJ408" i="1"/>
  <c r="AR408" i="1"/>
  <c r="AZ408" i="1"/>
  <c r="BH408" i="1"/>
  <c r="AL409" i="1"/>
  <c r="AT409" i="1"/>
  <c r="BB409" i="1"/>
  <c r="BJ409" i="1"/>
  <c r="AN412" i="1"/>
  <c r="AV412" i="1"/>
  <c r="BD412" i="1"/>
  <c r="BL412" i="1"/>
  <c r="AO413" i="1"/>
  <c r="AW413" i="1"/>
  <c r="BE413" i="1"/>
  <c r="BM413" i="1"/>
  <c r="AP415" i="1"/>
  <c r="AX415" i="1"/>
  <c r="BF415" i="1"/>
  <c r="BN415" i="1"/>
  <c r="AQ417" i="1"/>
  <c r="AY417" i="1"/>
  <c r="BG417" i="1"/>
  <c r="AJ418" i="1"/>
  <c r="AI418" i="1" s="1"/>
  <c r="AR418" i="1"/>
  <c r="BB418" i="1"/>
  <c r="AX419" i="1"/>
  <c r="AL215" i="1"/>
  <c r="AT215" i="1"/>
  <c r="BB215" i="1"/>
  <c r="BJ215" i="1"/>
  <c r="AQ192" i="1"/>
  <c r="AY192" i="1"/>
  <c r="BG192" i="1"/>
  <c r="AK380" i="1"/>
  <c r="AS380" i="1"/>
  <c r="BA380" i="1"/>
  <c r="BI380" i="1"/>
  <c r="AO390" i="1"/>
  <c r="AW390" i="1"/>
  <c r="BE390" i="1"/>
  <c r="BM390" i="1"/>
  <c r="AP394" i="1"/>
  <c r="AX394" i="1"/>
  <c r="BF394" i="1"/>
  <c r="BN394" i="1"/>
  <c r="AQ395" i="1"/>
  <c r="AY395" i="1"/>
  <c r="BG395" i="1"/>
  <c r="AK397" i="1"/>
  <c r="AS397" i="1"/>
  <c r="BA397" i="1"/>
  <c r="BI397" i="1"/>
  <c r="AM398" i="1"/>
  <c r="AU398" i="1"/>
  <c r="BC398" i="1"/>
  <c r="BK398" i="1"/>
  <c r="AO399" i="1"/>
  <c r="AW399" i="1"/>
  <c r="BE399" i="1"/>
  <c r="BM399" i="1"/>
  <c r="AQ400" i="1"/>
  <c r="AY400" i="1"/>
  <c r="BG400" i="1"/>
  <c r="AK408" i="1"/>
  <c r="AS408" i="1"/>
  <c r="BA408" i="1"/>
  <c r="BI408" i="1"/>
  <c r="AM409" i="1"/>
  <c r="AU409" i="1"/>
  <c r="BC409" i="1"/>
  <c r="BK409" i="1"/>
  <c r="AO412" i="1"/>
  <c r="AW412" i="1"/>
  <c r="BE412" i="1"/>
  <c r="BM412" i="1"/>
  <c r="AP413" i="1"/>
  <c r="AX413" i="1"/>
  <c r="BF413" i="1"/>
  <c r="BN413" i="1"/>
  <c r="AQ415" i="1"/>
  <c r="AY415" i="1"/>
  <c r="BG415" i="1"/>
  <c r="AJ417" i="1"/>
  <c r="AI417" i="1" s="1"/>
  <c r="AR417" i="1"/>
  <c r="AZ417" i="1"/>
  <c r="BH417" i="1"/>
  <c r="AK418" i="1"/>
  <c r="AS418" i="1"/>
  <c r="BE418" i="1"/>
  <c r="BC419" i="1"/>
  <c r="AM215" i="1"/>
  <c r="AU215" i="1"/>
  <c r="BC215" i="1"/>
  <c r="BK215" i="1"/>
  <c r="AJ192" i="1"/>
  <c r="AI192" i="1" s="1"/>
  <c r="AR192" i="1"/>
  <c r="AZ192" i="1"/>
  <c r="BH192" i="1"/>
  <c r="AL380" i="1"/>
  <c r="AT380" i="1"/>
  <c r="BB380" i="1"/>
  <c r="BJ380" i="1"/>
  <c r="AP390" i="1"/>
  <c r="AX390" i="1"/>
  <c r="BF390" i="1"/>
  <c r="BN390" i="1"/>
  <c r="AQ394" i="1"/>
  <c r="AY394" i="1"/>
  <c r="BG394" i="1"/>
  <c r="AJ395" i="1"/>
  <c r="AR395" i="1"/>
  <c r="AI395" i="1" s="1"/>
  <c r="AZ395" i="1"/>
  <c r="BH395" i="1"/>
  <c r="AL397" i="1"/>
  <c r="AT397" i="1"/>
  <c r="BB397" i="1"/>
  <c r="BJ397" i="1"/>
  <c r="AN398" i="1"/>
  <c r="AV398" i="1"/>
  <c r="BD398" i="1"/>
  <c r="BL398" i="1"/>
  <c r="AP399" i="1"/>
  <c r="AX399" i="1"/>
  <c r="BF399" i="1"/>
  <c r="BN399" i="1"/>
  <c r="AJ400" i="1"/>
  <c r="AR400" i="1"/>
  <c r="AZ400" i="1"/>
  <c r="BH400" i="1"/>
  <c r="AL408" i="1"/>
  <c r="AT408" i="1"/>
  <c r="BB408" i="1"/>
  <c r="BJ408" i="1"/>
  <c r="AN409" i="1"/>
  <c r="AV409" i="1"/>
  <c r="BD409" i="1"/>
  <c r="BL409" i="1"/>
  <c r="AP412" i="1"/>
  <c r="AX412" i="1"/>
  <c r="BF412" i="1"/>
  <c r="BN412" i="1"/>
  <c r="AQ413" i="1"/>
  <c r="AY413" i="1"/>
  <c r="BG413" i="1"/>
  <c r="AJ415" i="1"/>
  <c r="AR415" i="1"/>
  <c r="AZ415" i="1"/>
  <c r="BH415" i="1"/>
  <c r="AK417" i="1"/>
  <c r="AS417" i="1"/>
  <c r="BA417" i="1"/>
  <c r="BI417" i="1"/>
  <c r="AL418" i="1"/>
  <c r="AT418" i="1"/>
  <c r="BF418" i="1"/>
  <c r="BF419" i="1"/>
  <c r="AN215" i="1"/>
  <c r="AV215" i="1"/>
  <c r="BD215" i="1"/>
  <c r="BL215" i="1"/>
  <c r="AK192" i="1"/>
  <c r="AS192" i="1"/>
  <c r="BA192" i="1"/>
  <c r="BI192" i="1"/>
  <c r="AM380" i="1"/>
  <c r="AU380" i="1"/>
  <c r="BC380" i="1"/>
  <c r="BK380" i="1"/>
  <c r="AQ390" i="1"/>
  <c r="AY390" i="1"/>
  <c r="BG390" i="1"/>
  <c r="AJ394" i="1"/>
  <c r="AR394" i="1"/>
  <c r="AI394" i="1" s="1"/>
  <c r="AZ394" i="1"/>
  <c r="BH394" i="1"/>
  <c r="AK395" i="1"/>
  <c r="AS395" i="1"/>
  <c r="BA395" i="1"/>
  <c r="BI395" i="1"/>
  <c r="AM397" i="1"/>
  <c r="AU397" i="1"/>
  <c r="BC397" i="1"/>
  <c r="BK397" i="1"/>
  <c r="AO398" i="1"/>
  <c r="AW398" i="1"/>
  <c r="BE398" i="1"/>
  <c r="BM398" i="1"/>
  <c r="AQ399" i="1"/>
  <c r="AY399" i="1"/>
  <c r="BG399" i="1"/>
  <c r="AK400" i="1"/>
  <c r="AI400" i="1" s="1"/>
  <c r="AS400" i="1"/>
  <c r="BA400" i="1"/>
  <c r="BI400" i="1"/>
  <c r="AM408" i="1"/>
  <c r="AU408" i="1"/>
  <c r="BC408" i="1"/>
  <c r="BK408" i="1"/>
  <c r="AO409" i="1"/>
  <c r="AI409" i="1" s="1"/>
  <c r="AW409" i="1"/>
  <c r="BE409" i="1"/>
  <c r="BM409" i="1"/>
  <c r="AQ412" i="1"/>
  <c r="AI412" i="1" s="1"/>
  <c r="AY412" i="1"/>
  <c r="BG412" i="1"/>
  <c r="AJ413" i="1"/>
  <c r="AR413" i="1"/>
  <c r="AZ413" i="1"/>
  <c r="BH413" i="1"/>
  <c r="AK415" i="1"/>
  <c r="AS415" i="1"/>
  <c r="AI415" i="1" s="1"/>
  <c r="BA415" i="1"/>
  <c r="BI415" i="1"/>
  <c r="AL417" i="1"/>
  <c r="AT417" i="1"/>
  <c r="BB417" i="1"/>
  <c r="BJ417" i="1"/>
  <c r="AM418" i="1"/>
  <c r="AU418" i="1"/>
  <c r="BJ418" i="1"/>
  <c r="BK419" i="1"/>
  <c r="AO215" i="1"/>
  <c r="AW215" i="1"/>
  <c r="AI215" i="1" s="1"/>
  <c r="BE215" i="1"/>
  <c r="BM215" i="1"/>
  <c r="AL192" i="1"/>
  <c r="AT192" i="1"/>
  <c r="BB192" i="1"/>
  <c r="BJ192" i="1"/>
  <c r="AN380" i="1"/>
  <c r="AV380" i="1"/>
  <c r="AI380" i="1" s="1"/>
  <c r="BD380" i="1"/>
  <c r="BL380" i="1"/>
  <c r="AJ390" i="1"/>
  <c r="AR390" i="1"/>
  <c r="AZ390" i="1"/>
  <c r="BH390" i="1"/>
  <c r="AK394" i="1"/>
  <c r="AS394" i="1"/>
  <c r="BA394" i="1"/>
  <c r="BI394" i="1"/>
  <c r="AL395" i="1"/>
  <c r="AT395" i="1"/>
  <c r="BB395" i="1"/>
  <c r="BJ395" i="1"/>
  <c r="AN397" i="1"/>
  <c r="AV397" i="1"/>
  <c r="BD397" i="1"/>
  <c r="BL397" i="1"/>
  <c r="AP398" i="1"/>
  <c r="AX398" i="1"/>
  <c r="BF398" i="1"/>
  <c r="BN398" i="1"/>
  <c r="AJ399" i="1"/>
  <c r="AR399" i="1"/>
  <c r="AZ399" i="1"/>
  <c r="BH399" i="1"/>
  <c r="AL400" i="1"/>
  <c r="AT400" i="1"/>
  <c r="BB400" i="1"/>
  <c r="BJ400" i="1"/>
  <c r="AN408" i="1"/>
  <c r="AV408" i="1"/>
  <c r="AI408" i="1" s="1"/>
  <c r="BD408" i="1"/>
  <c r="BL408" i="1"/>
  <c r="AP409" i="1"/>
  <c r="AX409" i="1"/>
  <c r="BF409" i="1"/>
  <c r="BN409" i="1"/>
  <c r="AJ412" i="1"/>
  <c r="AR412" i="1"/>
  <c r="AZ412" i="1"/>
  <c r="BH412" i="1"/>
  <c r="AK413" i="1"/>
  <c r="AS413" i="1"/>
  <c r="BA413" i="1"/>
  <c r="BI413" i="1"/>
  <c r="AL415" i="1"/>
  <c r="AT415" i="1"/>
  <c r="BB415" i="1"/>
  <c r="BJ415" i="1"/>
  <c r="AM417" i="1"/>
  <c r="AU417" i="1"/>
  <c r="BC417" i="1"/>
  <c r="BK417" i="1"/>
  <c r="AN418" i="1"/>
  <c r="AV418" i="1"/>
  <c r="BM418" i="1"/>
  <c r="BN419" i="1"/>
  <c r="AP215" i="1"/>
  <c r="AX215" i="1"/>
  <c r="BF215" i="1"/>
  <c r="BN215" i="1"/>
  <c r="AM192" i="1"/>
  <c r="AU192" i="1"/>
  <c r="BC192" i="1"/>
  <c r="BK192" i="1"/>
  <c r="AO380" i="1"/>
  <c r="AW380" i="1"/>
  <c r="BE380" i="1"/>
  <c r="BM380" i="1"/>
  <c r="AK390" i="1"/>
  <c r="AS390" i="1"/>
  <c r="BA390" i="1"/>
  <c r="BI390" i="1"/>
  <c r="AL394" i="1"/>
  <c r="AT394" i="1"/>
  <c r="BB394" i="1"/>
  <c r="BJ394" i="1"/>
  <c r="AM395" i="1"/>
  <c r="AU395" i="1"/>
  <c r="BC395" i="1"/>
  <c r="BK395" i="1"/>
  <c r="AO397" i="1"/>
  <c r="AW397" i="1"/>
  <c r="BE397" i="1"/>
  <c r="BM397" i="1"/>
  <c r="AQ398" i="1"/>
  <c r="AY398" i="1"/>
  <c r="BG398" i="1"/>
  <c r="AK399" i="1"/>
  <c r="AS399" i="1"/>
  <c r="BA399" i="1"/>
  <c r="BI399" i="1"/>
  <c r="AM400" i="1"/>
  <c r="AU400" i="1"/>
  <c r="BC400" i="1"/>
  <c r="BK400" i="1"/>
  <c r="AO408" i="1"/>
  <c r="AW408" i="1"/>
  <c r="BE408" i="1"/>
  <c r="BM408" i="1"/>
  <c r="AQ409" i="1"/>
  <c r="AY409" i="1"/>
  <c r="BG409" i="1"/>
  <c r="AK412" i="1"/>
  <c r="AS412" i="1"/>
  <c r="BA412" i="1"/>
  <c r="BI412" i="1"/>
  <c r="AL413" i="1"/>
  <c r="AI413" i="1" s="1"/>
  <c r="AT413" i="1"/>
  <c r="BB413" i="1"/>
  <c r="BJ413" i="1"/>
  <c r="AM415" i="1"/>
  <c r="AU415" i="1"/>
  <c r="BC415" i="1"/>
  <c r="BK415" i="1"/>
  <c r="AN417" i="1"/>
  <c r="AV417" i="1"/>
  <c r="BD417" i="1"/>
  <c r="BL417" i="1"/>
  <c r="AO418" i="1"/>
  <c r="AW418" i="1"/>
  <c r="AM419" i="1"/>
  <c r="AQ215" i="1"/>
  <c r="AY215" i="1"/>
  <c r="BG215" i="1"/>
  <c r="AN192" i="1"/>
  <c r="AV192" i="1"/>
  <c r="BD192" i="1"/>
  <c r="BL192" i="1"/>
  <c r="AP380" i="1"/>
  <c r="AX380" i="1"/>
  <c r="BF380" i="1"/>
  <c r="BN380" i="1"/>
  <c r="AL390" i="1"/>
  <c r="AT390" i="1"/>
  <c r="BB390" i="1"/>
  <c r="BJ390" i="1"/>
  <c r="AM394" i="1"/>
  <c r="AU394" i="1"/>
  <c r="BC394" i="1"/>
  <c r="BK394" i="1"/>
  <c r="AN395" i="1"/>
  <c r="AV395" i="1"/>
  <c r="BD395" i="1"/>
  <c r="BL395" i="1"/>
  <c r="AP397" i="1"/>
  <c r="AX397" i="1"/>
  <c r="BF397" i="1"/>
  <c r="BN397" i="1"/>
  <c r="AJ398" i="1"/>
  <c r="AR398" i="1"/>
  <c r="AZ398" i="1"/>
  <c r="BH398" i="1"/>
  <c r="AL399" i="1"/>
  <c r="AT399" i="1"/>
  <c r="BB399" i="1"/>
  <c r="BJ399" i="1"/>
  <c r="AN400" i="1"/>
  <c r="AV400" i="1"/>
  <c r="BD400" i="1"/>
  <c r="BL400" i="1"/>
  <c r="AP408" i="1"/>
  <c r="AX408" i="1"/>
  <c r="BF408" i="1"/>
  <c r="BN408" i="1"/>
  <c r="AJ409" i="1"/>
  <c r="AR409" i="1"/>
  <c r="AZ409" i="1"/>
  <c r="BH409" i="1"/>
  <c r="AL412" i="1"/>
  <c r="AT412" i="1"/>
  <c r="BB412" i="1"/>
  <c r="BJ412" i="1"/>
  <c r="AM413" i="1"/>
  <c r="AU413" i="1"/>
  <c r="BC413" i="1"/>
  <c r="BK413" i="1"/>
  <c r="AN415" i="1"/>
  <c r="AV415" i="1"/>
  <c r="BD415" i="1"/>
  <c r="BL415" i="1"/>
  <c r="AO417" i="1"/>
  <c r="AW417" i="1"/>
  <c r="BE417" i="1"/>
  <c r="BM417" i="1"/>
  <c r="AP418" i="1"/>
  <c r="AX418" i="1"/>
  <c r="AP419" i="1"/>
  <c r="AJ215" i="1"/>
  <c r="AR215" i="1"/>
  <c r="AZ215" i="1"/>
  <c r="BH215" i="1"/>
  <c r="AO192" i="1"/>
  <c r="AW192" i="1"/>
  <c r="BE192" i="1"/>
  <c r="BM192" i="1"/>
  <c r="AQ380" i="1"/>
  <c r="AY380" i="1"/>
  <c r="BG380" i="1"/>
  <c r="AM390" i="1"/>
  <c r="AU390" i="1"/>
  <c r="BC390" i="1"/>
  <c r="BK390" i="1"/>
  <c r="AN394" i="1"/>
  <c r="AV394" i="1"/>
  <c r="BD394" i="1"/>
  <c r="BL394" i="1"/>
  <c r="AO395" i="1"/>
  <c r="AW395" i="1"/>
  <c r="BE395" i="1"/>
  <c r="BM395" i="1"/>
  <c r="AQ397" i="1"/>
  <c r="AY397" i="1"/>
  <c r="BG397" i="1"/>
  <c r="AK398" i="1"/>
  <c r="AI398" i="1" s="1"/>
  <c r="AS398" i="1"/>
  <c r="BA398" i="1"/>
  <c r="BI398" i="1"/>
  <c r="AM399" i="1"/>
  <c r="AI399" i="1" s="1"/>
  <c r="AU399" i="1"/>
  <c r="BC399" i="1"/>
  <c r="BK399" i="1"/>
  <c r="AO400" i="1"/>
  <c r="AW400" i="1"/>
  <c r="BE400" i="1"/>
  <c r="BM400" i="1"/>
  <c r="AQ408" i="1"/>
  <c r="AY408" i="1"/>
  <c r="BG408" i="1"/>
  <c r="AK409" i="1"/>
  <c r="AS409" i="1"/>
  <c r="BA409" i="1"/>
  <c r="BI409" i="1"/>
  <c r="AM412" i="1"/>
  <c r="AU412" i="1"/>
  <c r="BC412" i="1"/>
  <c r="BK412" i="1"/>
  <c r="AN413" i="1"/>
  <c r="AV413" i="1"/>
  <c r="BD413" i="1"/>
  <c r="BL413" i="1"/>
  <c r="AO415" i="1"/>
  <c r="AW415" i="1"/>
  <c r="BE415" i="1"/>
  <c r="BM415" i="1"/>
  <c r="AP417" i="1"/>
  <c r="AX417" i="1"/>
  <c r="BF417" i="1"/>
  <c r="BN417" i="1"/>
  <c r="AQ418" i="1"/>
  <c r="AY418" i="1"/>
  <c r="AU419" i="1"/>
  <c r="AZ418" i="1"/>
  <c r="BH418" i="1"/>
  <c r="AK419" i="1"/>
  <c r="AI419" i="1" s="1"/>
  <c r="AS419" i="1"/>
  <c r="BA419" i="1"/>
  <c r="BI419" i="1"/>
  <c r="AM422" i="1"/>
  <c r="AU422" i="1"/>
  <c r="BC422" i="1"/>
  <c r="BK422" i="1"/>
  <c r="AN423" i="1"/>
  <c r="AI423" i="1" s="1"/>
  <c r="AV423" i="1"/>
  <c r="BD423" i="1"/>
  <c r="BL423" i="1"/>
  <c r="AO425" i="1"/>
  <c r="AW425" i="1"/>
  <c r="BE425" i="1"/>
  <c r="BM425" i="1"/>
  <c r="AP427" i="1"/>
  <c r="AX427" i="1"/>
  <c r="BF427" i="1"/>
  <c r="BN427" i="1"/>
  <c r="AQ431" i="1"/>
  <c r="AY431" i="1"/>
  <c r="BG431" i="1"/>
  <c r="AJ436" i="1"/>
  <c r="AR436" i="1"/>
  <c r="AZ436" i="1"/>
  <c r="BH436" i="1"/>
  <c r="AK439" i="1"/>
  <c r="AS439" i="1"/>
  <c r="BA439" i="1"/>
  <c r="BI439" i="1"/>
  <c r="AL442" i="1"/>
  <c r="AT442" i="1"/>
  <c r="BB442" i="1"/>
  <c r="BJ442" i="1"/>
  <c r="AM445" i="1"/>
  <c r="AU445" i="1"/>
  <c r="BC445" i="1"/>
  <c r="BK445" i="1"/>
  <c r="AN448" i="1"/>
  <c r="AV448" i="1"/>
  <c r="BD448" i="1"/>
  <c r="BL448" i="1"/>
  <c r="AO387" i="1"/>
  <c r="AW387" i="1"/>
  <c r="BE387" i="1"/>
  <c r="BM387" i="1"/>
  <c r="AJ388" i="1"/>
  <c r="AR388" i="1"/>
  <c r="AZ388" i="1"/>
  <c r="BH388" i="1"/>
  <c r="AM396" i="1"/>
  <c r="AU396" i="1"/>
  <c r="BC396" i="1"/>
  <c r="BK396" i="1"/>
  <c r="AO403" i="1"/>
  <c r="AW403" i="1"/>
  <c r="BE403" i="1"/>
  <c r="BM403" i="1"/>
  <c r="AQ404" i="1"/>
  <c r="AY404" i="1"/>
  <c r="BG404" i="1"/>
  <c r="AJ405" i="1"/>
  <c r="AI405" i="1" s="1"/>
  <c r="AR405" i="1"/>
  <c r="AZ405" i="1"/>
  <c r="BH405" i="1"/>
  <c r="AM406" i="1"/>
  <c r="AU406" i="1"/>
  <c r="BC406" i="1"/>
  <c r="BK406" i="1"/>
  <c r="AO410" i="1"/>
  <c r="AW410" i="1"/>
  <c r="BE410" i="1"/>
  <c r="BM410" i="1"/>
  <c r="AQ414" i="1"/>
  <c r="AY414" i="1"/>
  <c r="BG414" i="1"/>
  <c r="AK420" i="1"/>
  <c r="AY420" i="1"/>
  <c r="BI421" i="1"/>
  <c r="BK424" i="1"/>
  <c r="BA418" i="1"/>
  <c r="BI418" i="1"/>
  <c r="AL419" i="1"/>
  <c r="AT419" i="1"/>
  <c r="BB419" i="1"/>
  <c r="BJ419" i="1"/>
  <c r="AN422" i="1"/>
  <c r="AV422" i="1"/>
  <c r="BD422" i="1"/>
  <c r="BL422" i="1"/>
  <c r="AO423" i="1"/>
  <c r="AW423" i="1"/>
  <c r="BE423" i="1"/>
  <c r="BM423" i="1"/>
  <c r="AP425" i="1"/>
  <c r="AX425" i="1"/>
  <c r="BF425" i="1"/>
  <c r="BN425" i="1"/>
  <c r="AQ427" i="1"/>
  <c r="AY427" i="1"/>
  <c r="BG427" i="1"/>
  <c r="AJ431" i="1"/>
  <c r="AI431" i="1" s="1"/>
  <c r="AR431" i="1"/>
  <c r="AZ431" i="1"/>
  <c r="BH431" i="1"/>
  <c r="AK436" i="1"/>
  <c r="AS436" i="1"/>
  <c r="BA436" i="1"/>
  <c r="BI436" i="1"/>
  <c r="AL439" i="1"/>
  <c r="AT439" i="1"/>
  <c r="BB439" i="1"/>
  <c r="BJ439" i="1"/>
  <c r="AM442" i="1"/>
  <c r="AU442" i="1"/>
  <c r="BC442" i="1"/>
  <c r="BK442" i="1"/>
  <c r="AN445" i="1"/>
  <c r="AV445" i="1"/>
  <c r="BD445" i="1"/>
  <c r="BL445" i="1"/>
  <c r="AO448" i="1"/>
  <c r="AW448" i="1"/>
  <c r="BE448" i="1"/>
  <c r="BM448" i="1"/>
  <c r="AP387" i="1"/>
  <c r="AX387" i="1"/>
  <c r="BF387" i="1"/>
  <c r="BN387" i="1"/>
  <c r="AK388" i="1"/>
  <c r="AS388" i="1"/>
  <c r="BA388" i="1"/>
  <c r="BI388" i="1"/>
  <c r="AN396" i="1"/>
  <c r="AV396" i="1"/>
  <c r="BD396" i="1"/>
  <c r="BL396" i="1"/>
  <c r="AP403" i="1"/>
  <c r="AX403" i="1"/>
  <c r="BF403" i="1"/>
  <c r="BN403" i="1"/>
  <c r="AJ404" i="1"/>
  <c r="AI404" i="1" s="1"/>
  <c r="AR404" i="1"/>
  <c r="AZ404" i="1"/>
  <c r="BH404" i="1"/>
  <c r="AK405" i="1"/>
  <c r="AS405" i="1"/>
  <c r="BA405" i="1"/>
  <c r="BI405" i="1"/>
  <c r="AN406" i="1"/>
  <c r="AV406" i="1"/>
  <c r="BD406" i="1"/>
  <c r="BL406" i="1"/>
  <c r="AP410" i="1"/>
  <c r="AX410" i="1"/>
  <c r="BF410" i="1"/>
  <c r="BN410" i="1"/>
  <c r="AJ414" i="1"/>
  <c r="AI414" i="1" s="1"/>
  <c r="AR414" i="1"/>
  <c r="AZ414" i="1"/>
  <c r="BH414" i="1"/>
  <c r="AL420" i="1"/>
  <c r="BE420" i="1"/>
  <c r="AO422" i="1"/>
  <c r="AW422" i="1"/>
  <c r="BE422" i="1"/>
  <c r="BM422" i="1"/>
  <c r="AP423" i="1"/>
  <c r="AX423" i="1"/>
  <c r="BF423" i="1"/>
  <c r="BN423" i="1"/>
  <c r="AQ425" i="1"/>
  <c r="AY425" i="1"/>
  <c r="BG425" i="1"/>
  <c r="AJ427" i="1"/>
  <c r="AR427" i="1"/>
  <c r="AZ427" i="1"/>
  <c r="BH427" i="1"/>
  <c r="AK431" i="1"/>
  <c r="AS431" i="1"/>
  <c r="BA431" i="1"/>
  <c r="BI431" i="1"/>
  <c r="AL436" i="1"/>
  <c r="AT436" i="1"/>
  <c r="BB436" i="1"/>
  <c r="BJ436" i="1"/>
  <c r="AM439" i="1"/>
  <c r="AU439" i="1"/>
  <c r="BC439" i="1"/>
  <c r="BK439" i="1"/>
  <c r="AN442" i="1"/>
  <c r="AV442" i="1"/>
  <c r="BD442" i="1"/>
  <c r="BL442" i="1"/>
  <c r="AO445" i="1"/>
  <c r="AW445" i="1"/>
  <c r="BE445" i="1"/>
  <c r="BM445" i="1"/>
  <c r="AP448" i="1"/>
  <c r="AX448" i="1"/>
  <c r="BF448" i="1"/>
  <c r="BN448" i="1"/>
  <c r="AQ387" i="1"/>
  <c r="AY387" i="1"/>
  <c r="BG387" i="1"/>
  <c r="AL388" i="1"/>
  <c r="AI388" i="1" s="1"/>
  <c r="AT388" i="1"/>
  <c r="BB388" i="1"/>
  <c r="BJ388" i="1"/>
  <c r="AO396" i="1"/>
  <c r="AW396" i="1"/>
  <c r="BE396" i="1"/>
  <c r="BM396" i="1"/>
  <c r="AQ403" i="1"/>
  <c r="AY403" i="1"/>
  <c r="BG403" i="1"/>
  <c r="AK404" i="1"/>
  <c r="AS404" i="1"/>
  <c r="BA404" i="1"/>
  <c r="BI404" i="1"/>
  <c r="AL405" i="1"/>
  <c r="AT405" i="1"/>
  <c r="BB405" i="1"/>
  <c r="BJ405" i="1"/>
  <c r="AO406" i="1"/>
  <c r="AW406" i="1"/>
  <c r="BE406" i="1"/>
  <c r="BM406" i="1"/>
  <c r="AQ410" i="1"/>
  <c r="AY410" i="1"/>
  <c r="BG410" i="1"/>
  <c r="AK414" i="1"/>
  <c r="AS414" i="1"/>
  <c r="BA414" i="1"/>
  <c r="BI414" i="1"/>
  <c r="AM420" i="1"/>
  <c r="BG420" i="1"/>
  <c r="BC418" i="1"/>
  <c r="BK418" i="1"/>
  <c r="AN419" i="1"/>
  <c r="AV419" i="1"/>
  <c r="BD419" i="1"/>
  <c r="BL419" i="1"/>
  <c r="AP422" i="1"/>
  <c r="AX422" i="1"/>
  <c r="BF422" i="1"/>
  <c r="BN422" i="1"/>
  <c r="AQ423" i="1"/>
  <c r="AY423" i="1"/>
  <c r="BG423" i="1"/>
  <c r="AJ425" i="1"/>
  <c r="AR425" i="1"/>
  <c r="AZ425" i="1"/>
  <c r="BH425" i="1"/>
  <c r="AK427" i="1"/>
  <c r="AS427" i="1"/>
  <c r="BA427" i="1"/>
  <c r="BI427" i="1"/>
  <c r="AL431" i="1"/>
  <c r="AT431" i="1"/>
  <c r="BB431" i="1"/>
  <c r="BJ431" i="1"/>
  <c r="AM436" i="1"/>
  <c r="AU436" i="1"/>
  <c r="BC436" i="1"/>
  <c r="BK436" i="1"/>
  <c r="AN439" i="1"/>
  <c r="AV439" i="1"/>
  <c r="BD439" i="1"/>
  <c r="BL439" i="1"/>
  <c r="AO442" i="1"/>
  <c r="AW442" i="1"/>
  <c r="BE442" i="1"/>
  <c r="BM442" i="1"/>
  <c r="AP445" i="1"/>
  <c r="AX445" i="1"/>
  <c r="BF445" i="1"/>
  <c r="BN445" i="1"/>
  <c r="AQ448" i="1"/>
  <c r="AY448" i="1"/>
  <c r="BG448" i="1"/>
  <c r="AJ387" i="1"/>
  <c r="AR387" i="1"/>
  <c r="AZ387" i="1"/>
  <c r="BH387" i="1"/>
  <c r="AM388" i="1"/>
  <c r="AU388" i="1"/>
  <c r="BC388" i="1"/>
  <c r="BK388" i="1"/>
  <c r="AP396" i="1"/>
  <c r="AX396" i="1"/>
  <c r="BF396" i="1"/>
  <c r="BN396" i="1"/>
  <c r="AJ403" i="1"/>
  <c r="AI403" i="1" s="1"/>
  <c r="AR403" i="1"/>
  <c r="AZ403" i="1"/>
  <c r="BH403" i="1"/>
  <c r="AL404" i="1"/>
  <c r="AT404" i="1"/>
  <c r="BB404" i="1"/>
  <c r="BJ404" i="1"/>
  <c r="AM405" i="1"/>
  <c r="AU405" i="1"/>
  <c r="BC405" i="1"/>
  <c r="BK405" i="1"/>
  <c r="AP406" i="1"/>
  <c r="AX406" i="1"/>
  <c r="BF406" i="1"/>
  <c r="BN406" i="1"/>
  <c r="AJ410" i="1"/>
  <c r="AI410" i="1" s="1"/>
  <c r="AR410" i="1"/>
  <c r="AZ410" i="1"/>
  <c r="BH410" i="1"/>
  <c r="AL414" i="1"/>
  <c r="AT414" i="1"/>
  <c r="BB414" i="1"/>
  <c r="BJ414" i="1"/>
  <c r="AN420" i="1"/>
  <c r="BM420" i="1"/>
  <c r="BD418" i="1"/>
  <c r="BL418" i="1"/>
  <c r="AO419" i="1"/>
  <c r="AW419" i="1"/>
  <c r="BE419" i="1"/>
  <c r="BM419" i="1"/>
  <c r="AQ422" i="1"/>
  <c r="AY422" i="1"/>
  <c r="BG422" i="1"/>
  <c r="AJ423" i="1"/>
  <c r="AR423" i="1"/>
  <c r="AZ423" i="1"/>
  <c r="BH423" i="1"/>
  <c r="AK425" i="1"/>
  <c r="AS425" i="1"/>
  <c r="BA425" i="1"/>
  <c r="BI425" i="1"/>
  <c r="AL427" i="1"/>
  <c r="AT427" i="1"/>
  <c r="BB427" i="1"/>
  <c r="BJ427" i="1"/>
  <c r="AM431" i="1"/>
  <c r="AU431" i="1"/>
  <c r="BC431" i="1"/>
  <c r="BK431" i="1"/>
  <c r="AN436" i="1"/>
  <c r="AV436" i="1"/>
  <c r="BD436" i="1"/>
  <c r="BL436" i="1"/>
  <c r="AO439" i="1"/>
  <c r="AW439" i="1"/>
  <c r="BE439" i="1"/>
  <c r="BM439" i="1"/>
  <c r="AP442" i="1"/>
  <c r="AX442" i="1"/>
  <c r="BF442" i="1"/>
  <c r="BN442" i="1"/>
  <c r="AQ445" i="1"/>
  <c r="AY445" i="1"/>
  <c r="BG445" i="1"/>
  <c r="AJ448" i="1"/>
  <c r="AR448" i="1"/>
  <c r="AZ448" i="1"/>
  <c r="BH448" i="1"/>
  <c r="AK387" i="1"/>
  <c r="AS387" i="1"/>
  <c r="BA387" i="1"/>
  <c r="BI387" i="1"/>
  <c r="AN388" i="1"/>
  <c r="AV388" i="1"/>
  <c r="BD388" i="1"/>
  <c r="BL388" i="1"/>
  <c r="AQ396" i="1"/>
  <c r="AY396" i="1"/>
  <c r="BG396" i="1"/>
  <c r="AK403" i="1"/>
  <c r="AS403" i="1"/>
  <c r="BA403" i="1"/>
  <c r="BI403" i="1"/>
  <c r="AM404" i="1"/>
  <c r="AU404" i="1"/>
  <c r="BC404" i="1"/>
  <c r="BK404" i="1"/>
  <c r="AN405" i="1"/>
  <c r="AV405" i="1"/>
  <c r="BD405" i="1"/>
  <c r="BL405" i="1"/>
  <c r="AQ406" i="1"/>
  <c r="AY406" i="1"/>
  <c r="BG406" i="1"/>
  <c r="AK410" i="1"/>
  <c r="AS410" i="1"/>
  <c r="BA410" i="1"/>
  <c r="BI410" i="1"/>
  <c r="AM414" i="1"/>
  <c r="AU414" i="1"/>
  <c r="BC414" i="1"/>
  <c r="BK414" i="1"/>
  <c r="AO420" i="1"/>
  <c r="AK421" i="1"/>
  <c r="AJ422" i="1"/>
  <c r="AR422" i="1"/>
  <c r="AZ422" i="1"/>
  <c r="BH422" i="1"/>
  <c r="AK423" i="1"/>
  <c r="AS423" i="1"/>
  <c r="BA423" i="1"/>
  <c r="BI423" i="1"/>
  <c r="AL425" i="1"/>
  <c r="AI425" i="1" s="1"/>
  <c r="AT425" i="1"/>
  <c r="BB425" i="1"/>
  <c r="BJ425" i="1"/>
  <c r="AM427" i="1"/>
  <c r="AI427" i="1" s="1"/>
  <c r="AU427" i="1"/>
  <c r="BC427" i="1"/>
  <c r="BK427" i="1"/>
  <c r="AN431" i="1"/>
  <c r="AV431" i="1"/>
  <c r="BD431" i="1"/>
  <c r="BL431" i="1"/>
  <c r="AO436" i="1"/>
  <c r="AI436" i="1" s="1"/>
  <c r="AW436" i="1"/>
  <c r="BE436" i="1"/>
  <c r="BM436" i="1"/>
  <c r="AP439" i="1"/>
  <c r="AX439" i="1"/>
  <c r="BF439" i="1"/>
  <c r="BN439" i="1"/>
  <c r="AQ442" i="1"/>
  <c r="AY442" i="1"/>
  <c r="BG442" i="1"/>
  <c r="AJ445" i="1"/>
  <c r="AR445" i="1"/>
  <c r="AZ445" i="1"/>
  <c r="BH445" i="1"/>
  <c r="AK448" i="1"/>
  <c r="AS448" i="1"/>
  <c r="BA448" i="1"/>
  <c r="BI448" i="1"/>
  <c r="AL387" i="1"/>
  <c r="AT387" i="1"/>
  <c r="BB387" i="1"/>
  <c r="BJ387" i="1"/>
  <c r="AO388" i="1"/>
  <c r="AW388" i="1"/>
  <c r="BE388" i="1"/>
  <c r="BM388" i="1"/>
  <c r="AJ396" i="1"/>
  <c r="AR396" i="1"/>
  <c r="AI396" i="1" s="1"/>
  <c r="AZ396" i="1"/>
  <c r="BH396" i="1"/>
  <c r="AL403" i="1"/>
  <c r="AT403" i="1"/>
  <c r="BB403" i="1"/>
  <c r="BJ403" i="1"/>
  <c r="AN404" i="1"/>
  <c r="AV404" i="1"/>
  <c r="BD404" i="1"/>
  <c r="BL404" i="1"/>
  <c r="AO405" i="1"/>
  <c r="AW405" i="1"/>
  <c r="BE405" i="1"/>
  <c r="BM405" i="1"/>
  <c r="AJ406" i="1"/>
  <c r="AR406" i="1"/>
  <c r="AZ406" i="1"/>
  <c r="BH406" i="1"/>
  <c r="AL410" i="1"/>
  <c r="AT410" i="1"/>
  <c r="BB410" i="1"/>
  <c r="BJ410" i="1"/>
  <c r="AN414" i="1"/>
  <c r="AV414" i="1"/>
  <c r="BD414" i="1"/>
  <c r="BL414" i="1"/>
  <c r="AQ420" i="1"/>
  <c r="AQ421" i="1"/>
  <c r="AM424" i="1"/>
  <c r="AO426" i="1"/>
  <c r="AI426" i="1" s="1"/>
  <c r="BN418" i="1"/>
  <c r="AQ419" i="1"/>
  <c r="AY419" i="1"/>
  <c r="BG419" i="1"/>
  <c r="AK422" i="1"/>
  <c r="AS422" i="1"/>
  <c r="BA422" i="1"/>
  <c r="BI422" i="1"/>
  <c r="AL423" i="1"/>
  <c r="AT423" i="1"/>
  <c r="BB423" i="1"/>
  <c r="BJ423" i="1"/>
  <c r="AM425" i="1"/>
  <c r="AU425" i="1"/>
  <c r="BC425" i="1"/>
  <c r="BK425" i="1"/>
  <c r="AN427" i="1"/>
  <c r="AV427" i="1"/>
  <c r="BD427" i="1"/>
  <c r="BL427" i="1"/>
  <c r="AO431" i="1"/>
  <c r="AW431" i="1"/>
  <c r="BE431" i="1"/>
  <c r="BM431" i="1"/>
  <c r="AP436" i="1"/>
  <c r="AX436" i="1"/>
  <c r="BF436" i="1"/>
  <c r="BN436" i="1"/>
  <c r="AQ439" i="1"/>
  <c r="AY439" i="1"/>
  <c r="BG439" i="1"/>
  <c r="AJ442" i="1"/>
  <c r="AI442" i="1" s="1"/>
  <c r="AR442" i="1"/>
  <c r="AZ442" i="1"/>
  <c r="BH442" i="1"/>
  <c r="AK445" i="1"/>
  <c r="AS445" i="1"/>
  <c r="BA445" i="1"/>
  <c r="BI445" i="1"/>
  <c r="AL448" i="1"/>
  <c r="AT448" i="1"/>
  <c r="BB448" i="1"/>
  <c r="BJ448" i="1"/>
  <c r="AM387" i="1"/>
  <c r="AU387" i="1"/>
  <c r="BC387" i="1"/>
  <c r="BK387" i="1"/>
  <c r="AP388" i="1"/>
  <c r="AX388" i="1"/>
  <c r="BF388" i="1"/>
  <c r="BN388" i="1"/>
  <c r="AK396" i="1"/>
  <c r="AS396" i="1"/>
  <c r="BA396" i="1"/>
  <c r="BI396" i="1"/>
  <c r="AM403" i="1"/>
  <c r="AU403" i="1"/>
  <c r="BC403" i="1"/>
  <c r="BK403" i="1"/>
  <c r="AO404" i="1"/>
  <c r="AW404" i="1"/>
  <c r="BE404" i="1"/>
  <c r="BM404" i="1"/>
  <c r="AP405" i="1"/>
  <c r="AX405" i="1"/>
  <c r="BF405" i="1"/>
  <c r="BN405" i="1"/>
  <c r="AK406" i="1"/>
  <c r="AS406" i="1"/>
  <c r="BA406" i="1"/>
  <c r="BI406" i="1"/>
  <c r="AM410" i="1"/>
  <c r="AU410" i="1"/>
  <c r="BC410" i="1"/>
  <c r="BK410" i="1"/>
  <c r="AO414" i="1"/>
  <c r="AW414" i="1"/>
  <c r="BE414" i="1"/>
  <c r="BN414" i="1"/>
  <c r="AV420" i="1"/>
  <c r="AS421" i="1"/>
  <c r="AU424" i="1"/>
  <c r="AW426" i="1"/>
  <c r="BG418" i="1"/>
  <c r="AJ419" i="1"/>
  <c r="AR419" i="1"/>
  <c r="AZ419" i="1"/>
  <c r="BH419" i="1"/>
  <c r="AL422" i="1"/>
  <c r="AT422" i="1"/>
  <c r="BB422" i="1"/>
  <c r="BJ422" i="1"/>
  <c r="AM423" i="1"/>
  <c r="AU423" i="1"/>
  <c r="BC423" i="1"/>
  <c r="BK423" i="1"/>
  <c r="AN425" i="1"/>
  <c r="AV425" i="1"/>
  <c r="BD425" i="1"/>
  <c r="BL425" i="1"/>
  <c r="AO427" i="1"/>
  <c r="AW427" i="1"/>
  <c r="BE427" i="1"/>
  <c r="BM427" i="1"/>
  <c r="AP431" i="1"/>
  <c r="AX431" i="1"/>
  <c r="BF431" i="1"/>
  <c r="BN431" i="1"/>
  <c r="AQ436" i="1"/>
  <c r="AY436" i="1"/>
  <c r="BG436" i="1"/>
  <c r="AJ439" i="1"/>
  <c r="AI439" i="1" s="1"/>
  <c r="AR439" i="1"/>
  <c r="AZ439" i="1"/>
  <c r="BH439" i="1"/>
  <c r="AK442" i="1"/>
  <c r="AS442" i="1"/>
  <c r="BA442" i="1"/>
  <c r="BI442" i="1"/>
  <c r="AL445" i="1"/>
  <c r="AT445" i="1"/>
  <c r="BB445" i="1"/>
  <c r="BJ445" i="1"/>
  <c r="AM448" i="1"/>
  <c r="AU448" i="1"/>
  <c r="BC448" i="1"/>
  <c r="BK448" i="1"/>
  <c r="AN387" i="1"/>
  <c r="AI387" i="1" s="1"/>
  <c r="AV387" i="1"/>
  <c r="BD387" i="1"/>
  <c r="BL387" i="1"/>
  <c r="AQ388" i="1"/>
  <c r="AY388" i="1"/>
  <c r="BG388" i="1"/>
  <c r="AL396" i="1"/>
  <c r="AT396" i="1"/>
  <c r="BB396" i="1"/>
  <c r="BJ396" i="1"/>
  <c r="AN403" i="1"/>
  <c r="AV403" i="1"/>
  <c r="BD403" i="1"/>
  <c r="BL403" i="1"/>
  <c r="AP404" i="1"/>
  <c r="AX404" i="1"/>
  <c r="BF404" i="1"/>
  <c r="BN404" i="1"/>
  <c r="AQ405" i="1"/>
  <c r="AY405" i="1"/>
  <c r="BG405" i="1"/>
  <c r="AL406" i="1"/>
  <c r="AI406" i="1" s="1"/>
  <c r="AT406" i="1"/>
  <c r="BB406" i="1"/>
  <c r="BJ406" i="1"/>
  <c r="AN410" i="1"/>
  <c r="AV410" i="1"/>
  <c r="BD410" i="1"/>
  <c r="BL410" i="1"/>
  <c r="AP414" i="1"/>
  <c r="AX414" i="1"/>
  <c r="BF414" i="1"/>
  <c r="AJ420" i="1"/>
  <c r="AW420" i="1"/>
  <c r="AI420" i="1" s="1"/>
  <c r="BA421" i="1"/>
  <c r="BC424" i="1"/>
  <c r="BE426" i="1"/>
  <c r="BM414" i="1"/>
  <c r="AP420" i="1"/>
  <c r="AX420" i="1"/>
  <c r="BF420" i="1"/>
  <c r="BN420" i="1"/>
  <c r="AJ421" i="1"/>
  <c r="AR421" i="1"/>
  <c r="AZ421" i="1"/>
  <c r="BH421" i="1"/>
  <c r="AL424" i="1"/>
  <c r="AT424" i="1"/>
  <c r="BB424" i="1"/>
  <c r="BJ424" i="1"/>
  <c r="AN426" i="1"/>
  <c r="AV426" i="1"/>
  <c r="BD426" i="1"/>
  <c r="BL426" i="1"/>
  <c r="AP428" i="1"/>
  <c r="AX428" i="1"/>
  <c r="BF428" i="1"/>
  <c r="BN428" i="1"/>
  <c r="AJ429" i="1"/>
  <c r="AR429" i="1"/>
  <c r="AZ429" i="1"/>
  <c r="BH429" i="1"/>
  <c r="AL432" i="1"/>
  <c r="AT432" i="1"/>
  <c r="BB432" i="1"/>
  <c r="BJ432" i="1"/>
  <c r="AN434" i="1"/>
  <c r="AV434" i="1"/>
  <c r="BD434" i="1"/>
  <c r="BL434" i="1"/>
  <c r="AP437" i="1"/>
  <c r="AX437" i="1"/>
  <c r="BF437" i="1"/>
  <c r="BN437" i="1"/>
  <c r="AJ438" i="1"/>
  <c r="AR438" i="1"/>
  <c r="AZ438" i="1"/>
  <c r="BH438" i="1"/>
  <c r="AL440" i="1"/>
  <c r="AT440" i="1"/>
  <c r="BB440" i="1"/>
  <c r="BJ440" i="1"/>
  <c r="AN441" i="1"/>
  <c r="AV441" i="1"/>
  <c r="BD441" i="1"/>
  <c r="BL441" i="1"/>
  <c r="AP444" i="1"/>
  <c r="AX444" i="1"/>
  <c r="BF444" i="1"/>
  <c r="BN444" i="1"/>
  <c r="AQ443" i="1"/>
  <c r="AY443" i="1"/>
  <c r="BG443" i="1"/>
  <c r="AJ447" i="1"/>
  <c r="AI447" i="1" s="1"/>
  <c r="AR447" i="1"/>
  <c r="AZ447" i="1"/>
  <c r="BH447" i="1"/>
  <c r="AM449" i="1"/>
  <c r="AU449" i="1"/>
  <c r="BC449" i="1"/>
  <c r="BK449" i="1"/>
  <c r="AO450" i="1"/>
  <c r="AW450" i="1"/>
  <c r="BE450" i="1"/>
  <c r="BM450" i="1"/>
  <c r="BM426" i="1"/>
  <c r="AQ428" i="1"/>
  <c r="AY428" i="1"/>
  <c r="BG428" i="1"/>
  <c r="AK429" i="1"/>
  <c r="AS429" i="1"/>
  <c r="BA429" i="1"/>
  <c r="BI429" i="1"/>
  <c r="AM432" i="1"/>
  <c r="AU432" i="1"/>
  <c r="BC432" i="1"/>
  <c r="BK432" i="1"/>
  <c r="AO434" i="1"/>
  <c r="AW434" i="1"/>
  <c r="BE434" i="1"/>
  <c r="BM434" i="1"/>
  <c r="AQ437" i="1"/>
  <c r="AY437" i="1"/>
  <c r="BG437" i="1"/>
  <c r="AK438" i="1"/>
  <c r="AS438" i="1"/>
  <c r="BA438" i="1"/>
  <c r="BI438" i="1"/>
  <c r="AM440" i="1"/>
  <c r="AU440" i="1"/>
  <c r="BC440" i="1"/>
  <c r="BK440" i="1"/>
  <c r="AO441" i="1"/>
  <c r="AW441" i="1"/>
  <c r="BE441" i="1"/>
  <c r="BM441" i="1"/>
  <c r="AQ444" i="1"/>
  <c r="AY444" i="1"/>
  <c r="BG444" i="1"/>
  <c r="AJ443" i="1"/>
  <c r="AR443" i="1"/>
  <c r="AZ443" i="1"/>
  <c r="BH443" i="1"/>
  <c r="AK447" i="1"/>
  <c r="AS447" i="1"/>
  <c r="BA447" i="1"/>
  <c r="BI447" i="1"/>
  <c r="AN449" i="1"/>
  <c r="AV449" i="1"/>
  <c r="BD449" i="1"/>
  <c r="BL449" i="1"/>
  <c r="AP450" i="1"/>
  <c r="AX450" i="1"/>
  <c r="BF450" i="1"/>
  <c r="BN450" i="1"/>
  <c r="AR420" i="1"/>
  <c r="AZ420" i="1"/>
  <c r="BH420" i="1"/>
  <c r="AL421" i="1"/>
  <c r="AT421" i="1"/>
  <c r="BB421" i="1"/>
  <c r="BJ421" i="1"/>
  <c r="AN424" i="1"/>
  <c r="AV424" i="1"/>
  <c r="BD424" i="1"/>
  <c r="BL424" i="1"/>
  <c r="AP426" i="1"/>
  <c r="AX426" i="1"/>
  <c r="BF426" i="1"/>
  <c r="BN426" i="1"/>
  <c r="AJ428" i="1"/>
  <c r="AR428" i="1"/>
  <c r="AZ428" i="1"/>
  <c r="BH428" i="1"/>
  <c r="AL429" i="1"/>
  <c r="AT429" i="1"/>
  <c r="BB429" i="1"/>
  <c r="BJ429" i="1"/>
  <c r="AN432" i="1"/>
  <c r="AV432" i="1"/>
  <c r="BD432" i="1"/>
  <c r="BL432" i="1"/>
  <c r="AP434" i="1"/>
  <c r="AX434" i="1"/>
  <c r="BF434" i="1"/>
  <c r="BN434" i="1"/>
  <c r="AJ437" i="1"/>
  <c r="AR437" i="1"/>
  <c r="AZ437" i="1"/>
  <c r="BH437" i="1"/>
  <c r="AL438" i="1"/>
  <c r="AT438" i="1"/>
  <c r="BB438" i="1"/>
  <c r="BJ438" i="1"/>
  <c r="AN440" i="1"/>
  <c r="AV440" i="1"/>
  <c r="BD440" i="1"/>
  <c r="BL440" i="1"/>
  <c r="AP441" i="1"/>
  <c r="AX441" i="1"/>
  <c r="BF441" i="1"/>
  <c r="BN441" i="1"/>
  <c r="AJ444" i="1"/>
  <c r="AR444" i="1"/>
  <c r="AZ444" i="1"/>
  <c r="BH444" i="1"/>
  <c r="AK443" i="1"/>
  <c r="AI443" i="1" s="1"/>
  <c r="AS443" i="1"/>
  <c r="BA443" i="1"/>
  <c r="BI443" i="1"/>
  <c r="AL447" i="1"/>
  <c r="AT447" i="1"/>
  <c r="BB447" i="1"/>
  <c r="BJ447" i="1"/>
  <c r="AO449" i="1"/>
  <c r="AW449" i="1"/>
  <c r="BE449" i="1"/>
  <c r="BM449" i="1"/>
  <c r="AQ450" i="1"/>
  <c r="AY450" i="1"/>
  <c r="BG450" i="1"/>
  <c r="AS420" i="1"/>
  <c r="BA420" i="1"/>
  <c r="BI420" i="1"/>
  <c r="AM421" i="1"/>
  <c r="AU421" i="1"/>
  <c r="AI421" i="1" s="1"/>
  <c r="BC421" i="1"/>
  <c r="BK421" i="1"/>
  <c r="AO424" i="1"/>
  <c r="AW424" i="1"/>
  <c r="BE424" i="1"/>
  <c r="BM424" i="1"/>
  <c r="AQ426" i="1"/>
  <c r="AY426" i="1"/>
  <c r="BG426" i="1"/>
  <c r="AK428" i="1"/>
  <c r="AS428" i="1"/>
  <c r="BA428" i="1"/>
  <c r="BI428" i="1"/>
  <c r="AM429" i="1"/>
  <c r="AU429" i="1"/>
  <c r="BC429" i="1"/>
  <c r="BK429" i="1"/>
  <c r="AO432" i="1"/>
  <c r="AW432" i="1"/>
  <c r="BE432" i="1"/>
  <c r="BM432" i="1"/>
  <c r="AQ434" i="1"/>
  <c r="AY434" i="1"/>
  <c r="BG434" i="1"/>
  <c r="AK437" i="1"/>
  <c r="AS437" i="1"/>
  <c r="BA437" i="1"/>
  <c r="BI437" i="1"/>
  <c r="AM438" i="1"/>
  <c r="AU438" i="1"/>
  <c r="BC438" i="1"/>
  <c r="BK438" i="1"/>
  <c r="AO440" i="1"/>
  <c r="AW440" i="1"/>
  <c r="BE440" i="1"/>
  <c r="BM440" i="1"/>
  <c r="AQ441" i="1"/>
  <c r="AY441" i="1"/>
  <c r="BG441" i="1"/>
  <c r="AK444" i="1"/>
  <c r="AI444" i="1" s="1"/>
  <c r="AS444" i="1"/>
  <c r="BA444" i="1"/>
  <c r="BI444" i="1"/>
  <c r="AL443" i="1"/>
  <c r="AT443" i="1"/>
  <c r="BB443" i="1"/>
  <c r="BJ443" i="1"/>
  <c r="AM447" i="1"/>
  <c r="AU447" i="1"/>
  <c r="BC447" i="1"/>
  <c r="BK447" i="1"/>
  <c r="AP449" i="1"/>
  <c r="AX449" i="1"/>
  <c r="BF449" i="1"/>
  <c r="BN449" i="1"/>
  <c r="AJ450" i="1"/>
  <c r="AI450" i="1" s="1"/>
  <c r="AR450" i="1"/>
  <c r="AZ450" i="1"/>
  <c r="BH450" i="1"/>
  <c r="AT420" i="1"/>
  <c r="BB420" i="1"/>
  <c r="BJ420" i="1"/>
  <c r="AN421" i="1"/>
  <c r="AV421" i="1"/>
  <c r="BD421" i="1"/>
  <c r="BL421" i="1"/>
  <c r="AP424" i="1"/>
  <c r="AX424" i="1"/>
  <c r="BF424" i="1"/>
  <c r="BN424" i="1"/>
  <c r="AJ426" i="1"/>
  <c r="AR426" i="1"/>
  <c r="AZ426" i="1"/>
  <c r="BH426" i="1"/>
  <c r="AL428" i="1"/>
  <c r="AT428" i="1"/>
  <c r="BB428" i="1"/>
  <c r="BJ428" i="1"/>
  <c r="AN429" i="1"/>
  <c r="AV429" i="1"/>
  <c r="AI429" i="1" s="1"/>
  <c r="BD429" i="1"/>
  <c r="BL429" i="1"/>
  <c r="AP432" i="1"/>
  <c r="AX432" i="1"/>
  <c r="BF432" i="1"/>
  <c r="BN432" i="1"/>
  <c r="AJ434" i="1"/>
  <c r="AR434" i="1"/>
  <c r="AZ434" i="1"/>
  <c r="BH434" i="1"/>
  <c r="AL437" i="1"/>
  <c r="AT437" i="1"/>
  <c r="BB437" i="1"/>
  <c r="BJ437" i="1"/>
  <c r="AN438" i="1"/>
  <c r="AV438" i="1"/>
  <c r="BD438" i="1"/>
  <c r="BL438" i="1"/>
  <c r="AP440" i="1"/>
  <c r="AX440" i="1"/>
  <c r="BF440" i="1"/>
  <c r="BN440" i="1"/>
  <c r="AJ441" i="1"/>
  <c r="AR441" i="1"/>
  <c r="AI441" i="1" s="1"/>
  <c r="AZ441" i="1"/>
  <c r="BH441" i="1"/>
  <c r="AL444" i="1"/>
  <c r="AT444" i="1"/>
  <c r="BB444" i="1"/>
  <c r="BJ444" i="1"/>
  <c r="AM443" i="1"/>
  <c r="AU443" i="1"/>
  <c r="BC443" i="1"/>
  <c r="BK443" i="1"/>
  <c r="AN447" i="1"/>
  <c r="AV447" i="1"/>
  <c r="BD447" i="1"/>
  <c r="BL447" i="1"/>
  <c r="AQ449" i="1"/>
  <c r="AY449" i="1"/>
  <c r="BG449" i="1"/>
  <c r="AK450" i="1"/>
  <c r="AS450" i="1"/>
  <c r="BA450" i="1"/>
  <c r="BI450" i="1"/>
  <c r="AK452" i="1"/>
  <c r="AI452" i="1" s="1"/>
  <c r="AU420" i="1"/>
  <c r="BC420" i="1"/>
  <c r="BK420" i="1"/>
  <c r="AO421" i="1"/>
  <c r="AW421" i="1"/>
  <c r="BE421" i="1"/>
  <c r="BM421" i="1"/>
  <c r="AQ424" i="1"/>
  <c r="AY424" i="1"/>
  <c r="BG424" i="1"/>
  <c r="AK426" i="1"/>
  <c r="AS426" i="1"/>
  <c r="BA426" i="1"/>
  <c r="BI426" i="1"/>
  <c r="AM428" i="1"/>
  <c r="AI428" i="1" s="1"/>
  <c r="AU428" i="1"/>
  <c r="BC428" i="1"/>
  <c r="BK428" i="1"/>
  <c r="AO429" i="1"/>
  <c r="AW429" i="1"/>
  <c r="BE429" i="1"/>
  <c r="BM429" i="1"/>
  <c r="AQ432" i="1"/>
  <c r="AY432" i="1"/>
  <c r="BG432" i="1"/>
  <c r="AK434" i="1"/>
  <c r="AI434" i="1" s="1"/>
  <c r="AS434" i="1"/>
  <c r="BA434" i="1"/>
  <c r="BI434" i="1"/>
  <c r="AM437" i="1"/>
  <c r="AI437" i="1" s="1"/>
  <c r="AU437" i="1"/>
  <c r="BC437" i="1"/>
  <c r="BK437" i="1"/>
  <c r="AO438" i="1"/>
  <c r="AW438" i="1"/>
  <c r="BE438" i="1"/>
  <c r="BM438" i="1"/>
  <c r="AQ440" i="1"/>
  <c r="AY440" i="1"/>
  <c r="BG440" i="1"/>
  <c r="AK441" i="1"/>
  <c r="AS441" i="1"/>
  <c r="BA441" i="1"/>
  <c r="BI441" i="1"/>
  <c r="AM444" i="1"/>
  <c r="AU444" i="1"/>
  <c r="BC444" i="1"/>
  <c r="BK444" i="1"/>
  <c r="AN443" i="1"/>
  <c r="AV443" i="1"/>
  <c r="BD443" i="1"/>
  <c r="BL443" i="1"/>
  <c r="AO447" i="1"/>
  <c r="AW447" i="1"/>
  <c r="BE447" i="1"/>
  <c r="BM447" i="1"/>
  <c r="AJ449" i="1"/>
  <c r="AR449" i="1"/>
  <c r="AZ449" i="1"/>
  <c r="BH449" i="1"/>
  <c r="AL450" i="1"/>
  <c r="AT450" i="1"/>
  <c r="BB450" i="1"/>
  <c r="BJ450" i="1"/>
  <c r="AQ451" i="1"/>
  <c r="AS452" i="1"/>
  <c r="BD420" i="1"/>
  <c r="BL420" i="1"/>
  <c r="AP421" i="1"/>
  <c r="AX421" i="1"/>
  <c r="BF421" i="1"/>
  <c r="BN421" i="1"/>
  <c r="AJ424" i="1"/>
  <c r="AR424" i="1"/>
  <c r="AZ424" i="1"/>
  <c r="BH424" i="1"/>
  <c r="AL426" i="1"/>
  <c r="AT426" i="1"/>
  <c r="BB426" i="1"/>
  <c r="BJ426" i="1"/>
  <c r="AN428" i="1"/>
  <c r="AV428" i="1"/>
  <c r="BD428" i="1"/>
  <c r="BL428" i="1"/>
  <c r="AP429" i="1"/>
  <c r="AX429" i="1"/>
  <c r="BF429" i="1"/>
  <c r="BN429" i="1"/>
  <c r="AJ432" i="1"/>
  <c r="AR432" i="1"/>
  <c r="AZ432" i="1"/>
  <c r="BH432" i="1"/>
  <c r="AL434" i="1"/>
  <c r="AT434" i="1"/>
  <c r="BB434" i="1"/>
  <c r="BJ434" i="1"/>
  <c r="AN437" i="1"/>
  <c r="AV437" i="1"/>
  <c r="BD437" i="1"/>
  <c r="BL437" i="1"/>
  <c r="AP438" i="1"/>
  <c r="AX438" i="1"/>
  <c r="BF438" i="1"/>
  <c r="BN438" i="1"/>
  <c r="AJ440" i="1"/>
  <c r="AI440" i="1" s="1"/>
  <c r="AR440" i="1"/>
  <c r="AZ440" i="1"/>
  <c r="BH440" i="1"/>
  <c r="AL441" i="1"/>
  <c r="AT441" i="1"/>
  <c r="BB441" i="1"/>
  <c r="BJ441" i="1"/>
  <c r="AN444" i="1"/>
  <c r="AV444" i="1"/>
  <c r="BD444" i="1"/>
  <c r="BL444" i="1"/>
  <c r="AO443" i="1"/>
  <c r="AW443" i="1"/>
  <c r="BE443" i="1"/>
  <c r="BM443" i="1"/>
  <c r="AP447" i="1"/>
  <c r="AX447" i="1"/>
  <c r="BF447" i="1"/>
  <c r="BN447" i="1"/>
  <c r="AK449" i="1"/>
  <c r="AS449" i="1"/>
  <c r="BA449" i="1"/>
  <c r="BI449" i="1"/>
  <c r="AM450" i="1"/>
  <c r="AU450" i="1"/>
  <c r="BC450" i="1"/>
  <c r="BK450" i="1"/>
  <c r="AY451" i="1"/>
  <c r="BA452" i="1"/>
  <c r="AY421" i="1"/>
  <c r="BG421" i="1"/>
  <c r="AK424" i="1"/>
  <c r="AS424" i="1"/>
  <c r="BA424" i="1"/>
  <c r="BI424" i="1"/>
  <c r="AM426" i="1"/>
  <c r="AU426" i="1"/>
  <c r="BC426" i="1"/>
  <c r="BK426" i="1"/>
  <c r="AO428" i="1"/>
  <c r="AW428" i="1"/>
  <c r="BE428" i="1"/>
  <c r="BM428" i="1"/>
  <c r="AQ429" i="1"/>
  <c r="AY429" i="1"/>
  <c r="BG429" i="1"/>
  <c r="AK432" i="1"/>
  <c r="AI432" i="1" s="1"/>
  <c r="AS432" i="1"/>
  <c r="BA432" i="1"/>
  <c r="BI432" i="1"/>
  <c r="AM434" i="1"/>
  <c r="AU434" i="1"/>
  <c r="BC434" i="1"/>
  <c r="BK434" i="1"/>
  <c r="AO437" i="1"/>
  <c r="AW437" i="1"/>
  <c r="BE437" i="1"/>
  <c r="BM437" i="1"/>
  <c r="AQ438" i="1"/>
  <c r="AY438" i="1"/>
  <c r="BG438" i="1"/>
  <c r="AK440" i="1"/>
  <c r="AS440" i="1"/>
  <c r="BA440" i="1"/>
  <c r="BI440" i="1"/>
  <c r="AM441" i="1"/>
  <c r="AU441" i="1"/>
  <c r="BC441" i="1"/>
  <c r="BK441" i="1"/>
  <c r="AO444" i="1"/>
  <c r="AW444" i="1"/>
  <c r="BE444" i="1"/>
  <c r="BM444" i="1"/>
  <c r="AP443" i="1"/>
  <c r="AX443" i="1"/>
  <c r="BF443" i="1"/>
  <c r="BN443" i="1"/>
  <c r="AQ447" i="1"/>
  <c r="AY447" i="1"/>
  <c r="BG447" i="1"/>
  <c r="AL449" i="1"/>
  <c r="AT449" i="1"/>
  <c r="BB449" i="1"/>
  <c r="BJ449" i="1"/>
  <c r="AN450" i="1"/>
  <c r="AV450" i="1"/>
  <c r="BD450" i="1"/>
  <c r="BL450" i="1"/>
  <c r="BG451" i="1"/>
  <c r="BI452" i="1"/>
  <c r="AN451" i="1"/>
  <c r="AV451" i="1"/>
  <c r="BD451" i="1"/>
  <c r="BL451" i="1"/>
  <c r="AP452" i="1"/>
  <c r="AX452" i="1"/>
  <c r="BF452" i="1"/>
  <c r="BN452" i="1"/>
  <c r="AJ453" i="1"/>
  <c r="AR453" i="1"/>
  <c r="AZ453" i="1"/>
  <c r="BH453" i="1"/>
  <c r="AK454" i="1"/>
  <c r="AS454" i="1"/>
  <c r="BA454" i="1"/>
  <c r="BI454" i="1"/>
  <c r="AN455" i="1"/>
  <c r="AV455" i="1"/>
  <c r="BD455" i="1"/>
  <c r="BL455" i="1"/>
  <c r="AP456" i="1"/>
  <c r="AX456" i="1"/>
  <c r="BF456" i="1"/>
  <c r="BN456" i="1"/>
  <c r="AJ458" i="1"/>
  <c r="AR458" i="1"/>
  <c r="AZ458" i="1"/>
  <c r="BH458" i="1"/>
  <c r="AN378" i="1"/>
  <c r="AV378" i="1"/>
  <c r="BD378" i="1"/>
  <c r="BL378" i="1"/>
  <c r="AJ381" i="1"/>
  <c r="AR381" i="1"/>
  <c r="AZ381" i="1"/>
  <c r="BH381" i="1"/>
  <c r="AM391" i="1"/>
  <c r="AU391" i="1"/>
  <c r="BC391" i="1"/>
  <c r="BK391" i="1"/>
  <c r="AO392" i="1"/>
  <c r="AW392" i="1"/>
  <c r="BE392" i="1"/>
  <c r="BM392" i="1"/>
  <c r="AK401" i="1"/>
  <c r="AS401" i="1"/>
  <c r="BA401" i="1"/>
  <c r="BI401" i="1"/>
  <c r="AK446" i="1"/>
  <c r="AO451" i="1"/>
  <c r="AW451" i="1"/>
  <c r="BE451" i="1"/>
  <c r="BM451" i="1"/>
  <c r="AQ452" i="1"/>
  <c r="AY452" i="1"/>
  <c r="BG452" i="1"/>
  <c r="AK453" i="1"/>
  <c r="AS453" i="1"/>
  <c r="BA453" i="1"/>
  <c r="BI453" i="1"/>
  <c r="AL454" i="1"/>
  <c r="AT454" i="1"/>
  <c r="BB454" i="1"/>
  <c r="BJ454" i="1"/>
  <c r="AO455" i="1"/>
  <c r="AW455" i="1"/>
  <c r="BE455" i="1"/>
  <c r="BM455" i="1"/>
  <c r="AQ456" i="1"/>
  <c r="AY456" i="1"/>
  <c r="BG456" i="1"/>
  <c r="AK458" i="1"/>
  <c r="AS458" i="1"/>
  <c r="BA458" i="1"/>
  <c r="BI458" i="1"/>
  <c r="AO378" i="1"/>
  <c r="AW378" i="1"/>
  <c r="BE378" i="1"/>
  <c r="BM378" i="1"/>
  <c r="AK381" i="1"/>
  <c r="AS381" i="1"/>
  <c r="BA381" i="1"/>
  <c r="BI381" i="1"/>
  <c r="AN391" i="1"/>
  <c r="AV391" i="1"/>
  <c r="BD391" i="1"/>
  <c r="BL391" i="1"/>
  <c r="AP392" i="1"/>
  <c r="AX392" i="1"/>
  <c r="BF392" i="1"/>
  <c r="BN392" i="1"/>
  <c r="AL401" i="1"/>
  <c r="AT401" i="1"/>
  <c r="BB401" i="1"/>
  <c r="BJ401" i="1"/>
  <c r="AM402" i="1"/>
  <c r="AO411" i="1"/>
  <c r="AQ435" i="1"/>
  <c r="AS446" i="1"/>
  <c r="AP451" i="1"/>
  <c r="AI451" i="1" s="1"/>
  <c r="AX451" i="1"/>
  <c r="BF451" i="1"/>
  <c r="BN451" i="1"/>
  <c r="AJ452" i="1"/>
  <c r="AR452" i="1"/>
  <c r="AZ452" i="1"/>
  <c r="BH452" i="1"/>
  <c r="AL453" i="1"/>
  <c r="AI453" i="1" s="1"/>
  <c r="AT453" i="1"/>
  <c r="BB453" i="1"/>
  <c r="BJ453" i="1"/>
  <c r="AM454" i="1"/>
  <c r="AU454" i="1"/>
  <c r="BC454" i="1"/>
  <c r="BK454" i="1"/>
  <c r="AP455" i="1"/>
  <c r="AX455" i="1"/>
  <c r="BF455" i="1"/>
  <c r="BN455" i="1"/>
  <c r="AJ456" i="1"/>
  <c r="AR456" i="1"/>
  <c r="AZ456" i="1"/>
  <c r="BH456" i="1"/>
  <c r="AL458" i="1"/>
  <c r="AT458" i="1"/>
  <c r="BB458" i="1"/>
  <c r="BJ458" i="1"/>
  <c r="AP378" i="1"/>
  <c r="AX378" i="1"/>
  <c r="BF378" i="1"/>
  <c r="BN378" i="1"/>
  <c r="AL381" i="1"/>
  <c r="AI381" i="1" s="1"/>
  <c r="AT381" i="1"/>
  <c r="BB381" i="1"/>
  <c r="BJ381" i="1"/>
  <c r="AO391" i="1"/>
  <c r="AW391" i="1"/>
  <c r="BE391" i="1"/>
  <c r="BM391" i="1"/>
  <c r="AQ392" i="1"/>
  <c r="AY392" i="1"/>
  <c r="BG392" i="1"/>
  <c r="AM401" i="1"/>
  <c r="AI401" i="1" s="1"/>
  <c r="AU401" i="1"/>
  <c r="BC401" i="1"/>
  <c r="BK401" i="1"/>
  <c r="AU402" i="1"/>
  <c r="AW411" i="1"/>
  <c r="AY435" i="1"/>
  <c r="BA446" i="1"/>
  <c r="AM453" i="1"/>
  <c r="AU453" i="1"/>
  <c r="BC453" i="1"/>
  <c r="BK453" i="1"/>
  <c r="AN454" i="1"/>
  <c r="AV454" i="1"/>
  <c r="BD454" i="1"/>
  <c r="BL454" i="1"/>
  <c r="AQ455" i="1"/>
  <c r="AY455" i="1"/>
  <c r="BG455" i="1"/>
  <c r="AK456" i="1"/>
  <c r="AS456" i="1"/>
  <c r="BA456" i="1"/>
  <c r="BI456" i="1"/>
  <c r="AM458" i="1"/>
  <c r="AU458" i="1"/>
  <c r="BC458" i="1"/>
  <c r="BK458" i="1"/>
  <c r="AQ378" i="1"/>
  <c r="AY378" i="1"/>
  <c r="BG378" i="1"/>
  <c r="AM381" i="1"/>
  <c r="AU381" i="1"/>
  <c r="BC381" i="1"/>
  <c r="BK381" i="1"/>
  <c r="AP391" i="1"/>
  <c r="AX391" i="1"/>
  <c r="BF391" i="1"/>
  <c r="BN391" i="1"/>
  <c r="AJ392" i="1"/>
  <c r="AI392" i="1" s="1"/>
  <c r="AR392" i="1"/>
  <c r="AZ392" i="1"/>
  <c r="BH392" i="1"/>
  <c r="AN401" i="1"/>
  <c r="AV401" i="1"/>
  <c r="BD401" i="1"/>
  <c r="BL401" i="1"/>
  <c r="BC402" i="1"/>
  <c r="BE411" i="1"/>
  <c r="BG435" i="1"/>
  <c r="BI446" i="1"/>
  <c r="AJ451" i="1"/>
  <c r="AR451" i="1"/>
  <c r="AZ451" i="1"/>
  <c r="BH451" i="1"/>
  <c r="AL452" i="1"/>
  <c r="AT452" i="1"/>
  <c r="BB452" i="1"/>
  <c r="BJ452" i="1"/>
  <c r="AN453" i="1"/>
  <c r="AV453" i="1"/>
  <c r="BD453" i="1"/>
  <c r="BL453" i="1"/>
  <c r="AO454" i="1"/>
  <c r="AW454" i="1"/>
  <c r="BE454" i="1"/>
  <c r="BM454" i="1"/>
  <c r="AJ455" i="1"/>
  <c r="AR455" i="1"/>
  <c r="AZ455" i="1"/>
  <c r="BH455" i="1"/>
  <c r="AL456" i="1"/>
  <c r="AI456" i="1" s="1"/>
  <c r="AT456" i="1"/>
  <c r="BB456" i="1"/>
  <c r="BJ456" i="1"/>
  <c r="AN458" i="1"/>
  <c r="AV458" i="1"/>
  <c r="BD458" i="1"/>
  <c r="BL458" i="1"/>
  <c r="AJ378" i="1"/>
  <c r="AI378" i="1" s="1"/>
  <c r="AR378" i="1"/>
  <c r="AZ378" i="1"/>
  <c r="BH378" i="1"/>
  <c r="AN381" i="1"/>
  <c r="AV381" i="1"/>
  <c r="BD381" i="1"/>
  <c r="BL381" i="1"/>
  <c r="AQ391" i="1"/>
  <c r="AY391" i="1"/>
  <c r="BG391" i="1"/>
  <c r="AK392" i="1"/>
  <c r="AS392" i="1"/>
  <c r="BA392" i="1"/>
  <c r="BI392" i="1"/>
  <c r="AO401" i="1"/>
  <c r="AW401" i="1"/>
  <c r="BE401" i="1"/>
  <c r="BM401" i="1"/>
  <c r="BK402" i="1"/>
  <c r="BM411" i="1"/>
  <c r="AK451" i="1"/>
  <c r="AS451" i="1"/>
  <c r="BA451" i="1"/>
  <c r="BI451" i="1"/>
  <c r="AM452" i="1"/>
  <c r="AU452" i="1"/>
  <c r="BC452" i="1"/>
  <c r="BK452" i="1"/>
  <c r="AO453" i="1"/>
  <c r="AW453" i="1"/>
  <c r="BE453" i="1"/>
  <c r="BM453" i="1"/>
  <c r="AP454" i="1"/>
  <c r="AX454" i="1"/>
  <c r="AI454" i="1" s="1"/>
  <c r="BF454" i="1"/>
  <c r="BN454" i="1"/>
  <c r="AK455" i="1"/>
  <c r="AS455" i="1"/>
  <c r="BA455" i="1"/>
  <c r="BI455" i="1"/>
  <c r="AM456" i="1"/>
  <c r="AU456" i="1"/>
  <c r="BC456" i="1"/>
  <c r="BK456" i="1"/>
  <c r="AO458" i="1"/>
  <c r="AW458" i="1"/>
  <c r="BE458" i="1"/>
  <c r="BM458" i="1"/>
  <c r="AK378" i="1"/>
  <c r="AS378" i="1"/>
  <c r="BA378" i="1"/>
  <c r="BI378" i="1"/>
  <c r="AO381" i="1"/>
  <c r="AW381" i="1"/>
  <c r="BE381" i="1"/>
  <c r="BM381" i="1"/>
  <c r="AJ391" i="1"/>
  <c r="AR391" i="1"/>
  <c r="AZ391" i="1"/>
  <c r="BH391" i="1"/>
  <c r="AL392" i="1"/>
  <c r="AT392" i="1"/>
  <c r="BB392" i="1"/>
  <c r="BJ392" i="1"/>
  <c r="AP401" i="1"/>
  <c r="AX401" i="1"/>
  <c r="BF401" i="1"/>
  <c r="BN401" i="1"/>
  <c r="AL451" i="1"/>
  <c r="AT451" i="1"/>
  <c r="BB451" i="1"/>
  <c r="BJ451" i="1"/>
  <c r="AN452" i="1"/>
  <c r="AV452" i="1"/>
  <c r="BD452" i="1"/>
  <c r="BL452" i="1"/>
  <c r="AP453" i="1"/>
  <c r="AX453" i="1"/>
  <c r="BF453" i="1"/>
  <c r="BN453" i="1"/>
  <c r="AQ454" i="1"/>
  <c r="AY454" i="1"/>
  <c r="BG454" i="1"/>
  <c r="AL455" i="1"/>
  <c r="AT455" i="1"/>
  <c r="BB455" i="1"/>
  <c r="BJ455" i="1"/>
  <c r="AN456" i="1"/>
  <c r="AV456" i="1"/>
  <c r="BD456" i="1"/>
  <c r="BL456" i="1"/>
  <c r="AP458" i="1"/>
  <c r="AX458" i="1"/>
  <c r="BF458" i="1"/>
  <c r="BN458" i="1"/>
  <c r="AL378" i="1"/>
  <c r="AT378" i="1"/>
  <c r="BB378" i="1"/>
  <c r="BJ378" i="1"/>
  <c r="AP381" i="1"/>
  <c r="AX381" i="1"/>
  <c r="BF381" i="1"/>
  <c r="BN381" i="1"/>
  <c r="AK391" i="1"/>
  <c r="AI391" i="1" s="1"/>
  <c r="AS391" i="1"/>
  <c r="BA391" i="1"/>
  <c r="BI391" i="1"/>
  <c r="AM392" i="1"/>
  <c r="AU392" i="1"/>
  <c r="BC392" i="1"/>
  <c r="BK392" i="1"/>
  <c r="AQ401" i="1"/>
  <c r="AY401" i="1"/>
  <c r="BG401" i="1"/>
  <c r="AM451" i="1"/>
  <c r="AU451" i="1"/>
  <c r="BC451" i="1"/>
  <c r="BK451" i="1"/>
  <c r="AO452" i="1"/>
  <c r="AW452" i="1"/>
  <c r="BE452" i="1"/>
  <c r="BM452" i="1"/>
  <c r="AQ453" i="1"/>
  <c r="AY453" i="1"/>
  <c r="BG453" i="1"/>
  <c r="AJ454" i="1"/>
  <c r="AR454" i="1"/>
  <c r="AZ454" i="1"/>
  <c r="BH454" i="1"/>
  <c r="AM455" i="1"/>
  <c r="AU455" i="1"/>
  <c r="BC455" i="1"/>
  <c r="BK455" i="1"/>
  <c r="AO456" i="1"/>
  <c r="AW456" i="1"/>
  <c r="BE456" i="1"/>
  <c r="BM456" i="1"/>
  <c r="AQ458" i="1"/>
  <c r="AY458" i="1"/>
  <c r="BG458" i="1"/>
  <c r="AM378" i="1"/>
  <c r="AU378" i="1"/>
  <c r="BC378" i="1"/>
  <c r="BK378" i="1"/>
  <c r="AQ381" i="1"/>
  <c r="AY381" i="1"/>
  <c r="BG381" i="1"/>
  <c r="AL391" i="1"/>
  <c r="AT391" i="1"/>
  <c r="BB391" i="1"/>
  <c r="BJ391" i="1"/>
  <c r="AN392" i="1"/>
  <c r="AV392" i="1"/>
  <c r="BD392" i="1"/>
  <c r="BL392" i="1"/>
  <c r="AJ401" i="1"/>
  <c r="AR401" i="1"/>
  <c r="AZ401" i="1"/>
  <c r="BH401" i="1"/>
  <c r="AN377" i="1"/>
  <c r="AV377" i="1"/>
  <c r="BD377" i="1"/>
  <c r="BL377" i="1"/>
  <c r="AJ416" i="1"/>
  <c r="AR416" i="1"/>
  <c r="AZ416" i="1"/>
  <c r="BH416" i="1"/>
  <c r="AL382" i="1"/>
  <c r="AT382" i="1"/>
  <c r="BB382" i="1"/>
  <c r="BJ382" i="1"/>
  <c r="AJ3" i="1"/>
  <c r="AR3" i="1"/>
  <c r="AZ3" i="1"/>
  <c r="BH3" i="1"/>
  <c r="AO430" i="1"/>
  <c r="AW430" i="1"/>
  <c r="BE430" i="1"/>
  <c r="BM430" i="1"/>
  <c r="AP457" i="1"/>
  <c r="AX457" i="1"/>
  <c r="BF457" i="1"/>
  <c r="BN457" i="1"/>
  <c r="AQ379" i="1"/>
  <c r="AY379" i="1"/>
  <c r="BG379" i="1"/>
  <c r="AN402" i="1"/>
  <c r="AV402" i="1"/>
  <c r="BD402" i="1"/>
  <c r="BL402" i="1"/>
  <c r="AP411" i="1"/>
  <c r="AX411" i="1"/>
  <c r="BF411" i="1"/>
  <c r="BN411" i="1"/>
  <c r="AJ435" i="1"/>
  <c r="AR435" i="1"/>
  <c r="AZ435" i="1"/>
  <c r="BH435" i="1"/>
  <c r="AL446" i="1"/>
  <c r="AT446" i="1"/>
  <c r="BB446" i="1"/>
  <c r="BJ446" i="1"/>
  <c r="AO377" i="1"/>
  <c r="AW377" i="1"/>
  <c r="BE377" i="1"/>
  <c r="BM377" i="1"/>
  <c r="AK416" i="1"/>
  <c r="AS416" i="1"/>
  <c r="BA416" i="1"/>
  <c r="BI416" i="1"/>
  <c r="AM382" i="1"/>
  <c r="AU382" i="1"/>
  <c r="BC382" i="1"/>
  <c r="BK382" i="1"/>
  <c r="AK3" i="1"/>
  <c r="AS3" i="1"/>
  <c r="BA3" i="1"/>
  <c r="BI3" i="1"/>
  <c r="AP430" i="1"/>
  <c r="AX430" i="1"/>
  <c r="BF430" i="1"/>
  <c r="BN430" i="1"/>
  <c r="AQ457" i="1"/>
  <c r="AY457" i="1"/>
  <c r="BG457" i="1"/>
  <c r="AJ379" i="1"/>
  <c r="AR379" i="1"/>
  <c r="AZ379" i="1"/>
  <c r="BH379" i="1"/>
  <c r="AO402" i="1"/>
  <c r="AW402" i="1"/>
  <c r="BE402" i="1"/>
  <c r="BM402" i="1"/>
  <c r="AQ411" i="1"/>
  <c r="AY411" i="1"/>
  <c r="BG411" i="1"/>
  <c r="AK435" i="1"/>
  <c r="AS435" i="1"/>
  <c r="BA435" i="1"/>
  <c r="BI435" i="1"/>
  <c r="AM446" i="1"/>
  <c r="AU446" i="1"/>
  <c r="BC446" i="1"/>
  <c r="BK446" i="1"/>
  <c r="AP377" i="1"/>
  <c r="AX377" i="1"/>
  <c r="BF377" i="1"/>
  <c r="BN377" i="1"/>
  <c r="AL416" i="1"/>
  <c r="AT416" i="1"/>
  <c r="BB416" i="1"/>
  <c r="BJ416" i="1"/>
  <c r="AN382" i="1"/>
  <c r="AV382" i="1"/>
  <c r="BD382" i="1"/>
  <c r="BL382" i="1"/>
  <c r="AL3" i="1"/>
  <c r="AT3" i="1"/>
  <c r="BB3" i="1"/>
  <c r="BJ3" i="1"/>
  <c r="AQ430" i="1"/>
  <c r="AY430" i="1"/>
  <c r="BG430" i="1"/>
  <c r="AJ457" i="1"/>
  <c r="AR457" i="1"/>
  <c r="AZ457" i="1"/>
  <c r="BH457" i="1"/>
  <c r="AK379" i="1"/>
  <c r="AS379" i="1"/>
  <c r="BA379" i="1"/>
  <c r="BI379" i="1"/>
  <c r="AP402" i="1"/>
  <c r="AX402" i="1"/>
  <c r="BF402" i="1"/>
  <c r="BN402" i="1"/>
  <c r="AJ411" i="1"/>
  <c r="AR411" i="1"/>
  <c r="AZ411" i="1"/>
  <c r="BH411" i="1"/>
  <c r="AL435" i="1"/>
  <c r="AT435" i="1"/>
  <c r="BB435" i="1"/>
  <c r="BJ435" i="1"/>
  <c r="AN446" i="1"/>
  <c r="AV446" i="1"/>
  <c r="BD446" i="1"/>
  <c r="BL446" i="1"/>
  <c r="AQ377" i="1"/>
  <c r="AY377" i="1"/>
  <c r="BG377" i="1"/>
  <c r="AM416" i="1"/>
  <c r="AU416" i="1"/>
  <c r="BC416" i="1"/>
  <c r="BK416" i="1"/>
  <c r="AO382" i="1"/>
  <c r="AW382" i="1"/>
  <c r="BE382" i="1"/>
  <c r="BM382" i="1"/>
  <c r="AM3" i="1"/>
  <c r="AU3" i="1"/>
  <c r="BC3" i="1"/>
  <c r="BK3" i="1"/>
  <c r="AJ430" i="1"/>
  <c r="AI430" i="1" s="1"/>
  <c r="AR430" i="1"/>
  <c r="AZ430" i="1"/>
  <c r="BH430" i="1"/>
  <c r="AK457" i="1"/>
  <c r="AS457" i="1"/>
  <c r="BA457" i="1"/>
  <c r="BI457" i="1"/>
  <c r="AL379" i="1"/>
  <c r="AT379" i="1"/>
  <c r="BB379" i="1"/>
  <c r="BJ379" i="1"/>
  <c r="AQ402" i="1"/>
  <c r="AY402" i="1"/>
  <c r="BG402" i="1"/>
  <c r="AK411" i="1"/>
  <c r="AS411" i="1"/>
  <c r="BA411" i="1"/>
  <c r="BI411" i="1"/>
  <c r="AM435" i="1"/>
  <c r="AU435" i="1"/>
  <c r="BC435" i="1"/>
  <c r="BK435" i="1"/>
  <c r="AO446" i="1"/>
  <c r="AW446" i="1"/>
  <c r="BE446" i="1"/>
  <c r="BM446" i="1"/>
  <c r="AJ377" i="1"/>
  <c r="AI377" i="1" s="1"/>
  <c r="AR377" i="1"/>
  <c r="AZ377" i="1"/>
  <c r="BH377" i="1"/>
  <c r="AN416" i="1"/>
  <c r="AV416" i="1"/>
  <c r="BD416" i="1"/>
  <c r="BL416" i="1"/>
  <c r="AP382" i="1"/>
  <c r="AX382" i="1"/>
  <c r="BF382" i="1"/>
  <c r="BN382" i="1"/>
  <c r="AN3" i="1"/>
  <c r="AV3" i="1"/>
  <c r="BD3" i="1"/>
  <c r="BL3" i="1"/>
  <c r="AK430" i="1"/>
  <c r="AS430" i="1"/>
  <c r="BA430" i="1"/>
  <c r="BI430" i="1"/>
  <c r="AL457" i="1"/>
  <c r="AT457" i="1"/>
  <c r="BB457" i="1"/>
  <c r="BJ457" i="1"/>
  <c r="AM379" i="1"/>
  <c r="AU379" i="1"/>
  <c r="BC379" i="1"/>
  <c r="BK379" i="1"/>
  <c r="AJ402" i="1"/>
  <c r="AR402" i="1"/>
  <c r="AZ402" i="1"/>
  <c r="BH402" i="1"/>
  <c r="AL411" i="1"/>
  <c r="AI411" i="1" s="1"/>
  <c r="AT411" i="1"/>
  <c r="BB411" i="1"/>
  <c r="BJ411" i="1"/>
  <c r="AN435" i="1"/>
  <c r="AV435" i="1"/>
  <c r="BD435" i="1"/>
  <c r="BL435" i="1"/>
  <c r="AP446" i="1"/>
  <c r="AX446" i="1"/>
  <c r="BF446" i="1"/>
  <c r="BN446" i="1"/>
  <c r="AK377" i="1"/>
  <c r="AS377" i="1"/>
  <c r="BA377" i="1"/>
  <c r="BI377" i="1"/>
  <c r="AO416" i="1"/>
  <c r="AW416" i="1"/>
  <c r="BE416" i="1"/>
  <c r="BM416" i="1"/>
  <c r="AQ382" i="1"/>
  <c r="AY382" i="1"/>
  <c r="BG382" i="1"/>
  <c r="AO3" i="1"/>
  <c r="AW3" i="1"/>
  <c r="BE3" i="1"/>
  <c r="BM3" i="1"/>
  <c r="AL430" i="1"/>
  <c r="AT430" i="1"/>
  <c r="BB430" i="1"/>
  <c r="BJ430" i="1"/>
  <c r="AM457" i="1"/>
  <c r="AU457" i="1"/>
  <c r="BC457" i="1"/>
  <c r="BK457" i="1"/>
  <c r="AN379" i="1"/>
  <c r="AV379" i="1"/>
  <c r="BD379" i="1"/>
  <c r="BL379" i="1"/>
  <c r="AK402" i="1"/>
  <c r="AS402" i="1"/>
  <c r="BA402" i="1"/>
  <c r="BI402" i="1"/>
  <c r="AM411" i="1"/>
  <c r="AU411" i="1"/>
  <c r="BC411" i="1"/>
  <c r="BK411" i="1"/>
  <c r="AO435" i="1"/>
  <c r="AW435" i="1"/>
  <c r="BE435" i="1"/>
  <c r="BM435" i="1"/>
  <c r="AQ446" i="1"/>
  <c r="AY446" i="1"/>
  <c r="BG446" i="1"/>
  <c r="AL377" i="1"/>
  <c r="AT377" i="1"/>
  <c r="BB377" i="1"/>
  <c r="BJ377" i="1"/>
  <c r="AP416" i="1"/>
  <c r="AX416" i="1"/>
  <c r="BF416" i="1"/>
  <c r="BN416" i="1"/>
  <c r="AJ382" i="1"/>
  <c r="AR382" i="1"/>
  <c r="AZ382" i="1"/>
  <c r="BH382" i="1"/>
  <c r="AP3" i="1"/>
  <c r="AX3" i="1"/>
  <c r="BF3" i="1"/>
  <c r="BN3" i="1"/>
  <c r="AM430" i="1"/>
  <c r="AU430" i="1"/>
  <c r="BC430" i="1"/>
  <c r="BK430" i="1"/>
  <c r="AN457" i="1"/>
  <c r="AV457" i="1"/>
  <c r="BD457" i="1"/>
  <c r="BL457" i="1"/>
  <c r="AO379" i="1"/>
  <c r="AW379" i="1"/>
  <c r="BE379" i="1"/>
  <c r="BM379" i="1"/>
  <c r="AL402" i="1"/>
  <c r="AT402" i="1"/>
  <c r="BB402" i="1"/>
  <c r="BJ402" i="1"/>
  <c r="AN411" i="1"/>
  <c r="AV411" i="1"/>
  <c r="BD411" i="1"/>
  <c r="BL411" i="1"/>
  <c r="AP435" i="1"/>
  <c r="AX435" i="1"/>
  <c r="BF435" i="1"/>
  <c r="BN435" i="1"/>
  <c r="AJ446" i="1"/>
  <c r="AR446" i="1"/>
  <c r="AZ446" i="1"/>
  <c r="BH446" i="1"/>
  <c r="AM377" i="1"/>
  <c r="AU377" i="1"/>
  <c r="BC377" i="1"/>
  <c r="BK377" i="1"/>
  <c r="AQ416" i="1"/>
  <c r="AY416" i="1"/>
  <c r="BG416" i="1"/>
  <c r="AK382" i="1"/>
  <c r="AS382" i="1"/>
  <c r="BA382" i="1"/>
  <c r="BI382" i="1"/>
  <c r="AQ3" i="1"/>
  <c r="AY3" i="1"/>
  <c r="BG3" i="1"/>
  <c r="AN430" i="1"/>
  <c r="AV430" i="1"/>
  <c r="BD430" i="1"/>
  <c r="BL430" i="1"/>
  <c r="AO457" i="1"/>
  <c r="AW457" i="1"/>
  <c r="BE457" i="1"/>
  <c r="BM457" i="1"/>
  <c r="AP379" i="1"/>
  <c r="AX379" i="1"/>
  <c r="BF379" i="1"/>
  <c r="BN379" i="1"/>
  <c r="AL393" i="1"/>
  <c r="AT393" i="1"/>
  <c r="BB393" i="1"/>
  <c r="BJ393" i="1"/>
  <c r="AQ433" i="1"/>
  <c r="AY433" i="1"/>
  <c r="BG433" i="1"/>
  <c r="AK460" i="1"/>
  <c r="AS460" i="1"/>
  <c r="BA460" i="1"/>
  <c r="BI460" i="1"/>
  <c r="AP389" i="1"/>
  <c r="AX389" i="1"/>
  <c r="BF389" i="1"/>
  <c r="BN389" i="1"/>
  <c r="AM393" i="1"/>
  <c r="AU393" i="1"/>
  <c r="BC393" i="1"/>
  <c r="BK393" i="1"/>
  <c r="AJ433" i="1"/>
  <c r="AR433" i="1"/>
  <c r="AZ433" i="1"/>
  <c r="BH433" i="1"/>
  <c r="AL460" i="1"/>
  <c r="AT460" i="1"/>
  <c r="BB460" i="1"/>
  <c r="BJ460" i="1"/>
  <c r="AQ389" i="1"/>
  <c r="AY389" i="1"/>
  <c r="BG389" i="1"/>
  <c r="AN393" i="1"/>
  <c r="AV393" i="1"/>
  <c r="BD393" i="1"/>
  <c r="BL393" i="1"/>
  <c r="AK433" i="1"/>
  <c r="AS433" i="1"/>
  <c r="BA433" i="1"/>
  <c r="BI433" i="1"/>
  <c r="AM460" i="1"/>
  <c r="AU460" i="1"/>
  <c r="BC460" i="1"/>
  <c r="BK460" i="1"/>
  <c r="AJ389" i="1"/>
  <c r="AR389" i="1"/>
  <c r="AZ389" i="1"/>
  <c r="BH389" i="1"/>
  <c r="AO393" i="1"/>
  <c r="AW393" i="1"/>
  <c r="BE393" i="1"/>
  <c r="BM393" i="1"/>
  <c r="AL433" i="1"/>
  <c r="AT433" i="1"/>
  <c r="BB433" i="1"/>
  <c r="BJ433" i="1"/>
  <c r="AN460" i="1"/>
  <c r="AV460" i="1"/>
  <c r="BD460" i="1"/>
  <c r="BL460" i="1"/>
  <c r="AK389" i="1"/>
  <c r="AS389" i="1"/>
  <c r="BA389" i="1"/>
  <c r="BI389" i="1"/>
  <c r="AN459" i="1"/>
  <c r="AP393" i="1"/>
  <c r="AX393" i="1"/>
  <c r="BF393" i="1"/>
  <c r="BN393" i="1"/>
  <c r="AM433" i="1"/>
  <c r="AU433" i="1"/>
  <c r="BC433" i="1"/>
  <c r="BK433" i="1"/>
  <c r="AO460" i="1"/>
  <c r="AW460" i="1"/>
  <c r="BE460" i="1"/>
  <c r="BM460" i="1"/>
  <c r="AL389" i="1"/>
  <c r="AT389" i="1"/>
  <c r="BB389" i="1"/>
  <c r="BJ389" i="1"/>
  <c r="AV459" i="1"/>
  <c r="AQ393" i="1"/>
  <c r="AY393" i="1"/>
  <c r="BG393" i="1"/>
  <c r="AN433" i="1"/>
  <c r="AV433" i="1"/>
  <c r="BD433" i="1"/>
  <c r="BL433" i="1"/>
  <c r="AP460" i="1"/>
  <c r="AX460" i="1"/>
  <c r="BF460" i="1"/>
  <c r="BN460" i="1"/>
  <c r="AM389" i="1"/>
  <c r="AU389" i="1"/>
  <c r="BC389" i="1"/>
  <c r="BK389" i="1"/>
  <c r="BD459" i="1"/>
  <c r="AJ393" i="1"/>
  <c r="AR393" i="1"/>
  <c r="AZ393" i="1"/>
  <c r="BH393" i="1"/>
  <c r="AO433" i="1"/>
  <c r="AW433" i="1"/>
  <c r="BE433" i="1"/>
  <c r="BM433" i="1"/>
  <c r="AQ460" i="1"/>
  <c r="AY460" i="1"/>
  <c r="BG460" i="1"/>
  <c r="AN389" i="1"/>
  <c r="AV389" i="1"/>
  <c r="BD389" i="1"/>
  <c r="BL389" i="1"/>
  <c r="BL459" i="1"/>
  <c r="AK393" i="1"/>
  <c r="AS393" i="1"/>
  <c r="BA393" i="1"/>
  <c r="BI393" i="1"/>
  <c r="AP433" i="1"/>
  <c r="AX433" i="1"/>
  <c r="BF433" i="1"/>
  <c r="BN433" i="1"/>
  <c r="AJ460" i="1"/>
  <c r="AR460" i="1"/>
  <c r="AZ460" i="1"/>
  <c r="BH460" i="1"/>
  <c r="AO389" i="1"/>
  <c r="AW389" i="1"/>
  <c r="BE389" i="1"/>
  <c r="BM389" i="1"/>
  <c r="AK459" i="1"/>
  <c r="AS459" i="1"/>
  <c r="BA459" i="1"/>
  <c r="BI459" i="1"/>
  <c r="AO383" i="1"/>
  <c r="AW383" i="1"/>
  <c r="BE383" i="1"/>
  <c r="BM383" i="1"/>
  <c r="AQ384" i="1"/>
  <c r="AY384" i="1"/>
  <c r="BG384" i="1"/>
  <c r="AJ386" i="1"/>
  <c r="AR386" i="1"/>
  <c r="AZ386" i="1"/>
  <c r="BH386" i="1"/>
  <c r="AP385" i="1"/>
  <c r="AX385" i="1"/>
  <c r="BF385" i="1"/>
  <c r="BN385" i="1"/>
  <c r="AJ407" i="1"/>
  <c r="AR407" i="1"/>
  <c r="AZ407" i="1"/>
  <c r="BH407" i="1"/>
  <c r="AL459" i="1"/>
  <c r="AT459" i="1"/>
  <c r="BB459" i="1"/>
  <c r="BJ459" i="1"/>
  <c r="AP383" i="1"/>
  <c r="AX383" i="1"/>
  <c r="BF383" i="1"/>
  <c r="BN383" i="1"/>
  <c r="AJ384" i="1"/>
  <c r="AR384" i="1"/>
  <c r="AZ384" i="1"/>
  <c r="BH384" i="1"/>
  <c r="AK386" i="1"/>
  <c r="AS386" i="1"/>
  <c r="BA386" i="1"/>
  <c r="BI386" i="1"/>
  <c r="AQ385" i="1"/>
  <c r="AY385" i="1"/>
  <c r="BG385" i="1"/>
  <c r="AK407" i="1"/>
  <c r="AS407" i="1"/>
  <c r="BA407" i="1"/>
  <c r="BI407" i="1"/>
  <c r="AM459" i="1"/>
  <c r="AU459" i="1"/>
  <c r="BC459" i="1"/>
  <c r="BK459" i="1"/>
  <c r="AQ383" i="1"/>
  <c r="AY383" i="1"/>
  <c r="BG383" i="1"/>
  <c r="AK384" i="1"/>
  <c r="AS384" i="1"/>
  <c r="BA384" i="1"/>
  <c r="BI384" i="1"/>
  <c r="AL386" i="1"/>
  <c r="AT386" i="1"/>
  <c r="BB386" i="1"/>
  <c r="BJ386" i="1"/>
  <c r="AJ385" i="1"/>
  <c r="AR385" i="1"/>
  <c r="AZ385" i="1"/>
  <c r="BH385" i="1"/>
  <c r="AL407" i="1"/>
  <c r="AT407" i="1"/>
  <c r="BB407" i="1"/>
  <c r="BJ407" i="1"/>
  <c r="AJ383" i="1"/>
  <c r="AR383" i="1"/>
  <c r="AZ383" i="1"/>
  <c r="BH383" i="1"/>
  <c r="AL384" i="1"/>
  <c r="AT384" i="1"/>
  <c r="BB384" i="1"/>
  <c r="BJ384" i="1"/>
  <c r="AM386" i="1"/>
  <c r="AU386" i="1"/>
  <c r="BC386" i="1"/>
  <c r="BK386" i="1"/>
  <c r="AK385" i="1"/>
  <c r="AS385" i="1"/>
  <c r="BA385" i="1"/>
  <c r="BI385" i="1"/>
  <c r="AM407" i="1"/>
  <c r="AU407" i="1"/>
  <c r="BC407" i="1"/>
  <c r="BK407" i="1"/>
  <c r="AO459" i="1"/>
  <c r="AW459" i="1"/>
  <c r="BE459" i="1"/>
  <c r="BM459" i="1"/>
  <c r="AK383" i="1"/>
  <c r="AS383" i="1"/>
  <c r="BA383" i="1"/>
  <c r="BI383" i="1"/>
  <c r="AM384" i="1"/>
  <c r="AU384" i="1"/>
  <c r="BC384" i="1"/>
  <c r="BK384" i="1"/>
  <c r="AN386" i="1"/>
  <c r="AV386" i="1"/>
  <c r="BD386" i="1"/>
  <c r="BL386" i="1"/>
  <c r="AL385" i="1"/>
  <c r="AT385" i="1"/>
  <c r="BB385" i="1"/>
  <c r="BJ385" i="1"/>
  <c r="AN407" i="1"/>
  <c r="AV407" i="1"/>
  <c r="BD407" i="1"/>
  <c r="BL407" i="1"/>
  <c r="AP459" i="1"/>
  <c r="AX459" i="1"/>
  <c r="BF459" i="1"/>
  <c r="BN459" i="1"/>
  <c r="AL383" i="1"/>
  <c r="AT383" i="1"/>
  <c r="BB383" i="1"/>
  <c r="BJ383" i="1"/>
  <c r="AN384" i="1"/>
  <c r="AV384" i="1"/>
  <c r="BD384" i="1"/>
  <c r="BL384" i="1"/>
  <c r="AO386" i="1"/>
  <c r="AW386" i="1"/>
  <c r="BE386" i="1"/>
  <c r="BM386" i="1"/>
  <c r="AM385" i="1"/>
  <c r="AU385" i="1"/>
  <c r="BC385" i="1"/>
  <c r="BK385" i="1"/>
  <c r="AO407" i="1"/>
  <c r="AW407" i="1"/>
  <c r="BE407" i="1"/>
  <c r="BM407" i="1"/>
  <c r="AQ459" i="1"/>
  <c r="AY459" i="1"/>
  <c r="BG459" i="1"/>
  <c r="AM383" i="1"/>
  <c r="AU383" i="1"/>
  <c r="BC383" i="1"/>
  <c r="BK383" i="1"/>
  <c r="AO384" i="1"/>
  <c r="AW384" i="1"/>
  <c r="BE384" i="1"/>
  <c r="BM384" i="1"/>
  <c r="AP386" i="1"/>
  <c r="AX386" i="1"/>
  <c r="BF386" i="1"/>
  <c r="BN386" i="1"/>
  <c r="AN385" i="1"/>
  <c r="AV385" i="1"/>
  <c r="BD385" i="1"/>
  <c r="BL385" i="1"/>
  <c r="AP407" i="1"/>
  <c r="AX407" i="1"/>
  <c r="BF407" i="1"/>
  <c r="BN407" i="1"/>
  <c r="AJ459" i="1"/>
  <c r="AR459" i="1"/>
  <c r="AZ459" i="1"/>
  <c r="BH459" i="1"/>
  <c r="AN383" i="1"/>
  <c r="AV383" i="1"/>
  <c r="BD383" i="1"/>
  <c r="BL383" i="1"/>
  <c r="AP384" i="1"/>
  <c r="AX384" i="1"/>
  <c r="BF384" i="1"/>
  <c r="BN384" i="1"/>
  <c r="AQ386" i="1"/>
  <c r="AY386" i="1"/>
  <c r="BG386" i="1"/>
  <c r="AO385" i="1"/>
  <c r="AW385" i="1"/>
  <c r="BE385" i="1"/>
  <c r="BM385" i="1"/>
  <c r="AQ407" i="1"/>
  <c r="AY407" i="1"/>
  <c r="BG407" i="1"/>
  <c r="AQ146" i="1"/>
  <c r="AY146" i="1"/>
  <c r="BG146" i="1"/>
  <c r="AR146" i="1"/>
  <c r="AZ146" i="1"/>
  <c r="BH146" i="1"/>
  <c r="AK146" i="1"/>
  <c r="AS146" i="1"/>
  <c r="BA146" i="1"/>
  <c r="BI146" i="1"/>
  <c r="AL146" i="1"/>
  <c r="AT146" i="1"/>
  <c r="BB146" i="1"/>
  <c r="BJ146" i="1"/>
  <c r="AM146" i="1"/>
  <c r="AU146" i="1"/>
  <c r="BC146" i="1"/>
  <c r="BK146" i="1"/>
  <c r="AN146" i="1"/>
  <c r="AV146" i="1"/>
  <c r="BD146" i="1"/>
  <c r="BL146" i="1"/>
  <c r="AO146" i="1"/>
  <c r="AW146" i="1"/>
  <c r="BE146" i="1"/>
  <c r="BM146" i="1"/>
  <c r="AP146" i="1"/>
  <c r="AX146" i="1"/>
  <c r="BF146" i="1"/>
  <c r="BN146" i="1"/>
  <c r="AJ146" i="1"/>
  <c r="AI148" i="1"/>
  <c r="C86" i="1"/>
  <c r="C118" i="1"/>
  <c r="AI160" i="1"/>
  <c r="AI176" i="1"/>
  <c r="AI172" i="1"/>
  <c r="AI4" i="1"/>
  <c r="AI140" i="1"/>
  <c r="AI152" i="1"/>
  <c r="AI67" i="1"/>
  <c r="AI6" i="1"/>
  <c r="AI8" i="1"/>
  <c r="AI10" i="1"/>
  <c r="AI12" i="1"/>
  <c r="AI16" i="1"/>
  <c r="AI18" i="1"/>
  <c r="AI20" i="1"/>
  <c r="AI22" i="1"/>
  <c r="AI24" i="1"/>
  <c r="AI26" i="1"/>
  <c r="AI28" i="1"/>
  <c r="AI30" i="1"/>
  <c r="AI32" i="1"/>
  <c r="AI34" i="1"/>
  <c r="AI123" i="1"/>
  <c r="AI61" i="1"/>
  <c r="C113" i="1"/>
  <c r="AI39" i="1"/>
  <c r="AI93" i="1"/>
  <c r="AI92" i="1"/>
  <c r="AI5" i="1"/>
  <c r="AI7" i="1"/>
  <c r="AI9" i="1"/>
  <c r="AI11" i="1"/>
  <c r="AI13" i="1"/>
  <c r="AI83" i="1"/>
  <c r="AI38" i="1"/>
  <c r="AI57" i="1"/>
  <c r="AI180" i="1"/>
  <c r="AI52" i="1"/>
  <c r="AI68" i="1"/>
  <c r="AI153" i="1"/>
  <c r="AI169" i="1"/>
  <c r="AI94" i="1"/>
  <c r="AI98" i="1"/>
  <c r="AI102" i="1"/>
  <c r="AI106" i="1"/>
  <c r="AI110" i="1"/>
  <c r="AI114" i="1"/>
  <c r="AI118" i="1"/>
  <c r="AI122" i="1"/>
  <c r="AI182" i="1"/>
  <c r="AI331" i="1"/>
  <c r="AI348" i="1"/>
  <c r="AI352" i="1"/>
  <c r="AI368" i="1"/>
  <c r="AI367" i="1"/>
  <c r="AI356" i="1"/>
  <c r="AI358" i="1"/>
  <c r="AI360" i="1"/>
  <c r="AI362" i="1"/>
  <c r="AI364" i="1"/>
  <c r="AI449" i="1"/>
  <c r="AI131" i="1"/>
  <c r="AI49" i="1"/>
  <c r="AI65" i="1"/>
  <c r="AI178" i="1"/>
  <c r="AI36" i="1"/>
  <c r="AI91" i="1"/>
  <c r="AI138" i="1"/>
  <c r="AI46" i="1"/>
  <c r="AI62" i="1"/>
  <c r="AI78" i="1"/>
  <c r="AI89" i="1"/>
  <c r="AI139" i="1"/>
  <c r="AI155" i="1"/>
  <c r="AI171" i="1"/>
  <c r="AI134" i="1"/>
  <c r="AI185" i="1"/>
  <c r="AI249" i="1"/>
  <c r="AI244" i="1"/>
  <c r="AI199" i="1"/>
  <c r="AI203" i="1"/>
  <c r="AI211" i="1"/>
  <c r="AI219" i="1"/>
  <c r="AI223" i="1"/>
  <c r="AI227" i="1"/>
  <c r="AI229" i="1"/>
  <c r="AI231" i="1"/>
  <c r="AI233" i="1"/>
  <c r="AI235" i="1"/>
  <c r="AI237" i="1"/>
  <c r="AI239" i="1"/>
  <c r="AI329" i="1"/>
  <c r="AI254" i="1"/>
  <c r="AI256" i="1"/>
  <c r="AI258" i="1"/>
  <c r="AI260" i="1"/>
  <c r="AI262" i="1"/>
  <c r="AI264" i="1"/>
  <c r="AI266" i="1"/>
  <c r="AI268" i="1"/>
  <c r="AI270" i="1"/>
  <c r="AI272" i="1"/>
  <c r="AI274" i="1"/>
  <c r="AI276" i="1"/>
  <c r="AI278" i="1"/>
  <c r="AI280" i="1"/>
  <c r="AI282" i="1"/>
  <c r="AI284" i="1"/>
  <c r="AI286" i="1"/>
  <c r="AI288" i="1"/>
  <c r="AI290" i="1"/>
  <c r="AI292" i="1"/>
  <c r="AI294" i="1"/>
  <c r="AI296" i="1"/>
  <c r="AI298" i="1"/>
  <c r="AI300" i="1"/>
  <c r="AI302" i="1"/>
  <c r="AI304" i="1"/>
  <c r="AI342" i="1"/>
  <c r="AI371" i="1"/>
  <c r="AI435" i="1"/>
  <c r="AI41" i="1"/>
  <c r="AI69" i="1"/>
  <c r="AI79" i="1"/>
  <c r="AI144" i="1"/>
  <c r="AI56" i="1"/>
  <c r="AI72" i="1"/>
  <c r="AI141" i="1"/>
  <c r="AI157" i="1"/>
  <c r="AI173" i="1"/>
  <c r="AI95" i="1"/>
  <c r="AI99" i="1"/>
  <c r="AI103" i="1"/>
  <c r="AI107" i="1"/>
  <c r="AI111" i="1"/>
  <c r="AI115" i="1"/>
  <c r="AI119" i="1"/>
  <c r="AI247" i="1"/>
  <c r="AI308" i="1"/>
  <c r="AI332" i="1"/>
  <c r="AI309" i="1"/>
  <c r="AI311" i="1"/>
  <c r="AI313" i="1"/>
  <c r="AI315" i="1"/>
  <c r="AI317" i="1"/>
  <c r="AI319" i="1"/>
  <c r="AI321" i="1"/>
  <c r="AI323" i="1"/>
  <c r="AI325" i="1"/>
  <c r="AI327" i="1"/>
  <c r="AI349" i="1"/>
  <c r="AI353" i="1"/>
  <c r="AI373" i="1"/>
  <c r="AI375" i="1"/>
  <c r="AI424" i="1"/>
  <c r="AI77" i="1"/>
  <c r="AI51" i="1"/>
  <c r="AI150" i="1"/>
  <c r="AI85" i="1"/>
  <c r="AI50" i="1"/>
  <c r="AI66" i="1"/>
  <c r="AI82" i="1"/>
  <c r="AI143" i="1"/>
  <c r="AI159" i="1"/>
  <c r="AI175" i="1"/>
  <c r="AI129" i="1"/>
  <c r="AI132" i="1"/>
  <c r="AI183" i="1"/>
  <c r="AI252" i="1"/>
  <c r="AI330" i="1"/>
  <c r="AI341" i="1"/>
  <c r="AI369" i="1"/>
  <c r="AI336" i="1"/>
  <c r="AI448" i="1"/>
  <c r="AI87" i="1"/>
  <c r="AI37" i="1"/>
  <c r="AI81" i="1"/>
  <c r="AI154" i="1"/>
  <c r="AI84" i="1"/>
  <c r="AI127" i="1"/>
  <c r="AI137" i="1"/>
  <c r="AI59" i="1"/>
  <c r="AI43" i="1"/>
  <c r="AI156" i="1"/>
  <c r="AI44" i="1"/>
  <c r="AI60" i="1"/>
  <c r="AI76" i="1"/>
  <c r="AI145" i="1"/>
  <c r="AI161" i="1"/>
  <c r="AI177" i="1"/>
  <c r="AI125" i="1"/>
  <c r="AI96" i="1"/>
  <c r="AI100" i="1"/>
  <c r="AI104" i="1"/>
  <c r="AI108" i="1"/>
  <c r="AI112" i="1"/>
  <c r="AI116" i="1"/>
  <c r="AI120" i="1"/>
  <c r="AI130" i="1"/>
  <c r="AI135" i="1"/>
  <c r="AI186" i="1"/>
  <c r="AI251" i="1"/>
  <c r="AI245" i="1"/>
  <c r="AI306" i="1"/>
  <c r="AI340" i="1"/>
  <c r="AI346" i="1"/>
  <c r="AI350" i="1"/>
  <c r="AI354" i="1"/>
  <c r="AI366" i="1"/>
  <c r="AI355" i="1"/>
  <c r="AI357" i="1"/>
  <c r="AI359" i="1"/>
  <c r="AI361" i="1"/>
  <c r="AI363" i="1"/>
  <c r="AI365" i="1"/>
  <c r="AI458" i="1"/>
  <c r="AI88" i="1"/>
  <c r="AI73" i="1"/>
  <c r="AI42" i="1"/>
  <c r="AI63" i="1"/>
  <c r="AI162" i="1"/>
  <c r="AI54" i="1"/>
  <c r="AI70" i="1"/>
  <c r="AI147" i="1"/>
  <c r="AI163" i="1"/>
  <c r="AI179" i="1"/>
  <c r="AI121" i="1"/>
  <c r="AI128" i="1"/>
  <c r="AI345" i="1"/>
  <c r="AI198" i="1"/>
  <c r="AI206" i="1"/>
  <c r="AI208" i="1"/>
  <c r="AI214" i="1"/>
  <c r="AI222" i="1"/>
  <c r="AI224" i="1"/>
  <c r="AI226" i="1"/>
  <c r="AI228" i="1"/>
  <c r="AI230" i="1"/>
  <c r="AI232" i="1"/>
  <c r="AI234" i="1"/>
  <c r="AI236" i="1"/>
  <c r="AI238" i="1"/>
  <c r="AI240" i="1"/>
  <c r="AI242" i="1"/>
  <c r="AI343" i="1"/>
  <c r="AI339" i="1"/>
  <c r="AI253" i="1"/>
  <c r="AI255" i="1"/>
  <c r="AI257" i="1"/>
  <c r="AI259" i="1"/>
  <c r="AI261" i="1"/>
  <c r="AI263" i="1"/>
  <c r="AI265" i="1"/>
  <c r="AI267" i="1"/>
  <c r="AI269" i="1"/>
  <c r="AI271" i="1"/>
  <c r="AI273" i="1"/>
  <c r="AI275" i="1"/>
  <c r="AI277" i="1"/>
  <c r="AI279" i="1"/>
  <c r="AI281" i="1"/>
  <c r="AI283" i="1"/>
  <c r="AI285" i="1"/>
  <c r="AI287" i="1"/>
  <c r="AI289" i="1"/>
  <c r="AI291" i="1"/>
  <c r="AI293" i="1"/>
  <c r="AI295" i="1"/>
  <c r="AI297" i="1"/>
  <c r="AI299" i="1"/>
  <c r="AI301" i="1"/>
  <c r="AI303" i="1"/>
  <c r="AI334" i="1"/>
  <c r="AI397" i="1"/>
  <c r="AI438" i="1"/>
  <c r="AI17" i="1"/>
  <c r="AI19" i="1"/>
  <c r="AI21" i="1"/>
  <c r="AI23" i="1"/>
  <c r="AI25" i="1"/>
  <c r="AI27" i="1"/>
  <c r="AI29" i="1"/>
  <c r="AI31" i="1"/>
  <c r="AI33" i="1"/>
  <c r="AI35" i="1"/>
  <c r="AI55" i="1"/>
  <c r="AI166" i="1"/>
  <c r="AI71" i="1"/>
  <c r="AI158" i="1"/>
  <c r="AI45" i="1"/>
  <c r="AI168" i="1"/>
  <c r="AI48" i="1"/>
  <c r="AI64" i="1"/>
  <c r="AI80" i="1"/>
  <c r="AI149" i="1"/>
  <c r="AI165" i="1"/>
  <c r="AI181" i="1"/>
  <c r="AI97" i="1"/>
  <c r="AI101" i="1"/>
  <c r="AI105" i="1"/>
  <c r="AI109" i="1"/>
  <c r="AI113" i="1"/>
  <c r="AI117" i="1"/>
  <c r="AI126" i="1"/>
  <c r="AI133" i="1"/>
  <c r="AI187" i="1"/>
  <c r="AI184" i="1"/>
  <c r="AI250" i="1"/>
  <c r="AI248" i="1"/>
  <c r="AI243" i="1"/>
  <c r="AI335" i="1"/>
  <c r="AI305" i="1"/>
  <c r="AI337" i="1"/>
  <c r="AI310" i="1"/>
  <c r="AI312" i="1"/>
  <c r="AI314" i="1"/>
  <c r="AI316" i="1"/>
  <c r="AI318" i="1"/>
  <c r="AI320" i="1"/>
  <c r="AI322" i="1"/>
  <c r="AI324" i="1"/>
  <c r="AI326" i="1"/>
  <c r="AI328" i="1"/>
  <c r="AI344" i="1"/>
  <c r="AI347" i="1"/>
  <c r="AI351" i="1"/>
  <c r="AI445" i="1"/>
  <c r="AI372" i="1"/>
  <c r="AI376" i="1"/>
  <c r="AI422" i="1"/>
  <c r="AI47" i="1"/>
  <c r="AI75" i="1"/>
  <c r="AI170" i="1"/>
  <c r="AI53" i="1"/>
  <c r="AI164" i="1"/>
  <c r="AI40" i="1"/>
  <c r="AI86" i="1"/>
  <c r="AI174" i="1"/>
  <c r="AI58" i="1"/>
  <c r="AI74" i="1"/>
  <c r="AI151" i="1"/>
  <c r="AI167" i="1"/>
  <c r="AI90" i="1"/>
  <c r="AI124" i="1"/>
  <c r="AI136" i="1"/>
  <c r="AI333" i="1"/>
  <c r="AI246" i="1"/>
  <c r="AI307" i="1"/>
  <c r="AI338" i="1"/>
  <c r="AI370" i="1"/>
  <c r="AI455" i="1"/>
  <c r="C416" i="1"/>
  <c r="C417" i="1"/>
  <c r="C114" i="1"/>
  <c r="C103" i="1"/>
  <c r="C151" i="1"/>
  <c r="BP151" i="1" s="1"/>
  <c r="BQ151" i="1" s="1"/>
  <c r="C116" i="1"/>
  <c r="C109" i="1"/>
  <c r="C97" i="1"/>
  <c r="C129" i="1"/>
  <c r="C110" i="1"/>
  <c r="BP110" i="1" s="1"/>
  <c r="BQ110" i="1" s="1"/>
  <c r="C99" i="1"/>
  <c r="C131" i="1"/>
  <c r="C87" i="1"/>
  <c r="BP87" i="1" s="1"/>
  <c r="BQ87" i="1" s="1"/>
  <c r="C82" i="1"/>
  <c r="C458" i="1"/>
  <c r="C94" i="1"/>
  <c r="C126" i="1"/>
  <c r="C96" i="1"/>
  <c r="C134" i="1"/>
  <c r="C90" i="1"/>
  <c r="C102" i="1"/>
  <c r="BP102" i="1" s="1"/>
  <c r="BQ102" i="1" s="1"/>
  <c r="C133" i="1"/>
  <c r="C91" i="1"/>
  <c r="C123" i="1"/>
  <c r="C105" i="1"/>
  <c r="C137" i="1"/>
  <c r="C98" i="1"/>
  <c r="C142" i="1"/>
  <c r="C8" i="1"/>
  <c r="C12" i="1"/>
  <c r="C16" i="1"/>
  <c r="C20" i="1"/>
  <c r="C24" i="1"/>
  <c r="C28" i="1"/>
  <c r="C32" i="1"/>
  <c r="C145" i="1"/>
  <c r="C80" i="1"/>
  <c r="C152" i="1"/>
  <c r="C143" i="1"/>
  <c r="C154" i="1"/>
  <c r="C166" i="1"/>
  <c r="C227" i="1"/>
  <c r="C224" i="1"/>
  <c r="C234" i="1"/>
  <c r="C292" i="1"/>
  <c r="C348" i="1"/>
  <c r="C456" i="1"/>
  <c r="C375" i="1"/>
  <c r="C440" i="1"/>
  <c r="C422" i="1"/>
  <c r="C442" i="1"/>
  <c r="C95" i="1"/>
  <c r="C108" i="1"/>
  <c r="C140" i="1"/>
  <c r="BP140" i="1" s="1"/>
  <c r="BQ140" i="1" s="1"/>
  <c r="C39" i="1"/>
  <c r="C41" i="1"/>
  <c r="C43" i="1"/>
  <c r="C45" i="1"/>
  <c r="C47" i="1"/>
  <c r="C49" i="1"/>
  <c r="BP49" i="1" s="1"/>
  <c r="BQ49" i="1" s="1"/>
  <c r="C51" i="1"/>
  <c r="C53" i="1"/>
  <c r="C55" i="1"/>
  <c r="C57" i="1"/>
  <c r="C59" i="1"/>
  <c r="C61" i="1"/>
  <c r="C63" i="1"/>
  <c r="C65" i="1"/>
  <c r="C67" i="1"/>
  <c r="BP67" i="1" s="1"/>
  <c r="BQ67" i="1" s="1"/>
  <c r="C69" i="1"/>
  <c r="C71" i="1"/>
  <c r="C73" i="1"/>
  <c r="C75" i="1"/>
  <c r="C77" i="1"/>
  <c r="C79" i="1"/>
  <c r="C171" i="1"/>
  <c r="C170" i="1"/>
  <c r="C175" i="1"/>
  <c r="C179" i="1"/>
  <c r="C183" i="1"/>
  <c r="C187" i="1"/>
  <c r="C191" i="1"/>
  <c r="C195" i="1"/>
  <c r="C199" i="1"/>
  <c r="C203" i="1"/>
  <c r="C207" i="1"/>
  <c r="C211" i="1"/>
  <c r="C215" i="1"/>
  <c r="C219" i="1"/>
  <c r="C223" i="1"/>
  <c r="BP223" i="1" s="1"/>
  <c r="BQ223" i="1" s="1"/>
  <c r="C237" i="1"/>
  <c r="C241" i="1"/>
  <c r="C245" i="1"/>
  <c r="C249" i="1"/>
  <c r="C253" i="1"/>
  <c r="BP253" i="1" s="1"/>
  <c r="BQ253" i="1" s="1"/>
  <c r="C257" i="1"/>
  <c r="C261" i="1"/>
  <c r="C265" i="1"/>
  <c r="C269" i="1"/>
  <c r="C273" i="1"/>
  <c r="C277" i="1"/>
  <c r="C281" i="1"/>
  <c r="BP281" i="1" s="1"/>
  <c r="BQ281" i="1" s="1"/>
  <c r="C290" i="1"/>
  <c r="C317" i="1"/>
  <c r="C319" i="1"/>
  <c r="C321" i="1"/>
  <c r="C323" i="1"/>
  <c r="C325" i="1"/>
  <c r="BP325" i="1" s="1"/>
  <c r="BQ325" i="1" s="1"/>
  <c r="C327" i="1"/>
  <c r="C329" i="1"/>
  <c r="C331" i="1"/>
  <c r="BP331" i="1" s="1"/>
  <c r="BQ331" i="1" s="1"/>
  <c r="C333" i="1"/>
  <c r="C335" i="1"/>
  <c r="C337" i="1"/>
  <c r="C339" i="1"/>
  <c r="C341" i="1"/>
  <c r="C343" i="1"/>
  <c r="BP343" i="1" s="1"/>
  <c r="BQ343" i="1" s="1"/>
  <c r="C345" i="1"/>
  <c r="C364" i="1"/>
  <c r="BP364" i="1" s="1"/>
  <c r="BQ364" i="1" s="1"/>
  <c r="C361" i="1"/>
  <c r="C366" i="1"/>
  <c r="C378" i="1"/>
  <c r="C352" i="1"/>
  <c r="BP352" i="1" s="1"/>
  <c r="BQ352" i="1" s="1"/>
  <c r="C354" i="1"/>
  <c r="C356" i="1"/>
  <c r="C396" i="1"/>
  <c r="C428" i="1"/>
  <c r="C432" i="1"/>
  <c r="C17" i="1"/>
  <c r="C29" i="1"/>
  <c r="C33" i="1"/>
  <c r="C5" i="1"/>
  <c r="BP5" i="1" s="1"/>
  <c r="BQ5" i="1" s="1"/>
  <c r="C167" i="1"/>
  <c r="C314" i="1"/>
  <c r="C310" i="1"/>
  <c r="BP310" i="1" s="1"/>
  <c r="BQ310" i="1" s="1"/>
  <c r="C232" i="1"/>
  <c r="C293" i="1"/>
  <c r="C288" i="1"/>
  <c r="C347" i="1"/>
  <c r="C369" i="1"/>
  <c r="C372" i="1"/>
  <c r="C409" i="1"/>
  <c r="C390" i="1"/>
  <c r="C406" i="1"/>
  <c r="C415" i="1"/>
  <c r="C434" i="1"/>
  <c r="C13" i="1"/>
  <c r="C25" i="1"/>
  <c r="BP25" i="1" s="1"/>
  <c r="BQ25" i="1" s="1"/>
  <c r="C138" i="1"/>
  <c r="C93" i="1"/>
  <c r="C148" i="1"/>
  <c r="C155" i="1"/>
  <c r="C157" i="1"/>
  <c r="C159" i="1"/>
  <c r="C161" i="1"/>
  <c r="C163" i="1"/>
  <c r="C165" i="1"/>
  <c r="C176" i="1"/>
  <c r="C180" i="1"/>
  <c r="C184" i="1"/>
  <c r="C188" i="1"/>
  <c r="C192" i="1"/>
  <c r="C196" i="1"/>
  <c r="C200" i="1"/>
  <c r="C204" i="1"/>
  <c r="C208" i="1"/>
  <c r="C212" i="1"/>
  <c r="C216" i="1"/>
  <c r="C220" i="1"/>
  <c r="C291" i="1"/>
  <c r="C289" i="1"/>
  <c r="C238" i="1"/>
  <c r="C242" i="1"/>
  <c r="C246" i="1"/>
  <c r="BP246" i="1" s="1"/>
  <c r="BQ246" i="1" s="1"/>
  <c r="C250" i="1"/>
  <c r="C254" i="1"/>
  <c r="C258" i="1"/>
  <c r="C262" i="1"/>
  <c r="C266" i="1"/>
  <c r="BP266" i="1" s="1"/>
  <c r="BQ266" i="1" s="1"/>
  <c r="C270" i="1"/>
  <c r="C274" i="1"/>
  <c r="C278" i="1"/>
  <c r="BP278" i="1" s="1"/>
  <c r="BQ278" i="1" s="1"/>
  <c r="C282" i="1"/>
  <c r="BP282" i="1" s="1"/>
  <c r="BQ282" i="1" s="1"/>
  <c r="C312" i="1"/>
  <c r="C286" i="1"/>
  <c r="C294" i="1"/>
  <c r="C296" i="1"/>
  <c r="C298" i="1"/>
  <c r="BP298" i="1" s="1"/>
  <c r="BQ298" i="1" s="1"/>
  <c r="C300" i="1"/>
  <c r="C302" i="1"/>
  <c r="C304" i="1"/>
  <c r="C306" i="1"/>
  <c r="C308" i="1"/>
  <c r="C344" i="1"/>
  <c r="C405" i="1"/>
  <c r="C350" i="1"/>
  <c r="C373" i="1"/>
  <c r="C397" i="1"/>
  <c r="BP397" i="1" s="1"/>
  <c r="BQ397" i="1" s="1"/>
  <c r="C400" i="1"/>
  <c r="C9" i="1"/>
  <c r="C21" i="1"/>
  <c r="C84" i="1"/>
  <c r="C85" i="1"/>
  <c r="BP85" i="1" s="1"/>
  <c r="BQ85" i="1" s="1"/>
  <c r="C107" i="1"/>
  <c r="BP107" i="1" s="1"/>
  <c r="BQ107" i="1" s="1"/>
  <c r="C139" i="1"/>
  <c r="C135" i="1"/>
  <c r="C88" i="1"/>
  <c r="C6" i="1"/>
  <c r="C10" i="1"/>
  <c r="C14" i="1"/>
  <c r="C18" i="1"/>
  <c r="C22" i="1"/>
  <c r="C26" i="1"/>
  <c r="C30" i="1"/>
  <c r="C34" i="1"/>
  <c r="BP34" i="1" s="1"/>
  <c r="BQ34" i="1" s="1"/>
  <c r="C89" i="1"/>
  <c r="C121" i="1"/>
  <c r="C111" i="1"/>
  <c r="C106" i="1"/>
  <c r="BP106" i="1" s="1"/>
  <c r="BQ106" i="1" s="1"/>
  <c r="C112" i="1"/>
  <c r="C144" i="1"/>
  <c r="C287" i="1"/>
  <c r="C228" i="1"/>
  <c r="C285" i="1"/>
  <c r="BP285" i="1" s="1"/>
  <c r="BQ285" i="1" s="1"/>
  <c r="C315" i="1"/>
  <c r="C346" i="1"/>
  <c r="C363" i="1"/>
  <c r="C367" i="1"/>
  <c r="C376" i="1"/>
  <c r="C394" i="1"/>
  <c r="C439" i="1"/>
  <c r="C419" i="1"/>
  <c r="C438" i="1"/>
  <c r="C36" i="1"/>
  <c r="C127" i="1"/>
  <c r="C81" i="1"/>
  <c r="BP81" i="1" s="1"/>
  <c r="BQ81" i="1" s="1"/>
  <c r="C35" i="1"/>
  <c r="C119" i="1"/>
  <c r="C117" i="1"/>
  <c r="C92" i="1"/>
  <c r="C124" i="1"/>
  <c r="C38" i="1"/>
  <c r="C40" i="1"/>
  <c r="C42" i="1"/>
  <c r="C44" i="1"/>
  <c r="C46" i="1"/>
  <c r="BP46" i="1" s="1"/>
  <c r="BQ46" i="1" s="1"/>
  <c r="C48" i="1"/>
  <c r="C50" i="1"/>
  <c r="C52" i="1"/>
  <c r="BP52" i="1" s="1"/>
  <c r="BQ52" i="1" s="1"/>
  <c r="C54" i="1"/>
  <c r="C56" i="1"/>
  <c r="BP56" i="1" s="1"/>
  <c r="BQ56" i="1" s="1"/>
  <c r="C58" i="1"/>
  <c r="BP58" i="1" s="1"/>
  <c r="BQ58" i="1" s="1"/>
  <c r="C60" i="1"/>
  <c r="C62" i="1"/>
  <c r="C64" i="1"/>
  <c r="C66" i="1"/>
  <c r="C68" i="1"/>
  <c r="C70" i="1"/>
  <c r="BP70" i="1" s="1"/>
  <c r="BQ70" i="1" s="1"/>
  <c r="C72" i="1"/>
  <c r="C74" i="1"/>
  <c r="C76" i="1"/>
  <c r="C78" i="1"/>
  <c r="C147" i="1"/>
  <c r="C149" i="1"/>
  <c r="C168" i="1"/>
  <c r="C172" i="1"/>
  <c r="C177" i="1"/>
  <c r="C181" i="1"/>
  <c r="BP181" i="1" s="1"/>
  <c r="BQ181" i="1" s="1"/>
  <c r="C185" i="1"/>
  <c r="C189" i="1"/>
  <c r="C193" i="1"/>
  <c r="C197" i="1"/>
  <c r="C201" i="1"/>
  <c r="C205" i="1"/>
  <c r="C209" i="1"/>
  <c r="C217" i="1"/>
  <c r="C221" i="1"/>
  <c r="C233" i="1"/>
  <c r="C235" i="1"/>
  <c r="C239" i="1"/>
  <c r="BP239" i="1" s="1"/>
  <c r="BQ239" i="1" s="1"/>
  <c r="C243" i="1"/>
  <c r="C247" i="1"/>
  <c r="C251" i="1"/>
  <c r="BP251" i="1" s="1"/>
  <c r="BQ251" i="1" s="1"/>
  <c r="C255" i="1"/>
  <c r="C259" i="1"/>
  <c r="C263" i="1"/>
  <c r="BP263" i="1" s="1"/>
  <c r="BQ263" i="1" s="1"/>
  <c r="C267" i="1"/>
  <c r="C271" i="1"/>
  <c r="C275" i="1"/>
  <c r="C279" i="1"/>
  <c r="C283" i="1"/>
  <c r="C360" i="1"/>
  <c r="C313" i="1"/>
  <c r="C316" i="1"/>
  <c r="C318" i="1"/>
  <c r="C320" i="1"/>
  <c r="C322" i="1"/>
  <c r="C324" i="1"/>
  <c r="C326" i="1"/>
  <c r="C328" i="1"/>
  <c r="C330" i="1"/>
  <c r="C332" i="1"/>
  <c r="C334" i="1"/>
  <c r="C336" i="1"/>
  <c r="C338" i="1"/>
  <c r="C340" i="1"/>
  <c r="C342" i="1"/>
  <c r="C370" i="1"/>
  <c r="C395" i="1"/>
  <c r="C351" i="1"/>
  <c r="C353" i="1"/>
  <c r="C355" i="1"/>
  <c r="C357" i="1"/>
  <c r="C404" i="1"/>
  <c r="C122" i="1"/>
  <c r="C83" i="1"/>
  <c r="C115" i="1"/>
  <c r="C120" i="1"/>
  <c r="BP120" i="1" s="1"/>
  <c r="BQ120" i="1" s="1"/>
  <c r="C37" i="1"/>
  <c r="C7" i="1"/>
  <c r="BP7" i="1" s="1"/>
  <c r="BQ7" i="1" s="1"/>
  <c r="C11" i="1"/>
  <c r="C15" i="1"/>
  <c r="C19" i="1"/>
  <c r="C23" i="1"/>
  <c r="C27" i="1"/>
  <c r="BP27" i="1" s="1"/>
  <c r="BQ27" i="1" s="1"/>
  <c r="C31" i="1"/>
  <c r="C130" i="1"/>
  <c r="C125" i="1"/>
  <c r="C136" i="1"/>
  <c r="C150" i="1"/>
  <c r="BP150" i="1" s="1"/>
  <c r="BQ150" i="1" s="1"/>
  <c r="C173" i="1"/>
  <c r="C311" i="1"/>
  <c r="C359" i="1"/>
  <c r="C349" i="1"/>
  <c r="C362" i="1"/>
  <c r="C371" i="1"/>
  <c r="C365" i="1"/>
  <c r="C398" i="1"/>
  <c r="C104" i="1"/>
  <c r="C101" i="1"/>
  <c r="BP101" i="1" s="1"/>
  <c r="BQ101" i="1" s="1"/>
  <c r="C128" i="1"/>
  <c r="C100" i="1"/>
  <c r="C132" i="1"/>
  <c r="C153" i="1"/>
  <c r="C169" i="1"/>
  <c r="C225" i="1"/>
  <c r="C156" i="1"/>
  <c r="C158" i="1"/>
  <c r="BP158" i="1" s="1"/>
  <c r="BQ158" i="1" s="1"/>
  <c r="C160" i="1"/>
  <c r="C162" i="1"/>
  <c r="C164" i="1"/>
  <c r="C174" i="1"/>
  <c r="C178" i="1"/>
  <c r="C182" i="1"/>
  <c r="C186" i="1"/>
  <c r="C190" i="1"/>
  <c r="C194" i="1"/>
  <c r="C198" i="1"/>
  <c r="C202" i="1"/>
  <c r="C206" i="1"/>
  <c r="C210" i="1"/>
  <c r="C214" i="1"/>
  <c r="C218" i="1"/>
  <c r="C222" i="1"/>
  <c r="C226" i="1"/>
  <c r="C230" i="1"/>
  <c r="C229" i="1"/>
  <c r="C231" i="1"/>
  <c r="C236" i="1"/>
  <c r="C240" i="1"/>
  <c r="C244" i="1"/>
  <c r="BP244" i="1" s="1"/>
  <c r="BQ244" i="1" s="1"/>
  <c r="C248" i="1"/>
  <c r="C252" i="1"/>
  <c r="C256" i="1"/>
  <c r="C260" i="1"/>
  <c r="C264" i="1"/>
  <c r="C268" i="1"/>
  <c r="C272" i="1"/>
  <c r="C276" i="1"/>
  <c r="C280" i="1"/>
  <c r="C284" i="1"/>
  <c r="C295" i="1"/>
  <c r="C297" i="1"/>
  <c r="C299" i="1"/>
  <c r="C301" i="1"/>
  <c r="C303" i="1"/>
  <c r="C305" i="1"/>
  <c r="BP305" i="1" s="1"/>
  <c r="BQ305" i="1" s="1"/>
  <c r="C307" i="1"/>
  <c r="C309" i="1"/>
  <c r="C358" i="1"/>
  <c r="C387" i="1"/>
  <c r="C403" i="1"/>
  <c r="C368" i="1"/>
  <c r="C374" i="1"/>
  <c r="C413" i="1"/>
  <c r="C436" i="1"/>
  <c r="C447" i="1"/>
  <c r="C4" i="1"/>
  <c r="BP226" i="1" l="1"/>
  <c r="BQ226" i="1" s="1"/>
  <c r="BP359" i="1"/>
  <c r="BQ359" i="1" s="1"/>
  <c r="BP221" i="1"/>
  <c r="BQ221" i="1" s="1"/>
  <c r="AI407" i="1"/>
  <c r="AI460" i="1"/>
  <c r="C433" i="1"/>
  <c r="C421" i="1"/>
  <c r="BP421" i="1" s="1"/>
  <c r="BQ421" i="1" s="1"/>
  <c r="C423" i="1"/>
  <c r="C401" i="1"/>
  <c r="C452" i="1"/>
  <c r="C444" i="1"/>
  <c r="C449" i="1"/>
  <c r="C441" i="1"/>
  <c r="BP209" i="1"/>
  <c r="BQ209" i="1" s="1"/>
  <c r="BP177" i="1"/>
  <c r="BQ177" i="1" s="1"/>
  <c r="BP40" i="1"/>
  <c r="BQ40" i="1" s="1"/>
  <c r="BP442" i="1"/>
  <c r="BQ442" i="1" s="1"/>
  <c r="C457" i="1"/>
  <c r="C425" i="1"/>
  <c r="BP225" i="1"/>
  <c r="BQ225" i="1" s="1"/>
  <c r="C386" i="1"/>
  <c r="C453" i="1"/>
  <c r="BP453" i="1" s="1"/>
  <c r="BQ453" i="1" s="1"/>
  <c r="C445" i="1"/>
  <c r="BP445" i="1" s="1"/>
  <c r="BQ445" i="1" s="1"/>
  <c r="BP396" i="1"/>
  <c r="BQ396" i="1" s="1"/>
  <c r="BP210" i="1"/>
  <c r="BQ210" i="1" s="1"/>
  <c r="BP357" i="1"/>
  <c r="BQ357" i="1" s="1"/>
  <c r="BP322" i="1"/>
  <c r="BQ322" i="1" s="1"/>
  <c r="BP308" i="1"/>
  <c r="BQ308" i="1" s="1"/>
  <c r="C420" i="1"/>
  <c r="C414" i="1"/>
  <c r="BP414" i="1" s="1"/>
  <c r="BQ414" i="1" s="1"/>
  <c r="C412" i="1"/>
  <c r="BP412" i="1" s="1"/>
  <c r="BQ412" i="1" s="1"/>
  <c r="BP241" i="1"/>
  <c r="BQ241" i="1" s="1"/>
  <c r="BP14" i="1"/>
  <c r="BQ14" i="1" s="1"/>
  <c r="BP29" i="1"/>
  <c r="BQ29" i="1" s="1"/>
  <c r="BP378" i="1"/>
  <c r="BQ378" i="1" s="1"/>
  <c r="BP337" i="1"/>
  <c r="BQ337" i="1" s="1"/>
  <c r="BP45" i="1"/>
  <c r="BQ45" i="1" s="1"/>
  <c r="BP6" i="1"/>
  <c r="BQ6" i="1" s="1"/>
  <c r="BP432" i="1"/>
  <c r="BQ432" i="1" s="1"/>
  <c r="BP333" i="1"/>
  <c r="BQ333" i="1" s="1"/>
  <c r="BP97" i="1"/>
  <c r="BQ97" i="1" s="1"/>
  <c r="C385" i="1"/>
  <c r="C450" i="1"/>
  <c r="C213" i="1"/>
  <c r="BP213" i="1" s="1"/>
  <c r="BQ213" i="1" s="1"/>
  <c r="C399" i="1"/>
  <c r="C380" i="1"/>
  <c r="BP380" i="1" s="1"/>
  <c r="BQ380" i="1" s="1"/>
  <c r="BP132" i="1"/>
  <c r="BQ132" i="1" s="1"/>
  <c r="BP147" i="1"/>
  <c r="BQ147" i="1" s="1"/>
  <c r="BP228" i="1"/>
  <c r="BQ228" i="1" s="1"/>
  <c r="BP212" i="1"/>
  <c r="BQ212" i="1" s="1"/>
  <c r="BP148" i="1"/>
  <c r="BQ148" i="1" s="1"/>
  <c r="AI385" i="1"/>
  <c r="AI382" i="1"/>
  <c r="AI402" i="1"/>
  <c r="AI457" i="1"/>
  <c r="BP457" i="1" s="1"/>
  <c r="BQ457" i="1" s="1"/>
  <c r="AI3" i="1"/>
  <c r="AI416" i="1"/>
  <c r="C446" i="1"/>
  <c r="C381" i="1"/>
  <c r="C391" i="1"/>
  <c r="C388" i="1"/>
  <c r="C427" i="1"/>
  <c r="C418" i="1"/>
  <c r="C408" i="1"/>
  <c r="BP408" i="1" s="1"/>
  <c r="BQ408" i="1" s="1"/>
  <c r="C451" i="1"/>
  <c r="C443" i="1"/>
  <c r="C460" i="1"/>
  <c r="C393" i="1"/>
  <c r="C382" i="1"/>
  <c r="C424" i="1"/>
  <c r="C431" i="1"/>
  <c r="BP431" i="1" s="1"/>
  <c r="BQ431" i="1" s="1"/>
  <c r="C426" i="1"/>
  <c r="C448" i="1"/>
  <c r="C430" i="1"/>
  <c r="C410" i="1"/>
  <c r="C437" i="1"/>
  <c r="C377" i="1"/>
  <c r="C3" i="1"/>
  <c r="BP3" i="1" s="1"/>
  <c r="BQ3" i="1" s="1"/>
  <c r="C379" i="1"/>
  <c r="BP379" i="1" s="1"/>
  <c r="BQ379" i="1" s="1"/>
  <c r="C384" i="1"/>
  <c r="C411" i="1"/>
  <c r="C459" i="1"/>
  <c r="C383" i="1"/>
  <c r="C402" i="1"/>
  <c r="C455" i="1"/>
  <c r="C392" i="1"/>
  <c r="BP392" i="1" s="1"/>
  <c r="BQ392" i="1" s="1"/>
  <c r="C141" i="1"/>
  <c r="BP141" i="1" s="1"/>
  <c r="BQ141" i="1" s="1"/>
  <c r="BP86" i="1"/>
  <c r="BQ86" i="1" s="1"/>
  <c r="C389" i="1"/>
  <c r="C146" i="1"/>
  <c r="BP118" i="1"/>
  <c r="BQ118" i="1" s="1"/>
  <c r="BP271" i="1"/>
  <c r="BQ271" i="1" s="1"/>
  <c r="BP144" i="1"/>
  <c r="BQ144" i="1" s="1"/>
  <c r="BP350" i="1"/>
  <c r="BQ350" i="1" s="1"/>
  <c r="BP96" i="1"/>
  <c r="BQ96" i="1" s="1"/>
  <c r="BP130" i="1"/>
  <c r="BQ130" i="1" s="1"/>
  <c r="BP50" i="1"/>
  <c r="BQ50" i="1" s="1"/>
  <c r="BP269" i="1"/>
  <c r="BQ269" i="1" s="1"/>
  <c r="BP295" i="1"/>
  <c r="BQ295" i="1" s="1"/>
  <c r="BP434" i="1"/>
  <c r="BQ434" i="1" s="1"/>
  <c r="BP420" i="1"/>
  <c r="BQ420" i="1" s="1"/>
  <c r="BP335" i="1"/>
  <c r="BQ335" i="1" s="1"/>
  <c r="AI383" i="1"/>
  <c r="BP383" i="1" s="1"/>
  <c r="BQ383" i="1" s="1"/>
  <c r="AI386" i="1"/>
  <c r="AI433" i="1"/>
  <c r="AI393" i="1"/>
  <c r="BP307" i="1"/>
  <c r="BQ307" i="1" s="1"/>
  <c r="BP280" i="1"/>
  <c r="BQ280" i="1" s="1"/>
  <c r="BP371" i="1"/>
  <c r="BQ371" i="1" s="1"/>
  <c r="BP340" i="1"/>
  <c r="BQ340" i="1" s="1"/>
  <c r="BP324" i="1"/>
  <c r="BQ324" i="1" s="1"/>
  <c r="BP283" i="1"/>
  <c r="BQ283" i="1" s="1"/>
  <c r="BP74" i="1"/>
  <c r="BQ74" i="1" s="1"/>
  <c r="BP399" i="1"/>
  <c r="BQ399" i="1" s="1"/>
  <c r="BP89" i="1"/>
  <c r="BQ89" i="1" s="1"/>
  <c r="BP9" i="1"/>
  <c r="BQ9" i="1" s="1"/>
  <c r="BP180" i="1"/>
  <c r="BQ180" i="1" s="1"/>
  <c r="BP444" i="1"/>
  <c r="BQ444" i="1" s="1"/>
  <c r="BP211" i="1"/>
  <c r="BQ211" i="1" s="1"/>
  <c r="BP179" i="1"/>
  <c r="BQ179" i="1" s="1"/>
  <c r="BP71" i="1"/>
  <c r="BQ71" i="1" s="1"/>
  <c r="BP422" i="1"/>
  <c r="BQ422" i="1" s="1"/>
  <c r="BP292" i="1"/>
  <c r="BQ292" i="1" s="1"/>
  <c r="AI459" i="1"/>
  <c r="AI389" i="1"/>
  <c r="BP389" i="1" s="1"/>
  <c r="BQ389" i="1" s="1"/>
  <c r="AI446" i="1"/>
  <c r="BP446" i="1" s="1"/>
  <c r="BQ446" i="1" s="1"/>
  <c r="AI379" i="1"/>
  <c r="AI384" i="1"/>
  <c r="BP218" i="1"/>
  <c r="BQ218" i="1" s="1"/>
  <c r="BP156" i="1"/>
  <c r="BQ156" i="1" s="1"/>
  <c r="BP104" i="1"/>
  <c r="BQ104" i="1" s="1"/>
  <c r="BP362" i="1"/>
  <c r="BQ362" i="1" s="1"/>
  <c r="BP355" i="1"/>
  <c r="BQ355" i="1" s="1"/>
  <c r="BP279" i="1"/>
  <c r="BQ279" i="1" s="1"/>
  <c r="BP455" i="1"/>
  <c r="BQ455" i="1" s="1"/>
  <c r="BP426" i="1"/>
  <c r="BQ426" i="1" s="1"/>
  <c r="BP345" i="1"/>
  <c r="BQ345" i="1" s="1"/>
  <c r="BP249" i="1"/>
  <c r="BQ249" i="1" s="1"/>
  <c r="BP207" i="1"/>
  <c r="BQ207" i="1" s="1"/>
  <c r="BP53" i="1"/>
  <c r="BQ53" i="1" s="1"/>
  <c r="BP234" i="1"/>
  <c r="BQ234" i="1" s="1"/>
  <c r="BP145" i="1"/>
  <c r="BQ145" i="1" s="1"/>
  <c r="BP131" i="1"/>
  <c r="BQ131" i="1" s="1"/>
  <c r="BP103" i="1"/>
  <c r="BQ103" i="1" s="1"/>
  <c r="BP447" i="1"/>
  <c r="BQ447" i="1" s="1"/>
  <c r="BP303" i="1"/>
  <c r="BQ303" i="1" s="1"/>
  <c r="BP214" i="1"/>
  <c r="BQ214" i="1" s="1"/>
  <c r="BP11" i="1"/>
  <c r="BQ11" i="1" s="1"/>
  <c r="BP443" i="1"/>
  <c r="BQ443" i="1" s="1"/>
  <c r="BP336" i="1"/>
  <c r="BQ336" i="1" s="1"/>
  <c r="BP320" i="1"/>
  <c r="BQ320" i="1" s="1"/>
  <c r="BP205" i="1"/>
  <c r="BQ205" i="1" s="1"/>
  <c r="BP54" i="1"/>
  <c r="BQ54" i="1" s="1"/>
  <c r="BP287" i="1"/>
  <c r="BQ287" i="1" s="1"/>
  <c r="BP30" i="1"/>
  <c r="BQ30" i="1" s="1"/>
  <c r="BP135" i="1"/>
  <c r="BQ135" i="1" s="1"/>
  <c r="BP448" i="1"/>
  <c r="BQ448" i="1" s="1"/>
  <c r="BP300" i="1"/>
  <c r="BQ300" i="1" s="1"/>
  <c r="BP242" i="1"/>
  <c r="BQ242" i="1" s="1"/>
  <c r="BP204" i="1"/>
  <c r="BQ204" i="1" s="1"/>
  <c r="BP165" i="1"/>
  <c r="BQ165" i="1" s="1"/>
  <c r="BP167" i="1"/>
  <c r="BQ167" i="1" s="1"/>
  <c r="BP327" i="1"/>
  <c r="BQ327" i="1" s="1"/>
  <c r="BP245" i="1"/>
  <c r="BQ245" i="1" s="1"/>
  <c r="BP170" i="1"/>
  <c r="BQ170" i="1" s="1"/>
  <c r="BP402" i="1"/>
  <c r="BQ402" i="1" s="1"/>
  <c r="BP32" i="1"/>
  <c r="BQ32" i="1" s="1"/>
  <c r="BP99" i="1"/>
  <c r="BQ99" i="1" s="1"/>
  <c r="BP114" i="1"/>
  <c r="BQ114" i="1" s="1"/>
  <c r="BP410" i="1"/>
  <c r="BQ410" i="1" s="1"/>
  <c r="AI142" i="1"/>
  <c r="BP142" i="1" s="1"/>
  <c r="BQ142" i="1" s="1"/>
  <c r="BP436" i="1"/>
  <c r="BQ436" i="1" s="1"/>
  <c r="BP433" i="1"/>
  <c r="BQ433" i="1" s="1"/>
  <c r="BP386" i="1"/>
  <c r="BQ386" i="1" s="1"/>
  <c r="BP137" i="1"/>
  <c r="BQ137" i="1" s="1"/>
  <c r="BP382" i="1"/>
  <c r="BQ382" i="1" s="1"/>
  <c r="BP299" i="1"/>
  <c r="BQ299" i="1" s="1"/>
  <c r="BP264" i="1"/>
  <c r="BQ264" i="1" s="1"/>
  <c r="BP174" i="1"/>
  <c r="BQ174" i="1" s="1"/>
  <c r="BP450" i="1"/>
  <c r="BQ450" i="1" s="1"/>
  <c r="BP332" i="1"/>
  <c r="BQ332" i="1" s="1"/>
  <c r="BP267" i="1"/>
  <c r="BQ267" i="1" s="1"/>
  <c r="BP92" i="1"/>
  <c r="BQ92" i="1" s="1"/>
  <c r="BP438" i="1"/>
  <c r="BQ438" i="1" s="1"/>
  <c r="BP429" i="1"/>
  <c r="BQ429" i="1" s="1"/>
  <c r="BP112" i="1"/>
  <c r="BQ112" i="1" s="1"/>
  <c r="BP296" i="1"/>
  <c r="BQ296" i="1" s="1"/>
  <c r="BP196" i="1"/>
  <c r="BQ196" i="1" s="1"/>
  <c r="BP161" i="1"/>
  <c r="BQ161" i="1" s="1"/>
  <c r="BP415" i="1"/>
  <c r="BQ415" i="1" s="1"/>
  <c r="BP339" i="1"/>
  <c r="BQ339" i="1" s="1"/>
  <c r="BP323" i="1"/>
  <c r="BQ323" i="1" s="1"/>
  <c r="BP237" i="1"/>
  <c r="BQ237" i="1" s="1"/>
  <c r="BP79" i="1"/>
  <c r="BQ79" i="1" s="1"/>
  <c r="BP47" i="1"/>
  <c r="BQ47" i="1" s="1"/>
  <c r="BP440" i="1"/>
  <c r="BQ440" i="1" s="1"/>
  <c r="BP126" i="1"/>
  <c r="BQ126" i="1" s="1"/>
  <c r="BP129" i="1"/>
  <c r="BQ129" i="1" s="1"/>
  <c r="BP297" i="1"/>
  <c r="BQ297" i="1" s="1"/>
  <c r="BP460" i="1"/>
  <c r="BQ460" i="1" s="1"/>
  <c r="BP294" i="1"/>
  <c r="BQ294" i="1" s="1"/>
  <c r="BP262" i="1"/>
  <c r="BQ262" i="1" s="1"/>
  <c r="BP321" i="1"/>
  <c r="BQ321" i="1" s="1"/>
  <c r="BP265" i="1"/>
  <c r="BQ265" i="1" s="1"/>
  <c r="BP375" i="1"/>
  <c r="BQ375" i="1" s="1"/>
  <c r="BP272" i="1"/>
  <c r="BQ272" i="1" s="1"/>
  <c r="BP385" i="1"/>
  <c r="BQ385" i="1" s="1"/>
  <c r="BP353" i="1"/>
  <c r="BQ353" i="1" s="1"/>
  <c r="BP172" i="1"/>
  <c r="BQ172" i="1" s="1"/>
  <c r="BP36" i="1"/>
  <c r="BQ36" i="1" s="1"/>
  <c r="BP435" i="1"/>
  <c r="BQ435" i="1" s="1"/>
  <c r="BP37" i="1"/>
  <c r="BQ37" i="1" s="1"/>
  <c r="BP66" i="1"/>
  <c r="BQ66" i="1" s="1"/>
  <c r="BP405" i="1"/>
  <c r="BQ405" i="1" s="1"/>
  <c r="BP33" i="1"/>
  <c r="BQ33" i="1" s="1"/>
  <c r="BP195" i="1"/>
  <c r="BQ195" i="1" s="1"/>
  <c r="BP105" i="1"/>
  <c r="BQ105" i="1" s="1"/>
  <c r="BP425" i="1"/>
  <c r="BQ425" i="1" s="1"/>
  <c r="BP18" i="1"/>
  <c r="BQ18" i="1" s="1"/>
  <c r="BP406" i="1"/>
  <c r="BQ406" i="1" s="1"/>
  <c r="BP230" i="1"/>
  <c r="BQ230" i="1" s="1"/>
  <c r="BP198" i="1"/>
  <c r="BQ198" i="1" s="1"/>
  <c r="BP404" i="1"/>
  <c r="BQ404" i="1" s="1"/>
  <c r="BP377" i="1"/>
  <c r="BQ377" i="1" s="1"/>
  <c r="BP78" i="1"/>
  <c r="BQ78" i="1" s="1"/>
  <c r="BP62" i="1"/>
  <c r="BQ62" i="1" s="1"/>
  <c r="BP390" i="1"/>
  <c r="BQ390" i="1" s="1"/>
  <c r="BP187" i="1"/>
  <c r="BQ187" i="1" s="1"/>
  <c r="BP75" i="1"/>
  <c r="BQ75" i="1" s="1"/>
  <c r="BP59" i="1"/>
  <c r="BQ59" i="1" s="1"/>
  <c r="BP16" i="1"/>
  <c r="BQ16" i="1" s="1"/>
  <c r="BP458" i="1"/>
  <c r="BQ458" i="1" s="1"/>
  <c r="BP309" i="1"/>
  <c r="BQ309" i="1" s="1"/>
  <c r="BP194" i="1"/>
  <c r="BQ194" i="1" s="1"/>
  <c r="BP388" i="1"/>
  <c r="BQ388" i="1" s="1"/>
  <c r="BP360" i="1"/>
  <c r="BQ360" i="1" s="1"/>
  <c r="BP185" i="1"/>
  <c r="BQ185" i="1" s="1"/>
  <c r="BP306" i="1"/>
  <c r="BQ306" i="1" s="1"/>
  <c r="BP57" i="1"/>
  <c r="BQ57" i="1" s="1"/>
  <c r="BP348" i="1"/>
  <c r="BQ348" i="1" s="1"/>
  <c r="BP152" i="1"/>
  <c r="BQ152" i="1" s="1"/>
  <c r="BP133" i="1"/>
  <c r="BQ133" i="1" s="1"/>
  <c r="BP116" i="1"/>
  <c r="BQ116" i="1" s="1"/>
  <c r="AI146" i="1"/>
  <c r="BP146" i="1" s="1"/>
  <c r="BQ146" i="1" s="1"/>
  <c r="BP302" i="1"/>
  <c r="BQ302" i="1" s="1"/>
  <c r="BP176" i="1"/>
  <c r="BQ176" i="1" s="1"/>
  <c r="BP178" i="1"/>
  <c r="BQ178" i="1" s="1"/>
  <c r="BP139" i="1"/>
  <c r="BQ139" i="1" s="1"/>
  <c r="BP270" i="1"/>
  <c r="BQ270" i="1" s="1"/>
  <c r="BP428" i="1"/>
  <c r="BQ428" i="1" s="1"/>
  <c r="BP153" i="1"/>
  <c r="BQ153" i="1" s="1"/>
  <c r="BP349" i="1"/>
  <c r="BQ349" i="1" s="1"/>
  <c r="BP395" i="1"/>
  <c r="BQ395" i="1" s="1"/>
  <c r="BP197" i="1"/>
  <c r="BQ197" i="1" s="1"/>
  <c r="BP22" i="1"/>
  <c r="BQ22" i="1" s="1"/>
  <c r="BP456" i="1"/>
  <c r="BQ456" i="1" s="1"/>
  <c r="BP229" i="1"/>
  <c r="BQ229" i="1" s="1"/>
  <c r="BP202" i="1"/>
  <c r="BQ202" i="1" s="1"/>
  <c r="BP370" i="1"/>
  <c r="BQ370" i="1" s="1"/>
  <c r="BP48" i="1"/>
  <c r="BQ48" i="1" s="1"/>
  <c r="BP363" i="1"/>
  <c r="BQ363" i="1" s="1"/>
  <c r="BP191" i="1"/>
  <c r="BQ191" i="1" s="1"/>
  <c r="BP61" i="1"/>
  <c r="BQ61" i="1" s="1"/>
  <c r="BP441" i="1"/>
  <c r="BQ441" i="1" s="1"/>
  <c r="BP393" i="1"/>
  <c r="BQ393" i="1" s="1"/>
  <c r="BP115" i="1"/>
  <c r="BQ115" i="1" s="1"/>
  <c r="BP328" i="1"/>
  <c r="BQ328" i="1" s="1"/>
  <c r="BP313" i="1"/>
  <c r="BQ313" i="1" s="1"/>
  <c r="BP286" i="1"/>
  <c r="BQ286" i="1" s="1"/>
  <c r="BP17" i="1"/>
  <c r="BQ17" i="1" s="1"/>
  <c r="BP252" i="1"/>
  <c r="BQ252" i="1" s="1"/>
  <c r="BP255" i="1"/>
  <c r="BQ255" i="1" s="1"/>
  <c r="BP394" i="1"/>
  <c r="BQ394" i="1" s="1"/>
  <c r="BP312" i="1"/>
  <c r="BQ312" i="1" s="1"/>
  <c r="BP254" i="1"/>
  <c r="BQ254" i="1" s="1"/>
  <c r="BP437" i="1"/>
  <c r="BQ437" i="1" s="1"/>
  <c r="BP73" i="1"/>
  <c r="BQ73" i="1" s="1"/>
  <c r="BP430" i="1"/>
  <c r="BQ430" i="1" s="1"/>
  <c r="BP82" i="1"/>
  <c r="BQ82" i="1" s="1"/>
  <c r="BP368" i="1"/>
  <c r="BQ368" i="1" s="1"/>
  <c r="BP186" i="1"/>
  <c r="BQ186" i="1" s="1"/>
  <c r="BP15" i="1"/>
  <c r="BQ15" i="1" s="1"/>
  <c r="BP459" i="1"/>
  <c r="BQ459" i="1" s="1"/>
  <c r="BP338" i="1"/>
  <c r="BQ338" i="1" s="1"/>
  <c r="BP72" i="1"/>
  <c r="BQ72" i="1" s="1"/>
  <c r="BP88" i="1"/>
  <c r="BQ88" i="1" s="1"/>
  <c r="BP423" i="1"/>
  <c r="BQ423" i="1" s="1"/>
  <c r="BP329" i="1"/>
  <c r="BQ329" i="1" s="1"/>
  <c r="BP301" i="1"/>
  <c r="BQ301" i="1" s="1"/>
  <c r="BP268" i="1"/>
  <c r="BQ268" i="1" s="1"/>
  <c r="BP125" i="1"/>
  <c r="BQ125" i="1" s="1"/>
  <c r="BP168" i="1"/>
  <c r="BQ168" i="1" s="1"/>
  <c r="BP68" i="1"/>
  <c r="BQ68" i="1" s="1"/>
  <c r="BP200" i="1"/>
  <c r="BQ200" i="1" s="1"/>
  <c r="BP163" i="1"/>
  <c r="BQ163" i="1" s="1"/>
  <c r="BP65" i="1"/>
  <c r="BQ65" i="1" s="1"/>
  <c r="BP227" i="1"/>
  <c r="BQ227" i="1" s="1"/>
  <c r="BP31" i="1"/>
  <c r="BQ31" i="1" s="1"/>
  <c r="BP192" i="1"/>
  <c r="BQ192" i="1" s="1"/>
  <c r="BP20" i="1"/>
  <c r="BQ20" i="1" s="1"/>
  <c r="BP123" i="1"/>
  <c r="BQ123" i="1" s="1"/>
  <c r="BP311" i="1"/>
  <c r="BQ311" i="1" s="1"/>
  <c r="BP346" i="1"/>
  <c r="BQ346" i="1" s="1"/>
  <c r="BP111" i="1"/>
  <c r="BQ111" i="1" s="1"/>
  <c r="BP384" i="1"/>
  <c r="BQ384" i="1" s="1"/>
  <c r="BP381" i="1"/>
  <c r="BQ381" i="1" s="1"/>
  <c r="BP43" i="1"/>
  <c r="BQ43" i="1" s="1"/>
  <c r="BP413" i="1"/>
  <c r="BQ413" i="1" s="1"/>
  <c r="BP284" i="1"/>
  <c r="BQ284" i="1" s="1"/>
  <c r="BP160" i="1"/>
  <c r="BQ160" i="1" s="1"/>
  <c r="BP326" i="1"/>
  <c r="BQ326" i="1" s="1"/>
  <c r="BP216" i="1"/>
  <c r="BQ216" i="1" s="1"/>
  <c r="BP184" i="1"/>
  <c r="BQ184" i="1" s="1"/>
  <c r="BP232" i="1"/>
  <c r="BQ232" i="1" s="1"/>
  <c r="BP451" i="1"/>
  <c r="BQ451" i="1" s="1"/>
  <c r="BP361" i="1"/>
  <c r="BQ361" i="1" s="1"/>
  <c r="BP183" i="1"/>
  <c r="BQ183" i="1" s="1"/>
  <c r="BP275" i="1"/>
  <c r="BQ275" i="1" s="1"/>
  <c r="BP274" i="1"/>
  <c r="BQ274" i="1" s="1"/>
  <c r="BP424" i="1"/>
  <c r="BQ424" i="1" s="1"/>
  <c r="BP83" i="1"/>
  <c r="BQ83" i="1" s="1"/>
  <c r="BP23" i="1"/>
  <c r="BQ23" i="1" s="1"/>
  <c r="BP76" i="1"/>
  <c r="BQ76" i="1" s="1"/>
  <c r="BP12" i="1"/>
  <c r="BQ12" i="1" s="1"/>
  <c r="BP4" i="1"/>
  <c r="BQ4" i="1" s="1"/>
  <c r="BP276" i="1"/>
  <c r="BQ276" i="1" s="1"/>
  <c r="BP247" i="1"/>
  <c r="BQ247" i="1" s="1"/>
  <c r="BP127" i="1"/>
  <c r="BQ127" i="1" s="1"/>
  <c r="BP208" i="1"/>
  <c r="BQ208" i="1" s="1"/>
  <c r="BP93" i="1"/>
  <c r="BQ93" i="1" s="1"/>
  <c r="BP369" i="1"/>
  <c r="BQ369" i="1" s="1"/>
  <c r="BP175" i="1"/>
  <c r="BQ175" i="1" s="1"/>
  <c r="BP69" i="1"/>
  <c r="BQ69" i="1" s="1"/>
  <c r="BP403" i="1"/>
  <c r="BQ403" i="1" s="1"/>
  <c r="BP240" i="1"/>
  <c r="BQ240" i="1" s="1"/>
  <c r="BP182" i="1"/>
  <c r="BQ182" i="1" s="1"/>
  <c r="BP136" i="1"/>
  <c r="BQ136" i="1" s="1"/>
  <c r="BP243" i="1"/>
  <c r="BQ243" i="1" s="1"/>
  <c r="BP38" i="1"/>
  <c r="BQ38" i="1" s="1"/>
  <c r="BP376" i="1"/>
  <c r="BQ376" i="1" s="1"/>
  <c r="BP373" i="1"/>
  <c r="BQ373" i="1" s="1"/>
  <c r="BP138" i="1"/>
  <c r="BQ138" i="1" s="1"/>
  <c r="BP427" i="1"/>
  <c r="BQ427" i="1" s="1"/>
  <c r="BP277" i="1"/>
  <c r="BQ277" i="1" s="1"/>
  <c r="BP203" i="1"/>
  <c r="BQ203" i="1" s="1"/>
  <c r="BP51" i="1"/>
  <c r="BQ51" i="1" s="1"/>
  <c r="BP108" i="1"/>
  <c r="BQ108" i="1" s="1"/>
  <c r="BP224" i="1"/>
  <c r="BQ224" i="1" s="1"/>
  <c r="BP98" i="1"/>
  <c r="BQ98" i="1" s="1"/>
  <c r="BP134" i="1"/>
  <c r="BQ134" i="1" s="1"/>
  <c r="BP113" i="1"/>
  <c r="BQ113" i="1" s="1"/>
  <c r="BP351" i="1"/>
  <c r="BQ351" i="1" s="1"/>
  <c r="BP318" i="1"/>
  <c r="BQ318" i="1" s="1"/>
  <c r="BP449" i="1"/>
  <c r="BQ449" i="1" s="1"/>
  <c r="BP95" i="1"/>
  <c r="BQ95" i="1" s="1"/>
  <c r="BP28" i="1"/>
  <c r="BQ28" i="1" s="1"/>
  <c r="BP235" i="1"/>
  <c r="BQ235" i="1" s="1"/>
  <c r="BP149" i="1"/>
  <c r="BQ149" i="1" s="1"/>
  <c r="BP366" i="1"/>
  <c r="BQ366" i="1" s="1"/>
  <c r="BP166" i="1"/>
  <c r="BQ166" i="1" s="1"/>
  <c r="BP358" i="1"/>
  <c r="BQ358" i="1" s="1"/>
  <c r="BP260" i="1"/>
  <c r="BQ260" i="1" s="1"/>
  <c r="BP398" i="1"/>
  <c r="BQ398" i="1" s="1"/>
  <c r="BP193" i="1"/>
  <c r="BQ193" i="1" s="1"/>
  <c r="BP117" i="1"/>
  <c r="BQ117" i="1" s="1"/>
  <c r="BP162" i="1"/>
  <c r="BQ162" i="1" s="1"/>
  <c r="BP293" i="1"/>
  <c r="BQ293" i="1" s="1"/>
  <c r="BP319" i="1"/>
  <c r="BQ319" i="1" s="1"/>
  <c r="BP261" i="1"/>
  <c r="BQ261" i="1" s="1"/>
  <c r="BP219" i="1"/>
  <c r="BQ219" i="1" s="1"/>
  <c r="BP374" i="1"/>
  <c r="BQ374" i="1" s="1"/>
  <c r="BP248" i="1"/>
  <c r="BQ248" i="1" s="1"/>
  <c r="BP222" i="1"/>
  <c r="BQ222" i="1" s="1"/>
  <c r="BP190" i="1"/>
  <c r="BQ190" i="1" s="1"/>
  <c r="BP19" i="1"/>
  <c r="BQ19" i="1" s="1"/>
  <c r="BP122" i="1"/>
  <c r="BQ122" i="1" s="1"/>
  <c r="BP42" i="1"/>
  <c r="BQ42" i="1" s="1"/>
  <c r="BP304" i="1"/>
  <c r="BQ304" i="1" s="1"/>
  <c r="BP250" i="1"/>
  <c r="BQ250" i="1" s="1"/>
  <c r="BP372" i="1"/>
  <c r="BQ372" i="1" s="1"/>
  <c r="BP356" i="1"/>
  <c r="BQ356" i="1" s="1"/>
  <c r="BP290" i="1"/>
  <c r="BQ290" i="1" s="1"/>
  <c r="BP55" i="1"/>
  <c r="BQ55" i="1" s="1"/>
  <c r="BP39" i="1"/>
  <c r="BQ39" i="1" s="1"/>
  <c r="BP80" i="1"/>
  <c r="BQ80" i="1" s="1"/>
  <c r="BP8" i="1"/>
  <c r="BQ8" i="1" s="1"/>
  <c r="BP314" i="1"/>
  <c r="BQ314" i="1" s="1"/>
  <c r="BP354" i="1"/>
  <c r="BQ354" i="1" s="1"/>
  <c r="BP90" i="1"/>
  <c r="BQ90" i="1" s="1"/>
  <c r="BP387" i="1"/>
  <c r="BQ387" i="1" s="1"/>
  <c r="BP236" i="1"/>
  <c r="BQ236" i="1" s="1"/>
  <c r="BP169" i="1"/>
  <c r="BQ169" i="1" s="1"/>
  <c r="BP401" i="1"/>
  <c r="BQ401" i="1" s="1"/>
  <c r="BP334" i="1"/>
  <c r="BQ334" i="1" s="1"/>
  <c r="BP201" i="1"/>
  <c r="BQ201" i="1" s="1"/>
  <c r="BP124" i="1"/>
  <c r="BQ124" i="1" s="1"/>
  <c r="BP367" i="1"/>
  <c r="BQ367" i="1" s="1"/>
  <c r="BP26" i="1"/>
  <c r="BQ26" i="1" s="1"/>
  <c r="BP452" i="1"/>
  <c r="BQ452" i="1" s="1"/>
  <c r="BP238" i="1"/>
  <c r="BQ238" i="1" s="1"/>
  <c r="BP391" i="1"/>
  <c r="BQ391" i="1" s="1"/>
  <c r="BP341" i="1"/>
  <c r="BQ341" i="1" s="1"/>
  <c r="BP273" i="1"/>
  <c r="BQ273" i="1" s="1"/>
  <c r="BP199" i="1"/>
  <c r="BQ199" i="1" s="1"/>
  <c r="BP171" i="1"/>
  <c r="BQ171" i="1" s="1"/>
  <c r="BP417" i="1"/>
  <c r="BQ417" i="1" s="1"/>
  <c r="BP231" i="1"/>
  <c r="BQ231" i="1" s="1"/>
  <c r="BP206" i="1"/>
  <c r="BQ206" i="1" s="1"/>
  <c r="BP316" i="1"/>
  <c r="BQ316" i="1" s="1"/>
  <c r="BP454" i="1"/>
  <c r="BQ454" i="1" s="1"/>
  <c r="BP289" i="1"/>
  <c r="BQ289" i="1" s="1"/>
  <c r="BP13" i="1"/>
  <c r="BQ13" i="1" s="1"/>
  <c r="BP347" i="1"/>
  <c r="BQ347" i="1" s="1"/>
  <c r="BP418" i="1"/>
  <c r="BQ418" i="1" s="1"/>
  <c r="BP63" i="1"/>
  <c r="BQ63" i="1" s="1"/>
  <c r="BP24" i="1"/>
  <c r="BQ24" i="1" s="1"/>
  <c r="BP416" i="1"/>
  <c r="BQ416" i="1" s="1"/>
  <c r="BP164" i="1"/>
  <c r="BQ164" i="1" s="1"/>
  <c r="BP330" i="1"/>
  <c r="BQ330" i="1" s="1"/>
  <c r="BP407" i="1"/>
  <c r="BQ407" i="1" s="1"/>
  <c r="BP233" i="1"/>
  <c r="BQ233" i="1" s="1"/>
  <c r="BP64" i="1"/>
  <c r="BQ64" i="1" s="1"/>
  <c r="BP419" i="1"/>
  <c r="BQ419" i="1" s="1"/>
  <c r="BP400" i="1"/>
  <c r="BQ400" i="1" s="1"/>
  <c r="BP344" i="1"/>
  <c r="BQ344" i="1" s="1"/>
  <c r="BP291" i="1"/>
  <c r="BQ291" i="1" s="1"/>
  <c r="BP159" i="1"/>
  <c r="BQ159" i="1" s="1"/>
  <c r="BP288" i="1"/>
  <c r="BQ288" i="1" s="1"/>
  <c r="BP77" i="1"/>
  <c r="BQ77" i="1" s="1"/>
  <c r="BP154" i="1"/>
  <c r="BQ154" i="1" s="1"/>
  <c r="BP94" i="1"/>
  <c r="BQ94" i="1" s="1"/>
  <c r="BP256" i="1"/>
  <c r="BQ256" i="1" s="1"/>
  <c r="BP100" i="1"/>
  <c r="BQ100" i="1" s="1"/>
  <c r="BP411" i="1"/>
  <c r="BQ411" i="1" s="1"/>
  <c r="BP259" i="1"/>
  <c r="BQ259" i="1" s="1"/>
  <c r="BP189" i="1"/>
  <c r="BQ189" i="1" s="1"/>
  <c r="BP119" i="1"/>
  <c r="BQ119" i="1" s="1"/>
  <c r="BP439" i="1"/>
  <c r="BQ439" i="1" s="1"/>
  <c r="BP84" i="1"/>
  <c r="BQ84" i="1" s="1"/>
  <c r="BP258" i="1"/>
  <c r="BQ258" i="1" s="1"/>
  <c r="BP220" i="1"/>
  <c r="BQ220" i="1" s="1"/>
  <c r="BP188" i="1"/>
  <c r="BQ188" i="1" s="1"/>
  <c r="BP157" i="1"/>
  <c r="BQ157" i="1" s="1"/>
  <c r="BP143" i="1"/>
  <c r="BQ143" i="1" s="1"/>
  <c r="BP91" i="1"/>
  <c r="BQ91" i="1" s="1"/>
  <c r="BP109" i="1"/>
  <c r="BQ109" i="1" s="1"/>
  <c r="BP128" i="1"/>
  <c r="BQ128" i="1" s="1"/>
  <c r="BP365" i="1"/>
  <c r="BQ365" i="1" s="1"/>
  <c r="BP173" i="1"/>
  <c r="BQ173" i="1" s="1"/>
  <c r="BP342" i="1"/>
  <c r="BQ342" i="1" s="1"/>
  <c r="BP217" i="1"/>
  <c r="BQ217" i="1" s="1"/>
  <c r="BP60" i="1"/>
  <c r="BQ60" i="1" s="1"/>
  <c r="BP44" i="1"/>
  <c r="BQ44" i="1" s="1"/>
  <c r="BP35" i="1"/>
  <c r="BQ35" i="1" s="1"/>
  <c r="BP315" i="1"/>
  <c r="BQ315" i="1" s="1"/>
  <c r="BP121" i="1"/>
  <c r="BQ121" i="1" s="1"/>
  <c r="BP10" i="1"/>
  <c r="BQ10" i="1" s="1"/>
  <c r="BP21" i="1"/>
  <c r="BQ21" i="1" s="1"/>
  <c r="BP155" i="1"/>
  <c r="BQ155" i="1" s="1"/>
  <c r="BP409" i="1"/>
  <c r="BQ409" i="1" s="1"/>
  <c r="BP317" i="1"/>
  <c r="BQ317" i="1" s="1"/>
  <c r="BP257" i="1"/>
  <c r="BQ257" i="1" s="1"/>
  <c r="BP215" i="1"/>
  <c r="BQ215" i="1" s="1"/>
  <c r="BP41" i="1"/>
  <c r="BQ41" i="1" s="1"/>
  <c r="AM2617" i="4"/>
  <c r="AM2614" i="4"/>
  <c r="AL2614" i="4"/>
  <c r="AM2616" i="4"/>
  <c r="AM2615" i="4"/>
  <c r="AN2617" i="4"/>
  <c r="AL2616" i="4"/>
  <c r="AL2615" i="4"/>
  <c r="AL2617" i="4"/>
  <c r="AN2615" i="4"/>
  <c r="AN2616" i="4"/>
  <c r="AN2614" i="4"/>
  <c r="BQ464" i="1" l="1"/>
  <c r="BQ463" i="1"/>
  <c r="BP463" i="1"/>
</calcChain>
</file>

<file path=xl/sharedStrings.xml><?xml version="1.0" encoding="utf-8"?>
<sst xmlns="http://schemas.openxmlformats.org/spreadsheetml/2006/main" count="8470" uniqueCount="504">
  <si>
    <t>HUC12-RefShd</t>
  </si>
  <si>
    <t>020700010101</t>
  </si>
  <si>
    <t>020700010102</t>
  </si>
  <si>
    <t>020700010103</t>
  </si>
  <si>
    <t>020700010104</t>
  </si>
  <si>
    <t>020700010105</t>
  </si>
  <si>
    <t>020700010106</t>
  </si>
  <si>
    <t>020700010107</t>
  </si>
  <si>
    <t>020700010108</t>
  </si>
  <si>
    <t>020700010201</t>
  </si>
  <si>
    <t>020700010202</t>
  </si>
  <si>
    <t>020700010301</t>
  </si>
  <si>
    <t>020700010302</t>
  </si>
  <si>
    <t>020700010303</t>
  </si>
  <si>
    <t>020700010304</t>
  </si>
  <si>
    <t>020700010305</t>
  </si>
  <si>
    <t>020700010306</t>
  </si>
  <si>
    <t>020700010307</t>
  </si>
  <si>
    <t>020700010308</t>
  </si>
  <si>
    <t>020700010309</t>
  </si>
  <si>
    <t>020700010310</t>
  </si>
  <si>
    <t>020700010401</t>
  </si>
  <si>
    <t>020700010402</t>
  </si>
  <si>
    <t>020700010501</t>
  </si>
  <si>
    <t>020700010502</t>
  </si>
  <si>
    <t>020700010503</t>
  </si>
  <si>
    <t>020700010504</t>
  </si>
  <si>
    <t>020700010505</t>
  </si>
  <si>
    <t>020700010506</t>
  </si>
  <si>
    <t>020700010507</t>
  </si>
  <si>
    <t>020700010508</t>
  </si>
  <si>
    <t>020700010509</t>
  </si>
  <si>
    <t>020700010601</t>
  </si>
  <si>
    <t>020700010602</t>
  </si>
  <si>
    <t>020700010603</t>
  </si>
  <si>
    <t>020700010604</t>
  </si>
  <si>
    <t>020700010605</t>
  </si>
  <si>
    <t>020700010606</t>
  </si>
  <si>
    <t>020700010607</t>
  </si>
  <si>
    <t>020700010608</t>
  </si>
  <si>
    <t>020700010609</t>
  </si>
  <si>
    <t>020700020101</t>
  </si>
  <si>
    <t>020700020102</t>
  </si>
  <si>
    <t>020700020103</t>
  </si>
  <si>
    <t>020700020201</t>
  </si>
  <si>
    <t>020700020202</t>
  </si>
  <si>
    <t>020700020203</t>
  </si>
  <si>
    <t>020700020204</t>
  </si>
  <si>
    <t>020700020205</t>
  </si>
  <si>
    <t>020700020206</t>
  </si>
  <si>
    <t>020700020207</t>
  </si>
  <si>
    <t>020700020301</t>
  </si>
  <si>
    <t>020700020302</t>
  </si>
  <si>
    <t>020700020401</t>
  </si>
  <si>
    <t>020700020402</t>
  </si>
  <si>
    <t>020700020403</t>
  </si>
  <si>
    <t>020700020501</t>
  </si>
  <si>
    <t>020700020502</t>
  </si>
  <si>
    <t>020700020503</t>
  </si>
  <si>
    <t>020700020504</t>
  </si>
  <si>
    <t>020700020505</t>
  </si>
  <si>
    <t>020700020506</t>
  </si>
  <si>
    <t>020700020507</t>
  </si>
  <si>
    <t>020700020601</t>
  </si>
  <si>
    <t>020700020602</t>
  </si>
  <si>
    <t>020700020603</t>
  </si>
  <si>
    <t>020700020701</t>
  </si>
  <si>
    <t>020700020702</t>
  </si>
  <si>
    <t>020700020703</t>
  </si>
  <si>
    <t>020700020704</t>
  </si>
  <si>
    <t>020700020705</t>
  </si>
  <si>
    <t>020700020706</t>
  </si>
  <si>
    <t>020700020707</t>
  </si>
  <si>
    <t>020700020708</t>
  </si>
  <si>
    <t>020700020709</t>
  </si>
  <si>
    <t>020700020801</t>
  </si>
  <si>
    <t>020700020802</t>
  </si>
  <si>
    <t>020700020803</t>
  </si>
  <si>
    <t>020700030101</t>
  </si>
  <si>
    <t>020700030102</t>
  </si>
  <si>
    <t>020700030103</t>
  </si>
  <si>
    <t>020700030104</t>
  </si>
  <si>
    <t>020700030105</t>
  </si>
  <si>
    <t>020700030106</t>
  </si>
  <si>
    <t>020700030201</t>
  </si>
  <si>
    <t>020700030202</t>
  </si>
  <si>
    <t>020700030203</t>
  </si>
  <si>
    <t>020700030204</t>
  </si>
  <si>
    <t>020700030205</t>
  </si>
  <si>
    <t>020700030301</t>
  </si>
  <si>
    <t>020700030302</t>
  </si>
  <si>
    <t>020700030304</t>
  </si>
  <si>
    <t>020700030305</t>
  </si>
  <si>
    <t>020700030401</t>
  </si>
  <si>
    <t>020700030402</t>
  </si>
  <si>
    <t>020700030403</t>
  </si>
  <si>
    <t>020700030501</t>
  </si>
  <si>
    <t>020700030502</t>
  </si>
  <si>
    <t>020700030503</t>
  </si>
  <si>
    <t>020700030504</t>
  </si>
  <si>
    <t>020700030505</t>
  </si>
  <si>
    <t>020700030601</t>
  </si>
  <si>
    <t>020700030602</t>
  </si>
  <si>
    <t>020700030603</t>
  </si>
  <si>
    <t>020700030604</t>
  </si>
  <si>
    <t>020700030605</t>
  </si>
  <si>
    <t>020700030606</t>
  </si>
  <si>
    <t>020700030701</t>
  </si>
  <si>
    <t>020700030702</t>
  </si>
  <si>
    <t>020700030703</t>
  </si>
  <si>
    <t>020700030704</t>
  </si>
  <si>
    <t>020700030705</t>
  </si>
  <si>
    <t>020700030706</t>
  </si>
  <si>
    <t>020700030707</t>
  </si>
  <si>
    <t>020700030708</t>
  </si>
  <si>
    <t>020700030801</t>
  </si>
  <si>
    <t>020700030802</t>
  </si>
  <si>
    <t>020700030803</t>
  </si>
  <si>
    <t>020700040101</t>
  </si>
  <si>
    <t>020700040102</t>
  </si>
  <si>
    <t>020700040201</t>
  </si>
  <si>
    <t>020700040202</t>
  </si>
  <si>
    <t>020700040203</t>
  </si>
  <si>
    <t>020700040204</t>
  </si>
  <si>
    <t>020700040205</t>
  </si>
  <si>
    <t>020700040301</t>
  </si>
  <si>
    <t>020700040302</t>
  </si>
  <si>
    <t>020700040303</t>
  </si>
  <si>
    <t>020700040304</t>
  </si>
  <si>
    <t>020700040305</t>
  </si>
  <si>
    <t>020700040401</t>
  </si>
  <si>
    <t>020700040402</t>
  </si>
  <si>
    <t>020700040403</t>
  </si>
  <si>
    <t>020700040404</t>
  </si>
  <si>
    <t>020700040405</t>
  </si>
  <si>
    <t>020700040406</t>
  </si>
  <si>
    <t>020700040407</t>
  </si>
  <si>
    <t>020700040408</t>
  </si>
  <si>
    <t>020700040409</t>
  </si>
  <si>
    <t>020700040501</t>
  </si>
  <si>
    <t>020700040502</t>
  </si>
  <si>
    <t>020700040503</t>
  </si>
  <si>
    <t>020700040504</t>
  </si>
  <si>
    <t>020700040505</t>
  </si>
  <si>
    <t>020700040601</t>
  </si>
  <si>
    <t>020700040602</t>
  </si>
  <si>
    <t>020700040603</t>
  </si>
  <si>
    <t>020700040604</t>
  </si>
  <si>
    <t>020700040605</t>
  </si>
  <si>
    <t>020700040701</t>
  </si>
  <si>
    <t>020700040702</t>
  </si>
  <si>
    <t>020700040703</t>
  </si>
  <si>
    <t>020700040801</t>
  </si>
  <si>
    <t>020700040802</t>
  </si>
  <si>
    <t>020700040803</t>
  </si>
  <si>
    <t>020700040804</t>
  </si>
  <si>
    <t>020700040805</t>
  </si>
  <si>
    <t>020700040806</t>
  </si>
  <si>
    <t>020700040807</t>
  </si>
  <si>
    <t>020700040901</t>
  </si>
  <si>
    <t>020700040902</t>
  </si>
  <si>
    <t>020700040903</t>
  </si>
  <si>
    <t>020700040904</t>
  </si>
  <si>
    <t>020700040905</t>
  </si>
  <si>
    <t>020700040906</t>
  </si>
  <si>
    <t>020700040907</t>
  </si>
  <si>
    <t>020700040908</t>
  </si>
  <si>
    <t>020700040909</t>
  </si>
  <si>
    <t>020700041001</t>
  </si>
  <si>
    <t>020700041002</t>
  </si>
  <si>
    <t>020700041003</t>
  </si>
  <si>
    <t>020700041004</t>
  </si>
  <si>
    <t>020700041005</t>
  </si>
  <si>
    <t>020700041006</t>
  </si>
  <si>
    <t>020700041007</t>
  </si>
  <si>
    <t>020700041008</t>
  </si>
  <si>
    <t>020700041009</t>
  </si>
  <si>
    <t>020700041101</t>
  </si>
  <si>
    <t>020700041102</t>
  </si>
  <si>
    <t>020700041103</t>
  </si>
  <si>
    <t>020700041104</t>
  </si>
  <si>
    <t>020700041105</t>
  </si>
  <si>
    <t>020700041106</t>
  </si>
  <si>
    <t>020700041107</t>
  </si>
  <si>
    <t>020700041108</t>
  </si>
  <si>
    <t>020700050101</t>
  </si>
  <si>
    <t>020700050102</t>
  </si>
  <si>
    <t>020700050103</t>
  </si>
  <si>
    <t>020700050104</t>
  </si>
  <si>
    <t>020700050105</t>
  </si>
  <si>
    <t>020700050201</t>
  </si>
  <si>
    <t>020700050202</t>
  </si>
  <si>
    <t>020700050203</t>
  </si>
  <si>
    <t>020700050301</t>
  </si>
  <si>
    <t>020700050302</t>
  </si>
  <si>
    <t>020700050303</t>
  </si>
  <si>
    <t>020700050401</t>
  </si>
  <si>
    <t>020700050402</t>
  </si>
  <si>
    <t>020700050403</t>
  </si>
  <si>
    <t>020700050404</t>
  </si>
  <si>
    <t>020700050405</t>
  </si>
  <si>
    <t>020700050501</t>
  </si>
  <si>
    <t>020700050502</t>
  </si>
  <si>
    <t>020700050503</t>
  </si>
  <si>
    <t>020700050504</t>
  </si>
  <si>
    <t>020700050601</t>
  </si>
  <si>
    <t>020700050602</t>
  </si>
  <si>
    <t>020700050603</t>
  </si>
  <si>
    <t>020700050604</t>
  </si>
  <si>
    <t>020700050605</t>
  </si>
  <si>
    <t>020700050606</t>
  </si>
  <si>
    <t>020700050701</t>
  </si>
  <si>
    <t>020700050702</t>
  </si>
  <si>
    <t>020700050703</t>
  </si>
  <si>
    <t>020700050704</t>
  </si>
  <si>
    <t>020700050705</t>
  </si>
  <si>
    <t>020700050801</t>
  </si>
  <si>
    <t>020700050802</t>
  </si>
  <si>
    <t>020700050803</t>
  </si>
  <si>
    <t>020700050804</t>
  </si>
  <si>
    <t>020700050805</t>
  </si>
  <si>
    <t>020700050901</t>
  </si>
  <si>
    <t>020700050902</t>
  </si>
  <si>
    <t>020700050903</t>
  </si>
  <si>
    <t>020700050904</t>
  </si>
  <si>
    <t>020700050905</t>
  </si>
  <si>
    <t>020700050906</t>
  </si>
  <si>
    <t>020700050907</t>
  </si>
  <si>
    <t>020700051001</t>
  </si>
  <si>
    <t>020700051002</t>
  </si>
  <si>
    <t>020700051003</t>
  </si>
  <si>
    <t>020700051004</t>
  </si>
  <si>
    <t>020700051005</t>
  </si>
  <si>
    <t>020700060101</t>
  </si>
  <si>
    <t>020700060102</t>
  </si>
  <si>
    <t>020700060103</t>
  </si>
  <si>
    <t>020700060104</t>
  </si>
  <si>
    <t>020700060105</t>
  </si>
  <si>
    <t>020700060106</t>
  </si>
  <si>
    <t>020700060201</t>
  </si>
  <si>
    <t>020700060202</t>
  </si>
  <si>
    <t>020700060203</t>
  </si>
  <si>
    <t>020700060204</t>
  </si>
  <si>
    <t>020700060301</t>
  </si>
  <si>
    <t>020700060302</t>
  </si>
  <si>
    <t>020700060303</t>
  </si>
  <si>
    <t>020700060304</t>
  </si>
  <si>
    <t>020700060305</t>
  </si>
  <si>
    <t>020700060306</t>
  </si>
  <si>
    <t>020700060401</t>
  </si>
  <si>
    <t>020700060402</t>
  </si>
  <si>
    <t>020700060403</t>
  </si>
  <si>
    <t>020700060501</t>
  </si>
  <si>
    <t>020700060502</t>
  </si>
  <si>
    <t>020700060503</t>
  </si>
  <si>
    <t>020700060601</t>
  </si>
  <si>
    <t>020700060602</t>
  </si>
  <si>
    <t>020700060603</t>
  </si>
  <si>
    <t>020700060604</t>
  </si>
  <si>
    <t>020700060605</t>
  </si>
  <si>
    <t>020700060701</t>
  </si>
  <si>
    <t>020700060702</t>
  </si>
  <si>
    <t>020700060703</t>
  </si>
  <si>
    <t>020700070101</t>
  </si>
  <si>
    <t>020700070102</t>
  </si>
  <si>
    <t>020700070103</t>
  </si>
  <si>
    <t>020700070104</t>
  </si>
  <si>
    <t>020700070105</t>
  </si>
  <si>
    <t>020700070201</t>
  </si>
  <si>
    <t>020700070202</t>
  </si>
  <si>
    <t>020700070203</t>
  </si>
  <si>
    <t>020700070301</t>
  </si>
  <si>
    <t>020700070302</t>
  </si>
  <si>
    <t>020700070303</t>
  </si>
  <si>
    <t>020700070304</t>
  </si>
  <si>
    <t>020700080101</t>
  </si>
  <si>
    <t>020700080102</t>
  </si>
  <si>
    <t>020700080103</t>
  </si>
  <si>
    <t>020700080201</t>
  </si>
  <si>
    <t>020700080202</t>
  </si>
  <si>
    <t>020700080301</t>
  </si>
  <si>
    <t>020700080302</t>
  </si>
  <si>
    <t>020700080401</t>
  </si>
  <si>
    <t>020700080402</t>
  </si>
  <si>
    <t>020700080403</t>
  </si>
  <si>
    <t>020700080501</t>
  </si>
  <si>
    <t>020700080502</t>
  </si>
  <si>
    <t>020700080503</t>
  </si>
  <si>
    <t>020700080504</t>
  </si>
  <si>
    <t>020700080505</t>
  </si>
  <si>
    <t>020700080601</t>
  </si>
  <si>
    <t>020700080602</t>
  </si>
  <si>
    <t>020700080701</t>
  </si>
  <si>
    <t>020700080702</t>
  </si>
  <si>
    <t>020700080703</t>
  </si>
  <si>
    <t>020700080704</t>
  </si>
  <si>
    <t>020700080801</t>
  </si>
  <si>
    <t>020700080802</t>
  </si>
  <si>
    <t>020700080803</t>
  </si>
  <si>
    <t>020700080901</t>
  </si>
  <si>
    <t>020700080902</t>
  </si>
  <si>
    <t>020700080903</t>
  </si>
  <si>
    <t>020700080904</t>
  </si>
  <si>
    <t>020700080905</t>
  </si>
  <si>
    <t>020700081001</t>
  </si>
  <si>
    <t>020700081002</t>
  </si>
  <si>
    <t>020700081003</t>
  </si>
  <si>
    <t>020700081004</t>
  </si>
  <si>
    <t>020700081005</t>
  </si>
  <si>
    <t>020700090101</t>
  </si>
  <si>
    <t>020700090102</t>
  </si>
  <si>
    <t>020700090201</t>
  </si>
  <si>
    <t>020700090202</t>
  </si>
  <si>
    <t>020700090203</t>
  </si>
  <si>
    <t>020700090301</t>
  </si>
  <si>
    <t>020700090302</t>
  </si>
  <si>
    <t>020700090303</t>
  </si>
  <si>
    <t>020700090401</t>
  </si>
  <si>
    <t>020700090402</t>
  </si>
  <si>
    <t>020700090403</t>
  </si>
  <si>
    <t>020700090404</t>
  </si>
  <si>
    <t>020700090405</t>
  </si>
  <si>
    <t>020700090501</t>
  </si>
  <si>
    <t>020700090502</t>
  </si>
  <si>
    <t>020700090503</t>
  </si>
  <si>
    <t>020700090504</t>
  </si>
  <si>
    <t>020700090505</t>
  </si>
  <si>
    <t>020700090506</t>
  </si>
  <si>
    <t>020700090601</t>
  </si>
  <si>
    <t>020700090602</t>
  </si>
  <si>
    <t>020700090603</t>
  </si>
  <si>
    <t>020700090604</t>
  </si>
  <si>
    <t>020700090605</t>
  </si>
  <si>
    <t>020700090606</t>
  </si>
  <si>
    <t>020700090701</t>
  </si>
  <si>
    <t>020700090702</t>
  </si>
  <si>
    <t>020700090703</t>
  </si>
  <si>
    <t>020700090704</t>
  </si>
  <si>
    <t>020700100101</t>
  </si>
  <si>
    <t>020700100102</t>
  </si>
  <si>
    <t>020700100103</t>
  </si>
  <si>
    <t>020700100201</t>
  </si>
  <si>
    <t>020700100202</t>
  </si>
  <si>
    <t>020700100203</t>
  </si>
  <si>
    <t>020700100204</t>
  </si>
  <si>
    <t>020700100301</t>
  </si>
  <si>
    <t>020700100302</t>
  </si>
  <si>
    <t>020700100306</t>
  </si>
  <si>
    <t>020700100401</t>
  </si>
  <si>
    <t>020700100402</t>
  </si>
  <si>
    <t>020700100501</t>
  </si>
  <si>
    <t>020700100502</t>
  </si>
  <si>
    <t>020700100503</t>
  </si>
  <si>
    <t>020700100504</t>
  </si>
  <si>
    <t>020700100601</t>
  </si>
  <si>
    <t>020700100602</t>
  </si>
  <si>
    <t>020700100603</t>
  </si>
  <si>
    <t>020700100604</t>
  </si>
  <si>
    <t>020700100605</t>
  </si>
  <si>
    <t>020700100606</t>
  </si>
  <si>
    <t>020700100701</t>
  </si>
  <si>
    <t>020700100702</t>
  </si>
  <si>
    <t>020700100703</t>
  </si>
  <si>
    <t>020700100704</t>
  </si>
  <si>
    <t>020700100705</t>
  </si>
  <si>
    <t>020700100801</t>
  </si>
  <si>
    <t>020700100802</t>
  </si>
  <si>
    <t>020700100803</t>
  </si>
  <si>
    <t>020700100804</t>
  </si>
  <si>
    <t>020700100805</t>
  </si>
  <si>
    <t>020700110103</t>
  </si>
  <si>
    <t>020700110104</t>
  </si>
  <si>
    <t>020700110105</t>
  </si>
  <si>
    <t>020700110201</t>
  </si>
  <si>
    <t>020700110202</t>
  </si>
  <si>
    <t>381956607914150_020700050401</t>
  </si>
  <si>
    <t>382859407830581_020700050805</t>
  </si>
  <si>
    <t>383411207934158_020700010101</t>
  </si>
  <si>
    <t>383431607935272_020700010101</t>
  </si>
  <si>
    <t>383520407911551_020700010504</t>
  </si>
  <si>
    <t>383756007834080_020700050904</t>
  </si>
  <si>
    <t>384248707710030_020700081004</t>
  </si>
  <si>
    <t>384248707710030_020700100302</t>
  </si>
  <si>
    <t>384248707710030_020700100306</t>
  </si>
  <si>
    <t>384248707710030_020700100402</t>
  </si>
  <si>
    <t>384301007932575_020700010104</t>
  </si>
  <si>
    <t>384316007907114_020700010506</t>
  </si>
  <si>
    <t>384431007830496_020700060701</t>
  </si>
  <si>
    <t>384753307722405_020700100705</t>
  </si>
  <si>
    <t>384928707721436_020700100705</t>
  </si>
  <si>
    <t>384938107720018_020700100705</t>
  </si>
  <si>
    <t>384954407903348_020700010507</t>
  </si>
  <si>
    <t>385057607727504_020700100704</t>
  </si>
  <si>
    <t>385104407929252_020700010104</t>
  </si>
  <si>
    <t>385122807928035_020700010104</t>
  </si>
  <si>
    <t>385202007902276_020700010507</t>
  </si>
  <si>
    <t>385247307929314_020700010104</t>
  </si>
  <si>
    <t>385331107727480_020700100704</t>
  </si>
  <si>
    <t>385433407925134_020700010105</t>
  </si>
  <si>
    <t>385755307706227_020700081005</t>
  </si>
  <si>
    <t>385935207656161_020700100202</t>
  </si>
  <si>
    <t>385942707703569_020700100102</t>
  </si>
  <si>
    <t>385943107655080_020700100203</t>
  </si>
  <si>
    <t>390006107656124_020700100202</t>
  </si>
  <si>
    <t>390048607704278_020700100102</t>
  </si>
  <si>
    <t>390118207827352_020700060601</t>
  </si>
  <si>
    <t>390118907650340_020700100203</t>
  </si>
  <si>
    <t>390131907651020_020700100203</t>
  </si>
  <si>
    <t>390213407709328_020700081003</t>
  </si>
  <si>
    <t>390240507712534_020700081002</t>
  </si>
  <si>
    <t>390259507713263_020700081002</t>
  </si>
  <si>
    <t>390323907652566_020700100203</t>
  </si>
  <si>
    <t>390327707654324_020700100203</t>
  </si>
  <si>
    <t>390340707714282_020700081002</t>
  </si>
  <si>
    <t>390401807717549_020700081001</t>
  </si>
  <si>
    <t>390402407656178_020700100202</t>
  </si>
  <si>
    <t>390427007653485_020700100203</t>
  </si>
  <si>
    <t>390429507655488_020700100202</t>
  </si>
  <si>
    <t>390436507701016_020700100201</t>
  </si>
  <si>
    <t>390510007706241_020700100101</t>
  </si>
  <si>
    <t>390521307658320_020700100202</t>
  </si>
  <si>
    <t>390523307655338_020700100202</t>
  </si>
  <si>
    <t>390538007659391_020700100202</t>
  </si>
  <si>
    <t>390539707657305_020700100202</t>
  </si>
  <si>
    <t>390609307715160_020700081001</t>
  </si>
  <si>
    <t>390609707702164_020700100201</t>
  </si>
  <si>
    <t>390617507658436_020700100202</t>
  </si>
  <si>
    <t>390618507701585_020700100201</t>
  </si>
  <si>
    <t>390643207713221_020700081001</t>
  </si>
  <si>
    <t>390712107702023_020700100201</t>
  </si>
  <si>
    <t>390725107705408_020700100101</t>
  </si>
  <si>
    <t>390730607711439_020700081001</t>
  </si>
  <si>
    <t>390749907705460_020700100101</t>
  </si>
  <si>
    <t>390759207847381_020700030601</t>
  </si>
  <si>
    <t>390910307706184_020700100101</t>
  </si>
  <si>
    <t>390921307708075_020700100101</t>
  </si>
  <si>
    <t>390941407708159_020700100101</t>
  </si>
  <si>
    <t>391027107707378_020700100101</t>
  </si>
  <si>
    <t>391044407708038_020700100101</t>
  </si>
  <si>
    <t>392841107719200_020700090606</t>
  </si>
  <si>
    <t>393034507717434_020700090606</t>
  </si>
  <si>
    <t>393042107909475_020700020103</t>
  </si>
  <si>
    <t>393056407910143_020700020103</t>
  </si>
  <si>
    <t>393134707718006_020700090606</t>
  </si>
  <si>
    <t>393307907717143_020700090606</t>
  </si>
  <si>
    <t>393447507827409_020700030802</t>
  </si>
  <si>
    <t>393501007910188_020700020103</t>
  </si>
  <si>
    <t>393506007910160_020700020103</t>
  </si>
  <si>
    <t>393506007910188_020700020103</t>
  </si>
  <si>
    <t>393602907826319_020700030802</t>
  </si>
  <si>
    <t>393656207830458_020700030106</t>
  </si>
  <si>
    <t>393808207831221_020700030106</t>
  </si>
  <si>
    <t>393844207819113_020700030803</t>
  </si>
  <si>
    <t>393919107817535_020700030803</t>
  </si>
  <si>
    <t>393920207818251_020700030803</t>
  </si>
  <si>
    <t>394245007834080_020700030102</t>
  </si>
  <si>
    <t>394326007827460_020700030301</t>
  </si>
  <si>
    <t>394326107826348_020700030301</t>
  </si>
  <si>
    <t>394517407757511_020700040604</t>
  </si>
  <si>
    <t>UniqueID</t>
  </si>
  <si>
    <t>acres</t>
  </si>
  <si>
    <t>for</t>
  </si>
  <si>
    <t>hvf</t>
  </si>
  <si>
    <t>hwm</t>
  </si>
  <si>
    <t>nhi</t>
  </si>
  <si>
    <t>lwm</t>
  </si>
  <si>
    <t>nlo</t>
  </si>
  <si>
    <t>hom</t>
  </si>
  <si>
    <t>nho</t>
  </si>
  <si>
    <t>hyw</t>
  </si>
  <si>
    <t>nhy</t>
  </si>
  <si>
    <t>hyo</t>
  </si>
  <si>
    <t>alf</t>
  </si>
  <si>
    <t>nal</t>
  </si>
  <si>
    <t>pas</t>
  </si>
  <si>
    <t>npa</t>
  </si>
  <si>
    <t>trp</t>
  </si>
  <si>
    <t>urs</t>
  </si>
  <si>
    <t>afo</t>
  </si>
  <si>
    <t>cfo</t>
  </si>
  <si>
    <t>rpd</t>
  </si>
  <si>
    <t>rid</t>
  </si>
  <si>
    <t>rcn</t>
  </si>
  <si>
    <t>rex</t>
  </si>
  <si>
    <t>npd</t>
  </si>
  <si>
    <t>nid</t>
  </si>
  <si>
    <t>nex</t>
  </si>
  <si>
    <t>cpd</t>
  </si>
  <si>
    <t>cid</t>
  </si>
  <si>
    <t>ccn</t>
  </si>
  <si>
    <t>cex</t>
  </si>
  <si>
    <t>wat</t>
  </si>
  <si>
    <t>%forest</t>
  </si>
  <si>
    <t>%impervious</t>
  </si>
  <si>
    <t>%urban</t>
  </si>
  <si>
    <t>med</t>
  </si>
  <si>
    <t>min</t>
  </si>
  <si>
    <t>max</t>
  </si>
  <si>
    <t>avg</t>
  </si>
  <si>
    <t>Current_Scenario_acres</t>
  </si>
  <si>
    <t>Baseline_Scenario_acres</t>
  </si>
  <si>
    <t>total_acs</t>
  </si>
  <si>
    <t>#UNIK_IDs</t>
  </si>
  <si>
    <t>avg_non_zero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</si>
</sst>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double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double">
        <color auto="1"/>
      </right>
      <top style="hair">
        <color auto="1"/>
      </top>
      <bottom/>
      <diagonal/>
    </border>
    <border>
      <left style="double">
        <color auto="1"/>
      </left>
      <right/>
      <top style="hair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49" fontId="0" fillId="0" borderId="0" xfId="0" applyNumberFormat="1"/>
    <xf numFmtId="0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0" fontId="0" fillId="0" borderId="0" xfId="1" applyNumberFormat="1" applyFont="1"/>
    <xf numFmtId="0" fontId="0" fillId="0" borderId="0" xfId="1" applyNumberFormat="1" applyFont="1"/>
    <xf numFmtId="0" fontId="0" fillId="0" borderId="1" xfId="0" applyBorder="1" applyAlignment="1">
      <alignment horizontal="center"/>
    </xf>
    <xf numFmtId="0" fontId="0" fillId="0" borderId="0" xfId="0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R464"/>
  <sheetViews>
    <sheetView workbookViewId="0"/>
  </sheetViews>
  <sheetFormatPr defaultRowHeight="15" x14ac:dyDescent="0.25"/>
  <cols>
    <col min="1" max="1" width="29.7109375" bestFit="1" customWidth="1"/>
    <col min="2" max="2" width="10.140625" bestFit="1" customWidth="1"/>
    <col min="69" max="69" width="12.7109375" bestFit="1" customWidth="1"/>
  </cols>
  <sheetData>
    <row r="1" spans="1:69" x14ac:dyDescent="0.25">
      <c r="C1" s="13" t="s">
        <v>499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 t="s">
        <v>500</v>
      </c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</row>
    <row r="2" spans="1:69" x14ac:dyDescent="0.25">
      <c r="A2" t="s">
        <v>0</v>
      </c>
      <c r="B2" s="6" t="s">
        <v>502</v>
      </c>
      <c r="C2" s="3" t="s">
        <v>501</v>
      </c>
      <c r="D2" s="4" t="s">
        <v>461</v>
      </c>
      <c r="E2" s="4" t="s">
        <v>462</v>
      </c>
      <c r="F2" s="4" t="s">
        <v>463</v>
      </c>
      <c r="G2" s="4" t="s">
        <v>464</v>
      </c>
      <c r="H2" s="4" t="s">
        <v>465</v>
      </c>
      <c r="I2" s="4" t="s">
        <v>466</v>
      </c>
      <c r="J2" s="4" t="s">
        <v>467</v>
      </c>
      <c r="K2" s="4" t="s">
        <v>468</v>
      </c>
      <c r="L2" s="4" t="s">
        <v>469</v>
      </c>
      <c r="M2" s="4" t="s">
        <v>470</v>
      </c>
      <c r="N2" s="4" t="s">
        <v>471</v>
      </c>
      <c r="O2" s="4" t="s">
        <v>472</v>
      </c>
      <c r="P2" s="4" t="s">
        <v>473</v>
      </c>
      <c r="Q2" s="4" t="s">
        <v>474</v>
      </c>
      <c r="R2" s="4" t="s">
        <v>475</v>
      </c>
      <c r="S2" s="4" t="s">
        <v>476</v>
      </c>
      <c r="T2" s="4" t="s">
        <v>477</v>
      </c>
      <c r="U2" s="4" t="s">
        <v>478</v>
      </c>
      <c r="V2" s="4" t="s">
        <v>479</v>
      </c>
      <c r="W2" s="4" t="s">
        <v>480</v>
      </c>
      <c r="X2" s="4" t="s">
        <v>481</v>
      </c>
      <c r="Y2" s="4" t="s">
        <v>482</v>
      </c>
      <c r="Z2" s="4" t="s">
        <v>483</v>
      </c>
      <c r="AA2" s="4" t="s">
        <v>484</v>
      </c>
      <c r="AB2" s="4" t="s">
        <v>485</v>
      </c>
      <c r="AC2" s="4" t="s">
        <v>486</v>
      </c>
      <c r="AD2" s="4" t="s">
        <v>487</v>
      </c>
      <c r="AE2" s="4" t="s">
        <v>488</v>
      </c>
      <c r="AF2" s="4" t="s">
        <v>489</v>
      </c>
      <c r="AG2" s="4" t="s">
        <v>490</v>
      </c>
      <c r="AH2" s="5" t="s">
        <v>491</v>
      </c>
      <c r="AI2" s="3" t="s">
        <v>501</v>
      </c>
      <c r="AJ2" s="4" t="s">
        <v>461</v>
      </c>
      <c r="AK2" s="4" t="s">
        <v>462</v>
      </c>
      <c r="AL2" s="4" t="s">
        <v>463</v>
      </c>
      <c r="AM2" s="4" t="s">
        <v>464</v>
      </c>
      <c r="AN2" s="4" t="s">
        <v>465</v>
      </c>
      <c r="AO2" s="4" t="s">
        <v>466</v>
      </c>
      <c r="AP2" s="4" t="s">
        <v>467</v>
      </c>
      <c r="AQ2" s="4" t="s">
        <v>468</v>
      </c>
      <c r="AR2" s="4" t="s">
        <v>469</v>
      </c>
      <c r="AS2" s="4" t="s">
        <v>470</v>
      </c>
      <c r="AT2" s="4" t="s">
        <v>471</v>
      </c>
      <c r="AU2" s="4" t="s">
        <v>472</v>
      </c>
      <c r="AV2" s="4" t="s">
        <v>473</v>
      </c>
      <c r="AW2" s="4" t="s">
        <v>474</v>
      </c>
      <c r="AX2" s="4" t="s">
        <v>475</v>
      </c>
      <c r="AY2" s="4" t="s">
        <v>476</v>
      </c>
      <c r="AZ2" s="4" t="s">
        <v>477</v>
      </c>
      <c r="BA2" s="4" t="s">
        <v>478</v>
      </c>
      <c r="BB2" s="4" t="s">
        <v>479</v>
      </c>
      <c r="BC2" s="4" t="s">
        <v>480</v>
      </c>
      <c r="BD2" s="4" t="s">
        <v>481</v>
      </c>
      <c r="BE2" s="4" t="s">
        <v>482</v>
      </c>
      <c r="BF2" s="4" t="s">
        <v>483</v>
      </c>
      <c r="BG2" s="4" t="s">
        <v>484</v>
      </c>
      <c r="BH2" s="4" t="s">
        <v>485</v>
      </c>
      <c r="BI2" s="4" t="s">
        <v>486</v>
      </c>
      <c r="BJ2" s="4" t="s">
        <v>487</v>
      </c>
      <c r="BK2" s="4" t="s">
        <v>488</v>
      </c>
      <c r="BL2" s="4" t="s">
        <v>489</v>
      </c>
      <c r="BM2" s="4" t="s">
        <v>490</v>
      </c>
      <c r="BN2" s="5" t="s">
        <v>491</v>
      </c>
    </row>
    <row r="3" spans="1:69" x14ac:dyDescent="0.25">
      <c r="A3" s="1" t="s">
        <v>1</v>
      </c>
      <c r="B3">
        <f>COUNTIF(CurrentScenario!$B$2:$B$2612,Sheet1!A3)</f>
        <v>5</v>
      </c>
      <c r="C3">
        <f>SUM(D3:AH3)</f>
        <v>15222.579882996824</v>
      </c>
      <c r="D3">
        <f>SUMIF(CurrentScenario!$B$2:$B$2612,Sheet1!$A3,CurrentScenario!D$2:D$2612)</f>
        <v>12146.976751350194</v>
      </c>
      <c r="E3">
        <f>SUMIF(CurrentScenario!$B$2:$B$2612,Sheet1!$A3,CurrentScenario!E$2:E$2612)</f>
        <v>122.69647624269786</v>
      </c>
      <c r="F3">
        <f>SUMIF(CurrentScenario!$B$2:$B$2612,Sheet1!$A3,CurrentScenario!F$2:F$2612)</f>
        <v>0.71703884215715075</v>
      </c>
      <c r="G3">
        <f>SUMIF(CurrentScenario!$B$2:$B$2612,Sheet1!$A3,CurrentScenario!G$2:G$2612)</f>
        <v>36.149768837642561</v>
      </c>
      <c r="H3">
        <f>SUMIF(CurrentScenario!$B$2:$B$2612,Sheet1!$A3,CurrentScenario!H$2:H$2612)</f>
        <v>0.19247501048161905</v>
      </c>
      <c r="I3">
        <f>SUMIF(CurrentScenario!$B$2:$B$2612,Sheet1!$A3,CurrentScenario!I$2:I$2612)</f>
        <v>9.7042091555441097</v>
      </c>
      <c r="J3">
        <f>SUMIF(CurrentScenario!$B$2:$B$2612,Sheet1!$A3,CurrentScenario!J$2:J$2612)</f>
        <v>1.9364210547450099E-2</v>
      </c>
      <c r="K3">
        <f>SUMIF(CurrentScenario!$B$2:$B$2612,Sheet1!$A3,CurrentScenario!K$2:K$2612)</f>
        <v>0.97433479908438492</v>
      </c>
      <c r="L3">
        <f>SUMIF(CurrentScenario!$B$2:$B$2612,Sheet1!$A3,CurrentScenario!L$2:L$2612)</f>
        <v>4.0861280869219705</v>
      </c>
      <c r="M3">
        <f>SUMIF(CurrentScenario!$B$2:$B$2612,Sheet1!$A3,CurrentScenario!M$2:M$2612)</f>
        <v>206.00957695178792</v>
      </c>
      <c r="N3">
        <f>SUMIF(CurrentScenario!$B$2:$B$2612,Sheet1!$A3,CurrentScenario!N$2:N$2612)</f>
        <v>34.04839007086612</v>
      </c>
      <c r="O3">
        <f>SUMIF(CurrentScenario!$B$2:$B$2612,Sheet1!$A3,CurrentScenario!O$2:O$2612)</f>
        <v>0.69501465190874745</v>
      </c>
      <c r="P3">
        <f>SUMIF(CurrentScenario!$B$2:$B$2612,Sheet1!$A3,CurrentScenario!P$2:P$2612)</f>
        <v>35.040009361582612</v>
      </c>
      <c r="Q3">
        <f>SUMIF(CurrentScenario!$B$2:$B$2612,Sheet1!$A3,CurrentScenario!Q$2:Q$2612)</f>
        <v>2206.0903158365259</v>
      </c>
      <c r="R3">
        <f>SUMIF(CurrentScenario!$B$2:$B$2612,Sheet1!$A3,CurrentScenario!R$2:R$2612)</f>
        <v>0.25833528467461636</v>
      </c>
      <c r="S3">
        <f>SUMIF(CurrentScenario!$B$2:$B$2612,Sheet1!$A3,CurrentScenario!S$2:S$2612)</f>
        <v>223.18642505578663</v>
      </c>
      <c r="T3">
        <f>SUMIF(CurrentScenario!$B$2:$B$2612,Sheet1!$A3,CurrentScenario!T$2:T$2612)</f>
        <v>3.0499027482385983E-2</v>
      </c>
      <c r="U3">
        <f>SUMIF(CurrentScenario!$B$2:$B$2612,Sheet1!$A3,CurrentScenario!U$2:U$2612)</f>
        <v>3.5278540034036516</v>
      </c>
      <c r="V3">
        <f>SUMIF(CurrentScenario!$B$2:$B$2612,Sheet1!$A3,CurrentScenario!V$2:V$2612)</f>
        <v>0</v>
      </c>
      <c r="W3">
        <f>SUMIF(CurrentScenario!$B$2:$B$2612,Sheet1!$A3,CurrentScenario!W$2:W$2612)</f>
        <v>0</v>
      </c>
      <c r="X3">
        <f>SUMIF(CurrentScenario!$B$2:$B$2612,Sheet1!$A3,CurrentScenario!X$2:X$2612)</f>
        <v>0</v>
      </c>
      <c r="Y3">
        <f>SUMIF(CurrentScenario!$B$2:$B$2612,Sheet1!$A3,CurrentScenario!Y$2:Y$2612)</f>
        <v>6.2364331261811765</v>
      </c>
      <c r="Z3">
        <f>SUMIF(CurrentScenario!$B$2:$B$2612,Sheet1!$A3,CurrentScenario!Z$2:Z$2612)</f>
        <v>0</v>
      </c>
      <c r="AA3">
        <f>SUMIF(CurrentScenario!$B$2:$B$2612,Sheet1!$A3,CurrentScenario!AA$2:AA$2612)</f>
        <v>84.998668479349135</v>
      </c>
      <c r="AB3">
        <f>SUMIF(CurrentScenario!$B$2:$B$2612,Sheet1!$A3,CurrentScenario!AB$2:AB$2612)</f>
        <v>96.350709976356882</v>
      </c>
      <c r="AC3">
        <f>SUMIF(CurrentScenario!$B$2:$B$2612,Sheet1!$A3,CurrentScenario!AC$2:AC$2612)</f>
        <v>0</v>
      </c>
      <c r="AD3">
        <f>SUMIF(CurrentScenario!$B$2:$B$2612,Sheet1!$A3,CurrentScenario!AD$2:AD$2612)</f>
        <v>0</v>
      </c>
      <c r="AE3">
        <f>SUMIF(CurrentScenario!$B$2:$B$2612,Sheet1!$A3,CurrentScenario!AE$2:AE$2612)</f>
        <v>0</v>
      </c>
      <c r="AF3">
        <f>SUMIF(CurrentScenario!$B$2:$B$2612,Sheet1!$A3,CurrentScenario!AF$2:AF$2612)</f>
        <v>0</v>
      </c>
      <c r="AG3">
        <f>SUMIF(CurrentScenario!$B$2:$B$2612,Sheet1!$A3,CurrentScenario!AG$2:AG$2612)</f>
        <v>0</v>
      </c>
      <c r="AH3" s="7">
        <f>SUMIF(CurrentScenario!$B$2:$B$2612,Sheet1!$A3,CurrentScenario!AH$2:AH$2612)</f>
        <v>4.5911046356498613</v>
      </c>
      <c r="AI3" s="8">
        <f>SUM(AJ3:BN3)</f>
        <v>15222.579882996828</v>
      </c>
      <c r="AJ3">
        <f>SUMIF(BaselineScenario!$B$2:$B$2612,Sheet1!$A3,BaselineScenario!D$2:D$2612)</f>
        <v>13529.024129448375</v>
      </c>
      <c r="AK3">
        <f>SUMIF(BaselineScenario!$B$2:$B$2612,Sheet1!$A3,BaselineScenario!E$2:E$2612)</f>
        <v>136.65656577657816</v>
      </c>
      <c r="AL3">
        <f>SUMIF(BaselineScenario!$B$2:$B$2612,Sheet1!$A3,BaselineScenario!F$2:F$2612)</f>
        <v>0.40655273180737278</v>
      </c>
      <c r="AM3">
        <f>SUMIF(BaselineScenario!$B$2:$B$2612,Sheet1!$A3,BaselineScenario!G$2:G$2612)</f>
        <v>20.50029404404609</v>
      </c>
      <c r="AN3">
        <f>SUMIF(BaselineScenario!$B$2:$B$2612,Sheet1!$A3,BaselineScenario!H$2:H$2612)</f>
        <v>0.10919752162231788</v>
      </c>
      <c r="AO3">
        <f>SUMIF(BaselineScenario!$B$2:$B$2612,Sheet1!$A3,BaselineScenario!I$2:I$2612)</f>
        <v>5.5030744394487243</v>
      </c>
      <c r="AP3">
        <f>SUMIF(BaselineScenario!$B$2:$B$2612,Sheet1!$A3,BaselineScenario!J$2:J$2612)</f>
        <v>1.1105978745068749E-2</v>
      </c>
      <c r="AQ3">
        <f>SUMIF(BaselineScenario!$B$2:$B$2612,Sheet1!$A3,BaselineScenario!K$2:K$2612)</f>
        <v>0.55248601946435538</v>
      </c>
      <c r="AR3">
        <f>SUMIF(BaselineScenario!$B$2:$B$2612,Sheet1!$A3,BaselineScenario!L$2:L$2612)</f>
        <v>2.3170575592371589</v>
      </c>
      <c r="AS3">
        <f>SUMIF(BaselineScenario!$B$2:$B$2612,Sheet1!$A3,BaselineScenario!M$2:M$2612)</f>
        <v>116.82616167908641</v>
      </c>
      <c r="AT3">
        <f>SUMIF(BaselineScenario!$B$2:$B$2612,Sheet1!$A3,BaselineScenario!N$2:N$2612)</f>
        <v>19.308440189101919</v>
      </c>
      <c r="AU3">
        <f>SUMIF(BaselineScenario!$B$2:$B$2612,Sheet1!$A3,BaselineScenario!O$2:O$2612)</f>
        <v>0.39430711104176858</v>
      </c>
      <c r="AV3">
        <f>SUMIF(BaselineScenario!$B$2:$B$2612,Sheet1!$A3,BaselineScenario!P$2:P$2612)</f>
        <v>19.870764273852934</v>
      </c>
      <c r="AW3">
        <f>SUMIF(BaselineScenario!$B$2:$B$2612,Sheet1!$A3,BaselineScenario!Q$2:Q$2612)</f>
        <v>1146.9634733330781</v>
      </c>
      <c r="AX3">
        <f>SUMIF(BaselineScenario!$B$2:$B$2612,Sheet1!$A3,BaselineScenario!R$2:R$2612)</f>
        <v>0.25833528467461642</v>
      </c>
      <c r="AY3">
        <f>SUMIF(BaselineScenario!$B$2:$B$2612,Sheet1!$A3,BaselineScenario!S$2:S$2612)</f>
        <v>115.92097646731663</v>
      </c>
      <c r="AZ3">
        <f>SUMIF(BaselineScenario!$B$2:$B$2612,Sheet1!$A3,BaselineScenario!T$2:T$2612)</f>
        <v>1.7396911851515789E-2</v>
      </c>
      <c r="BA3">
        <f>SUMIF(BaselineScenario!$B$2:$B$2612,Sheet1!$A3,BaselineScenario!U$2:U$2612)</f>
        <v>2.0006742093649672</v>
      </c>
      <c r="BB3">
        <f>SUMIF(BaselineScenario!$B$2:$B$2612,Sheet1!$A3,BaselineScenario!V$2:V$2612)</f>
        <v>0</v>
      </c>
      <c r="BC3">
        <f>SUMIF(BaselineScenario!$B$2:$B$2612,Sheet1!$A3,BaselineScenario!W$2:W$2612)</f>
        <v>0</v>
      </c>
      <c r="BD3">
        <f>SUMIF(BaselineScenario!$B$2:$B$2612,Sheet1!$A3,BaselineScenario!X$2:X$2612)</f>
        <v>0</v>
      </c>
      <c r="BE3">
        <f>SUMIF(BaselineScenario!$B$2:$B$2612,Sheet1!$A3,BaselineScenario!Y$2:Y$2612)</f>
        <v>3.1679634685947144</v>
      </c>
      <c r="BF3">
        <f>SUMIF(BaselineScenario!$B$2:$B$2612,Sheet1!$A3,BaselineScenario!Z$2:Z$2612)</f>
        <v>0</v>
      </c>
      <c r="BG3">
        <f>SUMIF(BaselineScenario!$B$2:$B$2612,Sheet1!$A3,BaselineScenario!AA$2:AA$2612)</f>
        <v>84.998668479349135</v>
      </c>
      <c r="BH3">
        <f>SUMIF(BaselineScenario!$B$2:$B$2612,Sheet1!$A3,BaselineScenario!AB$2:AB$2612)</f>
        <v>14.936296412014105</v>
      </c>
      <c r="BI3">
        <f>SUMIF(BaselineScenario!$B$2:$B$2612,Sheet1!$A3,BaselineScenario!AC$2:AC$2612)</f>
        <v>0</v>
      </c>
      <c r="BJ3">
        <f>SUMIF(BaselineScenario!$B$2:$B$2612,Sheet1!$A3,BaselineScenario!AD$2:AD$2612)</f>
        <v>0</v>
      </c>
      <c r="BK3">
        <f>SUMIF(BaselineScenario!$B$2:$B$2612,Sheet1!$A3,BaselineScenario!AE$2:AE$2612)</f>
        <v>0</v>
      </c>
      <c r="BL3">
        <f>SUMIF(BaselineScenario!$B$2:$B$2612,Sheet1!$A3,BaselineScenario!AF$2:AF$2612)</f>
        <v>0</v>
      </c>
      <c r="BM3">
        <f>SUMIF(BaselineScenario!$B$2:$B$2612,Sheet1!$A3,BaselineScenario!AG$2:AG$2612)</f>
        <v>0</v>
      </c>
      <c r="BN3">
        <f>SUMIF(BaselineScenario!$B$2:$B$2612,Sheet1!$A3,BaselineScenario!AH$2:AH$2612)</f>
        <v>2.8359616581783946</v>
      </c>
      <c r="BP3">
        <f>C3-AI3</f>
        <v>0</v>
      </c>
      <c r="BQ3" s="12">
        <f>BP3/C3</f>
        <v>0</v>
      </c>
    </row>
    <row r="4" spans="1:69" x14ac:dyDescent="0.25">
      <c r="A4" s="1" t="s">
        <v>2</v>
      </c>
      <c r="B4">
        <f>COUNTIF(CurrentScenario!$B$2:$B$2612,Sheet1!A4)</f>
        <v>3</v>
      </c>
      <c r="C4">
        <f>SUM(D4:AH4)</f>
        <v>18328.137719762028</v>
      </c>
      <c r="D4">
        <f>SUMIF(CurrentScenario!$B$2:$B$2612,Sheet1!$A4,CurrentScenario!D$2:D$2612)</f>
        <v>17022.392172985335</v>
      </c>
      <c r="E4">
        <f>SUMIF(CurrentScenario!$B$2:$B$2612,Sheet1!$A4,CurrentScenario!E$2:E$2612)</f>
        <v>171.94311298425299</v>
      </c>
      <c r="F4">
        <f>SUMIF(CurrentScenario!$B$2:$B$2612,Sheet1!$A4,CurrentScenario!F$2:F$2612)</f>
        <v>0.3988012673049447</v>
      </c>
      <c r="G4">
        <f>SUMIF(CurrentScenario!$B$2:$B$2612,Sheet1!$A4,CurrentScenario!G$2:G$2612)</f>
        <v>20.109319062484065</v>
      </c>
      <c r="H4">
        <f>SUMIF(CurrentScenario!$B$2:$B$2612,Sheet1!$A4,CurrentScenario!H$2:H$2612)</f>
        <v>0.10711360392333846</v>
      </c>
      <c r="I4">
        <f>SUMIF(CurrentScenario!$B$2:$B$2612,Sheet1!$A4,CurrentScenario!I$2:I$2612)</f>
        <v>5.3981250033704908</v>
      </c>
      <c r="J4">
        <f>SUMIF(CurrentScenario!$B$2:$B$2612,Sheet1!$A4,CurrentScenario!J$2:J$2612)</f>
        <v>1.0890560680657054E-2</v>
      </c>
      <c r="K4">
        <f>SUMIF(CurrentScenario!$B$2:$B$2612,Sheet1!$A4,CurrentScenario!K$2:K$2612)</f>
        <v>0.54195071242414705</v>
      </c>
      <c r="L4">
        <f>SUMIF(CurrentScenario!$B$2:$B$2612,Sheet1!$A4,CurrentScenario!L$2:L$2612)</f>
        <v>2.2728719761824223</v>
      </c>
      <c r="M4">
        <f>SUMIF(CurrentScenario!$B$2:$B$2612,Sheet1!$A4,CurrentScenario!M$2:M$2612)</f>
        <v>114.59810543048341</v>
      </c>
      <c r="N4">
        <f>SUMIF(CurrentScenario!$B$2:$B$2612,Sheet1!$A4,CurrentScenario!N$2:N$2612)</f>
        <v>18.9402009504857</v>
      </c>
      <c r="O4">
        <f>SUMIF(CurrentScenario!$B$2:$B$2612,Sheet1!$A4,CurrentScenario!O$2:O$2612)</f>
        <v>0.38678212401099149</v>
      </c>
      <c r="P4">
        <f>SUMIF(CurrentScenario!$B$2:$B$2612,Sheet1!$A4,CurrentScenario!P$2:P$2612)</f>
        <v>19.491801053572086</v>
      </c>
      <c r="Q4">
        <f>SUMIF(CurrentScenario!$B$2:$B$2612,Sheet1!$A4,CurrentScenario!Q$2:Q$2612)</f>
        <v>784.67920036839109</v>
      </c>
      <c r="R4">
        <f>SUMIF(CurrentScenario!$B$2:$B$2612,Sheet1!$A4,CurrentScenario!R$2:R$2612)</f>
        <v>0</v>
      </c>
      <c r="S4">
        <f>SUMIF(CurrentScenario!$B$2:$B$2612,Sheet1!$A4,CurrentScenario!S$2:S$2612)</f>
        <v>79.470248641285863</v>
      </c>
      <c r="T4">
        <f>SUMIF(CurrentScenario!$B$2:$B$2612,Sheet1!$A4,CurrentScenario!T$2:T$2612)</f>
        <v>1.7062196740815921E-2</v>
      </c>
      <c r="U4">
        <f>SUMIF(CurrentScenario!$B$2:$B$2612,Sheet1!$A4,CurrentScenario!U$2:U$2612)</f>
        <v>1.9625165035978265</v>
      </c>
      <c r="V4">
        <f>SUMIF(CurrentScenario!$B$2:$B$2612,Sheet1!$A4,CurrentScenario!V$2:V$2612)</f>
        <v>0</v>
      </c>
      <c r="W4">
        <f>SUMIF(CurrentScenario!$B$2:$B$2612,Sheet1!$A4,CurrentScenario!W$2:W$2612)</f>
        <v>0</v>
      </c>
      <c r="X4">
        <f>SUMIF(CurrentScenario!$B$2:$B$2612,Sheet1!$A4,CurrentScenario!X$2:X$2612)</f>
        <v>0</v>
      </c>
      <c r="Y4">
        <f>SUMIF(CurrentScenario!$B$2:$B$2612,Sheet1!$A4,CurrentScenario!Y$2:Y$2612)</f>
        <v>26.09119981361513</v>
      </c>
      <c r="Z4">
        <f>SUMIF(CurrentScenario!$B$2:$B$2612,Sheet1!$A4,CurrentScenario!Z$2:Z$2612)</f>
        <v>0</v>
      </c>
      <c r="AA4">
        <f>SUMIF(CurrentScenario!$B$2:$B$2612,Sheet1!$A4,CurrentScenario!AA$2:AA$2612)</f>
        <v>29.32808552066566</v>
      </c>
      <c r="AB4">
        <f>SUMIF(CurrentScenario!$B$2:$B$2612,Sheet1!$A4,CurrentScenario!AB$2:AB$2612)</f>
        <v>29.740161847403893</v>
      </c>
      <c r="AC4">
        <f>SUMIF(CurrentScenario!$B$2:$B$2612,Sheet1!$A4,CurrentScenario!AC$2:AC$2612)</f>
        <v>0</v>
      </c>
      <c r="AD4">
        <f>SUMIF(CurrentScenario!$B$2:$B$2612,Sheet1!$A4,CurrentScenario!AD$2:AD$2612)</f>
        <v>0</v>
      </c>
      <c r="AE4">
        <f>SUMIF(CurrentScenario!$B$2:$B$2612,Sheet1!$A4,CurrentScenario!AE$2:AE$2612)</f>
        <v>0</v>
      </c>
      <c r="AF4">
        <f>SUMIF(CurrentScenario!$B$2:$B$2612,Sheet1!$A4,CurrentScenario!AF$2:AF$2612)</f>
        <v>0</v>
      </c>
      <c r="AG4">
        <f>SUMIF(CurrentScenario!$B$2:$B$2612,Sheet1!$A4,CurrentScenario!AG$2:AG$2612)</f>
        <v>0</v>
      </c>
      <c r="AH4" s="9">
        <f>SUMIF(CurrentScenario!$B$2:$B$2612,Sheet1!$A4,CurrentScenario!AH$2:AH$2612)</f>
        <v>0.25799715582045951</v>
      </c>
      <c r="AI4" s="10">
        <f t="shared" ref="AI4:AI67" si="0">SUM(AJ4:BN4)</f>
        <v>18328.137719762024</v>
      </c>
      <c r="AJ4">
        <f>SUMIF(BaselineScenario!$B$2:$B$2612,Sheet1!$A4,BaselineScenario!D$2:D$2612)</f>
        <v>17491.923474029856</v>
      </c>
      <c r="AK4">
        <f>SUMIF(BaselineScenario!$B$2:$B$2612,Sheet1!$A4,BaselineScenario!E$2:E$2612)</f>
        <v>176.68585849747899</v>
      </c>
      <c r="AL4">
        <f>SUMIF(BaselineScenario!$B$2:$B$2612,Sheet1!$A4,BaselineScenario!F$2:F$2612)</f>
        <v>0.22560001517600922</v>
      </c>
      <c r="AM4">
        <f>SUMIF(BaselineScenario!$B$2:$B$2612,Sheet1!$A4,BaselineScenario!G$2:G$2612)</f>
        <v>11.377386287872453</v>
      </c>
      <c r="AN4">
        <f>SUMIF(BaselineScenario!$B$2:$B$2612,Sheet1!$A4,BaselineScenario!H$2:H$2612)</f>
        <v>6.0622352933769927E-2</v>
      </c>
      <c r="AO4">
        <f>SUMIF(BaselineScenario!$B$2:$B$2612,Sheet1!$A4,BaselineScenario!I$2:I$2612)</f>
        <v>3.0540828794550938</v>
      </c>
      <c r="AP4">
        <f>SUMIF(BaselineScenario!$B$2:$B$2612,Sheet1!$A4,BaselineScenario!J$2:J$2612)</f>
        <v>6.2154628157842342E-3</v>
      </c>
      <c r="AQ4">
        <f>SUMIF(BaselineScenario!$B$2:$B$2612,Sheet1!$A4,BaselineScenario!K$2:K$2612)</f>
        <v>0.30660034927424024</v>
      </c>
      <c r="AR4">
        <f>SUMIF(BaselineScenario!$B$2:$B$2612,Sheet1!$A4,BaselineScenario!L$2:L$2612)</f>
        <v>1.2858697674246307</v>
      </c>
      <c r="AS4">
        <f>SUMIF(BaselineScenario!$B$2:$B$2612,Sheet1!$A4,BaselineScenario!M$2:M$2612)</f>
        <v>64.836732941092706</v>
      </c>
      <c r="AT4">
        <f>SUMIF(BaselineScenario!$B$2:$B$2612,Sheet1!$A4,BaselineScenario!N$2:N$2612)</f>
        <v>10.715850415294323</v>
      </c>
      <c r="AU4">
        <f>SUMIF(BaselineScenario!$B$2:$B$2612,Sheet1!$A4,BaselineScenario!O$2:O$2612)</f>
        <v>0.21890530002601319</v>
      </c>
      <c r="AV4">
        <f>SUMIF(BaselineScenario!$B$2:$B$2612,Sheet1!$A4,BaselineScenario!P$2:P$2612)</f>
        <v>11.027925775188837</v>
      </c>
      <c r="AW4">
        <f>SUMIF(BaselineScenario!$B$2:$B$2612,Sheet1!$A4,BaselineScenario!Q$2:Q$2612)</f>
        <v>452.37683906846325</v>
      </c>
      <c r="AX4">
        <f>SUMIF(BaselineScenario!$B$2:$B$2612,Sheet1!$A4,BaselineScenario!R$2:R$2612)</f>
        <v>0</v>
      </c>
      <c r="AY4">
        <f>SUMIF(BaselineScenario!$B$2:$B$2612,Sheet1!$A4,BaselineScenario!S$2:S$2612)</f>
        <v>45.815575054598192</v>
      </c>
      <c r="AZ4">
        <f>SUMIF(BaselineScenario!$B$2:$B$2612,Sheet1!$A4,BaselineScenario!T$2:T$2612)</f>
        <v>9.6970622205560519E-3</v>
      </c>
      <c r="BA4">
        <f>SUMIF(BaselineScenario!$B$2:$B$2612,Sheet1!$A4,BaselineScenario!U$2:U$2612)</f>
        <v>1.1103686058708304</v>
      </c>
      <c r="BB4">
        <f>SUMIF(BaselineScenario!$B$2:$B$2612,Sheet1!$A4,BaselineScenario!V$2:V$2612)</f>
        <v>0</v>
      </c>
      <c r="BC4">
        <f>SUMIF(BaselineScenario!$B$2:$B$2612,Sheet1!$A4,BaselineScenario!W$2:W$2612)</f>
        <v>0</v>
      </c>
      <c r="BD4">
        <f>SUMIF(BaselineScenario!$B$2:$B$2612,Sheet1!$A4,BaselineScenario!X$2:X$2612)</f>
        <v>0</v>
      </c>
      <c r="BE4">
        <f>SUMIF(BaselineScenario!$B$2:$B$2612,Sheet1!$A4,BaselineScenario!Y$2:Y$2612)</f>
        <v>13.429599028250449</v>
      </c>
      <c r="BF4">
        <f>SUMIF(BaselineScenario!$B$2:$B$2612,Sheet1!$A4,BaselineScenario!Z$2:Z$2612)</f>
        <v>0</v>
      </c>
      <c r="BG4">
        <f>SUMIF(BaselineScenario!$B$2:$B$2612,Sheet1!$A4,BaselineScenario!AA$2:AA$2612)</f>
        <v>29.32808552066566</v>
      </c>
      <c r="BH4">
        <f>SUMIF(BaselineScenario!$B$2:$B$2612,Sheet1!$A4,BaselineScenario!AB$2:AB$2612)</f>
        <v>14.084434192245908</v>
      </c>
      <c r="BI4">
        <f>SUMIF(BaselineScenario!$B$2:$B$2612,Sheet1!$A4,BaselineScenario!AC$2:AC$2612)</f>
        <v>0</v>
      </c>
      <c r="BJ4">
        <f>SUMIF(BaselineScenario!$B$2:$B$2612,Sheet1!$A4,BaselineScenario!AD$2:AD$2612)</f>
        <v>0</v>
      </c>
      <c r="BK4">
        <f>SUMIF(BaselineScenario!$B$2:$B$2612,Sheet1!$A4,BaselineScenario!AE$2:AE$2612)</f>
        <v>0</v>
      </c>
      <c r="BL4">
        <f>SUMIF(BaselineScenario!$B$2:$B$2612,Sheet1!$A4,BaselineScenario!AF$2:AF$2612)</f>
        <v>0</v>
      </c>
      <c r="BM4">
        <f>SUMIF(BaselineScenario!$B$2:$B$2612,Sheet1!$A4,BaselineScenario!AG$2:AG$2612)</f>
        <v>0</v>
      </c>
      <c r="BN4">
        <f>SUMIF(BaselineScenario!$B$2:$B$2612,Sheet1!$A4,BaselineScenario!AH$2:AH$2612)</f>
        <v>0.25799715582045069</v>
      </c>
      <c r="BP4">
        <f t="shared" ref="BP4:BP67" si="1">C4-AI4</f>
        <v>0</v>
      </c>
      <c r="BQ4" s="12">
        <f t="shared" ref="BQ4:BQ67" si="2">BP4/C4</f>
        <v>0</v>
      </c>
    </row>
    <row r="5" spans="1:69" x14ac:dyDescent="0.25">
      <c r="A5" s="1" t="s">
        <v>3</v>
      </c>
      <c r="B5">
        <f>COUNTIF(CurrentScenario!$B$2:$B$2612,Sheet1!A5)</f>
        <v>8</v>
      </c>
      <c r="C5">
        <f t="shared" ref="C5:C68" si="3">SUM(D5:AH5)</f>
        <v>19630.735380517915</v>
      </c>
      <c r="D5">
        <f>SUMIF(CurrentScenario!$B$2:$B$2612,Sheet1!$A5,CurrentScenario!D$2:D$2612)</f>
        <v>14768.691031860239</v>
      </c>
      <c r="E5">
        <f>SUMIF(CurrentScenario!$B$2:$B$2612,Sheet1!$A5,CurrentScenario!E$2:E$2612)</f>
        <v>149.17878266979329</v>
      </c>
      <c r="F5">
        <f>SUMIF(CurrentScenario!$B$2:$B$2612,Sheet1!$A5,CurrentScenario!F$2:F$2612)</f>
        <v>1.6754900715170131</v>
      </c>
      <c r="G5">
        <f>SUMIF(CurrentScenario!$B$2:$B$2612,Sheet1!$A5,CurrentScenario!G$2:G$2612)</f>
        <v>84.472653013045317</v>
      </c>
      <c r="H5">
        <f>SUMIF(CurrentScenario!$B$2:$B$2612,Sheet1!$A5,CurrentScenario!H$2:H$2612)</f>
        <v>0.44979137781821793</v>
      </c>
      <c r="I5">
        <f>SUMIF(CurrentScenario!$B$2:$B$2612,Sheet1!$A5,CurrentScenario!I$2:I$2612)</f>
        <v>22.676155738923203</v>
      </c>
      <c r="J5">
        <f>SUMIF(CurrentScenario!$B$2:$B$2612,Sheet1!$A5,CurrentScenario!J$2:J$2612)</f>
        <v>4.5322233485878029E-2</v>
      </c>
      <c r="K5">
        <f>SUMIF(CurrentScenario!$B$2:$B$2612,Sheet1!$A5,CurrentScenario!K$2:K$2612)</f>
        <v>2.2767372922419815</v>
      </c>
      <c r="L5">
        <f>SUMIF(CurrentScenario!$B$2:$B$2612,Sheet1!$A5,CurrentScenario!L$2:L$2612)</f>
        <v>9.5481307520025709</v>
      </c>
      <c r="M5">
        <f>SUMIF(CurrentScenario!$B$2:$B$2612,Sheet1!$A5,CurrentScenario!M$2:M$2612)</f>
        <v>481.39076463229645</v>
      </c>
      <c r="N5">
        <f>SUMIF(CurrentScenario!$B$2:$B$2612,Sheet1!$A5,CurrentScenario!N$2:N$2612)</f>
        <v>79.562171618326289</v>
      </c>
      <c r="O5">
        <f>SUMIF(CurrentScenario!$B$2:$B$2612,Sheet1!$A5,CurrentScenario!O$2:O$2612)</f>
        <v>1.6241683763847958</v>
      </c>
      <c r="P5">
        <f>SUMIF(CurrentScenario!$B$2:$B$2612,Sheet1!$A5,CurrentScenario!P$2:P$2612)</f>
        <v>81.879319484047471</v>
      </c>
      <c r="Q5">
        <f>SUMIF(CurrentScenario!$B$2:$B$2612,Sheet1!$A5,CurrentScenario!Q$2:Q$2612)</f>
        <v>3202.4455727276099</v>
      </c>
      <c r="R5">
        <f>SUMIF(CurrentScenario!$B$2:$B$2612,Sheet1!$A5,CurrentScenario!R$2:R$2612)</f>
        <v>0</v>
      </c>
      <c r="S5">
        <f>SUMIF(CurrentScenario!$B$2:$B$2612,Sheet1!$A5,CurrentScenario!S$2:S$2612)</f>
        <v>324.33493804026881</v>
      </c>
      <c r="T5">
        <f>SUMIF(CurrentScenario!$B$2:$B$2612,Sheet1!$A5,CurrentScenario!T$2:T$2612)</f>
        <v>7.1327613464010522E-2</v>
      </c>
      <c r="U5">
        <f>SUMIF(CurrentScenario!$B$2:$B$2612,Sheet1!$A5,CurrentScenario!U$2:U$2612)</f>
        <v>8.2437119385864417</v>
      </c>
      <c r="V5">
        <f>SUMIF(CurrentScenario!$B$2:$B$2612,Sheet1!$A5,CurrentScenario!V$2:V$2612)</f>
        <v>0</v>
      </c>
      <c r="W5">
        <f>SUMIF(CurrentScenario!$B$2:$B$2612,Sheet1!$A5,CurrentScenario!W$2:W$2612)</f>
        <v>0</v>
      </c>
      <c r="X5">
        <f>SUMIF(CurrentScenario!$B$2:$B$2612,Sheet1!$A5,CurrentScenario!X$2:X$2612)</f>
        <v>0</v>
      </c>
      <c r="Y5">
        <f>SUMIF(CurrentScenario!$B$2:$B$2612,Sheet1!$A5,CurrentScenario!Y$2:Y$2612)</f>
        <v>11.454673088904203</v>
      </c>
      <c r="Z5">
        <f>SUMIF(CurrentScenario!$B$2:$B$2612,Sheet1!$A5,CurrentScenario!Z$2:Z$2612)</f>
        <v>0</v>
      </c>
      <c r="AA5">
        <f>SUMIF(CurrentScenario!$B$2:$B$2612,Sheet1!$A5,CurrentScenario!AA$2:AA$2612)</f>
        <v>185.69291145225196</v>
      </c>
      <c r="AB5">
        <f>SUMIF(CurrentScenario!$B$2:$B$2612,Sheet1!$A5,CurrentScenario!AB$2:AB$2612)</f>
        <v>187.15301003430585</v>
      </c>
      <c r="AC5">
        <f>SUMIF(CurrentScenario!$B$2:$B$2612,Sheet1!$A5,CurrentScenario!AC$2:AC$2612)</f>
        <v>0</v>
      </c>
      <c r="AD5">
        <f>SUMIF(CurrentScenario!$B$2:$B$2612,Sheet1!$A5,CurrentScenario!AD$2:AD$2612)</f>
        <v>0</v>
      </c>
      <c r="AE5">
        <f>SUMIF(CurrentScenario!$B$2:$B$2612,Sheet1!$A5,CurrentScenario!AE$2:AE$2612)</f>
        <v>0</v>
      </c>
      <c r="AF5">
        <f>SUMIF(CurrentScenario!$B$2:$B$2612,Sheet1!$A5,CurrentScenario!AF$2:AF$2612)</f>
        <v>0</v>
      </c>
      <c r="AG5">
        <f>SUMIF(CurrentScenario!$B$2:$B$2612,Sheet1!$A5,CurrentScenario!AG$2:AG$2612)</f>
        <v>0</v>
      </c>
      <c r="AH5" s="9">
        <f>SUMIF(CurrentScenario!$B$2:$B$2612,Sheet1!$A5,CurrentScenario!AH$2:AH$2612)</f>
        <v>27.868716502400403</v>
      </c>
      <c r="AI5" s="10">
        <f t="shared" si="0"/>
        <v>19630.735380517919</v>
      </c>
      <c r="AJ5">
        <f>SUMIF(BaselineScenario!$B$2:$B$2612,Sheet1!$A5,BaselineScenario!D$2:D$2612)</f>
        <v>16883.306645913064</v>
      </c>
      <c r="AK5">
        <f>SUMIF(BaselineScenario!$B$2:$B$2612,Sheet1!$A5,BaselineScenario!E$2:E$2612)</f>
        <v>170.53855930968041</v>
      </c>
      <c r="AL5">
        <f>SUMIF(BaselineScenario!$B$2:$B$2612,Sheet1!$A5,BaselineScenario!F$2:F$2612)</f>
        <v>0.95717684884089704</v>
      </c>
      <c r="AM5">
        <f>SUMIF(BaselineScenario!$B$2:$B$2612,Sheet1!$A5,BaselineScenario!G$2:G$2612)</f>
        <v>48.264036786230456</v>
      </c>
      <c r="AN5">
        <f>SUMIF(BaselineScenario!$B$2:$B$2612,Sheet1!$A5,BaselineScenario!H$2:H$2612)</f>
        <v>0.2570688535536389</v>
      </c>
      <c r="AO5">
        <f>SUMIF(BaselineScenario!$B$2:$B$2612,Sheet1!$A5,BaselineScenario!I$2:I$2612)</f>
        <v>12.955981044168324</v>
      </c>
      <c r="AP5">
        <f>SUMIF(BaselineScenario!$B$2:$B$2612,Sheet1!$A5,BaselineScenario!J$2:J$2612)</f>
        <v>2.6104005490386929E-2</v>
      </c>
      <c r="AQ5">
        <f>SUMIF(BaselineScenario!$B$2:$B$2612,Sheet1!$A5,BaselineScenario!K$2:K$2612)</f>
        <v>1.3007412433550365</v>
      </c>
      <c r="AR5">
        <f>SUMIF(BaselineScenario!$B$2:$B$2612,Sheet1!$A5,BaselineScenario!L$2:L$2612)</f>
        <v>5.4551251713082936</v>
      </c>
      <c r="AS5">
        <f>SUMIF(BaselineScenario!$B$2:$B$2612,Sheet1!$A5,BaselineScenario!M$2:M$2612)</f>
        <v>275.04511389275206</v>
      </c>
      <c r="AT5">
        <f>SUMIF(BaselineScenario!$B$2:$B$2612,Sheet1!$A5,BaselineScenario!N$2:N$2612)</f>
        <v>45.458104486232102</v>
      </c>
      <c r="AU5">
        <f>SUMIF(BaselineScenario!$B$2:$B$2612,Sheet1!$A5,BaselineScenario!O$2:O$2612)</f>
        <v>0.92826283763376816</v>
      </c>
      <c r="AV5">
        <f>SUMIF(BaselineScenario!$B$2:$B$2612,Sheet1!$A5,BaselineScenario!P$2:P$2612)</f>
        <v>46.781995140026872</v>
      </c>
      <c r="AW5">
        <f>SUMIF(BaselineScenario!$B$2:$B$2612,Sheet1!$A5,BaselineScenario!Q$2:Q$2612)</f>
        <v>1733.1234299061985</v>
      </c>
      <c r="AX5">
        <f>SUMIF(BaselineScenario!$B$2:$B$2612,Sheet1!$A5,BaselineScenario!R$2:R$2612)</f>
        <v>0</v>
      </c>
      <c r="AY5">
        <f>SUMIF(BaselineScenario!$B$2:$B$2612,Sheet1!$A5,BaselineScenario!S$2:S$2612)</f>
        <v>175.52604145494135</v>
      </c>
      <c r="AZ5">
        <f>SUMIF(BaselineScenario!$B$2:$B$2612,Sheet1!$A5,BaselineScenario!T$2:T$2612)</f>
        <v>4.0922913449492726E-2</v>
      </c>
      <c r="BA5">
        <f>SUMIF(BaselineScenario!$B$2:$B$2612,Sheet1!$A5,BaselineScenario!U$2:U$2612)</f>
        <v>4.7101885111185933</v>
      </c>
      <c r="BB5">
        <f>SUMIF(BaselineScenario!$B$2:$B$2612,Sheet1!$A5,BaselineScenario!V$2:V$2612)</f>
        <v>0</v>
      </c>
      <c r="BC5">
        <f>SUMIF(BaselineScenario!$B$2:$B$2612,Sheet1!$A5,BaselineScenario!W$2:W$2612)</f>
        <v>0</v>
      </c>
      <c r="BD5">
        <f>SUMIF(BaselineScenario!$B$2:$B$2612,Sheet1!$A5,BaselineScenario!X$2:X$2612)</f>
        <v>0</v>
      </c>
      <c r="BE5">
        <f>SUMIF(BaselineScenario!$B$2:$B$2612,Sheet1!$A5,BaselineScenario!Y$2:Y$2612)</f>
        <v>6.0519529856080103</v>
      </c>
      <c r="BF5">
        <f>SUMIF(BaselineScenario!$B$2:$B$2612,Sheet1!$A5,BaselineScenario!Z$2:Z$2612)</f>
        <v>0</v>
      </c>
      <c r="BG5">
        <f>SUMIF(BaselineScenario!$B$2:$B$2612,Sheet1!$A5,BaselineScenario!AA$2:AA$2612)</f>
        <v>185.69291145225196</v>
      </c>
      <c r="BH5">
        <f>SUMIF(BaselineScenario!$B$2:$B$2612,Sheet1!$A5,BaselineScenario!AB$2:AB$2612)</f>
        <v>19.59088196758886</v>
      </c>
      <c r="BI5">
        <f>SUMIF(BaselineScenario!$B$2:$B$2612,Sheet1!$A5,BaselineScenario!AC$2:AC$2612)</f>
        <v>0</v>
      </c>
      <c r="BJ5">
        <f>SUMIF(BaselineScenario!$B$2:$B$2612,Sheet1!$A5,BaselineScenario!AD$2:AD$2612)</f>
        <v>0</v>
      </c>
      <c r="BK5">
        <f>SUMIF(BaselineScenario!$B$2:$B$2612,Sheet1!$A5,BaselineScenario!AE$2:AE$2612)</f>
        <v>0</v>
      </c>
      <c r="BL5">
        <f>SUMIF(BaselineScenario!$B$2:$B$2612,Sheet1!$A5,BaselineScenario!AF$2:AF$2612)</f>
        <v>0</v>
      </c>
      <c r="BM5">
        <f>SUMIF(BaselineScenario!$B$2:$B$2612,Sheet1!$A5,BaselineScenario!AG$2:AG$2612)</f>
        <v>0</v>
      </c>
      <c r="BN5">
        <f>SUMIF(BaselineScenario!$B$2:$B$2612,Sheet1!$A5,BaselineScenario!AH$2:AH$2612)</f>
        <v>14.724135794424493</v>
      </c>
      <c r="BP5">
        <f t="shared" si="1"/>
        <v>0</v>
      </c>
      <c r="BQ5" s="12">
        <f t="shared" si="2"/>
        <v>0</v>
      </c>
    </row>
    <row r="6" spans="1:69" x14ac:dyDescent="0.25">
      <c r="A6" s="1" t="s">
        <v>4</v>
      </c>
      <c r="B6">
        <f>COUNTIF(CurrentScenario!$B$2:$B$2612,Sheet1!A6)</f>
        <v>3</v>
      </c>
      <c r="C6">
        <f t="shared" si="3"/>
        <v>20465.13631641036</v>
      </c>
      <c r="D6">
        <f>SUMIF(CurrentScenario!$B$2:$B$2612,Sheet1!$A6,CurrentScenario!D$2:D$2612)</f>
        <v>18523.882657208611</v>
      </c>
      <c r="E6">
        <f>SUMIF(CurrentScenario!$B$2:$B$2612,Sheet1!$A6,CurrentScenario!E$2:E$2612)</f>
        <v>187.10994302197784</v>
      </c>
      <c r="F6">
        <f>SUMIF(CurrentScenario!$B$2:$B$2612,Sheet1!$A6,CurrentScenario!F$2:F$2612)</f>
        <v>0.37061164213320713</v>
      </c>
      <c r="G6">
        <f>SUMIF(CurrentScenario!$B$2:$B$2612,Sheet1!$A6,CurrentScenario!G$2:G$2612)</f>
        <v>18.688756155271172</v>
      </c>
      <c r="H6">
        <f>SUMIF(CurrentScenario!$B$2:$B$2612,Sheet1!$A6,CurrentScenario!H$2:H$2612)</f>
        <v>9.9479136246669306E-2</v>
      </c>
      <c r="I6">
        <f>SUMIF(CurrentScenario!$B$2:$B$2612,Sheet1!$A6,CurrentScenario!I$2:I$2612)</f>
        <v>5.0170457819198093</v>
      </c>
      <c r="J6">
        <f>SUMIF(CurrentScenario!$B$2:$B$2612,Sheet1!$A6,CurrentScenario!J$2:J$2612)</f>
        <v>9.8766420378709231E-3</v>
      </c>
      <c r="K6">
        <f>SUMIF(CurrentScenario!$B$2:$B$2612,Sheet1!$A6,CurrentScenario!K$2:K$2612)</f>
        <v>0.50377535559342046</v>
      </c>
      <c r="L6">
        <f>SUMIF(CurrentScenario!$B$2:$B$2612,Sheet1!$A6,CurrentScenario!L$2:L$2612)</f>
        <v>2.1124540580450244</v>
      </c>
      <c r="M6">
        <f>SUMIF(CurrentScenario!$B$2:$B$2612,Sheet1!$A6,CurrentScenario!M$2:M$2612)</f>
        <v>106.50377637413172</v>
      </c>
      <c r="N6">
        <f>SUMIF(CurrentScenario!$B$2:$B$2612,Sheet1!$A6,CurrentScenario!N$2:N$2612)</f>
        <v>17.602632630219421</v>
      </c>
      <c r="O6">
        <f>SUMIF(CurrentScenario!$B$2:$B$2612,Sheet1!$A6,CurrentScenario!O$2:O$2612)</f>
        <v>0.35922844315799263</v>
      </c>
      <c r="P6">
        <f>SUMIF(CurrentScenario!$B$2:$B$2612,Sheet1!$A6,CurrentScenario!P$2:P$2612)</f>
        <v>18.115199631901053</v>
      </c>
      <c r="Q6">
        <f>SUMIF(CurrentScenario!$B$2:$B$2612,Sheet1!$A6,CurrentScenario!Q$2:Q$2612)</f>
        <v>1377.7777273009224</v>
      </c>
      <c r="R6">
        <f>SUMIF(CurrentScenario!$B$2:$B$2612,Sheet1!$A6,CurrentScenario!R$2:R$2612)</f>
        <v>0</v>
      </c>
      <c r="S6">
        <f>SUMIF(CurrentScenario!$B$2:$B$2612,Sheet1!$A6,CurrentScenario!S$2:S$2612)</f>
        <v>139.53732257460464</v>
      </c>
      <c r="T6">
        <f>SUMIF(CurrentScenario!$B$2:$B$2612,Sheet1!$A6,CurrentScenario!T$2:T$2612)</f>
        <v>1.5723242823805907E-2</v>
      </c>
      <c r="U6">
        <f>SUMIF(CurrentScenario!$B$2:$B$2612,Sheet1!$A6,CurrentScenario!U$2:U$2612)</f>
        <v>1.8237817462851786</v>
      </c>
      <c r="V6">
        <f>SUMIF(CurrentScenario!$B$2:$B$2612,Sheet1!$A6,CurrentScenario!V$2:V$2612)</f>
        <v>0</v>
      </c>
      <c r="W6">
        <f>SUMIF(CurrentScenario!$B$2:$B$2612,Sheet1!$A6,CurrentScenario!W$2:W$2612)</f>
        <v>0</v>
      </c>
      <c r="X6">
        <f>SUMIF(CurrentScenario!$B$2:$B$2612,Sheet1!$A6,CurrentScenario!X$2:X$2612)</f>
        <v>0</v>
      </c>
      <c r="Y6">
        <f>SUMIF(CurrentScenario!$B$2:$B$2612,Sheet1!$A6,CurrentScenario!Y$2:Y$2612)</f>
        <v>0</v>
      </c>
      <c r="Z6">
        <f>SUMIF(CurrentScenario!$B$2:$B$2612,Sheet1!$A6,CurrentScenario!Z$2:Z$2612)</f>
        <v>0</v>
      </c>
      <c r="AA6">
        <f>SUMIF(CurrentScenario!$B$2:$B$2612,Sheet1!$A6,CurrentScenario!AA$2:AA$2612)</f>
        <v>18.673131110607141</v>
      </c>
      <c r="AB6">
        <f>SUMIF(CurrentScenario!$B$2:$B$2612,Sheet1!$A6,CurrentScenario!AB$2:AB$2612)</f>
        <v>46.933194353867471</v>
      </c>
      <c r="AC6">
        <f>SUMIF(CurrentScenario!$B$2:$B$2612,Sheet1!$A6,CurrentScenario!AC$2:AC$2612)</f>
        <v>0</v>
      </c>
      <c r="AD6">
        <f>SUMIF(CurrentScenario!$B$2:$B$2612,Sheet1!$A6,CurrentScenario!AD$2:AD$2612)</f>
        <v>0</v>
      </c>
      <c r="AE6">
        <f>SUMIF(CurrentScenario!$B$2:$B$2612,Sheet1!$A6,CurrentScenario!AE$2:AE$2612)</f>
        <v>0</v>
      </c>
      <c r="AF6">
        <f>SUMIF(CurrentScenario!$B$2:$B$2612,Sheet1!$A6,CurrentScenario!AF$2:AF$2612)</f>
        <v>0</v>
      </c>
      <c r="AG6">
        <f>SUMIF(CurrentScenario!$B$2:$B$2612,Sheet1!$A6,CurrentScenario!AG$2:AG$2612)</f>
        <v>0</v>
      </c>
      <c r="AH6" s="9">
        <f>SUMIF(CurrentScenario!$B$2:$B$2612,Sheet1!$A6,CurrentScenario!AH$2:AH$2612)</f>
        <v>0</v>
      </c>
      <c r="AI6" s="10">
        <f t="shared" si="0"/>
        <v>20465.13631641035</v>
      </c>
      <c r="AJ6">
        <f>SUMIF(BaselineScenario!$B$2:$B$2612,Sheet1!$A6,BaselineScenario!D$2:D$2612)</f>
        <v>19168.702827281977</v>
      </c>
      <c r="AK6">
        <f>SUMIF(BaselineScenario!$B$2:$B$2612,Sheet1!$A6,BaselineScenario!E$2:E$2612)</f>
        <v>193.62326826208189</v>
      </c>
      <c r="AL6">
        <f>SUMIF(BaselineScenario!$B$2:$B$2612,Sheet1!$A6,BaselineScenario!F$2:F$2612)</f>
        <v>0.23924327083435407</v>
      </c>
      <c r="AM6">
        <f>SUMIF(BaselineScenario!$B$2:$B$2612,Sheet1!$A6,BaselineScenario!G$2:G$2612)</f>
        <v>12.065223602893067</v>
      </c>
      <c r="AN6">
        <f>SUMIF(BaselineScenario!$B$2:$B$2612,Sheet1!$A6,BaselineScenario!H$2:H$2612)</f>
        <v>6.4187851152864905E-2</v>
      </c>
      <c r="AO6">
        <f>SUMIF(BaselineScenario!$B$2:$B$2612,Sheet1!$A6,BaselineScenario!I$2:I$2612)</f>
        <v>3.2390181311304929</v>
      </c>
      <c r="AP6">
        <f>SUMIF(BaselineScenario!$B$2:$B$2612,Sheet1!$A6,BaselineScenario!J$2:J$2612)</f>
        <v>6.3245971668894558E-3</v>
      </c>
      <c r="AQ6">
        <f>SUMIF(BaselineScenario!$B$2:$B$2612,Sheet1!$A6,BaselineScenario!K$2:K$2612)</f>
        <v>0.32525645815321597</v>
      </c>
      <c r="AR6">
        <f>SUMIF(BaselineScenario!$B$2:$B$2612,Sheet1!$A6,BaselineScenario!L$2:L$2612)</f>
        <v>1.3637746528407453</v>
      </c>
      <c r="AS6">
        <f>SUMIF(BaselineScenario!$B$2:$B$2612,Sheet1!$A6,BaselineScenario!M$2:M$2612)</f>
        <v>68.75774292547581</v>
      </c>
      <c r="AT6">
        <f>SUMIF(BaselineScenario!$B$2:$B$2612,Sheet1!$A6,BaselineScenario!N$2:N$2612)</f>
        <v>11.364095915228271</v>
      </c>
      <c r="AU6">
        <f>SUMIF(BaselineScenario!$B$2:$B$2612,Sheet1!$A6,BaselineScenario!O$2:O$2612)</f>
        <v>0.23187044516525371</v>
      </c>
      <c r="AV6">
        <f>SUMIF(BaselineScenario!$B$2:$B$2612,Sheet1!$A6,BaselineScenario!P$2:P$2612)</f>
        <v>11.69499300614293</v>
      </c>
      <c r="AW6">
        <f>SUMIF(BaselineScenario!$B$2:$B$2612,Sheet1!$A6,BaselineScenario!Q$2:Q$2612)</f>
        <v>872.4468031114626</v>
      </c>
      <c r="AX6">
        <f>SUMIF(BaselineScenario!$B$2:$B$2612,Sheet1!$A6,BaselineScenario!R$2:R$2612)</f>
        <v>0</v>
      </c>
      <c r="AY6">
        <f>SUMIF(BaselineScenario!$B$2:$B$2612,Sheet1!$A6,BaselineScenario!S$2:S$2612)</f>
        <v>88.358885762113943</v>
      </c>
      <c r="AZ6">
        <f>SUMIF(BaselineScenario!$B$2:$B$2612,Sheet1!$A6,BaselineScenario!T$2:T$2612)</f>
        <v>1.0108720367119262E-2</v>
      </c>
      <c r="BA6">
        <f>SUMIF(BaselineScenario!$B$2:$B$2612,Sheet1!$A6,BaselineScenario!U$2:U$2612)</f>
        <v>1.1773668603868157</v>
      </c>
      <c r="BB6">
        <f>SUMIF(BaselineScenario!$B$2:$B$2612,Sheet1!$A6,BaselineScenario!V$2:V$2612)</f>
        <v>0</v>
      </c>
      <c r="BC6">
        <f>SUMIF(BaselineScenario!$B$2:$B$2612,Sheet1!$A6,BaselineScenario!W$2:W$2612)</f>
        <v>0</v>
      </c>
      <c r="BD6">
        <f>SUMIF(BaselineScenario!$B$2:$B$2612,Sheet1!$A6,BaselineScenario!X$2:X$2612)</f>
        <v>0</v>
      </c>
      <c r="BE6">
        <f>SUMIF(BaselineScenario!$B$2:$B$2612,Sheet1!$A6,BaselineScenario!Y$2:Y$2612)</f>
        <v>0</v>
      </c>
      <c r="BF6">
        <f>SUMIF(BaselineScenario!$B$2:$B$2612,Sheet1!$A6,BaselineScenario!Z$2:Z$2612)</f>
        <v>0</v>
      </c>
      <c r="BG6">
        <f>SUMIF(BaselineScenario!$B$2:$B$2612,Sheet1!$A6,BaselineScenario!AA$2:AA$2612)</f>
        <v>18.673131110607141</v>
      </c>
      <c r="BH6">
        <f>SUMIF(BaselineScenario!$B$2:$B$2612,Sheet1!$A6,BaselineScenario!AB$2:AB$2612)</f>
        <v>12.792194445173424</v>
      </c>
      <c r="BI6">
        <f>SUMIF(BaselineScenario!$B$2:$B$2612,Sheet1!$A6,BaselineScenario!AC$2:AC$2612)</f>
        <v>0</v>
      </c>
      <c r="BJ6">
        <f>SUMIF(BaselineScenario!$B$2:$B$2612,Sheet1!$A6,BaselineScenario!AD$2:AD$2612)</f>
        <v>0</v>
      </c>
      <c r="BK6">
        <f>SUMIF(BaselineScenario!$B$2:$B$2612,Sheet1!$A6,BaselineScenario!AE$2:AE$2612)</f>
        <v>0</v>
      </c>
      <c r="BL6">
        <f>SUMIF(BaselineScenario!$B$2:$B$2612,Sheet1!$A6,BaselineScenario!AF$2:AF$2612)</f>
        <v>0</v>
      </c>
      <c r="BM6">
        <f>SUMIF(BaselineScenario!$B$2:$B$2612,Sheet1!$A6,BaselineScenario!AG$2:AG$2612)</f>
        <v>0</v>
      </c>
      <c r="BN6">
        <f>SUMIF(BaselineScenario!$B$2:$B$2612,Sheet1!$A6,BaselineScenario!AH$2:AH$2612)</f>
        <v>0</v>
      </c>
      <c r="BP6">
        <f t="shared" si="1"/>
        <v>0</v>
      </c>
      <c r="BQ6" s="12">
        <f t="shared" si="2"/>
        <v>0</v>
      </c>
    </row>
    <row r="7" spans="1:69" x14ac:dyDescent="0.25">
      <c r="A7" s="1" t="s">
        <v>5</v>
      </c>
      <c r="B7">
        <f>COUNTIF(CurrentScenario!$B$2:$B$2612,Sheet1!A7)</f>
        <v>6</v>
      </c>
      <c r="C7">
        <f t="shared" si="3"/>
        <v>16791.814709613362</v>
      </c>
      <c r="D7">
        <f>SUMIF(CurrentScenario!$B$2:$B$2612,Sheet1!$A7,CurrentScenario!D$2:D$2612)</f>
        <v>14166.628715030663</v>
      </c>
      <c r="E7">
        <f>SUMIF(CurrentScenario!$B$2:$B$2612,Sheet1!$A7,CurrentScenario!E$2:E$2612)</f>
        <v>143.09718879395032</v>
      </c>
      <c r="F7">
        <f>SUMIF(CurrentScenario!$B$2:$B$2612,Sheet1!$A7,CurrentScenario!F$2:F$2612)</f>
        <v>1.7330224062651374</v>
      </c>
      <c r="G7">
        <f>SUMIF(CurrentScenario!$B$2:$B$2612,Sheet1!$A7,CurrentScenario!G$2:G$2612)</f>
        <v>87.384203900353242</v>
      </c>
      <c r="H7">
        <f>SUMIF(CurrentScenario!$B$2:$B$2612,Sheet1!$A7,CurrentScenario!H$2:H$2612)</f>
        <v>0.46538775309884123</v>
      </c>
      <c r="I7">
        <f>SUMIF(CurrentScenario!$B$2:$B$2612,Sheet1!$A7,CurrentScenario!I$2:I$2612)</f>
        <v>23.457963186990472</v>
      </c>
      <c r="J7">
        <f>SUMIF(CurrentScenario!$B$2:$B$2612,Sheet1!$A7,CurrentScenario!J$2:J$2612)</f>
        <v>4.6561955988174954E-2</v>
      </c>
      <c r="K7">
        <f>SUMIF(CurrentScenario!$B$2:$B$2612,Sheet1!$A7,CurrentScenario!K$2:K$2612)</f>
        <v>2.3553451387577251</v>
      </c>
      <c r="L7">
        <f>SUMIF(CurrentScenario!$B$2:$B$2612,Sheet1!$A7,CurrentScenario!L$2:L$2612)</f>
        <v>9.8773140985503538</v>
      </c>
      <c r="M7">
        <f>SUMIF(CurrentScenario!$B$2:$B$2612,Sheet1!$A7,CurrentScenario!M$2:M$2612)</f>
        <v>497.98456951097086</v>
      </c>
      <c r="N7">
        <f>SUMIF(CurrentScenario!$B$2:$B$2612,Sheet1!$A7,CurrentScenario!N$2:N$2612)</f>
        <v>82.30529517477197</v>
      </c>
      <c r="O7">
        <f>SUMIF(CurrentScenario!$B$2:$B$2612,Sheet1!$A7,CurrentScenario!O$2:O$2612)</f>
        <v>1.6799905771450596</v>
      </c>
      <c r="P7">
        <f>SUMIF(CurrentScenario!$B$2:$B$2612,Sheet1!$A7,CurrentScenario!P$2:P$2612)</f>
        <v>84.70201031183521</v>
      </c>
      <c r="Q7">
        <f>SUMIF(CurrentScenario!$B$2:$B$2612,Sheet1!$A7,CurrentScenario!Q$2:Q$2612)</f>
        <v>1424.1667275793734</v>
      </c>
      <c r="R7">
        <f>SUMIF(CurrentScenario!$B$2:$B$2612,Sheet1!$A7,CurrentScenario!R$2:R$2612)</f>
        <v>0</v>
      </c>
      <c r="S7">
        <f>SUMIF(CurrentScenario!$B$2:$B$2612,Sheet1!$A7,CurrentScenario!S$2:S$2612)</f>
        <v>144.23550988288241</v>
      </c>
      <c r="T7">
        <f>SUMIF(CurrentScenario!$B$2:$B$2612,Sheet1!$A7,CurrentScenario!T$2:T$2612)</f>
        <v>7.3822182903789002E-2</v>
      </c>
      <c r="U7">
        <f>SUMIF(CurrentScenario!$B$2:$B$2612,Sheet1!$A7,CurrentScenario!U$2:U$2612)</f>
        <v>8.5278839952391134</v>
      </c>
      <c r="V7">
        <f>SUMIF(CurrentScenario!$B$2:$B$2612,Sheet1!$A7,CurrentScenario!V$2:V$2612)</f>
        <v>0</v>
      </c>
      <c r="W7">
        <f>SUMIF(CurrentScenario!$B$2:$B$2612,Sheet1!$A7,CurrentScenario!W$2:W$2612)</f>
        <v>0</v>
      </c>
      <c r="X7">
        <f>SUMIF(CurrentScenario!$B$2:$B$2612,Sheet1!$A7,CurrentScenario!X$2:X$2612)</f>
        <v>0</v>
      </c>
      <c r="Y7">
        <f>SUMIF(CurrentScenario!$B$2:$B$2612,Sheet1!$A7,CurrentScenario!Y$2:Y$2612)</f>
        <v>0</v>
      </c>
      <c r="Z7">
        <f>SUMIF(CurrentScenario!$B$2:$B$2612,Sheet1!$A7,CurrentScenario!Z$2:Z$2612)</f>
        <v>0</v>
      </c>
      <c r="AA7">
        <f>SUMIF(CurrentScenario!$B$2:$B$2612,Sheet1!$A7,CurrentScenario!AA$2:AA$2612)</f>
        <v>29.471661446041306</v>
      </c>
      <c r="AB7">
        <f>SUMIF(CurrentScenario!$B$2:$B$2612,Sheet1!$A7,CurrentScenario!AB$2:AB$2612)</f>
        <v>82.511957865150421</v>
      </c>
      <c r="AC7">
        <f>SUMIF(CurrentScenario!$B$2:$B$2612,Sheet1!$A7,CurrentScenario!AC$2:AC$2612)</f>
        <v>0</v>
      </c>
      <c r="AD7">
        <f>SUMIF(CurrentScenario!$B$2:$B$2612,Sheet1!$A7,CurrentScenario!AD$2:AD$2612)</f>
        <v>0</v>
      </c>
      <c r="AE7">
        <f>SUMIF(CurrentScenario!$B$2:$B$2612,Sheet1!$A7,CurrentScenario!AE$2:AE$2612)</f>
        <v>0</v>
      </c>
      <c r="AF7">
        <f>SUMIF(CurrentScenario!$B$2:$B$2612,Sheet1!$A7,CurrentScenario!AF$2:AF$2612)</f>
        <v>0</v>
      </c>
      <c r="AG7">
        <f>SUMIF(CurrentScenario!$B$2:$B$2612,Sheet1!$A7,CurrentScenario!AG$2:AG$2612)</f>
        <v>0</v>
      </c>
      <c r="AH7" s="9">
        <f>SUMIF(CurrentScenario!$B$2:$B$2612,Sheet1!$A7,CurrentScenario!AH$2:AH$2612)</f>
        <v>1.1095788224311629</v>
      </c>
      <c r="AI7" s="10">
        <f t="shared" si="0"/>
        <v>16791.814709613369</v>
      </c>
      <c r="AJ7">
        <f>SUMIF(BaselineScenario!$B$2:$B$2612,Sheet1!$A7,BaselineScenario!D$2:D$2612)</f>
        <v>15065.359882094213</v>
      </c>
      <c r="AK7">
        <f>SUMIF(BaselineScenario!$B$2:$B$2612,Sheet1!$A7,BaselineScenario!E$2:E$2612)</f>
        <v>152.17526704349783</v>
      </c>
      <c r="AL7">
        <f>SUMIF(BaselineScenario!$B$2:$B$2612,Sheet1!$A7,BaselineScenario!F$2:F$2612)</f>
        <v>1.1282233176447756</v>
      </c>
      <c r="AM7">
        <f>SUMIF(BaselineScenario!$B$2:$B$2612,Sheet1!$A7,BaselineScenario!G$2:G$2612)</f>
        <v>56.891877528450436</v>
      </c>
      <c r="AN7">
        <f>SUMIF(BaselineScenario!$B$2:$B$2612,Sheet1!$A7,BaselineScenario!H$2:H$2612)</f>
        <v>0.30287313598658028</v>
      </c>
      <c r="AO7">
        <f>SUMIF(BaselineScenario!$B$2:$B$2612,Sheet1!$A7,BaselineScenario!I$2:I$2612)</f>
        <v>15.272679675681257</v>
      </c>
      <c r="AP7">
        <f>SUMIF(BaselineScenario!$B$2:$B$2612,Sheet1!$A7,BaselineScenario!J$2:J$2612)</f>
        <v>3.0134575118901125E-2</v>
      </c>
      <c r="AQ7">
        <f>SUMIF(BaselineScenario!$B$2:$B$2612,Sheet1!$A7,BaselineScenario!K$2:K$2612)</f>
        <v>1.5335477308908099</v>
      </c>
      <c r="AR7">
        <f>SUMIF(BaselineScenario!$B$2:$B$2612,Sheet1!$A7,BaselineScenario!L$2:L$2612)</f>
        <v>6.4306699154752245</v>
      </c>
      <c r="AS7">
        <f>SUMIF(BaselineScenario!$B$2:$B$2612,Sheet1!$A7,BaselineScenario!M$2:M$2612)</f>
        <v>324.21598902610947</v>
      </c>
      <c r="AT7">
        <f>SUMIF(BaselineScenario!$B$2:$B$2612,Sheet1!$A7,BaselineScenario!N$2:N$2612)</f>
        <v>53.585441296153952</v>
      </c>
      <c r="AU7">
        <f>SUMIF(BaselineScenario!$B$2:$B$2612,Sheet1!$A7,BaselineScenario!O$2:O$2612)</f>
        <v>1.0936168981021381</v>
      </c>
      <c r="AV7">
        <f>SUMIF(BaselineScenario!$B$2:$B$2612,Sheet1!$A7,BaselineScenario!P$2:P$2612)</f>
        <v>55.145797207593503</v>
      </c>
      <c r="AW7">
        <f>SUMIF(BaselineScenario!$B$2:$B$2612,Sheet1!$A7,BaselineScenario!Q$2:Q$2612)</f>
        <v>913.71715648884162</v>
      </c>
      <c r="AX7">
        <f>SUMIF(BaselineScenario!$B$2:$B$2612,Sheet1!$A7,BaselineScenario!R$2:R$2612)</f>
        <v>0</v>
      </c>
      <c r="AY7">
        <f>SUMIF(BaselineScenario!$B$2:$B$2612,Sheet1!$A7,BaselineScenario!S$2:S$2612)</f>
        <v>92.5386869454682</v>
      </c>
      <c r="AZ7">
        <f>SUMIF(BaselineScenario!$B$2:$B$2612,Sheet1!$A7,BaselineScenario!T$2:T$2612)</f>
        <v>4.7917931369527961E-2</v>
      </c>
      <c r="BA7">
        <f>SUMIF(BaselineScenario!$B$2:$B$2612,Sheet1!$A7,BaselineScenario!U$2:U$2612)</f>
        <v>5.5519658537045213</v>
      </c>
      <c r="BB7">
        <f>SUMIF(BaselineScenario!$B$2:$B$2612,Sheet1!$A7,BaselineScenario!V$2:V$2612)</f>
        <v>0</v>
      </c>
      <c r="BC7">
        <f>SUMIF(BaselineScenario!$B$2:$B$2612,Sheet1!$A7,BaselineScenario!W$2:W$2612)</f>
        <v>0</v>
      </c>
      <c r="BD7">
        <f>SUMIF(BaselineScenario!$B$2:$B$2612,Sheet1!$A7,BaselineScenario!X$2:X$2612)</f>
        <v>0</v>
      </c>
      <c r="BE7">
        <f>SUMIF(BaselineScenario!$B$2:$B$2612,Sheet1!$A7,BaselineScenario!Y$2:Y$2612)</f>
        <v>0</v>
      </c>
      <c r="BF7">
        <f>SUMIF(BaselineScenario!$B$2:$B$2612,Sheet1!$A7,BaselineScenario!Z$2:Z$2612)</f>
        <v>0</v>
      </c>
      <c r="BG7">
        <f>SUMIF(BaselineScenario!$B$2:$B$2612,Sheet1!$A7,BaselineScenario!AA$2:AA$2612)</f>
        <v>29.471661446041306</v>
      </c>
      <c r="BH7">
        <f>SUMIF(BaselineScenario!$B$2:$B$2612,Sheet1!$A7,BaselineScenario!AB$2:AB$2612)</f>
        <v>16.609855401267158</v>
      </c>
      <c r="BI7">
        <f>SUMIF(BaselineScenario!$B$2:$B$2612,Sheet1!$A7,BaselineScenario!AC$2:AC$2612)</f>
        <v>0</v>
      </c>
      <c r="BJ7">
        <f>SUMIF(BaselineScenario!$B$2:$B$2612,Sheet1!$A7,BaselineScenario!AD$2:AD$2612)</f>
        <v>0</v>
      </c>
      <c r="BK7">
        <f>SUMIF(BaselineScenario!$B$2:$B$2612,Sheet1!$A7,BaselineScenario!AE$2:AE$2612)</f>
        <v>0</v>
      </c>
      <c r="BL7">
        <f>SUMIF(BaselineScenario!$B$2:$B$2612,Sheet1!$A7,BaselineScenario!AF$2:AF$2612)</f>
        <v>0</v>
      </c>
      <c r="BM7">
        <f>SUMIF(BaselineScenario!$B$2:$B$2612,Sheet1!$A7,BaselineScenario!AG$2:AG$2612)</f>
        <v>0</v>
      </c>
      <c r="BN7">
        <f>SUMIF(BaselineScenario!$B$2:$B$2612,Sheet1!$A7,BaselineScenario!AH$2:AH$2612)</f>
        <v>0.71146610175374114</v>
      </c>
      <c r="BP7">
        <f t="shared" si="1"/>
        <v>0</v>
      </c>
      <c r="BQ7" s="12">
        <f t="shared" si="2"/>
        <v>0</v>
      </c>
    </row>
    <row r="8" spans="1:69" x14ac:dyDescent="0.25">
      <c r="A8" s="1" t="s">
        <v>6</v>
      </c>
      <c r="B8">
        <f>COUNTIF(CurrentScenario!$B$2:$B$2612,Sheet1!A8)</f>
        <v>8</v>
      </c>
      <c r="C8">
        <f t="shared" si="3"/>
        <v>30954.31205887569</v>
      </c>
      <c r="D8">
        <f>SUMIF(CurrentScenario!$B$2:$B$2612,Sheet1!$A8,CurrentScenario!D$2:D$2612)</f>
        <v>18760.447376158056</v>
      </c>
      <c r="E8">
        <f>SUMIF(CurrentScenario!$B$2:$B$2612,Sheet1!$A8,CurrentScenario!E$2:E$2612)</f>
        <v>189.49955895461443</v>
      </c>
      <c r="F8">
        <f>SUMIF(CurrentScenario!$B$2:$B$2612,Sheet1!$A8,CurrentScenario!F$2:F$2612)</f>
        <v>6.7864439244045069</v>
      </c>
      <c r="G8">
        <f>SUMIF(CurrentScenario!$B$2:$B$2612,Sheet1!$A8,CurrentScenario!G$2:G$2612)</f>
        <v>342.14841510889852</v>
      </c>
      <c r="H8">
        <f>SUMIF(CurrentScenario!$B$2:$B$2612,Sheet1!$A8,CurrentScenario!H$2:H$2612)</f>
        <v>1.8218270896402995</v>
      </c>
      <c r="I8">
        <f>SUMIF(CurrentScenario!$B$2:$B$2612,Sheet1!$A8,CurrentScenario!I$2:I$2612)</f>
        <v>91.847649517857846</v>
      </c>
      <c r="J8">
        <f>SUMIF(CurrentScenario!$B$2:$B$2612,Sheet1!$A8,CurrentScenario!J$2:J$2612)</f>
        <v>0.18351428610792869</v>
      </c>
      <c r="K8">
        <f>SUMIF(CurrentScenario!$B$2:$B$2612,Sheet1!$A8,CurrentScenario!K$2:K$2612)</f>
        <v>9.2217311902881001</v>
      </c>
      <c r="L8">
        <f>SUMIF(CurrentScenario!$B$2:$B$2612,Sheet1!$A8,CurrentScenario!L$2:L$2612)</f>
        <v>38.673869463947668</v>
      </c>
      <c r="M8">
        <f>SUMIF(CurrentScenario!$B$2:$B$2612,Sheet1!$A8,CurrentScenario!M$2:M$2612)</f>
        <v>1949.8275621166824</v>
      </c>
      <c r="N8">
        <f>SUMIF(CurrentScenario!$B$2:$B$2612,Sheet1!$A8,CurrentScenario!N$2:N$2612)</f>
        <v>322.25907996910917</v>
      </c>
      <c r="O8">
        <f>SUMIF(CurrentScenario!$B$2:$B$2612,Sheet1!$A8,CurrentScenario!O$2:O$2612)</f>
        <v>6.5784632340295506</v>
      </c>
      <c r="P8">
        <f>SUMIF(CurrentScenario!$B$2:$B$2612,Sheet1!$A8,CurrentScenario!P$2:P$2612)</f>
        <v>331.64446451800745</v>
      </c>
      <c r="Q8">
        <f>SUMIF(CurrentScenario!$B$2:$B$2612,Sheet1!$A8,CurrentScenario!Q$2:Q$2612)</f>
        <v>6859.8952348972052</v>
      </c>
      <c r="R8">
        <f>SUMIF(CurrentScenario!$B$2:$B$2612,Sheet1!$A8,CurrentScenario!R$2:R$2612)</f>
        <v>0</v>
      </c>
      <c r="S8">
        <f>SUMIF(CurrentScenario!$B$2:$B$2612,Sheet1!$A8,CurrentScenario!S$2:S$2612)</f>
        <v>694.75155603893472</v>
      </c>
      <c r="T8">
        <f>SUMIF(CurrentScenario!$B$2:$B$2612,Sheet1!$A8,CurrentScenario!T$2:T$2612)</f>
        <v>0.28886945816121612</v>
      </c>
      <c r="U8">
        <f>SUMIF(CurrentScenario!$B$2:$B$2612,Sheet1!$A8,CurrentScenario!U$2:U$2612)</f>
        <v>33.390355266823867</v>
      </c>
      <c r="V8">
        <f>SUMIF(CurrentScenario!$B$2:$B$2612,Sheet1!$A8,CurrentScenario!V$2:V$2612)</f>
        <v>0</v>
      </c>
      <c r="W8">
        <f>SUMIF(CurrentScenario!$B$2:$B$2612,Sheet1!$A8,CurrentScenario!W$2:W$2612)</f>
        <v>0</v>
      </c>
      <c r="X8">
        <f>SUMIF(CurrentScenario!$B$2:$B$2612,Sheet1!$A8,CurrentScenario!X$2:X$2612)</f>
        <v>0</v>
      </c>
      <c r="Y8">
        <f>SUMIF(CurrentScenario!$B$2:$B$2612,Sheet1!$A8,CurrentScenario!Y$2:Y$2612)</f>
        <v>17.309283778788576</v>
      </c>
      <c r="Z8">
        <f>SUMIF(CurrentScenario!$B$2:$B$2612,Sheet1!$A8,CurrentScenario!Z$2:Z$2612)</f>
        <v>0</v>
      </c>
      <c r="AA8">
        <f>SUMIF(CurrentScenario!$B$2:$B$2612,Sheet1!$A8,CurrentScenario!AA$2:AA$2612)</f>
        <v>344.44731848359902</v>
      </c>
      <c r="AB8">
        <f>SUMIF(CurrentScenario!$B$2:$B$2612,Sheet1!$A8,CurrentScenario!AB$2:AB$2612)</f>
        <v>281.27995234018624</v>
      </c>
      <c r="AC8">
        <f>SUMIF(CurrentScenario!$B$2:$B$2612,Sheet1!$A8,CurrentScenario!AC$2:AC$2612)</f>
        <v>622.6354481765328</v>
      </c>
      <c r="AD8">
        <f>SUMIF(CurrentScenario!$B$2:$B$2612,Sheet1!$A8,CurrentScenario!AD$2:AD$2612)</f>
        <v>0</v>
      </c>
      <c r="AE8">
        <f>SUMIF(CurrentScenario!$B$2:$B$2612,Sheet1!$A8,CurrentScenario!AE$2:AE$2612)</f>
        <v>0</v>
      </c>
      <c r="AF8">
        <f>SUMIF(CurrentScenario!$B$2:$B$2612,Sheet1!$A8,CurrentScenario!AF$2:AF$2612)</f>
        <v>0</v>
      </c>
      <c r="AG8">
        <f>SUMIF(CurrentScenario!$B$2:$B$2612,Sheet1!$A8,CurrentScenario!AG$2:AG$2612)</f>
        <v>0</v>
      </c>
      <c r="AH8" s="9">
        <f>SUMIF(CurrentScenario!$B$2:$B$2612,Sheet1!$A8,CurrentScenario!AH$2:AH$2612)</f>
        <v>49.374084903813944</v>
      </c>
      <c r="AI8" s="10">
        <f t="shared" si="0"/>
        <v>30954.312058875694</v>
      </c>
      <c r="AJ8">
        <f>SUMIF(BaselineScenario!$B$2:$B$2612,Sheet1!$A8,BaselineScenario!D$2:D$2612)</f>
        <v>26588.217432611509</v>
      </c>
      <c r="AK8">
        <f>SUMIF(BaselineScenario!$B$2:$B$2612,Sheet1!$A8,BaselineScenario!E$2:E$2612)</f>
        <v>268.56802767398631</v>
      </c>
      <c r="AL8">
        <f>SUMIF(BaselineScenario!$B$2:$B$2612,Sheet1!$A8,BaselineScenario!F$2:F$2612)</f>
        <v>2.1963334631811495</v>
      </c>
      <c r="AM8">
        <f>SUMIF(BaselineScenario!$B$2:$B$2612,Sheet1!$A8,BaselineScenario!G$2:G$2612)</f>
        <v>110.73816964187927</v>
      </c>
      <c r="AN8">
        <f>SUMIF(BaselineScenario!$B$2:$B$2612,Sheet1!$A8,BaselineScenario!H$2:H$2612)</f>
        <v>0.58972579290654692</v>
      </c>
      <c r="AO8">
        <f>SUMIF(BaselineScenario!$B$2:$B$2612,Sheet1!$A8,BaselineScenario!I$2:I$2612)</f>
        <v>29.726772085272824</v>
      </c>
      <c r="AP8">
        <f>SUMIF(BaselineScenario!$B$2:$B$2612,Sheet1!$A8,BaselineScenario!J$2:J$2612)</f>
        <v>5.9621105921379411E-2</v>
      </c>
      <c r="AQ8">
        <f>SUMIF(BaselineScenario!$B$2:$B$2612,Sheet1!$A8,BaselineScenario!K$2:K$2612)</f>
        <v>2.984567333023362</v>
      </c>
      <c r="AR8">
        <f>SUMIF(BaselineScenario!$B$2:$B$2612,Sheet1!$A8,BaselineScenario!L$2:L$2612)</f>
        <v>12.516717765842435</v>
      </c>
      <c r="AS8">
        <f>SUMIF(BaselineScenario!$B$2:$B$2612,Sheet1!$A8,BaselineScenario!M$2:M$2612)</f>
        <v>631.07123883095812</v>
      </c>
      <c r="AT8">
        <f>SUMIF(BaselineScenario!$B$2:$B$2612,Sheet1!$A8,BaselineScenario!N$2:N$2612)</f>
        <v>104.30055822534109</v>
      </c>
      <c r="AU8">
        <f>SUMIF(BaselineScenario!$B$2:$B$2612,Sheet1!$A8,BaselineScenario!O$2:O$2612)</f>
        <v>2.1294600203587222</v>
      </c>
      <c r="AV8">
        <f>SUMIF(BaselineScenario!$B$2:$B$2612,Sheet1!$A8,BaselineScenario!P$2:P$2612)</f>
        <v>107.33815974481021</v>
      </c>
      <c r="AW8">
        <f>SUMIF(BaselineScenario!$B$2:$B$2612,Sheet1!$A8,BaselineScenario!Q$2:Q$2612)</f>
        <v>2258.6271821173859</v>
      </c>
      <c r="AX8">
        <f>SUMIF(BaselineScenario!$B$2:$B$2612,Sheet1!$A8,BaselineScenario!R$2:R$2612)</f>
        <v>0</v>
      </c>
      <c r="AY8">
        <f>SUMIF(BaselineScenario!$B$2:$B$2612,Sheet1!$A8,BaselineScenario!S$2:S$2612)</f>
        <v>228.74771824070783</v>
      </c>
      <c r="AZ8">
        <f>SUMIF(BaselineScenario!$B$2:$B$2612,Sheet1!$A8,BaselineScenario!T$2:T$2612)</f>
        <v>9.3675275722186882E-2</v>
      </c>
      <c r="BA8">
        <f>SUMIF(BaselineScenario!$B$2:$B$2612,Sheet1!$A8,BaselineScenario!U$2:U$2612)</f>
        <v>10.807059065198914</v>
      </c>
      <c r="BB8">
        <f>SUMIF(BaselineScenario!$B$2:$B$2612,Sheet1!$A8,BaselineScenario!V$2:V$2612)</f>
        <v>0</v>
      </c>
      <c r="BC8">
        <f>SUMIF(BaselineScenario!$B$2:$B$2612,Sheet1!$A8,BaselineScenario!W$2:W$2612)</f>
        <v>0</v>
      </c>
      <c r="BD8">
        <f>SUMIF(BaselineScenario!$B$2:$B$2612,Sheet1!$A8,BaselineScenario!X$2:X$2612)</f>
        <v>0</v>
      </c>
      <c r="BE8">
        <f>SUMIF(BaselineScenario!$B$2:$B$2612,Sheet1!$A8,BaselineScenario!Y$2:Y$2612)</f>
        <v>5.4309606421195635</v>
      </c>
      <c r="BF8">
        <f>SUMIF(BaselineScenario!$B$2:$B$2612,Sheet1!$A8,BaselineScenario!Z$2:Z$2612)</f>
        <v>0</v>
      </c>
      <c r="BG8">
        <f>SUMIF(BaselineScenario!$B$2:$B$2612,Sheet1!$A8,BaselineScenario!AA$2:AA$2612)</f>
        <v>344.44731848359902</v>
      </c>
      <c r="BH8">
        <f>SUMIF(BaselineScenario!$B$2:$B$2612,Sheet1!$A8,BaselineScenario!AB$2:AB$2612)</f>
        <v>30.855797155290105</v>
      </c>
      <c r="BI8">
        <f>SUMIF(BaselineScenario!$B$2:$B$2612,Sheet1!$A8,BaselineScenario!AC$2:AC$2612)</f>
        <v>195.35808971940526</v>
      </c>
      <c r="BJ8">
        <f>SUMIF(BaselineScenario!$B$2:$B$2612,Sheet1!$A8,BaselineScenario!AD$2:AD$2612)</f>
        <v>0</v>
      </c>
      <c r="BK8">
        <f>SUMIF(BaselineScenario!$B$2:$B$2612,Sheet1!$A8,BaselineScenario!AE$2:AE$2612)</f>
        <v>0</v>
      </c>
      <c r="BL8">
        <f>SUMIF(BaselineScenario!$B$2:$B$2612,Sheet1!$A8,BaselineScenario!AF$2:AF$2612)</f>
        <v>0</v>
      </c>
      <c r="BM8">
        <f>SUMIF(BaselineScenario!$B$2:$B$2612,Sheet1!$A8,BaselineScenario!AG$2:AG$2612)</f>
        <v>0</v>
      </c>
      <c r="BN8">
        <f>SUMIF(BaselineScenario!$B$2:$B$2612,Sheet1!$A8,BaselineScenario!AH$2:AH$2612)</f>
        <v>19.507473881273736</v>
      </c>
      <c r="BP8">
        <f t="shared" si="1"/>
        <v>0</v>
      </c>
      <c r="BQ8" s="12">
        <f t="shared" si="2"/>
        <v>0</v>
      </c>
    </row>
    <row r="9" spans="1:69" x14ac:dyDescent="0.25">
      <c r="A9" s="1" t="s">
        <v>7</v>
      </c>
      <c r="B9">
        <f>COUNTIF(CurrentScenario!$B$2:$B$2612,Sheet1!A9)</f>
        <v>10</v>
      </c>
      <c r="C9">
        <f t="shared" si="3"/>
        <v>20594.308509114297</v>
      </c>
      <c r="D9">
        <f>SUMIF(CurrentScenario!$B$2:$B$2612,Sheet1!$A9,CurrentScenario!D$2:D$2612)</f>
        <v>17524.473047713655</v>
      </c>
      <c r="E9">
        <f>SUMIF(CurrentScenario!$B$2:$B$2612,Sheet1!$A9,CurrentScenario!E$2:E$2612)</f>
        <v>177.01485559924674</v>
      </c>
      <c r="F9">
        <f>SUMIF(CurrentScenario!$B$2:$B$2612,Sheet1!$A9,CurrentScenario!F$2:F$2612)</f>
        <v>1.3226050870088666</v>
      </c>
      <c r="G9">
        <f>SUMIF(CurrentScenario!$B$2:$B$2612,Sheet1!$A9,CurrentScenario!G$2:G$2612)</f>
        <v>66.549806456747064</v>
      </c>
      <c r="H9">
        <f>SUMIF(CurrentScenario!$B$2:$B$2612,Sheet1!$A9,CurrentScenario!H$2:H$2612)</f>
        <v>0.35397930817701356</v>
      </c>
      <c r="I9">
        <f>SUMIF(CurrentScenario!$B$2:$B$2612,Sheet1!$A9,CurrentScenario!I$2:I$2612)</f>
        <v>17.863360903714288</v>
      </c>
      <c r="J9">
        <f>SUMIF(CurrentScenario!$B$2:$B$2612,Sheet1!$A9,CurrentScenario!J$2:J$2612)</f>
        <v>3.6489059464525693E-2</v>
      </c>
      <c r="K9">
        <f>SUMIF(CurrentScenario!$B$2:$B$2612,Sheet1!$A9,CurrentScenario!K$2:K$2612)</f>
        <v>1.7981744539283382</v>
      </c>
      <c r="L9">
        <f>SUMIF(CurrentScenario!$B$2:$B$2612,Sheet1!$A9,CurrentScenario!L$2:L$2612)</f>
        <v>7.5935222265128424</v>
      </c>
      <c r="M9">
        <f>SUMIF(CurrentScenario!$B$2:$B$2612,Sheet1!$A9,CurrentScenario!M$2:M$2612)</f>
        <v>379.6731680741031</v>
      </c>
      <c r="N9">
        <f>SUMIF(CurrentScenario!$B$2:$B$2612,Sheet1!$A9,CurrentScenario!N$2:N$2612)</f>
        <v>62.74458377396958</v>
      </c>
      <c r="O9">
        <f>SUMIF(CurrentScenario!$B$2:$B$2612,Sheet1!$A9,CurrentScenario!O$2:O$2612)</f>
        <v>1.28383353884993</v>
      </c>
      <c r="P9">
        <f>SUMIF(CurrentScenario!$B$2:$B$2612,Sheet1!$A9,CurrentScenario!P$2:P$2612)</f>
        <v>64.514516056409889</v>
      </c>
      <c r="Q9">
        <f>SUMIF(CurrentScenario!$B$2:$B$2612,Sheet1!$A9,CurrentScenario!Q$2:Q$2612)</f>
        <v>1854.8424881714893</v>
      </c>
      <c r="R9">
        <f>SUMIF(CurrentScenario!$B$2:$B$2612,Sheet1!$A9,CurrentScenario!R$2:R$2612)</f>
        <v>0</v>
      </c>
      <c r="S9">
        <f>SUMIF(CurrentScenario!$B$2:$B$2612,Sheet1!$A9,CurrentScenario!S$2:S$2612)</f>
        <v>187.85300676083418</v>
      </c>
      <c r="T9">
        <f>SUMIF(CurrentScenario!$B$2:$B$2612,Sheet1!$A9,CurrentScenario!T$2:T$2612)</f>
        <v>5.6125218188857046E-2</v>
      </c>
      <c r="U9">
        <f>SUMIF(CurrentScenario!$B$2:$B$2612,Sheet1!$A9,CurrentScenario!U$2:U$2612)</f>
        <v>6.4992559803266445</v>
      </c>
      <c r="V9">
        <f>SUMIF(CurrentScenario!$B$2:$B$2612,Sheet1!$A9,CurrentScenario!V$2:V$2612)</f>
        <v>0</v>
      </c>
      <c r="W9">
        <f>SUMIF(CurrentScenario!$B$2:$B$2612,Sheet1!$A9,CurrentScenario!W$2:W$2612)</f>
        <v>0</v>
      </c>
      <c r="X9">
        <f>SUMIF(CurrentScenario!$B$2:$B$2612,Sheet1!$A9,CurrentScenario!X$2:X$2612)</f>
        <v>0</v>
      </c>
      <c r="Y9">
        <f>SUMIF(CurrentScenario!$B$2:$B$2612,Sheet1!$A9,CurrentScenario!Y$2:Y$2612)</f>
        <v>0</v>
      </c>
      <c r="Z9">
        <f>SUMIF(CurrentScenario!$B$2:$B$2612,Sheet1!$A9,CurrentScenario!Z$2:Z$2612)</f>
        <v>0</v>
      </c>
      <c r="AA9">
        <f>SUMIF(CurrentScenario!$B$2:$B$2612,Sheet1!$A9,CurrentScenario!AA$2:AA$2612)</f>
        <v>33.154161449333316</v>
      </c>
      <c r="AB9">
        <f>SUMIF(CurrentScenario!$B$2:$B$2612,Sheet1!$A9,CurrentScenario!AB$2:AB$2612)</f>
        <v>83.012492799969252</v>
      </c>
      <c r="AC9">
        <f>SUMIF(CurrentScenario!$B$2:$B$2612,Sheet1!$A9,CurrentScenario!AC$2:AC$2612)</f>
        <v>0</v>
      </c>
      <c r="AD9">
        <f>SUMIF(CurrentScenario!$B$2:$B$2612,Sheet1!$A9,CurrentScenario!AD$2:AD$2612)</f>
        <v>0</v>
      </c>
      <c r="AE9">
        <f>SUMIF(CurrentScenario!$B$2:$B$2612,Sheet1!$A9,CurrentScenario!AE$2:AE$2612)</f>
        <v>0</v>
      </c>
      <c r="AF9">
        <f>SUMIF(CurrentScenario!$B$2:$B$2612,Sheet1!$A9,CurrentScenario!AF$2:AF$2612)</f>
        <v>0</v>
      </c>
      <c r="AG9">
        <f>SUMIF(CurrentScenario!$B$2:$B$2612,Sheet1!$A9,CurrentScenario!AG$2:AG$2612)</f>
        <v>0</v>
      </c>
      <c r="AH9" s="9">
        <f>SUMIF(CurrentScenario!$B$2:$B$2612,Sheet1!$A9,CurrentScenario!AH$2:AH$2612)</f>
        <v>123.66903648237368</v>
      </c>
      <c r="AI9" s="10">
        <f t="shared" si="0"/>
        <v>20594.3085091143</v>
      </c>
      <c r="AJ9">
        <f>SUMIF(BaselineScenario!$B$2:$B$2612,Sheet1!$A9,BaselineScenario!D$2:D$2612)</f>
        <v>18839.474945318809</v>
      </c>
      <c r="AK9">
        <f>SUMIF(BaselineScenario!$B$2:$B$2612,Sheet1!$A9,BaselineScenario!E$2:E$2612)</f>
        <v>190.55254818636226</v>
      </c>
      <c r="AL9">
        <f>SUMIF(BaselineScenario!$B$2:$B$2612,Sheet1!$A9,BaselineScenario!F$2:F$2612)</f>
        <v>0.70620293983300131</v>
      </c>
      <c r="AM9">
        <f>SUMIF(BaselineScenario!$B$2:$B$2612,Sheet1!$A9,BaselineScenario!G$2:G$2612)</f>
        <v>35.265590818159232</v>
      </c>
      <c r="AN9">
        <f>SUMIF(BaselineScenario!$B$2:$B$2612,Sheet1!$A9,BaselineScenario!H$2:H$2612)</f>
        <v>0.18827602351005662</v>
      </c>
      <c r="AO9">
        <f>SUMIF(BaselineScenario!$B$2:$B$2612,Sheet1!$A9,BaselineScenario!I$2:I$2612)</f>
        <v>9.4612946629174779</v>
      </c>
      <c r="AP9">
        <f>SUMIF(BaselineScenario!$B$2:$B$2612,Sheet1!$A9,BaselineScenario!J$2:J$2612)</f>
        <v>2.0646548042975391E-2</v>
      </c>
      <c r="AQ9">
        <f>SUMIF(BaselineScenario!$B$2:$B$2612,Sheet1!$A9,BaselineScenario!K$2:K$2612)</f>
        <v>0.96173070507693892</v>
      </c>
      <c r="AR9">
        <f>SUMIF(BaselineScenario!$B$2:$B$2612,Sheet1!$A9,BaselineScenario!L$2:L$2612)</f>
        <v>4.1485871116956234</v>
      </c>
      <c r="AS9">
        <f>SUMIF(BaselineScenario!$B$2:$B$2612,Sheet1!$A9,BaselineScenario!M$2:M$2612)</f>
        <v>201.93445912972413</v>
      </c>
      <c r="AT9">
        <f>SUMIF(BaselineScenario!$B$2:$B$2612,Sheet1!$A9,BaselineScenario!N$2:N$2612)</f>
        <v>33.360863300444123</v>
      </c>
      <c r="AU9">
        <f>SUMIF(BaselineScenario!$B$2:$B$2612,Sheet1!$A9,BaselineScenario!O$2:O$2612)</f>
        <v>0.68737095749176047</v>
      </c>
      <c r="AV9">
        <f>SUMIF(BaselineScenario!$B$2:$B$2612,Sheet1!$A9,BaselineScenario!P$2:P$2612)</f>
        <v>34.20096001285583</v>
      </c>
      <c r="AW9">
        <f>SUMIF(BaselineScenario!$B$2:$B$2612,Sheet1!$A9,BaselineScenario!Q$2:Q$2612)</f>
        <v>1010.5789678060083</v>
      </c>
      <c r="AX9">
        <f>SUMIF(BaselineScenario!$B$2:$B$2612,Sheet1!$A9,BaselineScenario!R$2:R$2612)</f>
        <v>0</v>
      </c>
      <c r="AY9">
        <f>SUMIF(BaselineScenario!$B$2:$B$2612,Sheet1!$A9,BaselineScenario!S$2:S$2612)</f>
        <v>102.34836540252248</v>
      </c>
      <c r="AZ9">
        <f>SUMIF(BaselineScenario!$B$2:$B$2612,Sheet1!$A9,BaselineScenario!T$2:T$2612)</f>
        <v>3.0613051977788984E-2</v>
      </c>
      <c r="BA9">
        <f>SUMIF(BaselineScenario!$B$2:$B$2612,Sheet1!$A9,BaselineScenario!U$2:U$2612)</f>
        <v>3.4532668198925585</v>
      </c>
      <c r="BB9">
        <f>SUMIF(BaselineScenario!$B$2:$B$2612,Sheet1!$A9,BaselineScenario!V$2:V$2612)</f>
        <v>0</v>
      </c>
      <c r="BC9">
        <f>SUMIF(BaselineScenario!$B$2:$B$2612,Sheet1!$A9,BaselineScenario!W$2:W$2612)</f>
        <v>0</v>
      </c>
      <c r="BD9">
        <f>SUMIF(BaselineScenario!$B$2:$B$2612,Sheet1!$A9,BaselineScenario!X$2:X$2612)</f>
        <v>0</v>
      </c>
      <c r="BE9">
        <f>SUMIF(BaselineScenario!$B$2:$B$2612,Sheet1!$A9,BaselineScenario!Y$2:Y$2612)</f>
        <v>0</v>
      </c>
      <c r="BF9">
        <f>SUMIF(BaselineScenario!$B$2:$B$2612,Sheet1!$A9,BaselineScenario!Z$2:Z$2612)</f>
        <v>0</v>
      </c>
      <c r="BG9">
        <f>SUMIF(BaselineScenario!$B$2:$B$2612,Sheet1!$A9,BaselineScenario!AA$2:AA$2612)</f>
        <v>33.154161449333316</v>
      </c>
      <c r="BH9">
        <f>SUMIF(BaselineScenario!$B$2:$B$2612,Sheet1!$A9,BaselineScenario!AB$2:AB$2612)</f>
        <v>19.867644112511805</v>
      </c>
      <c r="BI9">
        <f>SUMIF(BaselineScenario!$B$2:$B$2612,Sheet1!$A9,BaselineScenario!AC$2:AC$2612)</f>
        <v>0</v>
      </c>
      <c r="BJ9">
        <f>SUMIF(BaselineScenario!$B$2:$B$2612,Sheet1!$A9,BaselineScenario!AD$2:AD$2612)</f>
        <v>0</v>
      </c>
      <c r="BK9">
        <f>SUMIF(BaselineScenario!$B$2:$B$2612,Sheet1!$A9,BaselineScenario!AE$2:AE$2612)</f>
        <v>0</v>
      </c>
      <c r="BL9">
        <f>SUMIF(BaselineScenario!$B$2:$B$2612,Sheet1!$A9,BaselineScenario!AF$2:AF$2612)</f>
        <v>0</v>
      </c>
      <c r="BM9">
        <f>SUMIF(BaselineScenario!$B$2:$B$2612,Sheet1!$A9,BaselineScenario!AG$2:AG$2612)</f>
        <v>0</v>
      </c>
      <c r="BN9">
        <f>SUMIF(BaselineScenario!$B$2:$B$2612,Sheet1!$A9,BaselineScenario!AH$2:AH$2612)</f>
        <v>73.912014757132326</v>
      </c>
      <c r="BP9">
        <f t="shared" si="1"/>
        <v>0</v>
      </c>
      <c r="BQ9" s="12">
        <f t="shared" si="2"/>
        <v>0</v>
      </c>
    </row>
    <row r="10" spans="1:69" x14ac:dyDescent="0.25">
      <c r="A10" s="1" t="s">
        <v>8</v>
      </c>
      <c r="B10">
        <f>COUNTIF(CurrentScenario!$B$2:$B$2612,Sheet1!A10)</f>
        <v>11</v>
      </c>
      <c r="C10">
        <f t="shared" si="3"/>
        <v>29881.264129179403</v>
      </c>
      <c r="D10">
        <f>SUMIF(CurrentScenario!$B$2:$B$2612,Sheet1!$A10,CurrentScenario!D$2:D$2612)</f>
        <v>25983.4503021112</v>
      </c>
      <c r="E10">
        <f>SUMIF(CurrentScenario!$B$2:$B$2612,Sheet1!$A10,CurrentScenario!E$2:E$2612)</f>
        <v>262.45909008005509</v>
      </c>
      <c r="F10">
        <f>SUMIF(CurrentScenario!$B$2:$B$2612,Sheet1!$A10,CurrentScenario!F$2:F$2612)</f>
        <v>3.5699824207223876</v>
      </c>
      <c r="G10">
        <f>SUMIF(CurrentScenario!$B$2:$B$2612,Sheet1!$A10,CurrentScenario!G$2:G$2612)</f>
        <v>28.746913184944972</v>
      </c>
      <c r="H10">
        <f>SUMIF(CurrentScenario!$B$2:$B$2612,Sheet1!$A10,CurrentScenario!H$2:H$2612)</f>
        <v>0.61958691565458357</v>
      </c>
      <c r="I10">
        <f>SUMIF(CurrentScenario!$B$2:$B$2612,Sheet1!$A10,CurrentScenario!I$2:I$2612)</f>
        <v>5.0224405951572733</v>
      </c>
      <c r="J10">
        <f>SUMIF(CurrentScenario!$B$2:$B$2612,Sheet1!$A10,CurrentScenario!J$2:J$2612)</f>
        <v>0.71238443462205447</v>
      </c>
      <c r="K10">
        <f>SUMIF(CurrentScenario!$B$2:$B$2612,Sheet1!$A10,CurrentScenario!K$2:K$2612)</f>
        <v>5.6821977553803178</v>
      </c>
      <c r="L10">
        <f>SUMIF(CurrentScenario!$B$2:$B$2612,Sheet1!$A10,CurrentScenario!L$2:L$2612)</f>
        <v>70.834401808695219</v>
      </c>
      <c r="M10">
        <f>SUMIF(CurrentScenario!$B$2:$B$2612,Sheet1!$A10,CurrentScenario!M$2:M$2612)</f>
        <v>565.91418551916934</v>
      </c>
      <c r="N10">
        <f>SUMIF(CurrentScenario!$B$2:$B$2612,Sheet1!$A10,CurrentScenario!N$2:N$2612)</f>
        <v>87.556316981368269</v>
      </c>
      <c r="O10">
        <f>SUMIF(CurrentScenario!$B$2:$B$2612,Sheet1!$A10,CurrentScenario!O$2:O$2612)</f>
        <v>4.4052553100847902</v>
      </c>
      <c r="P10">
        <f>SUMIF(CurrentScenario!$B$2:$B$2612,Sheet1!$A10,CurrentScenario!P$2:P$2612)</f>
        <v>35.376840251181029</v>
      </c>
      <c r="Q10">
        <f>SUMIF(CurrentScenario!$B$2:$B$2612,Sheet1!$A10,CurrentScenario!Q$2:Q$2612)</f>
        <v>1854.2184001712899</v>
      </c>
      <c r="R10">
        <f>SUMIF(CurrentScenario!$B$2:$B$2612,Sheet1!$A10,CurrentScenario!R$2:R$2612)</f>
        <v>0</v>
      </c>
      <c r="S10">
        <f>SUMIF(CurrentScenario!$B$2:$B$2612,Sheet1!$A10,CurrentScenario!S$2:S$2612)</f>
        <v>187.32299386696556</v>
      </c>
      <c r="T10">
        <f>SUMIF(CurrentScenario!$B$2:$B$2612,Sheet1!$A10,CurrentScenario!T$2:T$2612)</f>
        <v>0.4986094378502115</v>
      </c>
      <c r="U10">
        <f>SUMIF(CurrentScenario!$B$2:$B$2612,Sheet1!$A10,CurrentScenario!U$2:U$2612)</f>
        <v>7.8862273273209871</v>
      </c>
      <c r="V10">
        <f>SUMIF(CurrentScenario!$B$2:$B$2612,Sheet1!$A10,CurrentScenario!V$2:V$2612)</f>
        <v>0</v>
      </c>
      <c r="W10">
        <f>SUMIF(CurrentScenario!$B$2:$B$2612,Sheet1!$A10,CurrentScenario!W$2:W$2612)</f>
        <v>0</v>
      </c>
      <c r="X10">
        <f>SUMIF(CurrentScenario!$B$2:$B$2612,Sheet1!$A10,CurrentScenario!X$2:X$2612)</f>
        <v>0</v>
      </c>
      <c r="Y10">
        <f>SUMIF(CurrentScenario!$B$2:$B$2612,Sheet1!$A10,CurrentScenario!Y$2:Y$2612)</f>
        <v>25.044248110285452</v>
      </c>
      <c r="Z10">
        <f>SUMIF(CurrentScenario!$B$2:$B$2612,Sheet1!$A10,CurrentScenario!Z$2:Z$2612)</f>
        <v>0</v>
      </c>
      <c r="AA10">
        <f>SUMIF(CurrentScenario!$B$2:$B$2612,Sheet1!$A10,CurrentScenario!AA$2:AA$2612)</f>
        <v>179.21929082886803</v>
      </c>
      <c r="AB10">
        <f>SUMIF(CurrentScenario!$B$2:$B$2612,Sheet1!$A10,CurrentScenario!AB$2:AB$2612)</f>
        <v>145.61439330741234</v>
      </c>
      <c r="AC10">
        <f>SUMIF(CurrentScenario!$B$2:$B$2612,Sheet1!$A10,CurrentScenario!AC$2:AC$2612)</f>
        <v>217.55519023604063</v>
      </c>
      <c r="AD10">
        <f>SUMIF(CurrentScenario!$B$2:$B$2612,Sheet1!$A10,CurrentScenario!AD$2:AD$2612)</f>
        <v>0.22856121333099205</v>
      </c>
      <c r="AE10">
        <f>SUMIF(CurrentScenario!$B$2:$B$2612,Sheet1!$A10,CurrentScenario!AE$2:AE$2612)</f>
        <v>0.10121666508218044</v>
      </c>
      <c r="AF10">
        <f>SUMIF(CurrentScenario!$B$2:$B$2612,Sheet1!$A10,CurrentScenario!AF$2:AF$2612)</f>
        <v>1.5143032706052427E-2</v>
      </c>
      <c r="AG10">
        <f>SUMIF(CurrentScenario!$B$2:$B$2612,Sheet1!$A10,CurrentScenario!AG$2:AG$2612)</f>
        <v>0</v>
      </c>
      <c r="AH10" s="9">
        <f>SUMIF(CurrentScenario!$B$2:$B$2612,Sheet1!$A10,CurrentScenario!AH$2:AH$2612)</f>
        <v>209.20995761401579</v>
      </c>
      <c r="AI10" s="10">
        <f t="shared" si="0"/>
        <v>29881.264129179395</v>
      </c>
      <c r="AJ10">
        <f>SUMIF(BaselineScenario!$B$2:$B$2612,Sheet1!$A10,BaselineScenario!D$2:D$2612)</f>
        <v>26956.006178124426</v>
      </c>
      <c r="AK10">
        <f>SUMIF(BaselineScenario!$B$2:$B$2612,Sheet1!$A10,BaselineScenario!E$2:E$2612)</f>
        <v>272.28734025832284</v>
      </c>
      <c r="AL10">
        <f>SUMIF(BaselineScenario!$B$2:$B$2612,Sheet1!$A10,BaselineScenario!F$2:F$2612)</f>
        <v>2.7285388232530785</v>
      </c>
      <c r="AM10">
        <f>SUMIF(BaselineScenario!$B$2:$B$2612,Sheet1!$A10,BaselineScenario!G$2:G$2612)</f>
        <v>22.115160369675976</v>
      </c>
      <c r="AN10">
        <f>SUMIF(BaselineScenario!$B$2:$B$2612,Sheet1!$A10,BaselineScenario!H$2:H$2612)</f>
        <v>0.47404014780953818</v>
      </c>
      <c r="AO10">
        <f>SUMIF(BaselineScenario!$B$2:$B$2612,Sheet1!$A10,BaselineScenario!I$2:I$2612)</f>
        <v>3.8795227401613843</v>
      </c>
      <c r="AP10">
        <f>SUMIF(BaselineScenario!$B$2:$B$2612,Sheet1!$A10,BaselineScenario!J$2:J$2612)</f>
        <v>0.54418041753843061</v>
      </c>
      <c r="AQ10">
        <f>SUMIF(BaselineScenario!$B$2:$B$2612,Sheet1!$A10,BaselineScenario!K$2:K$2612)</f>
        <v>4.3416572154878077</v>
      </c>
      <c r="AR10">
        <f>SUMIF(BaselineScenario!$B$2:$B$2612,Sheet1!$A10,BaselineScenario!L$2:L$2612)</f>
        <v>54.088918518931507</v>
      </c>
      <c r="AS10">
        <f>SUMIF(BaselineScenario!$B$2:$B$2612,Sheet1!$A10,BaselineScenario!M$2:M$2612)</f>
        <v>432.95567529645177</v>
      </c>
      <c r="AT10">
        <f>SUMIF(BaselineScenario!$B$2:$B$2612,Sheet1!$A10,BaselineScenario!N$2:N$2612)</f>
        <v>66.995859348619248</v>
      </c>
      <c r="AU10">
        <f>SUMIF(BaselineScenario!$B$2:$B$2612,Sheet1!$A10,BaselineScenario!O$2:O$2612)</f>
        <v>3.3660471452228462</v>
      </c>
      <c r="AV10">
        <f>SUMIF(BaselineScenario!$B$2:$B$2612,Sheet1!$A10,BaselineScenario!P$2:P$2612)</f>
        <v>27.170458208138054</v>
      </c>
      <c r="AW10">
        <f>SUMIF(BaselineScenario!$B$2:$B$2612,Sheet1!$A10,BaselineScenario!Q$2:Q$2612)</f>
        <v>1422.0077584917781</v>
      </c>
      <c r="AX10">
        <f>SUMIF(BaselineScenario!$B$2:$B$2612,Sheet1!$A10,BaselineScenario!R$2:R$2612)</f>
        <v>0</v>
      </c>
      <c r="AY10">
        <f>SUMIF(BaselineScenario!$B$2:$B$2612,Sheet1!$A10,BaselineScenario!S$2:S$2612)</f>
        <v>143.65883942020261</v>
      </c>
      <c r="AZ10">
        <f>SUMIF(BaselineScenario!$B$2:$B$2612,Sheet1!$A10,BaselineScenario!T$2:T$2612)</f>
        <v>0.38067969293381704</v>
      </c>
      <c r="BA10">
        <f>SUMIF(BaselineScenario!$B$2:$B$2612,Sheet1!$A10,BaselineScenario!U$2:U$2612)</f>
        <v>6.0364435547530269</v>
      </c>
      <c r="BB10">
        <f>SUMIF(BaselineScenario!$B$2:$B$2612,Sheet1!$A10,BaselineScenario!V$2:V$2612)</f>
        <v>0</v>
      </c>
      <c r="BC10">
        <f>SUMIF(BaselineScenario!$B$2:$B$2612,Sheet1!$A10,BaselineScenario!W$2:W$2612)</f>
        <v>0</v>
      </c>
      <c r="BD10">
        <f>SUMIF(BaselineScenario!$B$2:$B$2612,Sheet1!$A10,BaselineScenario!X$2:X$2612)</f>
        <v>0</v>
      </c>
      <c r="BE10">
        <f>SUMIF(BaselineScenario!$B$2:$B$2612,Sheet1!$A10,BaselineScenario!Y$2:Y$2612)</f>
        <v>7.1065960328146982</v>
      </c>
      <c r="BF10">
        <f>SUMIF(BaselineScenario!$B$2:$B$2612,Sheet1!$A10,BaselineScenario!Z$2:Z$2612)</f>
        <v>0</v>
      </c>
      <c r="BG10">
        <f>SUMIF(BaselineScenario!$B$2:$B$2612,Sheet1!$A10,BaselineScenario!AA$2:AA$2612)</f>
        <v>58.395340857267954</v>
      </c>
      <c r="BH10">
        <f>SUMIF(BaselineScenario!$B$2:$B$2612,Sheet1!$A10,BaselineScenario!AB$2:AB$2612)</f>
        <v>29.803334576816763</v>
      </c>
      <c r="BI10">
        <f>SUMIF(BaselineScenario!$B$2:$B$2612,Sheet1!$A10,BaselineScenario!AC$2:AC$2612)</f>
        <v>178.95281330202243</v>
      </c>
      <c r="BJ10">
        <f>SUMIF(BaselineScenario!$B$2:$B$2612,Sheet1!$A10,BaselineScenario!AD$2:AD$2612)</f>
        <v>3.5677395686625153E-2</v>
      </c>
      <c r="BK10">
        <f>SUMIF(BaselineScenario!$B$2:$B$2612,Sheet1!$A10,BaselineScenario!AE$2:AE$2612)</f>
        <v>2.7801571497520694E-3</v>
      </c>
      <c r="BL10">
        <f>SUMIF(BaselineScenario!$B$2:$B$2612,Sheet1!$A10,BaselineScenario!AF$2:AF$2612)</f>
        <v>2.0808080684175268E-2</v>
      </c>
      <c r="BM10">
        <f>SUMIF(BaselineScenario!$B$2:$B$2612,Sheet1!$A10,BaselineScenario!AG$2:AG$2612)</f>
        <v>0</v>
      </c>
      <c r="BN10">
        <f>SUMIF(BaselineScenario!$B$2:$B$2612,Sheet1!$A10,BaselineScenario!AH$2:AH$2612)</f>
        <v>187.9094810032513</v>
      </c>
      <c r="BP10">
        <f t="shared" si="1"/>
        <v>0</v>
      </c>
      <c r="BQ10" s="12">
        <f t="shared" si="2"/>
        <v>0</v>
      </c>
    </row>
    <row r="11" spans="1:69" x14ac:dyDescent="0.25">
      <c r="A11" s="1" t="s">
        <v>9</v>
      </c>
      <c r="B11">
        <f>COUNTIF(CurrentScenario!$B$2:$B$2612,Sheet1!A11)</f>
        <v>8</v>
      </c>
      <c r="C11">
        <f t="shared" si="3"/>
        <v>35035.753438058426</v>
      </c>
      <c r="D11">
        <f>SUMIF(CurrentScenario!$B$2:$B$2612,Sheet1!$A11,CurrentScenario!D$2:D$2612)</f>
        <v>24772.373019379495</v>
      </c>
      <c r="E11">
        <f>SUMIF(CurrentScenario!$B$2:$B$2612,Sheet1!$A11,CurrentScenario!E$2:E$2612)</f>
        <v>250.22510899982467</v>
      </c>
      <c r="F11">
        <f>SUMIF(CurrentScenario!$B$2:$B$2612,Sheet1!$A11,CurrentScenario!F$2:F$2612)</f>
        <v>12.834884627053089</v>
      </c>
      <c r="G11">
        <f>SUMIF(CurrentScenario!$B$2:$B$2612,Sheet1!$A11,CurrentScenario!G$2:G$2612)</f>
        <v>102.22043630608295</v>
      </c>
      <c r="H11">
        <f>SUMIF(CurrentScenario!$B$2:$B$2612,Sheet1!$A11,CurrentScenario!H$2:H$2612)</f>
        <v>2.22667770345087</v>
      </c>
      <c r="I11">
        <f>SUMIF(CurrentScenario!$B$2:$B$2612,Sheet1!$A11,CurrentScenario!I$2:I$2612)</f>
        <v>17.730948633345932</v>
      </c>
      <c r="J11">
        <f>SUMIF(CurrentScenario!$B$2:$B$2612,Sheet1!$A11,CurrentScenario!J$2:J$2612)</f>
        <v>2.5650548034375009</v>
      </c>
      <c r="K11">
        <f>SUMIF(CurrentScenario!$B$2:$B$2612,Sheet1!$A11,CurrentScenario!K$2:K$2612)</f>
        <v>20.430328008318032</v>
      </c>
      <c r="L11">
        <f>SUMIF(CurrentScenario!$B$2:$B$2612,Sheet1!$A11,CurrentScenario!L$2:L$2612)</f>
        <v>254.96409288732022</v>
      </c>
      <c r="M11">
        <f>SUMIF(CurrentScenario!$B$2:$B$2612,Sheet1!$A11,CurrentScenario!M$2:M$2612)</f>
        <v>2030.6583594303193</v>
      </c>
      <c r="N11">
        <f>SUMIF(CurrentScenario!$B$2:$B$2612,Sheet1!$A11,CurrentScenario!N$2:N$2612)</f>
        <v>314.0962373202828</v>
      </c>
      <c r="O11">
        <f>SUMIF(CurrentScenario!$B$2:$B$2612,Sheet1!$A11,CurrentScenario!O$2:O$2612)</f>
        <v>15.837110891426757</v>
      </c>
      <c r="P11">
        <f>SUMIF(CurrentScenario!$B$2:$B$2612,Sheet1!$A11,CurrentScenario!P$2:P$2612)</f>
        <v>126.13694425320607</v>
      </c>
      <c r="Q11">
        <f>SUMIF(CurrentScenario!$B$2:$B$2612,Sheet1!$A11,CurrentScenario!Q$2:Q$2612)</f>
        <v>5683.2144724520695</v>
      </c>
      <c r="R11">
        <f>SUMIF(CurrentScenario!$B$2:$B$2612,Sheet1!$A11,CurrentScenario!R$2:R$2612)</f>
        <v>0</v>
      </c>
      <c r="S11">
        <f>SUMIF(CurrentScenario!$B$2:$B$2612,Sheet1!$A11,CurrentScenario!S$2:S$2612)</f>
        <v>574.15062629823285</v>
      </c>
      <c r="T11">
        <f>SUMIF(CurrentScenario!$B$2:$B$2612,Sheet1!$A11,CurrentScenario!T$2:T$2612)</f>
        <v>1.7906681351983083</v>
      </c>
      <c r="U11">
        <f>SUMIF(CurrentScenario!$B$2:$B$2612,Sheet1!$A11,CurrentScenario!U$2:U$2612)</f>
        <v>28.272222787003567</v>
      </c>
      <c r="V11">
        <f>SUMIF(CurrentScenario!$B$2:$B$2612,Sheet1!$A11,CurrentScenario!V$2:V$2612)</f>
        <v>0</v>
      </c>
      <c r="W11">
        <f>SUMIF(CurrentScenario!$B$2:$B$2612,Sheet1!$A11,CurrentScenario!W$2:W$2612)</f>
        <v>0</v>
      </c>
      <c r="X11">
        <f>SUMIF(CurrentScenario!$B$2:$B$2612,Sheet1!$A11,CurrentScenario!X$2:X$2612)</f>
        <v>0</v>
      </c>
      <c r="Y11">
        <f>SUMIF(CurrentScenario!$B$2:$B$2612,Sheet1!$A11,CurrentScenario!Y$2:Y$2612)</f>
        <v>6.4613628789977655</v>
      </c>
      <c r="Z11">
        <f>SUMIF(CurrentScenario!$B$2:$B$2612,Sheet1!$A11,CurrentScenario!Z$2:Z$2612)</f>
        <v>0</v>
      </c>
      <c r="AA11">
        <f>SUMIF(CurrentScenario!$B$2:$B$2612,Sheet1!$A11,CurrentScenario!AA$2:AA$2612)</f>
        <v>365.15486899171174</v>
      </c>
      <c r="AB11">
        <f>SUMIF(CurrentScenario!$B$2:$B$2612,Sheet1!$A11,CurrentScenario!AB$2:AB$2612)</f>
        <v>255.17163384131391</v>
      </c>
      <c r="AC11">
        <f>SUMIF(CurrentScenario!$B$2:$B$2612,Sheet1!$A11,CurrentScenario!AC$2:AC$2612)</f>
        <v>124.98867175366857</v>
      </c>
      <c r="AD11">
        <f>SUMIF(CurrentScenario!$B$2:$B$2612,Sheet1!$A11,CurrentScenario!AD$2:AD$2612)</f>
        <v>18.113476156481116</v>
      </c>
      <c r="AE11">
        <f>SUMIF(CurrentScenario!$B$2:$B$2612,Sheet1!$A11,CurrentScenario!AE$2:AE$2612)</f>
        <v>8.0214207077628004</v>
      </c>
      <c r="AF11">
        <f>SUMIF(CurrentScenario!$B$2:$B$2612,Sheet1!$A11,CurrentScenario!AF$2:AF$2612)</f>
        <v>1.2000853419546547</v>
      </c>
      <c r="AG11">
        <f>SUMIF(CurrentScenario!$B$2:$B$2612,Sheet1!$A11,CurrentScenario!AG$2:AG$2612)</f>
        <v>0</v>
      </c>
      <c r="AH11" s="9">
        <f>SUMIF(CurrentScenario!$B$2:$B$2612,Sheet1!$A11,CurrentScenario!AH$2:AH$2612)</f>
        <v>46.914725470466323</v>
      </c>
      <c r="AI11" s="10">
        <f t="shared" si="0"/>
        <v>35035.753438058426</v>
      </c>
      <c r="AJ11">
        <f>SUMIF(BaselineScenario!$B$2:$B$2612,Sheet1!$A11,BaselineScenario!D$2:D$2612)</f>
        <v>29819.689132166324</v>
      </c>
      <c r="AK11">
        <f>SUMIF(BaselineScenario!$B$2:$B$2612,Sheet1!$A11,BaselineScenario!E$2:E$2612)</f>
        <v>301.20804157791633</v>
      </c>
      <c r="AL11">
        <f>SUMIF(BaselineScenario!$B$2:$B$2612,Sheet1!$A11,BaselineScenario!F$2:F$2612)</f>
        <v>6.0031826903289858</v>
      </c>
      <c r="AM11">
        <f>SUMIF(BaselineScenario!$B$2:$B$2612,Sheet1!$A11,BaselineScenario!G$2:G$2612)</f>
        <v>47.809531343065174</v>
      </c>
      <c r="AN11">
        <f>SUMIF(BaselineScenario!$B$2:$B$2612,Sheet1!$A11,BaselineScenario!H$2:H$2612)</f>
        <v>1.0415541723512036</v>
      </c>
      <c r="AO11">
        <f>SUMIF(BaselineScenario!$B$2:$B$2612,Sheet1!$A11,BaselineScenario!I$2:I$2612)</f>
        <v>8.2930440602319795</v>
      </c>
      <c r="AP11">
        <f>SUMIF(BaselineScenario!$B$2:$B$2612,Sheet1!$A11,BaselineScenario!J$2:J$2612)</f>
        <v>1.1996684306137708</v>
      </c>
      <c r="AQ11">
        <f>SUMIF(BaselineScenario!$B$2:$B$2612,Sheet1!$A11,BaselineScenario!K$2:K$2612)</f>
        <v>9.5556914244687263</v>
      </c>
      <c r="AR11">
        <f>SUMIF(BaselineScenario!$B$2:$B$2612,Sheet1!$A11,BaselineScenario!L$2:L$2612)</f>
        <v>119.24982211503142</v>
      </c>
      <c r="AS11">
        <f>SUMIF(BaselineScenario!$B$2:$B$2612,Sheet1!$A11,BaselineScenario!M$2:M$2612)</f>
        <v>949.7642357758034</v>
      </c>
      <c r="AT11">
        <f>SUMIF(BaselineScenario!$B$2:$B$2612,Sheet1!$A11,BaselineScenario!N$2:N$2612)</f>
        <v>146.90682069962153</v>
      </c>
      <c r="AU11">
        <f>SUMIF(BaselineScenario!$B$2:$B$2612,Sheet1!$A11,BaselineScenario!O$2:O$2612)</f>
        <v>7.4070441560853126</v>
      </c>
      <c r="AV11">
        <f>SUMIF(BaselineScenario!$B$2:$B$2612,Sheet1!$A11,BaselineScenario!P$2:P$2612)</f>
        <v>58.995805455976139</v>
      </c>
      <c r="AW11">
        <f>SUMIF(BaselineScenario!$B$2:$B$2612,Sheet1!$A11,BaselineScenario!Q$2:Q$2612)</f>
        <v>2811.9338764596764</v>
      </c>
      <c r="AX11">
        <f>SUMIF(BaselineScenario!$B$2:$B$2612,Sheet1!$A11,BaselineScenario!R$2:R$2612)</f>
        <v>0</v>
      </c>
      <c r="AY11">
        <f>SUMIF(BaselineScenario!$B$2:$B$2612,Sheet1!$A11,BaselineScenario!S$2:S$2612)</f>
        <v>284.07750213672591</v>
      </c>
      <c r="AZ11">
        <f>SUMIF(BaselineScenario!$B$2:$B$2612,Sheet1!$A11,BaselineScenario!T$2:T$2612)</f>
        <v>0.83748254816609435</v>
      </c>
      <c r="BA11">
        <f>SUMIF(BaselineScenario!$B$2:$B$2612,Sheet1!$A11,BaselineScenario!U$2:U$2612)</f>
        <v>13.223241372826427</v>
      </c>
      <c r="BB11">
        <f>SUMIF(BaselineScenario!$B$2:$B$2612,Sheet1!$A11,BaselineScenario!V$2:V$2612)</f>
        <v>0</v>
      </c>
      <c r="BC11">
        <f>SUMIF(BaselineScenario!$B$2:$B$2612,Sheet1!$A11,BaselineScenario!W$2:W$2612)</f>
        <v>0</v>
      </c>
      <c r="BD11">
        <f>SUMIF(BaselineScenario!$B$2:$B$2612,Sheet1!$A11,BaselineScenario!X$2:X$2612)</f>
        <v>0</v>
      </c>
      <c r="BE11">
        <f>SUMIF(BaselineScenario!$B$2:$B$2612,Sheet1!$A11,BaselineScenario!Y$2:Y$2612)</f>
        <v>1.6756903081262584</v>
      </c>
      <c r="BF11">
        <f>SUMIF(BaselineScenario!$B$2:$B$2612,Sheet1!$A11,BaselineScenario!Z$2:Z$2612)</f>
        <v>0</v>
      </c>
      <c r="BG11">
        <f>SUMIF(BaselineScenario!$B$2:$B$2612,Sheet1!$A11,BaselineScenario!AA$2:AA$2612)</f>
        <v>268.98291152236089</v>
      </c>
      <c r="BH11">
        <f>SUMIF(BaselineScenario!$B$2:$B$2612,Sheet1!$A11,BaselineScenario!AB$2:AB$2612)</f>
        <v>34.025432902300679</v>
      </c>
      <c r="BI11">
        <f>SUMIF(BaselineScenario!$B$2:$B$2612,Sheet1!$A11,BaselineScenario!AC$2:AC$2612)</f>
        <v>94.425865987773903</v>
      </c>
      <c r="BJ11">
        <f>SUMIF(BaselineScenario!$B$2:$B$2612,Sheet1!$A11,BaselineScenario!AD$2:AD$2612)</f>
        <v>11.488631841359725</v>
      </c>
      <c r="BK11">
        <f>SUMIF(BaselineScenario!$B$2:$B$2612,Sheet1!$A11,BaselineScenario!AE$2:AE$2612)</f>
        <v>0.89525037744275093</v>
      </c>
      <c r="BL11">
        <f>SUMIF(BaselineScenario!$B$2:$B$2612,Sheet1!$A11,BaselineScenario!AF$2:AF$2612)</f>
        <v>0.31123021784991078</v>
      </c>
      <c r="BM11">
        <f>SUMIF(BaselineScenario!$B$2:$B$2612,Sheet1!$A11,BaselineScenario!AG$2:AG$2612)</f>
        <v>0</v>
      </c>
      <c r="BN11">
        <f>SUMIF(BaselineScenario!$B$2:$B$2612,Sheet1!$A11,BaselineScenario!AH$2:AH$2612)</f>
        <v>36.752748315992584</v>
      </c>
      <c r="BP11">
        <f t="shared" si="1"/>
        <v>0</v>
      </c>
      <c r="BQ11" s="12">
        <f t="shared" si="2"/>
        <v>0</v>
      </c>
    </row>
    <row r="12" spans="1:69" x14ac:dyDescent="0.25">
      <c r="A12" s="1" t="s">
        <v>10</v>
      </c>
      <c r="B12">
        <f>COUNTIF(CurrentScenario!$B$2:$B$2612,Sheet1!A12)</f>
        <v>6</v>
      </c>
      <c r="C12">
        <f t="shared" si="3"/>
        <v>22648.284746460264</v>
      </c>
      <c r="D12">
        <f>SUMIF(CurrentScenario!$B$2:$B$2612,Sheet1!$A12,CurrentScenario!D$2:D$2612)</f>
        <v>12422.669252442409</v>
      </c>
      <c r="E12">
        <f>SUMIF(CurrentScenario!$B$2:$B$2612,Sheet1!$A12,CurrentScenario!E$2:E$2612)</f>
        <v>125.48137391042958</v>
      </c>
      <c r="F12">
        <f>SUMIF(CurrentScenario!$B$2:$B$2612,Sheet1!$A12,CurrentScenario!F$2:F$2612)</f>
        <v>8.541543892866498</v>
      </c>
      <c r="G12">
        <f>SUMIF(CurrentScenario!$B$2:$B$2612,Sheet1!$A12,CurrentScenario!G$2:G$2612)</f>
        <v>68.391217872539187</v>
      </c>
      <c r="H12">
        <f>SUMIF(CurrentScenario!$B$2:$B$2612,Sheet1!$A12,CurrentScenario!H$2:H$2612)</f>
        <v>1.5041535179850138</v>
      </c>
      <c r="I12">
        <f>SUMIF(CurrentScenario!$B$2:$B$2612,Sheet1!$A12,CurrentScenario!I$2:I$2612)</f>
        <v>12.084345405801743</v>
      </c>
      <c r="J12">
        <f>SUMIF(CurrentScenario!$B$2:$B$2612,Sheet1!$A12,CurrentScenario!J$2:J$2612)</f>
        <v>1.6764991997108978</v>
      </c>
      <c r="K12">
        <f>SUMIF(CurrentScenario!$B$2:$B$2612,Sheet1!$A12,CurrentScenario!K$2:K$2612)</f>
        <v>13.366278688652285</v>
      </c>
      <c r="L12">
        <f>SUMIF(CurrentScenario!$B$2:$B$2612,Sheet1!$A12,CurrentScenario!L$2:L$2612)</f>
        <v>166.39985535988563</v>
      </c>
      <c r="M12">
        <f>SUMIF(CurrentScenario!$B$2:$B$2612,Sheet1!$A12,CurrentScenario!M$2:M$2612)</f>
        <v>1326.2530959173489</v>
      </c>
      <c r="N12">
        <f>SUMIF(CurrentScenario!$B$2:$B$2612,Sheet1!$A12,CurrentScenario!N$2:N$2612)</f>
        <v>205.19880767564092</v>
      </c>
      <c r="O12">
        <f>SUMIF(CurrentScenario!$B$2:$B$2612,Sheet1!$A12,CurrentScenario!O$2:O$2612)</f>
        <v>10.338667419736648</v>
      </c>
      <c r="P12">
        <f>SUMIF(CurrentScenario!$B$2:$B$2612,Sheet1!$A12,CurrentScenario!P$2:P$2612)</f>
        <v>82.406626510591934</v>
      </c>
      <c r="Q12">
        <f>SUMIF(CurrentScenario!$B$2:$B$2612,Sheet1!$A12,CurrentScenario!Q$2:Q$2612)</f>
        <v>5902.598415503312</v>
      </c>
      <c r="R12">
        <f>SUMIF(CurrentScenario!$B$2:$B$2612,Sheet1!$A12,CurrentScenario!R$2:R$2612)</f>
        <v>0</v>
      </c>
      <c r="S12">
        <f>SUMIF(CurrentScenario!$B$2:$B$2612,Sheet1!$A12,CurrentScenario!S$2:S$2612)</f>
        <v>596.30946845836411</v>
      </c>
      <c r="T12">
        <f>SUMIF(CurrentScenario!$B$2:$B$2612,Sheet1!$A12,CurrentScenario!T$2:T$2612)</f>
        <v>1.1677717334272915</v>
      </c>
      <c r="U12">
        <f>SUMIF(CurrentScenario!$B$2:$B$2612,Sheet1!$A12,CurrentScenario!U$2:U$2612)</f>
        <v>18.469604128696965</v>
      </c>
      <c r="V12">
        <f>SUMIF(CurrentScenario!$B$2:$B$2612,Sheet1!$A12,CurrentScenario!V$2:V$2612)</f>
        <v>0</v>
      </c>
      <c r="W12">
        <f>SUMIF(CurrentScenario!$B$2:$B$2612,Sheet1!$A12,CurrentScenario!W$2:W$2612)</f>
        <v>0</v>
      </c>
      <c r="X12">
        <f>SUMIF(CurrentScenario!$B$2:$B$2612,Sheet1!$A12,CurrentScenario!X$2:X$2612)</f>
        <v>0</v>
      </c>
      <c r="Y12">
        <f>SUMIF(CurrentScenario!$B$2:$B$2612,Sheet1!$A12,CurrentScenario!Y$2:Y$2612)</f>
        <v>87.587363470858591</v>
      </c>
      <c r="Z12">
        <f>SUMIF(CurrentScenario!$B$2:$B$2612,Sheet1!$A12,CurrentScenario!Z$2:Z$2612)</f>
        <v>0</v>
      </c>
      <c r="AA12">
        <f>SUMIF(CurrentScenario!$B$2:$B$2612,Sheet1!$A12,CurrentScenario!AA$2:AA$2612)</f>
        <v>994.54163416565518</v>
      </c>
      <c r="AB12">
        <f>SUMIF(CurrentScenario!$B$2:$B$2612,Sheet1!$A12,CurrentScenario!AB$2:AB$2612)</f>
        <v>342.34224177842003</v>
      </c>
      <c r="AC12">
        <f>SUMIF(CurrentScenario!$B$2:$B$2612,Sheet1!$A12,CurrentScenario!AC$2:AC$2612)</f>
        <v>144.24370066485861</v>
      </c>
      <c r="AD12">
        <f>SUMIF(CurrentScenario!$B$2:$B$2612,Sheet1!$A12,CurrentScenario!AD$2:AD$2612)</f>
        <v>67.768399752639141</v>
      </c>
      <c r="AE12">
        <f>SUMIF(CurrentScenario!$B$2:$B$2612,Sheet1!$A12,CurrentScenario!AE$2:AE$2612)</f>
        <v>30.010741196866501</v>
      </c>
      <c r="AF12">
        <f>SUMIF(CurrentScenario!$B$2:$B$2612,Sheet1!$A12,CurrentScenario!AF$2:AF$2612)</f>
        <v>4.4899091973445451</v>
      </c>
      <c r="AG12">
        <f>SUMIF(CurrentScenario!$B$2:$B$2612,Sheet1!$A12,CurrentScenario!AG$2:AG$2612)</f>
        <v>0</v>
      </c>
      <c r="AH12" s="9">
        <f>SUMIF(CurrentScenario!$B$2:$B$2612,Sheet1!$A12,CurrentScenario!AH$2:AH$2612)</f>
        <v>14.44377859622184</v>
      </c>
      <c r="AI12" s="10">
        <f t="shared" si="0"/>
        <v>22648.28474646026</v>
      </c>
      <c r="AJ12">
        <f>SUMIF(BaselineScenario!$B$2:$B$2612,Sheet1!$A12,BaselineScenario!D$2:D$2612)</f>
        <v>19347.282463679825</v>
      </c>
      <c r="AK12">
        <f>SUMIF(BaselineScenario!$B$2:$B$2612,Sheet1!$A12,BaselineScenario!E$2:E$2612)</f>
        <v>195.42689868793005</v>
      </c>
      <c r="AL12">
        <f>SUMIF(BaselineScenario!$B$2:$B$2612,Sheet1!$A12,BaselineScenario!F$2:F$2612)</f>
        <v>2.7085595844162356</v>
      </c>
      <c r="AM12">
        <f>SUMIF(BaselineScenario!$B$2:$B$2612,Sheet1!$A12,BaselineScenario!G$2:G$2612)</f>
        <v>21.653247754038958</v>
      </c>
      <c r="AN12">
        <f>SUMIF(BaselineScenario!$B$2:$B$2612,Sheet1!$A12,BaselineScenario!H$2:H$2612)</f>
        <v>0.47487479678956396</v>
      </c>
      <c r="AO12">
        <f>SUMIF(BaselineScenario!$B$2:$B$2612,Sheet1!$A12,BaselineScenario!I$2:I$2612)</f>
        <v>3.8053899472748278</v>
      </c>
      <c r="AP12">
        <f>SUMIF(BaselineScenario!$B$2:$B$2612,Sheet1!$A12,BaselineScenario!J$2:J$2612)</f>
        <v>0.5344912214511941</v>
      </c>
      <c r="AQ12">
        <f>SUMIF(BaselineScenario!$B$2:$B$2612,Sheet1!$A12,BaselineScenario!K$2:K$2612)</f>
        <v>4.2600352921656013</v>
      </c>
      <c r="AR12">
        <f>SUMIF(BaselineScenario!$B$2:$B$2612,Sheet1!$A12,BaselineScenario!L$2:L$2612)</f>
        <v>53.073188640041728</v>
      </c>
      <c r="AS12">
        <f>SUMIF(BaselineScenario!$B$2:$B$2612,Sheet1!$A12,BaselineScenario!M$2:M$2612)</f>
        <v>422.91604994787605</v>
      </c>
      <c r="AT12">
        <f>SUMIF(BaselineScenario!$B$2:$B$2612,Sheet1!$A12,BaselineScenario!N$2:N$2612)</f>
        <v>65.428333506192374</v>
      </c>
      <c r="AU12">
        <f>SUMIF(BaselineScenario!$B$2:$B$2612,Sheet1!$A12,BaselineScenario!O$2:O$2612)</f>
        <v>3.297274334130881</v>
      </c>
      <c r="AV12">
        <f>SUMIF(BaselineScenario!$B$2:$B$2612,Sheet1!$A12,BaselineScenario!P$2:P$2612)</f>
        <v>26.275499687088082</v>
      </c>
      <c r="AW12">
        <f>SUMIF(BaselineScenario!$B$2:$B$2612,Sheet1!$A12,BaselineScenario!Q$2:Q$2612)</f>
        <v>1857.0050856553171</v>
      </c>
      <c r="AX12">
        <f>SUMIF(BaselineScenario!$B$2:$B$2612,Sheet1!$A12,BaselineScenario!R$2:R$2612)</f>
        <v>0</v>
      </c>
      <c r="AY12">
        <f>SUMIF(BaselineScenario!$B$2:$B$2612,Sheet1!$A12,BaselineScenario!S$2:S$2612)</f>
        <v>187.60419677123843</v>
      </c>
      <c r="AZ12">
        <f>SUMIF(BaselineScenario!$B$2:$B$2612,Sheet1!$A12,BaselineScenario!T$2:T$2612)</f>
        <v>0.37255042909797237</v>
      </c>
      <c r="BA12">
        <f>SUMIF(BaselineScenario!$B$2:$B$2612,Sheet1!$A12,BaselineScenario!U$2:U$2612)</f>
        <v>5.8891598702406789</v>
      </c>
      <c r="BB12">
        <f>SUMIF(BaselineScenario!$B$2:$B$2612,Sheet1!$A12,BaselineScenario!V$2:V$2612)</f>
        <v>0</v>
      </c>
      <c r="BC12">
        <f>SUMIF(BaselineScenario!$B$2:$B$2612,Sheet1!$A12,BaselineScenario!W$2:W$2612)</f>
        <v>0</v>
      </c>
      <c r="BD12">
        <f>SUMIF(BaselineScenario!$B$2:$B$2612,Sheet1!$A12,BaselineScenario!X$2:X$2612)</f>
        <v>0</v>
      </c>
      <c r="BE12">
        <f>SUMIF(BaselineScenario!$B$2:$B$2612,Sheet1!$A12,BaselineScenario!Y$2:Y$2612)</f>
        <v>26.918694440540765</v>
      </c>
      <c r="BF12">
        <f>SUMIF(BaselineScenario!$B$2:$B$2612,Sheet1!$A12,BaselineScenario!Z$2:Z$2612)</f>
        <v>0</v>
      </c>
      <c r="BG12">
        <f>SUMIF(BaselineScenario!$B$2:$B$2612,Sheet1!$A12,BaselineScenario!AA$2:AA$2612)</f>
        <v>329.58931354937386</v>
      </c>
      <c r="BH12">
        <f>SUMIF(BaselineScenario!$B$2:$B$2612,Sheet1!$A12,BaselineScenario!AB$2:AB$2612)</f>
        <v>20.79145196548388</v>
      </c>
      <c r="BI12">
        <f>SUMIF(BaselineScenario!$B$2:$B$2612,Sheet1!$A12,BaselineScenario!AC$2:AC$2612)</f>
        <v>43.128037469058121</v>
      </c>
      <c r="BJ12">
        <f>SUMIF(BaselineScenario!$B$2:$B$2612,Sheet1!$A12,BaselineScenario!AD$2:AD$2612)</f>
        <v>22.293721547299615</v>
      </c>
      <c r="BK12">
        <f>SUMIF(BaselineScenario!$B$2:$B$2612,Sheet1!$A12,BaselineScenario!AE$2:AE$2612)</f>
        <v>1.737235808877778</v>
      </c>
      <c r="BL12">
        <f>SUMIF(BaselineScenario!$B$2:$B$2612,Sheet1!$A12,BaselineScenario!AF$2:AF$2612)</f>
        <v>1.3799078880745612</v>
      </c>
      <c r="BM12">
        <f>SUMIF(BaselineScenario!$B$2:$B$2612,Sheet1!$A12,BaselineScenario!AG$2:AG$2612)</f>
        <v>0</v>
      </c>
      <c r="BN12">
        <f>SUMIF(BaselineScenario!$B$2:$B$2612,Sheet1!$A12,BaselineScenario!AH$2:AH$2612)</f>
        <v>4.4390839864460547</v>
      </c>
      <c r="BP12">
        <f t="shared" si="1"/>
        <v>0</v>
      </c>
      <c r="BQ12" s="12">
        <f t="shared" si="2"/>
        <v>0</v>
      </c>
    </row>
    <row r="13" spans="1:69" x14ac:dyDescent="0.25">
      <c r="A13" s="1" t="s">
        <v>11</v>
      </c>
      <c r="B13">
        <f>COUNTIF(CurrentScenario!$B$2:$B$2612,Sheet1!A13)</f>
        <v>3</v>
      </c>
      <c r="C13">
        <f t="shared" si="3"/>
        <v>19073.411501668426</v>
      </c>
      <c r="D13">
        <f>SUMIF(CurrentScenario!$B$2:$B$2612,Sheet1!$A13,CurrentScenario!D$2:D$2612)</f>
        <v>7531.0675921315506</v>
      </c>
      <c r="E13">
        <f>SUMIF(CurrentScenario!$B$2:$B$2612,Sheet1!$A13,CurrentScenario!E$2:E$2612)</f>
        <v>75.376778451962608</v>
      </c>
      <c r="F13">
        <f>SUMIF(CurrentScenario!$B$2:$B$2612,Sheet1!$A13,CurrentScenario!F$2:F$2612)</f>
        <v>7.7933326341833258</v>
      </c>
      <c r="G13">
        <f>SUMIF(CurrentScenario!$B$2:$B$2612,Sheet1!$A13,CurrentScenario!G$2:G$2612)</f>
        <v>2.0212448331189203</v>
      </c>
      <c r="H13">
        <f>SUMIF(CurrentScenario!$B$2:$B$2612,Sheet1!$A13,CurrentScenario!H$2:H$2612)</f>
        <v>35.434051132346205</v>
      </c>
      <c r="I13">
        <f>SUMIF(CurrentScenario!$B$2:$B$2612,Sheet1!$A13,CurrentScenario!I$2:I$2612)</f>
        <v>9.1907223135054767</v>
      </c>
      <c r="J13">
        <f>SUMIF(CurrentScenario!$B$2:$B$2612,Sheet1!$A13,CurrentScenario!J$2:J$2612)</f>
        <v>21.830499706949048</v>
      </c>
      <c r="K13">
        <f>SUMIF(CurrentScenario!$B$2:$B$2612,Sheet1!$A13,CurrentScenario!K$2:K$2612)</f>
        <v>21.275195218416869</v>
      </c>
      <c r="L13">
        <f>SUMIF(CurrentScenario!$B$2:$B$2612,Sheet1!$A13,CurrentScenario!L$2:L$2612)</f>
        <v>758.17488950365782</v>
      </c>
      <c r="M13">
        <f>SUMIF(CurrentScenario!$B$2:$B$2612,Sheet1!$A13,CurrentScenario!M$2:M$2612)</f>
        <v>100.38282267010187</v>
      </c>
      <c r="N13">
        <f>SUMIF(CurrentScenario!$B$2:$B$2612,Sheet1!$A13,CurrentScenario!N$2:N$2612)</f>
        <v>321.01895642377156</v>
      </c>
      <c r="O13">
        <f>SUMIF(CurrentScenario!$B$2:$B$2612,Sheet1!$A13,CurrentScenario!O$2:O$2612)</f>
        <v>56.349858215302433</v>
      </c>
      <c r="P13">
        <f>SUMIF(CurrentScenario!$B$2:$B$2612,Sheet1!$A13,CurrentScenario!P$2:P$2612)</f>
        <v>0</v>
      </c>
      <c r="Q13">
        <f>SUMIF(CurrentScenario!$B$2:$B$2612,Sheet1!$A13,CurrentScenario!Q$2:Q$2612)</f>
        <v>9059.4949532662358</v>
      </c>
      <c r="R13">
        <f>SUMIF(CurrentScenario!$B$2:$B$2612,Sheet1!$A13,CurrentScenario!R$2:R$2612)</f>
        <v>297.29915074804165</v>
      </c>
      <c r="S13">
        <f>SUMIF(CurrentScenario!$B$2:$B$2612,Sheet1!$A13,CurrentScenario!S$2:S$2612)</f>
        <v>340.92356605612252</v>
      </c>
      <c r="T13">
        <f>SUMIF(CurrentScenario!$B$2:$B$2612,Sheet1!$A13,CurrentScenario!T$2:T$2612)</f>
        <v>3.3419701896115339</v>
      </c>
      <c r="U13">
        <f>SUMIF(CurrentScenario!$B$2:$B$2612,Sheet1!$A13,CurrentScenario!U$2:U$2612)</f>
        <v>13.4538734328041</v>
      </c>
      <c r="V13">
        <f>SUMIF(CurrentScenario!$B$2:$B$2612,Sheet1!$A13,CurrentScenario!V$2:V$2612)</f>
        <v>0</v>
      </c>
      <c r="W13">
        <f>SUMIF(CurrentScenario!$B$2:$B$2612,Sheet1!$A13,CurrentScenario!W$2:W$2612)</f>
        <v>0</v>
      </c>
      <c r="X13">
        <f>SUMIF(CurrentScenario!$B$2:$B$2612,Sheet1!$A13,CurrentScenario!X$2:X$2612)</f>
        <v>0</v>
      </c>
      <c r="Y13">
        <f>SUMIF(CurrentScenario!$B$2:$B$2612,Sheet1!$A13,CurrentScenario!Y$2:Y$2612)</f>
        <v>5.3495866175708038</v>
      </c>
      <c r="Z13">
        <f>SUMIF(CurrentScenario!$B$2:$B$2612,Sheet1!$A13,CurrentScenario!Z$2:Z$2612)</f>
        <v>0</v>
      </c>
      <c r="AA13">
        <f>SUMIF(CurrentScenario!$B$2:$B$2612,Sheet1!$A13,CurrentScenario!AA$2:AA$2612)</f>
        <v>278.89609865097236</v>
      </c>
      <c r="AB13">
        <f>SUMIF(CurrentScenario!$B$2:$B$2612,Sheet1!$A13,CurrentScenario!AB$2:AB$2612)</f>
        <v>134.11143512501002</v>
      </c>
      <c r="AC13">
        <f>SUMIF(CurrentScenario!$B$2:$B$2612,Sheet1!$A13,CurrentScenario!AC$2:AC$2612)</f>
        <v>0</v>
      </c>
      <c r="AD13">
        <f>SUMIF(CurrentScenario!$B$2:$B$2612,Sheet1!$A13,CurrentScenario!AD$2:AD$2612)</f>
        <v>0</v>
      </c>
      <c r="AE13">
        <f>SUMIF(CurrentScenario!$B$2:$B$2612,Sheet1!$A13,CurrentScenario!AE$2:AE$2612)</f>
        <v>0</v>
      </c>
      <c r="AF13">
        <f>SUMIF(CurrentScenario!$B$2:$B$2612,Sheet1!$A13,CurrentScenario!AF$2:AF$2612)</f>
        <v>0</v>
      </c>
      <c r="AG13">
        <f>SUMIF(CurrentScenario!$B$2:$B$2612,Sheet1!$A13,CurrentScenario!AG$2:AG$2612)</f>
        <v>0</v>
      </c>
      <c r="AH13" s="9">
        <f>SUMIF(CurrentScenario!$B$2:$B$2612,Sheet1!$A13,CurrentScenario!AH$2:AH$2612)</f>
        <v>0.62492434719059453</v>
      </c>
      <c r="AI13" s="10">
        <f t="shared" si="0"/>
        <v>19073.411501668423</v>
      </c>
      <c r="AJ13">
        <f>SUMIF(BaselineScenario!$B$2:$B$2612,Sheet1!$A13,BaselineScenario!D$2:D$2612)</f>
        <v>16184.968443937067</v>
      </c>
      <c r="AK13">
        <f>SUMIF(BaselineScenario!$B$2:$B$2612,Sheet1!$A13,BaselineScenario!E$2:E$2612)</f>
        <v>161.98129722666118</v>
      </c>
      <c r="AL13">
        <f>SUMIF(BaselineScenario!$B$2:$B$2612,Sheet1!$A13,BaselineScenario!F$2:F$2612)</f>
        <v>1.7081833403726818</v>
      </c>
      <c r="AM13">
        <f>SUMIF(BaselineScenario!$B$2:$B$2612,Sheet1!$A13,BaselineScenario!G$2:G$2612)</f>
        <v>0.44302699664120132</v>
      </c>
      <c r="AN13">
        <f>SUMIF(BaselineScenario!$B$2:$B$2612,Sheet1!$A13,BaselineScenario!H$2:H$2612)</f>
        <v>7.7666203493866846</v>
      </c>
      <c r="AO13">
        <f>SUMIF(BaselineScenario!$B$2:$B$2612,Sheet1!$A13,BaselineScenario!I$2:I$2612)</f>
        <v>2.0144705068869029</v>
      </c>
      <c r="AP13">
        <f>SUMIF(BaselineScenario!$B$2:$B$2612,Sheet1!$A13,BaselineScenario!J$2:J$2612)</f>
        <v>4.7849229157570532</v>
      </c>
      <c r="AQ13">
        <f>SUMIF(BaselineScenario!$B$2:$B$2612,Sheet1!$A13,BaselineScenario!K$2:K$2612)</f>
        <v>4.6632083783864511</v>
      </c>
      <c r="AR13">
        <f>SUMIF(BaselineScenario!$B$2:$B$2612,Sheet1!$A13,BaselineScenario!L$2:L$2612)</f>
        <v>166.18073116222925</v>
      </c>
      <c r="AS13">
        <f>SUMIF(BaselineScenario!$B$2:$B$2612,Sheet1!$A13,BaselineScenario!M$2:M$2612)</f>
        <v>22.002431231093219</v>
      </c>
      <c r="AT13">
        <f>SUMIF(BaselineScenario!$B$2:$B$2612,Sheet1!$A13,BaselineScenario!N$2:N$2612)</f>
        <v>70.362611099349508</v>
      </c>
      <c r="AU13">
        <f>SUMIF(BaselineScenario!$B$2:$B$2612,Sheet1!$A13,BaselineScenario!O$2:O$2612)</f>
        <v>12.351056159664241</v>
      </c>
      <c r="AV13">
        <f>SUMIF(BaselineScenario!$B$2:$B$2612,Sheet1!$A13,BaselineScenario!P$2:P$2612)</f>
        <v>0</v>
      </c>
      <c r="AW13">
        <f>SUMIF(BaselineScenario!$B$2:$B$2612,Sheet1!$A13,BaselineScenario!Q$2:Q$2612)</f>
        <v>1990.9070600925415</v>
      </c>
      <c r="AX13">
        <f>SUMIF(BaselineScenario!$B$2:$B$2612,Sheet1!$A13,BaselineScenario!R$2:R$2612)</f>
        <v>65.351844777021981</v>
      </c>
      <c r="AY13">
        <f>SUMIF(BaselineScenario!$B$2:$B$2612,Sheet1!$A13,BaselineScenario!S$2:S$2612)</f>
        <v>75.076845129479111</v>
      </c>
      <c r="AZ13">
        <f>SUMIF(BaselineScenario!$B$2:$B$2612,Sheet1!$A13,BaselineScenario!T$2:T$2612)</f>
        <v>0.73251047656774082</v>
      </c>
      <c r="BA13">
        <f>SUMIF(BaselineScenario!$B$2:$B$2612,Sheet1!$A13,BaselineScenario!U$2:U$2612)</f>
        <v>2.9488902296555022</v>
      </c>
      <c r="BB13">
        <f>SUMIF(BaselineScenario!$B$2:$B$2612,Sheet1!$A13,BaselineScenario!V$2:V$2612)</f>
        <v>0</v>
      </c>
      <c r="BC13">
        <f>SUMIF(BaselineScenario!$B$2:$B$2612,Sheet1!$A13,BaselineScenario!W$2:W$2612)</f>
        <v>0</v>
      </c>
      <c r="BD13">
        <f>SUMIF(BaselineScenario!$B$2:$B$2612,Sheet1!$A13,BaselineScenario!X$2:X$2612)</f>
        <v>0</v>
      </c>
      <c r="BE13">
        <f>SUMIF(BaselineScenario!$B$2:$B$2612,Sheet1!$A13,BaselineScenario!Y$2:Y$2612)</f>
        <v>1.1725503282040628</v>
      </c>
      <c r="BF13">
        <f>SUMIF(BaselineScenario!$B$2:$B$2612,Sheet1!$A13,BaselineScenario!Z$2:Z$2612)</f>
        <v>0</v>
      </c>
      <c r="BG13">
        <f>SUMIF(BaselineScenario!$B$2:$B$2612,Sheet1!$A13,BaselineScenario!AA$2:AA$2612)</f>
        <v>278.89609865097236</v>
      </c>
      <c r="BH13">
        <f>SUMIF(BaselineScenario!$B$2:$B$2612,Sheet1!$A13,BaselineScenario!AB$2:AB$2612)</f>
        <v>18.96172449897178</v>
      </c>
      <c r="BI13">
        <f>SUMIF(BaselineScenario!$B$2:$B$2612,Sheet1!$A13,BaselineScenario!AC$2:AC$2612)</f>
        <v>0</v>
      </c>
      <c r="BJ13">
        <f>SUMIF(BaselineScenario!$B$2:$B$2612,Sheet1!$A13,BaselineScenario!AD$2:AD$2612)</f>
        <v>0</v>
      </c>
      <c r="BK13">
        <f>SUMIF(BaselineScenario!$B$2:$B$2612,Sheet1!$A13,BaselineScenario!AE$2:AE$2612)</f>
        <v>0</v>
      </c>
      <c r="BL13">
        <f>SUMIF(BaselineScenario!$B$2:$B$2612,Sheet1!$A13,BaselineScenario!AF$2:AF$2612)</f>
        <v>0</v>
      </c>
      <c r="BM13">
        <f>SUMIF(BaselineScenario!$B$2:$B$2612,Sheet1!$A13,BaselineScenario!AG$2:AG$2612)</f>
        <v>0</v>
      </c>
      <c r="BN13">
        <f>SUMIF(BaselineScenario!$B$2:$B$2612,Sheet1!$A13,BaselineScenario!AH$2:AH$2612)</f>
        <v>0.13697418151793164</v>
      </c>
      <c r="BP13">
        <f t="shared" si="1"/>
        <v>0</v>
      </c>
      <c r="BQ13" s="12">
        <f t="shared" si="2"/>
        <v>0</v>
      </c>
    </row>
    <row r="14" spans="1:69" x14ac:dyDescent="0.25">
      <c r="A14" s="1" t="s">
        <v>12</v>
      </c>
      <c r="B14">
        <f>COUNTIF(CurrentScenario!$B$2:$B$2612,Sheet1!A14)</f>
        <v>2</v>
      </c>
      <c r="C14">
        <f t="shared" si="3"/>
        <v>17305.699692608607</v>
      </c>
      <c r="D14">
        <f>SUMIF(CurrentScenario!$B$2:$B$2612,Sheet1!$A14,CurrentScenario!D$2:D$2612)</f>
        <v>11496.337277507824</v>
      </c>
      <c r="E14">
        <f>SUMIF(CurrentScenario!$B$2:$B$2612,Sheet1!$A14,CurrentScenario!E$2:E$2612)</f>
        <v>115.10152497056093</v>
      </c>
      <c r="F14">
        <f>SUMIF(CurrentScenario!$B$2:$B$2612,Sheet1!$A14,CurrentScenario!F$2:F$2612)</f>
        <v>9.3689411884856071</v>
      </c>
      <c r="G14">
        <f>SUMIF(CurrentScenario!$B$2:$B$2612,Sheet1!$A14,CurrentScenario!G$2:G$2612)</f>
        <v>2.4298878102494847</v>
      </c>
      <c r="H14">
        <f>SUMIF(CurrentScenario!$B$2:$B$2612,Sheet1!$A14,CurrentScenario!H$2:H$2612)</f>
        <v>42.597891904755336</v>
      </c>
      <c r="I14">
        <f>SUMIF(CurrentScenario!$B$2:$B$2612,Sheet1!$A14,CurrentScenario!I$2:I$2612)</f>
        <v>11.04884660732289</v>
      </c>
      <c r="J14">
        <f>SUMIF(CurrentScenario!$B$2:$B$2612,Sheet1!$A14,CurrentScenario!J$2:J$2612)</f>
        <v>26.244057256397447</v>
      </c>
      <c r="K14">
        <f>SUMIF(CurrentScenario!$B$2:$B$2612,Sheet1!$A14,CurrentScenario!K$2:K$2612)</f>
        <v>25.576484686488108</v>
      </c>
      <c r="L14">
        <f>SUMIF(CurrentScenario!$B$2:$B$2612,Sheet1!$A14,CurrentScenario!L$2:L$2612)</f>
        <v>911.4580736859192</v>
      </c>
      <c r="M14">
        <f>SUMIF(CurrentScenario!$B$2:$B$2612,Sheet1!$A14,CurrentScenario!M$2:M$2612)</f>
        <v>120.67761073166598</v>
      </c>
      <c r="N14">
        <f>SUMIF(CurrentScenario!$B$2:$B$2612,Sheet1!$A14,CurrentScenario!N$2:N$2612)</f>
        <v>385.92061500509936</v>
      </c>
      <c r="O14">
        <f>SUMIF(CurrentScenario!$B$2:$B$2612,Sheet1!$A14,CurrentScenario!O$2:O$2612)</f>
        <v>67.742329550135324</v>
      </c>
      <c r="P14">
        <f>SUMIF(CurrentScenario!$B$2:$B$2612,Sheet1!$A14,CurrentScenario!P$2:P$2612)</f>
        <v>0</v>
      </c>
      <c r="Q14">
        <f>SUMIF(CurrentScenario!$B$2:$B$2612,Sheet1!$A14,CurrentScenario!Q$2:Q$2612)</f>
        <v>3330.4262982080131</v>
      </c>
      <c r="R14">
        <f>SUMIF(CurrentScenario!$B$2:$B$2612,Sheet1!$A14,CurrentScenario!R$2:R$2612)</f>
        <v>109.17651738440165</v>
      </c>
      <c r="S14">
        <f>SUMIF(CurrentScenario!$B$2:$B$2612,Sheet1!$A14,CurrentScenario!S$2:S$2612)</f>
        <v>125.4644851863532</v>
      </c>
      <c r="T14">
        <f>SUMIF(CurrentScenario!$B$2:$B$2612,Sheet1!$A14,CurrentScenario!T$2:T$2612)</f>
        <v>4.0176293801199527</v>
      </c>
      <c r="U14">
        <f>SUMIF(CurrentScenario!$B$2:$B$2612,Sheet1!$A14,CurrentScenario!U$2:U$2612)</f>
        <v>16.173895670305804</v>
      </c>
      <c r="V14">
        <f>SUMIF(CurrentScenario!$B$2:$B$2612,Sheet1!$A14,CurrentScenario!V$2:V$2612)</f>
        <v>0</v>
      </c>
      <c r="W14">
        <f>SUMIF(CurrentScenario!$B$2:$B$2612,Sheet1!$A14,CurrentScenario!W$2:W$2612)</f>
        <v>0</v>
      </c>
      <c r="X14">
        <f>SUMIF(CurrentScenario!$B$2:$B$2612,Sheet1!$A14,CurrentScenario!X$2:X$2612)</f>
        <v>0</v>
      </c>
      <c r="Y14">
        <f>SUMIF(CurrentScenario!$B$2:$B$2612,Sheet1!$A14,CurrentScenario!Y$2:Y$2612)</f>
        <v>2.1984602537962203</v>
      </c>
      <c r="Z14">
        <f>SUMIF(CurrentScenario!$B$2:$B$2612,Sheet1!$A14,CurrentScenario!Z$2:Z$2612)</f>
        <v>0</v>
      </c>
      <c r="AA14">
        <f>SUMIF(CurrentScenario!$B$2:$B$2612,Sheet1!$A14,CurrentScenario!AA$2:AA$2612)</f>
        <v>306.18128972642353</v>
      </c>
      <c r="AB14">
        <f>SUMIF(CurrentScenario!$B$2:$B$2612,Sheet1!$A14,CurrentScenario!AB$2:AB$2612)</f>
        <v>147.2319346604599</v>
      </c>
      <c r="AC14">
        <f>SUMIF(CurrentScenario!$B$2:$B$2612,Sheet1!$A14,CurrentScenario!AC$2:AC$2612)</f>
        <v>48.659176307987806</v>
      </c>
      <c r="AD14">
        <f>SUMIF(CurrentScenario!$B$2:$B$2612,Sheet1!$A14,CurrentScenario!AD$2:AD$2612)</f>
        <v>0</v>
      </c>
      <c r="AE14">
        <f>SUMIF(CurrentScenario!$B$2:$B$2612,Sheet1!$A14,CurrentScenario!AE$2:AE$2612)</f>
        <v>0</v>
      </c>
      <c r="AF14">
        <f>SUMIF(CurrentScenario!$B$2:$B$2612,Sheet1!$A14,CurrentScenario!AF$2:AF$2612)</f>
        <v>0</v>
      </c>
      <c r="AG14">
        <f>SUMIF(CurrentScenario!$B$2:$B$2612,Sheet1!$A14,CurrentScenario!AG$2:AG$2612)</f>
        <v>0</v>
      </c>
      <c r="AH14" s="9">
        <f>SUMIF(CurrentScenario!$B$2:$B$2612,Sheet1!$A14,CurrentScenario!AH$2:AH$2612)</f>
        <v>1.6664649258415856</v>
      </c>
      <c r="AI14" s="10">
        <f t="shared" si="0"/>
        <v>17305.69969260861</v>
      </c>
      <c r="AJ14">
        <f>SUMIF(BaselineScenario!$B$2:$B$2612,Sheet1!$A14,BaselineScenario!D$2:D$2612)</f>
        <v>14752.542819539127</v>
      </c>
      <c r="AK14">
        <f>SUMIF(BaselineScenario!$B$2:$B$2612,Sheet1!$A14,BaselineScenario!E$2:E$2612)</f>
        <v>147.68822995231395</v>
      </c>
      <c r="AL14">
        <f>SUMIF(BaselineScenario!$B$2:$B$2612,Sheet1!$A14,BaselineScenario!F$2:F$2612)</f>
        <v>3.7693589987733533</v>
      </c>
      <c r="AM14">
        <f>SUMIF(BaselineScenario!$B$2:$B$2612,Sheet1!$A14,BaselineScenario!G$2:G$2612)</f>
        <v>0.97760454455943169</v>
      </c>
      <c r="AN14">
        <f>SUMIF(BaselineScenario!$B$2:$B$2612,Sheet1!$A14,BaselineScenario!H$2:H$2612)</f>
        <v>17.138195656228479</v>
      </c>
      <c r="AO14">
        <f>SUMIF(BaselineScenario!$B$2:$B$2612,Sheet1!$A14,BaselineScenario!I$2:I$2612)</f>
        <v>4.4452268989118062</v>
      </c>
      <c r="AP14">
        <f>SUMIF(BaselineScenario!$B$2:$B$2612,Sheet1!$A14,BaselineScenario!J$2:J$2612)</f>
        <v>10.558639593692952</v>
      </c>
      <c r="AQ14">
        <f>SUMIF(BaselineScenario!$B$2:$B$2612,Sheet1!$A14,BaselineScenario!K$2:K$2612)</f>
        <v>10.290058478378175</v>
      </c>
      <c r="AR14">
        <f>SUMIF(BaselineScenario!$B$2:$B$2612,Sheet1!$A14,BaselineScenario!L$2:L$2612)</f>
        <v>366.70234372641818</v>
      </c>
      <c r="AS14">
        <f>SUMIF(BaselineScenario!$B$2:$B$2612,Sheet1!$A14,BaselineScenario!M$2:M$2612)</f>
        <v>48.551616325750373</v>
      </c>
      <c r="AT14">
        <f>SUMIF(BaselineScenario!$B$2:$B$2612,Sheet1!$A14,BaselineScenario!N$2:N$2612)</f>
        <v>155.26550052095601</v>
      </c>
      <c r="AU14">
        <f>SUMIF(BaselineScenario!$B$2:$B$2612,Sheet1!$A14,BaselineScenario!O$2:O$2612)</f>
        <v>27.254430821007915</v>
      </c>
      <c r="AV14">
        <f>SUMIF(BaselineScenario!$B$2:$B$2612,Sheet1!$A14,BaselineScenario!P$2:P$2612)</f>
        <v>0</v>
      </c>
      <c r="AW14">
        <f>SUMIF(BaselineScenario!$B$2:$B$2612,Sheet1!$A14,BaselineScenario!Q$2:Q$2612)</f>
        <v>1341.8709777091865</v>
      </c>
      <c r="AX14">
        <f>SUMIF(BaselineScenario!$B$2:$B$2612,Sheet1!$A14,BaselineScenario!R$2:R$2612)</f>
        <v>43.92443926997781</v>
      </c>
      <c r="AY14">
        <f>SUMIF(BaselineScenario!$B$2:$B$2612,Sheet1!$A14,BaselineScenario!S$2:S$2612)</f>
        <v>50.675726904607203</v>
      </c>
      <c r="AZ14">
        <f>SUMIF(BaselineScenario!$B$2:$B$2612,Sheet1!$A14,BaselineScenario!T$2:T$2612)</f>
        <v>1.6163926267680209</v>
      </c>
      <c r="BA14">
        <f>SUMIF(BaselineScenario!$B$2:$B$2612,Sheet1!$A14,BaselineScenario!U$2:U$2612)</f>
        <v>6.5071621182780586</v>
      </c>
      <c r="BB14">
        <f>SUMIF(BaselineScenario!$B$2:$B$2612,Sheet1!$A14,BaselineScenario!V$2:V$2612)</f>
        <v>0</v>
      </c>
      <c r="BC14">
        <f>SUMIF(BaselineScenario!$B$2:$B$2612,Sheet1!$A14,BaselineScenario!W$2:W$2612)</f>
        <v>0</v>
      </c>
      <c r="BD14">
        <f>SUMIF(BaselineScenario!$B$2:$B$2612,Sheet1!$A14,BaselineScenario!X$2:X$2612)</f>
        <v>0</v>
      </c>
      <c r="BE14">
        <f>SUMIF(BaselineScenario!$B$2:$B$2612,Sheet1!$A14,BaselineScenario!Y$2:Y$2612)</f>
        <v>0.88449545945242591</v>
      </c>
      <c r="BF14">
        <f>SUMIF(BaselineScenario!$B$2:$B$2612,Sheet1!$A14,BaselineScenario!Z$2:Z$2612)</f>
        <v>0</v>
      </c>
      <c r="BG14">
        <f>SUMIF(BaselineScenario!$B$2:$B$2612,Sheet1!$A14,BaselineScenario!AA$2:AA$2612)</f>
        <v>278.03982427324314</v>
      </c>
      <c r="BH14">
        <f>SUMIF(BaselineScenario!$B$2:$B$2612,Sheet1!$A14,BaselineScenario!AB$2:AB$2612)</f>
        <v>16.749387004412238</v>
      </c>
      <c r="BI14">
        <f>SUMIF(BaselineScenario!$B$2:$B$2612,Sheet1!$A14,BaselineScenario!AC$2:AC$2612)</f>
        <v>19.576801732390848</v>
      </c>
      <c r="BJ14">
        <f>SUMIF(BaselineScenario!$B$2:$B$2612,Sheet1!$A14,BaselineScenario!AD$2:AD$2612)</f>
        <v>0</v>
      </c>
      <c r="BK14">
        <f>SUMIF(BaselineScenario!$B$2:$B$2612,Sheet1!$A14,BaselineScenario!AE$2:AE$2612)</f>
        <v>0</v>
      </c>
      <c r="BL14">
        <f>SUMIF(BaselineScenario!$B$2:$B$2612,Sheet1!$A14,BaselineScenario!AF$2:AF$2612)</f>
        <v>0</v>
      </c>
      <c r="BM14">
        <f>SUMIF(BaselineScenario!$B$2:$B$2612,Sheet1!$A14,BaselineScenario!AG$2:AG$2612)</f>
        <v>0</v>
      </c>
      <c r="BN14">
        <f>SUMIF(BaselineScenario!$B$2:$B$2612,Sheet1!$A14,BaselineScenario!AH$2:AH$2612)</f>
        <v>0.67046045417395672</v>
      </c>
      <c r="BP14">
        <f t="shared" si="1"/>
        <v>0</v>
      </c>
      <c r="BQ14" s="12">
        <f t="shared" si="2"/>
        <v>0</v>
      </c>
    </row>
    <row r="15" spans="1:69" x14ac:dyDescent="0.25">
      <c r="A15" s="1" t="s">
        <v>13</v>
      </c>
      <c r="B15">
        <f>COUNTIF(CurrentScenario!$B$2:$B$2612,Sheet1!A15)</f>
        <v>4</v>
      </c>
      <c r="C15">
        <f t="shared" si="3"/>
        <v>28251.369566443329</v>
      </c>
      <c r="D15">
        <f>SUMIF(CurrentScenario!$B$2:$B$2612,Sheet1!$A15,CurrentScenario!D$2:D$2612)</f>
        <v>20574.533110338292</v>
      </c>
      <c r="E15">
        <f>SUMIF(CurrentScenario!$B$2:$B$2612,Sheet1!$A15,CurrentScenario!E$2:E$2612)</f>
        <v>207.74694759750909</v>
      </c>
      <c r="F15">
        <f>SUMIF(CurrentScenario!$B$2:$B$2612,Sheet1!$A15,CurrentScenario!F$2:F$2612)</f>
        <v>5.4626523026299632</v>
      </c>
      <c r="G15">
        <f>SUMIF(CurrentScenario!$B$2:$B$2612,Sheet1!$A15,CurrentScenario!G$2:G$2612)</f>
        <v>173.43617261344903</v>
      </c>
      <c r="H15">
        <f>SUMIF(CurrentScenario!$B$2:$B$2612,Sheet1!$A15,CurrentScenario!H$2:H$2612)</f>
        <v>10.164599373516488</v>
      </c>
      <c r="I15">
        <f>SUMIF(CurrentScenario!$B$2:$B$2612,Sheet1!$A15,CurrentScenario!I$2:I$2612)</f>
        <v>48.813519174532871</v>
      </c>
      <c r="J15">
        <f>SUMIF(CurrentScenario!$B$2:$B$2612,Sheet1!$A15,CurrentScenario!J$2:J$2612)</f>
        <v>5.7875976247164376</v>
      </c>
      <c r="K15">
        <f>SUMIF(CurrentScenario!$B$2:$B$2612,Sheet1!$A15,CurrentScenario!K$2:K$2612)</f>
        <v>10.210484296284788</v>
      </c>
      <c r="L15">
        <f>SUMIF(CurrentScenario!$B$2:$B$2612,Sheet1!$A15,CurrentScenario!L$2:L$2612)</f>
        <v>217.329157705835</v>
      </c>
      <c r="M15">
        <f>SUMIF(CurrentScenario!$B$2:$B$2612,Sheet1!$A15,CurrentScenario!M$2:M$2612)</f>
        <v>1011.5561914665577</v>
      </c>
      <c r="N15">
        <f>SUMIF(CurrentScenario!$B$2:$B$2612,Sheet1!$A15,CurrentScenario!N$2:N$2612)</f>
        <v>246.60147367753387</v>
      </c>
      <c r="O15">
        <f>SUMIF(CurrentScenario!$B$2:$B$2612,Sheet1!$A15,CurrentScenario!O$2:O$2612)</f>
        <v>18.024191338999611</v>
      </c>
      <c r="P15">
        <f>SUMIF(CurrentScenario!$B$2:$B$2612,Sheet1!$A15,CurrentScenario!P$2:P$2612)</f>
        <v>167.60074273104658</v>
      </c>
      <c r="Q15">
        <f>SUMIF(CurrentScenario!$B$2:$B$2612,Sheet1!$A15,CurrentScenario!Q$2:Q$2612)</f>
        <v>4637.5874708839856</v>
      </c>
      <c r="R15">
        <f>SUMIF(CurrentScenario!$B$2:$B$2612,Sheet1!$A15,CurrentScenario!R$2:R$2612)</f>
        <v>5.962500230823891</v>
      </c>
      <c r="S15">
        <f>SUMIF(CurrentScenario!$B$2:$B$2612,Sheet1!$A15,CurrentScenario!S$2:S$2612)</f>
        <v>458.1139802135599</v>
      </c>
      <c r="T15">
        <f>SUMIF(CurrentScenario!$B$2:$B$2612,Sheet1!$A15,CurrentScenario!T$2:T$2612)</f>
        <v>1.0179254836756508</v>
      </c>
      <c r="U15">
        <f>SUMIF(CurrentScenario!$B$2:$B$2612,Sheet1!$A15,CurrentScenario!U$2:U$2612)</f>
        <v>20.383848607539829</v>
      </c>
      <c r="V15">
        <f>SUMIF(CurrentScenario!$B$2:$B$2612,Sheet1!$A15,CurrentScenario!V$2:V$2612)</f>
        <v>0</v>
      </c>
      <c r="W15">
        <f>SUMIF(CurrentScenario!$B$2:$B$2612,Sheet1!$A15,CurrentScenario!W$2:W$2612)</f>
        <v>0</v>
      </c>
      <c r="X15">
        <f>SUMIF(CurrentScenario!$B$2:$B$2612,Sheet1!$A15,CurrentScenario!X$2:X$2612)</f>
        <v>0</v>
      </c>
      <c r="Y15">
        <f>SUMIF(CurrentScenario!$B$2:$B$2612,Sheet1!$A15,CurrentScenario!Y$2:Y$2612)</f>
        <v>88.901643032481971</v>
      </c>
      <c r="Z15">
        <f>SUMIF(CurrentScenario!$B$2:$B$2612,Sheet1!$A15,CurrentScenario!Z$2:Z$2612)</f>
        <v>0</v>
      </c>
      <c r="AA15">
        <f>SUMIF(CurrentScenario!$B$2:$B$2612,Sheet1!$A15,CurrentScenario!AA$2:AA$2612)</f>
        <v>150.57131204279889</v>
      </c>
      <c r="AB15">
        <f>SUMIF(CurrentScenario!$B$2:$B$2612,Sheet1!$A15,CurrentScenario!AB$2:AB$2612)</f>
        <v>158.01558470278923</v>
      </c>
      <c r="AC15">
        <f>SUMIF(CurrentScenario!$B$2:$B$2612,Sheet1!$A15,CurrentScenario!AC$2:AC$2612)</f>
        <v>0</v>
      </c>
      <c r="AD15">
        <f>SUMIF(CurrentScenario!$B$2:$B$2612,Sheet1!$A15,CurrentScenario!AD$2:AD$2612)</f>
        <v>0</v>
      </c>
      <c r="AE15">
        <f>SUMIF(CurrentScenario!$B$2:$B$2612,Sheet1!$A15,CurrentScenario!AE$2:AE$2612)</f>
        <v>0</v>
      </c>
      <c r="AF15">
        <f>SUMIF(CurrentScenario!$B$2:$B$2612,Sheet1!$A15,CurrentScenario!AF$2:AF$2612)</f>
        <v>0</v>
      </c>
      <c r="AG15">
        <f>SUMIF(CurrentScenario!$B$2:$B$2612,Sheet1!$A15,CurrentScenario!AG$2:AG$2612)</f>
        <v>0</v>
      </c>
      <c r="AH15" s="9">
        <f>SUMIF(CurrentScenario!$B$2:$B$2612,Sheet1!$A15,CurrentScenario!AH$2:AH$2612)</f>
        <v>33.54846100478332</v>
      </c>
      <c r="AI15" s="10">
        <f t="shared" si="0"/>
        <v>28251.369566443333</v>
      </c>
      <c r="AJ15">
        <f>SUMIF(BaselineScenario!$B$2:$B$2612,Sheet1!$A15,BaselineScenario!D$2:D$2612)</f>
        <v>23958.414226949419</v>
      </c>
      <c r="AK15">
        <f>SUMIF(BaselineScenario!$B$2:$B$2612,Sheet1!$A15,BaselineScenario!E$2:E$2612)</f>
        <v>241.89331478744117</v>
      </c>
      <c r="AL15">
        <f>SUMIF(BaselineScenario!$B$2:$B$2612,Sheet1!$A15,BaselineScenario!F$2:F$2612)</f>
        <v>2.6044570344164173</v>
      </c>
      <c r="AM15">
        <f>SUMIF(BaselineScenario!$B$2:$B$2612,Sheet1!$A15,BaselineScenario!G$2:G$2612)</f>
        <v>97.108663320070079</v>
      </c>
      <c r="AN15">
        <f>SUMIF(BaselineScenario!$B$2:$B$2612,Sheet1!$A15,BaselineScenario!H$2:H$2612)</f>
        <v>3.6163944355898812</v>
      </c>
      <c r="AO15">
        <f>SUMIF(BaselineScenario!$B$2:$B$2612,Sheet1!$A15,BaselineScenario!I$2:I$2612)</f>
        <v>26.824647068290432</v>
      </c>
      <c r="AP15">
        <f>SUMIF(BaselineScenario!$B$2:$B$2612,Sheet1!$A15,BaselineScenario!J$2:J$2612)</f>
        <v>1.9619037826696739</v>
      </c>
      <c r="AQ15">
        <f>SUMIF(BaselineScenario!$B$2:$B$2612,Sheet1!$A15,BaselineScenario!K$2:K$2612)</f>
        <v>4.4739939069442061</v>
      </c>
      <c r="AR15">
        <f>SUMIF(BaselineScenario!$B$2:$B$2612,Sheet1!$A15,BaselineScenario!L$2:L$2612)</f>
        <v>77.289487490984939</v>
      </c>
      <c r="AS15">
        <f>SUMIF(BaselineScenario!$B$2:$B$2612,Sheet1!$A15,BaselineScenario!M$2:M$2612)</f>
        <v>561.1753854842359</v>
      </c>
      <c r="AT15">
        <f>SUMIF(BaselineScenario!$B$2:$B$2612,Sheet1!$A15,BaselineScenario!N$2:N$2612)</f>
        <v>119.38305406394937</v>
      </c>
      <c r="AU15">
        <f>SUMIF(BaselineScenario!$B$2:$B$2612,Sheet1!$A15,BaselineScenario!O$2:O$2612)</f>
        <v>6.7936074773931789</v>
      </c>
      <c r="AV15">
        <f>SUMIF(BaselineScenario!$B$2:$B$2612,Sheet1!$A15,BaselineScenario!P$2:P$2612)</f>
        <v>93.95609695885085</v>
      </c>
      <c r="AW15">
        <f>SUMIF(BaselineScenario!$B$2:$B$2612,Sheet1!$A15,BaselineScenario!Q$2:Q$2612)</f>
        <v>2541.7019893910228</v>
      </c>
      <c r="AX15">
        <f>SUMIF(BaselineScenario!$B$2:$B$2612,Sheet1!$A15,BaselineScenario!R$2:R$2612)</f>
        <v>1.9997015143593404</v>
      </c>
      <c r="AY15">
        <f>SUMIF(BaselineScenario!$B$2:$B$2612,Sheet1!$A15,BaselineScenario!S$2:S$2612)</f>
        <v>253.53703237957293</v>
      </c>
      <c r="AZ15">
        <f>SUMIF(BaselineScenario!$B$2:$B$2612,Sheet1!$A15,BaselineScenario!T$2:T$2612)</f>
        <v>0.37429319511268239</v>
      </c>
      <c r="BA15">
        <f>SUMIF(BaselineScenario!$B$2:$B$2612,Sheet1!$A15,BaselineScenario!U$2:U$2612)</f>
        <v>10.636634697878204</v>
      </c>
      <c r="BB15">
        <f>SUMIF(BaselineScenario!$B$2:$B$2612,Sheet1!$A15,BaselineScenario!V$2:V$2612)</f>
        <v>0</v>
      </c>
      <c r="BC15">
        <f>SUMIF(BaselineScenario!$B$2:$B$2612,Sheet1!$A15,BaselineScenario!W$2:W$2612)</f>
        <v>0</v>
      </c>
      <c r="BD15">
        <f>SUMIF(BaselineScenario!$B$2:$B$2612,Sheet1!$A15,BaselineScenario!X$2:X$2612)</f>
        <v>0</v>
      </c>
      <c r="BE15">
        <f>SUMIF(BaselineScenario!$B$2:$B$2612,Sheet1!$A15,BaselineScenario!Y$2:Y$2612)</f>
        <v>47.199310282199768</v>
      </c>
      <c r="BF15">
        <f>SUMIF(BaselineScenario!$B$2:$B$2612,Sheet1!$A15,BaselineScenario!Z$2:Z$2612)</f>
        <v>0</v>
      </c>
      <c r="BG15">
        <f>SUMIF(BaselineScenario!$B$2:$B$2612,Sheet1!$A15,BaselineScenario!AA$2:AA$2612)</f>
        <v>150.57131204279889</v>
      </c>
      <c r="BH15">
        <f>SUMIF(BaselineScenario!$B$2:$B$2612,Sheet1!$A15,BaselineScenario!AB$2:AB$2612)</f>
        <v>28.250083854299017</v>
      </c>
      <c r="BI15">
        <f>SUMIF(BaselineScenario!$B$2:$B$2612,Sheet1!$A15,BaselineScenario!AC$2:AC$2612)</f>
        <v>0</v>
      </c>
      <c r="BJ15">
        <f>SUMIF(BaselineScenario!$B$2:$B$2612,Sheet1!$A15,BaselineScenario!AD$2:AD$2612)</f>
        <v>0</v>
      </c>
      <c r="BK15">
        <f>SUMIF(BaselineScenario!$B$2:$B$2612,Sheet1!$A15,BaselineScenario!AE$2:AE$2612)</f>
        <v>0</v>
      </c>
      <c r="BL15">
        <f>SUMIF(BaselineScenario!$B$2:$B$2612,Sheet1!$A15,BaselineScenario!AF$2:AF$2612)</f>
        <v>0</v>
      </c>
      <c r="BM15">
        <f>SUMIF(BaselineScenario!$B$2:$B$2612,Sheet1!$A15,BaselineScenario!AG$2:AG$2612)</f>
        <v>0</v>
      </c>
      <c r="BN15">
        <f>SUMIF(BaselineScenario!$B$2:$B$2612,Sheet1!$A15,BaselineScenario!AH$2:AH$2612)</f>
        <v>21.603976325841167</v>
      </c>
      <c r="BP15">
        <f t="shared" si="1"/>
        <v>0</v>
      </c>
      <c r="BQ15" s="12">
        <f t="shared" si="2"/>
        <v>0</v>
      </c>
    </row>
    <row r="16" spans="1:69" x14ac:dyDescent="0.25">
      <c r="A16" s="1" t="s">
        <v>14</v>
      </c>
      <c r="B16">
        <f>COUNTIF(CurrentScenario!$B$2:$B$2612,Sheet1!A16)</f>
        <v>6</v>
      </c>
      <c r="C16">
        <f t="shared" si="3"/>
        <v>33667.463601462478</v>
      </c>
      <c r="D16">
        <f>SUMIF(CurrentScenario!$B$2:$B$2612,Sheet1!$A16,CurrentScenario!D$2:D$2612)</f>
        <v>20209.19767934013</v>
      </c>
      <c r="E16">
        <f>SUMIF(CurrentScenario!$B$2:$B$2612,Sheet1!$A16,CurrentScenario!E$2:E$2612)</f>
        <v>204.10415148187826</v>
      </c>
      <c r="F16">
        <f>SUMIF(CurrentScenario!$B$2:$B$2612,Sheet1!$A16,CurrentScenario!F$2:F$2612)</f>
        <v>6.2523780663262638</v>
      </c>
      <c r="G16">
        <f>SUMIF(CurrentScenario!$B$2:$B$2612,Sheet1!$A16,CurrentScenario!G$2:G$2612)</f>
        <v>304.94935984546328</v>
      </c>
      <c r="H16">
        <f>SUMIF(CurrentScenario!$B$2:$B$2612,Sheet1!$A16,CurrentScenario!H$2:H$2612)</f>
        <v>2.5708233266676621</v>
      </c>
      <c r="I16">
        <f>SUMIF(CurrentScenario!$B$2:$B$2612,Sheet1!$A16,CurrentScenario!I$2:I$2612)</f>
        <v>83.02046416518364</v>
      </c>
      <c r="J16">
        <f>SUMIF(CurrentScenario!$B$2:$B$2612,Sheet1!$A16,CurrentScenario!J$2:J$2612)</f>
        <v>2.2694939860420416</v>
      </c>
      <c r="K16">
        <f>SUMIF(CurrentScenario!$B$2:$B$2612,Sheet1!$A16,CurrentScenario!K$2:K$2612)</f>
        <v>8.2122481037675747</v>
      </c>
      <c r="L16">
        <f>SUMIF(CurrentScenario!$B$2:$B$2612,Sheet1!$A16,CurrentScenario!L$2:L$2612)</f>
        <v>68.912028695570854</v>
      </c>
      <c r="M16">
        <f>SUMIF(CurrentScenario!$B$2:$B$2612,Sheet1!$A16,CurrentScenario!M$2:M$2612)</f>
        <v>1743.7726236371373</v>
      </c>
      <c r="N16">
        <f>SUMIF(CurrentScenario!$B$2:$B$2612,Sheet1!$A16,CurrentScenario!N$2:N$2612)</f>
        <v>302.5569227238239</v>
      </c>
      <c r="O16">
        <f>SUMIF(CurrentScenario!$B$2:$B$2612,Sheet1!$A16,CurrentScenario!O$2:O$2612)</f>
        <v>8.6110048358953293</v>
      </c>
      <c r="P16">
        <f>SUMIF(CurrentScenario!$B$2:$B$2612,Sheet1!$A16,CurrentScenario!P$2:P$2612)</f>
        <v>295.32480659052095</v>
      </c>
      <c r="Q16">
        <f>SUMIF(CurrentScenario!$B$2:$B$2612,Sheet1!$A16,CurrentScenario!Q$2:Q$2612)</f>
        <v>8927.711282847773</v>
      </c>
      <c r="R16">
        <f>SUMIF(CurrentScenario!$B$2:$B$2612,Sheet1!$A16,CurrentScenario!R$2:R$2612)</f>
        <v>7.0784324322399481</v>
      </c>
      <c r="S16">
        <f>SUMIF(CurrentScenario!$B$2:$B$2612,Sheet1!$A16,CurrentScenario!S$2:S$2612)</f>
        <v>888.90457635630594</v>
      </c>
      <c r="T16">
        <f>SUMIF(CurrentScenario!$B$2:$B$2612,Sheet1!$A16,CurrentScenario!T$2:T$2612)</f>
        <v>0.42101475024038487</v>
      </c>
      <c r="U16">
        <f>SUMIF(CurrentScenario!$B$2:$B$2612,Sheet1!$A16,CurrentScenario!U$2:U$2612)</f>
        <v>30.391176148854203</v>
      </c>
      <c r="V16">
        <f>SUMIF(CurrentScenario!$B$2:$B$2612,Sheet1!$A16,CurrentScenario!V$2:V$2612)</f>
        <v>0</v>
      </c>
      <c r="W16">
        <f>SUMIF(CurrentScenario!$B$2:$B$2612,Sheet1!$A16,CurrentScenario!W$2:W$2612)</f>
        <v>0</v>
      </c>
      <c r="X16">
        <f>SUMIF(CurrentScenario!$B$2:$B$2612,Sheet1!$A16,CurrentScenario!X$2:X$2612)</f>
        <v>0</v>
      </c>
      <c r="Y16">
        <f>SUMIF(CurrentScenario!$B$2:$B$2612,Sheet1!$A16,CurrentScenario!Y$2:Y$2612)</f>
        <v>7.6116886554322445</v>
      </c>
      <c r="Z16">
        <f>SUMIF(CurrentScenario!$B$2:$B$2612,Sheet1!$A16,CurrentScenario!Z$2:Z$2612)</f>
        <v>0</v>
      </c>
      <c r="AA16">
        <f>SUMIF(CurrentScenario!$B$2:$B$2612,Sheet1!$A16,CurrentScenario!AA$2:AA$2612)</f>
        <v>321.97736131785695</v>
      </c>
      <c r="AB16">
        <f>SUMIF(CurrentScenario!$B$2:$B$2612,Sheet1!$A16,CurrentScenario!AB$2:AB$2612)</f>
        <v>242.18654314449</v>
      </c>
      <c r="AC16">
        <f>SUMIF(CurrentScenario!$B$2:$B$2612,Sheet1!$A16,CurrentScenario!AC$2:AC$2612)</f>
        <v>0</v>
      </c>
      <c r="AD16">
        <f>SUMIF(CurrentScenario!$B$2:$B$2612,Sheet1!$A16,CurrentScenario!AD$2:AD$2612)</f>
        <v>0</v>
      </c>
      <c r="AE16">
        <f>SUMIF(CurrentScenario!$B$2:$B$2612,Sheet1!$A16,CurrentScenario!AE$2:AE$2612)</f>
        <v>0</v>
      </c>
      <c r="AF16">
        <f>SUMIF(CurrentScenario!$B$2:$B$2612,Sheet1!$A16,CurrentScenario!AF$2:AF$2612)</f>
        <v>0</v>
      </c>
      <c r="AG16">
        <f>SUMIF(CurrentScenario!$B$2:$B$2612,Sheet1!$A16,CurrentScenario!AG$2:AG$2612)</f>
        <v>0</v>
      </c>
      <c r="AH16" s="9">
        <f>SUMIF(CurrentScenario!$B$2:$B$2612,Sheet1!$A16,CurrentScenario!AH$2:AH$2612)</f>
        <v>1.4275410108838018</v>
      </c>
      <c r="AI16" s="10">
        <f t="shared" si="0"/>
        <v>33667.46360146247</v>
      </c>
      <c r="AJ16">
        <f>SUMIF(BaselineScenario!$B$2:$B$2612,Sheet1!$A16,BaselineScenario!D$2:D$2612)</f>
        <v>28551.613186648887</v>
      </c>
      <c r="AK16">
        <f>SUMIF(BaselineScenario!$B$2:$B$2612,Sheet1!$A16,BaselineScenario!E$2:E$2612)</f>
        <v>288.35112740404219</v>
      </c>
      <c r="AL16">
        <f>SUMIF(BaselineScenario!$B$2:$B$2612,Sheet1!$A16,BaselineScenario!F$2:F$2612)</f>
        <v>2.2252957771500781</v>
      </c>
      <c r="AM16">
        <f>SUMIF(BaselineScenario!$B$2:$B$2612,Sheet1!$A16,BaselineScenario!G$2:G$2612)</f>
        <v>109.41679440145951</v>
      </c>
      <c r="AN16">
        <f>SUMIF(BaselineScenario!$B$2:$B$2612,Sheet1!$A16,BaselineScenario!H$2:H$2612)</f>
        <v>0.83847598893332431</v>
      </c>
      <c r="AO16">
        <f>SUMIF(BaselineScenario!$B$2:$B$2612,Sheet1!$A16,BaselineScenario!I$2:I$2612)</f>
        <v>29.685285501890906</v>
      </c>
      <c r="AP16">
        <f>SUMIF(BaselineScenario!$B$2:$B$2612,Sheet1!$A16,BaselineScenario!J$2:J$2612)</f>
        <v>0.62759793638247263</v>
      </c>
      <c r="AQ16">
        <f>SUMIF(BaselineScenario!$B$2:$B$2612,Sheet1!$A16,BaselineScenario!K$2:K$2612)</f>
        <v>2.9472235028594738</v>
      </c>
      <c r="AR16">
        <f>SUMIF(BaselineScenario!$B$2:$B$2612,Sheet1!$A16,BaselineScenario!L$2:L$2612)</f>
        <v>21.673098090178961</v>
      </c>
      <c r="AS16">
        <f>SUMIF(BaselineScenario!$B$2:$B$2612,Sheet1!$A16,BaselineScenario!M$2:M$2612)</f>
        <v>625.1449469868171</v>
      </c>
      <c r="AT16">
        <f>SUMIF(BaselineScenario!$B$2:$B$2612,Sheet1!$A16,BaselineScenario!N$2:N$2612)</f>
        <v>107.19915432998904</v>
      </c>
      <c r="AU16">
        <f>SUMIF(BaselineScenario!$B$2:$B$2612,Sheet1!$A16,BaselineScenario!O$2:O$2612)</f>
        <v>2.8460493458730842</v>
      </c>
      <c r="AV16">
        <f>SUMIF(BaselineScenario!$B$2:$B$2612,Sheet1!$A16,BaselineScenario!P$2:P$2612)</f>
        <v>105.98675447308915</v>
      </c>
      <c r="AW16">
        <f>SUMIF(BaselineScenario!$B$2:$B$2612,Sheet1!$A16,BaselineScenario!Q$2:Q$2612)</f>
        <v>3133.7201452972049</v>
      </c>
      <c r="AX16">
        <f>SUMIF(BaselineScenario!$B$2:$B$2612,Sheet1!$A16,BaselineScenario!R$2:R$2612)</f>
        <v>1.9174754227169615</v>
      </c>
      <c r="AY16">
        <f>SUMIF(BaselineScenario!$B$2:$B$2612,Sheet1!$A16,BaselineScenario!S$2:S$2612)</f>
        <v>313.24023547878636</v>
      </c>
      <c r="AZ16">
        <f>SUMIF(BaselineScenario!$B$2:$B$2612,Sheet1!$A16,BaselineScenario!T$2:T$2612)</f>
        <v>0.13657235694173739</v>
      </c>
      <c r="BA16">
        <f>SUMIF(BaselineScenario!$B$2:$B$2612,Sheet1!$A16,BaselineScenario!U$2:U$2612)</f>
        <v>10.848485138922364</v>
      </c>
      <c r="BB16">
        <f>SUMIF(BaselineScenario!$B$2:$B$2612,Sheet1!$A16,BaselineScenario!V$2:V$2612)</f>
        <v>0</v>
      </c>
      <c r="BC16">
        <f>SUMIF(BaselineScenario!$B$2:$B$2612,Sheet1!$A16,BaselineScenario!W$2:W$2612)</f>
        <v>0</v>
      </c>
      <c r="BD16">
        <f>SUMIF(BaselineScenario!$B$2:$B$2612,Sheet1!$A16,BaselineScenario!X$2:X$2612)</f>
        <v>0</v>
      </c>
      <c r="BE16">
        <f>SUMIF(BaselineScenario!$B$2:$B$2612,Sheet1!$A16,BaselineScenario!Y$2:Y$2612)</f>
        <v>3.2014986947383401</v>
      </c>
      <c r="BF16">
        <f>SUMIF(BaselineScenario!$B$2:$B$2612,Sheet1!$A16,BaselineScenario!Z$2:Z$2612)</f>
        <v>0</v>
      </c>
      <c r="BG16">
        <f>SUMIF(BaselineScenario!$B$2:$B$2612,Sheet1!$A16,BaselineScenario!AA$2:AA$2612)</f>
        <v>321.76763410003667</v>
      </c>
      <c r="BH16">
        <f>SUMIF(BaselineScenario!$B$2:$B$2612,Sheet1!$A16,BaselineScenario!AB$2:AB$2612)</f>
        <v>33.592250030014156</v>
      </c>
      <c r="BI16">
        <f>SUMIF(BaselineScenario!$B$2:$B$2612,Sheet1!$A16,BaselineScenario!AC$2:AC$2612)</f>
        <v>0</v>
      </c>
      <c r="BJ16">
        <f>SUMIF(BaselineScenario!$B$2:$B$2612,Sheet1!$A16,BaselineScenario!AD$2:AD$2612)</f>
        <v>0</v>
      </c>
      <c r="BK16">
        <f>SUMIF(BaselineScenario!$B$2:$B$2612,Sheet1!$A16,BaselineScenario!AE$2:AE$2612)</f>
        <v>0</v>
      </c>
      <c r="BL16">
        <f>SUMIF(BaselineScenario!$B$2:$B$2612,Sheet1!$A16,BaselineScenario!AF$2:AF$2612)</f>
        <v>0</v>
      </c>
      <c r="BM16">
        <f>SUMIF(BaselineScenario!$B$2:$B$2612,Sheet1!$A16,BaselineScenario!AG$2:AG$2612)</f>
        <v>0</v>
      </c>
      <c r="BN16">
        <f>SUMIF(BaselineScenario!$B$2:$B$2612,Sheet1!$A16,BaselineScenario!AH$2:AH$2612)</f>
        <v>0.48431455556281328</v>
      </c>
      <c r="BP16">
        <f t="shared" si="1"/>
        <v>0</v>
      </c>
      <c r="BQ16" s="12">
        <f t="shared" si="2"/>
        <v>0</v>
      </c>
    </row>
    <row r="17" spans="1:69" x14ac:dyDescent="0.25">
      <c r="A17" s="1" t="s">
        <v>15</v>
      </c>
      <c r="B17">
        <f>COUNTIF(CurrentScenario!$B$2:$B$2612,Sheet1!A17)</f>
        <v>11</v>
      </c>
      <c r="C17">
        <f t="shared" si="3"/>
        <v>27038.684351885255</v>
      </c>
      <c r="D17">
        <f>SUMIF(CurrentScenario!$B$2:$B$2612,Sheet1!$A17,CurrentScenario!D$2:D$2612)</f>
        <v>19124.347426937027</v>
      </c>
      <c r="E17">
        <f>SUMIF(CurrentScenario!$B$2:$B$2612,Sheet1!$A17,CurrentScenario!E$2:E$2612)</f>
        <v>193.17432920479774</v>
      </c>
      <c r="F17">
        <f>SUMIF(CurrentScenario!$B$2:$B$2612,Sheet1!$A17,CurrentScenario!F$2:F$2612)</f>
        <v>3.5532555782818225</v>
      </c>
      <c r="G17">
        <f>SUMIF(CurrentScenario!$B$2:$B$2612,Sheet1!$A17,CurrentScenario!G$2:G$2612)</f>
        <v>179.12965676444065</v>
      </c>
      <c r="H17">
        <f>SUMIF(CurrentScenario!$B$2:$B$2612,Sheet1!$A17,CurrentScenario!H$2:H$2612)</f>
        <v>0.95369161803874569</v>
      </c>
      <c r="I17">
        <f>SUMIF(CurrentScenario!$B$2:$B$2612,Sheet1!$A17,CurrentScenario!I$2:I$2612)</f>
        <v>48.086451320015676</v>
      </c>
      <c r="J17">
        <f>SUMIF(CurrentScenario!$B$2:$B$2612,Sheet1!$A17,CurrentScenario!J$2:J$2612)</f>
        <v>9.5590912481424886E-2</v>
      </c>
      <c r="K17">
        <f>SUMIF(CurrentScenario!$B$2:$B$2612,Sheet1!$A17,CurrentScenario!K$2:K$2612)</f>
        <v>4.8283157667997871</v>
      </c>
      <c r="L17">
        <f>SUMIF(CurrentScenario!$B$2:$B$2612,Sheet1!$A17,CurrentScenario!L$2:L$2612)</f>
        <v>20.247889696455779</v>
      </c>
      <c r="M17">
        <f>SUMIF(CurrentScenario!$B$2:$B$2612,Sheet1!$A17,CurrentScenario!M$2:M$2612)</f>
        <v>1020.8168144203808</v>
      </c>
      <c r="N17">
        <f>SUMIF(CurrentScenario!$B$2:$B$2612,Sheet1!$A17,CurrentScenario!N$2:N$2612)</f>
        <v>168.7153646653488</v>
      </c>
      <c r="O17">
        <f>SUMIF(CurrentScenario!$B$2:$B$2612,Sheet1!$A17,CurrentScenario!O$2:O$2612)</f>
        <v>3.4446755349190714</v>
      </c>
      <c r="P17">
        <f>SUMIF(CurrentScenario!$B$2:$B$2612,Sheet1!$A17,CurrentScenario!P$2:P$2612)</f>
        <v>173.62952044631652</v>
      </c>
      <c r="Q17">
        <f>SUMIF(CurrentScenario!$B$2:$B$2612,Sheet1!$A17,CurrentScenario!Q$2:Q$2612)</f>
        <v>4539.3878617671335</v>
      </c>
      <c r="R17">
        <f>SUMIF(CurrentScenario!$B$2:$B$2612,Sheet1!$A17,CurrentScenario!R$2:R$2612)</f>
        <v>0</v>
      </c>
      <c r="S17">
        <f>SUMIF(CurrentScenario!$B$2:$B$2612,Sheet1!$A17,CurrentScenario!S$2:S$2612)</f>
        <v>459.73781395363267</v>
      </c>
      <c r="T17">
        <f>SUMIF(CurrentScenario!$B$2:$B$2612,Sheet1!$A17,CurrentScenario!T$2:T$2612)</f>
        <v>0.15125074285239676</v>
      </c>
      <c r="U17">
        <f>SUMIF(CurrentScenario!$B$2:$B$2612,Sheet1!$A17,CurrentScenario!U$2:U$2612)</f>
        <v>17.480982981923542</v>
      </c>
      <c r="V17">
        <f>SUMIF(CurrentScenario!$B$2:$B$2612,Sheet1!$A17,CurrentScenario!V$2:V$2612)</f>
        <v>0</v>
      </c>
      <c r="W17">
        <f>SUMIF(CurrentScenario!$B$2:$B$2612,Sheet1!$A17,CurrentScenario!W$2:W$2612)</f>
        <v>0</v>
      </c>
      <c r="X17">
        <f>SUMIF(CurrentScenario!$B$2:$B$2612,Sheet1!$A17,CurrentScenario!X$2:X$2612)</f>
        <v>0</v>
      </c>
      <c r="Y17">
        <f>SUMIF(CurrentScenario!$B$2:$B$2612,Sheet1!$A17,CurrentScenario!Y$2:Y$2612)</f>
        <v>27.495739068328501</v>
      </c>
      <c r="Z17">
        <f>SUMIF(CurrentScenario!$B$2:$B$2612,Sheet1!$A17,CurrentScenario!Z$2:Z$2612)</f>
        <v>0</v>
      </c>
      <c r="AA17">
        <f>SUMIF(CurrentScenario!$B$2:$B$2612,Sheet1!$A17,CurrentScenario!AA$2:AA$2612)</f>
        <v>680.01871143925257</v>
      </c>
      <c r="AB17">
        <f>SUMIF(CurrentScenario!$B$2:$B$2612,Sheet1!$A17,CurrentScenario!AB$2:AB$2612)</f>
        <v>336.10773574701318</v>
      </c>
      <c r="AC17">
        <f>SUMIF(CurrentScenario!$B$2:$B$2612,Sheet1!$A17,CurrentScenario!AC$2:AC$2612)</f>
        <v>0</v>
      </c>
      <c r="AD17">
        <f>SUMIF(CurrentScenario!$B$2:$B$2612,Sheet1!$A17,CurrentScenario!AD$2:AD$2612)</f>
        <v>0</v>
      </c>
      <c r="AE17">
        <f>SUMIF(CurrentScenario!$B$2:$B$2612,Sheet1!$A17,CurrentScenario!AE$2:AE$2612)</f>
        <v>0</v>
      </c>
      <c r="AF17">
        <f>SUMIF(CurrentScenario!$B$2:$B$2612,Sheet1!$A17,CurrentScenario!AF$2:AF$2612)</f>
        <v>0</v>
      </c>
      <c r="AG17">
        <f>SUMIF(CurrentScenario!$B$2:$B$2612,Sheet1!$A17,CurrentScenario!AG$2:AG$2612)</f>
        <v>0</v>
      </c>
      <c r="AH17" s="9">
        <f>SUMIF(CurrentScenario!$B$2:$B$2612,Sheet1!$A17,CurrentScenario!AH$2:AH$2612)</f>
        <v>37.28127331980555</v>
      </c>
      <c r="AI17" s="10">
        <f t="shared" si="0"/>
        <v>27038.684351885247</v>
      </c>
      <c r="AJ17">
        <f>SUMIF(BaselineScenario!$B$2:$B$2612,Sheet1!$A17,BaselineScenario!D$2:D$2612)</f>
        <v>23248.388433554323</v>
      </c>
      <c r="AK17">
        <f>SUMIF(BaselineScenario!$B$2:$B$2612,Sheet1!$A17,BaselineScenario!E$2:E$2612)</f>
        <v>236.10071462046824</v>
      </c>
      <c r="AL17">
        <f>SUMIF(BaselineScenario!$B$2:$B$2612,Sheet1!$A17,BaselineScenario!F$2:F$2612)</f>
        <v>1.5202295850972545</v>
      </c>
      <c r="AM17">
        <f>SUMIF(BaselineScenario!$B$2:$B$2612,Sheet1!$A17,BaselineScenario!G$2:G$2612)</f>
        <v>76.615397867607385</v>
      </c>
      <c r="AN17">
        <f>SUMIF(BaselineScenario!$B$2:$B$2612,Sheet1!$A17,BaselineScenario!H$2:H$2612)</f>
        <v>0.40897582463015208</v>
      </c>
      <c r="AO17">
        <f>SUMIF(BaselineScenario!$B$2:$B$2612,Sheet1!$A17,BaselineScenario!I$2:I$2612)</f>
        <v>20.566923149245405</v>
      </c>
      <c r="AP17">
        <f>SUMIF(BaselineScenario!$B$2:$B$2612,Sheet1!$A17,BaselineScenario!J$2:J$2612)</f>
        <v>4.0756448698651845E-2</v>
      </c>
      <c r="AQ17">
        <f>SUMIF(BaselineScenario!$B$2:$B$2612,Sheet1!$A17,BaselineScenario!K$2:K$2612)</f>
        <v>2.0660671613795629</v>
      </c>
      <c r="AR17">
        <f>SUMIF(BaselineScenario!$B$2:$B$2612,Sheet1!$A17,BaselineScenario!L$2:L$2612)</f>
        <v>8.6603968512978113</v>
      </c>
      <c r="AS17">
        <f>SUMIF(BaselineScenario!$B$2:$B$2612,Sheet1!$A17,BaselineScenario!M$2:M$2612)</f>
        <v>436.61259139027277</v>
      </c>
      <c r="AT17">
        <f>SUMIF(BaselineScenario!$B$2:$B$2612,Sheet1!$A17,BaselineScenario!N$2:N$2612)</f>
        <v>72.159928690624952</v>
      </c>
      <c r="AU17">
        <f>SUMIF(BaselineScenario!$B$2:$B$2612,Sheet1!$A17,BaselineScenario!O$2:O$2612)</f>
        <v>1.4739910953790487</v>
      </c>
      <c r="AV17">
        <f>SUMIF(BaselineScenario!$B$2:$B$2612,Sheet1!$A17,BaselineScenario!P$2:P$2612)</f>
        <v>74.262538479844224</v>
      </c>
      <c r="AW17">
        <f>SUMIF(BaselineScenario!$B$2:$B$2612,Sheet1!$A17,BaselineScenario!Q$2:Q$2612)</f>
        <v>2273.7746266538361</v>
      </c>
      <c r="AX17">
        <f>SUMIF(BaselineScenario!$B$2:$B$2612,Sheet1!$A17,BaselineScenario!R$2:R$2612)</f>
        <v>0</v>
      </c>
      <c r="AY17">
        <f>SUMIF(BaselineScenario!$B$2:$B$2612,Sheet1!$A17,BaselineScenario!S$2:S$2612)</f>
        <v>230.28350293319485</v>
      </c>
      <c r="AZ17">
        <f>SUMIF(BaselineScenario!$B$2:$B$2612,Sheet1!$A17,BaselineScenario!T$2:T$2612)</f>
        <v>6.4435167144083164E-2</v>
      </c>
      <c r="BA17">
        <f>SUMIF(BaselineScenario!$B$2:$B$2612,Sheet1!$A17,BaselineScenario!U$2:U$2612)</f>
        <v>7.4757771016871768</v>
      </c>
      <c r="BB17">
        <f>SUMIF(BaselineScenario!$B$2:$B$2612,Sheet1!$A17,BaselineScenario!V$2:V$2612)</f>
        <v>0</v>
      </c>
      <c r="BC17">
        <f>SUMIF(BaselineScenario!$B$2:$B$2612,Sheet1!$A17,BaselineScenario!W$2:W$2612)</f>
        <v>0</v>
      </c>
      <c r="BD17">
        <f>SUMIF(BaselineScenario!$B$2:$B$2612,Sheet1!$A17,BaselineScenario!X$2:X$2612)</f>
        <v>0</v>
      </c>
      <c r="BE17">
        <f>SUMIF(BaselineScenario!$B$2:$B$2612,Sheet1!$A17,BaselineScenario!Y$2:Y$2612)</f>
        <v>21.758186138954333</v>
      </c>
      <c r="BF17">
        <f>SUMIF(BaselineScenario!$B$2:$B$2612,Sheet1!$A17,BaselineScenario!Z$2:Z$2612)</f>
        <v>0</v>
      </c>
      <c r="BG17">
        <f>SUMIF(BaselineScenario!$B$2:$B$2612,Sheet1!$A17,BaselineScenario!AA$2:AA$2612)</f>
        <v>284.44178188810349</v>
      </c>
      <c r="BH17">
        <f>SUMIF(BaselineScenario!$B$2:$B$2612,Sheet1!$A17,BaselineScenario!AB$2:AB$2612)</f>
        <v>25.313134949187386</v>
      </c>
      <c r="BI17">
        <f>SUMIF(BaselineScenario!$B$2:$B$2612,Sheet1!$A17,BaselineScenario!AC$2:AC$2612)</f>
        <v>0</v>
      </c>
      <c r="BJ17">
        <f>SUMIF(BaselineScenario!$B$2:$B$2612,Sheet1!$A17,BaselineScenario!AD$2:AD$2612)</f>
        <v>0</v>
      </c>
      <c r="BK17">
        <f>SUMIF(BaselineScenario!$B$2:$B$2612,Sheet1!$A17,BaselineScenario!AE$2:AE$2612)</f>
        <v>0</v>
      </c>
      <c r="BL17">
        <f>SUMIF(BaselineScenario!$B$2:$B$2612,Sheet1!$A17,BaselineScenario!AF$2:AF$2612)</f>
        <v>0</v>
      </c>
      <c r="BM17">
        <f>SUMIF(BaselineScenario!$B$2:$B$2612,Sheet1!$A17,BaselineScenario!AG$2:AG$2612)</f>
        <v>0</v>
      </c>
      <c r="BN17">
        <f>SUMIF(BaselineScenario!$B$2:$B$2612,Sheet1!$A17,BaselineScenario!AH$2:AH$2612)</f>
        <v>16.695962334268092</v>
      </c>
      <c r="BP17">
        <f t="shared" si="1"/>
        <v>0</v>
      </c>
      <c r="BQ17" s="12">
        <f t="shared" si="2"/>
        <v>0</v>
      </c>
    </row>
    <row r="18" spans="1:69" x14ac:dyDescent="0.25">
      <c r="A18" s="1" t="s">
        <v>16</v>
      </c>
      <c r="B18">
        <f>COUNTIF(CurrentScenario!$B$2:$B$2612,Sheet1!A18)</f>
        <v>9</v>
      </c>
      <c r="C18">
        <f t="shared" si="3"/>
        <v>21904.86715900747</v>
      </c>
      <c r="D18">
        <f>SUMIF(CurrentScenario!$B$2:$B$2612,Sheet1!$A18,CurrentScenario!D$2:D$2612)</f>
        <v>14983.297071144107</v>
      </c>
      <c r="E18">
        <f>SUMIF(CurrentScenario!$B$2:$B$2612,Sheet1!$A18,CurrentScenario!E$2:E$2612)</f>
        <v>151.34607935502831</v>
      </c>
      <c r="F18">
        <f>SUMIF(CurrentScenario!$B$2:$B$2612,Sheet1!$A18,CurrentScenario!F$2:F$2612)</f>
        <v>2.6847539668682572</v>
      </c>
      <c r="G18">
        <f>SUMIF(CurrentScenario!$B$2:$B$2612,Sheet1!$A18,CurrentScenario!G$2:G$2612)</f>
        <v>135.36891576738441</v>
      </c>
      <c r="H18">
        <f>SUMIF(CurrentScenario!$B$2:$B$2612,Sheet1!$A18,CurrentScenario!H$2:H$2612)</f>
        <v>0.72067467954687303</v>
      </c>
      <c r="I18">
        <f>SUMIF(CurrentScenario!$B$2:$B$2612,Sheet1!$A18,CurrentScenario!I$2:I$2612)</f>
        <v>36.339136032514524</v>
      </c>
      <c r="J18">
        <f>SUMIF(CurrentScenario!$B$2:$B$2612,Sheet1!$A18,CurrentScenario!J$2:J$2612)</f>
        <v>7.2448319459113827E-2</v>
      </c>
      <c r="K18">
        <f>SUMIF(CurrentScenario!$B$2:$B$2612,Sheet1!$A18,CurrentScenario!K$2:K$2612)</f>
        <v>3.6484195985195713</v>
      </c>
      <c r="L18">
        <f>SUMIF(CurrentScenario!$B$2:$B$2612,Sheet1!$A18,CurrentScenario!L$2:L$2612)</f>
        <v>15.301198218031258</v>
      </c>
      <c r="M18">
        <f>SUMIF(CurrentScenario!$B$2:$B$2612,Sheet1!$A18,CurrentScenario!M$2:M$2612)</f>
        <v>771.43616612953588</v>
      </c>
      <c r="N18">
        <f>SUMIF(CurrentScenario!$B$2:$B$2612,Sheet1!$A18,CurrentScenario!N$2:N$2612)</f>
        <v>127.49965289617424</v>
      </c>
      <c r="O18">
        <f>SUMIF(CurrentScenario!$B$2:$B$2612,Sheet1!$A18,CurrentScenario!O$2:O$2612)</f>
        <v>2.6030043244225083</v>
      </c>
      <c r="P18">
        <f>SUMIF(CurrentScenario!$B$2:$B$2612,Sheet1!$A18,CurrentScenario!P$2:P$2612)</f>
        <v>131.2127673547312</v>
      </c>
      <c r="Q18">
        <f>SUMIF(CurrentScenario!$B$2:$B$2612,Sheet1!$A18,CurrentScenario!Q$2:Q$2612)</f>
        <v>4319.4120613689893</v>
      </c>
      <c r="R18">
        <f>SUMIF(CurrentScenario!$B$2:$B$2612,Sheet1!$A18,CurrentScenario!R$2:R$2612)</f>
        <v>0</v>
      </c>
      <c r="S18">
        <f>SUMIF(CurrentScenario!$B$2:$B$2612,Sheet1!$A18,CurrentScenario!S$2:S$2612)</f>
        <v>437.45819814554983</v>
      </c>
      <c r="T18">
        <f>SUMIF(CurrentScenario!$B$2:$B$2612,Sheet1!$A18,CurrentScenario!T$2:T$2612)</f>
        <v>0.11439390959364856</v>
      </c>
      <c r="U18">
        <f>SUMIF(CurrentScenario!$B$2:$B$2612,Sheet1!$A18,CurrentScenario!U$2:U$2612)</f>
        <v>13.210573844702639</v>
      </c>
      <c r="V18">
        <f>SUMIF(CurrentScenario!$B$2:$B$2612,Sheet1!$A18,CurrentScenario!V$2:V$2612)</f>
        <v>0</v>
      </c>
      <c r="W18">
        <f>SUMIF(CurrentScenario!$B$2:$B$2612,Sheet1!$A18,CurrentScenario!W$2:W$2612)</f>
        <v>0</v>
      </c>
      <c r="X18">
        <f>SUMIF(CurrentScenario!$B$2:$B$2612,Sheet1!$A18,CurrentScenario!X$2:X$2612)</f>
        <v>0</v>
      </c>
      <c r="Y18">
        <f>SUMIF(CurrentScenario!$B$2:$B$2612,Sheet1!$A18,CurrentScenario!Y$2:Y$2612)</f>
        <v>10.880584838526081</v>
      </c>
      <c r="Z18">
        <f>SUMIF(CurrentScenario!$B$2:$B$2612,Sheet1!$A18,CurrentScenario!Z$2:Z$2612)</f>
        <v>0</v>
      </c>
      <c r="AA18">
        <f>SUMIF(CurrentScenario!$B$2:$B$2612,Sheet1!$A18,CurrentScenario!AA$2:AA$2612)</f>
        <v>486.28340187444871</v>
      </c>
      <c r="AB18">
        <f>SUMIF(CurrentScenario!$B$2:$B$2612,Sheet1!$A18,CurrentScenario!AB$2:AB$2612)</f>
        <v>196.64424213998254</v>
      </c>
      <c r="AC18">
        <f>SUMIF(CurrentScenario!$B$2:$B$2612,Sheet1!$A18,CurrentScenario!AC$2:AC$2612)</f>
        <v>0</v>
      </c>
      <c r="AD18">
        <f>SUMIF(CurrentScenario!$B$2:$B$2612,Sheet1!$A18,CurrentScenario!AD$2:AD$2612)</f>
        <v>0</v>
      </c>
      <c r="AE18">
        <f>SUMIF(CurrentScenario!$B$2:$B$2612,Sheet1!$A18,CurrentScenario!AE$2:AE$2612)</f>
        <v>0</v>
      </c>
      <c r="AF18">
        <f>SUMIF(CurrentScenario!$B$2:$B$2612,Sheet1!$A18,CurrentScenario!AF$2:AF$2612)</f>
        <v>0</v>
      </c>
      <c r="AG18">
        <f>SUMIF(CurrentScenario!$B$2:$B$2612,Sheet1!$A18,CurrentScenario!AG$2:AG$2612)</f>
        <v>0</v>
      </c>
      <c r="AH18" s="9">
        <f>SUMIF(CurrentScenario!$B$2:$B$2612,Sheet1!$A18,CurrentScenario!AH$2:AH$2612)</f>
        <v>79.333415099352479</v>
      </c>
      <c r="AI18" s="10">
        <f t="shared" si="0"/>
        <v>21904.867159007463</v>
      </c>
      <c r="AJ18">
        <f>SUMIF(BaselineScenario!$B$2:$B$2612,Sheet1!$A18,BaselineScenario!D$2:D$2612)</f>
        <v>18609.783061257625</v>
      </c>
      <c r="AK18">
        <f>SUMIF(BaselineScenario!$B$2:$B$2612,Sheet1!$A18,BaselineScenario!E$2:E$2612)</f>
        <v>187.97707911310781</v>
      </c>
      <c r="AL18">
        <f>SUMIF(BaselineScenario!$B$2:$B$2612,Sheet1!$A18,BaselineScenario!F$2:F$2612)</f>
        <v>1.2066946171668462</v>
      </c>
      <c r="AM18">
        <f>SUMIF(BaselineScenario!$B$2:$B$2612,Sheet1!$A18,BaselineScenario!G$2:G$2612)</f>
        <v>60.841709324059664</v>
      </c>
      <c r="AN18">
        <f>SUMIF(BaselineScenario!$B$2:$B$2612,Sheet1!$A18,BaselineScenario!H$2:H$2612)</f>
        <v>0.32393052969347796</v>
      </c>
      <c r="AO18">
        <f>SUMIF(BaselineScenario!$B$2:$B$2612,Sheet1!$A18,BaselineScenario!I$2:I$2612)</f>
        <v>16.332607136648686</v>
      </c>
      <c r="AP18">
        <f>SUMIF(BaselineScenario!$B$2:$B$2612,Sheet1!$A18,BaselineScenario!J$2:J$2612)</f>
        <v>3.2592112274409807E-2</v>
      </c>
      <c r="AQ18">
        <f>SUMIF(BaselineScenario!$B$2:$B$2612,Sheet1!$A18,BaselineScenario!K$2:K$2612)</f>
        <v>1.6398235980868314</v>
      </c>
      <c r="AR18">
        <f>SUMIF(BaselineScenario!$B$2:$B$2612,Sheet1!$A18,BaselineScenario!L$2:L$2612)</f>
        <v>6.8771491939189078</v>
      </c>
      <c r="AS18">
        <f>SUMIF(BaselineScenario!$B$2:$B$2612,Sheet1!$A18,BaselineScenario!M$2:M$2612)</f>
        <v>346.72285187856079</v>
      </c>
      <c r="AT18">
        <f>SUMIF(BaselineScenario!$B$2:$B$2612,Sheet1!$A18,BaselineScenario!N$2:N$2612)</f>
        <v>57.304871205999106</v>
      </c>
      <c r="AU18">
        <f>SUMIF(BaselineScenario!$B$2:$B$2612,Sheet1!$A18,BaselineScenario!O$2:O$2612)</f>
        <v>1.1698669643245716</v>
      </c>
      <c r="AV18">
        <f>SUMIF(BaselineScenario!$B$2:$B$2612,Sheet1!$A18,BaselineScenario!P$2:P$2612)</f>
        <v>58.973756679495075</v>
      </c>
      <c r="AW18">
        <f>SUMIF(BaselineScenario!$B$2:$B$2612,Sheet1!$A18,BaselineScenario!Q$2:Q$2612)</f>
        <v>1933.1292760734329</v>
      </c>
      <c r="AX18">
        <f>SUMIF(BaselineScenario!$B$2:$B$2612,Sheet1!$A18,BaselineScenario!R$2:R$2612)</f>
        <v>0</v>
      </c>
      <c r="AY18">
        <f>SUMIF(BaselineScenario!$B$2:$B$2612,Sheet1!$A18,BaselineScenario!S$2:S$2612)</f>
        <v>195.78215674506168</v>
      </c>
      <c r="AZ18">
        <f>SUMIF(BaselineScenario!$B$2:$B$2612,Sheet1!$A18,BaselineScenario!T$2:T$2612)</f>
        <v>5.1351144332090648E-2</v>
      </c>
      <c r="BA18">
        <f>SUMIF(BaselineScenario!$B$2:$B$2612,Sheet1!$A18,BaselineScenario!U$2:U$2612)</f>
        <v>5.9375291233808527</v>
      </c>
      <c r="BB18">
        <f>SUMIF(BaselineScenario!$B$2:$B$2612,Sheet1!$A18,BaselineScenario!V$2:V$2612)</f>
        <v>0</v>
      </c>
      <c r="BC18">
        <f>SUMIF(BaselineScenario!$B$2:$B$2612,Sheet1!$A18,BaselineScenario!W$2:W$2612)</f>
        <v>0</v>
      </c>
      <c r="BD18">
        <f>SUMIF(BaselineScenario!$B$2:$B$2612,Sheet1!$A18,BaselineScenario!X$2:X$2612)</f>
        <v>0</v>
      </c>
      <c r="BE18">
        <f>SUMIF(BaselineScenario!$B$2:$B$2612,Sheet1!$A18,BaselineScenario!Y$2:Y$2612)</f>
        <v>6.1896073394339206</v>
      </c>
      <c r="BF18">
        <f>SUMIF(BaselineScenario!$B$2:$B$2612,Sheet1!$A18,BaselineScenario!Z$2:Z$2612)</f>
        <v>0</v>
      </c>
      <c r="BG18">
        <f>SUMIF(BaselineScenario!$B$2:$B$2612,Sheet1!$A18,BaselineScenario!AA$2:AA$2612)</f>
        <v>348.3664840073468</v>
      </c>
      <c r="BH18">
        <f>SUMIF(BaselineScenario!$B$2:$B$2612,Sheet1!$A18,BaselineScenario!AB$2:AB$2612)</f>
        <v>21.595520369526771</v>
      </c>
      <c r="BI18">
        <f>SUMIF(BaselineScenario!$B$2:$B$2612,Sheet1!$A18,BaselineScenario!AC$2:AC$2612)</f>
        <v>0</v>
      </c>
      <c r="BJ18">
        <f>SUMIF(BaselineScenario!$B$2:$B$2612,Sheet1!$A18,BaselineScenario!AD$2:AD$2612)</f>
        <v>0</v>
      </c>
      <c r="BK18">
        <f>SUMIF(BaselineScenario!$B$2:$B$2612,Sheet1!$A18,BaselineScenario!AE$2:AE$2612)</f>
        <v>0</v>
      </c>
      <c r="BL18">
        <f>SUMIF(BaselineScenario!$B$2:$B$2612,Sheet1!$A18,BaselineScenario!AF$2:AF$2612)</f>
        <v>0</v>
      </c>
      <c r="BM18">
        <f>SUMIF(BaselineScenario!$B$2:$B$2612,Sheet1!$A18,BaselineScenario!AG$2:AG$2612)</f>
        <v>0</v>
      </c>
      <c r="BN18">
        <f>SUMIF(BaselineScenario!$B$2:$B$2612,Sheet1!$A18,BaselineScenario!AH$2:AH$2612)</f>
        <v>44.629240593991121</v>
      </c>
      <c r="BP18">
        <f t="shared" si="1"/>
        <v>0</v>
      </c>
      <c r="BQ18" s="12">
        <f t="shared" si="2"/>
        <v>0</v>
      </c>
    </row>
    <row r="19" spans="1:69" x14ac:dyDescent="0.25">
      <c r="A19" s="1" t="s">
        <v>17</v>
      </c>
      <c r="B19">
        <f>COUNTIF(CurrentScenario!$B$2:$B$2612,Sheet1!A19)</f>
        <v>11</v>
      </c>
      <c r="C19">
        <f t="shared" si="3"/>
        <v>12835.180417850406</v>
      </c>
      <c r="D19">
        <f>SUMIF(CurrentScenario!$B$2:$B$2612,Sheet1!$A19,CurrentScenario!D$2:D$2612)</f>
        <v>9720.2110980773505</v>
      </c>
      <c r="E19">
        <f>SUMIF(CurrentScenario!$B$2:$B$2612,Sheet1!$A19,CurrentScenario!E$2:E$2612)</f>
        <v>98.183504669834804</v>
      </c>
      <c r="F19">
        <f>SUMIF(CurrentScenario!$B$2:$B$2612,Sheet1!$A19,CurrentScenario!F$2:F$2612)</f>
        <v>1.4745693263027504</v>
      </c>
      <c r="G19">
        <f>SUMIF(CurrentScenario!$B$2:$B$2612,Sheet1!$A19,CurrentScenario!G$2:G$2612)</f>
        <v>74.33058447270821</v>
      </c>
      <c r="H19">
        <f>SUMIF(CurrentScenario!$B$2:$B$2612,Sheet1!$A19,CurrentScenario!H$2:H$2612)</f>
        <v>0.396468908893303</v>
      </c>
      <c r="I19">
        <f>SUMIF(CurrentScenario!$B$2:$B$2612,Sheet1!$A19,CurrentScenario!I$2:I$2612)</f>
        <v>19.953014065598815</v>
      </c>
      <c r="J19">
        <f>SUMIF(CurrentScenario!$B$2:$B$2612,Sheet1!$A19,CurrentScenario!J$2:J$2612)</f>
        <v>3.9985185123983032E-2</v>
      </c>
      <c r="K19">
        <f>SUMIF(CurrentScenario!$B$2:$B$2612,Sheet1!$A19,CurrentScenario!K$2:K$2612)</f>
        <v>2.0033039385655664</v>
      </c>
      <c r="L19">
        <f>SUMIF(CurrentScenario!$B$2:$B$2612,Sheet1!$A19,CurrentScenario!L$2:L$2612)</f>
        <v>8.4015475437454974</v>
      </c>
      <c r="M19">
        <f>SUMIF(CurrentScenario!$B$2:$B$2612,Sheet1!$A19,CurrentScenario!M$2:M$2612)</f>
        <v>423.59473437707084</v>
      </c>
      <c r="N19">
        <f>SUMIF(CurrentScenario!$B$2:$B$2612,Sheet1!$A19,CurrentScenario!N$2:N$2612)</f>
        <v>70.010365182681241</v>
      </c>
      <c r="O19">
        <f>SUMIF(CurrentScenario!$B$2:$B$2612,Sheet1!$A19,CurrentScenario!O$2:O$2612)</f>
        <v>1.4303986646980276</v>
      </c>
      <c r="P19">
        <f>SUMIF(CurrentScenario!$B$2:$B$2612,Sheet1!$A19,CurrentScenario!P$2:P$2612)</f>
        <v>72.048593991664873</v>
      </c>
      <c r="Q19">
        <f>SUMIF(CurrentScenario!$B$2:$B$2612,Sheet1!$A19,CurrentScenario!Q$2:Q$2612)</f>
        <v>1981.355771305487</v>
      </c>
      <c r="R19">
        <f>SUMIF(CurrentScenario!$B$2:$B$2612,Sheet1!$A19,CurrentScenario!R$2:R$2612)</f>
        <v>0</v>
      </c>
      <c r="S19">
        <f>SUMIF(CurrentScenario!$B$2:$B$2612,Sheet1!$A19,CurrentScenario!S$2:S$2612)</f>
        <v>200.66621468786741</v>
      </c>
      <c r="T19">
        <f>SUMIF(CurrentScenario!$B$2:$B$2612,Sheet1!$A19,CurrentScenario!T$2:T$2612)</f>
        <v>6.2477858487032772E-2</v>
      </c>
      <c r="U19">
        <f>SUMIF(CurrentScenario!$B$2:$B$2612,Sheet1!$A19,CurrentScenario!U$2:U$2612)</f>
        <v>7.2538486387016903</v>
      </c>
      <c r="V19">
        <f>SUMIF(CurrentScenario!$B$2:$B$2612,Sheet1!$A19,CurrentScenario!V$2:V$2612)</f>
        <v>0</v>
      </c>
      <c r="W19">
        <f>SUMIF(CurrentScenario!$B$2:$B$2612,Sheet1!$A19,CurrentScenario!W$2:W$2612)</f>
        <v>0</v>
      </c>
      <c r="X19">
        <f>SUMIF(CurrentScenario!$B$2:$B$2612,Sheet1!$A19,CurrentScenario!X$2:X$2612)</f>
        <v>0</v>
      </c>
      <c r="Y19">
        <f>SUMIF(CurrentScenario!$B$2:$B$2612,Sheet1!$A19,CurrentScenario!Y$2:Y$2612)</f>
        <v>0</v>
      </c>
      <c r="Z19">
        <f>SUMIF(CurrentScenario!$B$2:$B$2612,Sheet1!$A19,CurrentScenario!Z$2:Z$2612)</f>
        <v>0</v>
      </c>
      <c r="AA19">
        <f>SUMIF(CurrentScenario!$B$2:$B$2612,Sheet1!$A19,CurrentScenario!AA$2:AA$2612)</f>
        <v>82.658187514865233</v>
      </c>
      <c r="AB19">
        <f>SUMIF(CurrentScenario!$B$2:$B$2612,Sheet1!$A19,CurrentScenario!AB$2:AB$2612)</f>
        <v>71.105749440757592</v>
      </c>
      <c r="AC19">
        <f>SUMIF(CurrentScenario!$B$2:$B$2612,Sheet1!$A19,CurrentScenario!AC$2:AC$2612)</f>
        <v>0</v>
      </c>
      <c r="AD19">
        <f>SUMIF(CurrentScenario!$B$2:$B$2612,Sheet1!$A19,CurrentScenario!AD$2:AD$2612)</f>
        <v>0</v>
      </c>
      <c r="AE19">
        <f>SUMIF(CurrentScenario!$B$2:$B$2612,Sheet1!$A19,CurrentScenario!AE$2:AE$2612)</f>
        <v>0</v>
      </c>
      <c r="AF19">
        <f>SUMIF(CurrentScenario!$B$2:$B$2612,Sheet1!$A19,CurrentScenario!AF$2:AF$2612)</f>
        <v>0</v>
      </c>
      <c r="AG19">
        <f>SUMIF(CurrentScenario!$B$2:$B$2612,Sheet1!$A19,CurrentScenario!AG$2:AG$2612)</f>
        <v>0</v>
      </c>
      <c r="AH19" s="9">
        <f>SUMIF(CurrentScenario!$B$2:$B$2612,Sheet1!$A19,CurrentScenario!AH$2:AH$2612)</f>
        <v>0</v>
      </c>
      <c r="AI19" s="10">
        <f t="shared" si="0"/>
        <v>12835.180417850404</v>
      </c>
      <c r="AJ19">
        <f>SUMIF(BaselineScenario!$B$2:$B$2612,Sheet1!$A19,BaselineScenario!D$2:D$2612)</f>
        <v>11402.452212224054</v>
      </c>
      <c r="AK19">
        <f>SUMIF(BaselineScenario!$B$2:$B$2612,Sheet1!$A19,BaselineScenario!E$2:E$2612)</f>
        <v>115.17570643036157</v>
      </c>
      <c r="AL19">
        <f>SUMIF(BaselineScenario!$B$2:$B$2612,Sheet1!$A19,BaselineScenario!F$2:F$2612)</f>
        <v>0.62478889155245132</v>
      </c>
      <c r="AM19">
        <f>SUMIF(BaselineScenario!$B$2:$B$2612,Sheet1!$A19,BaselineScenario!G$2:G$2612)</f>
        <v>31.484364063642243</v>
      </c>
      <c r="AN19">
        <f>SUMIF(BaselineScenario!$B$2:$B$2612,Sheet1!$A19,BaselineScenario!H$2:H$2612)</f>
        <v>0.16811676629271977</v>
      </c>
      <c r="AO19">
        <f>SUMIF(BaselineScenario!$B$2:$B$2612,Sheet1!$A19,BaselineScenario!I$2:I$2612)</f>
        <v>8.451474235540001</v>
      </c>
      <c r="AP19">
        <f>SUMIF(BaselineScenario!$B$2:$B$2612,Sheet1!$A19,BaselineScenario!J$2:J$2612)</f>
        <v>1.676335841577542E-2</v>
      </c>
      <c r="AQ19">
        <f>SUMIF(BaselineScenario!$B$2:$B$2612,Sheet1!$A19,BaselineScenario!K$2:K$2612)</f>
        <v>0.84870073449409256</v>
      </c>
      <c r="AR19">
        <f>SUMIF(BaselineScenario!$B$2:$B$2612,Sheet1!$A19,BaselineScenario!L$2:L$2612)</f>
        <v>3.5588128228019977</v>
      </c>
      <c r="AS19">
        <f>SUMIF(BaselineScenario!$B$2:$B$2612,Sheet1!$A19,BaselineScenario!M$2:M$2612)</f>
        <v>179.42320877315854</v>
      </c>
      <c r="AT19">
        <f>SUMIF(BaselineScenario!$B$2:$B$2612,Sheet1!$A19,BaselineScenario!N$2:N$2612)</f>
        <v>29.654828480110893</v>
      </c>
      <c r="AU19">
        <f>SUMIF(BaselineScenario!$B$2:$B$2612,Sheet1!$A19,BaselineScenario!O$2:O$2612)</f>
        <v>0.60598812410734249</v>
      </c>
      <c r="AV19">
        <f>SUMIF(BaselineScenario!$B$2:$B$2612,Sheet1!$A19,BaselineScenario!P$2:P$2612)</f>
        <v>30.517880150020588</v>
      </c>
      <c r="AW19">
        <f>SUMIF(BaselineScenario!$B$2:$B$2612,Sheet1!$A19,BaselineScenario!Q$2:Q$2612)</f>
        <v>849.56912553987559</v>
      </c>
      <c r="AX19">
        <f>SUMIF(BaselineScenario!$B$2:$B$2612,Sheet1!$A19,BaselineScenario!R$2:R$2612)</f>
        <v>0</v>
      </c>
      <c r="AY19">
        <f>SUMIF(BaselineScenario!$B$2:$B$2612,Sheet1!$A19,BaselineScenario!S$2:S$2612)</f>
        <v>86.041679378176411</v>
      </c>
      <c r="AZ19">
        <f>SUMIF(BaselineScenario!$B$2:$B$2612,Sheet1!$A19,BaselineScenario!T$2:T$2612)</f>
        <v>2.6386280666749438E-2</v>
      </c>
      <c r="BA19">
        <f>SUMIF(BaselineScenario!$B$2:$B$2612,Sheet1!$A19,BaselineScenario!U$2:U$2612)</f>
        <v>3.0726895828685317</v>
      </c>
      <c r="BB19">
        <f>SUMIF(BaselineScenario!$B$2:$B$2612,Sheet1!$A19,BaselineScenario!V$2:V$2612)</f>
        <v>0</v>
      </c>
      <c r="BC19">
        <f>SUMIF(BaselineScenario!$B$2:$B$2612,Sheet1!$A19,BaselineScenario!W$2:W$2612)</f>
        <v>0</v>
      </c>
      <c r="BD19">
        <f>SUMIF(BaselineScenario!$B$2:$B$2612,Sheet1!$A19,BaselineScenario!X$2:X$2612)</f>
        <v>0</v>
      </c>
      <c r="BE19">
        <f>SUMIF(BaselineScenario!$B$2:$B$2612,Sheet1!$A19,BaselineScenario!Y$2:Y$2612)</f>
        <v>0</v>
      </c>
      <c r="BF19">
        <f>SUMIF(BaselineScenario!$B$2:$B$2612,Sheet1!$A19,BaselineScenario!Z$2:Z$2612)</f>
        <v>0</v>
      </c>
      <c r="BG19">
        <f>SUMIF(BaselineScenario!$B$2:$B$2612,Sheet1!$A19,BaselineScenario!AA$2:AA$2612)</f>
        <v>80.884571241853138</v>
      </c>
      <c r="BH19">
        <f>SUMIF(BaselineScenario!$B$2:$B$2612,Sheet1!$A19,BaselineScenario!AB$2:AB$2612)</f>
        <v>12.603120772411977</v>
      </c>
      <c r="BI19">
        <f>SUMIF(BaselineScenario!$B$2:$B$2612,Sheet1!$A19,BaselineScenario!AC$2:AC$2612)</f>
        <v>0</v>
      </c>
      <c r="BJ19">
        <f>SUMIF(BaselineScenario!$B$2:$B$2612,Sheet1!$A19,BaselineScenario!AD$2:AD$2612)</f>
        <v>0</v>
      </c>
      <c r="BK19">
        <f>SUMIF(BaselineScenario!$B$2:$B$2612,Sheet1!$A19,BaselineScenario!AE$2:AE$2612)</f>
        <v>0</v>
      </c>
      <c r="BL19">
        <f>SUMIF(BaselineScenario!$B$2:$B$2612,Sheet1!$A19,BaselineScenario!AF$2:AF$2612)</f>
        <v>0</v>
      </c>
      <c r="BM19">
        <f>SUMIF(BaselineScenario!$B$2:$B$2612,Sheet1!$A19,BaselineScenario!AG$2:AG$2612)</f>
        <v>0</v>
      </c>
      <c r="BN19">
        <f>SUMIF(BaselineScenario!$B$2:$B$2612,Sheet1!$A19,BaselineScenario!AH$2:AH$2612)</f>
        <v>0</v>
      </c>
      <c r="BP19">
        <f t="shared" si="1"/>
        <v>0</v>
      </c>
      <c r="BQ19" s="12">
        <f t="shared" si="2"/>
        <v>0</v>
      </c>
    </row>
    <row r="20" spans="1:69" x14ac:dyDescent="0.25">
      <c r="A20" s="1" t="s">
        <v>18</v>
      </c>
      <c r="B20">
        <f>COUNTIF(CurrentScenario!$B$2:$B$2612,Sheet1!A20)</f>
        <v>10</v>
      </c>
      <c r="C20">
        <f t="shared" si="3"/>
        <v>24272.486900755623</v>
      </c>
      <c r="D20">
        <f>SUMIF(CurrentScenario!$B$2:$B$2612,Sheet1!$A20,CurrentScenario!D$2:D$2612)</f>
        <v>15004.857188313557</v>
      </c>
      <c r="E20">
        <f>SUMIF(CurrentScenario!$B$2:$B$2612,Sheet1!$A20,CurrentScenario!E$2:E$2612)</f>
        <v>151.5641024072614</v>
      </c>
      <c r="F20">
        <f>SUMIF(CurrentScenario!$B$2:$B$2612,Sheet1!$A20,CurrentScenario!F$2:F$2612)</f>
        <v>4.5628664792388625</v>
      </c>
      <c r="G20">
        <f>SUMIF(CurrentScenario!$B$2:$B$2612,Sheet1!$A20,CurrentScenario!G$2:G$2612)</f>
        <v>230.05562531670049</v>
      </c>
      <c r="H20">
        <f>SUMIF(CurrentScenario!$B$2:$B$2612,Sheet1!$A20,CurrentScenario!H$2:H$2612)</f>
        <v>1.2249931562430278</v>
      </c>
      <c r="I20">
        <f>SUMIF(CurrentScenario!$B$2:$B$2612,Sheet1!$A20,CurrentScenario!I$2:I$2612)</f>
        <v>61.75684304868274</v>
      </c>
      <c r="J20">
        <f>SUMIF(CurrentScenario!$B$2:$B$2612,Sheet1!$A20,CurrentScenario!J$2:J$2612)</f>
        <v>0.12337216722770582</v>
      </c>
      <c r="K20">
        <f>SUMIF(CurrentScenario!$B$2:$B$2612,Sheet1!$A20,CurrentScenario!K$2:K$2612)</f>
        <v>6.2006648764542041</v>
      </c>
      <c r="L20">
        <f>SUMIF(CurrentScenario!$B$2:$B$2612,Sheet1!$A20,CurrentScenario!L$2:L$2612)</f>
        <v>26.003975509437684</v>
      </c>
      <c r="M20">
        <f>SUMIF(CurrentScenario!$B$2:$B$2612,Sheet1!$A20,CurrentScenario!M$2:M$2612)</f>
        <v>1311.0340288068205</v>
      </c>
      <c r="N20">
        <f>SUMIF(CurrentScenario!$B$2:$B$2612,Sheet1!$A20,CurrentScenario!N$2:N$2612)</f>
        <v>216.68217860219511</v>
      </c>
      <c r="O20">
        <f>SUMIF(CurrentScenario!$B$2:$B$2612,Sheet1!$A20,CurrentScenario!O$2:O$2612)</f>
        <v>4.4233136163191693</v>
      </c>
      <c r="P20">
        <f>SUMIF(CurrentScenario!$B$2:$B$2612,Sheet1!$A20,CurrentScenario!P$2:P$2612)</f>
        <v>222.99263330538929</v>
      </c>
      <c r="Q20">
        <f>SUMIF(CurrentScenario!$B$2:$B$2612,Sheet1!$A20,CurrentScenario!Q$2:Q$2612)</f>
        <v>5855.5035487314817</v>
      </c>
      <c r="R20">
        <f>SUMIF(CurrentScenario!$B$2:$B$2612,Sheet1!$A20,CurrentScenario!R$2:R$2612)</f>
        <v>0</v>
      </c>
      <c r="S20">
        <f>SUMIF(CurrentScenario!$B$2:$B$2612,Sheet1!$A20,CurrentScenario!S$2:S$2612)</f>
        <v>593.0293560762816</v>
      </c>
      <c r="T20">
        <f>SUMIF(CurrentScenario!$B$2:$B$2612,Sheet1!$A20,CurrentScenario!T$2:T$2612)</f>
        <v>0.1939275237243997</v>
      </c>
      <c r="U20">
        <f>SUMIF(CurrentScenario!$B$2:$B$2612,Sheet1!$A20,CurrentScenario!U$2:U$2612)</f>
        <v>22.45120360391163</v>
      </c>
      <c r="V20">
        <f>SUMIF(CurrentScenario!$B$2:$B$2612,Sheet1!$A20,CurrentScenario!V$2:V$2612)</f>
        <v>0</v>
      </c>
      <c r="W20">
        <f>SUMIF(CurrentScenario!$B$2:$B$2612,Sheet1!$A20,CurrentScenario!W$2:W$2612)</f>
        <v>0</v>
      </c>
      <c r="X20">
        <f>SUMIF(CurrentScenario!$B$2:$B$2612,Sheet1!$A20,CurrentScenario!X$2:X$2612)</f>
        <v>0</v>
      </c>
      <c r="Y20">
        <f>SUMIF(CurrentScenario!$B$2:$B$2612,Sheet1!$A20,CurrentScenario!Y$2:Y$2612)</f>
        <v>50.620930335510131</v>
      </c>
      <c r="Z20">
        <f>SUMIF(CurrentScenario!$B$2:$B$2612,Sheet1!$A20,CurrentScenario!Z$2:Z$2612)</f>
        <v>0</v>
      </c>
      <c r="AA20">
        <f>SUMIF(CurrentScenario!$B$2:$B$2612,Sheet1!$A20,CurrentScenario!AA$2:AA$2612)</f>
        <v>328.89703727172997</v>
      </c>
      <c r="AB20">
        <f>SUMIF(CurrentScenario!$B$2:$B$2612,Sheet1!$A20,CurrentScenario!AB$2:AB$2612)</f>
        <v>126.43122284390168</v>
      </c>
      <c r="AC20">
        <f>SUMIF(CurrentScenario!$B$2:$B$2612,Sheet1!$A20,CurrentScenario!AC$2:AC$2612)</f>
        <v>0</v>
      </c>
      <c r="AD20">
        <f>SUMIF(CurrentScenario!$B$2:$B$2612,Sheet1!$A20,CurrentScenario!AD$2:AD$2612)</f>
        <v>0</v>
      </c>
      <c r="AE20">
        <f>SUMIF(CurrentScenario!$B$2:$B$2612,Sheet1!$A20,CurrentScenario!AE$2:AE$2612)</f>
        <v>0</v>
      </c>
      <c r="AF20">
        <f>SUMIF(CurrentScenario!$B$2:$B$2612,Sheet1!$A20,CurrentScenario!AF$2:AF$2612)</f>
        <v>0</v>
      </c>
      <c r="AG20">
        <f>SUMIF(CurrentScenario!$B$2:$B$2612,Sheet1!$A20,CurrentScenario!AG$2:AG$2612)</f>
        <v>0</v>
      </c>
      <c r="AH20" s="9">
        <f>SUMIF(CurrentScenario!$B$2:$B$2612,Sheet1!$A20,CurrentScenario!AH$2:AH$2612)</f>
        <v>53.877888763554736</v>
      </c>
      <c r="AI20" s="10">
        <f t="shared" si="0"/>
        <v>24272.486900755615</v>
      </c>
      <c r="AJ20">
        <f>SUMIF(BaselineScenario!$B$2:$B$2612,Sheet1!$A20,BaselineScenario!D$2:D$2612)</f>
        <v>20691.68698629587</v>
      </c>
      <c r="AK20">
        <f>SUMIF(BaselineScenario!$B$2:$B$2612,Sheet1!$A20,BaselineScenario!E$2:E$2612)</f>
        <v>209.00742754687911</v>
      </c>
      <c r="AL20">
        <f>SUMIF(BaselineScenario!$B$2:$B$2612,Sheet1!$A20,BaselineScenario!F$2:F$2612)</f>
        <v>1.5876463496438546</v>
      </c>
      <c r="AM20">
        <f>SUMIF(BaselineScenario!$B$2:$B$2612,Sheet1!$A20,BaselineScenario!G$2:G$2612)</f>
        <v>80.047314874167213</v>
      </c>
      <c r="AN20">
        <f>SUMIF(BaselineScenario!$B$2:$B$2612,Sheet1!$A20,BaselineScenario!H$2:H$2612)</f>
        <v>0.42622064095069634</v>
      </c>
      <c r="AO20">
        <f>SUMIF(BaselineScenario!$B$2:$B$2612,Sheet1!$A20,BaselineScenario!I$2:I$2612)</f>
        <v>21.488161099817724</v>
      </c>
      <c r="AP20">
        <f>SUMIF(BaselineScenario!$B$2:$B$2612,Sheet1!$A20,BaselineScenario!J$2:J$2612)</f>
        <v>4.2931726460925627E-2</v>
      </c>
      <c r="AQ20">
        <f>SUMIF(BaselineScenario!$B$2:$B$2612,Sheet1!$A20,BaselineScenario!K$2:K$2612)</f>
        <v>2.1575104385933828</v>
      </c>
      <c r="AR20">
        <f>SUMIF(BaselineScenario!$B$2:$B$2612,Sheet1!$A20,BaselineScenario!L$2:L$2612)</f>
        <v>9.0480306147692477</v>
      </c>
      <c r="AS20">
        <f>SUMIF(BaselineScenario!$B$2:$B$2612,Sheet1!$A20,BaselineScenario!M$2:M$2612)</f>
        <v>456.1711966631438</v>
      </c>
      <c r="AT20">
        <f>SUMIF(BaselineScenario!$B$2:$B$2612,Sheet1!$A20,BaselineScenario!N$2:N$2612)</f>
        <v>75.394041961153221</v>
      </c>
      <c r="AU20">
        <f>SUMIF(BaselineScenario!$B$2:$B$2612,Sheet1!$A20,BaselineScenario!O$2:O$2612)</f>
        <v>1.5390717738811659</v>
      </c>
      <c r="AV20">
        <f>SUMIF(BaselineScenario!$B$2:$B$2612,Sheet1!$A20,BaselineScenario!P$2:P$2612)</f>
        <v>77.589766914156698</v>
      </c>
      <c r="AW20">
        <f>SUMIF(BaselineScenario!$B$2:$B$2612,Sheet1!$A20,BaselineScenario!Q$2:Q$2612)</f>
        <v>2042.4107028637495</v>
      </c>
      <c r="AX20">
        <f>SUMIF(BaselineScenario!$B$2:$B$2612,Sheet1!$A20,BaselineScenario!R$2:R$2612)</f>
        <v>0</v>
      </c>
      <c r="AY20">
        <f>SUMIF(BaselineScenario!$B$2:$B$2612,Sheet1!$A20,BaselineScenario!S$2:S$2612)</f>
        <v>206.8497640717917</v>
      </c>
      <c r="AZ20">
        <f>SUMIF(BaselineScenario!$B$2:$B$2612,Sheet1!$A20,BaselineScenario!T$2:T$2612)</f>
        <v>6.7469398258637417E-2</v>
      </c>
      <c r="BA20">
        <f>SUMIF(BaselineScenario!$B$2:$B$2612,Sheet1!$A20,BaselineScenario!U$2:U$2612)</f>
        <v>7.8118447992867175</v>
      </c>
      <c r="BB20">
        <f>SUMIF(BaselineScenario!$B$2:$B$2612,Sheet1!$A20,BaselineScenario!V$2:V$2612)</f>
        <v>0</v>
      </c>
      <c r="BC20">
        <f>SUMIF(BaselineScenario!$B$2:$B$2612,Sheet1!$A20,BaselineScenario!W$2:W$2612)</f>
        <v>0</v>
      </c>
      <c r="BD20">
        <f>SUMIF(BaselineScenario!$B$2:$B$2612,Sheet1!$A20,BaselineScenario!X$2:X$2612)</f>
        <v>0</v>
      </c>
      <c r="BE20">
        <f>SUMIF(BaselineScenario!$B$2:$B$2612,Sheet1!$A20,BaselineScenario!Y$2:Y$2612)</f>
        <v>17.824556095942572</v>
      </c>
      <c r="BF20">
        <f>SUMIF(BaselineScenario!$B$2:$B$2612,Sheet1!$A20,BaselineScenario!Z$2:Z$2612)</f>
        <v>0</v>
      </c>
      <c r="BG20">
        <f>SUMIF(BaselineScenario!$B$2:$B$2612,Sheet1!$A20,BaselineScenario!AA$2:AA$2612)</f>
        <v>328.33347774049622</v>
      </c>
      <c r="BH20">
        <f>SUMIF(BaselineScenario!$B$2:$B$2612,Sheet1!$A20,BaselineScenario!AB$2:AB$2612)</f>
        <v>23.778872557995371</v>
      </c>
      <c r="BI20">
        <f>SUMIF(BaselineScenario!$B$2:$B$2612,Sheet1!$A20,BaselineScenario!AC$2:AC$2612)</f>
        <v>0</v>
      </c>
      <c r="BJ20">
        <f>SUMIF(BaselineScenario!$B$2:$B$2612,Sheet1!$A20,BaselineScenario!AD$2:AD$2612)</f>
        <v>0</v>
      </c>
      <c r="BK20">
        <f>SUMIF(BaselineScenario!$B$2:$B$2612,Sheet1!$A20,BaselineScenario!AE$2:AE$2612)</f>
        <v>0</v>
      </c>
      <c r="BL20">
        <f>SUMIF(BaselineScenario!$B$2:$B$2612,Sheet1!$A20,BaselineScenario!AF$2:AF$2612)</f>
        <v>0</v>
      </c>
      <c r="BM20">
        <f>SUMIF(BaselineScenario!$B$2:$B$2612,Sheet1!$A20,BaselineScenario!AG$2:AG$2612)</f>
        <v>0</v>
      </c>
      <c r="BN20">
        <f>SUMIF(BaselineScenario!$B$2:$B$2612,Sheet1!$A20,BaselineScenario!AH$2:AH$2612)</f>
        <v>19.223906328612753</v>
      </c>
      <c r="BP20">
        <f t="shared" si="1"/>
        <v>0</v>
      </c>
      <c r="BQ20" s="12">
        <f t="shared" si="2"/>
        <v>0</v>
      </c>
    </row>
    <row r="21" spans="1:69" x14ac:dyDescent="0.25">
      <c r="A21" s="1" t="s">
        <v>19</v>
      </c>
      <c r="B21">
        <f>COUNTIF(CurrentScenario!$B$2:$B$2612,Sheet1!A21)</f>
        <v>18</v>
      </c>
      <c r="C21">
        <f t="shared" si="3"/>
        <v>19863.474119664224</v>
      </c>
      <c r="D21">
        <f>SUMIF(CurrentScenario!$B$2:$B$2612,Sheet1!$A21,CurrentScenario!D$2:D$2612)</f>
        <v>17822.367470524197</v>
      </c>
      <c r="E21">
        <f>SUMIF(CurrentScenario!$B$2:$B$2612,Sheet1!$A21,CurrentScenario!E$2:E$2612)</f>
        <v>180.02403639966326</v>
      </c>
      <c r="F21">
        <f>SUMIF(CurrentScenario!$B$2:$B$2612,Sheet1!$A21,CurrentScenario!F$2:F$2612)</f>
        <v>0.90141454428299717</v>
      </c>
      <c r="G21">
        <f>SUMIF(CurrentScenario!$B$2:$B$2612,Sheet1!$A21,CurrentScenario!G$2:G$2612)</f>
        <v>40.09306870577462</v>
      </c>
      <c r="H21">
        <f>SUMIF(CurrentScenario!$B$2:$B$2612,Sheet1!$A21,CurrentScenario!H$2:H$2612)</f>
        <v>0.22953524462576974</v>
      </c>
      <c r="I21">
        <f>SUMIF(CurrentScenario!$B$2:$B$2612,Sheet1!$A21,CurrentScenario!I$2:I$2612)</f>
        <v>10.668391936836134</v>
      </c>
      <c r="J21">
        <f>SUMIF(CurrentScenario!$B$2:$B$2612,Sheet1!$A21,CurrentScenario!J$2:J$2612)</f>
        <v>4.5875884053702805E-2</v>
      </c>
      <c r="K21">
        <f>SUMIF(CurrentScenario!$B$2:$B$2612,Sheet1!$A21,CurrentScenario!K$2:K$2612)</f>
        <v>1.2548499575610013</v>
      </c>
      <c r="L21">
        <f>SUMIF(CurrentScenario!$B$2:$B$2612,Sheet1!$A21,CurrentScenario!L$2:L$2612)</f>
        <v>6.9186875651414397</v>
      </c>
      <c r="M21">
        <f>SUMIF(CurrentScenario!$B$2:$B$2612,Sheet1!$A21,CurrentScenario!M$2:M$2612)</f>
        <v>242.68679295631227</v>
      </c>
      <c r="N21">
        <f>SUMIF(CurrentScenario!$B$2:$B$2612,Sheet1!$A21,CurrentScenario!N$2:N$2612)</f>
        <v>39.898143586043787</v>
      </c>
      <c r="O21">
        <f>SUMIF(CurrentScenario!$B$2:$B$2612,Sheet1!$A21,CurrentScenario!O$2:O$2612)</f>
        <v>0.90682285480636282</v>
      </c>
      <c r="P21">
        <f>SUMIF(CurrentScenario!$B$2:$B$2612,Sheet1!$A21,CurrentScenario!P$2:P$2612)</f>
        <v>39.127412670765153</v>
      </c>
      <c r="Q21">
        <f>SUMIF(CurrentScenario!$B$2:$B$2612,Sheet1!$A21,CurrentScenario!Q$2:Q$2612)</f>
        <v>1137.6436164222255</v>
      </c>
      <c r="R21">
        <f>SUMIF(CurrentScenario!$B$2:$B$2612,Sheet1!$A21,CurrentScenario!R$2:R$2612)</f>
        <v>0</v>
      </c>
      <c r="S21">
        <f>SUMIF(CurrentScenario!$B$2:$B$2612,Sheet1!$A21,CurrentScenario!S$2:S$2612)</f>
        <v>115.20796144772808</v>
      </c>
      <c r="T21">
        <f>SUMIF(CurrentScenario!$B$2:$B$2612,Sheet1!$A21,CurrentScenario!T$2:T$2612)</f>
        <v>5.0887133044877665E-2</v>
      </c>
      <c r="U21">
        <f>SUMIF(CurrentScenario!$B$2:$B$2612,Sheet1!$A21,CurrentScenario!U$2:U$2612)</f>
        <v>4.0933637519145476</v>
      </c>
      <c r="V21">
        <f>SUMIF(CurrentScenario!$B$2:$B$2612,Sheet1!$A21,CurrentScenario!V$2:V$2612)</f>
        <v>0</v>
      </c>
      <c r="W21">
        <f>SUMIF(CurrentScenario!$B$2:$B$2612,Sheet1!$A21,CurrentScenario!W$2:W$2612)</f>
        <v>0</v>
      </c>
      <c r="X21">
        <f>SUMIF(CurrentScenario!$B$2:$B$2612,Sheet1!$A21,CurrentScenario!X$2:X$2612)</f>
        <v>0</v>
      </c>
      <c r="Y21">
        <f>SUMIF(CurrentScenario!$B$2:$B$2612,Sheet1!$A21,CurrentScenario!Y$2:Y$2612)</f>
        <v>5.0913207993825997</v>
      </c>
      <c r="Z21">
        <f>SUMIF(CurrentScenario!$B$2:$B$2612,Sheet1!$A21,CurrentScenario!Z$2:Z$2612)</f>
        <v>0</v>
      </c>
      <c r="AA21">
        <f>SUMIF(CurrentScenario!$B$2:$B$2612,Sheet1!$A21,CurrentScenario!AA$2:AA$2612)</f>
        <v>9.7734128520888923</v>
      </c>
      <c r="AB21">
        <f>SUMIF(CurrentScenario!$B$2:$B$2612,Sheet1!$A21,CurrentScenario!AB$2:AB$2612)</f>
        <v>93.011174443362449</v>
      </c>
      <c r="AC21">
        <f>SUMIF(CurrentScenario!$B$2:$B$2612,Sheet1!$A21,CurrentScenario!AC$2:AC$2612)</f>
        <v>0</v>
      </c>
      <c r="AD21">
        <f>SUMIF(CurrentScenario!$B$2:$B$2612,Sheet1!$A21,CurrentScenario!AD$2:AD$2612)</f>
        <v>0</v>
      </c>
      <c r="AE21">
        <f>SUMIF(CurrentScenario!$B$2:$B$2612,Sheet1!$A21,CurrentScenario!AE$2:AE$2612)</f>
        <v>0</v>
      </c>
      <c r="AF21">
        <f>SUMIF(CurrentScenario!$B$2:$B$2612,Sheet1!$A21,CurrentScenario!AF$2:AF$2612)</f>
        <v>0</v>
      </c>
      <c r="AG21">
        <f>SUMIF(CurrentScenario!$B$2:$B$2612,Sheet1!$A21,CurrentScenario!AG$2:AG$2612)</f>
        <v>0</v>
      </c>
      <c r="AH21" s="9">
        <f>SUMIF(CurrentScenario!$B$2:$B$2612,Sheet1!$A21,CurrentScenario!AH$2:AH$2612)</f>
        <v>113.47987998440726</v>
      </c>
      <c r="AI21" s="10">
        <f t="shared" si="0"/>
        <v>19863.474119664214</v>
      </c>
      <c r="AJ21">
        <f>SUMIF(BaselineScenario!$B$2:$B$2612,Sheet1!$A21,BaselineScenario!D$2:D$2612)</f>
        <v>18481.303515350795</v>
      </c>
      <c r="AK21">
        <f>SUMIF(BaselineScenario!$B$2:$B$2612,Sheet1!$A21,BaselineScenario!E$2:E$2612)</f>
        <v>186.67982080839704</v>
      </c>
      <c r="AL21">
        <f>SUMIF(BaselineScenario!$B$2:$B$2612,Sheet1!$A21,BaselineScenario!F$2:F$2612)</f>
        <v>0.62329786087351691</v>
      </c>
      <c r="AM21">
        <f>SUMIF(BaselineScenario!$B$2:$B$2612,Sheet1!$A21,BaselineScenario!G$2:G$2612)</f>
        <v>25.598537420854569</v>
      </c>
      <c r="AN21">
        <f>SUMIF(BaselineScenario!$B$2:$B$2612,Sheet1!$A21,BaselineScenario!H$2:H$2612)</f>
        <v>0.15412017834833902</v>
      </c>
      <c r="AO21">
        <f>SUMIF(BaselineScenario!$B$2:$B$2612,Sheet1!$A21,BaselineScenario!I$2:I$2612)</f>
        <v>6.7685495628567027</v>
      </c>
      <c r="AP21">
        <f>SUMIF(BaselineScenario!$B$2:$B$2612,Sheet1!$A21,BaselineScenario!J$2:J$2612)</f>
        <v>4.0064590839707551E-2</v>
      </c>
      <c r="AQ21">
        <f>SUMIF(BaselineScenario!$B$2:$B$2612,Sheet1!$A21,BaselineScenario!K$2:K$2612)</f>
        <v>0.87975454233881423</v>
      </c>
      <c r="AR21">
        <f>SUMIF(BaselineScenario!$B$2:$B$2612,Sheet1!$A21,BaselineScenario!L$2:L$2612)</f>
        <v>5.4926022945998003</v>
      </c>
      <c r="AS21">
        <f>SUMIF(BaselineScenario!$B$2:$B$2612,Sheet1!$A21,BaselineScenario!M$2:M$2612)</f>
        <v>161.34897388527858</v>
      </c>
      <c r="AT21">
        <f>SUMIF(BaselineScenario!$B$2:$B$2612,Sheet1!$A21,BaselineScenario!N$2:N$2612)</f>
        <v>26.436363651815448</v>
      </c>
      <c r="AU21">
        <f>SUMIF(BaselineScenario!$B$2:$B$2612,Sheet1!$A21,BaselineScenario!O$2:O$2612)</f>
        <v>0.6400476714726917</v>
      </c>
      <c r="AV21">
        <f>SUMIF(BaselineScenario!$B$2:$B$2612,Sheet1!$A21,BaselineScenario!P$2:P$2612)</f>
        <v>25.101530966123221</v>
      </c>
      <c r="AW21">
        <f>SUMIF(BaselineScenario!$B$2:$B$2612,Sheet1!$A21,BaselineScenario!Q$2:Q$2612)</f>
        <v>720.15337943848863</v>
      </c>
      <c r="AX21">
        <f>SUMIF(BaselineScenario!$B$2:$B$2612,Sheet1!$A21,BaselineScenario!R$2:R$2612)</f>
        <v>0</v>
      </c>
      <c r="AY21">
        <f>SUMIF(BaselineScenario!$B$2:$B$2612,Sheet1!$A21,BaselineScenario!S$2:S$2612)</f>
        <v>72.9246145661334</v>
      </c>
      <c r="AZ21">
        <f>SUMIF(BaselineScenario!$B$2:$B$2612,Sheet1!$A21,BaselineScenario!T$2:T$2612)</f>
        <v>3.9932796008767937E-2</v>
      </c>
      <c r="BA21">
        <f>SUMIF(BaselineScenario!$B$2:$B$2612,Sheet1!$A21,BaselineScenario!U$2:U$2612)</f>
        <v>2.694657662772193</v>
      </c>
      <c r="BB21">
        <f>SUMIF(BaselineScenario!$B$2:$B$2612,Sheet1!$A21,BaselineScenario!V$2:V$2612)</f>
        <v>0</v>
      </c>
      <c r="BC21">
        <f>SUMIF(BaselineScenario!$B$2:$B$2612,Sheet1!$A21,BaselineScenario!W$2:W$2612)</f>
        <v>0</v>
      </c>
      <c r="BD21">
        <f>SUMIF(BaselineScenario!$B$2:$B$2612,Sheet1!$A21,BaselineScenario!X$2:X$2612)</f>
        <v>0</v>
      </c>
      <c r="BE21">
        <f>SUMIF(BaselineScenario!$B$2:$B$2612,Sheet1!$A21,BaselineScenario!Y$2:Y$2612)</f>
        <v>1.7296880970656419</v>
      </c>
      <c r="BF21">
        <f>SUMIF(BaselineScenario!$B$2:$B$2612,Sheet1!$A21,BaselineScenario!Z$2:Z$2612)</f>
        <v>0</v>
      </c>
      <c r="BG21">
        <f>SUMIF(BaselineScenario!$B$2:$B$2612,Sheet1!$A21,BaselineScenario!AA$2:AA$2612)</f>
        <v>9.5548176023635776</v>
      </c>
      <c r="BH21">
        <f>SUMIF(BaselineScenario!$B$2:$B$2612,Sheet1!$A21,BaselineScenario!AB$2:AB$2612)</f>
        <v>19.718135202397001</v>
      </c>
      <c r="BI21">
        <f>SUMIF(BaselineScenario!$B$2:$B$2612,Sheet1!$A21,BaselineScenario!AC$2:AC$2612)</f>
        <v>0</v>
      </c>
      <c r="BJ21">
        <f>SUMIF(BaselineScenario!$B$2:$B$2612,Sheet1!$A21,BaselineScenario!AD$2:AD$2612)</f>
        <v>0</v>
      </c>
      <c r="BK21">
        <f>SUMIF(BaselineScenario!$B$2:$B$2612,Sheet1!$A21,BaselineScenario!AE$2:AE$2612)</f>
        <v>0</v>
      </c>
      <c r="BL21">
        <f>SUMIF(BaselineScenario!$B$2:$B$2612,Sheet1!$A21,BaselineScenario!AF$2:AF$2612)</f>
        <v>0</v>
      </c>
      <c r="BM21">
        <f>SUMIF(BaselineScenario!$B$2:$B$2612,Sheet1!$A21,BaselineScenario!AG$2:AG$2612)</f>
        <v>0</v>
      </c>
      <c r="BN21">
        <f>SUMIF(BaselineScenario!$B$2:$B$2612,Sheet1!$A21,BaselineScenario!AH$2:AH$2612)</f>
        <v>115.5917155143959</v>
      </c>
      <c r="BP21">
        <f t="shared" si="1"/>
        <v>0</v>
      </c>
      <c r="BQ21" s="12">
        <f t="shared" si="2"/>
        <v>0</v>
      </c>
    </row>
    <row r="22" spans="1:69" x14ac:dyDescent="0.25">
      <c r="A22" s="1" t="s">
        <v>20</v>
      </c>
      <c r="B22">
        <f>COUNTIF(CurrentScenario!$B$2:$B$2612,Sheet1!A22)</f>
        <v>9</v>
      </c>
      <c r="C22">
        <f t="shared" si="3"/>
        <v>14270.258075018428</v>
      </c>
      <c r="D22">
        <f>SUMIF(CurrentScenario!$B$2:$B$2612,Sheet1!$A22,CurrentScenario!D$2:D$2612)</f>
        <v>9784.0439740689799</v>
      </c>
      <c r="E22">
        <f>SUMIF(CurrentScenario!$B$2:$B$2612,Sheet1!$A22,CurrentScenario!E$2:E$2612)</f>
        <v>98.829566104867439</v>
      </c>
      <c r="F22">
        <f>SUMIF(CurrentScenario!$B$2:$B$2612,Sheet1!$A22,CurrentScenario!F$2:F$2612)</f>
        <v>4.3937932154951262</v>
      </c>
      <c r="G22">
        <f>SUMIF(CurrentScenario!$B$2:$B$2612,Sheet1!$A22,CurrentScenario!G$2:G$2612)</f>
        <v>34.994800415184088</v>
      </c>
      <c r="H22">
        <f>SUMIF(CurrentScenario!$B$2:$B$2612,Sheet1!$A22,CurrentScenario!H$2:H$2612)</f>
        <v>0.76220476525163861</v>
      </c>
      <c r="I22">
        <f>SUMIF(CurrentScenario!$B$2:$B$2612,Sheet1!$A22,CurrentScenario!I$2:I$2612)</f>
        <v>6.0710020069731785</v>
      </c>
      <c r="J22">
        <f>SUMIF(CurrentScenario!$B$2:$B$2612,Sheet1!$A22,CurrentScenario!J$2:J$2612)</f>
        <v>0.87747349206326153</v>
      </c>
      <c r="K22">
        <f>SUMIF(CurrentScenario!$B$2:$B$2612,Sheet1!$A22,CurrentScenario!K$2:K$2612)</f>
        <v>6.9949811421803867</v>
      </c>
      <c r="L22">
        <f>SUMIF(CurrentScenario!$B$2:$B$2612,Sheet1!$A22,CurrentScenario!L$2:L$2612)</f>
        <v>87.286790035370728</v>
      </c>
      <c r="M22">
        <f>SUMIF(CurrentScenario!$B$2:$B$2612,Sheet1!$A22,CurrentScenario!M$2:M$2612)</f>
        <v>695.19790075295816</v>
      </c>
      <c r="N22">
        <f>SUMIF(CurrentScenario!$B$2:$B$2612,Sheet1!$A22,CurrentScenario!N$2:N$2612)</f>
        <v>107.53167462841341</v>
      </c>
      <c r="O22">
        <f>SUMIF(CurrentScenario!$B$2:$B$2612,Sheet1!$A22,CurrentScenario!O$2:O$2612)</f>
        <v>5.4216540259236305</v>
      </c>
      <c r="P22">
        <f>SUMIF(CurrentScenario!$B$2:$B$2612,Sheet1!$A22,CurrentScenario!P$2:P$2612)</f>
        <v>43.182980411498058</v>
      </c>
      <c r="Q22">
        <f>SUMIF(CurrentScenario!$B$2:$B$2612,Sheet1!$A22,CurrentScenario!Q$2:Q$2612)</f>
        <v>2000.4837412736392</v>
      </c>
      <c r="R22">
        <f>SUMIF(CurrentScenario!$B$2:$B$2612,Sheet1!$A22,CurrentScenario!R$2:R$2612)</f>
        <v>0</v>
      </c>
      <c r="S22">
        <f>SUMIF(CurrentScenario!$B$2:$B$2612,Sheet1!$A22,CurrentScenario!S$2:S$2612)</f>
        <v>202.09942439229309</v>
      </c>
      <c r="T22">
        <f>SUMIF(CurrentScenario!$B$2:$B$2612,Sheet1!$A22,CurrentScenario!T$2:T$2612)</f>
        <v>0.61315270608908801</v>
      </c>
      <c r="U22">
        <f>SUMIF(CurrentScenario!$B$2:$B$2612,Sheet1!$A22,CurrentScenario!U$2:U$2612)</f>
        <v>9.679870409554173</v>
      </c>
      <c r="V22">
        <f>SUMIF(CurrentScenario!$B$2:$B$2612,Sheet1!$A22,CurrentScenario!V$2:V$2612)</f>
        <v>0</v>
      </c>
      <c r="W22">
        <f>SUMIF(CurrentScenario!$B$2:$B$2612,Sheet1!$A22,CurrentScenario!W$2:W$2612)</f>
        <v>0</v>
      </c>
      <c r="X22">
        <f>SUMIF(CurrentScenario!$B$2:$B$2612,Sheet1!$A22,CurrentScenario!X$2:X$2612)</f>
        <v>0</v>
      </c>
      <c r="Y22">
        <f>SUMIF(CurrentScenario!$B$2:$B$2612,Sheet1!$A22,CurrentScenario!Y$2:Y$2612)</f>
        <v>12.887635532695878</v>
      </c>
      <c r="Z22">
        <f>SUMIF(CurrentScenario!$B$2:$B$2612,Sheet1!$A22,CurrentScenario!Z$2:Z$2612)</f>
        <v>0</v>
      </c>
      <c r="AA22">
        <f>SUMIF(CurrentScenario!$B$2:$B$2612,Sheet1!$A22,CurrentScenario!AA$2:AA$2612)</f>
        <v>610.61537676878186</v>
      </c>
      <c r="AB22">
        <f>SUMIF(CurrentScenario!$B$2:$B$2612,Sheet1!$A22,CurrentScenario!AB$2:AB$2612)</f>
        <v>224.35968009016776</v>
      </c>
      <c r="AC22">
        <f>SUMIF(CurrentScenario!$B$2:$B$2612,Sheet1!$A22,CurrentScenario!AC$2:AC$2612)</f>
        <v>0</v>
      </c>
      <c r="AD22">
        <f>SUMIF(CurrentScenario!$B$2:$B$2612,Sheet1!$A22,CurrentScenario!AD$2:AD$2612)</f>
        <v>40.555330290417906</v>
      </c>
      <c r="AE22">
        <f>SUMIF(CurrentScenario!$B$2:$B$2612,Sheet1!$A22,CurrentScenario!AE$2:AE$2612)</f>
        <v>17.959632010519393</v>
      </c>
      <c r="AF22">
        <f>SUMIF(CurrentScenario!$B$2:$B$2612,Sheet1!$A22,CurrentScenario!AF$2:AF$2612)</f>
        <v>2.6869418657801778</v>
      </c>
      <c r="AG22">
        <f>SUMIF(CurrentScenario!$B$2:$B$2612,Sheet1!$A22,CurrentScenario!AG$2:AG$2612)</f>
        <v>0</v>
      </c>
      <c r="AH22" s="9">
        <f>SUMIF(CurrentScenario!$B$2:$B$2612,Sheet1!$A22,CurrentScenario!AH$2:AH$2612)</f>
        <v>272.72849461333044</v>
      </c>
      <c r="AI22" s="10">
        <f t="shared" si="0"/>
        <v>14270.258075018426</v>
      </c>
      <c r="AJ22">
        <f>SUMIF(BaselineScenario!$B$2:$B$2612,Sheet1!$A22,BaselineScenario!D$2:D$2612)</f>
        <v>12755.080890542533</v>
      </c>
      <c r="AK22">
        <f>SUMIF(BaselineScenario!$B$2:$B$2612,Sheet1!$A22,BaselineScenario!E$2:E$2612)</f>
        <v>128.84003581319931</v>
      </c>
      <c r="AL22">
        <f>SUMIF(BaselineScenario!$B$2:$B$2612,Sheet1!$A22,BaselineScenario!F$2:F$2612)</f>
        <v>1.4538189302642452</v>
      </c>
      <c r="AM22">
        <f>SUMIF(BaselineScenario!$B$2:$B$2612,Sheet1!$A22,BaselineScenario!G$2:G$2612)</f>
        <v>11.579793206827775</v>
      </c>
      <c r="AN22">
        <f>SUMIF(BaselineScenario!$B$2:$B$2612,Sheet1!$A22,BaselineScenario!H$2:H$2612)</f>
        <v>0.25219302669475685</v>
      </c>
      <c r="AO22">
        <f>SUMIF(BaselineScenario!$B$2:$B$2612,Sheet1!$A22,BaselineScenario!I$2:I$2612)</f>
        <v>2.0092860036896081</v>
      </c>
      <c r="AP22">
        <f>SUMIF(BaselineScenario!$B$2:$B$2612,Sheet1!$A22,BaselineScenario!J$2:J$2612)</f>
        <v>0.28989347108535146</v>
      </c>
      <c r="AQ22">
        <f>SUMIF(BaselineScenario!$B$2:$B$2612,Sheet1!$A22,BaselineScenario!K$2:K$2612)</f>
        <v>2.3150823561652394</v>
      </c>
      <c r="AR22">
        <f>SUMIF(BaselineScenario!$B$2:$B$2612,Sheet1!$A22,BaselineScenario!L$2:L$2612)</f>
        <v>28.883426148509638</v>
      </c>
      <c r="AS22">
        <f>SUMIF(BaselineScenario!$B$2:$B$2612,Sheet1!$A22,BaselineScenario!M$2:M$2612)</f>
        <v>230.04533402764963</v>
      </c>
      <c r="AT22">
        <f>SUMIF(BaselineScenario!$B$2:$B$2612,Sheet1!$A22,BaselineScenario!N$2:N$2612)</f>
        <v>35.583452445826005</v>
      </c>
      <c r="AU22">
        <f>SUMIF(BaselineScenario!$B$2:$B$2612,Sheet1!$A22,BaselineScenario!O$2:O$2612)</f>
        <v>1.7942748838674663</v>
      </c>
      <c r="AV22">
        <f>SUMIF(BaselineScenario!$B$2:$B$2612,Sheet1!$A22,BaselineScenario!P$2:P$2612)</f>
        <v>14.289191258653705</v>
      </c>
      <c r="AW22">
        <f>SUMIF(BaselineScenario!$B$2:$B$2612,Sheet1!$A22,BaselineScenario!Q$2:Q$2612)</f>
        <v>711.71096005004085</v>
      </c>
      <c r="AX22">
        <f>SUMIF(BaselineScenario!$B$2:$B$2612,Sheet1!$A22,BaselineScenario!R$2:R$2612)</f>
        <v>0</v>
      </c>
      <c r="AY22">
        <f>SUMIF(BaselineScenario!$B$2:$B$2612,Sheet1!$A22,BaselineScenario!S$2:S$2612)</f>
        <v>71.900469024690352</v>
      </c>
      <c r="AZ22">
        <f>SUMIF(BaselineScenario!$B$2:$B$2612,Sheet1!$A22,BaselineScenario!T$2:T$2612)</f>
        <v>0.20279003716592045</v>
      </c>
      <c r="BA22">
        <f>SUMIF(BaselineScenario!$B$2:$B$2612,Sheet1!$A22,BaselineScenario!U$2:U$2612)</f>
        <v>3.2035087959605661</v>
      </c>
      <c r="BB22">
        <f>SUMIF(BaselineScenario!$B$2:$B$2612,Sheet1!$A22,BaselineScenario!V$2:V$2612)</f>
        <v>0</v>
      </c>
      <c r="BC22">
        <f>SUMIF(BaselineScenario!$B$2:$B$2612,Sheet1!$A22,BaselineScenario!W$2:W$2612)</f>
        <v>0</v>
      </c>
      <c r="BD22">
        <f>SUMIF(BaselineScenario!$B$2:$B$2612,Sheet1!$A22,BaselineScenario!X$2:X$2612)</f>
        <v>0</v>
      </c>
      <c r="BE22">
        <f>SUMIF(BaselineScenario!$B$2:$B$2612,Sheet1!$A22,BaselineScenario!Y$2:Y$2612)</f>
        <v>6.8352607283712663</v>
      </c>
      <c r="BF22">
        <f>SUMIF(BaselineScenario!$B$2:$B$2612,Sheet1!$A22,BaselineScenario!Z$2:Z$2612)</f>
        <v>0</v>
      </c>
      <c r="BG22">
        <f>SUMIF(BaselineScenario!$B$2:$B$2612,Sheet1!$A22,BaselineScenario!AA$2:AA$2612)</f>
        <v>92.180821662234081</v>
      </c>
      <c r="BH22">
        <f>SUMIF(BaselineScenario!$B$2:$B$2612,Sheet1!$A22,BaselineScenario!AB$2:AB$2612)</f>
        <v>13.625774837054752</v>
      </c>
      <c r="BI22">
        <f>SUMIF(BaselineScenario!$B$2:$B$2612,Sheet1!$A22,BaselineScenario!AC$2:AC$2612)</f>
        <v>0</v>
      </c>
      <c r="BJ22">
        <f>SUMIF(BaselineScenario!$B$2:$B$2612,Sheet1!$A22,BaselineScenario!AD$2:AD$2612)</f>
        <v>5.5223650791755219</v>
      </c>
      <c r="BK22">
        <f>SUMIF(BaselineScenario!$B$2:$B$2612,Sheet1!$A22,BaselineScenario!AE$2:AE$2612)</f>
        <v>0.43032969371602903</v>
      </c>
      <c r="BL22">
        <f>SUMIF(BaselineScenario!$B$2:$B$2612,Sheet1!$A22,BaselineScenario!AF$2:AF$2612)</f>
        <v>0.61215781385064505</v>
      </c>
      <c r="BM22">
        <f>SUMIF(BaselineScenario!$B$2:$B$2612,Sheet1!$A22,BaselineScenario!AG$2:AG$2612)</f>
        <v>0</v>
      </c>
      <c r="BN22">
        <f>SUMIF(BaselineScenario!$B$2:$B$2612,Sheet1!$A22,BaselineScenario!AH$2:AH$2612)</f>
        <v>151.61696518120507</v>
      </c>
      <c r="BP22">
        <f t="shared" si="1"/>
        <v>0</v>
      </c>
      <c r="BQ22" s="12">
        <f t="shared" si="2"/>
        <v>0</v>
      </c>
    </row>
    <row r="23" spans="1:69" x14ac:dyDescent="0.25">
      <c r="A23" s="1" t="s">
        <v>21</v>
      </c>
      <c r="B23">
        <f>COUNTIF(CurrentScenario!$B$2:$B$2612,Sheet1!A23)</f>
        <v>6</v>
      </c>
      <c r="C23">
        <f t="shared" si="3"/>
        <v>28538.54942274436</v>
      </c>
      <c r="D23">
        <f>SUMIF(CurrentScenario!$B$2:$B$2612,Sheet1!$A23,CurrentScenario!D$2:D$2612)</f>
        <v>22396.59756633568</v>
      </c>
      <c r="E23">
        <f>SUMIF(CurrentScenario!$B$2:$B$2612,Sheet1!$A23,CurrentScenario!E$2:E$2612)</f>
        <v>226.22815171302071</v>
      </c>
      <c r="F23">
        <f>SUMIF(CurrentScenario!$B$2:$B$2612,Sheet1!$A23,CurrentScenario!F$2:F$2612)</f>
        <v>4.6956768238983253</v>
      </c>
      <c r="G23">
        <f>SUMIF(CurrentScenario!$B$2:$B$2612,Sheet1!$A23,CurrentScenario!G$2:G$2612)</f>
        <v>71.312375847390797</v>
      </c>
      <c r="H23">
        <f>SUMIF(CurrentScenario!$B$2:$B$2612,Sheet1!$A23,CurrentScenario!H$2:H$2612)</f>
        <v>0.96931250963422699</v>
      </c>
      <c r="I23">
        <f>SUMIF(CurrentScenario!$B$2:$B$2612,Sheet1!$A23,CurrentScenario!I$2:I$2612)</f>
        <v>16.853905084347229</v>
      </c>
      <c r="J23">
        <f>SUMIF(CurrentScenario!$B$2:$B$2612,Sheet1!$A23,CurrentScenario!J$2:J$2612)</f>
        <v>0.69383398244445815</v>
      </c>
      <c r="K23">
        <f>SUMIF(CurrentScenario!$B$2:$B$2612,Sheet1!$A23,CurrentScenario!K$2:K$2612)</f>
        <v>6.4573296228126731</v>
      </c>
      <c r="L23">
        <f>SUMIF(CurrentScenario!$B$2:$B$2612,Sheet1!$A23,CurrentScenario!L$2:L$2612)</f>
        <v>70.441856384248581</v>
      </c>
      <c r="M23">
        <f>SUMIF(CurrentScenario!$B$2:$B$2612,Sheet1!$A23,CurrentScenario!M$2:M$2612)</f>
        <v>750.30491745991583</v>
      </c>
      <c r="N23">
        <f>SUMIF(CurrentScenario!$B$2:$B$2612,Sheet1!$A23,CurrentScenario!N$2:N$2612)</f>
        <v>118.604945087621</v>
      </c>
      <c r="O23">
        <f>SUMIF(CurrentScenario!$B$2:$B$2612,Sheet1!$A23,CurrentScenario!O$2:O$2612)</f>
        <v>4.8570096195151127</v>
      </c>
      <c r="P23">
        <f>SUMIF(CurrentScenario!$B$2:$B$2612,Sheet1!$A23,CurrentScenario!P$2:P$2612)</f>
        <v>70.515462349981647</v>
      </c>
      <c r="Q23">
        <f>SUMIF(CurrentScenario!$B$2:$B$2612,Sheet1!$A23,CurrentScenario!Q$2:Q$2612)</f>
        <v>3820.6526540233517</v>
      </c>
      <c r="R23">
        <f>SUMIF(CurrentScenario!$B$2:$B$2612,Sheet1!$A23,CurrentScenario!R$2:R$2612)</f>
        <v>0</v>
      </c>
      <c r="S23">
        <f>SUMIF(CurrentScenario!$B$2:$B$2612,Sheet1!$A23,CurrentScenario!S$2:S$2612)</f>
        <v>386.18496978978266</v>
      </c>
      <c r="T23">
        <f>SUMIF(CurrentScenario!$B$2:$B$2612,Sheet1!$A23,CurrentScenario!T$2:T$2612)</f>
        <v>0.49296514314434198</v>
      </c>
      <c r="U23">
        <f>SUMIF(CurrentScenario!$B$2:$B$2612,Sheet1!$A23,CurrentScenario!U$2:U$2612)</f>
        <v>11.169093758471988</v>
      </c>
      <c r="V23">
        <f>SUMIF(CurrentScenario!$B$2:$B$2612,Sheet1!$A23,CurrentScenario!V$2:V$2612)</f>
        <v>0</v>
      </c>
      <c r="W23">
        <f>SUMIF(CurrentScenario!$B$2:$B$2612,Sheet1!$A23,CurrentScenario!W$2:W$2612)</f>
        <v>0</v>
      </c>
      <c r="X23">
        <f>SUMIF(CurrentScenario!$B$2:$B$2612,Sheet1!$A23,CurrentScenario!X$2:X$2612)</f>
        <v>0</v>
      </c>
      <c r="Y23">
        <f>SUMIF(CurrentScenario!$B$2:$B$2612,Sheet1!$A23,CurrentScenario!Y$2:Y$2612)</f>
        <v>16.871336406271944</v>
      </c>
      <c r="Z23">
        <f>SUMIF(CurrentScenario!$B$2:$B$2612,Sheet1!$A23,CurrentScenario!Z$2:Z$2612)</f>
        <v>0</v>
      </c>
      <c r="AA23">
        <f>SUMIF(CurrentScenario!$B$2:$B$2612,Sheet1!$A23,CurrentScenario!AA$2:AA$2612)</f>
        <v>340.68671251288112</v>
      </c>
      <c r="AB23">
        <f>SUMIF(CurrentScenario!$B$2:$B$2612,Sheet1!$A23,CurrentScenario!AB$2:AB$2612)</f>
        <v>136.691433266221</v>
      </c>
      <c r="AC23">
        <f>SUMIF(CurrentScenario!$B$2:$B$2612,Sheet1!$A23,CurrentScenario!AC$2:AC$2612)</f>
        <v>0</v>
      </c>
      <c r="AD23">
        <f>SUMIF(CurrentScenario!$B$2:$B$2612,Sheet1!$A23,CurrentScenario!AD$2:AD$2612)</f>
        <v>20.724696669572815</v>
      </c>
      <c r="AE23">
        <f>SUMIF(CurrentScenario!$B$2:$B$2612,Sheet1!$A23,CurrentScenario!AE$2:AE$2612)</f>
        <v>9.1772482156861539</v>
      </c>
      <c r="AF23">
        <f>SUMIF(CurrentScenario!$B$2:$B$2612,Sheet1!$A23,CurrentScenario!AF$2:AF$2612)</f>
        <v>1.3685515808094881</v>
      </c>
      <c r="AG23">
        <f>SUMIF(CurrentScenario!$B$2:$B$2612,Sheet1!$A23,CurrentScenario!AG$2:AG$2612)</f>
        <v>0</v>
      </c>
      <c r="AH23" s="9">
        <f>SUMIF(CurrentScenario!$B$2:$B$2612,Sheet1!$A23,CurrentScenario!AH$2:AH$2612)</f>
        <v>55.997418557660055</v>
      </c>
      <c r="AI23" s="10">
        <f t="shared" si="0"/>
        <v>28538.549422744378</v>
      </c>
      <c r="AJ23">
        <f>SUMIF(BaselineScenario!$B$2:$B$2612,Sheet1!$A23,BaselineScenario!D$2:D$2612)</f>
        <v>24220.304705914335</v>
      </c>
      <c r="AK23">
        <f>SUMIF(BaselineScenario!$B$2:$B$2612,Sheet1!$A23,BaselineScenario!E$2:E$2612)</f>
        <v>244.64949909462311</v>
      </c>
      <c r="AL23">
        <f>SUMIF(BaselineScenario!$B$2:$B$2612,Sheet1!$A23,BaselineScenario!F$2:F$2612)</f>
        <v>3.3816910415550909</v>
      </c>
      <c r="AM23">
        <f>SUMIF(BaselineScenario!$B$2:$B$2612,Sheet1!$A23,BaselineScenario!G$2:G$2612)</f>
        <v>42.558524334444954</v>
      </c>
      <c r="AN23">
        <f>SUMIF(BaselineScenario!$B$2:$B$2612,Sheet1!$A23,BaselineScenario!H$2:H$2612)</f>
        <v>0.68369647392123434</v>
      </c>
      <c r="AO23">
        <f>SUMIF(BaselineScenario!$B$2:$B$2612,Sheet1!$A23,BaselineScenario!I$2:I$2612)</f>
        <v>9.6631924273123193</v>
      </c>
      <c r="AP23">
        <f>SUMIF(BaselineScenario!$B$2:$B$2612,Sheet1!$A23,BaselineScenario!J$2:J$2612)</f>
        <v>0.52840910019470977</v>
      </c>
      <c r="AQ23">
        <f>SUMIF(BaselineScenario!$B$2:$B$2612,Sheet1!$A23,BaselineScenario!K$2:K$2612)</f>
        <v>4.6427753225751518</v>
      </c>
      <c r="AR23">
        <f>SUMIF(BaselineScenario!$B$2:$B$2612,Sheet1!$A23,BaselineScenario!L$2:L$2612)</f>
        <v>52.892254559815576</v>
      </c>
      <c r="AS23">
        <f>SUMIF(BaselineScenario!$B$2:$B$2612,Sheet1!$A23,BaselineScenario!M$2:M$2612)</f>
        <v>507.15868871523503</v>
      </c>
      <c r="AT23">
        <f>SUMIF(BaselineScenario!$B$2:$B$2612,Sheet1!$A23,BaselineScenario!N$2:N$2612)</f>
        <v>79.658943819956065</v>
      </c>
      <c r="AU23">
        <f>SUMIF(BaselineScenario!$B$2:$B$2612,Sheet1!$A23,BaselineScenario!O$2:O$2612)</f>
        <v>3.5040202754009773</v>
      </c>
      <c r="AV23">
        <f>SUMIF(BaselineScenario!$B$2:$B$2612,Sheet1!$A23,BaselineScenario!P$2:P$2612)</f>
        <v>42.233475805474747</v>
      </c>
      <c r="AW23">
        <f>SUMIF(BaselineScenario!$B$2:$B$2612,Sheet1!$A23,BaselineScenario!Q$2:Q$2612)</f>
        <v>2608.8703842858631</v>
      </c>
      <c r="AX23">
        <f>SUMIF(BaselineScenario!$B$2:$B$2612,Sheet1!$A23,BaselineScenario!R$2:R$2612)</f>
        <v>0</v>
      </c>
      <c r="AY23">
        <f>SUMIF(BaselineScenario!$B$2:$B$2612,Sheet1!$A23,BaselineScenario!S$2:S$2612)</f>
        <v>263.62974983088503</v>
      </c>
      <c r="AZ23">
        <f>SUMIF(BaselineScenario!$B$2:$B$2612,Sheet1!$A23,BaselineScenario!T$2:T$2612)</f>
        <v>0.36946965434529799</v>
      </c>
      <c r="BA23">
        <f>SUMIF(BaselineScenario!$B$2:$B$2612,Sheet1!$A23,BaselineScenario!U$2:U$2612)</f>
        <v>7.3900889451385918</v>
      </c>
      <c r="BB23">
        <f>SUMIF(BaselineScenario!$B$2:$B$2612,Sheet1!$A23,BaselineScenario!V$2:V$2612)</f>
        <v>0</v>
      </c>
      <c r="BC23">
        <f>SUMIF(BaselineScenario!$B$2:$B$2612,Sheet1!$A23,BaselineScenario!W$2:W$2612)</f>
        <v>0</v>
      </c>
      <c r="BD23">
        <f>SUMIF(BaselineScenario!$B$2:$B$2612,Sheet1!$A23,BaselineScenario!X$2:X$2612)</f>
        <v>0</v>
      </c>
      <c r="BE23">
        <f>SUMIF(BaselineScenario!$B$2:$B$2612,Sheet1!$A23,BaselineScenario!Y$2:Y$2612)</f>
        <v>12.999027844656256</v>
      </c>
      <c r="BF23">
        <f>SUMIF(BaselineScenario!$B$2:$B$2612,Sheet1!$A23,BaselineScenario!Z$2:Z$2612)</f>
        <v>0</v>
      </c>
      <c r="BG23">
        <f>SUMIF(BaselineScenario!$B$2:$B$2612,Sheet1!$A23,BaselineScenario!AA$2:AA$2612)</f>
        <v>340.68671251288112</v>
      </c>
      <c r="BH23">
        <f>SUMIF(BaselineScenario!$B$2:$B$2612,Sheet1!$A23,BaselineScenario!AB$2:AB$2612)</f>
        <v>25.931042539252747</v>
      </c>
      <c r="BI23">
        <f>SUMIF(BaselineScenario!$B$2:$B$2612,Sheet1!$A23,BaselineScenario!AC$2:AC$2612)</f>
        <v>0</v>
      </c>
      <c r="BJ23">
        <f>SUMIF(BaselineScenario!$B$2:$B$2612,Sheet1!$A23,BaselineScenario!AD$2:AD$2612)</f>
        <v>20.724696669572815</v>
      </c>
      <c r="BK23">
        <f>SUMIF(BaselineScenario!$B$2:$B$2612,Sheet1!$A23,BaselineScenario!AE$2:AE$2612)</f>
        <v>1.8890389653355284</v>
      </c>
      <c r="BL23">
        <f>SUMIF(BaselineScenario!$B$2:$B$2612,Sheet1!$A23,BaselineScenario!AF$2:AF$2612)</f>
        <v>1.0544416682473046</v>
      </c>
      <c r="BM23">
        <f>SUMIF(BaselineScenario!$B$2:$B$2612,Sheet1!$A23,BaselineScenario!AG$2:AG$2612)</f>
        <v>0</v>
      </c>
      <c r="BN23">
        <f>SUMIF(BaselineScenario!$B$2:$B$2612,Sheet1!$A23,BaselineScenario!AH$2:AH$2612)</f>
        <v>43.144892943352822</v>
      </c>
      <c r="BP23">
        <f t="shared" si="1"/>
        <v>0</v>
      </c>
      <c r="BQ23" s="12">
        <f t="shared" si="2"/>
        <v>0</v>
      </c>
    </row>
    <row r="24" spans="1:69" x14ac:dyDescent="0.25">
      <c r="A24" s="1" t="s">
        <v>22</v>
      </c>
      <c r="B24">
        <f>COUNTIF(CurrentScenario!$B$2:$B$2612,Sheet1!A24)</f>
        <v>12</v>
      </c>
      <c r="C24">
        <f t="shared" si="3"/>
        <v>36848.626719669795</v>
      </c>
      <c r="D24">
        <f>SUMIF(CurrentScenario!$B$2:$B$2612,Sheet1!$A24,CurrentScenario!D$2:D$2612)</f>
        <v>25217.388831588552</v>
      </c>
      <c r="E24">
        <f>SUMIF(CurrentScenario!$B$2:$B$2612,Sheet1!$A24,CurrentScenario!E$2:E$2612)</f>
        <v>254.72129143587173</v>
      </c>
      <c r="F24">
        <f>SUMIF(CurrentScenario!$B$2:$B$2612,Sheet1!$A24,CurrentScenario!F$2:F$2612)</f>
        <v>11.376113627958787</v>
      </c>
      <c r="G24">
        <f>SUMIF(CurrentScenario!$B$2:$B$2612,Sheet1!$A24,CurrentScenario!G$2:G$2612)</f>
        <v>173.75173437801016</v>
      </c>
      <c r="H24">
        <f>SUMIF(CurrentScenario!$B$2:$B$2612,Sheet1!$A24,CurrentScenario!H$2:H$2612)</f>
        <v>2.1590795184059934</v>
      </c>
      <c r="I24">
        <f>SUMIF(CurrentScenario!$B$2:$B$2612,Sheet1!$A24,CurrentScenario!I$2:I$2612)</f>
        <v>39.51805522780824</v>
      </c>
      <c r="J24">
        <f>SUMIF(CurrentScenario!$B$2:$B$2612,Sheet1!$A24,CurrentScenario!J$2:J$2612)</f>
        <v>1.9353060760383591</v>
      </c>
      <c r="K24">
        <f>SUMIF(CurrentScenario!$B$2:$B$2612,Sheet1!$A24,CurrentScenario!K$2:K$2612)</f>
        <v>17.652752670301378</v>
      </c>
      <c r="L24">
        <f>SUMIF(CurrentScenario!$B$2:$B$2612,Sheet1!$A24,CurrentScenario!L$2:L$2612)</f>
        <v>198.25211506937191</v>
      </c>
      <c r="M24">
        <f>SUMIF(CurrentScenario!$B$2:$B$2612,Sheet1!$A24,CurrentScenario!M$2:M$2612)</f>
        <v>2052.7932548834469</v>
      </c>
      <c r="N24">
        <f>SUMIF(CurrentScenario!$B$2:$B$2612,Sheet1!$A24,CurrentScenario!N$2:N$2612)</f>
        <v>323.48438309315435</v>
      </c>
      <c r="O24">
        <f>SUMIF(CurrentScenario!$B$2:$B$2612,Sheet1!$A24,CurrentScenario!O$2:O$2612)</f>
        <v>13.519898833102559</v>
      </c>
      <c r="P24">
        <f>SUMIF(CurrentScenario!$B$2:$B$2612,Sheet1!$A24,CurrentScenario!P$2:P$2612)</f>
        <v>188.26894016394843</v>
      </c>
      <c r="Q24">
        <f>SUMIF(CurrentScenario!$B$2:$B$2612,Sheet1!$A24,CurrentScenario!Q$2:Q$2612)</f>
        <v>6476.8407593718675</v>
      </c>
      <c r="R24">
        <f>SUMIF(CurrentScenario!$B$2:$B$2612,Sheet1!$A24,CurrentScenario!R$2:R$2612)</f>
        <v>0</v>
      </c>
      <c r="S24">
        <f>SUMIF(CurrentScenario!$B$2:$B$2612,Sheet1!$A24,CurrentScenario!S$2:S$2612)</f>
        <v>655.01111144192646</v>
      </c>
      <c r="T24">
        <f>SUMIF(CurrentScenario!$B$2:$B$2612,Sheet1!$A24,CurrentScenario!T$2:T$2612)</f>
        <v>1.3968295588760644</v>
      </c>
      <c r="U24">
        <f>SUMIF(CurrentScenario!$B$2:$B$2612,Sheet1!$A24,CurrentScenario!U$2:U$2612)</f>
        <v>30.382714045401162</v>
      </c>
      <c r="V24">
        <f>SUMIF(CurrentScenario!$B$2:$B$2612,Sheet1!$A24,CurrentScenario!V$2:V$2612)</f>
        <v>0</v>
      </c>
      <c r="W24">
        <f>SUMIF(CurrentScenario!$B$2:$B$2612,Sheet1!$A24,CurrentScenario!W$2:W$2612)</f>
        <v>0</v>
      </c>
      <c r="X24">
        <f>SUMIF(CurrentScenario!$B$2:$B$2612,Sheet1!$A24,CurrentScenario!X$2:X$2612)</f>
        <v>0</v>
      </c>
      <c r="Y24">
        <f>SUMIF(CurrentScenario!$B$2:$B$2612,Sheet1!$A24,CurrentScenario!Y$2:Y$2612)</f>
        <v>8.7946328075247369</v>
      </c>
      <c r="Z24">
        <f>SUMIF(CurrentScenario!$B$2:$B$2612,Sheet1!$A24,CurrentScenario!Z$2:Z$2612)</f>
        <v>0</v>
      </c>
      <c r="AA24">
        <f>SUMIF(CurrentScenario!$B$2:$B$2612,Sheet1!$A24,CurrentScenario!AA$2:AA$2612)</f>
        <v>776.63889399007724</v>
      </c>
      <c r="AB24">
        <f>SUMIF(CurrentScenario!$B$2:$B$2612,Sheet1!$A24,CurrentScenario!AB$2:AB$2612)</f>
        <v>326.09957321719094</v>
      </c>
      <c r="AC24">
        <f>SUMIF(CurrentScenario!$B$2:$B$2612,Sheet1!$A24,CurrentScenario!AC$2:AC$2612)</f>
        <v>0</v>
      </c>
      <c r="AD24">
        <f>SUMIF(CurrentScenario!$B$2:$B$2612,Sheet1!$A24,CurrentScenario!AD$2:AD$2612)</f>
        <v>45.926518803696219</v>
      </c>
      <c r="AE24">
        <f>SUMIF(CurrentScenario!$B$2:$B$2612,Sheet1!$A24,CurrentScenario!AE$2:AE$2612)</f>
        <v>20.338223639950634</v>
      </c>
      <c r="AF24">
        <f>SUMIF(CurrentScenario!$B$2:$B$2612,Sheet1!$A24,CurrentScenario!AF$2:AF$2612)</f>
        <v>3.0428031343724098</v>
      </c>
      <c r="AG24">
        <f>SUMIF(CurrentScenario!$B$2:$B$2612,Sheet1!$A24,CurrentScenario!AG$2:AG$2612)</f>
        <v>0</v>
      </c>
      <c r="AH24" s="9">
        <f>SUMIF(CurrentScenario!$B$2:$B$2612,Sheet1!$A24,CurrentScenario!AH$2:AH$2612)</f>
        <v>9.3329030929433419</v>
      </c>
      <c r="AI24" s="10">
        <f t="shared" si="0"/>
        <v>36848.626719669795</v>
      </c>
      <c r="AJ24">
        <f>SUMIF(BaselineScenario!$B$2:$B$2612,Sheet1!$A24,BaselineScenario!D$2:D$2612)</f>
        <v>31361.220462044312</v>
      </c>
      <c r="AK24">
        <f>SUMIF(BaselineScenario!$B$2:$B$2612,Sheet1!$A24,BaselineScenario!E$2:E$2612)</f>
        <v>316.78019252897269</v>
      </c>
      <c r="AL24">
        <f>SUMIF(BaselineScenario!$B$2:$B$2612,Sheet1!$A24,BaselineScenario!F$2:F$2612)</f>
        <v>5.2089720953622187</v>
      </c>
      <c r="AM24">
        <f>SUMIF(BaselineScenario!$B$2:$B$2612,Sheet1!$A24,BaselineScenario!G$2:G$2612)</f>
        <v>78.842562790761662</v>
      </c>
      <c r="AN24">
        <f>SUMIF(BaselineScenario!$B$2:$B$2612,Sheet1!$A24,BaselineScenario!H$2:H$2612)</f>
        <v>0.98687659097287173</v>
      </c>
      <c r="AO24">
        <f>SUMIF(BaselineScenario!$B$2:$B$2612,Sheet1!$A24,BaselineScenario!I$2:I$2612)</f>
        <v>17.889901009708758</v>
      </c>
      <c r="AP24">
        <f>SUMIF(BaselineScenario!$B$2:$B$2612,Sheet1!$A24,BaselineScenario!J$2:J$2612)</f>
        <v>0.8894187806430659</v>
      </c>
      <c r="AQ24">
        <f>SUMIF(BaselineScenario!$B$2:$B$2612,Sheet1!$A24,BaselineScenario!K$2:K$2612)</f>
        <v>8.0868918683048587</v>
      </c>
      <c r="AR24">
        <f>SUMIF(BaselineScenario!$B$2:$B$2612,Sheet1!$A24,BaselineScenario!L$2:L$2612)</f>
        <v>91.018033210521125</v>
      </c>
      <c r="AS24">
        <f>SUMIF(BaselineScenario!$B$2:$B$2612,Sheet1!$A24,BaselineScenario!M$2:M$2612)</f>
        <v>937.78041186819974</v>
      </c>
      <c r="AT24">
        <f>SUMIF(BaselineScenario!$B$2:$B$2612,Sheet1!$A24,BaselineScenario!N$2:N$2612)</f>
        <v>147.73282495679371</v>
      </c>
      <c r="AU24">
        <f>SUMIF(BaselineScenario!$B$2:$B$2612,Sheet1!$A24,BaselineScenario!O$2:O$2612)</f>
        <v>6.1954331257482114</v>
      </c>
      <c r="AV24">
        <f>SUMIF(BaselineScenario!$B$2:$B$2612,Sheet1!$A24,BaselineScenario!P$2:P$2612)</f>
        <v>85.547180183754847</v>
      </c>
      <c r="AW24">
        <f>SUMIF(BaselineScenario!$B$2:$B$2612,Sheet1!$A24,BaselineScenario!Q$2:Q$2612)</f>
        <v>2970.6205203871514</v>
      </c>
      <c r="AX24">
        <f>SUMIF(BaselineScenario!$B$2:$B$2612,Sheet1!$A24,BaselineScenario!R$2:R$2612)</f>
        <v>0</v>
      </c>
      <c r="AY24">
        <f>SUMIF(BaselineScenario!$B$2:$B$2612,Sheet1!$A24,BaselineScenario!S$2:S$2612)</f>
        <v>300.41139068594953</v>
      </c>
      <c r="AZ24">
        <f>SUMIF(BaselineScenario!$B$2:$B$2612,Sheet1!$A24,BaselineScenario!T$2:T$2612)</f>
        <v>0.64109481683387648</v>
      </c>
      <c r="BA24">
        <f>SUMIF(BaselineScenario!$B$2:$B$2612,Sheet1!$A24,BaselineScenario!U$2:U$2612)</f>
        <v>13.866367859701665</v>
      </c>
      <c r="BB24">
        <f>SUMIF(BaselineScenario!$B$2:$B$2612,Sheet1!$A24,BaselineScenario!V$2:V$2612)</f>
        <v>0</v>
      </c>
      <c r="BC24">
        <f>SUMIF(BaselineScenario!$B$2:$B$2612,Sheet1!$A24,BaselineScenario!W$2:W$2612)</f>
        <v>0</v>
      </c>
      <c r="BD24">
        <f>SUMIF(BaselineScenario!$B$2:$B$2612,Sheet1!$A24,BaselineScenario!X$2:X$2612)</f>
        <v>0</v>
      </c>
      <c r="BE24">
        <f>SUMIF(BaselineScenario!$B$2:$B$2612,Sheet1!$A24,BaselineScenario!Y$2:Y$2612)</f>
        <v>3.967822972433368</v>
      </c>
      <c r="BF24">
        <f>SUMIF(BaselineScenario!$B$2:$B$2612,Sheet1!$A24,BaselineScenario!Z$2:Z$2612)</f>
        <v>0</v>
      </c>
      <c r="BG24">
        <f>SUMIF(BaselineScenario!$B$2:$B$2612,Sheet1!$A24,BaselineScenario!AA$2:AA$2612)</f>
        <v>436.79674396609505</v>
      </c>
      <c r="BH24">
        <f>SUMIF(BaselineScenario!$B$2:$B$2612,Sheet1!$A24,BaselineScenario!AB$2:AB$2612)</f>
        <v>34.289204188345892</v>
      </c>
      <c r="BI24">
        <f>SUMIF(BaselineScenario!$B$2:$B$2612,Sheet1!$A24,BaselineScenario!AC$2:AC$2612)</f>
        <v>0</v>
      </c>
      <c r="BJ24">
        <f>SUMIF(BaselineScenario!$B$2:$B$2612,Sheet1!$A24,BaselineScenario!AD$2:AD$2612)</f>
        <v>22.516354397481322</v>
      </c>
      <c r="BK24">
        <f>SUMIF(BaselineScenario!$B$2:$B$2612,Sheet1!$A24,BaselineScenario!AE$2:AE$2612)</f>
        <v>1.7545844493345808</v>
      </c>
      <c r="BL24">
        <f>SUMIF(BaselineScenario!$B$2:$B$2612,Sheet1!$A24,BaselineScenario!AF$2:AF$2612)</f>
        <v>1.3728036680309286</v>
      </c>
      <c r="BM24">
        <f>SUMIF(BaselineScenario!$B$2:$B$2612,Sheet1!$A24,BaselineScenario!AG$2:AG$2612)</f>
        <v>0</v>
      </c>
      <c r="BN24">
        <f>SUMIF(BaselineScenario!$B$2:$B$2612,Sheet1!$A24,BaselineScenario!AH$2:AH$2612)</f>
        <v>4.2106712243848126</v>
      </c>
      <c r="BP24">
        <f t="shared" si="1"/>
        <v>0</v>
      </c>
      <c r="BQ24" s="12">
        <f t="shared" si="2"/>
        <v>0</v>
      </c>
    </row>
    <row r="25" spans="1:69" x14ac:dyDescent="0.25">
      <c r="A25" s="1" t="s">
        <v>23</v>
      </c>
      <c r="B25">
        <f>COUNTIF(CurrentScenario!$B$2:$B$2612,Sheet1!A25)</f>
        <v>6</v>
      </c>
      <c r="C25">
        <f t="shared" si="3"/>
        <v>27095.860657894191</v>
      </c>
      <c r="D25">
        <f>SUMIF(CurrentScenario!$B$2:$B$2612,Sheet1!$A25,CurrentScenario!D$2:D$2612)</f>
        <v>21372.675158967057</v>
      </c>
      <c r="E25">
        <f>SUMIF(CurrentScenario!$B$2:$B$2612,Sheet1!$A25,CurrentScenario!E$2:E$2612)</f>
        <v>215.79564356695394</v>
      </c>
      <c r="F25">
        <f>SUMIF(CurrentScenario!$B$2:$B$2612,Sheet1!$A25,CurrentScenario!F$2:F$2612)</f>
        <v>3.2834936202118485</v>
      </c>
      <c r="G25">
        <f>SUMIF(CurrentScenario!$B$2:$B$2612,Sheet1!$A25,CurrentScenario!G$2:G$2612)</f>
        <v>121.13622853573342</v>
      </c>
      <c r="H25">
        <f>SUMIF(CurrentScenario!$B$2:$B$2612,Sheet1!$A25,CurrentScenario!H$2:H$2612)</f>
        <v>4.6767134185939767</v>
      </c>
      <c r="I25">
        <f>SUMIF(CurrentScenario!$B$2:$B$2612,Sheet1!$A25,CurrentScenario!I$2:I$2612)</f>
        <v>33.771970138778727</v>
      </c>
      <c r="J25">
        <f>SUMIF(CurrentScenario!$B$2:$B$2612,Sheet1!$A25,CurrentScenario!J$2:J$2612)</f>
        <v>2.2192790076931659</v>
      </c>
      <c r="K25">
        <f>SUMIF(CurrentScenario!$B$2:$B$2612,Sheet1!$A25,CurrentScenario!K$2:K$2612)</f>
        <v>6.2851801573214185</v>
      </c>
      <c r="L25">
        <f>SUMIF(CurrentScenario!$B$2:$B$2612,Sheet1!$A25,CurrentScenario!L$2:L$2612)</f>
        <v>104.46711705005275</v>
      </c>
      <c r="M25">
        <f>SUMIF(CurrentScenario!$B$2:$B$2612,Sheet1!$A25,CurrentScenario!M$2:M$2612)</f>
        <v>701.07704597715383</v>
      </c>
      <c r="N25">
        <f>SUMIF(CurrentScenario!$B$2:$B$2612,Sheet1!$A25,CurrentScenario!N$2:N$2612)</f>
        <v>152.02817418827891</v>
      </c>
      <c r="O25">
        <f>SUMIF(CurrentScenario!$B$2:$B$2612,Sheet1!$A25,CurrentScenario!O$2:O$2612)</f>
        <v>9.0987137530409665</v>
      </c>
      <c r="P25">
        <f>SUMIF(CurrentScenario!$B$2:$B$2612,Sheet1!$A25,CurrentScenario!P$2:P$2612)</f>
        <v>117.13351082857983</v>
      </c>
      <c r="Q25">
        <f>SUMIF(CurrentScenario!$B$2:$B$2612,Sheet1!$A25,CurrentScenario!Q$2:Q$2612)</f>
        <v>3644.3136406564399</v>
      </c>
      <c r="R25">
        <f>SUMIF(CurrentScenario!$B$2:$B$2612,Sheet1!$A25,CurrentScenario!R$2:R$2612)</f>
        <v>21.747421547159242</v>
      </c>
      <c r="S25">
        <f>SUMIF(CurrentScenario!$B$2:$B$2612,Sheet1!$A25,CurrentScenario!S$2:S$2612)</f>
        <v>330.3641804497575</v>
      </c>
      <c r="T25">
        <f>SUMIF(CurrentScenario!$B$2:$B$2612,Sheet1!$A25,CurrentScenario!T$2:T$2612)</f>
        <v>0.50314711390920941</v>
      </c>
      <c r="U25">
        <f>SUMIF(CurrentScenario!$B$2:$B$2612,Sheet1!$A25,CurrentScenario!U$2:U$2612)</f>
        <v>13.410408697424495</v>
      </c>
      <c r="V25">
        <f>SUMIF(CurrentScenario!$B$2:$B$2612,Sheet1!$A25,CurrentScenario!V$2:V$2612)</f>
        <v>0</v>
      </c>
      <c r="W25">
        <f>SUMIF(CurrentScenario!$B$2:$B$2612,Sheet1!$A25,CurrentScenario!W$2:W$2612)</f>
        <v>0</v>
      </c>
      <c r="X25">
        <f>SUMIF(CurrentScenario!$B$2:$B$2612,Sheet1!$A25,CurrentScenario!X$2:X$2612)</f>
        <v>0</v>
      </c>
      <c r="Y25">
        <f>SUMIF(CurrentScenario!$B$2:$B$2612,Sheet1!$A25,CurrentScenario!Y$2:Y$2612)</f>
        <v>32.431646912652063</v>
      </c>
      <c r="Z25">
        <f>SUMIF(CurrentScenario!$B$2:$B$2612,Sheet1!$A25,CurrentScenario!Z$2:Z$2612)</f>
        <v>0</v>
      </c>
      <c r="AA25">
        <f>SUMIF(CurrentScenario!$B$2:$B$2612,Sheet1!$A25,CurrentScenario!AA$2:AA$2612)</f>
        <v>83.439442389659135</v>
      </c>
      <c r="AB25">
        <f>SUMIF(CurrentScenario!$B$2:$B$2612,Sheet1!$A25,CurrentScenario!AB$2:AB$2612)</f>
        <v>85.390187453071462</v>
      </c>
      <c r="AC25">
        <f>SUMIF(CurrentScenario!$B$2:$B$2612,Sheet1!$A25,CurrentScenario!AC$2:AC$2612)</f>
        <v>0</v>
      </c>
      <c r="AD25">
        <f>SUMIF(CurrentScenario!$B$2:$B$2612,Sheet1!$A25,CurrentScenario!AD$2:AD$2612)</f>
        <v>0</v>
      </c>
      <c r="AE25">
        <f>SUMIF(CurrentScenario!$B$2:$B$2612,Sheet1!$A25,CurrentScenario!AE$2:AE$2612)</f>
        <v>0</v>
      </c>
      <c r="AF25">
        <f>SUMIF(CurrentScenario!$B$2:$B$2612,Sheet1!$A25,CurrentScenario!AF$2:AF$2612)</f>
        <v>0</v>
      </c>
      <c r="AG25">
        <f>SUMIF(CurrentScenario!$B$2:$B$2612,Sheet1!$A25,CurrentScenario!AG$2:AG$2612)</f>
        <v>0</v>
      </c>
      <c r="AH25" s="9">
        <f>SUMIF(CurrentScenario!$B$2:$B$2612,Sheet1!$A25,CurrentScenario!AH$2:AH$2612)</f>
        <v>40.612353464673546</v>
      </c>
      <c r="AI25" s="10">
        <f t="shared" si="0"/>
        <v>27095.860657894194</v>
      </c>
      <c r="AJ25">
        <f>SUMIF(BaselineScenario!$B$2:$B$2612,Sheet1!$A25,BaselineScenario!D$2:D$2612)</f>
        <v>24149.06135002169</v>
      </c>
      <c r="AK25">
        <f>SUMIF(BaselineScenario!$B$2:$B$2612,Sheet1!$A25,BaselineScenario!E$2:E$2612)</f>
        <v>244.19032122744582</v>
      </c>
      <c r="AL25">
        <f>SUMIF(BaselineScenario!$B$2:$B$2612,Sheet1!$A25,BaselineScenario!F$2:F$2612)</f>
        <v>1.6359228871491873</v>
      </c>
      <c r="AM25">
        <f>SUMIF(BaselineScenario!$B$2:$B$2612,Sheet1!$A25,BaselineScenario!G$2:G$2612)</f>
        <v>56.640578904115088</v>
      </c>
      <c r="AN25">
        <f>SUMIF(BaselineScenario!$B$2:$B$2612,Sheet1!$A25,BaselineScenario!H$2:H$2612)</f>
        <v>2.6473097663260976</v>
      </c>
      <c r="AO25">
        <f>SUMIF(BaselineScenario!$B$2:$B$2612,Sheet1!$A25,BaselineScenario!I$2:I$2612)</f>
        <v>15.934268339270783</v>
      </c>
      <c r="AP25">
        <f>SUMIF(BaselineScenario!$B$2:$B$2612,Sheet1!$A25,BaselineScenario!J$2:J$2612)</f>
        <v>1.2838553319507491</v>
      </c>
      <c r="AQ25">
        <f>SUMIF(BaselineScenario!$B$2:$B$2612,Sheet1!$A25,BaselineScenario!K$2:K$2612)</f>
        <v>3.2838083801009832</v>
      </c>
      <c r="AR25">
        <f>SUMIF(BaselineScenario!$B$2:$B$2612,Sheet1!$A25,BaselineScenario!L$2:L$2612)</f>
        <v>59.216669832555525</v>
      </c>
      <c r="AS25">
        <f>SUMIF(BaselineScenario!$B$2:$B$2612,Sheet1!$A25,BaselineScenario!M$2:M$2612)</f>
        <v>329.03610021505324</v>
      </c>
      <c r="AT25">
        <f>SUMIF(BaselineScenario!$B$2:$B$2612,Sheet1!$A25,BaselineScenario!N$2:N$2612)</f>
        <v>75.418556315737234</v>
      </c>
      <c r="AU25">
        <f>SUMIF(BaselineScenario!$B$2:$B$2612,Sheet1!$A25,BaselineScenario!O$2:O$2612)</f>
        <v>5.0277377096707161</v>
      </c>
      <c r="AV25">
        <f>SUMIF(BaselineScenario!$B$2:$B$2612,Sheet1!$A25,BaselineScenario!P$2:P$2612)</f>
        <v>54.736597287885203</v>
      </c>
      <c r="AW25">
        <f>SUMIF(BaselineScenario!$B$2:$B$2612,Sheet1!$A25,BaselineScenario!Q$2:Q$2612)</f>
        <v>1777.0212273744157</v>
      </c>
      <c r="AX25">
        <f>SUMIF(BaselineScenario!$B$2:$B$2612,Sheet1!$A25,BaselineScenario!R$2:R$2612)</f>
        <v>12.653057729111461</v>
      </c>
      <c r="AY25">
        <f>SUMIF(BaselineScenario!$B$2:$B$2612,Sheet1!$A25,BaselineScenario!S$2:S$2612)</f>
        <v>157.44276706516814</v>
      </c>
      <c r="AZ25">
        <f>SUMIF(BaselineScenario!$B$2:$B$2612,Sheet1!$A25,BaselineScenario!T$2:T$2612)</f>
        <v>0.28107980883948186</v>
      </c>
      <c r="BA25">
        <f>SUMIF(BaselineScenario!$B$2:$B$2612,Sheet1!$A25,BaselineScenario!U$2:U$2612)</f>
        <v>6.4518927722889474</v>
      </c>
      <c r="BB25">
        <f>SUMIF(BaselineScenario!$B$2:$B$2612,Sheet1!$A25,BaselineScenario!V$2:V$2612)</f>
        <v>0</v>
      </c>
      <c r="BC25">
        <f>SUMIF(BaselineScenario!$B$2:$B$2612,Sheet1!$A25,BaselineScenario!W$2:W$2612)</f>
        <v>0</v>
      </c>
      <c r="BD25">
        <f>SUMIF(BaselineScenario!$B$2:$B$2612,Sheet1!$A25,BaselineScenario!X$2:X$2612)</f>
        <v>0</v>
      </c>
      <c r="BE25">
        <f>SUMIF(BaselineScenario!$B$2:$B$2612,Sheet1!$A25,BaselineScenario!Y$2:Y$2612)</f>
        <v>15.137984444116061</v>
      </c>
      <c r="BF25">
        <f>SUMIF(BaselineScenario!$B$2:$B$2612,Sheet1!$A25,BaselineScenario!Z$2:Z$2612)</f>
        <v>0</v>
      </c>
      <c r="BG25">
        <f>SUMIF(BaselineScenario!$B$2:$B$2612,Sheet1!$A25,BaselineScenario!AA$2:AA$2612)</f>
        <v>82.712652079064441</v>
      </c>
      <c r="BH25">
        <f>SUMIF(BaselineScenario!$B$2:$B$2612,Sheet1!$A25,BaselineScenario!AB$2:AB$2612)</f>
        <v>27.091758421182668</v>
      </c>
      <c r="BI25">
        <f>SUMIF(BaselineScenario!$B$2:$B$2612,Sheet1!$A25,BaselineScenario!AC$2:AC$2612)</f>
        <v>0</v>
      </c>
      <c r="BJ25">
        <f>SUMIF(BaselineScenario!$B$2:$B$2612,Sheet1!$A25,BaselineScenario!AD$2:AD$2612)</f>
        <v>0</v>
      </c>
      <c r="BK25">
        <f>SUMIF(BaselineScenario!$B$2:$B$2612,Sheet1!$A25,BaselineScenario!AE$2:AE$2612)</f>
        <v>0</v>
      </c>
      <c r="BL25">
        <f>SUMIF(BaselineScenario!$B$2:$B$2612,Sheet1!$A25,BaselineScenario!AF$2:AF$2612)</f>
        <v>0</v>
      </c>
      <c r="BM25">
        <f>SUMIF(BaselineScenario!$B$2:$B$2612,Sheet1!$A25,BaselineScenario!AG$2:AG$2612)</f>
        <v>0</v>
      </c>
      <c r="BN25">
        <f>SUMIF(BaselineScenario!$B$2:$B$2612,Sheet1!$A25,BaselineScenario!AH$2:AH$2612)</f>
        <v>18.955161981056257</v>
      </c>
      <c r="BP25">
        <f t="shared" si="1"/>
        <v>0</v>
      </c>
      <c r="BQ25" s="12">
        <f t="shared" si="2"/>
        <v>0</v>
      </c>
    </row>
    <row r="26" spans="1:69" x14ac:dyDescent="0.25">
      <c r="A26" s="1" t="s">
        <v>24</v>
      </c>
      <c r="B26">
        <f>COUNTIF(CurrentScenario!$B$2:$B$2612,Sheet1!A26)</f>
        <v>6</v>
      </c>
      <c r="C26">
        <f t="shared" si="3"/>
        <v>17057.480986192757</v>
      </c>
      <c r="D26">
        <f>SUMIF(CurrentScenario!$B$2:$B$2612,Sheet1!$A26,CurrentScenario!D$2:D$2612)</f>
        <v>14868.072399142175</v>
      </c>
      <c r="E26">
        <f>SUMIF(CurrentScenario!$B$2:$B$2612,Sheet1!$A26,CurrentScenario!E$2:E$2612)</f>
        <v>150.18244651107148</v>
      </c>
      <c r="F26">
        <f>SUMIF(CurrentScenario!$B$2:$B$2612,Sheet1!$A26,CurrentScenario!F$2:F$2612)</f>
        <v>0.73739179935886723</v>
      </c>
      <c r="G26">
        <f>SUMIF(CurrentScenario!$B$2:$B$2612,Sheet1!$A26,CurrentScenario!G$2:G$2612)</f>
        <v>37.178827819445303</v>
      </c>
      <c r="H26">
        <f>SUMIF(CurrentScenario!$B$2:$B$2612,Sheet1!$A26,CurrentScenario!H$2:H$2612)</f>
        <v>0.19827910675365421</v>
      </c>
      <c r="I26">
        <f>SUMIF(CurrentScenario!$B$2:$B$2612,Sheet1!$A26,CurrentScenario!I$2:I$2612)</f>
        <v>9.9802438259296888</v>
      </c>
      <c r="J26">
        <f>SUMIF(CurrentScenario!$B$2:$B$2612,Sheet1!$A26,CurrentScenario!J$2:J$2612)</f>
        <v>1.9812607938165624E-2</v>
      </c>
      <c r="K26">
        <f>SUMIF(CurrentScenario!$B$2:$B$2612,Sheet1!$A26,CurrentScenario!K$2:K$2612)</f>
        <v>1.0019949940573569</v>
      </c>
      <c r="L26">
        <f>SUMIF(CurrentScenario!$B$2:$B$2612,Sheet1!$A26,CurrentScenario!L$2:L$2612)</f>
        <v>4.2024335437404305</v>
      </c>
      <c r="M26">
        <f>SUMIF(CurrentScenario!$B$2:$B$2612,Sheet1!$A26,CurrentScenario!M$2:M$2612)</f>
        <v>211.87223326074357</v>
      </c>
      <c r="N26">
        <f>SUMIF(CurrentScenario!$B$2:$B$2612,Sheet1!$A26,CurrentScenario!N$2:N$2612)</f>
        <v>35.01756119172866</v>
      </c>
      <c r="O26">
        <f>SUMIF(CurrentScenario!$B$2:$B$2612,Sheet1!$A26,CurrentScenario!O$2:O$2612)</f>
        <v>0.71497771602454441</v>
      </c>
      <c r="P26">
        <f>SUMIF(CurrentScenario!$B$2:$B$2612,Sheet1!$A26,CurrentScenario!P$2:P$2612)</f>
        <v>36.037381031863099</v>
      </c>
      <c r="Q26">
        <f>SUMIF(CurrentScenario!$B$2:$B$2612,Sheet1!$A26,CurrentScenario!Q$2:Q$2612)</f>
        <v>1255.6979675234857</v>
      </c>
      <c r="R26">
        <f>SUMIF(CurrentScenario!$B$2:$B$2612,Sheet1!$A26,CurrentScenario!R$2:R$2612)</f>
        <v>0</v>
      </c>
      <c r="S26">
        <f>SUMIF(CurrentScenario!$B$2:$B$2612,Sheet1!$A26,CurrentScenario!S$2:S$2612)</f>
        <v>127.1741202002144</v>
      </c>
      <c r="T26">
        <f>SUMIF(CurrentScenario!$B$2:$B$2612,Sheet1!$A26,CurrentScenario!T$2:T$2612)</f>
        <v>3.1249192764716615E-2</v>
      </c>
      <c r="U26">
        <f>SUMIF(CurrentScenario!$B$2:$B$2612,Sheet1!$A26,CurrentScenario!U$2:U$2612)</f>
        <v>3.6281332892067795</v>
      </c>
      <c r="V26">
        <f>SUMIF(CurrentScenario!$B$2:$B$2612,Sheet1!$A26,CurrentScenario!V$2:V$2612)</f>
        <v>0</v>
      </c>
      <c r="W26">
        <f>SUMIF(CurrentScenario!$B$2:$B$2612,Sheet1!$A26,CurrentScenario!W$2:W$2612)</f>
        <v>0</v>
      </c>
      <c r="X26">
        <f>SUMIF(CurrentScenario!$B$2:$B$2612,Sheet1!$A26,CurrentScenario!X$2:X$2612)</f>
        <v>0</v>
      </c>
      <c r="Y26">
        <f>SUMIF(CurrentScenario!$B$2:$B$2612,Sheet1!$A26,CurrentScenario!Y$2:Y$2612)</f>
        <v>2.4945926991582215</v>
      </c>
      <c r="Z26">
        <f>SUMIF(CurrentScenario!$B$2:$B$2612,Sheet1!$A26,CurrentScenario!Z$2:Z$2612)</f>
        <v>0</v>
      </c>
      <c r="AA26">
        <f>SUMIF(CurrentScenario!$B$2:$B$2612,Sheet1!$A26,CurrentScenario!AA$2:AA$2612)</f>
        <v>137.2067380638791</v>
      </c>
      <c r="AB26">
        <f>SUMIF(CurrentScenario!$B$2:$B$2612,Sheet1!$A26,CurrentScenario!AB$2:AB$2612)</f>
        <v>138.14023341556964</v>
      </c>
      <c r="AC26">
        <f>SUMIF(CurrentScenario!$B$2:$B$2612,Sheet1!$A26,CurrentScenario!AC$2:AC$2612)</f>
        <v>0</v>
      </c>
      <c r="AD26">
        <f>SUMIF(CurrentScenario!$B$2:$B$2612,Sheet1!$A26,CurrentScenario!AD$2:AD$2612)</f>
        <v>0</v>
      </c>
      <c r="AE26">
        <f>SUMIF(CurrentScenario!$B$2:$B$2612,Sheet1!$A26,CurrentScenario!AE$2:AE$2612)</f>
        <v>0</v>
      </c>
      <c r="AF26">
        <f>SUMIF(CurrentScenario!$B$2:$B$2612,Sheet1!$A26,CurrentScenario!AF$2:AF$2612)</f>
        <v>0</v>
      </c>
      <c r="AG26">
        <f>SUMIF(CurrentScenario!$B$2:$B$2612,Sheet1!$A26,CurrentScenario!AG$2:AG$2612)</f>
        <v>0</v>
      </c>
      <c r="AH26" s="9">
        <f>SUMIF(CurrentScenario!$B$2:$B$2612,Sheet1!$A26,CurrentScenario!AH$2:AH$2612)</f>
        <v>37.891969257649151</v>
      </c>
      <c r="AI26" s="10">
        <f t="shared" si="0"/>
        <v>17057.480986192757</v>
      </c>
      <c r="AJ26">
        <f>SUMIF(BaselineScenario!$B$2:$B$2612,Sheet1!$A26,BaselineScenario!D$2:D$2612)</f>
        <v>15831.901069622423</v>
      </c>
      <c r="AK26">
        <f>SUMIF(BaselineScenario!$B$2:$B$2612,Sheet1!$A26,BaselineScenario!E$2:E$2612)</f>
        <v>159.91810225640521</v>
      </c>
      <c r="AL26">
        <f>SUMIF(BaselineScenario!$B$2:$B$2612,Sheet1!$A26,BaselineScenario!F$2:F$2612)</f>
        <v>0.40066970745024671</v>
      </c>
      <c r="AM26">
        <f>SUMIF(BaselineScenario!$B$2:$B$2612,Sheet1!$A26,BaselineScenario!G$2:G$2612)</f>
        <v>20.201755395850729</v>
      </c>
      <c r="AN26">
        <f>SUMIF(BaselineScenario!$B$2:$B$2612,Sheet1!$A26,BaselineScenario!H$2:H$2612)</f>
        <v>0.10796974051105498</v>
      </c>
      <c r="AO26">
        <f>SUMIF(BaselineScenario!$B$2:$B$2612,Sheet1!$A26,BaselineScenario!I$2:I$2612)</f>
        <v>5.4228595310837679</v>
      </c>
      <c r="AP26">
        <f>SUMIF(BaselineScenario!$B$2:$B$2612,Sheet1!$A26,BaselineScenario!J$2:J$2612)</f>
        <v>1.0789609676909033E-2</v>
      </c>
      <c r="AQ26">
        <f>SUMIF(BaselineScenario!$B$2:$B$2612,Sheet1!$A26,BaselineScenario!K$2:K$2612)</f>
        <v>0.54432228901307922</v>
      </c>
      <c r="AR26">
        <f>SUMIF(BaselineScenario!$B$2:$B$2612,Sheet1!$A26,BaselineScenario!L$2:L$2612)</f>
        <v>2.2834178659216344</v>
      </c>
      <c r="AS26">
        <f>SUMIF(BaselineScenario!$B$2:$B$2612,Sheet1!$A26,BaselineScenario!M$2:M$2612)</f>
        <v>115.12376979026686</v>
      </c>
      <c r="AT26">
        <f>SUMIF(BaselineScenario!$B$2:$B$2612,Sheet1!$A26,BaselineScenario!N$2:N$2612)</f>
        <v>19.027383096982646</v>
      </c>
      <c r="AU26">
        <f>SUMIF(BaselineScenario!$B$2:$B$2612,Sheet1!$A26,BaselineScenario!O$2:O$2612)</f>
        <v>0.38862814059184664</v>
      </c>
      <c r="AV26">
        <f>SUMIF(BaselineScenario!$B$2:$B$2612,Sheet1!$A26,BaselineScenario!P$2:P$2612)</f>
        <v>19.581538449275371</v>
      </c>
      <c r="AW26">
        <f>SUMIF(BaselineScenario!$B$2:$B$2612,Sheet1!$A26,BaselineScenario!Q$2:Q$2612)</f>
        <v>667.85853869425773</v>
      </c>
      <c r="AX26">
        <f>SUMIF(BaselineScenario!$B$2:$B$2612,Sheet1!$A26,BaselineScenario!R$2:R$2612)</f>
        <v>0</v>
      </c>
      <c r="AY26">
        <f>SUMIF(BaselineScenario!$B$2:$B$2612,Sheet1!$A26,BaselineScenario!S$2:S$2612)</f>
        <v>67.639570886749837</v>
      </c>
      <c r="AZ26">
        <f>SUMIF(BaselineScenario!$B$2:$B$2612,Sheet1!$A26,BaselineScenario!T$2:T$2612)</f>
        <v>1.6920861549809058E-2</v>
      </c>
      <c r="BA26">
        <f>SUMIF(BaselineScenario!$B$2:$B$2612,Sheet1!$A26,BaselineScenario!U$2:U$2612)</f>
        <v>1.9712742922662962</v>
      </c>
      <c r="BB26">
        <f>SUMIF(BaselineScenario!$B$2:$B$2612,Sheet1!$A26,BaselineScenario!V$2:V$2612)</f>
        <v>0</v>
      </c>
      <c r="BC26">
        <f>SUMIF(BaselineScenario!$B$2:$B$2612,Sheet1!$A26,BaselineScenario!W$2:W$2612)</f>
        <v>0</v>
      </c>
      <c r="BD26">
        <f>SUMIF(BaselineScenario!$B$2:$B$2612,Sheet1!$A26,BaselineScenario!X$2:X$2612)</f>
        <v>0</v>
      </c>
      <c r="BE26">
        <f>SUMIF(BaselineScenario!$B$2:$B$2612,Sheet1!$A26,BaselineScenario!Y$2:Y$2612)</f>
        <v>1.200521865803071</v>
      </c>
      <c r="BF26">
        <f>SUMIF(BaselineScenario!$B$2:$B$2612,Sheet1!$A26,BaselineScenario!Z$2:Z$2612)</f>
        <v>0</v>
      </c>
      <c r="BG26">
        <f>SUMIF(BaselineScenario!$B$2:$B$2612,Sheet1!$A26,BaselineScenario!AA$2:AA$2612)</f>
        <v>107.4862962452391</v>
      </c>
      <c r="BH26">
        <f>SUMIF(BaselineScenario!$B$2:$B$2612,Sheet1!$A26,BaselineScenario!AB$2:AB$2612)</f>
        <v>17.037776813067275</v>
      </c>
      <c r="BI26">
        <f>SUMIF(BaselineScenario!$B$2:$B$2612,Sheet1!$A26,BaselineScenario!AC$2:AC$2612)</f>
        <v>0</v>
      </c>
      <c r="BJ26">
        <f>SUMIF(BaselineScenario!$B$2:$B$2612,Sheet1!$A26,BaselineScenario!AD$2:AD$2612)</f>
        <v>0</v>
      </c>
      <c r="BK26">
        <f>SUMIF(BaselineScenario!$B$2:$B$2612,Sheet1!$A26,BaselineScenario!AE$2:AE$2612)</f>
        <v>0</v>
      </c>
      <c r="BL26">
        <f>SUMIF(BaselineScenario!$B$2:$B$2612,Sheet1!$A26,BaselineScenario!AF$2:AF$2612)</f>
        <v>0</v>
      </c>
      <c r="BM26">
        <f>SUMIF(BaselineScenario!$B$2:$B$2612,Sheet1!$A26,BaselineScenario!AG$2:AG$2612)</f>
        <v>0</v>
      </c>
      <c r="BN26">
        <f>SUMIF(BaselineScenario!$B$2:$B$2612,Sheet1!$A26,BaselineScenario!AH$2:AH$2612)</f>
        <v>19.357811038369846</v>
      </c>
      <c r="BP26">
        <f t="shared" si="1"/>
        <v>0</v>
      </c>
      <c r="BQ26" s="12">
        <f t="shared" si="2"/>
        <v>0</v>
      </c>
    </row>
    <row r="27" spans="1:69" x14ac:dyDescent="0.25">
      <c r="A27" s="1" t="s">
        <v>25</v>
      </c>
      <c r="B27">
        <f>COUNTIF(CurrentScenario!$B$2:$B$2612,Sheet1!A27)</f>
        <v>6</v>
      </c>
      <c r="C27">
        <f t="shared" si="3"/>
        <v>17727.685822982829</v>
      </c>
      <c r="D27">
        <f>SUMIF(CurrentScenario!$B$2:$B$2612,Sheet1!$A27,CurrentScenario!D$2:D$2612)</f>
        <v>14819.652753472617</v>
      </c>
      <c r="E27">
        <f>SUMIF(CurrentScenario!$B$2:$B$2612,Sheet1!$A27,CurrentScenario!E$2:E$2612)</f>
        <v>149.69344767157068</v>
      </c>
      <c r="F27">
        <f>SUMIF(CurrentScenario!$B$2:$B$2612,Sheet1!$A27,CurrentScenario!F$2:F$2612)</f>
        <v>1.1240335294759247</v>
      </c>
      <c r="G27">
        <f>SUMIF(CurrentScenario!$B$2:$B$2612,Sheet1!$A27,CurrentScenario!G$2:G$2612)</f>
        <v>56.672628649379533</v>
      </c>
      <c r="H27">
        <f>SUMIF(CurrentScenario!$B$2:$B$2612,Sheet1!$A27,CurrentScenario!H$2:H$2612)</f>
        <v>0.30183168473612881</v>
      </c>
      <c r="I27">
        <f>SUMIF(CurrentScenario!$B$2:$B$2612,Sheet1!$A27,CurrentScenario!I$2:I$2612)</f>
        <v>15.213276111537217</v>
      </c>
      <c r="J27">
        <f>SUMIF(CurrentScenario!$B$2:$B$2612,Sheet1!$A27,CurrentScenario!J$2:J$2612)</f>
        <v>3.0158909415322441E-2</v>
      </c>
      <c r="K27">
        <f>SUMIF(CurrentScenario!$B$2:$B$2612,Sheet1!$A27,CurrentScenario!K$2:K$2612)</f>
        <v>1.5275944655477325</v>
      </c>
      <c r="L27">
        <f>SUMIF(CurrentScenario!$B$2:$B$2612,Sheet1!$A27,CurrentScenario!L$2:L$2612)</f>
        <v>6.4059583955547224</v>
      </c>
      <c r="M27">
        <f>SUMIF(CurrentScenario!$B$2:$B$2612,Sheet1!$A27,CurrentScenario!M$2:M$2612)</f>
        <v>322.96336673848441</v>
      </c>
      <c r="N27">
        <f>SUMIF(CurrentScenario!$B$2:$B$2612,Sheet1!$A27,CurrentScenario!N$2:N$2612)</f>
        <v>53.378174490758738</v>
      </c>
      <c r="O27">
        <f>SUMIF(CurrentScenario!$B$2:$B$2612,Sheet1!$A27,CurrentScenario!O$2:O$2612)</f>
        <v>1.0896235636055858</v>
      </c>
      <c r="P27">
        <f>SUMIF(CurrentScenario!$B$2:$B$2612,Sheet1!$A27,CurrentScenario!P$2:P$2612)</f>
        <v>54.932678704165177</v>
      </c>
      <c r="Q27">
        <f>SUMIF(CurrentScenario!$B$2:$B$2612,Sheet1!$A27,CurrentScenario!Q$2:Q$2612)</f>
        <v>1804.2010418875245</v>
      </c>
      <c r="R27">
        <f>SUMIF(CurrentScenario!$B$2:$B$2612,Sheet1!$A27,CurrentScenario!R$2:R$2612)</f>
        <v>0</v>
      </c>
      <c r="S27">
        <f>SUMIF(CurrentScenario!$B$2:$B$2612,Sheet1!$A27,CurrentScenario!S$2:S$2612)</f>
        <v>182.72445994223824</v>
      </c>
      <c r="T27">
        <f>SUMIF(CurrentScenario!$B$2:$B$2612,Sheet1!$A27,CurrentScenario!T$2:T$2612)</f>
        <v>4.7738406331457012E-2</v>
      </c>
      <c r="U27">
        <f>SUMIF(CurrentScenario!$B$2:$B$2612,Sheet1!$A27,CurrentScenario!U$2:U$2612)</f>
        <v>5.5306934251323066</v>
      </c>
      <c r="V27">
        <f>SUMIF(CurrentScenario!$B$2:$B$2612,Sheet1!$A27,CurrentScenario!V$2:V$2612)</f>
        <v>0</v>
      </c>
      <c r="W27">
        <f>SUMIF(CurrentScenario!$B$2:$B$2612,Sheet1!$A27,CurrentScenario!W$2:W$2612)</f>
        <v>0</v>
      </c>
      <c r="X27">
        <f>SUMIF(CurrentScenario!$B$2:$B$2612,Sheet1!$A27,CurrentScenario!X$2:X$2612)</f>
        <v>0</v>
      </c>
      <c r="Y27">
        <f>SUMIF(CurrentScenario!$B$2:$B$2612,Sheet1!$A27,CurrentScenario!Y$2:Y$2612)</f>
        <v>21.204037942844877</v>
      </c>
      <c r="Z27">
        <f>SUMIF(CurrentScenario!$B$2:$B$2612,Sheet1!$A27,CurrentScenario!Z$2:Z$2612)</f>
        <v>0</v>
      </c>
      <c r="AA27">
        <f>SUMIF(CurrentScenario!$B$2:$B$2612,Sheet1!$A27,CurrentScenario!AA$2:AA$2612)</f>
        <v>108.92271364306954</v>
      </c>
      <c r="AB27">
        <f>SUMIF(CurrentScenario!$B$2:$B$2612,Sheet1!$A27,CurrentScenario!AB$2:AB$2612)</f>
        <v>74.093479508704348</v>
      </c>
      <c r="AC27">
        <f>SUMIF(CurrentScenario!$B$2:$B$2612,Sheet1!$A27,CurrentScenario!AC$2:AC$2612)</f>
        <v>0</v>
      </c>
      <c r="AD27">
        <f>SUMIF(CurrentScenario!$B$2:$B$2612,Sheet1!$A27,CurrentScenario!AD$2:AD$2612)</f>
        <v>0</v>
      </c>
      <c r="AE27">
        <f>SUMIF(CurrentScenario!$B$2:$B$2612,Sheet1!$A27,CurrentScenario!AE$2:AE$2612)</f>
        <v>0</v>
      </c>
      <c r="AF27">
        <f>SUMIF(CurrentScenario!$B$2:$B$2612,Sheet1!$A27,CurrentScenario!AF$2:AF$2612)</f>
        <v>0</v>
      </c>
      <c r="AG27">
        <f>SUMIF(CurrentScenario!$B$2:$B$2612,Sheet1!$A27,CurrentScenario!AG$2:AG$2612)</f>
        <v>0</v>
      </c>
      <c r="AH27" s="9">
        <f>SUMIF(CurrentScenario!$B$2:$B$2612,Sheet1!$A27,CurrentScenario!AH$2:AH$2612)</f>
        <v>47.976131840136333</v>
      </c>
      <c r="AI27" s="10">
        <f t="shared" si="0"/>
        <v>17727.685822982825</v>
      </c>
      <c r="AJ27">
        <f>SUMIF(BaselineScenario!$B$2:$B$2612,Sheet1!$A27,BaselineScenario!D$2:D$2612)</f>
        <v>16077.375139513219</v>
      </c>
      <c r="AK27">
        <f>SUMIF(BaselineScenario!$B$2:$B$2612,Sheet1!$A27,BaselineScenario!E$2:E$2612)</f>
        <v>162.83591750743824</v>
      </c>
      <c r="AL27">
        <f>SUMIF(BaselineScenario!$B$2:$B$2612,Sheet1!$A27,BaselineScenario!F$2:F$2612)</f>
        <v>0.59859767553893017</v>
      </c>
      <c r="AM27">
        <f>SUMIF(BaselineScenario!$B$2:$B$2612,Sheet1!$A27,BaselineScenario!G$2:G$2612)</f>
        <v>30.180701181180464</v>
      </c>
      <c r="AN27">
        <f>SUMIF(BaselineScenario!$B$2:$B$2612,Sheet1!$A27,BaselineScenario!H$2:H$2612)</f>
        <v>0.16075233780026674</v>
      </c>
      <c r="AO27">
        <f>SUMIF(BaselineScenario!$B$2:$B$2612,Sheet1!$A27,BaselineScenario!I$2:I$2612)</f>
        <v>8.1017431061352596</v>
      </c>
      <c r="AP27">
        <f>SUMIF(BaselineScenario!$B$2:$B$2612,Sheet1!$A27,BaselineScenario!J$2:J$2612)</f>
        <v>1.6062077413759607E-2</v>
      </c>
      <c r="AQ27">
        <f>SUMIF(BaselineScenario!$B$2:$B$2612,Sheet1!$A27,BaselineScenario!K$2:K$2612)</f>
        <v>0.8135047879548023</v>
      </c>
      <c r="AR27">
        <f>SUMIF(BaselineScenario!$B$2:$B$2612,Sheet1!$A27,BaselineScenario!L$2:L$2612)</f>
        <v>3.4114557662790861</v>
      </c>
      <c r="AS27">
        <f>SUMIF(BaselineScenario!$B$2:$B$2612,Sheet1!$A27,BaselineScenario!M$2:M$2612)</f>
        <v>171.99235142488982</v>
      </c>
      <c r="AT27">
        <f>SUMIF(BaselineScenario!$B$2:$B$2612,Sheet1!$A27,BaselineScenario!N$2:N$2612)</f>
        <v>28.426256863021646</v>
      </c>
      <c r="AU27">
        <f>SUMIF(BaselineScenario!$B$2:$B$2612,Sheet1!$A27,BaselineScenario!O$2:O$2612)</f>
        <v>0.58028080082434053</v>
      </c>
      <c r="AV27">
        <f>SUMIF(BaselineScenario!$B$2:$B$2612,Sheet1!$A27,BaselineScenario!P$2:P$2612)</f>
        <v>29.254100681591293</v>
      </c>
      <c r="AW27">
        <f>SUMIF(BaselineScenario!$B$2:$B$2612,Sheet1!$A27,BaselineScenario!Q$2:Q$2612)</f>
        <v>958.31284185159723</v>
      </c>
      <c r="AX27">
        <f>SUMIF(BaselineScenario!$B$2:$B$2612,Sheet1!$A27,BaselineScenario!R$2:R$2612)</f>
        <v>0</v>
      </c>
      <c r="AY27">
        <f>SUMIF(BaselineScenario!$B$2:$B$2612,Sheet1!$A27,BaselineScenario!S$2:S$2612)</f>
        <v>97.055265110977075</v>
      </c>
      <c r="AZ27">
        <f>SUMIF(BaselineScenario!$B$2:$B$2612,Sheet1!$A27,BaselineScenario!T$2:T$2612)</f>
        <v>2.5419384515553475E-2</v>
      </c>
      <c r="BA27">
        <f>SUMIF(BaselineScenario!$B$2:$B$2612,Sheet1!$A27,BaselineScenario!U$2:U$2612)</f>
        <v>2.9453330100831661</v>
      </c>
      <c r="BB27">
        <f>SUMIF(BaselineScenario!$B$2:$B$2612,Sheet1!$A27,BaselineScenario!V$2:V$2612)</f>
        <v>0</v>
      </c>
      <c r="BC27">
        <f>SUMIF(BaselineScenario!$B$2:$B$2612,Sheet1!$A27,BaselineScenario!W$2:W$2612)</f>
        <v>0</v>
      </c>
      <c r="BD27">
        <f>SUMIF(BaselineScenario!$B$2:$B$2612,Sheet1!$A27,BaselineScenario!X$2:X$2612)</f>
        <v>0</v>
      </c>
      <c r="BE27">
        <f>SUMIF(BaselineScenario!$B$2:$B$2612,Sheet1!$A27,BaselineScenario!Y$2:Y$2612)</f>
        <v>11.270895334916791</v>
      </c>
      <c r="BF27">
        <f>SUMIF(BaselineScenario!$B$2:$B$2612,Sheet1!$A27,BaselineScenario!Z$2:Z$2612)</f>
        <v>0</v>
      </c>
      <c r="BG27">
        <f>SUMIF(BaselineScenario!$B$2:$B$2612,Sheet1!$A27,BaselineScenario!AA$2:AA$2612)</f>
        <v>107.71982824311752</v>
      </c>
      <c r="BH27">
        <f>SUMIF(BaselineScenario!$B$2:$B$2612,Sheet1!$A27,BaselineScenario!AB$2:AB$2612)</f>
        <v>11.107914668687773</v>
      </c>
      <c r="BI27">
        <f>SUMIF(BaselineScenario!$B$2:$B$2612,Sheet1!$A27,BaselineScenario!AC$2:AC$2612)</f>
        <v>0</v>
      </c>
      <c r="BJ27">
        <f>SUMIF(BaselineScenario!$B$2:$B$2612,Sheet1!$A27,BaselineScenario!AD$2:AD$2612)</f>
        <v>0</v>
      </c>
      <c r="BK27">
        <f>SUMIF(BaselineScenario!$B$2:$B$2612,Sheet1!$A27,BaselineScenario!AE$2:AE$2612)</f>
        <v>0</v>
      </c>
      <c r="BL27">
        <f>SUMIF(BaselineScenario!$B$2:$B$2612,Sheet1!$A27,BaselineScenario!AF$2:AF$2612)</f>
        <v>0</v>
      </c>
      <c r="BM27">
        <f>SUMIF(BaselineScenario!$B$2:$B$2612,Sheet1!$A27,BaselineScenario!AG$2:AG$2612)</f>
        <v>0</v>
      </c>
      <c r="BN27">
        <f>SUMIF(BaselineScenario!$B$2:$B$2612,Sheet1!$A27,BaselineScenario!AH$2:AH$2612)</f>
        <v>25.501461655647127</v>
      </c>
      <c r="BP27">
        <f t="shared" si="1"/>
        <v>0</v>
      </c>
      <c r="BQ27" s="12">
        <f t="shared" si="2"/>
        <v>0</v>
      </c>
    </row>
    <row r="28" spans="1:69" x14ac:dyDescent="0.25">
      <c r="A28" s="1" t="s">
        <v>26</v>
      </c>
      <c r="B28">
        <f>COUNTIF(CurrentScenario!$B$2:$B$2612,Sheet1!A28)</f>
        <v>7</v>
      </c>
      <c r="C28">
        <f t="shared" si="3"/>
        <v>20457.547316058884</v>
      </c>
      <c r="D28">
        <f>SUMIF(CurrentScenario!$B$2:$B$2612,Sheet1!$A28,CurrentScenario!D$2:D$2612)</f>
        <v>16288.220188161067</v>
      </c>
      <c r="E28">
        <f>SUMIF(CurrentScenario!$B$2:$B$2612,Sheet1!$A28,CurrentScenario!E$2:E$2612)</f>
        <v>164.5273835553476</v>
      </c>
      <c r="F28">
        <f>SUMIF(CurrentScenario!$B$2:$B$2612,Sheet1!$A28,CurrentScenario!F$2:F$2612)</f>
        <v>1.5781603420148385</v>
      </c>
      <c r="G28">
        <f>SUMIF(CurrentScenario!$B$2:$B$2612,Sheet1!$A28,CurrentScenario!G$2:G$2612)</f>
        <v>79.557197115951354</v>
      </c>
      <c r="H28">
        <f>SUMIF(CurrentScenario!$B$2:$B$2612,Sheet1!$A28,CurrentScenario!H$2:H$2612)</f>
        <v>0.42376504519101521</v>
      </c>
      <c r="I28">
        <f>SUMIF(CurrentScenario!$B$2:$B$2612,Sheet1!$A28,CurrentScenario!I$2:I$2612)</f>
        <v>21.356296502515455</v>
      </c>
      <c r="J28">
        <f>SUMIF(CurrentScenario!$B$2:$B$2612,Sheet1!$A28,CurrentScenario!J$2:J$2612)</f>
        <v>4.2599756192508643E-2</v>
      </c>
      <c r="K28">
        <f>SUMIF(CurrentScenario!$B$2:$B$2612,Sheet1!$A28,CurrentScenario!K$2:K$2612)</f>
        <v>2.1442069158853103</v>
      </c>
      <c r="L28">
        <f>SUMIF(CurrentScenario!$B$2:$B$2612,Sheet1!$A28,CurrentScenario!L$2:L$2612)</f>
        <v>8.9926425278392301</v>
      </c>
      <c r="M28">
        <f>SUMIF(CurrentScenario!$B$2:$B$2612,Sheet1!$A28,CurrentScenario!M$2:M$2612)</f>
        <v>453.37768841702791</v>
      </c>
      <c r="N28">
        <f>SUMIF(CurrentScenario!$B$2:$B$2612,Sheet1!$A28,CurrentScenario!N$2:N$2612)</f>
        <v>74.932425405499728</v>
      </c>
      <c r="O28">
        <f>SUMIF(CurrentScenario!$B$2:$B$2612,Sheet1!$A28,CurrentScenario!O$2:O$2612)</f>
        <v>1.5294787330404023</v>
      </c>
      <c r="P28">
        <f>SUMIF(CurrentScenario!$B$2:$B$2612,Sheet1!$A28,CurrentScenario!P$2:P$2612)</f>
        <v>77.114801131728058</v>
      </c>
      <c r="Q28">
        <f>SUMIF(CurrentScenario!$B$2:$B$2612,Sheet1!$A28,CurrentScenario!Q$2:Q$2612)</f>
        <v>2430.0483689376433</v>
      </c>
      <c r="R28">
        <f>SUMIF(CurrentScenario!$B$2:$B$2612,Sheet1!$A28,CurrentScenario!R$2:R$2612)</f>
        <v>0</v>
      </c>
      <c r="S28">
        <f>SUMIF(CurrentScenario!$B$2:$B$2612,Sheet1!$A28,CurrentScenario!S$2:S$2612)</f>
        <v>246.09391591712429</v>
      </c>
      <c r="T28">
        <f>SUMIF(CurrentScenario!$B$2:$B$2612,Sheet1!$A28,CurrentScenario!T$2:T$2612)</f>
        <v>6.6879717171637112E-2</v>
      </c>
      <c r="U28">
        <f>SUMIF(CurrentScenario!$B$2:$B$2612,Sheet1!$A28,CurrentScenario!U$2:U$2612)</f>
        <v>7.7640782069783985</v>
      </c>
      <c r="V28">
        <f>SUMIF(CurrentScenario!$B$2:$B$2612,Sheet1!$A28,CurrentScenario!V$2:V$2612)</f>
        <v>0</v>
      </c>
      <c r="W28">
        <f>SUMIF(CurrentScenario!$B$2:$B$2612,Sheet1!$A28,CurrentScenario!W$2:W$2612)</f>
        <v>4.5805099401702888E-3</v>
      </c>
      <c r="X28">
        <f>SUMIF(CurrentScenario!$B$2:$B$2612,Sheet1!$A28,CurrentScenario!X$2:X$2612)</f>
        <v>3.0536733316177751E-3</v>
      </c>
      <c r="Y28">
        <f>SUMIF(CurrentScenario!$B$2:$B$2612,Sheet1!$A28,CurrentScenario!Y$2:Y$2612)</f>
        <v>4.1576544985970356</v>
      </c>
      <c r="Z28">
        <f>SUMIF(CurrentScenario!$B$2:$B$2612,Sheet1!$A28,CurrentScenario!Z$2:Z$2612)</f>
        <v>0</v>
      </c>
      <c r="AA28">
        <f>SUMIF(CurrentScenario!$B$2:$B$2612,Sheet1!$A28,CurrentScenario!AA$2:AA$2612)</f>
        <v>273.11255885113985</v>
      </c>
      <c r="AB28">
        <f>SUMIF(CurrentScenario!$B$2:$B$2612,Sheet1!$A28,CurrentScenario!AB$2:AB$2612)</f>
        <v>246.42265726374688</v>
      </c>
      <c r="AC28">
        <f>SUMIF(CurrentScenario!$B$2:$B$2612,Sheet1!$A28,CurrentScenario!AC$2:AC$2612)</f>
        <v>0</v>
      </c>
      <c r="AD28">
        <f>SUMIF(CurrentScenario!$B$2:$B$2612,Sheet1!$A28,CurrentScenario!AD$2:AD$2612)</f>
        <v>0</v>
      </c>
      <c r="AE28">
        <f>SUMIF(CurrentScenario!$B$2:$B$2612,Sheet1!$A28,CurrentScenario!AE$2:AE$2612)</f>
        <v>0</v>
      </c>
      <c r="AF28">
        <f>SUMIF(CurrentScenario!$B$2:$B$2612,Sheet1!$A28,CurrentScenario!AF$2:AF$2612)</f>
        <v>0</v>
      </c>
      <c r="AG28">
        <f>SUMIF(CurrentScenario!$B$2:$B$2612,Sheet1!$A28,CurrentScenario!AG$2:AG$2612)</f>
        <v>0</v>
      </c>
      <c r="AH28" s="9">
        <f>SUMIF(CurrentScenario!$B$2:$B$2612,Sheet1!$A28,CurrentScenario!AH$2:AH$2612)</f>
        <v>76.076734873909118</v>
      </c>
      <c r="AI28" s="10">
        <f t="shared" si="0"/>
        <v>20457.547316058877</v>
      </c>
      <c r="AJ28">
        <f>SUMIF(BaselineScenario!$B$2:$B$2612,Sheet1!$A28,BaselineScenario!D$2:D$2612)</f>
        <v>18549.468411813032</v>
      </c>
      <c r="AK28">
        <f>SUMIF(BaselineScenario!$B$2:$B$2612,Sheet1!$A28,BaselineScenario!E$2:E$2612)</f>
        <v>187.36827882910103</v>
      </c>
      <c r="AL28">
        <f>SUMIF(BaselineScenario!$B$2:$B$2612,Sheet1!$A28,BaselineScenario!F$2:F$2612)</f>
        <v>0.73890924461437757</v>
      </c>
      <c r="AM28">
        <f>SUMIF(BaselineScenario!$B$2:$B$2612,Sheet1!$A28,BaselineScenario!G$2:G$2612)</f>
        <v>37.248096891923147</v>
      </c>
      <c r="AN28">
        <f>SUMIF(BaselineScenario!$B$2:$B$2612,Sheet1!$A28,BaselineScenario!H$2:H$2612)</f>
        <v>0.19850145093916804</v>
      </c>
      <c r="AO28">
        <f>SUMIF(BaselineScenario!$B$2:$B$2612,Sheet1!$A28,BaselineScenario!I$2:I$2612)</f>
        <v>9.9987605312658108</v>
      </c>
      <c r="AP28">
        <f>SUMIF(BaselineScenario!$B$2:$B$2612,Sheet1!$A28,BaselineScenario!J$2:J$2612)</f>
        <v>2.0074000442560566E-2</v>
      </c>
      <c r="AQ28">
        <f>SUMIF(BaselineScenario!$B$2:$B$2612,Sheet1!$A28,BaselineScenario!K$2:K$2612)</f>
        <v>1.0037728316574879</v>
      </c>
      <c r="AR28">
        <f>SUMIF(BaselineScenario!$B$2:$B$2612,Sheet1!$A28,BaselineScenario!L$2:L$2612)</f>
        <v>4.2102769901638943</v>
      </c>
      <c r="AS28">
        <f>SUMIF(BaselineScenario!$B$2:$B$2612,Sheet1!$A28,BaselineScenario!M$2:M$2612)</f>
        <v>212.26720927922904</v>
      </c>
      <c r="AT28">
        <f>SUMIF(BaselineScenario!$B$2:$B$2612,Sheet1!$A28,BaselineScenario!N$2:N$2612)</f>
        <v>35.08273876830058</v>
      </c>
      <c r="AU28">
        <f>SUMIF(BaselineScenario!$B$2:$B$2612,Sheet1!$A28,BaselineScenario!O$2:O$2612)</f>
        <v>0.71608423433287538</v>
      </c>
      <c r="AV28">
        <f>SUMIF(BaselineScenario!$B$2:$B$2612,Sheet1!$A28,BaselineScenario!P$2:P$2612)</f>
        <v>36.104564576295147</v>
      </c>
      <c r="AW28">
        <f>SUMIF(BaselineScenario!$B$2:$B$2612,Sheet1!$A28,BaselineScenario!Q$2:Q$2612)</f>
        <v>1006.2454585198304</v>
      </c>
      <c r="AX28">
        <f>SUMIF(BaselineScenario!$B$2:$B$2612,Sheet1!$A28,BaselineScenario!R$2:R$2612)</f>
        <v>0</v>
      </c>
      <c r="AY28">
        <f>SUMIF(BaselineScenario!$B$2:$B$2612,Sheet1!$A28,BaselineScenario!S$2:S$2612)</f>
        <v>101.85404343446436</v>
      </c>
      <c r="AZ28">
        <f>SUMIF(BaselineScenario!$B$2:$B$2612,Sheet1!$A28,BaselineScenario!T$2:T$2612)</f>
        <v>3.123728367942032E-2</v>
      </c>
      <c r="BA28">
        <f>SUMIF(BaselineScenario!$B$2:$B$2612,Sheet1!$A28,BaselineScenario!U$2:U$2612)</f>
        <v>3.6350171549915533</v>
      </c>
      <c r="BB28">
        <f>SUMIF(BaselineScenario!$B$2:$B$2612,Sheet1!$A28,BaselineScenario!V$2:V$2612)</f>
        <v>0</v>
      </c>
      <c r="BC28">
        <f>SUMIF(BaselineScenario!$B$2:$B$2612,Sheet1!$A28,BaselineScenario!W$2:W$2612)</f>
        <v>4.5805099401702888E-3</v>
      </c>
      <c r="BD28">
        <f>SUMIF(BaselineScenario!$B$2:$B$2612,Sheet1!$A28,BaselineScenario!X$2:X$2612)</f>
        <v>8.8019461057111515E-5</v>
      </c>
      <c r="BE28">
        <f>SUMIF(BaselineScenario!$B$2:$B$2612,Sheet1!$A28,BaselineScenario!Y$2:Y$2612)</f>
        <v>3.6936320562934837</v>
      </c>
      <c r="BF28">
        <f>SUMIF(BaselineScenario!$B$2:$B$2612,Sheet1!$A28,BaselineScenario!Z$2:Z$2612)</f>
        <v>0</v>
      </c>
      <c r="BG28">
        <f>SUMIF(BaselineScenario!$B$2:$B$2612,Sheet1!$A28,BaselineScenario!AA$2:AA$2612)</f>
        <v>189.19872106825667</v>
      </c>
      <c r="BH28">
        <f>SUMIF(BaselineScenario!$B$2:$B$2612,Sheet1!$A28,BaselineScenario!AB$2:AB$2612)</f>
        <v>15.247168284442466</v>
      </c>
      <c r="BI28">
        <f>SUMIF(BaselineScenario!$B$2:$B$2612,Sheet1!$A28,BaselineScenario!AC$2:AC$2612)</f>
        <v>0</v>
      </c>
      <c r="BJ28">
        <f>SUMIF(BaselineScenario!$B$2:$B$2612,Sheet1!$A28,BaselineScenario!AD$2:AD$2612)</f>
        <v>0</v>
      </c>
      <c r="BK28">
        <f>SUMIF(BaselineScenario!$B$2:$B$2612,Sheet1!$A28,BaselineScenario!AE$2:AE$2612)</f>
        <v>0</v>
      </c>
      <c r="BL28">
        <f>SUMIF(BaselineScenario!$B$2:$B$2612,Sheet1!$A28,BaselineScenario!AF$2:AF$2612)</f>
        <v>0</v>
      </c>
      <c r="BM28">
        <f>SUMIF(BaselineScenario!$B$2:$B$2612,Sheet1!$A28,BaselineScenario!AG$2:AG$2612)</f>
        <v>0</v>
      </c>
      <c r="BN28">
        <f>SUMIF(BaselineScenario!$B$2:$B$2612,Sheet1!$A28,BaselineScenario!AH$2:AH$2612)</f>
        <v>63.211690286220318</v>
      </c>
      <c r="BP28">
        <f t="shared" si="1"/>
        <v>0</v>
      </c>
      <c r="BQ28" s="12">
        <f t="shared" si="2"/>
        <v>0</v>
      </c>
    </row>
    <row r="29" spans="1:69" x14ac:dyDescent="0.25">
      <c r="A29" s="1" t="s">
        <v>27</v>
      </c>
      <c r="B29">
        <f>COUNTIF(CurrentScenario!$B$2:$B$2612,Sheet1!A29)</f>
        <v>7</v>
      </c>
      <c r="C29">
        <f t="shared" si="3"/>
        <v>17852.838730166193</v>
      </c>
      <c r="D29">
        <f>SUMIF(CurrentScenario!$B$2:$B$2612,Sheet1!$A29,CurrentScenario!D$2:D$2612)</f>
        <v>13591.464162945415</v>
      </c>
      <c r="E29">
        <f>SUMIF(CurrentScenario!$B$2:$B$2612,Sheet1!$A29,CurrentScenario!E$2:E$2612)</f>
        <v>137.28742917234715</v>
      </c>
      <c r="F29">
        <f>SUMIF(CurrentScenario!$B$2:$B$2612,Sheet1!$A29,CurrentScenario!F$2:F$2612)</f>
        <v>2.5529303908070813</v>
      </c>
      <c r="G29">
        <f>SUMIF(CurrentScenario!$B$2:$B$2612,Sheet1!$A29,CurrentScenario!G$2:G$2612)</f>
        <v>128.69666761663854</v>
      </c>
      <c r="H29">
        <f>SUMIF(CurrentScenario!$B$2:$B$2612,Sheet1!$A29,CurrentScenario!H$2:H$2612)</f>
        <v>0.68545651362846571</v>
      </c>
      <c r="I29">
        <f>SUMIF(CurrentScenario!$B$2:$B$2612,Sheet1!$A29,CurrentScenario!I$2:I$2612)</f>
        <v>34.547370048265194</v>
      </c>
      <c r="J29">
        <f>SUMIF(CurrentScenario!$B$2:$B$2612,Sheet1!$A29,CurrentScenario!J$2:J$2612)</f>
        <v>6.8774311774901301E-2</v>
      </c>
      <c r="K29">
        <f>SUMIF(CurrentScenario!$B$2:$B$2612,Sheet1!$A29,CurrentScenario!K$2:K$2612)</f>
        <v>3.4687071108298975</v>
      </c>
      <c r="L29">
        <f>SUMIF(CurrentScenario!$B$2:$B$2612,Sheet1!$A29,CurrentScenario!L$2:L$2612)</f>
        <v>14.54704877702965</v>
      </c>
      <c r="M29">
        <f>SUMIF(CurrentScenario!$B$2:$B$2612,Sheet1!$A29,CurrentScenario!M$2:M$2612)</f>
        <v>733.41316998143066</v>
      </c>
      <c r="N29">
        <f>SUMIF(CurrentScenario!$B$2:$B$2612,Sheet1!$A29,CurrentScenario!N$2:N$2612)</f>
        <v>121.2154535539773</v>
      </c>
      <c r="O29">
        <f>SUMIF(CurrentScenario!$B$2:$B$2612,Sheet1!$A29,CurrentScenario!O$2:O$2612)</f>
        <v>2.4742140914725153</v>
      </c>
      <c r="P29">
        <f>SUMIF(CurrentScenario!$B$2:$B$2612,Sheet1!$A29,CurrentScenario!P$2:P$2612)</f>
        <v>124.74575467687974</v>
      </c>
      <c r="Q29">
        <f>SUMIF(CurrentScenario!$B$2:$B$2612,Sheet1!$A29,CurrentScenario!Q$2:Q$2612)</f>
        <v>2424.0380723886269</v>
      </c>
      <c r="R29">
        <f>SUMIF(CurrentScenario!$B$2:$B$2612,Sheet1!$A29,CurrentScenario!R$2:R$2612)</f>
        <v>0</v>
      </c>
      <c r="S29">
        <f>SUMIF(CurrentScenario!$B$2:$B$2612,Sheet1!$A29,CurrentScenario!S$2:S$2612)</f>
        <v>245.50020744638118</v>
      </c>
      <c r="T29">
        <f>SUMIF(CurrentScenario!$B$2:$B$2612,Sheet1!$A29,CurrentScenario!T$2:T$2612)</f>
        <v>0.10825598888179123</v>
      </c>
      <c r="U29">
        <f>SUMIF(CurrentScenario!$B$2:$B$2612,Sheet1!$A29,CurrentScenario!U$2:U$2612)</f>
        <v>12.559719496661771</v>
      </c>
      <c r="V29">
        <f>SUMIF(CurrentScenario!$B$2:$B$2612,Sheet1!$A29,CurrentScenario!V$2:V$2612)</f>
        <v>0</v>
      </c>
      <c r="W29">
        <f>SUMIF(CurrentScenario!$B$2:$B$2612,Sheet1!$A29,CurrentScenario!W$2:W$2612)</f>
        <v>0</v>
      </c>
      <c r="X29">
        <f>SUMIF(CurrentScenario!$B$2:$B$2612,Sheet1!$A29,CurrentScenario!X$2:X$2612)</f>
        <v>0</v>
      </c>
      <c r="Y29">
        <f>SUMIF(CurrentScenario!$B$2:$B$2612,Sheet1!$A29,CurrentScenario!Y$2:Y$2612)</f>
        <v>0</v>
      </c>
      <c r="Z29">
        <f>SUMIF(CurrentScenario!$B$2:$B$2612,Sheet1!$A29,CurrentScenario!Z$2:Z$2612)</f>
        <v>0</v>
      </c>
      <c r="AA29">
        <f>SUMIF(CurrentScenario!$B$2:$B$2612,Sheet1!$A29,CurrentScenario!AA$2:AA$2612)</f>
        <v>110.70757703179447</v>
      </c>
      <c r="AB29">
        <f>SUMIF(CurrentScenario!$B$2:$B$2612,Sheet1!$A29,CurrentScenario!AB$2:AB$2612)</f>
        <v>114.28966111294018</v>
      </c>
      <c r="AC29">
        <f>SUMIF(CurrentScenario!$B$2:$B$2612,Sheet1!$A29,CurrentScenario!AC$2:AC$2612)</f>
        <v>0</v>
      </c>
      <c r="AD29">
        <f>SUMIF(CurrentScenario!$B$2:$B$2612,Sheet1!$A29,CurrentScenario!AD$2:AD$2612)</f>
        <v>0</v>
      </c>
      <c r="AE29">
        <f>SUMIF(CurrentScenario!$B$2:$B$2612,Sheet1!$A29,CurrentScenario!AE$2:AE$2612)</f>
        <v>0</v>
      </c>
      <c r="AF29">
        <f>SUMIF(CurrentScenario!$B$2:$B$2612,Sheet1!$A29,CurrentScenario!AF$2:AF$2612)</f>
        <v>0</v>
      </c>
      <c r="AG29">
        <f>SUMIF(CurrentScenario!$B$2:$B$2612,Sheet1!$A29,CurrentScenario!AG$2:AG$2612)</f>
        <v>0</v>
      </c>
      <c r="AH29" s="9">
        <f>SUMIF(CurrentScenario!$B$2:$B$2612,Sheet1!$A29,CurrentScenario!AH$2:AH$2612)</f>
        <v>50.468097510412854</v>
      </c>
      <c r="AI29" s="10">
        <f t="shared" si="0"/>
        <v>17852.83873016619</v>
      </c>
      <c r="AJ29">
        <f>SUMIF(BaselineScenario!$B$2:$B$2612,Sheet1!$A29,BaselineScenario!D$2:D$2612)</f>
        <v>16191.964839107783</v>
      </c>
      <c r="AK29">
        <f>SUMIF(BaselineScenario!$B$2:$B$2612,Sheet1!$A29,BaselineScenario!E$2:E$2612)</f>
        <v>163.55511622547061</v>
      </c>
      <c r="AL29">
        <f>SUMIF(BaselineScenario!$B$2:$B$2612,Sheet1!$A29,BaselineScenario!F$2:F$2612)</f>
        <v>0.89869808537825846</v>
      </c>
      <c r="AM29">
        <f>SUMIF(BaselineScenario!$B$2:$B$2612,Sheet1!$A29,BaselineScenario!G$2:G$2612)</f>
        <v>45.238224315851525</v>
      </c>
      <c r="AN29">
        <f>SUMIF(BaselineScenario!$B$2:$B$2612,Sheet1!$A29,BaselineScenario!H$2:H$2612)</f>
        <v>0.24061141009486989</v>
      </c>
      <c r="AO29">
        <f>SUMIF(BaselineScenario!$B$2:$B$2612,Sheet1!$A29,BaselineScenario!I$2:I$2612)</f>
        <v>12.141796339978479</v>
      </c>
      <c r="AP29">
        <f>SUMIF(BaselineScenario!$B$2:$B$2612,Sheet1!$A29,BaselineScenario!J$2:J$2612)</f>
        <v>2.7853110422700791E-2</v>
      </c>
      <c r="AQ29">
        <f>SUMIF(BaselineScenario!$B$2:$B$2612,Sheet1!$A29,BaselineScenario!K$2:K$2612)</f>
        <v>1.2170367927699646</v>
      </c>
      <c r="AR29">
        <f>SUMIF(BaselineScenario!$B$2:$B$2612,Sheet1!$A29,BaselineScenario!L$2:L$2612)</f>
        <v>5.1135787109907325</v>
      </c>
      <c r="AS29">
        <f>SUMIF(BaselineScenario!$B$2:$B$2612,Sheet1!$A29,BaselineScenario!M$2:M$2612)</f>
        <v>257.78928953559483</v>
      </c>
      <c r="AT29">
        <f>SUMIF(BaselineScenario!$B$2:$B$2612,Sheet1!$A29,BaselineScenario!N$2:N$2612)</f>
        <v>42.606701394715394</v>
      </c>
      <c r="AU29">
        <f>SUMIF(BaselineScenario!$B$2:$B$2612,Sheet1!$A29,BaselineScenario!O$2:O$2612)</f>
        <v>0.86748980225454486</v>
      </c>
      <c r="AV29">
        <f>SUMIF(BaselineScenario!$B$2:$B$2612,Sheet1!$A29,BaselineScenario!P$2:P$2612)</f>
        <v>43.849168127540942</v>
      </c>
      <c r="AW29">
        <f>SUMIF(BaselineScenario!$B$2:$B$2612,Sheet1!$A29,BaselineScenario!Q$2:Q$2612)</f>
        <v>841.48026321121313</v>
      </c>
      <c r="AX29">
        <f>SUMIF(BaselineScenario!$B$2:$B$2612,Sheet1!$A29,BaselineScenario!R$2:R$2612)</f>
        <v>0</v>
      </c>
      <c r="AY29">
        <f>SUMIF(BaselineScenario!$B$2:$B$2612,Sheet1!$A29,BaselineScenario!S$2:S$2612)</f>
        <v>85.222079277470726</v>
      </c>
      <c r="AZ29">
        <f>SUMIF(BaselineScenario!$B$2:$B$2612,Sheet1!$A29,BaselineScenario!T$2:T$2612)</f>
        <v>3.6533684627964372E-2</v>
      </c>
      <c r="BA29">
        <f>SUMIF(BaselineScenario!$B$2:$B$2612,Sheet1!$A29,BaselineScenario!U$2:U$2612)</f>
        <v>4.4150438406883197</v>
      </c>
      <c r="BB29">
        <f>SUMIF(BaselineScenario!$B$2:$B$2612,Sheet1!$A29,BaselineScenario!V$2:V$2612)</f>
        <v>0</v>
      </c>
      <c r="BC29">
        <f>SUMIF(BaselineScenario!$B$2:$B$2612,Sheet1!$A29,BaselineScenario!W$2:W$2612)</f>
        <v>0</v>
      </c>
      <c r="BD29">
        <f>SUMIF(BaselineScenario!$B$2:$B$2612,Sheet1!$A29,BaselineScenario!X$2:X$2612)</f>
        <v>0</v>
      </c>
      <c r="BE29">
        <f>SUMIF(BaselineScenario!$B$2:$B$2612,Sheet1!$A29,BaselineScenario!Y$2:Y$2612)</f>
        <v>0</v>
      </c>
      <c r="BF29">
        <f>SUMIF(BaselineScenario!$B$2:$B$2612,Sheet1!$A29,BaselineScenario!Z$2:Z$2612)</f>
        <v>0</v>
      </c>
      <c r="BG29">
        <f>SUMIF(BaselineScenario!$B$2:$B$2612,Sheet1!$A29,BaselineScenario!AA$2:AA$2612)</f>
        <v>110.70757703179447</v>
      </c>
      <c r="BH29">
        <f>SUMIF(BaselineScenario!$B$2:$B$2612,Sheet1!$A29,BaselineScenario!AB$2:AB$2612)</f>
        <v>17.800507529902294</v>
      </c>
      <c r="BI29">
        <f>SUMIF(BaselineScenario!$B$2:$B$2612,Sheet1!$A29,BaselineScenario!AC$2:AC$2612)</f>
        <v>0</v>
      </c>
      <c r="BJ29">
        <f>SUMIF(BaselineScenario!$B$2:$B$2612,Sheet1!$A29,BaselineScenario!AD$2:AD$2612)</f>
        <v>0</v>
      </c>
      <c r="BK29">
        <f>SUMIF(BaselineScenario!$B$2:$B$2612,Sheet1!$A29,BaselineScenario!AE$2:AE$2612)</f>
        <v>0</v>
      </c>
      <c r="BL29">
        <f>SUMIF(BaselineScenario!$B$2:$B$2612,Sheet1!$A29,BaselineScenario!AF$2:AF$2612)</f>
        <v>0</v>
      </c>
      <c r="BM29">
        <f>SUMIF(BaselineScenario!$B$2:$B$2612,Sheet1!$A29,BaselineScenario!AG$2:AG$2612)</f>
        <v>0</v>
      </c>
      <c r="BN29">
        <f>SUMIF(BaselineScenario!$B$2:$B$2612,Sheet1!$A29,BaselineScenario!AH$2:AH$2612)</f>
        <v>27.666322631653124</v>
      </c>
      <c r="BP29">
        <f t="shared" si="1"/>
        <v>0</v>
      </c>
      <c r="BQ29" s="12">
        <f t="shared" si="2"/>
        <v>0</v>
      </c>
    </row>
    <row r="30" spans="1:69" x14ac:dyDescent="0.25">
      <c r="A30" s="1" t="s">
        <v>28</v>
      </c>
      <c r="B30">
        <f>COUNTIF(CurrentScenario!$B$2:$B$2612,Sheet1!A30)</f>
        <v>7</v>
      </c>
      <c r="C30">
        <f t="shared" si="3"/>
        <v>19754.224216913339</v>
      </c>
      <c r="D30">
        <f>SUMIF(CurrentScenario!$B$2:$B$2612,Sheet1!$A30,CurrentScenario!D$2:D$2612)</f>
        <v>17205.257380114865</v>
      </c>
      <c r="E30">
        <f>SUMIF(CurrentScenario!$B$2:$B$2612,Sheet1!$A30,CurrentScenario!E$2:E$2612)</f>
        <v>173.79038105635695</v>
      </c>
      <c r="F30">
        <f>SUMIF(CurrentScenario!$B$2:$B$2612,Sheet1!$A30,CurrentScenario!F$2:F$2612)</f>
        <v>1.0725400050466161</v>
      </c>
      <c r="G30">
        <f>SUMIF(CurrentScenario!$B$2:$B$2612,Sheet1!$A30,CurrentScenario!G$2:G$2612)</f>
        <v>39.844690313392711</v>
      </c>
      <c r="H30">
        <f>SUMIF(CurrentScenario!$B$2:$B$2612,Sheet1!$A30,CurrentScenario!H$2:H$2612)</f>
        <v>0.29588673137418009</v>
      </c>
      <c r="I30">
        <f>SUMIF(CurrentScenario!$B$2:$B$2612,Sheet1!$A30,CurrentScenario!I$2:I$2612)</f>
        <v>10.774371753484722</v>
      </c>
      <c r="J30">
        <f>SUMIF(CurrentScenario!$B$2:$B$2612,Sheet1!$A30,CurrentScenario!J$2:J$2612)</f>
        <v>3.3443666893485928E-2</v>
      </c>
      <c r="K30">
        <f>SUMIF(CurrentScenario!$B$2:$B$2612,Sheet1!$A30,CurrentScenario!K$2:K$2612)</f>
        <v>1.1160624352261874</v>
      </c>
      <c r="L30">
        <f>SUMIF(CurrentScenario!$B$2:$B$2612,Sheet1!$A30,CurrentScenario!L$2:L$2612)</f>
        <v>5.04876344662084</v>
      </c>
      <c r="M30">
        <f>SUMIF(CurrentScenario!$B$2:$B$2612,Sheet1!$A30,CurrentScenario!M$2:M$2612)</f>
        <v>216.58988793097058</v>
      </c>
      <c r="N30">
        <f>SUMIF(CurrentScenario!$B$2:$B$2612,Sheet1!$A30,CurrentScenario!N$2:N$2612)</f>
        <v>35.806067935364183</v>
      </c>
      <c r="O30">
        <f>SUMIF(CurrentScenario!$B$2:$B$2612,Sheet1!$A30,CurrentScenario!O$2:O$2612)</f>
        <v>0.76208040057965143</v>
      </c>
      <c r="P30">
        <f>SUMIF(CurrentScenario!$B$2:$B$2612,Sheet1!$A30,CurrentScenario!P$2:P$2612)</f>
        <v>35.889135297031068</v>
      </c>
      <c r="Q30">
        <f>SUMIF(CurrentScenario!$B$2:$B$2612,Sheet1!$A30,CurrentScenario!Q$2:Q$2612)</f>
        <v>1629.8610478793219</v>
      </c>
      <c r="R30">
        <f>SUMIF(CurrentScenario!$B$2:$B$2612,Sheet1!$A30,CurrentScenario!R$2:R$2612)</f>
        <v>0.89669665609407323</v>
      </c>
      <c r="S30">
        <f>SUMIF(CurrentScenario!$B$2:$B$2612,Sheet1!$A30,CurrentScenario!S$2:S$2612)</f>
        <v>164.72795366517877</v>
      </c>
      <c r="T30">
        <f>SUMIF(CurrentScenario!$B$2:$B$2612,Sheet1!$A30,CurrentScenario!T$2:T$2612)</f>
        <v>3.5262596467531014E-2</v>
      </c>
      <c r="U30">
        <f>SUMIF(CurrentScenario!$B$2:$B$2612,Sheet1!$A30,CurrentScenario!U$2:U$2612)</f>
        <v>3.6878241830345022</v>
      </c>
      <c r="V30">
        <f>SUMIF(CurrentScenario!$B$2:$B$2612,Sheet1!$A30,CurrentScenario!V$2:V$2612)</f>
        <v>0</v>
      </c>
      <c r="W30">
        <f>SUMIF(CurrentScenario!$B$2:$B$2612,Sheet1!$A30,CurrentScenario!W$2:W$2612)</f>
        <v>0</v>
      </c>
      <c r="X30">
        <f>SUMIF(CurrentScenario!$B$2:$B$2612,Sheet1!$A30,CurrentScenario!X$2:X$2612)</f>
        <v>0</v>
      </c>
      <c r="Y30">
        <f>SUMIF(CurrentScenario!$B$2:$B$2612,Sheet1!$A30,CurrentScenario!Y$2:Y$2612)</f>
        <v>0</v>
      </c>
      <c r="Z30">
        <f>SUMIF(CurrentScenario!$B$2:$B$2612,Sheet1!$A30,CurrentScenario!Z$2:Z$2612)</f>
        <v>0</v>
      </c>
      <c r="AA30">
        <f>SUMIF(CurrentScenario!$B$2:$B$2612,Sheet1!$A30,CurrentScenario!AA$2:AA$2612)</f>
        <v>70.119255961291316</v>
      </c>
      <c r="AB30">
        <f>SUMIF(CurrentScenario!$B$2:$B$2612,Sheet1!$A30,CurrentScenario!AB$2:AB$2612)</f>
        <v>52.942743618310828</v>
      </c>
      <c r="AC30">
        <f>SUMIF(CurrentScenario!$B$2:$B$2612,Sheet1!$A30,CurrentScenario!AC$2:AC$2612)</f>
        <v>0</v>
      </c>
      <c r="AD30">
        <f>SUMIF(CurrentScenario!$B$2:$B$2612,Sheet1!$A30,CurrentScenario!AD$2:AD$2612)</f>
        <v>0</v>
      </c>
      <c r="AE30">
        <f>SUMIF(CurrentScenario!$B$2:$B$2612,Sheet1!$A30,CurrentScenario!AE$2:AE$2612)</f>
        <v>0</v>
      </c>
      <c r="AF30">
        <f>SUMIF(CurrentScenario!$B$2:$B$2612,Sheet1!$A30,CurrentScenario!AF$2:AF$2612)</f>
        <v>0</v>
      </c>
      <c r="AG30">
        <f>SUMIF(CurrentScenario!$B$2:$B$2612,Sheet1!$A30,CurrentScenario!AG$2:AG$2612)</f>
        <v>0</v>
      </c>
      <c r="AH30" s="9">
        <f>SUMIF(CurrentScenario!$B$2:$B$2612,Sheet1!$A30,CurrentScenario!AH$2:AH$2612)</f>
        <v>105.67274126642968</v>
      </c>
      <c r="AI30" s="10">
        <f t="shared" si="0"/>
        <v>19754.224216913335</v>
      </c>
      <c r="AJ30">
        <f>SUMIF(BaselineScenario!$B$2:$B$2612,Sheet1!$A30,BaselineScenario!D$2:D$2612)</f>
        <v>17712.920258033755</v>
      </c>
      <c r="AK30">
        <f>SUMIF(BaselineScenario!$B$2:$B$2612,Sheet1!$A30,BaselineScenario!E$2:E$2612)</f>
        <v>179.21376376639898</v>
      </c>
      <c r="AL30">
        <f>SUMIF(BaselineScenario!$B$2:$B$2612,Sheet1!$A30,BaselineScenario!F$2:F$2612)</f>
        <v>0.94047549062660518</v>
      </c>
      <c r="AM30">
        <f>SUMIF(BaselineScenario!$B$2:$B$2612,Sheet1!$A30,BaselineScenario!G$2:G$2612)</f>
        <v>32.128961216062336</v>
      </c>
      <c r="AN30">
        <f>SUMIF(BaselineScenario!$B$2:$B$2612,Sheet1!$A30,BaselineScenario!H$2:H$2612)</f>
        <v>0.26101758239462453</v>
      </c>
      <c r="AO30">
        <f>SUMIF(BaselineScenario!$B$2:$B$2612,Sheet1!$A30,BaselineScenario!I$2:I$2612)</f>
        <v>8.708999887783742</v>
      </c>
      <c r="AP30">
        <f>SUMIF(BaselineScenario!$B$2:$B$2612,Sheet1!$A30,BaselineScenario!J$2:J$2612)</f>
        <v>3.0218061640897947E-2</v>
      </c>
      <c r="AQ30">
        <f>SUMIF(BaselineScenario!$B$2:$B$2612,Sheet1!$A30,BaselineScenario!K$2:K$2612)</f>
        <v>0.91124341095977757</v>
      </c>
      <c r="AR30">
        <f>SUMIF(BaselineScenario!$B$2:$B$2612,Sheet1!$A30,BaselineScenario!L$2:L$2612)</f>
        <v>4.2171751639078936</v>
      </c>
      <c r="AS30">
        <f>SUMIF(BaselineScenario!$B$2:$B$2612,Sheet1!$A30,BaselineScenario!M$2:M$2612)</f>
        <v>171.84025534772081</v>
      </c>
      <c r="AT30">
        <f>SUMIF(BaselineScenario!$B$2:$B$2612,Sheet1!$A30,BaselineScenario!N$2:N$2612)</f>
        <v>28.410705245119846</v>
      </c>
      <c r="AU30">
        <f>SUMIF(BaselineScenario!$B$2:$B$2612,Sheet1!$A30,BaselineScenario!O$2:O$2612)</f>
        <v>0.61345502145063935</v>
      </c>
      <c r="AV30">
        <f>SUMIF(BaselineScenario!$B$2:$B$2612,Sheet1!$A30,BaselineScenario!P$2:P$2612)</f>
        <v>28.206975596367919</v>
      </c>
      <c r="AW30">
        <f>SUMIF(BaselineScenario!$B$2:$B$2612,Sheet1!$A30,BaselineScenario!Q$2:Q$2612)</f>
        <v>1280.5210542253328</v>
      </c>
      <c r="AX30">
        <f>SUMIF(BaselineScenario!$B$2:$B$2612,Sheet1!$A30,BaselineScenario!R$2:R$2612)</f>
        <v>0.20312722363079497</v>
      </c>
      <c r="AY30">
        <f>SUMIF(BaselineScenario!$B$2:$B$2612,Sheet1!$A30,BaselineScenario!S$2:S$2612)</f>
        <v>129.58534581768643</v>
      </c>
      <c r="AZ30">
        <f>SUMIF(BaselineScenario!$B$2:$B$2612,Sheet1!$A30,BaselineScenario!T$2:T$2612)</f>
        <v>2.8904961119980574E-2</v>
      </c>
      <c r="BA30">
        <f>SUMIF(BaselineScenario!$B$2:$B$2612,Sheet1!$A30,BaselineScenario!U$2:U$2612)</f>
        <v>2.9199012964131472</v>
      </c>
      <c r="BB30">
        <f>SUMIF(BaselineScenario!$B$2:$B$2612,Sheet1!$A30,BaselineScenario!V$2:V$2612)</f>
        <v>0</v>
      </c>
      <c r="BC30">
        <f>SUMIF(BaselineScenario!$B$2:$B$2612,Sheet1!$A30,BaselineScenario!W$2:W$2612)</f>
        <v>0</v>
      </c>
      <c r="BD30">
        <f>SUMIF(BaselineScenario!$B$2:$B$2612,Sheet1!$A30,BaselineScenario!X$2:X$2612)</f>
        <v>0</v>
      </c>
      <c r="BE30">
        <f>SUMIF(BaselineScenario!$B$2:$B$2612,Sheet1!$A30,BaselineScenario!Y$2:Y$2612)</f>
        <v>0</v>
      </c>
      <c r="BF30">
        <f>SUMIF(BaselineScenario!$B$2:$B$2612,Sheet1!$A30,BaselineScenario!Z$2:Z$2612)</f>
        <v>0</v>
      </c>
      <c r="BG30">
        <f>SUMIF(BaselineScenario!$B$2:$B$2612,Sheet1!$A30,BaselineScenario!AA$2:AA$2612)</f>
        <v>69.670173145059877</v>
      </c>
      <c r="BH30">
        <f>SUMIF(BaselineScenario!$B$2:$B$2612,Sheet1!$A30,BaselineScenario!AB$2:AB$2612)</f>
        <v>18.174423184314868</v>
      </c>
      <c r="BI30">
        <f>SUMIF(BaselineScenario!$B$2:$B$2612,Sheet1!$A30,BaselineScenario!AC$2:AC$2612)</f>
        <v>0</v>
      </c>
      <c r="BJ30">
        <f>SUMIF(BaselineScenario!$B$2:$B$2612,Sheet1!$A30,BaselineScenario!AD$2:AD$2612)</f>
        <v>0</v>
      </c>
      <c r="BK30">
        <f>SUMIF(BaselineScenario!$B$2:$B$2612,Sheet1!$A30,BaselineScenario!AE$2:AE$2612)</f>
        <v>0</v>
      </c>
      <c r="BL30">
        <f>SUMIF(BaselineScenario!$B$2:$B$2612,Sheet1!$A30,BaselineScenario!AF$2:AF$2612)</f>
        <v>0</v>
      </c>
      <c r="BM30">
        <f>SUMIF(BaselineScenario!$B$2:$B$2612,Sheet1!$A30,BaselineScenario!AG$2:AG$2612)</f>
        <v>0</v>
      </c>
      <c r="BN30">
        <f>SUMIF(BaselineScenario!$B$2:$B$2612,Sheet1!$A30,BaselineScenario!AH$2:AH$2612)</f>
        <v>84.717783235587987</v>
      </c>
      <c r="BP30">
        <f t="shared" si="1"/>
        <v>0</v>
      </c>
      <c r="BQ30" s="12">
        <f t="shared" si="2"/>
        <v>0</v>
      </c>
    </row>
    <row r="31" spans="1:69" x14ac:dyDescent="0.25">
      <c r="A31" s="1" t="s">
        <v>29</v>
      </c>
      <c r="B31">
        <f>COUNTIF(CurrentScenario!$B$2:$B$2612,Sheet1!A31)</f>
        <v>7</v>
      </c>
      <c r="C31">
        <f t="shared" si="3"/>
        <v>13055.76374553604</v>
      </c>
      <c r="D31">
        <f>SUMIF(CurrentScenario!$B$2:$B$2612,Sheet1!$A31,CurrentScenario!D$2:D$2612)</f>
        <v>11015.983169854459</v>
      </c>
      <c r="E31">
        <f>SUMIF(CurrentScenario!$B$2:$B$2612,Sheet1!$A31,CurrentScenario!E$2:E$2612)</f>
        <v>111.27246014379716</v>
      </c>
      <c r="F31">
        <f>SUMIF(CurrentScenario!$B$2:$B$2612,Sheet1!$A31,CurrentScenario!F$2:F$2612)</f>
        <v>11.571021006591677</v>
      </c>
      <c r="G31">
        <f>SUMIF(CurrentScenario!$B$2:$B$2612,Sheet1!$A31,CurrentScenario!G$2:G$2612)</f>
        <v>112.20613261601311</v>
      </c>
      <c r="H31">
        <f>SUMIF(CurrentScenario!$B$2:$B$2612,Sheet1!$A31,CurrentScenario!H$2:H$2612)</f>
        <v>3.8670041238534392</v>
      </c>
      <c r="I31">
        <f>SUMIF(CurrentScenario!$B$2:$B$2612,Sheet1!$A31,CurrentScenario!I$2:I$2612)</f>
        <v>32.728253613921012</v>
      </c>
      <c r="J31">
        <f>SUMIF(CurrentScenario!$B$2:$B$2612,Sheet1!$A31,CurrentScenario!J$2:J$2612)</f>
        <v>0.48111124748288192</v>
      </c>
      <c r="K31">
        <f>SUMIF(CurrentScenario!$B$2:$B$2612,Sheet1!$A31,CurrentScenario!K$2:K$2612)</f>
        <v>4.4041637212070546</v>
      </c>
      <c r="L31">
        <f>SUMIF(CurrentScenario!$B$2:$B$2612,Sheet1!$A31,CurrentScenario!L$2:L$2612)</f>
        <v>30.923891310926514</v>
      </c>
      <c r="M31">
        <f>SUMIF(CurrentScenario!$B$2:$B$2612,Sheet1!$A31,CurrentScenario!M$2:M$2612)</f>
        <v>299.56208647162799</v>
      </c>
      <c r="N31">
        <f>SUMIF(CurrentScenario!$B$2:$B$2612,Sheet1!$A31,CurrentScenario!N$2:N$2612)</f>
        <v>49.909860039786025</v>
      </c>
      <c r="O31">
        <f>SUMIF(CurrentScenario!$B$2:$B$2612,Sheet1!$A31,CurrentScenario!O$2:O$2612)</f>
        <v>2.2612095718766683</v>
      </c>
      <c r="P31">
        <f>SUMIF(CurrentScenario!$B$2:$B$2612,Sheet1!$A31,CurrentScenario!P$2:P$2612)</f>
        <v>20.062811900090544</v>
      </c>
      <c r="Q31">
        <f>SUMIF(CurrentScenario!$B$2:$B$2612,Sheet1!$A31,CurrentScenario!Q$2:Q$2612)</f>
        <v>1072.7806494534516</v>
      </c>
      <c r="R31">
        <f>SUMIF(CurrentScenario!$B$2:$B$2612,Sheet1!$A31,CurrentScenario!R$2:R$2612)</f>
        <v>0.10674960191596107</v>
      </c>
      <c r="S31">
        <f>SUMIF(CurrentScenario!$B$2:$B$2612,Sheet1!$A31,CurrentScenario!S$2:S$2612)</f>
        <v>107.86697577046471</v>
      </c>
      <c r="T31">
        <f>SUMIF(CurrentScenario!$B$2:$B$2612,Sheet1!$A31,CurrentScenario!T$2:T$2612)</f>
        <v>0.15551392212952617</v>
      </c>
      <c r="U31">
        <f>SUMIF(CurrentScenario!$B$2:$B$2612,Sheet1!$A31,CurrentScenario!U$2:U$2612)</f>
        <v>4.4508139372128159</v>
      </c>
      <c r="V31">
        <f>SUMIF(CurrentScenario!$B$2:$B$2612,Sheet1!$A31,CurrentScenario!V$2:V$2612)</f>
        <v>0</v>
      </c>
      <c r="W31">
        <f>SUMIF(CurrentScenario!$B$2:$B$2612,Sheet1!$A31,CurrentScenario!W$2:W$2612)</f>
        <v>0</v>
      </c>
      <c r="X31">
        <f>SUMIF(CurrentScenario!$B$2:$B$2612,Sheet1!$A31,CurrentScenario!X$2:X$2612)</f>
        <v>0</v>
      </c>
      <c r="Y31">
        <f>SUMIF(CurrentScenario!$B$2:$B$2612,Sheet1!$A31,CurrentScenario!Y$2:Y$2612)</f>
        <v>0</v>
      </c>
      <c r="Z31">
        <f>SUMIF(CurrentScenario!$B$2:$B$2612,Sheet1!$A31,CurrentScenario!Z$2:Z$2612)</f>
        <v>0</v>
      </c>
      <c r="AA31">
        <f>SUMIF(CurrentScenario!$B$2:$B$2612,Sheet1!$A31,CurrentScenario!AA$2:AA$2612)</f>
        <v>63.514533967831284</v>
      </c>
      <c r="AB31">
        <f>SUMIF(CurrentScenario!$B$2:$B$2612,Sheet1!$A31,CurrentScenario!AB$2:AB$2612)</f>
        <v>56.086829123578603</v>
      </c>
      <c r="AC31">
        <f>SUMIF(CurrentScenario!$B$2:$B$2612,Sheet1!$A31,CurrentScenario!AC$2:AC$2612)</f>
        <v>0</v>
      </c>
      <c r="AD31">
        <f>SUMIF(CurrentScenario!$B$2:$B$2612,Sheet1!$A31,CurrentScenario!AD$2:AD$2612)</f>
        <v>11.686743856539385</v>
      </c>
      <c r="AE31">
        <f>SUMIF(CurrentScenario!$B$2:$B$2612,Sheet1!$A31,CurrentScenario!AE$2:AE$2612)</f>
        <v>5.0845199162192998</v>
      </c>
      <c r="AF31">
        <f>SUMIF(CurrentScenario!$B$2:$B$2612,Sheet1!$A31,CurrentScenario!AF$2:AF$2612)</f>
        <v>0</v>
      </c>
      <c r="AG31">
        <f>SUMIF(CurrentScenario!$B$2:$B$2612,Sheet1!$A31,CurrentScenario!AG$2:AG$2612)</f>
        <v>0</v>
      </c>
      <c r="AH31" s="9">
        <f>SUMIF(CurrentScenario!$B$2:$B$2612,Sheet1!$A31,CurrentScenario!AH$2:AH$2612)</f>
        <v>38.797240365067097</v>
      </c>
      <c r="AI31" s="10">
        <f t="shared" si="0"/>
        <v>13055.763745536044</v>
      </c>
      <c r="AJ31">
        <f>SUMIF(BaselineScenario!$B$2:$B$2612,Sheet1!$A31,BaselineScenario!D$2:D$2612)</f>
        <v>11350.731275032522</v>
      </c>
      <c r="AK31">
        <f>SUMIF(BaselineScenario!$B$2:$B$2612,Sheet1!$A31,BaselineScenario!E$2:E$2612)</f>
        <v>114.65373344112878</v>
      </c>
      <c r="AL31">
        <f>SUMIF(BaselineScenario!$B$2:$B$2612,Sheet1!$A31,BaselineScenario!F$2:F$2612)</f>
        <v>9.7741674919334791</v>
      </c>
      <c r="AM31">
        <f>SUMIF(BaselineScenario!$B$2:$B$2612,Sheet1!$A31,BaselineScenario!G$2:G$2612)</f>
        <v>96.065693040644788</v>
      </c>
      <c r="AN31">
        <f>SUMIF(BaselineScenario!$B$2:$B$2612,Sheet1!$A31,BaselineScenario!H$2:H$2612)</f>
        <v>2.9228478891147676</v>
      </c>
      <c r="AO31">
        <f>SUMIF(BaselineScenario!$B$2:$B$2612,Sheet1!$A31,BaselineScenario!I$2:I$2612)</f>
        <v>27.979577302702218</v>
      </c>
      <c r="AP31">
        <f>SUMIF(BaselineScenario!$B$2:$B$2612,Sheet1!$A31,BaselineScenario!J$2:J$2612)</f>
        <v>0.3872739437991225</v>
      </c>
      <c r="AQ31">
        <f>SUMIF(BaselineScenario!$B$2:$B$2612,Sheet1!$A31,BaselineScenario!K$2:K$2612)</f>
        <v>3.7663007518288771</v>
      </c>
      <c r="AR31">
        <f>SUMIF(BaselineScenario!$B$2:$B$2612,Sheet1!$A31,BaselineScenario!L$2:L$2612)</f>
        <v>26.088690356083927</v>
      </c>
      <c r="AS31">
        <f>SUMIF(BaselineScenario!$B$2:$B$2612,Sheet1!$A31,BaselineScenario!M$2:M$2612)</f>
        <v>256.36226173973307</v>
      </c>
      <c r="AT31">
        <f>SUMIF(BaselineScenario!$B$2:$B$2612,Sheet1!$A31,BaselineScenario!N$2:N$2612)</f>
        <v>42.637034932613972</v>
      </c>
      <c r="AU31">
        <f>SUMIF(BaselineScenario!$B$2:$B$2612,Sheet1!$A31,BaselineScenario!O$2:O$2612)</f>
        <v>1.7776995396689639</v>
      </c>
      <c r="AV31">
        <f>SUMIF(BaselineScenario!$B$2:$B$2612,Sheet1!$A31,BaselineScenario!P$2:P$2612)</f>
        <v>17.179677819842027</v>
      </c>
      <c r="AW31">
        <f>SUMIF(BaselineScenario!$B$2:$B$2612,Sheet1!$A31,BaselineScenario!Q$2:Q$2612)</f>
        <v>891.6620066141453</v>
      </c>
      <c r="AX31">
        <f>SUMIF(BaselineScenario!$B$2:$B$2612,Sheet1!$A31,BaselineScenario!R$2:R$2612)</f>
        <v>1.649070637460005E-2</v>
      </c>
      <c r="AY31">
        <f>SUMIF(BaselineScenario!$B$2:$B$2612,Sheet1!$A31,BaselineScenario!S$2:S$2612)</f>
        <v>89.680277777222742</v>
      </c>
      <c r="AZ31">
        <f>SUMIF(BaselineScenario!$B$2:$B$2612,Sheet1!$A31,BaselineScenario!T$2:T$2612)</f>
        <v>0.13229792421159831</v>
      </c>
      <c r="BA31">
        <f>SUMIF(BaselineScenario!$B$2:$B$2612,Sheet1!$A31,BaselineScenario!U$2:U$2612)</f>
        <v>3.800703311598113</v>
      </c>
      <c r="BB31">
        <f>SUMIF(BaselineScenario!$B$2:$B$2612,Sheet1!$A31,BaselineScenario!V$2:V$2612)</f>
        <v>0</v>
      </c>
      <c r="BC31">
        <f>SUMIF(BaselineScenario!$B$2:$B$2612,Sheet1!$A31,BaselineScenario!W$2:W$2612)</f>
        <v>0</v>
      </c>
      <c r="BD31">
        <f>SUMIF(BaselineScenario!$B$2:$B$2612,Sheet1!$A31,BaselineScenario!X$2:X$2612)</f>
        <v>0</v>
      </c>
      <c r="BE31">
        <f>SUMIF(BaselineScenario!$B$2:$B$2612,Sheet1!$A31,BaselineScenario!Y$2:Y$2612)</f>
        <v>0</v>
      </c>
      <c r="BF31">
        <f>SUMIF(BaselineScenario!$B$2:$B$2612,Sheet1!$A31,BaselineScenario!Z$2:Z$2612)</f>
        <v>0</v>
      </c>
      <c r="BG31">
        <f>SUMIF(BaselineScenario!$B$2:$B$2612,Sheet1!$A31,BaselineScenario!AA$2:AA$2612)</f>
        <v>63.514533967831284</v>
      </c>
      <c r="BH31">
        <f>SUMIF(BaselineScenario!$B$2:$B$2612,Sheet1!$A31,BaselineScenario!AB$2:AB$2612)</f>
        <v>11.617523672221388</v>
      </c>
      <c r="BI31">
        <f>SUMIF(BaselineScenario!$B$2:$B$2612,Sheet1!$A31,BaselineScenario!AC$2:AC$2612)</f>
        <v>0</v>
      </c>
      <c r="BJ31">
        <f>SUMIF(BaselineScenario!$B$2:$B$2612,Sheet1!$A31,BaselineScenario!AD$2:AD$2612)</f>
        <v>11.686743856539385</v>
      </c>
      <c r="BK31">
        <f>SUMIF(BaselineScenario!$B$2:$B$2612,Sheet1!$A31,BaselineScenario!AE$2:AE$2612)</f>
        <v>1.2998365276443002</v>
      </c>
      <c r="BL31">
        <f>SUMIF(BaselineScenario!$B$2:$B$2612,Sheet1!$A31,BaselineScenario!AF$2:AF$2612)</f>
        <v>0</v>
      </c>
      <c r="BM31">
        <f>SUMIF(BaselineScenario!$B$2:$B$2612,Sheet1!$A31,BaselineScenario!AG$2:AG$2612)</f>
        <v>0</v>
      </c>
      <c r="BN31">
        <f>SUMIF(BaselineScenario!$B$2:$B$2612,Sheet1!$A31,BaselineScenario!AH$2:AH$2612)</f>
        <v>32.027097896639269</v>
      </c>
      <c r="BP31">
        <f t="shared" si="1"/>
        <v>0</v>
      </c>
      <c r="BQ31" s="12">
        <f t="shared" si="2"/>
        <v>0</v>
      </c>
    </row>
    <row r="32" spans="1:69" x14ac:dyDescent="0.25">
      <c r="A32" s="1" t="s">
        <v>30</v>
      </c>
      <c r="B32">
        <f>COUNTIF(CurrentScenario!$B$2:$B$2612,Sheet1!A32)</f>
        <v>7</v>
      </c>
      <c r="C32">
        <f t="shared" si="3"/>
        <v>18713.128855340328</v>
      </c>
      <c r="D32">
        <f>SUMIF(CurrentScenario!$B$2:$B$2612,Sheet1!$A32,CurrentScenario!D$2:D$2612)</f>
        <v>17454.953535909444</v>
      </c>
      <c r="E32">
        <f>SUMIF(CurrentScenario!$B$2:$B$2612,Sheet1!$A32,CurrentScenario!E$2:E$2612)</f>
        <v>176.31247979154708</v>
      </c>
      <c r="F32">
        <f>SUMIF(CurrentScenario!$B$2:$B$2612,Sheet1!$A32,CurrentScenario!F$2:F$2612)</f>
        <v>9.4880377323885536</v>
      </c>
      <c r="G32">
        <f>SUMIF(CurrentScenario!$B$2:$B$2612,Sheet1!$A32,CurrentScenario!G$2:G$2612)</f>
        <v>93.532009092508787</v>
      </c>
      <c r="H32">
        <f>SUMIF(CurrentScenario!$B$2:$B$2612,Sheet1!$A32,CurrentScenario!H$2:H$2612)</f>
        <v>2.7626010238436218</v>
      </c>
      <c r="I32">
        <f>SUMIF(CurrentScenario!$B$2:$B$2612,Sheet1!$A32,CurrentScenario!I$2:I$2612)</f>
        <v>27.232791854038208</v>
      </c>
      <c r="J32">
        <f>SUMIF(CurrentScenario!$B$2:$B$2612,Sheet1!$A32,CurrentScenario!J$2:J$2612)</f>
        <v>0.37180594051268229</v>
      </c>
      <c r="K32">
        <f>SUMIF(CurrentScenario!$B$2:$B$2612,Sheet1!$A32,CurrentScenario!K$2:K$2612)</f>
        <v>3.6660424938152709</v>
      </c>
      <c r="L32">
        <f>SUMIF(CurrentScenario!$B$2:$B$2612,Sheet1!$A32,CurrentScenario!L$2:L$2612)</f>
        <v>25.317650736375885</v>
      </c>
      <c r="M32">
        <f>SUMIF(CurrentScenario!$B$2:$B$2612,Sheet1!$A32,CurrentScenario!M$2:M$2612)</f>
        <v>249.57740715840237</v>
      </c>
      <c r="N32">
        <f>SUMIF(CurrentScenario!$B$2:$B$2612,Sheet1!$A32,CurrentScenario!N$2:N$2612)</f>
        <v>41.492480130913108</v>
      </c>
      <c r="O32">
        <f>SUMIF(CurrentScenario!$B$2:$B$2612,Sheet1!$A32,CurrentScenario!O$2:O$2612)</f>
        <v>1.6969322569908454</v>
      </c>
      <c r="P32">
        <f>SUMIF(CurrentScenario!$B$2:$B$2612,Sheet1!$A32,CurrentScenario!P$2:P$2612)</f>
        <v>16.72714917761235</v>
      </c>
      <c r="Q32">
        <f>SUMIF(CurrentScenario!$B$2:$B$2612,Sheet1!$A32,CurrentScenario!Q$2:Q$2612)</f>
        <v>465.53897881782785</v>
      </c>
      <c r="R32">
        <f>SUMIF(CurrentScenario!$B$2:$B$2612,Sheet1!$A32,CurrentScenario!R$2:R$2612)</f>
        <v>0.23484912421511442</v>
      </c>
      <c r="S32">
        <f>SUMIF(CurrentScenario!$B$2:$B$2612,Sheet1!$A32,CurrentScenario!S$2:S$2612)</f>
        <v>46.736739099683184</v>
      </c>
      <c r="T32">
        <f>SUMIF(CurrentScenario!$B$2:$B$2612,Sheet1!$A32,CurrentScenario!T$2:T$2612)</f>
        <v>0.12860721214026696</v>
      </c>
      <c r="U32">
        <f>SUMIF(CurrentScenario!$B$2:$B$2612,Sheet1!$A32,CurrentScenario!U$2:U$2612)</f>
        <v>3.6983972787803712</v>
      </c>
      <c r="V32">
        <f>SUMIF(CurrentScenario!$B$2:$B$2612,Sheet1!$A32,CurrentScenario!V$2:V$2612)</f>
        <v>0</v>
      </c>
      <c r="W32">
        <f>SUMIF(CurrentScenario!$B$2:$B$2612,Sheet1!$A32,CurrentScenario!W$2:W$2612)</f>
        <v>0</v>
      </c>
      <c r="X32">
        <f>SUMIF(CurrentScenario!$B$2:$B$2612,Sheet1!$A32,CurrentScenario!X$2:X$2612)</f>
        <v>0</v>
      </c>
      <c r="Y32">
        <f>SUMIF(CurrentScenario!$B$2:$B$2612,Sheet1!$A32,CurrentScenario!Y$2:Y$2612)</f>
        <v>0</v>
      </c>
      <c r="Z32">
        <f>SUMIF(CurrentScenario!$B$2:$B$2612,Sheet1!$A32,CurrentScenario!Z$2:Z$2612)</f>
        <v>0</v>
      </c>
      <c r="AA32">
        <f>SUMIF(CurrentScenario!$B$2:$B$2612,Sheet1!$A32,CurrentScenario!AA$2:AA$2612)</f>
        <v>23.652985737442279</v>
      </c>
      <c r="AB32">
        <f>SUMIF(CurrentScenario!$B$2:$B$2612,Sheet1!$A32,CurrentScenario!AB$2:AB$2612)</f>
        <v>21.272246779768096</v>
      </c>
      <c r="AC32">
        <f>SUMIF(CurrentScenario!$B$2:$B$2612,Sheet1!$A32,CurrentScenario!AC$2:AC$2612)</f>
        <v>0</v>
      </c>
      <c r="AD32">
        <f>SUMIF(CurrentScenario!$B$2:$B$2612,Sheet1!$A32,CurrentScenario!AD$2:AD$2612)</f>
        <v>4.2684005882282516</v>
      </c>
      <c r="AE32">
        <f>SUMIF(CurrentScenario!$B$2:$B$2612,Sheet1!$A32,CurrentScenario!AE$2:AE$2612)</f>
        <v>1.8570414537754081</v>
      </c>
      <c r="AF32">
        <f>SUMIF(CurrentScenario!$B$2:$B$2612,Sheet1!$A32,CurrentScenario!AF$2:AF$2612)</f>
        <v>0</v>
      </c>
      <c r="AG32">
        <f>SUMIF(CurrentScenario!$B$2:$B$2612,Sheet1!$A32,CurrentScenario!AG$2:AG$2612)</f>
        <v>0</v>
      </c>
      <c r="AH32" s="9">
        <f>SUMIF(CurrentScenario!$B$2:$B$2612,Sheet1!$A32,CurrentScenario!AH$2:AH$2612)</f>
        <v>42.60968595007369</v>
      </c>
      <c r="AI32" s="10">
        <f t="shared" si="0"/>
        <v>18713.128855340321</v>
      </c>
      <c r="AJ32">
        <f>SUMIF(BaselineScenario!$B$2:$B$2612,Sheet1!$A32,BaselineScenario!D$2:D$2612)</f>
        <v>17480.460600115621</v>
      </c>
      <c r="AK32">
        <f>SUMIF(BaselineScenario!$B$2:$B$2612,Sheet1!$A32,BaselineScenario!E$2:E$2612)</f>
        <v>176.57011697412287</v>
      </c>
      <c r="AL32">
        <f>SUMIF(BaselineScenario!$B$2:$B$2612,Sheet1!$A32,BaselineScenario!F$2:F$2612)</f>
        <v>9.3592780369706929</v>
      </c>
      <c r="AM32">
        <f>SUMIF(BaselineScenario!$B$2:$B$2612,Sheet1!$A32,BaselineScenario!G$2:G$2612)</f>
        <v>92.262725927394186</v>
      </c>
      <c r="AN32">
        <f>SUMIF(BaselineScenario!$B$2:$B$2612,Sheet1!$A32,BaselineScenario!H$2:H$2612)</f>
        <v>2.7251118111199002</v>
      </c>
      <c r="AO32">
        <f>SUMIF(BaselineScenario!$B$2:$B$2612,Sheet1!$A32,BaselineScenario!I$2:I$2612)</f>
        <v>26.863227632522701</v>
      </c>
      <c r="AP32">
        <f>SUMIF(BaselineScenario!$B$2:$B$2612,Sheet1!$A32,BaselineScenario!J$2:J$2612)</f>
        <v>0.36675873701144923</v>
      </c>
      <c r="AQ32">
        <f>SUMIF(BaselineScenario!$B$2:$B$2612,Sheet1!$A32,BaselineScenario!K$2:K$2612)</f>
        <v>3.6162928110218044</v>
      </c>
      <c r="AR32">
        <f>SUMIF(BaselineScenario!$B$2:$B$2612,Sheet1!$A32,BaselineScenario!L$2:L$2612)</f>
        <v>24.974076170943558</v>
      </c>
      <c r="AS32">
        <f>SUMIF(BaselineScenario!$B$2:$B$2612,Sheet1!$A32,BaselineScenario!M$2:M$2612)</f>
        <v>246.19049715940974</v>
      </c>
      <c r="AT32">
        <f>SUMIF(BaselineScenario!$B$2:$B$2612,Sheet1!$A32,BaselineScenario!N$2:N$2612)</f>
        <v>40.929405679611818</v>
      </c>
      <c r="AU32">
        <f>SUMIF(BaselineScenario!$B$2:$B$2612,Sheet1!$A32,BaselineScenario!O$2:O$2612)</f>
        <v>1.6739062293387694</v>
      </c>
      <c r="AV32">
        <f>SUMIF(BaselineScenario!$B$2:$B$2612,Sheet1!$A32,BaselineScenario!P$2:P$2612)</f>
        <v>16.50015199494862</v>
      </c>
      <c r="AW32">
        <f>SUMIF(BaselineScenario!$B$2:$B$2612,Sheet1!$A32,BaselineScenario!Q$2:Q$2612)</f>
        <v>452.28020456219753</v>
      </c>
      <c r="AX32">
        <f>SUMIF(BaselineScenario!$B$2:$B$2612,Sheet1!$A32,BaselineScenario!R$2:R$2612)</f>
        <v>5.1216405152895578E-2</v>
      </c>
      <c r="AY32">
        <f>SUMIF(BaselineScenario!$B$2:$B$2612,Sheet1!$A32,BaselineScenario!S$2:S$2612)</f>
        <v>45.466107027206739</v>
      </c>
      <c r="AZ32">
        <f>SUMIF(BaselineScenario!$B$2:$B$2612,Sheet1!$A32,BaselineScenario!T$2:T$2612)</f>
        <v>0.1268623886684577</v>
      </c>
      <c r="BA32">
        <f>SUMIF(BaselineScenario!$B$2:$B$2612,Sheet1!$A32,BaselineScenario!U$2:U$2612)</f>
        <v>3.6482058791464618</v>
      </c>
      <c r="BB32">
        <f>SUMIF(BaselineScenario!$B$2:$B$2612,Sheet1!$A32,BaselineScenario!V$2:V$2612)</f>
        <v>0</v>
      </c>
      <c r="BC32">
        <f>SUMIF(BaselineScenario!$B$2:$B$2612,Sheet1!$A32,BaselineScenario!W$2:W$2612)</f>
        <v>0</v>
      </c>
      <c r="BD32">
        <f>SUMIF(BaselineScenario!$B$2:$B$2612,Sheet1!$A32,BaselineScenario!X$2:X$2612)</f>
        <v>0</v>
      </c>
      <c r="BE32">
        <f>SUMIF(BaselineScenario!$B$2:$B$2612,Sheet1!$A32,BaselineScenario!Y$2:Y$2612)</f>
        <v>0</v>
      </c>
      <c r="BF32">
        <f>SUMIF(BaselineScenario!$B$2:$B$2612,Sheet1!$A32,BaselineScenario!Z$2:Z$2612)</f>
        <v>0</v>
      </c>
      <c r="BG32">
        <f>SUMIF(BaselineScenario!$B$2:$B$2612,Sheet1!$A32,BaselineScenario!AA$2:AA$2612)</f>
        <v>23.652985737442279</v>
      </c>
      <c r="BH32">
        <f>SUMIF(BaselineScenario!$B$2:$B$2612,Sheet1!$A32,BaselineScenario!AB$2:AB$2612)</f>
        <v>17.04091547398955</v>
      </c>
      <c r="BI32">
        <f>SUMIF(BaselineScenario!$B$2:$B$2612,Sheet1!$A32,BaselineScenario!AC$2:AC$2612)</f>
        <v>0</v>
      </c>
      <c r="BJ32">
        <f>SUMIF(BaselineScenario!$B$2:$B$2612,Sheet1!$A32,BaselineScenario!AD$2:AD$2612)</f>
        <v>4.2684005882282516</v>
      </c>
      <c r="BK32">
        <f>SUMIF(BaselineScenario!$B$2:$B$2612,Sheet1!$A32,BaselineScenario!AE$2:AE$2612)</f>
        <v>1.2823702318398797</v>
      </c>
      <c r="BL32">
        <f>SUMIF(BaselineScenario!$B$2:$B$2612,Sheet1!$A32,BaselineScenario!AF$2:AF$2612)</f>
        <v>0</v>
      </c>
      <c r="BM32">
        <f>SUMIF(BaselineScenario!$B$2:$B$2612,Sheet1!$A32,BaselineScenario!AG$2:AG$2612)</f>
        <v>0</v>
      </c>
      <c r="BN32">
        <f>SUMIF(BaselineScenario!$B$2:$B$2612,Sheet1!$A32,BaselineScenario!AH$2:AH$2612)</f>
        <v>42.819437766417785</v>
      </c>
      <c r="BP32">
        <f t="shared" si="1"/>
        <v>0</v>
      </c>
      <c r="BQ32" s="12">
        <f t="shared" si="2"/>
        <v>0</v>
      </c>
    </row>
    <row r="33" spans="1:69" x14ac:dyDescent="0.25">
      <c r="A33" s="1" t="s">
        <v>31</v>
      </c>
      <c r="B33">
        <f>COUNTIF(CurrentScenario!$B$2:$B$2612,Sheet1!A33)</f>
        <v>6</v>
      </c>
      <c r="C33">
        <f t="shared" si="3"/>
        <v>20389.433998933921</v>
      </c>
      <c r="D33">
        <f>SUMIF(CurrentScenario!$B$2:$B$2612,Sheet1!$A33,CurrentScenario!D$2:D$2612)</f>
        <v>15628.138598447438</v>
      </c>
      <c r="E33">
        <f>SUMIF(CurrentScenario!$B$2:$B$2612,Sheet1!$A33,CurrentScenario!E$2:E$2612)</f>
        <v>157.85984420149836</v>
      </c>
      <c r="F33">
        <f>SUMIF(CurrentScenario!$B$2:$B$2612,Sheet1!$A33,CurrentScenario!F$2:F$2612)</f>
        <v>24.37047013331809</v>
      </c>
      <c r="G33">
        <f>SUMIF(CurrentScenario!$B$2:$B$2612,Sheet1!$A33,CurrentScenario!G$2:G$2612)</f>
        <v>240.24059118223948</v>
      </c>
      <c r="H33">
        <f>SUMIF(CurrentScenario!$B$2:$B$2612,Sheet1!$A33,CurrentScenario!H$2:H$2612)</f>
        <v>7.0958309685947523</v>
      </c>
      <c r="I33">
        <f>SUMIF(CurrentScenario!$B$2:$B$2612,Sheet1!$A33,CurrentScenario!I$2:I$2612)</f>
        <v>69.948299734079711</v>
      </c>
      <c r="J33">
        <f>SUMIF(CurrentScenario!$B$2:$B$2612,Sheet1!$A33,CurrentScenario!J$2:J$2612)</f>
        <v>0.95504676797947685</v>
      </c>
      <c r="K33">
        <f>SUMIF(CurrentScenario!$B$2:$B$2612,Sheet1!$A33,CurrentScenario!K$2:K$2612)</f>
        <v>9.4163919162838319</v>
      </c>
      <c r="L33">
        <f>SUMIF(CurrentScenario!$B$2:$B$2612,Sheet1!$A33,CurrentScenario!L$2:L$2612)</f>
        <v>65.029310933409832</v>
      </c>
      <c r="M33">
        <f>SUMIF(CurrentScenario!$B$2:$B$2612,Sheet1!$A33,CurrentScenario!M$2:M$2612)</f>
        <v>641.04905482382765</v>
      </c>
      <c r="N33">
        <f>SUMIF(CurrentScenario!$B$2:$B$2612,Sheet1!$A33,CurrentScenario!N$2:N$2612)</f>
        <v>106.5750842595195</v>
      </c>
      <c r="O33">
        <f>SUMIF(CurrentScenario!$B$2:$B$2612,Sheet1!$A33,CurrentScenario!O$2:O$2612)</f>
        <v>4.3587353505782307</v>
      </c>
      <c r="P33">
        <f>SUMIF(CurrentScenario!$B$2:$B$2612,Sheet1!$A33,CurrentScenario!P$2:P$2612)</f>
        <v>42.964266495598679</v>
      </c>
      <c r="Q33">
        <f>SUMIF(CurrentScenario!$B$2:$B$2612,Sheet1!$A33,CurrentScenario!Q$2:Q$2612)</f>
        <v>2139.3482539097822</v>
      </c>
      <c r="R33">
        <f>SUMIF(CurrentScenario!$B$2:$B$2612,Sheet1!$A33,CurrentScenario!R$2:R$2612)</f>
        <v>0</v>
      </c>
      <c r="S33">
        <f>SUMIF(CurrentScenario!$B$2:$B$2612,Sheet1!$A33,CurrentScenario!S$2:S$2612)</f>
        <v>215.14379422971328</v>
      </c>
      <c r="T33">
        <f>SUMIF(CurrentScenario!$B$2:$B$2612,Sheet1!$A33,CurrentScenario!T$2:T$2612)</f>
        <v>0.33028995396913452</v>
      </c>
      <c r="U33">
        <f>SUMIF(CurrentScenario!$B$2:$B$2612,Sheet1!$A33,CurrentScenario!U$2:U$2612)</f>
        <v>9.4995813877307214</v>
      </c>
      <c r="V33">
        <f>SUMIF(CurrentScenario!$B$2:$B$2612,Sheet1!$A33,CurrentScenario!V$2:V$2612)</f>
        <v>0</v>
      </c>
      <c r="W33">
        <f>SUMIF(CurrentScenario!$B$2:$B$2612,Sheet1!$A33,CurrentScenario!W$2:W$2612)</f>
        <v>0</v>
      </c>
      <c r="X33">
        <f>SUMIF(CurrentScenario!$B$2:$B$2612,Sheet1!$A33,CurrentScenario!X$2:X$2612)</f>
        <v>0</v>
      </c>
      <c r="Y33">
        <f>SUMIF(CurrentScenario!$B$2:$B$2612,Sheet1!$A33,CurrentScenario!Y$2:Y$2612)</f>
        <v>0</v>
      </c>
      <c r="Z33">
        <f>SUMIF(CurrentScenario!$B$2:$B$2612,Sheet1!$A33,CurrentScenario!Z$2:Z$2612)</f>
        <v>0</v>
      </c>
      <c r="AA33">
        <f>SUMIF(CurrentScenario!$B$2:$B$2612,Sheet1!$A33,CurrentScenario!AA$2:AA$2612)</f>
        <v>450.24758696544848</v>
      </c>
      <c r="AB33">
        <f>SUMIF(CurrentScenario!$B$2:$B$2612,Sheet1!$A33,CurrentScenario!AB$2:AB$2612)</f>
        <v>291.12969444494405</v>
      </c>
      <c r="AC33">
        <f>SUMIF(CurrentScenario!$B$2:$B$2612,Sheet1!$A33,CurrentScenario!AC$2:AC$2612)</f>
        <v>0</v>
      </c>
      <c r="AD33">
        <f>SUMIF(CurrentScenario!$B$2:$B$2612,Sheet1!$A33,CurrentScenario!AD$2:AD$2612)</f>
        <v>85.667130450494625</v>
      </c>
      <c r="AE33">
        <f>SUMIF(CurrentScenario!$B$2:$B$2612,Sheet1!$A33,CurrentScenario!AE$2:AE$2612)</f>
        <v>37.137247304662232</v>
      </c>
      <c r="AF33">
        <f>SUMIF(CurrentScenario!$B$2:$B$2612,Sheet1!$A33,CurrentScenario!AF$2:AF$2612)</f>
        <v>0</v>
      </c>
      <c r="AG33">
        <f>SUMIF(CurrentScenario!$B$2:$B$2612,Sheet1!$A33,CurrentScenario!AG$2:AG$2612)</f>
        <v>0</v>
      </c>
      <c r="AH33" s="9">
        <f>SUMIF(CurrentScenario!$B$2:$B$2612,Sheet1!$A33,CurrentScenario!AH$2:AH$2612)</f>
        <v>162.92889507281168</v>
      </c>
      <c r="AI33" s="10">
        <f t="shared" si="0"/>
        <v>20389.433998933928</v>
      </c>
      <c r="AJ33">
        <f>SUMIF(BaselineScenario!$B$2:$B$2612,Sheet1!$A33,BaselineScenario!D$2:D$2612)</f>
        <v>17829.765091515248</v>
      </c>
      <c r="AK33">
        <f>SUMIF(BaselineScenario!$B$2:$B$2612,Sheet1!$A33,BaselineScenario!E$2:E$2612)</f>
        <v>180.09847911120065</v>
      </c>
      <c r="AL33">
        <f>SUMIF(BaselineScenario!$B$2:$B$2612,Sheet1!$A33,BaselineScenario!F$2:F$2612)</f>
        <v>13.463821876254096</v>
      </c>
      <c r="AM33">
        <f>SUMIF(BaselineScenario!$B$2:$B$2612,Sheet1!$A33,BaselineScenario!G$2:G$2612)</f>
        <v>132.72451072460811</v>
      </c>
      <c r="AN33">
        <f>SUMIF(BaselineScenario!$B$2:$B$2612,Sheet1!$A33,BaselineScenario!H$2:H$2612)</f>
        <v>3.9202002211761213</v>
      </c>
      <c r="AO33">
        <f>SUMIF(BaselineScenario!$B$2:$B$2612,Sheet1!$A33,BaselineScenario!I$2:I$2612)</f>
        <v>38.644005388771618</v>
      </c>
      <c r="AP33">
        <f>SUMIF(BaselineScenario!$B$2:$B$2612,Sheet1!$A33,BaselineScenario!J$2:J$2612)</f>
        <v>0.52762404674882013</v>
      </c>
      <c r="AQ33">
        <f>SUMIF(BaselineScenario!$B$2:$B$2612,Sheet1!$A33,BaselineScenario!K$2:K$2612)</f>
        <v>5.2022248555176818</v>
      </c>
      <c r="AR33">
        <f>SUMIF(BaselineScenario!$B$2:$B$2612,Sheet1!$A33,BaselineScenario!L$2:L$2612)</f>
        <v>35.926422664186163</v>
      </c>
      <c r="AS33">
        <f>SUMIF(BaselineScenario!$B$2:$B$2612,Sheet1!$A33,BaselineScenario!M$2:M$2612)</f>
        <v>354.15716641299502</v>
      </c>
      <c r="AT33">
        <f>SUMIF(BaselineScenario!$B$2:$B$2612,Sheet1!$A33,BaselineScenario!N$2:N$2612)</f>
        <v>58.878996995057555</v>
      </c>
      <c r="AU33">
        <f>SUMIF(BaselineScenario!$B$2:$B$2612,Sheet1!$A33,BaselineScenario!O$2:O$2612)</f>
        <v>2.4080385620808329</v>
      </c>
      <c r="AV33">
        <f>SUMIF(BaselineScenario!$B$2:$B$2612,Sheet1!$A33,BaselineScenario!P$2:P$2612)</f>
        <v>23.736259226737356</v>
      </c>
      <c r="AW33">
        <f>SUMIF(BaselineScenario!$B$2:$B$2612,Sheet1!$A33,BaselineScenario!Q$2:Q$2612)</f>
        <v>1201.0329804136743</v>
      </c>
      <c r="AX33">
        <f>SUMIF(BaselineScenario!$B$2:$B$2612,Sheet1!$A33,BaselineScenario!R$2:R$2612)</f>
        <v>0</v>
      </c>
      <c r="AY33">
        <f>SUMIF(BaselineScenario!$B$2:$B$2612,Sheet1!$A33,BaselineScenario!S$2:S$2612)</f>
        <v>120.78200965686889</v>
      </c>
      <c r="AZ33">
        <f>SUMIF(BaselineScenario!$B$2:$B$2612,Sheet1!$A33,BaselineScenario!T$2:T$2612)</f>
        <v>0.18247840909814322</v>
      </c>
      <c r="BA33">
        <f>SUMIF(BaselineScenario!$B$2:$B$2612,Sheet1!$A33,BaselineScenario!U$2:U$2612)</f>
        <v>5.248173783091806</v>
      </c>
      <c r="BB33">
        <f>SUMIF(BaselineScenario!$B$2:$B$2612,Sheet1!$A33,BaselineScenario!V$2:V$2612)</f>
        <v>0</v>
      </c>
      <c r="BC33">
        <f>SUMIF(BaselineScenario!$B$2:$B$2612,Sheet1!$A33,BaselineScenario!W$2:W$2612)</f>
        <v>0</v>
      </c>
      <c r="BD33">
        <f>SUMIF(BaselineScenario!$B$2:$B$2612,Sheet1!$A33,BaselineScenario!X$2:X$2612)</f>
        <v>0</v>
      </c>
      <c r="BE33">
        <f>SUMIF(BaselineScenario!$B$2:$B$2612,Sheet1!$A33,BaselineScenario!Y$2:Y$2612)</f>
        <v>0</v>
      </c>
      <c r="BF33">
        <f>SUMIF(BaselineScenario!$B$2:$B$2612,Sheet1!$A33,BaselineScenario!Z$2:Z$2612)</f>
        <v>0</v>
      </c>
      <c r="BG33">
        <f>SUMIF(BaselineScenario!$B$2:$B$2612,Sheet1!$A33,BaselineScenario!AA$2:AA$2612)</f>
        <v>227.51200585278696</v>
      </c>
      <c r="BH33">
        <f>SUMIF(BaselineScenario!$B$2:$B$2612,Sheet1!$A33,BaselineScenario!AB$2:AB$2612)</f>
        <v>18.409800007587407</v>
      </c>
      <c r="BI33">
        <f>SUMIF(BaselineScenario!$B$2:$B$2612,Sheet1!$A33,BaselineScenario!AC$2:AC$2612)</f>
        <v>0</v>
      </c>
      <c r="BJ33">
        <f>SUMIF(BaselineScenario!$B$2:$B$2612,Sheet1!$A33,BaselineScenario!AD$2:AD$2612)</f>
        <v>44.19512117450914</v>
      </c>
      <c r="BK33">
        <f>SUMIF(BaselineScenario!$B$2:$B$2612,Sheet1!$A33,BaselineScenario!AE$2:AE$2612)</f>
        <v>1.9774388793923416</v>
      </c>
      <c r="BL33">
        <f>SUMIF(BaselineScenario!$B$2:$B$2612,Sheet1!$A33,BaselineScenario!AF$2:AF$2612)</f>
        <v>0</v>
      </c>
      <c r="BM33">
        <f>SUMIF(BaselineScenario!$B$2:$B$2612,Sheet1!$A33,BaselineScenario!AG$2:AG$2612)</f>
        <v>0</v>
      </c>
      <c r="BN33">
        <f>SUMIF(BaselineScenario!$B$2:$B$2612,Sheet1!$A33,BaselineScenario!AH$2:AH$2612)</f>
        <v>90.641149156334322</v>
      </c>
      <c r="BP33">
        <f t="shared" si="1"/>
        <v>0</v>
      </c>
      <c r="BQ33" s="12">
        <f t="shared" si="2"/>
        <v>0</v>
      </c>
    </row>
    <row r="34" spans="1:69" x14ac:dyDescent="0.25">
      <c r="A34" s="1" t="s">
        <v>32</v>
      </c>
      <c r="B34">
        <f>COUNTIF(CurrentScenario!$B$2:$B$2612,Sheet1!A34)</f>
        <v>4</v>
      </c>
      <c r="C34">
        <f t="shared" si="3"/>
        <v>33056.162477213955</v>
      </c>
      <c r="D34">
        <f>SUMIF(CurrentScenario!$B$2:$B$2612,Sheet1!$A34,CurrentScenario!D$2:D$2612)</f>
        <v>18881.902944912257</v>
      </c>
      <c r="E34">
        <f>SUMIF(CurrentScenario!$B$2:$B$2612,Sheet1!$A34,CurrentScenario!E$2:E$2612)</f>
        <v>190.72606006395182</v>
      </c>
      <c r="F34">
        <f>SUMIF(CurrentScenario!$B$2:$B$2612,Sheet1!$A34,CurrentScenario!F$2:F$2612)</f>
        <v>84.566268460548599</v>
      </c>
      <c r="G34">
        <f>SUMIF(CurrentScenario!$B$2:$B$2612,Sheet1!$A34,CurrentScenario!G$2:G$2612)</f>
        <v>831.60986830130594</v>
      </c>
      <c r="H34">
        <f>SUMIF(CurrentScenario!$B$2:$B$2612,Sheet1!$A34,CurrentScenario!H$2:H$2612)</f>
        <v>24.496182046320435</v>
      </c>
      <c r="I34">
        <f>SUMIF(CurrentScenario!$B$2:$B$2612,Sheet1!$A34,CurrentScenario!I$2:I$2612)</f>
        <v>241.12821991179888</v>
      </c>
      <c r="J34">
        <f>SUMIF(CurrentScenario!$B$2:$B$2612,Sheet1!$A34,CurrentScenario!J$2:J$2612)</f>
        <v>3.4871624687451166</v>
      </c>
      <c r="K34">
        <f>SUMIF(CurrentScenario!$B$2:$B$2612,Sheet1!$A34,CurrentScenario!K$2:K$2612)</f>
        <v>33.96538339642256</v>
      </c>
      <c r="L34">
        <f>SUMIF(CurrentScenario!$B$2:$B$2612,Sheet1!$A34,CurrentScenario!L$2:L$2612)</f>
        <v>244.06532611185833</v>
      </c>
      <c r="M34">
        <f>SUMIF(CurrentScenario!$B$2:$B$2612,Sheet1!$A34,CurrentScenario!M$2:M$2612)</f>
        <v>2365.6849846040277</v>
      </c>
      <c r="N34">
        <f>SUMIF(CurrentScenario!$B$2:$B$2612,Sheet1!$A34,CurrentScenario!N$2:N$2612)</f>
        <v>391.33552943133395</v>
      </c>
      <c r="O34">
        <f>SUMIF(CurrentScenario!$B$2:$B$2612,Sheet1!$A34,CurrentScenario!O$2:O$2612)</f>
        <v>16.253444573115733</v>
      </c>
      <c r="P34">
        <f>SUMIF(CurrentScenario!$B$2:$B$2612,Sheet1!$A34,CurrentScenario!P$2:P$2612)</f>
        <v>157.72226354159551</v>
      </c>
      <c r="Q34">
        <f>SUMIF(CurrentScenario!$B$2:$B$2612,Sheet1!$A34,CurrentScenario!Q$2:Q$2612)</f>
        <v>7237.7329650635547</v>
      </c>
      <c r="R34">
        <f>SUMIF(CurrentScenario!$B$2:$B$2612,Sheet1!$A34,CurrentScenario!R$2:R$2612)</f>
        <v>0</v>
      </c>
      <c r="S34">
        <f>SUMIF(CurrentScenario!$B$2:$B$2612,Sheet1!$A34,CurrentScenario!S$2:S$2612)</f>
        <v>728.10345213342293</v>
      </c>
      <c r="T34">
        <f>SUMIF(CurrentScenario!$B$2:$B$2612,Sheet1!$A34,CurrentScenario!T$2:T$2612)</f>
        <v>1.2802358440514716</v>
      </c>
      <c r="U34">
        <f>SUMIF(CurrentScenario!$B$2:$B$2612,Sheet1!$A34,CurrentScenario!U$2:U$2612)</f>
        <v>34.905712283113154</v>
      </c>
      <c r="V34">
        <f>SUMIF(CurrentScenario!$B$2:$B$2612,Sheet1!$A34,CurrentScenario!V$2:V$2612)</f>
        <v>0</v>
      </c>
      <c r="W34">
        <f>SUMIF(CurrentScenario!$B$2:$B$2612,Sheet1!$A34,CurrentScenario!W$2:W$2612)</f>
        <v>0</v>
      </c>
      <c r="X34">
        <f>SUMIF(CurrentScenario!$B$2:$B$2612,Sheet1!$A34,CurrentScenario!X$2:X$2612)</f>
        <v>0</v>
      </c>
      <c r="Y34">
        <f>SUMIF(CurrentScenario!$B$2:$B$2612,Sheet1!$A34,CurrentScenario!Y$2:Y$2612)</f>
        <v>4.8460221592483235</v>
      </c>
      <c r="Z34">
        <f>SUMIF(CurrentScenario!$B$2:$B$2612,Sheet1!$A34,CurrentScenario!Z$2:Z$2612)</f>
        <v>0</v>
      </c>
      <c r="AA34">
        <f>SUMIF(CurrentScenario!$B$2:$B$2612,Sheet1!$A34,CurrentScenario!AA$2:AA$2612)</f>
        <v>757.5113458120826</v>
      </c>
      <c r="AB34">
        <f>SUMIF(CurrentScenario!$B$2:$B$2612,Sheet1!$A34,CurrentScenario!AB$2:AB$2612)</f>
        <v>300.96960803490117</v>
      </c>
      <c r="AC34">
        <f>SUMIF(CurrentScenario!$B$2:$B$2612,Sheet1!$A34,CurrentScenario!AC$2:AC$2612)</f>
        <v>79.477454570374249</v>
      </c>
      <c r="AD34">
        <f>SUMIF(CurrentScenario!$B$2:$B$2612,Sheet1!$A34,CurrentScenario!AD$2:AD$2612)</f>
        <v>17.571056418344043</v>
      </c>
      <c r="AE34">
        <f>SUMIF(CurrentScenario!$B$2:$B$2612,Sheet1!$A34,CurrentScenario!AE$2:AE$2612)</f>
        <v>7.653569408257531</v>
      </c>
      <c r="AF34">
        <f>SUMIF(CurrentScenario!$B$2:$B$2612,Sheet1!$A34,CurrentScenario!AF$2:AF$2612)</f>
        <v>0.24702072101748021</v>
      </c>
      <c r="AG34">
        <f>SUMIF(CurrentScenario!$B$2:$B$2612,Sheet1!$A34,CurrentScenario!AG$2:AG$2612)</f>
        <v>0</v>
      </c>
      <c r="AH34" s="9">
        <f>SUMIF(CurrentScenario!$B$2:$B$2612,Sheet1!$A34,CurrentScenario!AH$2:AH$2612)</f>
        <v>418.92039694230834</v>
      </c>
      <c r="AI34" s="10">
        <f t="shared" si="0"/>
        <v>33056.162477213962</v>
      </c>
      <c r="AJ34">
        <f>SUMIF(BaselineScenario!$B$2:$B$2612,Sheet1!$A34,BaselineScenario!D$2:D$2612)</f>
        <v>28032.750032316944</v>
      </c>
      <c r="AK34">
        <f>SUMIF(BaselineScenario!$B$2:$B$2612,Sheet1!$A34,BaselineScenario!E$2:E$2612)</f>
        <v>283.15874566453465</v>
      </c>
      <c r="AL34">
        <f>SUMIF(BaselineScenario!$B$2:$B$2612,Sheet1!$A34,BaselineScenario!F$2:F$2612)</f>
        <v>25.74618603023584</v>
      </c>
      <c r="AM34">
        <f>SUMIF(BaselineScenario!$B$2:$B$2612,Sheet1!$A34,BaselineScenario!G$2:G$2612)</f>
        <v>252.49815960902259</v>
      </c>
      <c r="AN34">
        <f>SUMIF(BaselineScenario!$B$2:$B$2612,Sheet1!$A34,BaselineScenario!H$2:H$2612)</f>
        <v>7.4152535658815433</v>
      </c>
      <c r="AO34">
        <f>SUMIF(BaselineScenario!$B$2:$B$2612,Sheet1!$A34,BaselineScenario!I$2:I$2612)</f>
        <v>72.872574010186725</v>
      </c>
      <c r="AP34">
        <f>SUMIF(BaselineScenario!$B$2:$B$2612,Sheet1!$A34,BaselineScenario!J$2:J$2612)</f>
        <v>1.1198300211379566</v>
      </c>
      <c r="AQ34">
        <f>SUMIF(BaselineScenario!$B$2:$B$2612,Sheet1!$A34,BaselineScenario!K$2:K$2612)</f>
        <v>10.777081100370859</v>
      </c>
      <c r="AR34">
        <f>SUMIF(BaselineScenario!$B$2:$B$2612,Sheet1!$A34,BaselineScenario!L$2:L$2612)</f>
        <v>80.530597701834665</v>
      </c>
      <c r="AS34">
        <f>SUMIF(BaselineScenario!$B$2:$B$2612,Sheet1!$A34,BaselineScenario!M$2:M$2612)</f>
        <v>767.98212228486136</v>
      </c>
      <c r="AT34">
        <f>SUMIF(BaselineScenario!$B$2:$B$2612,Sheet1!$A34,BaselineScenario!N$2:N$2612)</f>
        <v>126.41760676542519</v>
      </c>
      <c r="AU34">
        <f>SUMIF(BaselineScenario!$B$2:$B$2612,Sheet1!$A34,BaselineScenario!O$2:O$2612)</f>
        <v>5.3302848434706727</v>
      </c>
      <c r="AV34">
        <f>SUMIF(BaselineScenario!$B$2:$B$2612,Sheet1!$A34,BaselineScenario!P$2:P$2612)</f>
        <v>50.937850236113817</v>
      </c>
      <c r="AW34">
        <f>SUMIF(BaselineScenario!$B$2:$B$2612,Sheet1!$A34,BaselineScenario!Q$2:Q$2612)</f>
        <v>2351.6826961024772</v>
      </c>
      <c r="AX34">
        <f>SUMIF(BaselineScenario!$B$2:$B$2612,Sheet1!$A34,BaselineScenario!R$2:R$2612)</f>
        <v>0</v>
      </c>
      <c r="AY34">
        <f>SUMIF(BaselineScenario!$B$2:$B$2612,Sheet1!$A34,BaselineScenario!S$2:S$2612)</f>
        <v>236.651144175902</v>
      </c>
      <c r="AZ34">
        <f>SUMIF(BaselineScenario!$B$2:$B$2612,Sheet1!$A34,BaselineScenario!T$2:T$2612)</f>
        <v>0.43536691267369809</v>
      </c>
      <c r="BA34">
        <f>SUMIF(BaselineScenario!$B$2:$B$2612,Sheet1!$A34,BaselineScenario!U$2:U$2612)</f>
        <v>11.283316773091398</v>
      </c>
      <c r="BB34">
        <f>SUMIF(BaselineScenario!$B$2:$B$2612,Sheet1!$A34,BaselineScenario!V$2:V$2612)</f>
        <v>0</v>
      </c>
      <c r="BC34">
        <f>SUMIF(BaselineScenario!$B$2:$B$2612,Sheet1!$A34,BaselineScenario!W$2:W$2612)</f>
        <v>0</v>
      </c>
      <c r="BD34">
        <f>SUMIF(BaselineScenario!$B$2:$B$2612,Sheet1!$A34,BaselineScenario!X$2:X$2612)</f>
        <v>0</v>
      </c>
      <c r="BE34">
        <f>SUMIF(BaselineScenario!$B$2:$B$2612,Sheet1!$A34,BaselineScenario!Y$2:Y$2612)</f>
        <v>3.1137160351803201</v>
      </c>
      <c r="BF34">
        <f>SUMIF(BaselineScenario!$B$2:$B$2612,Sheet1!$A34,BaselineScenario!Z$2:Z$2612)</f>
        <v>0</v>
      </c>
      <c r="BG34">
        <f>SUMIF(BaselineScenario!$B$2:$B$2612,Sheet1!$A34,BaselineScenario!AA$2:AA$2612)</f>
        <v>525.54300320526079</v>
      </c>
      <c r="BH34">
        <f>SUMIF(BaselineScenario!$B$2:$B$2612,Sheet1!$A34,BaselineScenario!AB$2:AB$2612)</f>
        <v>32.574791168872707</v>
      </c>
      <c r="BI34">
        <f>SUMIF(BaselineScenario!$B$2:$B$2612,Sheet1!$A34,BaselineScenario!AC$2:AC$2612)</f>
        <v>29.47418688540521</v>
      </c>
      <c r="BJ34">
        <f>SUMIF(BaselineScenario!$B$2:$B$2612,Sheet1!$A34,BaselineScenario!AD$2:AD$2612)</f>
        <v>6.2762391776703712</v>
      </c>
      <c r="BK34">
        <f>SUMIF(BaselineScenario!$B$2:$B$2612,Sheet1!$A34,BaselineScenario!AE$2:AE$2612)</f>
        <v>0.48137130834125619</v>
      </c>
      <c r="BL34">
        <f>SUMIF(BaselineScenario!$B$2:$B$2612,Sheet1!$A34,BaselineScenario!AF$2:AF$2612)</f>
        <v>0.15871829611551699</v>
      </c>
      <c r="BM34">
        <f>SUMIF(BaselineScenario!$B$2:$B$2612,Sheet1!$A34,BaselineScenario!AG$2:AG$2612)</f>
        <v>0</v>
      </c>
      <c r="BN34">
        <f>SUMIF(BaselineScenario!$B$2:$B$2612,Sheet1!$A34,BaselineScenario!AH$2:AH$2612)</f>
        <v>140.95160302294957</v>
      </c>
      <c r="BP34">
        <f t="shared" si="1"/>
        <v>0</v>
      </c>
      <c r="BQ34" s="12">
        <f t="shared" si="2"/>
        <v>0</v>
      </c>
    </row>
    <row r="35" spans="1:69" x14ac:dyDescent="0.25">
      <c r="A35" s="1" t="s">
        <v>33</v>
      </c>
      <c r="B35">
        <f>COUNTIF(CurrentScenario!$B$2:$B$2612,Sheet1!A35)</f>
        <v>5</v>
      </c>
      <c r="C35">
        <f t="shared" si="3"/>
        <v>25606.326189180898</v>
      </c>
      <c r="D35">
        <f>SUMIF(CurrentScenario!$B$2:$B$2612,Sheet1!$A35,CurrentScenario!D$2:D$2612)</f>
        <v>14839.147990079184</v>
      </c>
      <c r="E35">
        <f>SUMIF(CurrentScenario!$B$2:$B$2612,Sheet1!$A35,CurrentScenario!E$2:E$2612)</f>
        <v>149.89044228404975</v>
      </c>
      <c r="F35">
        <f>SUMIF(CurrentScenario!$B$2:$B$2612,Sheet1!$A35,CurrentScenario!F$2:F$2612)</f>
        <v>51.512291369357634</v>
      </c>
      <c r="G35">
        <f>SUMIF(CurrentScenario!$B$2:$B$2612,Sheet1!$A35,CurrentScenario!G$2:G$2612)</f>
        <v>496.26561548622982</v>
      </c>
      <c r="H35">
        <f>SUMIF(CurrentScenario!$B$2:$B$2612,Sheet1!$A35,CurrentScenario!H$2:H$2612)</f>
        <v>15.101242171642877</v>
      </c>
      <c r="I35">
        <f>SUMIF(CurrentScenario!$B$2:$B$2612,Sheet1!$A35,CurrentScenario!I$2:I$2612)</f>
        <v>144.51059156261857</v>
      </c>
      <c r="J35">
        <f>SUMIF(CurrentScenario!$B$2:$B$2612,Sheet1!$A35,CurrentScenario!J$2:J$2612)</f>
        <v>3.9234346499212096</v>
      </c>
      <c r="K35">
        <f>SUMIF(CurrentScenario!$B$2:$B$2612,Sheet1!$A35,CurrentScenario!K$2:K$2612)</f>
        <v>19.784027801558285</v>
      </c>
      <c r="L35">
        <f>SUMIF(CurrentScenario!$B$2:$B$2612,Sheet1!$A35,CurrentScenario!L$2:L$2612)</f>
        <v>158.94101828013544</v>
      </c>
      <c r="M35">
        <f>SUMIF(CurrentScenario!$B$2:$B$2612,Sheet1!$A35,CurrentScenario!M$2:M$2612)</f>
        <v>1327.9699594394026</v>
      </c>
      <c r="N35">
        <f>SUMIF(CurrentScenario!$B$2:$B$2612,Sheet1!$A35,CurrentScenario!N$2:N$2612)</f>
        <v>224.69609161292541</v>
      </c>
      <c r="O35">
        <f>SUMIF(CurrentScenario!$B$2:$B$2612,Sheet1!$A35,CurrentScenario!O$2:O$2612)</f>
        <v>10.051537747201984</v>
      </c>
      <c r="P35">
        <f>SUMIF(CurrentScenario!$B$2:$B$2612,Sheet1!$A35,CurrentScenario!P$2:P$2612)</f>
        <v>88.898312528022714</v>
      </c>
      <c r="Q35">
        <f>SUMIF(CurrentScenario!$B$2:$B$2612,Sheet1!$A35,CurrentScenario!Q$2:Q$2612)</f>
        <v>6622.3816396022476</v>
      </c>
      <c r="R35">
        <f>SUMIF(CurrentScenario!$B$2:$B$2612,Sheet1!$A35,CurrentScenario!R$2:R$2612)</f>
        <v>0</v>
      </c>
      <c r="S35">
        <f>SUMIF(CurrentScenario!$B$2:$B$2612,Sheet1!$A35,CurrentScenario!S$2:S$2612)</f>
        <v>665.92463012718588</v>
      </c>
      <c r="T35">
        <f>SUMIF(CurrentScenario!$B$2:$B$2612,Sheet1!$A35,CurrentScenario!T$2:T$2612)</f>
        <v>0.72825068523929237</v>
      </c>
      <c r="U35">
        <f>SUMIF(CurrentScenario!$B$2:$B$2612,Sheet1!$A35,CurrentScenario!U$2:U$2612)</f>
        <v>19.934488771080769</v>
      </c>
      <c r="V35">
        <f>SUMIF(CurrentScenario!$B$2:$B$2612,Sheet1!$A35,CurrentScenario!V$2:V$2612)</f>
        <v>0</v>
      </c>
      <c r="W35">
        <f>SUMIF(CurrentScenario!$B$2:$B$2612,Sheet1!$A35,CurrentScenario!W$2:W$2612)</f>
        <v>0</v>
      </c>
      <c r="X35">
        <f>SUMIF(CurrentScenario!$B$2:$B$2612,Sheet1!$A35,CurrentScenario!X$2:X$2612)</f>
        <v>0</v>
      </c>
      <c r="Y35">
        <f>SUMIF(CurrentScenario!$B$2:$B$2612,Sheet1!$A35,CurrentScenario!Y$2:Y$2612)</f>
        <v>28.491295390386231</v>
      </c>
      <c r="Z35">
        <f>SUMIF(CurrentScenario!$B$2:$B$2612,Sheet1!$A35,CurrentScenario!Z$2:Z$2612)</f>
        <v>0</v>
      </c>
      <c r="AA35">
        <f>SUMIF(CurrentScenario!$B$2:$B$2612,Sheet1!$A35,CurrentScenario!AA$2:AA$2612)</f>
        <v>337.44477461487935</v>
      </c>
      <c r="AB35">
        <f>SUMIF(CurrentScenario!$B$2:$B$2612,Sheet1!$A35,CurrentScenario!AB$2:AB$2612)</f>
        <v>167.45824308469955</v>
      </c>
      <c r="AC35">
        <f>SUMIF(CurrentScenario!$B$2:$B$2612,Sheet1!$A35,CurrentScenario!AC$2:AC$2612)</f>
        <v>206.17380511009475</v>
      </c>
      <c r="AD35">
        <f>SUMIF(CurrentScenario!$B$2:$B$2612,Sheet1!$A35,CurrentScenario!AD$2:AD$2612)</f>
        <v>15.086295451196539</v>
      </c>
      <c r="AE35">
        <f>SUMIF(CurrentScenario!$B$2:$B$2612,Sheet1!$A35,CurrentScenario!AE$2:AE$2612)</f>
        <v>4.5132028759239322</v>
      </c>
      <c r="AF35">
        <f>SUMIF(CurrentScenario!$B$2:$B$2612,Sheet1!$A35,CurrentScenario!AF$2:AF$2612)</f>
        <v>0</v>
      </c>
      <c r="AG35">
        <f>SUMIF(CurrentScenario!$B$2:$B$2612,Sheet1!$A35,CurrentScenario!AG$2:AG$2612)</f>
        <v>0</v>
      </c>
      <c r="AH35" s="9">
        <f>SUMIF(CurrentScenario!$B$2:$B$2612,Sheet1!$A35,CurrentScenario!AH$2:AH$2612)</f>
        <v>7.497008455714214</v>
      </c>
      <c r="AI35" s="10">
        <f t="shared" si="0"/>
        <v>25606.326189180898</v>
      </c>
      <c r="AJ35">
        <f>SUMIF(BaselineScenario!$B$2:$B$2612,Sheet1!$A35,BaselineScenario!D$2:D$2612)</f>
        <v>21720.358337471462</v>
      </c>
      <c r="AK35">
        <f>SUMIF(BaselineScenario!$B$2:$B$2612,Sheet1!$A35,BaselineScenario!E$2:E$2612)</f>
        <v>219.39764525624153</v>
      </c>
      <c r="AL35">
        <f>SUMIF(BaselineScenario!$B$2:$B$2612,Sheet1!$A35,BaselineScenario!F$2:F$2612)</f>
        <v>17.221790372424653</v>
      </c>
      <c r="AM35">
        <f>SUMIF(BaselineScenario!$B$2:$B$2612,Sheet1!$A35,BaselineScenario!G$2:G$2612)</f>
        <v>158.8615238332105</v>
      </c>
      <c r="AN35">
        <f>SUMIF(BaselineScenario!$B$2:$B$2612,Sheet1!$A35,BaselineScenario!H$2:H$2612)</f>
        <v>5.1116001790273602</v>
      </c>
      <c r="AO35">
        <f>SUMIF(BaselineScenario!$B$2:$B$2612,Sheet1!$A35,BaselineScenario!I$2:I$2612)</f>
        <v>46.271090623490551</v>
      </c>
      <c r="AP35">
        <f>SUMIF(BaselineScenario!$B$2:$B$2612,Sheet1!$A35,BaselineScenario!J$2:J$2612)</f>
        <v>2.4760475612790245</v>
      </c>
      <c r="AQ35">
        <f>SUMIF(BaselineScenario!$B$2:$B$2612,Sheet1!$A35,BaselineScenario!K$2:K$2612)</f>
        <v>6.5412230651642949</v>
      </c>
      <c r="AR35">
        <f>SUMIF(BaselineScenario!$B$2:$B$2612,Sheet1!$A35,BaselineScenario!L$2:L$2612)</f>
        <v>66.277276188923651</v>
      </c>
      <c r="AS35">
        <f>SUMIF(BaselineScenario!$B$2:$B$2612,Sheet1!$A35,BaselineScenario!M$2:M$2612)</f>
        <v>427.44979516719343</v>
      </c>
      <c r="AT35">
        <f>SUMIF(BaselineScenario!$B$2:$B$2612,Sheet1!$A35,BaselineScenario!N$2:N$2612)</f>
        <v>74.771630097193906</v>
      </c>
      <c r="AU35">
        <f>SUMIF(BaselineScenario!$B$2:$B$2612,Sheet1!$A35,BaselineScenario!O$2:O$2612)</f>
        <v>3.8737279653907062</v>
      </c>
      <c r="AV35">
        <f>SUMIF(BaselineScenario!$B$2:$B$2612,Sheet1!$A35,BaselineScenario!P$2:P$2612)</f>
        <v>28.549310307011364</v>
      </c>
      <c r="AW35">
        <f>SUMIF(BaselineScenario!$B$2:$B$2612,Sheet1!$A35,BaselineScenario!Q$2:Q$2612)</f>
        <v>2151.4051958594582</v>
      </c>
      <c r="AX35">
        <f>SUMIF(BaselineScenario!$B$2:$B$2612,Sheet1!$A35,BaselineScenario!R$2:R$2612)</f>
        <v>0</v>
      </c>
      <c r="AY35">
        <f>SUMIF(BaselineScenario!$B$2:$B$2612,Sheet1!$A35,BaselineScenario!S$2:S$2612)</f>
        <v>216.30328088242271</v>
      </c>
      <c r="AZ35">
        <f>SUMIF(BaselineScenario!$B$2:$B$2612,Sheet1!$A35,BaselineScenario!T$2:T$2612)</f>
        <v>0.26199715646533106</v>
      </c>
      <c r="BA35">
        <f>SUMIF(BaselineScenario!$B$2:$B$2612,Sheet1!$A35,BaselineScenario!U$2:U$2612)</f>
        <v>6.5757725813289785</v>
      </c>
      <c r="BB35">
        <f>SUMIF(BaselineScenario!$B$2:$B$2612,Sheet1!$A35,BaselineScenario!V$2:V$2612)</f>
        <v>0</v>
      </c>
      <c r="BC35">
        <f>SUMIF(BaselineScenario!$B$2:$B$2612,Sheet1!$A35,BaselineScenario!W$2:W$2612)</f>
        <v>0</v>
      </c>
      <c r="BD35">
        <f>SUMIF(BaselineScenario!$B$2:$B$2612,Sheet1!$A35,BaselineScenario!X$2:X$2612)</f>
        <v>0</v>
      </c>
      <c r="BE35">
        <f>SUMIF(BaselineScenario!$B$2:$B$2612,Sheet1!$A35,BaselineScenario!Y$2:Y$2612)</f>
        <v>9.1129846956246787</v>
      </c>
      <c r="BF35">
        <f>SUMIF(BaselineScenario!$B$2:$B$2612,Sheet1!$A35,BaselineScenario!Z$2:Z$2612)</f>
        <v>0</v>
      </c>
      <c r="BG35">
        <f>SUMIF(BaselineScenario!$B$2:$B$2612,Sheet1!$A35,BaselineScenario!AA$2:AA$2612)</f>
        <v>336.51571487140637</v>
      </c>
      <c r="BH35">
        <f>SUMIF(BaselineScenario!$B$2:$B$2612,Sheet1!$A35,BaselineScenario!AB$2:AB$2612)</f>
        <v>24.878834046415143</v>
      </c>
      <c r="BI35">
        <f>SUMIF(BaselineScenario!$B$2:$B$2612,Sheet1!$A35,BaselineScenario!AC$2:AC$2612)</f>
        <v>65.94500898828835</v>
      </c>
      <c r="BJ35">
        <f>SUMIF(BaselineScenario!$B$2:$B$2612,Sheet1!$A35,BaselineScenario!AD$2:AD$2612)</f>
        <v>15.086295451196539</v>
      </c>
      <c r="BK35">
        <f>SUMIF(BaselineScenario!$B$2:$B$2612,Sheet1!$A35,BaselineScenario!AE$2:AE$2612)</f>
        <v>0.68217686337826744</v>
      </c>
      <c r="BL35">
        <f>SUMIF(BaselineScenario!$B$2:$B$2612,Sheet1!$A35,BaselineScenario!AF$2:AF$2612)</f>
        <v>0</v>
      </c>
      <c r="BM35">
        <f>SUMIF(BaselineScenario!$B$2:$B$2612,Sheet1!$A35,BaselineScenario!AG$2:AG$2612)</f>
        <v>0</v>
      </c>
      <c r="BN35">
        <f>SUMIF(BaselineScenario!$B$2:$B$2612,Sheet1!$A35,BaselineScenario!AH$2:AH$2612)</f>
        <v>2.3979296969047459</v>
      </c>
      <c r="BP35">
        <f t="shared" si="1"/>
        <v>0</v>
      </c>
      <c r="BQ35" s="12">
        <f t="shared" si="2"/>
        <v>0</v>
      </c>
    </row>
    <row r="36" spans="1:69" x14ac:dyDescent="0.25">
      <c r="A36" s="1" t="s">
        <v>34</v>
      </c>
      <c r="B36">
        <f>COUNTIF(CurrentScenario!$B$2:$B$2612,Sheet1!A36)</f>
        <v>6</v>
      </c>
      <c r="C36">
        <f t="shared" si="3"/>
        <v>27578.64459918578</v>
      </c>
      <c r="D36">
        <f>SUMIF(CurrentScenario!$B$2:$B$2612,Sheet1!$A36,CurrentScenario!D$2:D$2612)</f>
        <v>15958.824860433871</v>
      </c>
      <c r="E36">
        <f>SUMIF(CurrentScenario!$B$2:$B$2612,Sheet1!$A36,CurrentScenario!E$2:E$2612)</f>
        <v>161.20029960515782</v>
      </c>
      <c r="F36">
        <f>SUMIF(CurrentScenario!$B$2:$B$2612,Sheet1!$A36,CurrentScenario!F$2:F$2612)</f>
        <v>94.208180687377535</v>
      </c>
      <c r="G36">
        <f>SUMIF(CurrentScenario!$B$2:$B$2612,Sheet1!$A36,CurrentScenario!G$2:G$2612)</f>
        <v>928.68602955988649</v>
      </c>
      <c r="H36">
        <f>SUMIF(CurrentScenario!$B$2:$B$2612,Sheet1!$A36,CurrentScenario!H$2:H$2612)</f>
        <v>27.429775836115976</v>
      </c>
      <c r="I36">
        <f>SUMIF(CurrentScenario!$B$2:$B$2612,Sheet1!$A36,CurrentScenario!I$2:I$2612)</f>
        <v>270.39609772334768</v>
      </c>
      <c r="J36">
        <f>SUMIF(CurrentScenario!$B$2:$B$2612,Sheet1!$A36,CurrentScenario!J$2:J$2612)</f>
        <v>3.692955715102443</v>
      </c>
      <c r="K36">
        <f>SUMIF(CurrentScenario!$B$2:$B$2612,Sheet1!$A36,CurrentScenario!K$2:K$2612)</f>
        <v>36.400474342921271</v>
      </c>
      <c r="L36">
        <f>SUMIF(CurrentScenario!$B$2:$B$2612,Sheet1!$A36,CurrentScenario!L$2:L$2612)</f>
        <v>251.38063347583852</v>
      </c>
      <c r="M36">
        <f>SUMIF(CurrentScenario!$B$2:$B$2612,Sheet1!$A36,CurrentScenario!M$2:M$2612)</f>
        <v>2478.0719276362806</v>
      </c>
      <c r="N36">
        <f>SUMIF(CurrentScenario!$B$2:$B$2612,Sheet1!$A36,CurrentScenario!N$2:N$2612)</f>
        <v>411.98086487393374</v>
      </c>
      <c r="O36">
        <f>SUMIF(CurrentScenario!$B$2:$B$2612,Sheet1!$A36,CurrentScenario!O$2:O$2612)</f>
        <v>16.847654729956744</v>
      </c>
      <c r="P36">
        <f>SUMIF(CurrentScenario!$B$2:$B$2612,Sheet1!$A36,CurrentScenario!P$2:P$2612)</f>
        <v>166.08540781740692</v>
      </c>
      <c r="Q36">
        <f>SUMIF(CurrentScenario!$B$2:$B$2612,Sheet1!$A36,CurrentScenario!Q$2:Q$2612)</f>
        <v>4812.5265632245118</v>
      </c>
      <c r="R36">
        <f>SUMIF(CurrentScenario!$B$2:$B$2612,Sheet1!$A36,CurrentScenario!R$2:R$2612)</f>
        <v>0</v>
      </c>
      <c r="S36">
        <f>SUMIF(CurrentScenario!$B$2:$B$2612,Sheet1!$A36,CurrentScenario!S$2:S$2612)</f>
        <v>483.97241045729101</v>
      </c>
      <c r="T36">
        <f>SUMIF(CurrentScenario!$B$2:$B$2612,Sheet1!$A36,CurrentScenario!T$2:T$2612)</f>
        <v>1.2764497692179779</v>
      </c>
      <c r="U36">
        <f>SUMIF(CurrentScenario!$B$2:$B$2612,Sheet1!$A36,CurrentScenario!U$2:U$2612)</f>
        <v>36.722760833849904</v>
      </c>
      <c r="V36">
        <f>SUMIF(CurrentScenario!$B$2:$B$2612,Sheet1!$A36,CurrentScenario!V$2:V$2612)</f>
        <v>0</v>
      </c>
      <c r="W36">
        <f>SUMIF(CurrentScenario!$B$2:$B$2612,Sheet1!$A36,CurrentScenario!W$2:W$2612)</f>
        <v>0</v>
      </c>
      <c r="X36">
        <f>SUMIF(CurrentScenario!$B$2:$B$2612,Sheet1!$A36,CurrentScenario!X$2:X$2612)</f>
        <v>0</v>
      </c>
      <c r="Y36">
        <f>SUMIF(CurrentScenario!$B$2:$B$2612,Sheet1!$A36,CurrentScenario!Y$2:Y$2612)</f>
        <v>100.66924371269802</v>
      </c>
      <c r="Z36">
        <f>SUMIF(CurrentScenario!$B$2:$B$2612,Sheet1!$A36,CurrentScenario!Z$2:Z$2612)</f>
        <v>0</v>
      </c>
      <c r="AA36">
        <f>SUMIF(CurrentScenario!$B$2:$B$2612,Sheet1!$A36,CurrentScenario!AA$2:AA$2612)</f>
        <v>690.68797795323883</v>
      </c>
      <c r="AB36">
        <f>SUMIF(CurrentScenario!$B$2:$B$2612,Sheet1!$A36,CurrentScenario!AB$2:AB$2612)</f>
        <v>342.19401288642069</v>
      </c>
      <c r="AC36">
        <f>SUMIF(CurrentScenario!$B$2:$B$2612,Sheet1!$A36,CurrentScenario!AC$2:AC$2612)</f>
        <v>0</v>
      </c>
      <c r="AD36">
        <f>SUMIF(CurrentScenario!$B$2:$B$2612,Sheet1!$A36,CurrentScenario!AD$2:AD$2612)</f>
        <v>32.762170375158902</v>
      </c>
      <c r="AE36">
        <f>SUMIF(CurrentScenario!$B$2:$B$2612,Sheet1!$A36,CurrentScenario!AE$2:AE$2612)</f>
        <v>10.012051337501223</v>
      </c>
      <c r="AF36">
        <f>SUMIF(CurrentScenario!$B$2:$B$2612,Sheet1!$A36,CurrentScenario!AF$2:AF$2612)</f>
        <v>0</v>
      </c>
      <c r="AG36">
        <f>SUMIF(CurrentScenario!$B$2:$B$2612,Sheet1!$A36,CurrentScenario!AG$2:AG$2612)</f>
        <v>0</v>
      </c>
      <c r="AH36" s="9">
        <f>SUMIF(CurrentScenario!$B$2:$B$2612,Sheet1!$A36,CurrentScenario!AH$2:AH$2612)</f>
        <v>262.61579619869497</v>
      </c>
      <c r="AI36" s="10">
        <f t="shared" si="0"/>
        <v>27578.644599185776</v>
      </c>
      <c r="AJ36">
        <f>SUMIF(BaselineScenario!$B$2:$B$2612,Sheet1!$A36,BaselineScenario!D$2:D$2612)</f>
        <v>23877.63958969797</v>
      </c>
      <c r="AK36">
        <f>SUMIF(BaselineScenario!$B$2:$B$2612,Sheet1!$A36,BaselineScenario!E$2:E$2612)</f>
        <v>241.18835898654132</v>
      </c>
      <c r="AL36">
        <f>SUMIF(BaselineScenario!$B$2:$B$2612,Sheet1!$A36,BaselineScenario!F$2:F$2612)</f>
        <v>27.130023893132353</v>
      </c>
      <c r="AM36">
        <f>SUMIF(BaselineScenario!$B$2:$B$2612,Sheet1!$A36,BaselineScenario!G$2:G$2612)</f>
        <v>267.44252864292224</v>
      </c>
      <c r="AN36">
        <f>SUMIF(BaselineScenario!$B$2:$B$2612,Sheet1!$A36,BaselineScenario!H$2:H$2612)</f>
        <v>7.8992110711689945</v>
      </c>
      <c r="AO36">
        <f>SUMIF(BaselineScenario!$B$2:$B$2612,Sheet1!$A36,BaselineScenario!I$2:I$2612)</f>
        <v>77.868534691378585</v>
      </c>
      <c r="AP36">
        <f>SUMIF(BaselineScenario!$B$2:$B$2612,Sheet1!$A36,BaselineScenario!J$2:J$2612)</f>
        <v>1.0634935263937846</v>
      </c>
      <c r="AQ36">
        <f>SUMIF(BaselineScenario!$B$2:$B$2612,Sheet1!$A36,BaselineScenario!K$2:K$2612)</f>
        <v>10.482589830331451</v>
      </c>
      <c r="AR36">
        <f>SUMIF(BaselineScenario!$B$2:$B$2612,Sheet1!$A36,BaselineScenario!L$2:L$2612)</f>
        <v>72.392468278266392</v>
      </c>
      <c r="AS36">
        <f>SUMIF(BaselineScenario!$B$2:$B$2612,Sheet1!$A36,BaselineScenario!M$2:M$2612)</f>
        <v>713.63389904529765</v>
      </c>
      <c r="AT36">
        <f>SUMIF(BaselineScenario!$B$2:$B$2612,Sheet1!$A36,BaselineScenario!N$2:N$2612)</f>
        <v>118.64203886053622</v>
      </c>
      <c r="AU36">
        <f>SUMIF(BaselineScenario!$B$2:$B$2612,Sheet1!$A36,BaselineScenario!O$2:O$2612)</f>
        <v>4.8517792572076894</v>
      </c>
      <c r="AV36">
        <f>SUMIF(BaselineScenario!$B$2:$B$2612,Sheet1!$A36,BaselineScenario!P$2:P$2612)</f>
        <v>47.829189794164009</v>
      </c>
      <c r="AW36">
        <f>SUMIF(BaselineScenario!$B$2:$B$2612,Sheet1!$A36,BaselineScenario!Q$2:Q$2612)</f>
        <v>1419.1372313884176</v>
      </c>
      <c r="AX36">
        <f>SUMIF(BaselineScenario!$B$2:$B$2612,Sheet1!$A36,BaselineScenario!R$2:R$2612)</f>
        <v>0</v>
      </c>
      <c r="AY36">
        <f>SUMIF(BaselineScenario!$B$2:$B$2612,Sheet1!$A36,BaselineScenario!S$2:S$2612)</f>
        <v>142.71569712213372</v>
      </c>
      <c r="AZ36">
        <f>SUMIF(BaselineScenario!$B$2:$B$2612,Sheet1!$A36,BaselineScenario!T$2:T$2612)</f>
        <v>0.36758889265753963</v>
      </c>
      <c r="BA36">
        <f>SUMIF(BaselineScenario!$B$2:$B$2612,Sheet1!$A36,BaselineScenario!U$2:U$2612)</f>
        <v>10.575402170750944</v>
      </c>
      <c r="BB36">
        <f>SUMIF(BaselineScenario!$B$2:$B$2612,Sheet1!$A36,BaselineScenario!V$2:V$2612)</f>
        <v>0</v>
      </c>
      <c r="BC36">
        <f>SUMIF(BaselineScenario!$B$2:$B$2612,Sheet1!$A36,BaselineScenario!W$2:W$2612)</f>
        <v>0</v>
      </c>
      <c r="BD36">
        <f>SUMIF(BaselineScenario!$B$2:$B$2612,Sheet1!$A36,BaselineScenario!X$2:X$2612)</f>
        <v>0</v>
      </c>
      <c r="BE36">
        <f>SUMIF(BaselineScenario!$B$2:$B$2612,Sheet1!$A36,BaselineScenario!Y$2:Y$2612)</f>
        <v>28.978110338620677</v>
      </c>
      <c r="BF36">
        <f>SUMIF(BaselineScenario!$B$2:$B$2612,Sheet1!$A36,BaselineScenario!Z$2:Z$2612)</f>
        <v>0</v>
      </c>
      <c r="BG36">
        <f>SUMIF(BaselineScenario!$B$2:$B$2612,Sheet1!$A36,BaselineScenario!AA$2:AA$2612)</f>
        <v>388.01886611791929</v>
      </c>
      <c r="BH36">
        <f>SUMIF(BaselineScenario!$B$2:$B$2612,Sheet1!$A36,BaselineScenario!AB$2:AB$2612)</f>
        <v>26.860201631674318</v>
      </c>
      <c r="BI36">
        <f>SUMIF(BaselineScenario!$B$2:$B$2612,Sheet1!$A36,BaselineScenario!AC$2:AC$2612)</f>
        <v>0</v>
      </c>
      <c r="BJ36">
        <f>SUMIF(BaselineScenario!$B$2:$B$2612,Sheet1!$A36,BaselineScenario!AD$2:AD$2612)</f>
        <v>17.672708122664581</v>
      </c>
      <c r="BK36">
        <f>SUMIF(BaselineScenario!$B$2:$B$2612,Sheet1!$A36,BaselineScenario!AE$2:AE$2612)</f>
        <v>0.65990862045401044</v>
      </c>
      <c r="BL36">
        <f>SUMIF(BaselineScenario!$B$2:$B$2612,Sheet1!$A36,BaselineScenario!AF$2:AF$2612)</f>
        <v>0</v>
      </c>
      <c r="BM36">
        <f>SUMIF(BaselineScenario!$B$2:$B$2612,Sheet1!$A36,BaselineScenario!AG$2:AG$2612)</f>
        <v>0</v>
      </c>
      <c r="BN36">
        <f>SUMIF(BaselineScenario!$B$2:$B$2612,Sheet1!$A36,BaselineScenario!AH$2:AH$2612)</f>
        <v>75.595179205171618</v>
      </c>
      <c r="BP36">
        <f t="shared" si="1"/>
        <v>0</v>
      </c>
      <c r="BQ36" s="12">
        <f t="shared" si="2"/>
        <v>0</v>
      </c>
    </row>
    <row r="37" spans="1:69" x14ac:dyDescent="0.25">
      <c r="A37" s="1" t="s">
        <v>35</v>
      </c>
      <c r="B37">
        <f>COUNTIF(CurrentScenario!$B$2:$B$2612,Sheet1!A37)</f>
        <v>5</v>
      </c>
      <c r="C37">
        <f t="shared" si="3"/>
        <v>14187.546701416164</v>
      </c>
      <c r="D37">
        <f>SUMIF(CurrentScenario!$B$2:$B$2612,Sheet1!$A37,CurrentScenario!D$2:D$2612)</f>
        <v>12952.397079432512</v>
      </c>
      <c r="E37">
        <f>SUMIF(CurrentScenario!$B$2:$B$2612,Sheet1!$A37,CurrentScenario!E$2:E$2612)</f>
        <v>130.8323255221344</v>
      </c>
      <c r="F37">
        <f>SUMIF(CurrentScenario!$B$2:$B$2612,Sheet1!$A37,CurrentScenario!F$2:F$2612)</f>
        <v>3.6733637659892513</v>
      </c>
      <c r="G37">
        <f>SUMIF(CurrentScenario!$B$2:$B$2612,Sheet1!$A37,CurrentScenario!G$2:G$2612)</f>
        <v>30.96901885174746</v>
      </c>
      <c r="H37">
        <f>SUMIF(CurrentScenario!$B$2:$B$2612,Sheet1!$A37,CurrentScenario!H$2:H$2612)</f>
        <v>1.1159855385909809</v>
      </c>
      <c r="I37">
        <f>SUMIF(CurrentScenario!$B$2:$B$2612,Sheet1!$A37,CurrentScenario!I$2:I$2612)</f>
        <v>9.0258656547557656</v>
      </c>
      <c r="J37">
        <f>SUMIF(CurrentScenario!$B$2:$B$2612,Sheet1!$A37,CurrentScenario!J$2:J$2612)</f>
        <v>1.0091884520566479</v>
      </c>
      <c r="K37">
        <f>SUMIF(CurrentScenario!$B$2:$B$2612,Sheet1!$A37,CurrentScenario!K$2:K$2612)</f>
        <v>1.3649826186608489</v>
      </c>
      <c r="L37">
        <f>SUMIF(CurrentScenario!$B$2:$B$2612,Sheet1!$A37,CurrentScenario!L$2:L$2612)</f>
        <v>19.56937915388092</v>
      </c>
      <c r="M37">
        <f>SUMIF(CurrentScenario!$B$2:$B$2612,Sheet1!$A37,CurrentScenario!M$2:M$2612)</f>
        <v>84.344234362603828</v>
      </c>
      <c r="N37">
        <f>SUMIF(CurrentScenario!$B$2:$B$2612,Sheet1!$A37,CurrentScenario!N$2:N$2612)</f>
        <v>15.803904903919419</v>
      </c>
      <c r="O37">
        <f>SUMIF(CurrentScenario!$B$2:$B$2612,Sheet1!$A37,CurrentScenario!O$2:O$2612)</f>
        <v>1.0384965037843903</v>
      </c>
      <c r="P37">
        <f>SUMIF(CurrentScenario!$B$2:$B$2612,Sheet1!$A37,CurrentScenario!P$2:P$2612)</f>
        <v>5.6049114529863067</v>
      </c>
      <c r="Q37">
        <f>SUMIF(CurrentScenario!$B$2:$B$2612,Sheet1!$A37,CurrentScenario!Q$2:Q$2612)</f>
        <v>434.04128956382613</v>
      </c>
      <c r="R37">
        <f>SUMIF(CurrentScenario!$B$2:$B$2612,Sheet1!$A37,CurrentScenario!R$2:R$2612)</f>
        <v>0</v>
      </c>
      <c r="S37">
        <f>SUMIF(CurrentScenario!$B$2:$B$2612,Sheet1!$A37,CurrentScenario!S$2:S$2612)</f>
        <v>43.637478399081616</v>
      </c>
      <c r="T37">
        <f>SUMIF(CurrentScenario!$B$2:$B$2612,Sheet1!$A37,CurrentScenario!T$2:T$2612)</f>
        <v>6.3125508012464096E-2</v>
      </c>
      <c r="U37">
        <f>SUMIF(CurrentScenario!$B$2:$B$2612,Sheet1!$A37,CurrentScenario!U$2:U$2612)</f>
        <v>1.3659144837930035</v>
      </c>
      <c r="V37">
        <f>SUMIF(CurrentScenario!$B$2:$B$2612,Sheet1!$A37,CurrentScenario!V$2:V$2612)</f>
        <v>0</v>
      </c>
      <c r="W37">
        <f>SUMIF(CurrentScenario!$B$2:$B$2612,Sheet1!$A37,CurrentScenario!W$2:W$2612)</f>
        <v>0</v>
      </c>
      <c r="X37">
        <f>SUMIF(CurrentScenario!$B$2:$B$2612,Sheet1!$A37,CurrentScenario!X$2:X$2612)</f>
        <v>0</v>
      </c>
      <c r="Y37">
        <f>SUMIF(CurrentScenario!$B$2:$B$2612,Sheet1!$A37,CurrentScenario!Y$2:Y$2612)</f>
        <v>53.948076865381715</v>
      </c>
      <c r="Z37">
        <f>SUMIF(CurrentScenario!$B$2:$B$2612,Sheet1!$A37,CurrentScenario!Z$2:Z$2612)</f>
        <v>0</v>
      </c>
      <c r="AA37">
        <f>SUMIF(CurrentScenario!$B$2:$B$2612,Sheet1!$A37,CurrentScenario!AA$2:AA$2612)</f>
        <v>90.580376660321107</v>
      </c>
      <c r="AB37">
        <f>SUMIF(CurrentScenario!$B$2:$B$2612,Sheet1!$A37,CurrentScenario!AB$2:AB$2612)</f>
        <v>50.821282779372353</v>
      </c>
      <c r="AC37">
        <f>SUMIF(CurrentScenario!$B$2:$B$2612,Sheet1!$A37,CurrentScenario!AC$2:AC$2612)</f>
        <v>0</v>
      </c>
      <c r="AD37">
        <f>SUMIF(CurrentScenario!$B$2:$B$2612,Sheet1!$A37,CurrentScenario!AD$2:AD$2612)</f>
        <v>1.3787829915467997</v>
      </c>
      <c r="AE37">
        <f>SUMIF(CurrentScenario!$B$2:$B$2612,Sheet1!$A37,CurrentScenario!AE$2:AE$2612)</f>
        <v>0.4124755068501908</v>
      </c>
      <c r="AF37">
        <f>SUMIF(CurrentScenario!$B$2:$B$2612,Sheet1!$A37,CurrentScenario!AF$2:AF$2612)</f>
        <v>0</v>
      </c>
      <c r="AG37">
        <f>SUMIF(CurrentScenario!$B$2:$B$2612,Sheet1!$A37,CurrentScenario!AG$2:AG$2612)</f>
        <v>0</v>
      </c>
      <c r="AH37" s="9">
        <f>SUMIF(CurrentScenario!$B$2:$B$2612,Sheet1!$A37,CurrentScenario!AH$2:AH$2612)</f>
        <v>254.54916244435879</v>
      </c>
      <c r="AI37" s="10">
        <f t="shared" si="0"/>
        <v>14187.54670141617</v>
      </c>
      <c r="AJ37">
        <f>SUMIF(BaselineScenario!$B$2:$B$2612,Sheet1!$A37,BaselineScenario!D$2:D$2612)</f>
        <v>12965.852050443869</v>
      </c>
      <c r="AK37">
        <f>SUMIF(BaselineScenario!$B$2:$B$2612,Sheet1!$A37,BaselineScenario!E$2:E$2612)</f>
        <v>130.96823414983393</v>
      </c>
      <c r="AL37">
        <f>SUMIF(BaselineScenario!$B$2:$B$2612,Sheet1!$A37,BaselineScenario!F$2:F$2612)</f>
        <v>3.7433639065718634</v>
      </c>
      <c r="AM37">
        <f>SUMIF(BaselineScenario!$B$2:$B$2612,Sheet1!$A37,BaselineScenario!G$2:G$2612)</f>
        <v>31.659050993374365</v>
      </c>
      <c r="AN37">
        <f>SUMIF(BaselineScenario!$B$2:$B$2612,Sheet1!$A37,BaselineScenario!H$2:H$2612)</f>
        <v>1.1363375489972054</v>
      </c>
      <c r="AO37">
        <f>SUMIF(BaselineScenario!$B$2:$B$2612,Sheet1!$A37,BaselineScenario!I$2:I$2612)</f>
        <v>9.2268548069089622</v>
      </c>
      <c r="AP37">
        <f>SUMIF(BaselineScenario!$B$2:$B$2612,Sheet1!$A37,BaselineScenario!J$2:J$2612)</f>
        <v>1.0118958855334839</v>
      </c>
      <c r="AQ37">
        <f>SUMIF(BaselineScenario!$B$2:$B$2612,Sheet1!$A37,BaselineScenario!K$2:K$2612)</f>
        <v>1.3920271705551248</v>
      </c>
      <c r="AR37">
        <f>SUMIF(BaselineScenario!$B$2:$B$2612,Sheet1!$A37,BaselineScenario!L$2:L$2612)</f>
        <v>19.756193053816094</v>
      </c>
      <c r="AS37">
        <f>SUMIF(BaselineScenario!$B$2:$B$2612,Sheet1!$A37,BaselineScenario!M$2:M$2612)</f>
        <v>86.185681588412379</v>
      </c>
      <c r="AT37">
        <f>SUMIF(BaselineScenario!$B$2:$B$2612,Sheet1!$A37,BaselineScenario!N$2:N$2612)</f>
        <v>16.11001102607311</v>
      </c>
      <c r="AU37">
        <f>SUMIF(BaselineScenario!$B$2:$B$2612,Sheet1!$A37,BaselineScenario!O$2:O$2612)</f>
        <v>1.0510181257838187</v>
      </c>
      <c r="AV37">
        <f>SUMIF(BaselineScenario!$B$2:$B$2612,Sheet1!$A37,BaselineScenario!P$2:P$2612)</f>
        <v>5.7282970424786948</v>
      </c>
      <c r="AW37">
        <f>SUMIF(BaselineScenario!$B$2:$B$2612,Sheet1!$A37,BaselineScenario!Q$2:Q$2612)</f>
        <v>445.765703617989</v>
      </c>
      <c r="AX37">
        <f>SUMIF(BaselineScenario!$B$2:$B$2612,Sheet1!$A37,BaselineScenario!R$2:R$2612)</f>
        <v>0</v>
      </c>
      <c r="AY37">
        <f>SUMIF(BaselineScenario!$B$2:$B$2612,Sheet1!$A37,BaselineScenario!S$2:S$2612)</f>
        <v>44.816527492405967</v>
      </c>
      <c r="AZ37">
        <f>SUMIF(BaselineScenario!$B$2:$B$2612,Sheet1!$A37,BaselineScenario!T$2:T$2612)</f>
        <v>6.4031300492398566E-2</v>
      </c>
      <c r="BA37">
        <f>SUMIF(BaselineScenario!$B$2:$B$2612,Sheet1!$A37,BaselineScenario!U$2:U$2612)</f>
        <v>1.3932055933231848</v>
      </c>
      <c r="BB37">
        <f>SUMIF(BaselineScenario!$B$2:$B$2612,Sheet1!$A37,BaselineScenario!V$2:V$2612)</f>
        <v>0</v>
      </c>
      <c r="BC37">
        <f>SUMIF(BaselineScenario!$B$2:$B$2612,Sheet1!$A37,BaselineScenario!W$2:W$2612)</f>
        <v>0</v>
      </c>
      <c r="BD37">
        <f>SUMIF(BaselineScenario!$B$2:$B$2612,Sheet1!$A37,BaselineScenario!X$2:X$2612)</f>
        <v>0</v>
      </c>
      <c r="BE37">
        <f>SUMIF(BaselineScenario!$B$2:$B$2612,Sheet1!$A37,BaselineScenario!Y$2:Y$2612)</f>
        <v>59.524037792373186</v>
      </c>
      <c r="BF37">
        <f>SUMIF(BaselineScenario!$B$2:$B$2612,Sheet1!$A37,BaselineScenario!Z$2:Z$2612)</f>
        <v>0</v>
      </c>
      <c r="BG37">
        <f>SUMIF(BaselineScenario!$B$2:$B$2612,Sheet1!$A37,BaselineScenario!AA$2:AA$2612)</f>
        <v>90.580376660321107</v>
      </c>
      <c r="BH37">
        <f>SUMIF(BaselineScenario!$B$2:$B$2612,Sheet1!$A37,BaselineScenario!AB$2:AB$2612)</f>
        <v>13.186843535484519</v>
      </c>
      <c r="BI37">
        <f>SUMIF(BaselineScenario!$B$2:$B$2612,Sheet1!$A37,BaselineScenario!AC$2:AC$2612)</f>
        <v>0</v>
      </c>
      <c r="BJ37">
        <f>SUMIF(BaselineScenario!$B$2:$B$2612,Sheet1!$A37,BaselineScenario!AD$2:AD$2612)</f>
        <v>1.3787829915467997</v>
      </c>
      <c r="BK37">
        <f>SUMIF(BaselineScenario!$B$2:$B$2612,Sheet1!$A37,BaselineScenario!AE$2:AE$2612)</f>
        <v>0.22674967917294517</v>
      </c>
      <c r="BL37">
        <f>SUMIF(BaselineScenario!$B$2:$B$2612,Sheet1!$A37,BaselineScenario!AF$2:AF$2612)</f>
        <v>0</v>
      </c>
      <c r="BM37">
        <f>SUMIF(BaselineScenario!$B$2:$B$2612,Sheet1!$A37,BaselineScenario!AG$2:AG$2612)</f>
        <v>0</v>
      </c>
      <c r="BN37">
        <f>SUMIF(BaselineScenario!$B$2:$B$2612,Sheet1!$A37,BaselineScenario!AH$2:AH$2612)</f>
        <v>256.78942701085168</v>
      </c>
      <c r="BP37">
        <f t="shared" si="1"/>
        <v>0</v>
      </c>
      <c r="BQ37" s="12">
        <f t="shared" si="2"/>
        <v>0</v>
      </c>
    </row>
    <row r="38" spans="1:69" x14ac:dyDescent="0.25">
      <c r="A38" s="1" t="s">
        <v>36</v>
      </c>
      <c r="B38">
        <f>COUNTIF(CurrentScenario!$B$2:$B$2612,Sheet1!A38)</f>
        <v>5</v>
      </c>
      <c r="C38">
        <f t="shared" si="3"/>
        <v>21117.244337045362</v>
      </c>
      <c r="D38">
        <f>SUMIF(CurrentScenario!$B$2:$B$2612,Sheet1!$A38,CurrentScenario!D$2:D$2612)</f>
        <v>18733.760677958515</v>
      </c>
      <c r="E38">
        <f>SUMIF(CurrentScenario!$B$2:$B$2612,Sheet1!$A38,CurrentScenario!E$2:E$2612)</f>
        <v>189.22994153711016</v>
      </c>
      <c r="F38">
        <f>SUMIF(CurrentScenario!$B$2:$B$2612,Sheet1!$A38,CurrentScenario!F$2:F$2612)</f>
        <v>15.011763961283815</v>
      </c>
      <c r="G38">
        <f>SUMIF(CurrentScenario!$B$2:$B$2612,Sheet1!$A38,CurrentScenario!G$2:G$2612)</f>
        <v>4.3498568824125972</v>
      </c>
      <c r="H38">
        <f>SUMIF(CurrentScenario!$B$2:$B$2612,Sheet1!$A38,CurrentScenario!H$2:H$2612)</f>
        <v>5.6518626610641851</v>
      </c>
      <c r="I38">
        <f>SUMIF(CurrentScenario!$B$2:$B$2612,Sheet1!$A38,CurrentScenario!I$2:I$2612)</f>
        <v>1.4902599458543926</v>
      </c>
      <c r="J38">
        <f>SUMIF(CurrentScenario!$B$2:$B$2612,Sheet1!$A38,CurrentScenario!J$2:J$2612)</f>
        <v>24.303834723240044</v>
      </c>
      <c r="K38">
        <f>SUMIF(CurrentScenario!$B$2:$B$2612,Sheet1!$A38,CurrentScenario!K$2:K$2612)</f>
        <v>4.3124124081115829</v>
      </c>
      <c r="L38">
        <f>SUMIF(CurrentScenario!$B$2:$B$2612,Sheet1!$A38,CurrentScenario!L$2:L$2612)</f>
        <v>307.68080244109137</v>
      </c>
      <c r="M38">
        <f>SUMIF(CurrentScenario!$B$2:$B$2612,Sheet1!$A38,CurrentScenario!M$2:M$2612)</f>
        <v>58.347659397480086</v>
      </c>
      <c r="N38">
        <f>SUMIF(CurrentScenario!$B$2:$B$2612,Sheet1!$A38,CurrentScenario!N$2:N$2612)</f>
        <v>58.526265770884933</v>
      </c>
      <c r="O38">
        <f>SUMIF(CurrentScenario!$B$2:$B$2612,Sheet1!$A38,CurrentScenario!O$2:O$2612)</f>
        <v>13.138627181796608</v>
      </c>
      <c r="P38">
        <f>SUMIF(CurrentScenario!$B$2:$B$2612,Sheet1!$A38,CurrentScenario!P$2:P$2612)</f>
        <v>2.6037292888004027</v>
      </c>
      <c r="Q38">
        <f>SUMIF(CurrentScenario!$B$2:$B$2612,Sheet1!$A38,CurrentScenario!Q$2:Q$2612)</f>
        <v>1272.1336502431805</v>
      </c>
      <c r="R38">
        <f>SUMIF(CurrentScenario!$B$2:$B$2612,Sheet1!$A38,CurrentScenario!R$2:R$2612)</f>
        <v>0</v>
      </c>
      <c r="S38">
        <f>SUMIF(CurrentScenario!$B$2:$B$2612,Sheet1!$A38,CurrentScenario!S$2:S$2612)</f>
        <v>126.77712273216929</v>
      </c>
      <c r="T38">
        <f>SUMIF(CurrentScenario!$B$2:$B$2612,Sheet1!$A38,CurrentScenario!T$2:T$2612)</f>
        <v>0.58072426941909383</v>
      </c>
      <c r="U38">
        <f>SUMIF(CurrentScenario!$B$2:$B$2612,Sheet1!$A38,CurrentScenario!U$2:U$2612)</f>
        <v>4.0429082900707032</v>
      </c>
      <c r="V38">
        <f>SUMIF(CurrentScenario!$B$2:$B$2612,Sheet1!$A38,CurrentScenario!V$2:V$2612)</f>
        <v>0</v>
      </c>
      <c r="W38">
        <f>SUMIF(CurrentScenario!$B$2:$B$2612,Sheet1!$A38,CurrentScenario!W$2:W$2612)</f>
        <v>0</v>
      </c>
      <c r="X38">
        <f>SUMIF(CurrentScenario!$B$2:$B$2612,Sheet1!$A38,CurrentScenario!X$2:X$2612)</f>
        <v>0</v>
      </c>
      <c r="Y38">
        <f>SUMIF(CurrentScenario!$B$2:$B$2612,Sheet1!$A38,CurrentScenario!Y$2:Y$2612)</f>
        <v>4.3733211222184973</v>
      </c>
      <c r="Z38">
        <f>SUMIF(CurrentScenario!$B$2:$B$2612,Sheet1!$A38,CurrentScenario!Z$2:Z$2612)</f>
        <v>0</v>
      </c>
      <c r="AA38">
        <f>SUMIF(CurrentScenario!$B$2:$B$2612,Sheet1!$A38,CurrentScenario!AA$2:AA$2612)</f>
        <v>74.642293554468992</v>
      </c>
      <c r="AB38">
        <f>SUMIF(CurrentScenario!$B$2:$B$2612,Sheet1!$A38,CurrentScenario!AB$2:AB$2612)</f>
        <v>43.103075274490529</v>
      </c>
      <c r="AC38">
        <f>SUMIF(CurrentScenario!$B$2:$B$2612,Sheet1!$A38,CurrentScenario!AC$2:AC$2612)</f>
        <v>0</v>
      </c>
      <c r="AD38">
        <f>SUMIF(CurrentScenario!$B$2:$B$2612,Sheet1!$A38,CurrentScenario!AD$2:AD$2612)</f>
        <v>0.46182537095499604</v>
      </c>
      <c r="AE38">
        <f>SUMIF(CurrentScenario!$B$2:$B$2612,Sheet1!$A38,CurrentScenario!AE$2:AE$2612)</f>
        <v>0.1381592717119571</v>
      </c>
      <c r="AF38">
        <f>SUMIF(CurrentScenario!$B$2:$B$2612,Sheet1!$A38,CurrentScenario!AF$2:AF$2612)</f>
        <v>0</v>
      </c>
      <c r="AG38">
        <f>SUMIF(CurrentScenario!$B$2:$B$2612,Sheet1!$A38,CurrentScenario!AG$2:AG$2612)</f>
        <v>0</v>
      </c>
      <c r="AH38" s="9">
        <f>SUMIF(CurrentScenario!$B$2:$B$2612,Sheet1!$A38,CurrentScenario!AH$2:AH$2612)</f>
        <v>172.58356275903114</v>
      </c>
      <c r="AI38" s="10">
        <f t="shared" si="0"/>
        <v>21117.244337045362</v>
      </c>
      <c r="AJ38">
        <f>SUMIF(BaselineScenario!$B$2:$B$2612,Sheet1!$A38,BaselineScenario!D$2:D$2612)</f>
        <v>18733.760677958515</v>
      </c>
      <c r="AK38">
        <f>SUMIF(BaselineScenario!$B$2:$B$2612,Sheet1!$A38,BaselineScenario!E$2:E$2612)</f>
        <v>189.22994153711016</v>
      </c>
      <c r="AL38">
        <f>SUMIF(BaselineScenario!$B$2:$B$2612,Sheet1!$A38,BaselineScenario!F$2:F$2612)</f>
        <v>15.185384438030132</v>
      </c>
      <c r="AM38">
        <f>SUMIF(BaselineScenario!$B$2:$B$2612,Sheet1!$A38,BaselineScenario!G$2:G$2612)</f>
        <v>4.3971029007869182</v>
      </c>
      <c r="AN38">
        <f>SUMIF(BaselineScenario!$B$2:$B$2612,Sheet1!$A38,BaselineScenario!H$2:H$2612)</f>
        <v>5.7172573267974638</v>
      </c>
      <c r="AO38">
        <f>SUMIF(BaselineScenario!$B$2:$B$2612,Sheet1!$A38,BaselineScenario!I$2:I$2612)</f>
        <v>1.5066087205481205</v>
      </c>
      <c r="AP38">
        <f>SUMIF(BaselineScenario!$B$2:$B$2612,Sheet1!$A38,BaselineScenario!J$2:J$2612)</f>
        <v>24.585429546040455</v>
      </c>
      <c r="AQ38">
        <f>SUMIF(BaselineScenario!$B$2:$B$2612,Sheet1!$A38,BaselineScenario!K$2:K$2612)</f>
        <v>4.3622564392766785</v>
      </c>
      <c r="AR38">
        <f>SUMIF(BaselineScenario!$B$2:$B$2612,Sheet1!$A38,BaselineScenario!L$2:L$2612)</f>
        <v>311.24503089789829</v>
      </c>
      <c r="AS38">
        <f>SUMIF(BaselineScenario!$B$2:$B$2612,Sheet1!$A38,BaselineScenario!M$2:M$2612)</f>
        <v>59.015310672273699</v>
      </c>
      <c r="AT38">
        <f>SUMIF(BaselineScenario!$B$2:$B$2612,Sheet1!$A38,BaselineScenario!N$2:N$2612)</f>
        <v>59.203006930995343</v>
      </c>
      <c r="AU38">
        <f>SUMIF(BaselineScenario!$B$2:$B$2612,Sheet1!$A38,BaselineScenario!O$2:O$2612)</f>
        <v>13.290806574108194</v>
      </c>
      <c r="AV38">
        <f>SUMIF(BaselineScenario!$B$2:$B$2612,Sheet1!$A38,BaselineScenario!P$2:P$2612)</f>
        <v>2.6333342418863661</v>
      </c>
      <c r="AW38">
        <f>SUMIF(BaselineScenario!$B$2:$B$2612,Sheet1!$A38,BaselineScenario!Q$2:Q$2612)</f>
        <v>1286.5491793864198</v>
      </c>
      <c r="AX38">
        <f>SUMIF(BaselineScenario!$B$2:$B$2612,Sheet1!$A38,BaselineScenario!R$2:R$2612)</f>
        <v>0</v>
      </c>
      <c r="AY38">
        <f>SUMIF(BaselineScenario!$B$2:$B$2612,Sheet1!$A38,BaselineScenario!S$2:S$2612)</f>
        <v>128.21343747284047</v>
      </c>
      <c r="AZ38">
        <f>SUMIF(BaselineScenario!$B$2:$B$2612,Sheet1!$A38,BaselineScenario!T$2:T$2612)</f>
        <v>0.5874487682718923</v>
      </c>
      <c r="BA38">
        <f>SUMIF(BaselineScenario!$B$2:$B$2612,Sheet1!$A38,BaselineScenario!U$2:U$2612)</f>
        <v>4.0896284927749855</v>
      </c>
      <c r="BB38">
        <f>SUMIF(BaselineScenario!$B$2:$B$2612,Sheet1!$A38,BaselineScenario!V$2:V$2612)</f>
        <v>0</v>
      </c>
      <c r="BC38">
        <f>SUMIF(BaselineScenario!$B$2:$B$2612,Sheet1!$A38,BaselineScenario!W$2:W$2612)</f>
        <v>0</v>
      </c>
      <c r="BD38">
        <f>SUMIF(BaselineScenario!$B$2:$B$2612,Sheet1!$A38,BaselineScenario!X$2:X$2612)</f>
        <v>0</v>
      </c>
      <c r="BE38">
        <f>SUMIF(BaselineScenario!$B$2:$B$2612,Sheet1!$A38,BaselineScenario!Y$2:Y$2612)</f>
        <v>4.4239945832544416</v>
      </c>
      <c r="BF38">
        <f>SUMIF(BaselineScenario!$B$2:$B$2612,Sheet1!$A38,BaselineScenario!Z$2:Z$2612)</f>
        <v>0</v>
      </c>
      <c r="BG38">
        <f>SUMIF(BaselineScenario!$B$2:$B$2612,Sheet1!$A38,BaselineScenario!AA$2:AA$2612)</f>
        <v>74.642293554468992</v>
      </c>
      <c r="BH38">
        <f>SUMIF(BaselineScenario!$B$2:$B$2612,Sheet1!$A38,BaselineScenario!AB$2:AB$2612)</f>
        <v>19.489865336348288</v>
      </c>
      <c r="BI38">
        <f>SUMIF(BaselineScenario!$B$2:$B$2612,Sheet1!$A38,BaselineScenario!AC$2:AC$2612)</f>
        <v>0</v>
      </c>
      <c r="BJ38">
        <f>SUMIF(BaselineScenario!$B$2:$B$2612,Sheet1!$A38,BaselineScenario!AD$2:AD$2612)</f>
        <v>0.46182537095499604</v>
      </c>
      <c r="BK38">
        <f>SUMIF(BaselineScenario!$B$2:$B$2612,Sheet1!$A38,BaselineScenario!AE$2:AE$2612)</f>
        <v>7.1235714084577087E-2</v>
      </c>
      <c r="BL38">
        <f>SUMIF(BaselineScenario!$B$2:$B$2612,Sheet1!$A38,BaselineScenario!AF$2:AF$2612)</f>
        <v>0</v>
      </c>
      <c r="BM38">
        <f>SUMIF(BaselineScenario!$B$2:$B$2612,Sheet1!$A38,BaselineScenario!AG$2:AG$2612)</f>
        <v>0</v>
      </c>
      <c r="BN38">
        <f>SUMIF(BaselineScenario!$B$2:$B$2612,Sheet1!$A38,BaselineScenario!AH$2:AH$2612)</f>
        <v>174.58328018167447</v>
      </c>
      <c r="BP38">
        <f t="shared" si="1"/>
        <v>0</v>
      </c>
      <c r="BQ38" s="12">
        <f t="shared" si="2"/>
        <v>0</v>
      </c>
    </row>
    <row r="39" spans="1:69" x14ac:dyDescent="0.25">
      <c r="A39" s="1" t="s">
        <v>37</v>
      </c>
      <c r="B39">
        <f>COUNTIF(CurrentScenario!$B$2:$B$2612,Sheet1!A39)</f>
        <v>4</v>
      </c>
      <c r="C39">
        <f t="shared" si="3"/>
        <v>31422.687433500309</v>
      </c>
      <c r="D39">
        <f>SUMIF(CurrentScenario!$B$2:$B$2612,Sheet1!$A39,CurrentScenario!D$2:D$2612)</f>
        <v>25567.803850682605</v>
      </c>
      <c r="E39">
        <f>SUMIF(CurrentScenario!$B$2:$B$2612,Sheet1!$A39,CurrentScenario!E$2:E$2612)</f>
        <v>258.26069405675105</v>
      </c>
      <c r="F39">
        <f>SUMIF(CurrentScenario!$B$2:$B$2612,Sheet1!$A39,CurrentScenario!F$2:F$2612)</f>
        <v>62.743654487403411</v>
      </c>
      <c r="G39">
        <f>SUMIF(CurrentScenario!$B$2:$B$2612,Sheet1!$A39,CurrentScenario!G$2:G$2612)</f>
        <v>25.310986621270903</v>
      </c>
      <c r="H39">
        <f>SUMIF(CurrentScenario!$B$2:$B$2612,Sheet1!$A39,CurrentScenario!H$2:H$2612)</f>
        <v>23.5694700326824</v>
      </c>
      <c r="I39">
        <f>SUMIF(CurrentScenario!$B$2:$B$2612,Sheet1!$A39,CurrentScenario!I$2:I$2612)</f>
        <v>8.3156683467736894</v>
      </c>
      <c r="J39">
        <f>SUMIF(CurrentScenario!$B$2:$B$2612,Sheet1!$A39,CurrentScenario!J$2:J$2612)</f>
        <v>100.34894238637921</v>
      </c>
      <c r="K39">
        <f>SUMIF(CurrentScenario!$B$2:$B$2612,Sheet1!$A39,CurrentScenario!K$2:K$2612)</f>
        <v>18.268423594337129</v>
      </c>
      <c r="L39">
        <f>SUMIF(CurrentScenario!$B$2:$B$2612,Sheet1!$A39,CurrentScenario!L$2:L$2612)</f>
        <v>1272.8763060880119</v>
      </c>
      <c r="M39">
        <f>SUMIF(CurrentScenario!$B$2:$B$2612,Sheet1!$A39,CurrentScenario!M$2:M$2612)</f>
        <v>265.92001792438589</v>
      </c>
      <c r="N39">
        <f>SUMIF(CurrentScenario!$B$2:$B$2612,Sheet1!$A39,CurrentScenario!N$2:N$2612)</f>
        <v>246.12384436140826</v>
      </c>
      <c r="O39">
        <f>SUMIF(CurrentScenario!$B$2:$B$2612,Sheet1!$A39,CurrentScenario!O$2:O$2612)</f>
        <v>54.526280242843093</v>
      </c>
      <c r="P39">
        <f>SUMIF(CurrentScenario!$B$2:$B$2612,Sheet1!$A39,CurrentScenario!P$2:P$2612)</f>
        <v>12.576923383654629</v>
      </c>
      <c r="Q39">
        <f>SUMIF(CurrentScenario!$B$2:$B$2612,Sheet1!$A39,CurrentScenario!Q$2:Q$2612)</f>
        <v>2373.3502940571343</v>
      </c>
      <c r="R39">
        <f>SUMIF(CurrentScenario!$B$2:$B$2612,Sheet1!$A39,CurrentScenario!R$2:R$2612)</f>
        <v>0</v>
      </c>
      <c r="S39">
        <f>SUMIF(CurrentScenario!$B$2:$B$2612,Sheet1!$A39,CurrentScenario!S$2:S$2612)</f>
        <v>236.25803257810472</v>
      </c>
      <c r="T39">
        <f>SUMIF(CurrentScenario!$B$2:$B$2612,Sheet1!$A39,CurrentScenario!T$2:T$2612)</f>
        <v>2.4092692035692593</v>
      </c>
      <c r="U39">
        <f>SUMIF(CurrentScenario!$B$2:$B$2612,Sheet1!$A39,CurrentScenario!U$2:U$2612)</f>
        <v>17.071905654904256</v>
      </c>
      <c r="V39">
        <f>SUMIF(CurrentScenario!$B$2:$B$2612,Sheet1!$A39,CurrentScenario!V$2:V$2612)</f>
        <v>0</v>
      </c>
      <c r="W39">
        <f>SUMIF(CurrentScenario!$B$2:$B$2612,Sheet1!$A39,CurrentScenario!W$2:W$2612)</f>
        <v>0</v>
      </c>
      <c r="X39">
        <f>SUMIF(CurrentScenario!$B$2:$B$2612,Sheet1!$A39,CurrentScenario!X$2:X$2612)</f>
        <v>0</v>
      </c>
      <c r="Y39">
        <f>SUMIF(CurrentScenario!$B$2:$B$2612,Sheet1!$A39,CurrentScenario!Y$2:Y$2612)</f>
        <v>67.990695918086416</v>
      </c>
      <c r="Z39">
        <f>SUMIF(CurrentScenario!$B$2:$B$2612,Sheet1!$A39,CurrentScenario!Z$2:Z$2612)</f>
        <v>0</v>
      </c>
      <c r="AA39">
        <f>SUMIF(CurrentScenario!$B$2:$B$2612,Sheet1!$A39,CurrentScenario!AA$2:AA$2612)</f>
        <v>477.57165650978214</v>
      </c>
      <c r="AB39">
        <f>SUMIF(CurrentScenario!$B$2:$B$2612,Sheet1!$A39,CurrentScenario!AB$2:AB$2612)</f>
        <v>281.76107148560379</v>
      </c>
      <c r="AC39">
        <f>SUMIF(CurrentScenario!$B$2:$B$2612,Sheet1!$A39,CurrentScenario!AC$2:AC$2612)</f>
        <v>46.925315055238372</v>
      </c>
      <c r="AD39">
        <f>SUMIF(CurrentScenario!$B$2:$B$2612,Sheet1!$A39,CurrentScenario!AD$2:AD$2612)</f>
        <v>0.20079363954565044</v>
      </c>
      <c r="AE39">
        <f>SUMIF(CurrentScenario!$B$2:$B$2612,Sheet1!$A39,CurrentScenario!AE$2:AE$2612)</f>
        <v>6.0069248570416123E-2</v>
      </c>
      <c r="AF39">
        <f>SUMIF(CurrentScenario!$B$2:$B$2612,Sheet1!$A39,CurrentScenario!AF$2:AF$2612)</f>
        <v>0</v>
      </c>
      <c r="AG39">
        <f>SUMIF(CurrentScenario!$B$2:$B$2612,Sheet1!$A39,CurrentScenario!AG$2:AG$2612)</f>
        <v>0</v>
      </c>
      <c r="AH39" s="9">
        <f>SUMIF(CurrentScenario!$B$2:$B$2612,Sheet1!$A39,CurrentScenario!AH$2:AH$2612)</f>
        <v>2.4432679412475449</v>
      </c>
      <c r="AI39" s="10">
        <f t="shared" si="0"/>
        <v>31422.687433500301</v>
      </c>
      <c r="AJ39">
        <f>SUMIF(BaselineScenario!$B$2:$B$2612,Sheet1!$A39,BaselineScenario!D$2:D$2612)</f>
        <v>26647.507264358042</v>
      </c>
      <c r="AK39">
        <f>SUMIF(BaselineScenario!$B$2:$B$2612,Sheet1!$A39,BaselineScenario!E$2:E$2612)</f>
        <v>269.16679117832274</v>
      </c>
      <c r="AL39">
        <f>SUMIF(BaselineScenario!$B$2:$B$2612,Sheet1!$A39,BaselineScenario!F$2:F$2612)</f>
        <v>51.981729796342485</v>
      </c>
      <c r="AM39">
        <f>SUMIF(BaselineScenario!$B$2:$B$2612,Sheet1!$A39,BaselineScenario!G$2:G$2612)</f>
        <v>21.330768641647001</v>
      </c>
      <c r="AN39">
        <f>SUMIF(BaselineScenario!$B$2:$B$2612,Sheet1!$A39,BaselineScenario!H$2:H$2612)</f>
        <v>19.518448217040234</v>
      </c>
      <c r="AO39">
        <f>SUMIF(BaselineScenario!$B$2:$B$2612,Sheet1!$A39,BaselineScenario!I$2:I$2612)</f>
        <v>6.9849921570560545</v>
      </c>
      <c r="AP39">
        <f>SUMIF(BaselineScenario!$B$2:$B$2612,Sheet1!$A39,BaselineScenario!J$2:J$2612)</f>
        <v>83.106923226594859</v>
      </c>
      <c r="AQ39">
        <f>SUMIF(BaselineScenario!$B$2:$B$2612,Sheet1!$A39,BaselineScenario!K$2:K$2612)</f>
        <v>15.04443582223198</v>
      </c>
      <c r="AR39">
        <f>SUMIF(BaselineScenario!$B$2:$B$2612,Sheet1!$A39,BaselineScenario!L$2:L$2612)</f>
        <v>1053.7465809177363</v>
      </c>
      <c r="AS39">
        <f>SUMIF(BaselineScenario!$B$2:$B$2612,Sheet1!$A39,BaselineScenario!M$2:M$2612)</f>
        <v>217.90742954617335</v>
      </c>
      <c r="AT39">
        <f>SUMIF(BaselineScenario!$B$2:$B$2612,Sheet1!$A39,BaselineScenario!N$2:N$2612)</f>
        <v>203.25294510323232</v>
      </c>
      <c r="AU39">
        <f>SUMIF(BaselineScenario!$B$2:$B$2612,Sheet1!$A39,BaselineScenario!O$2:O$2612)</f>
        <v>45.075269000147607</v>
      </c>
      <c r="AV39">
        <f>SUMIF(BaselineScenario!$B$2:$B$2612,Sheet1!$A39,BaselineScenario!P$2:P$2612)</f>
        <v>10.183493397821795</v>
      </c>
      <c r="AW39">
        <f>SUMIF(BaselineScenario!$B$2:$B$2612,Sheet1!$A39,BaselineScenario!Q$2:Q$2612)</f>
        <v>1962.5433284370115</v>
      </c>
      <c r="AX39">
        <f>SUMIF(BaselineScenario!$B$2:$B$2612,Sheet1!$A39,BaselineScenario!R$2:R$2612)</f>
        <v>0</v>
      </c>
      <c r="AY39">
        <f>SUMIF(BaselineScenario!$B$2:$B$2612,Sheet1!$A39,BaselineScenario!S$2:S$2612)</f>
        <v>195.35832860152414</v>
      </c>
      <c r="AZ39">
        <f>SUMIF(BaselineScenario!$B$2:$B$2612,Sheet1!$A39,BaselineScenario!T$2:T$2612)</f>
        <v>1.9943038525858634</v>
      </c>
      <c r="BA39">
        <f>SUMIF(BaselineScenario!$B$2:$B$2612,Sheet1!$A39,BaselineScenario!U$2:U$2612)</f>
        <v>14.097957345862202</v>
      </c>
      <c r="BB39">
        <f>SUMIF(BaselineScenario!$B$2:$B$2612,Sheet1!$A39,BaselineScenario!V$2:V$2612)</f>
        <v>0</v>
      </c>
      <c r="BC39">
        <f>SUMIF(BaselineScenario!$B$2:$B$2612,Sheet1!$A39,BaselineScenario!W$2:W$2612)</f>
        <v>0</v>
      </c>
      <c r="BD39">
        <f>SUMIF(BaselineScenario!$B$2:$B$2612,Sheet1!$A39,BaselineScenario!X$2:X$2612)</f>
        <v>0</v>
      </c>
      <c r="BE39">
        <f>SUMIF(BaselineScenario!$B$2:$B$2612,Sheet1!$A39,BaselineScenario!Y$2:Y$2612)</f>
        <v>56.407307235593287</v>
      </c>
      <c r="BF39">
        <f>SUMIF(BaselineScenario!$B$2:$B$2612,Sheet1!$A39,BaselineScenario!Z$2:Z$2612)</f>
        <v>0</v>
      </c>
      <c r="BG39">
        <f>SUMIF(BaselineScenario!$B$2:$B$2612,Sheet1!$A39,BaselineScenario!AA$2:AA$2612)</f>
        <v>474.95682490750761</v>
      </c>
      <c r="BH39">
        <f>SUMIF(BaselineScenario!$B$2:$B$2612,Sheet1!$A39,BaselineScenario!AB$2:AB$2612)</f>
        <v>31.374313148927556</v>
      </c>
      <c r="BI39">
        <f>SUMIF(BaselineScenario!$B$2:$B$2612,Sheet1!$A39,BaselineScenario!AC$2:AC$2612)</f>
        <v>38.884187408054444</v>
      </c>
      <c r="BJ39">
        <f>SUMIF(BaselineScenario!$B$2:$B$2612,Sheet1!$A39,BaselineScenario!AD$2:AD$2612)</f>
        <v>0.20079363954565044</v>
      </c>
      <c r="BK39">
        <f>SUMIF(BaselineScenario!$B$2:$B$2612,Sheet1!$A39,BaselineScenario!AE$2:AE$2612)</f>
        <v>3.8428309134803842E-2</v>
      </c>
      <c r="BL39">
        <f>SUMIF(BaselineScenario!$B$2:$B$2612,Sheet1!$A39,BaselineScenario!AF$2:AF$2612)</f>
        <v>0</v>
      </c>
      <c r="BM39">
        <f>SUMIF(BaselineScenario!$B$2:$B$2612,Sheet1!$A39,BaselineScenario!AG$2:AG$2612)</f>
        <v>0</v>
      </c>
      <c r="BN39">
        <f>SUMIF(BaselineScenario!$B$2:$B$2612,Sheet1!$A39,BaselineScenario!AH$2:AH$2612)</f>
        <v>2.0245892521707289</v>
      </c>
      <c r="BP39">
        <f t="shared" si="1"/>
        <v>0</v>
      </c>
      <c r="BQ39" s="12">
        <f t="shared" si="2"/>
        <v>0</v>
      </c>
    </row>
    <row r="40" spans="1:69" x14ac:dyDescent="0.25">
      <c r="A40" s="1" t="s">
        <v>38</v>
      </c>
      <c r="B40">
        <f>COUNTIF(CurrentScenario!$B$2:$B$2612,Sheet1!A40)</f>
        <v>3</v>
      </c>
      <c r="C40">
        <f t="shared" si="3"/>
        <v>14613.244123741797</v>
      </c>
      <c r="D40">
        <f>SUMIF(CurrentScenario!$B$2:$B$2612,Sheet1!$A40,CurrentScenario!D$2:D$2612)</f>
        <v>12002.103288576753</v>
      </c>
      <c r="E40">
        <f>SUMIF(CurrentScenario!$B$2:$B$2612,Sheet1!$A40,CurrentScenario!E$2:E$2612)</f>
        <v>121.23338849172353</v>
      </c>
      <c r="F40">
        <f>SUMIF(CurrentScenario!$B$2:$B$2612,Sheet1!$A40,CurrentScenario!F$2:F$2612)</f>
        <v>30.857605055291291</v>
      </c>
      <c r="G40">
        <f>SUMIF(CurrentScenario!$B$2:$B$2612,Sheet1!$A40,CurrentScenario!G$2:G$2612)</f>
        <v>5.3892923985787764</v>
      </c>
      <c r="H40">
        <f>SUMIF(CurrentScenario!$B$2:$B$2612,Sheet1!$A40,CurrentScenario!H$2:H$2612)</f>
        <v>11.649433329041809</v>
      </c>
      <c r="I40">
        <f>SUMIF(CurrentScenario!$B$2:$B$2612,Sheet1!$A40,CurrentScenario!I$2:I$2612)</f>
        <v>2.0346199573585384</v>
      </c>
      <c r="J40">
        <f>SUMIF(CurrentScenario!$B$2:$B$2612,Sheet1!$A40,CurrentScenario!J$2:J$2612)</f>
        <v>50.544521091716526</v>
      </c>
      <c r="K40">
        <f>SUMIF(CurrentScenario!$B$2:$B$2612,Sheet1!$A40,CurrentScenario!K$2:K$2612)</f>
        <v>8.8276334490747743</v>
      </c>
      <c r="L40">
        <f>SUMIF(CurrentScenario!$B$2:$B$2612,Sheet1!$A40,CurrentScenario!L$2:L$2612)</f>
        <v>639.07528379649466</v>
      </c>
      <c r="M40">
        <f>SUMIF(CurrentScenario!$B$2:$B$2612,Sheet1!$A40,CurrentScenario!M$2:M$2612)</f>
        <v>111.61480172823339</v>
      </c>
      <c r="N40">
        <f>SUMIF(CurrentScenario!$B$2:$B$2612,Sheet1!$A40,CurrentScenario!N$2:N$2612)</f>
        <v>120.128224934204</v>
      </c>
      <c r="O40">
        <f>SUMIF(CurrentScenario!$B$2:$B$2612,Sheet1!$A40,CurrentScenario!O$2:O$2612)</f>
        <v>27.265788738322467</v>
      </c>
      <c r="P40">
        <f>SUMIF(CurrentScenario!$B$2:$B$2612,Sheet1!$A40,CurrentScenario!P$2:P$2612)</f>
        <v>4.7620241320592047</v>
      </c>
      <c r="Q40">
        <f>SUMIF(CurrentScenario!$B$2:$B$2612,Sheet1!$A40,CurrentScenario!Q$2:Q$2612)</f>
        <v>980.74226416549141</v>
      </c>
      <c r="R40">
        <f>SUMIF(CurrentScenario!$B$2:$B$2612,Sheet1!$A40,CurrentScenario!R$2:R$2612)</f>
        <v>0</v>
      </c>
      <c r="S40">
        <f>SUMIF(CurrentScenario!$B$2:$B$2612,Sheet1!$A40,CurrentScenario!S$2:S$2612)</f>
        <v>97.559611669244745</v>
      </c>
      <c r="T40">
        <f>SUMIF(CurrentScenario!$B$2:$B$2612,Sheet1!$A40,CurrentScenario!T$2:T$2612)</f>
        <v>1.2030480565450357</v>
      </c>
      <c r="U40">
        <f>SUMIF(CurrentScenario!$B$2:$B$2612,Sheet1!$A40,CurrentScenario!U$2:U$2612)</f>
        <v>8.2657157761551723</v>
      </c>
      <c r="V40">
        <f>SUMIF(CurrentScenario!$B$2:$B$2612,Sheet1!$A40,CurrentScenario!V$2:V$2612)</f>
        <v>0</v>
      </c>
      <c r="W40">
        <f>SUMIF(CurrentScenario!$B$2:$B$2612,Sheet1!$A40,CurrentScenario!W$2:W$2612)</f>
        <v>0</v>
      </c>
      <c r="X40">
        <f>SUMIF(CurrentScenario!$B$2:$B$2612,Sheet1!$A40,CurrentScenario!X$2:X$2612)</f>
        <v>0</v>
      </c>
      <c r="Y40">
        <f>SUMIF(CurrentScenario!$B$2:$B$2612,Sheet1!$A40,CurrentScenario!Y$2:Y$2612)</f>
        <v>11.662189659249327</v>
      </c>
      <c r="Z40">
        <f>SUMIF(CurrentScenario!$B$2:$B$2612,Sheet1!$A40,CurrentScenario!Z$2:Z$2612)</f>
        <v>0</v>
      </c>
      <c r="AA40">
        <f>SUMIF(CurrentScenario!$B$2:$B$2612,Sheet1!$A40,CurrentScenario!AA$2:AA$2612)</f>
        <v>67.07154921298492</v>
      </c>
      <c r="AB40">
        <f>SUMIF(CurrentScenario!$B$2:$B$2612,Sheet1!$A40,CurrentScenario!AB$2:AB$2612)</f>
        <v>39.606867510022113</v>
      </c>
      <c r="AC40">
        <f>SUMIF(CurrentScenario!$B$2:$B$2612,Sheet1!$A40,CurrentScenario!AC$2:AC$2612)</f>
        <v>0</v>
      </c>
      <c r="AD40">
        <f>SUMIF(CurrentScenario!$B$2:$B$2612,Sheet1!$A40,CurrentScenario!AD$2:AD$2612)</f>
        <v>0</v>
      </c>
      <c r="AE40">
        <f>SUMIF(CurrentScenario!$B$2:$B$2612,Sheet1!$A40,CurrentScenario!AE$2:AE$2612)</f>
        <v>0</v>
      </c>
      <c r="AF40">
        <f>SUMIF(CurrentScenario!$B$2:$B$2612,Sheet1!$A40,CurrentScenario!AF$2:AF$2612)</f>
        <v>0</v>
      </c>
      <c r="AG40">
        <f>SUMIF(CurrentScenario!$B$2:$B$2612,Sheet1!$A40,CurrentScenario!AG$2:AG$2612)</f>
        <v>0</v>
      </c>
      <c r="AH40" s="9">
        <f>SUMIF(CurrentScenario!$B$2:$B$2612,Sheet1!$A40,CurrentScenario!AH$2:AH$2612)</f>
        <v>271.64697201324975</v>
      </c>
      <c r="AI40" s="10">
        <f t="shared" si="0"/>
        <v>14613.244123741797</v>
      </c>
      <c r="AJ40">
        <f>SUMIF(BaselineScenario!$B$2:$B$2612,Sheet1!$A40,BaselineScenario!D$2:D$2612)</f>
        <v>12396.226946046603</v>
      </c>
      <c r="AK40">
        <f>SUMIF(BaselineScenario!$B$2:$B$2612,Sheet1!$A40,BaselineScenario!E$2:E$2612)</f>
        <v>125.22192651489603</v>
      </c>
      <c r="AL40">
        <f>SUMIF(BaselineScenario!$B$2:$B$2612,Sheet1!$A40,BaselineScenario!F$2:F$2612)</f>
        <v>26.034246914061072</v>
      </c>
      <c r="AM40">
        <f>SUMIF(BaselineScenario!$B$2:$B$2612,Sheet1!$A40,BaselineScenario!G$2:G$2612)</f>
        <v>4.5468910741863748</v>
      </c>
      <c r="AN40">
        <f>SUMIF(BaselineScenario!$B$2:$B$2612,Sheet1!$A40,BaselineScenario!H$2:H$2612)</f>
        <v>9.8285081798712532</v>
      </c>
      <c r="AO40">
        <f>SUMIF(BaselineScenario!$B$2:$B$2612,Sheet1!$A40,BaselineScenario!I$2:I$2612)</f>
        <v>1.7165881231299782</v>
      </c>
      <c r="AP40">
        <f>SUMIF(BaselineScenario!$B$2:$B$2612,Sheet1!$A40,BaselineScenario!J$2:J$2612)</f>
        <v>42.643897343843754</v>
      </c>
      <c r="AQ40">
        <f>SUMIF(BaselineScenario!$B$2:$B$2612,Sheet1!$A40,BaselineScenario!K$2:K$2612)</f>
        <v>7.447784378218584</v>
      </c>
      <c r="AR40">
        <f>SUMIF(BaselineScenario!$B$2:$B$2612,Sheet1!$A40,BaselineScenario!L$2:L$2612)</f>
        <v>539.18130409730645</v>
      </c>
      <c r="AS40">
        <f>SUMIF(BaselineScenario!$B$2:$B$2612,Sheet1!$A40,BaselineScenario!M$2:M$2612)</f>
        <v>94.168270747198747</v>
      </c>
      <c r="AT40">
        <f>SUMIF(BaselineScenario!$B$2:$B$2612,Sheet1!$A40,BaselineScenario!N$2:N$2612)</f>
        <v>101.3509591454395</v>
      </c>
      <c r="AU40">
        <f>SUMIF(BaselineScenario!$B$2:$B$2612,Sheet1!$A40,BaselineScenario!O$2:O$2612)</f>
        <v>23.003868091778326</v>
      </c>
      <c r="AV40">
        <f>SUMIF(BaselineScenario!$B$2:$B$2612,Sheet1!$A40,BaselineScenario!P$2:P$2612)</f>
        <v>4.0176712302398228</v>
      </c>
      <c r="AW40">
        <f>SUMIF(BaselineScenario!$B$2:$B$2612,Sheet1!$A40,BaselineScenario!Q$2:Q$2612)</f>
        <v>826.91801377985064</v>
      </c>
      <c r="AX40">
        <f>SUMIF(BaselineScenario!$B$2:$B$2612,Sheet1!$A40,BaselineScenario!R$2:R$2612)</f>
        <v>0</v>
      </c>
      <c r="AY40">
        <f>SUMIF(BaselineScenario!$B$2:$B$2612,Sheet1!$A40,BaselineScenario!S$2:S$2612)</f>
        <v>82.257901289882327</v>
      </c>
      <c r="AZ40">
        <f>SUMIF(BaselineScenario!$B$2:$B$2612,Sheet1!$A40,BaselineScenario!T$2:T$2612)</f>
        <v>1.0149993849961507</v>
      </c>
      <c r="BA40">
        <f>SUMIF(BaselineScenario!$B$2:$B$2612,Sheet1!$A40,BaselineScenario!U$2:U$2612)</f>
        <v>6.9737001641018113</v>
      </c>
      <c r="BB40">
        <f>SUMIF(BaselineScenario!$B$2:$B$2612,Sheet1!$A40,BaselineScenario!V$2:V$2612)</f>
        <v>0</v>
      </c>
      <c r="BC40">
        <f>SUMIF(BaselineScenario!$B$2:$B$2612,Sheet1!$A40,BaselineScenario!W$2:W$2612)</f>
        <v>0</v>
      </c>
      <c r="BD40">
        <f>SUMIF(BaselineScenario!$B$2:$B$2612,Sheet1!$A40,BaselineScenario!X$2:X$2612)</f>
        <v>0</v>
      </c>
      <c r="BE40">
        <f>SUMIF(BaselineScenario!$B$2:$B$2612,Sheet1!$A40,BaselineScenario!Y$2:Y$2612)</f>
        <v>9.8392705656670625</v>
      </c>
      <c r="BF40">
        <f>SUMIF(BaselineScenario!$B$2:$B$2612,Sheet1!$A40,BaselineScenario!Z$2:Z$2612)</f>
        <v>0</v>
      </c>
      <c r="BG40">
        <f>SUMIF(BaselineScenario!$B$2:$B$2612,Sheet1!$A40,BaselineScenario!AA$2:AA$2612)</f>
        <v>67.07154921298492</v>
      </c>
      <c r="BH40">
        <f>SUMIF(BaselineScenario!$B$2:$B$2612,Sheet1!$A40,BaselineScenario!AB$2:AB$2612)</f>
        <v>14.594045535122703</v>
      </c>
      <c r="BI40">
        <f>SUMIF(BaselineScenario!$B$2:$B$2612,Sheet1!$A40,BaselineScenario!AC$2:AC$2612)</f>
        <v>0</v>
      </c>
      <c r="BJ40">
        <f>SUMIF(BaselineScenario!$B$2:$B$2612,Sheet1!$A40,BaselineScenario!AD$2:AD$2612)</f>
        <v>0</v>
      </c>
      <c r="BK40">
        <f>SUMIF(BaselineScenario!$B$2:$B$2612,Sheet1!$A40,BaselineScenario!AE$2:AE$2612)</f>
        <v>0</v>
      </c>
      <c r="BL40">
        <f>SUMIF(BaselineScenario!$B$2:$B$2612,Sheet1!$A40,BaselineScenario!AF$2:AF$2612)</f>
        <v>0</v>
      </c>
      <c r="BM40">
        <f>SUMIF(BaselineScenario!$B$2:$B$2612,Sheet1!$A40,BaselineScenario!AG$2:AG$2612)</f>
        <v>0</v>
      </c>
      <c r="BN40">
        <f>SUMIF(BaselineScenario!$B$2:$B$2612,Sheet1!$A40,BaselineScenario!AH$2:AH$2612)</f>
        <v>229.18578192241444</v>
      </c>
      <c r="BP40">
        <f t="shared" si="1"/>
        <v>0</v>
      </c>
      <c r="BQ40" s="12">
        <f t="shared" si="2"/>
        <v>0</v>
      </c>
    </row>
    <row r="41" spans="1:69" x14ac:dyDescent="0.25">
      <c r="A41" s="1" t="s">
        <v>39</v>
      </c>
      <c r="B41">
        <f>COUNTIF(CurrentScenario!$B$2:$B$2612,Sheet1!A41)</f>
        <v>4</v>
      </c>
      <c r="C41">
        <f t="shared" si="3"/>
        <v>33963.449117543205</v>
      </c>
      <c r="D41">
        <f>SUMIF(CurrentScenario!$B$2:$B$2612,Sheet1!$A41,CurrentScenario!D$2:D$2612)</f>
        <v>25950.817925622057</v>
      </c>
      <c r="E41">
        <f>SUMIF(CurrentScenario!$B$2:$B$2612,Sheet1!$A41,CurrentScenario!E$2:E$2612)</f>
        <v>262.12952152276733</v>
      </c>
      <c r="F41">
        <f>SUMIF(CurrentScenario!$B$2:$B$2612,Sheet1!$A41,CurrentScenario!F$2:F$2612)</f>
        <v>68.27228033776791</v>
      </c>
      <c r="G41">
        <f>SUMIF(CurrentScenario!$B$2:$B$2612,Sheet1!$A41,CurrentScenario!G$2:G$2612)</f>
        <v>11.923779898970864</v>
      </c>
      <c r="H41">
        <f>SUMIF(CurrentScenario!$B$2:$B$2612,Sheet1!$A41,CurrentScenario!H$2:H$2612)</f>
        <v>25.774306907007865</v>
      </c>
      <c r="I41">
        <f>SUMIF(CurrentScenario!$B$2:$B$2612,Sheet1!$A41,CurrentScenario!I$2:I$2612)</f>
        <v>4.5015852359660435</v>
      </c>
      <c r="J41">
        <f>SUMIF(CurrentScenario!$B$2:$B$2612,Sheet1!$A41,CurrentScenario!J$2:J$2612)</f>
        <v>111.82947016699543</v>
      </c>
      <c r="K41">
        <f>SUMIF(CurrentScenario!$B$2:$B$2612,Sheet1!$A41,CurrentScenario!K$2:K$2612)</f>
        <v>19.531090136267792</v>
      </c>
      <c r="L41">
        <f>SUMIF(CurrentScenario!$B$2:$B$2612,Sheet1!$A41,CurrentScenario!L$2:L$2612)</f>
        <v>1413.9505006320455</v>
      </c>
      <c r="M41">
        <f>SUMIF(CurrentScenario!$B$2:$B$2612,Sheet1!$A41,CurrentScenario!M$2:M$2612)</f>
        <v>246.94712702431224</v>
      </c>
      <c r="N41">
        <f>SUMIF(CurrentScenario!$B$2:$B$2612,Sheet1!$A41,CurrentScenario!N$2:N$2612)</f>
        <v>265.78303046009904</v>
      </c>
      <c r="O41">
        <f>SUMIF(CurrentScenario!$B$2:$B$2612,Sheet1!$A41,CurrentScenario!O$2:O$2612)</f>
        <v>60.325409640793531</v>
      </c>
      <c r="P41">
        <f>SUMIF(CurrentScenario!$B$2:$B$2612,Sheet1!$A41,CurrentScenario!P$2:P$2612)</f>
        <v>10.535950609517439</v>
      </c>
      <c r="Q41">
        <f>SUMIF(CurrentScenario!$B$2:$B$2612,Sheet1!$A41,CurrentScenario!Q$2:Q$2612)</f>
        <v>3106.1574064181896</v>
      </c>
      <c r="R41">
        <f>SUMIF(CurrentScenario!$B$2:$B$2612,Sheet1!$A41,CurrentScenario!R$2:R$2612)</f>
        <v>0</v>
      </c>
      <c r="S41">
        <f>SUMIF(CurrentScenario!$B$2:$B$2612,Sheet1!$A41,CurrentScenario!S$2:S$2612)</f>
        <v>308.98673255648237</v>
      </c>
      <c r="T41">
        <f>SUMIF(CurrentScenario!$B$2:$B$2612,Sheet1!$A41,CurrentScenario!T$2:T$2612)</f>
        <v>2.6617372428582975</v>
      </c>
      <c r="U41">
        <f>SUMIF(CurrentScenario!$B$2:$B$2612,Sheet1!$A41,CurrentScenario!U$2:U$2612)</f>
        <v>18.2878496567767</v>
      </c>
      <c r="V41">
        <f>SUMIF(CurrentScenario!$B$2:$B$2612,Sheet1!$A41,CurrentScenario!V$2:V$2612)</f>
        <v>0</v>
      </c>
      <c r="W41">
        <f>SUMIF(CurrentScenario!$B$2:$B$2612,Sheet1!$A41,CurrentScenario!W$2:W$2612)</f>
        <v>0</v>
      </c>
      <c r="X41">
        <f>SUMIF(CurrentScenario!$B$2:$B$2612,Sheet1!$A41,CurrentScenario!X$2:X$2612)</f>
        <v>0</v>
      </c>
      <c r="Y41">
        <f>SUMIF(CurrentScenario!$B$2:$B$2612,Sheet1!$A41,CurrentScenario!Y$2:Y$2612)</f>
        <v>19.679945049983232</v>
      </c>
      <c r="Z41">
        <f>SUMIF(CurrentScenario!$B$2:$B$2612,Sheet1!$A41,CurrentScenario!Z$2:Z$2612)</f>
        <v>0</v>
      </c>
      <c r="AA41">
        <f>SUMIF(CurrentScenario!$B$2:$B$2612,Sheet1!$A41,CurrentScenario!AA$2:AA$2612)</f>
        <v>891.67638393775735</v>
      </c>
      <c r="AB41">
        <f>SUMIF(CurrentScenario!$B$2:$B$2612,Sheet1!$A41,CurrentScenario!AB$2:AB$2612)</f>
        <v>526.42139875831265</v>
      </c>
      <c r="AC41">
        <f>SUMIF(CurrentScenario!$B$2:$B$2612,Sheet1!$A41,CurrentScenario!AC$2:AC$2612)</f>
        <v>6.9835974357656963E-3</v>
      </c>
      <c r="AD41">
        <f>SUMIF(CurrentScenario!$B$2:$B$2612,Sheet1!$A41,CurrentScenario!AD$2:AD$2612)</f>
        <v>0</v>
      </c>
      <c r="AE41">
        <f>SUMIF(CurrentScenario!$B$2:$B$2612,Sheet1!$A41,CurrentScenario!AE$2:AE$2612)</f>
        <v>0</v>
      </c>
      <c r="AF41">
        <f>SUMIF(CurrentScenario!$B$2:$B$2612,Sheet1!$A41,CurrentScenario!AF$2:AF$2612)</f>
        <v>0</v>
      </c>
      <c r="AG41">
        <f>SUMIF(CurrentScenario!$B$2:$B$2612,Sheet1!$A41,CurrentScenario!AG$2:AG$2612)</f>
        <v>0</v>
      </c>
      <c r="AH41" s="9">
        <f>SUMIF(CurrentScenario!$B$2:$B$2612,Sheet1!$A41,CurrentScenario!AH$2:AH$2612)</f>
        <v>637.24870213083705</v>
      </c>
      <c r="AI41" s="10">
        <f t="shared" si="0"/>
        <v>33963.44911754319</v>
      </c>
      <c r="AJ41">
        <f>SUMIF(BaselineScenario!$B$2:$B$2612,Sheet1!$A41,BaselineScenario!D$2:D$2612)</f>
        <v>28806.751682020218</v>
      </c>
      <c r="AK41">
        <f>SUMIF(BaselineScenario!$B$2:$B$2612,Sheet1!$A41,BaselineScenario!E$2:E$2612)</f>
        <v>290.97734256877959</v>
      </c>
      <c r="AL41">
        <f>SUMIF(BaselineScenario!$B$2:$B$2612,Sheet1!$A41,BaselineScenario!F$2:F$2612)</f>
        <v>45.919257563555341</v>
      </c>
      <c r="AM41">
        <f>SUMIF(BaselineScenario!$B$2:$B$2612,Sheet1!$A41,BaselineScenario!G$2:G$2612)</f>
        <v>8.019815795126739</v>
      </c>
      <c r="AN41">
        <f>SUMIF(BaselineScenario!$B$2:$B$2612,Sheet1!$A41,BaselineScenario!H$2:H$2612)</f>
        <v>17.335542729201862</v>
      </c>
      <c r="AO41">
        <f>SUMIF(BaselineScenario!$B$2:$B$2612,Sheet1!$A41,BaselineScenario!I$2:I$2612)</f>
        <v>3.027721572626747</v>
      </c>
      <c r="AP41">
        <f>SUMIF(BaselineScenario!$B$2:$B$2612,Sheet1!$A41,BaselineScenario!J$2:J$2612)</f>
        <v>75.215391886897493</v>
      </c>
      <c r="AQ41">
        <f>SUMIF(BaselineScenario!$B$2:$B$2612,Sheet1!$A41,BaselineScenario!K$2:K$2612)</f>
        <v>13.136417208879553</v>
      </c>
      <c r="AR41">
        <f>SUMIF(BaselineScenario!$B$2:$B$2612,Sheet1!$A41,BaselineScenario!L$2:L$2612)</f>
        <v>951.00907131637018</v>
      </c>
      <c r="AS41">
        <f>SUMIF(BaselineScenario!$B$2:$B$2612,Sheet1!$A41,BaselineScenario!M$2:M$2612)</f>
        <v>166.09418603984867</v>
      </c>
      <c r="AT41">
        <f>SUMIF(BaselineScenario!$B$2:$B$2612,Sheet1!$A41,BaselineScenario!N$2:N$2612)</f>
        <v>178.7630269117856</v>
      </c>
      <c r="AU41">
        <f>SUMIF(BaselineScenario!$B$2:$B$2612,Sheet1!$A41,BaselineScenario!O$2:O$2612)</f>
        <v>40.574270104011639</v>
      </c>
      <c r="AV41">
        <f>SUMIF(BaselineScenario!$B$2:$B$2612,Sheet1!$A41,BaselineScenario!P$2:P$2612)</f>
        <v>7.0863762691542762</v>
      </c>
      <c r="AW41">
        <f>SUMIF(BaselineScenario!$B$2:$B$2612,Sheet1!$A41,BaselineScenario!Q$2:Q$2612)</f>
        <v>2095.4015725215372</v>
      </c>
      <c r="AX41">
        <f>SUMIF(BaselineScenario!$B$2:$B$2612,Sheet1!$A41,BaselineScenario!R$2:R$2612)</f>
        <v>0</v>
      </c>
      <c r="AY41">
        <f>SUMIF(BaselineScenario!$B$2:$B$2612,Sheet1!$A41,BaselineScenario!S$2:S$2612)</f>
        <v>208.44151264251758</v>
      </c>
      <c r="AZ41">
        <f>SUMIF(BaselineScenario!$B$2:$B$2612,Sheet1!$A41,BaselineScenario!T$2:T$2612)</f>
        <v>1.7902579983641564</v>
      </c>
      <c r="BA41">
        <f>SUMIF(BaselineScenario!$B$2:$B$2612,Sheet1!$A41,BaselineScenario!U$2:U$2612)</f>
        <v>12.300226298898643</v>
      </c>
      <c r="BB41">
        <f>SUMIF(BaselineScenario!$B$2:$B$2612,Sheet1!$A41,BaselineScenario!V$2:V$2612)</f>
        <v>0</v>
      </c>
      <c r="BC41">
        <f>SUMIF(BaselineScenario!$B$2:$B$2612,Sheet1!$A41,BaselineScenario!W$2:W$2612)</f>
        <v>0</v>
      </c>
      <c r="BD41">
        <f>SUMIF(BaselineScenario!$B$2:$B$2612,Sheet1!$A41,BaselineScenario!X$2:X$2612)</f>
        <v>0</v>
      </c>
      <c r="BE41">
        <f>SUMIF(BaselineScenario!$B$2:$B$2612,Sheet1!$A41,BaselineScenario!Y$2:Y$2612)</f>
        <v>13.316762091767918</v>
      </c>
      <c r="BF41">
        <f>SUMIF(BaselineScenario!$B$2:$B$2612,Sheet1!$A41,BaselineScenario!Z$2:Z$2612)</f>
        <v>0</v>
      </c>
      <c r="BG41">
        <f>SUMIF(BaselineScenario!$B$2:$B$2612,Sheet1!$A41,BaselineScenario!AA$2:AA$2612)</f>
        <v>563.15195237787123</v>
      </c>
      <c r="BH41">
        <f>SUMIF(BaselineScenario!$B$2:$B$2612,Sheet1!$A41,BaselineScenario!AB$2:AB$2612)</f>
        <v>33.924816408305496</v>
      </c>
      <c r="BI41">
        <f>SUMIF(BaselineScenario!$B$2:$B$2612,Sheet1!$A41,BaselineScenario!AC$2:AC$2612)</f>
        <v>6.9835974357656712E-3</v>
      </c>
      <c r="BJ41">
        <f>SUMIF(BaselineScenario!$B$2:$B$2612,Sheet1!$A41,BaselineScenario!AD$2:AD$2612)</f>
        <v>0</v>
      </c>
      <c r="BK41">
        <f>SUMIF(BaselineScenario!$B$2:$B$2612,Sheet1!$A41,BaselineScenario!AE$2:AE$2612)</f>
        <v>0</v>
      </c>
      <c r="BL41">
        <f>SUMIF(BaselineScenario!$B$2:$B$2612,Sheet1!$A41,BaselineScenario!AF$2:AF$2612)</f>
        <v>0</v>
      </c>
      <c r="BM41">
        <f>SUMIF(BaselineScenario!$B$2:$B$2612,Sheet1!$A41,BaselineScenario!AG$2:AG$2612)</f>
        <v>0</v>
      </c>
      <c r="BN41">
        <f>SUMIF(BaselineScenario!$B$2:$B$2612,Sheet1!$A41,BaselineScenario!AH$2:AH$2612)</f>
        <v>431.20493162004374</v>
      </c>
      <c r="BP41">
        <f t="shared" si="1"/>
        <v>0</v>
      </c>
      <c r="BQ41" s="12">
        <f t="shared" si="2"/>
        <v>0</v>
      </c>
    </row>
    <row r="42" spans="1:69" x14ac:dyDescent="0.25">
      <c r="A42" s="1" t="s">
        <v>40</v>
      </c>
      <c r="B42">
        <f>COUNTIF(CurrentScenario!$B$2:$B$2612,Sheet1!A42)</f>
        <v>6</v>
      </c>
      <c r="C42">
        <f t="shared" si="3"/>
        <v>18220.137390977816</v>
      </c>
      <c r="D42">
        <f>SUMIF(CurrentScenario!$B$2:$B$2612,Sheet1!$A42,CurrentScenario!D$2:D$2612)</f>
        <v>13159.077163968625</v>
      </c>
      <c r="E42">
        <f>SUMIF(CurrentScenario!$B$2:$B$2612,Sheet1!$A42,CurrentScenario!E$2:E$2612)</f>
        <v>132.91985932925235</v>
      </c>
      <c r="F42">
        <f>SUMIF(CurrentScenario!$B$2:$B$2612,Sheet1!$A42,CurrentScenario!F$2:F$2612)</f>
        <v>40.476796414625326</v>
      </c>
      <c r="G42">
        <f>SUMIF(CurrentScenario!$B$2:$B$2612,Sheet1!$A42,CurrentScenario!G$2:G$2612)</f>
        <v>7.0694974401796893</v>
      </c>
      <c r="H42">
        <f>SUMIF(CurrentScenario!$B$2:$B$2612,Sheet1!$A42,CurrentScenario!H$2:H$2612)</f>
        <v>15.280476935960385</v>
      </c>
      <c r="I42">
        <f>SUMIF(CurrentScenario!$B$2:$B$2612,Sheet1!$A42,CurrentScenario!I$2:I$2612)</f>
        <v>2.6685671707111753</v>
      </c>
      <c r="J42">
        <f>SUMIF(CurrentScenario!$B$2:$B$2612,Sheet1!$A42,CurrentScenario!J$2:J$2612)</f>
        <v>66.298984389086215</v>
      </c>
      <c r="K42">
        <f>SUMIF(CurrentScenario!$B$2:$B$2612,Sheet1!$A42,CurrentScenario!K$2:K$2612)</f>
        <v>11.579747172338973</v>
      </c>
      <c r="L42">
        <f>SUMIF(CurrentScenario!$B$2:$B$2612,Sheet1!$A42,CurrentScenario!L$2:L$2612)</f>
        <v>838.28081749198952</v>
      </c>
      <c r="M42">
        <f>SUMIF(CurrentScenario!$B$2:$B$2612,Sheet1!$A42,CurrentScenario!M$2:M$2612)</f>
        <v>146.4064569596849</v>
      </c>
      <c r="N42">
        <f>SUMIF(CurrentScenario!$B$2:$B$2612,Sheet1!$A42,CurrentScenario!N$2:N$2612)</f>
        <v>157.57315537945516</v>
      </c>
      <c r="O42">
        <f>SUMIF(CurrentScenario!$B$2:$B$2612,Sheet1!$A42,CurrentScenario!O$2:O$2612)</f>
        <v>35.764129823996413</v>
      </c>
      <c r="P42">
        <f>SUMIF(CurrentScenario!$B$2:$B$2612,Sheet1!$A42,CurrentScenario!P$2:P$2612)</f>
        <v>6.2467194731799411</v>
      </c>
      <c r="Q42">
        <f>SUMIF(CurrentScenario!$B$2:$B$2612,Sheet1!$A42,CurrentScenario!Q$2:Q$2612)</f>
        <v>1802.5194412984054</v>
      </c>
      <c r="R42">
        <f>SUMIF(CurrentScenario!$B$2:$B$2612,Sheet1!$A42,CurrentScenario!R$2:R$2612)</f>
        <v>0</v>
      </c>
      <c r="S42">
        <f>SUMIF(CurrentScenario!$B$2:$B$2612,Sheet1!$A42,CurrentScenario!S$2:S$2612)</f>
        <v>179.30553680137686</v>
      </c>
      <c r="T42">
        <f>SUMIF(CurrentScenario!$B$2:$B$2612,Sheet1!$A42,CurrentScenario!T$2:T$2612)</f>
        <v>1.5779768941924095</v>
      </c>
      <c r="U42">
        <f>SUMIF(CurrentScenario!$B$2:$B$2612,Sheet1!$A42,CurrentScenario!U$2:U$2612)</f>
        <v>10.841754538518783</v>
      </c>
      <c r="V42">
        <f>SUMIF(CurrentScenario!$B$2:$B$2612,Sheet1!$A42,CurrentScenario!V$2:V$2612)</f>
        <v>0</v>
      </c>
      <c r="W42">
        <f>SUMIF(CurrentScenario!$B$2:$B$2612,Sheet1!$A42,CurrentScenario!W$2:W$2612)</f>
        <v>0</v>
      </c>
      <c r="X42">
        <f>SUMIF(CurrentScenario!$B$2:$B$2612,Sheet1!$A42,CurrentScenario!X$2:X$2612)</f>
        <v>0</v>
      </c>
      <c r="Y42">
        <f>SUMIF(CurrentScenario!$B$2:$B$2612,Sheet1!$A42,CurrentScenario!Y$2:Y$2612)</f>
        <v>2.9155474148123317</v>
      </c>
      <c r="Z42">
        <f>SUMIF(CurrentScenario!$B$2:$B$2612,Sheet1!$A42,CurrentScenario!Z$2:Z$2612)</f>
        <v>0</v>
      </c>
      <c r="AA42">
        <f>SUMIF(CurrentScenario!$B$2:$B$2612,Sheet1!$A42,CurrentScenario!AA$2:AA$2612)</f>
        <v>676.74006190283865</v>
      </c>
      <c r="AB42">
        <f>SUMIF(CurrentScenario!$B$2:$B$2612,Sheet1!$A42,CurrentScenario!AB$2:AB$2612)</f>
        <v>331.95768395054171</v>
      </c>
      <c r="AC42">
        <f>SUMIF(CurrentScenario!$B$2:$B$2612,Sheet1!$A42,CurrentScenario!AC$2:AC$2612)</f>
        <v>2.9098322649023735E-4</v>
      </c>
      <c r="AD42">
        <f>SUMIF(CurrentScenario!$B$2:$B$2612,Sheet1!$A42,CurrentScenario!AD$2:AD$2612)</f>
        <v>0</v>
      </c>
      <c r="AE42">
        <f>SUMIF(CurrentScenario!$B$2:$B$2612,Sheet1!$A42,CurrentScenario!AE$2:AE$2612)</f>
        <v>0</v>
      </c>
      <c r="AF42">
        <f>SUMIF(CurrentScenario!$B$2:$B$2612,Sheet1!$A42,CurrentScenario!AF$2:AF$2612)</f>
        <v>0</v>
      </c>
      <c r="AG42">
        <f>SUMIF(CurrentScenario!$B$2:$B$2612,Sheet1!$A42,CurrentScenario!AG$2:AG$2612)</f>
        <v>0</v>
      </c>
      <c r="AH42" s="9">
        <f>SUMIF(CurrentScenario!$B$2:$B$2612,Sheet1!$A42,CurrentScenario!AH$2:AH$2612)</f>
        <v>594.63672524481592</v>
      </c>
      <c r="AI42" s="10">
        <f t="shared" si="0"/>
        <v>18220.137390977816</v>
      </c>
      <c r="AJ42">
        <f>SUMIF(BaselineScenario!$B$2:$B$2612,Sheet1!$A42,BaselineScenario!D$2:D$2612)</f>
        <v>15461.205670603604</v>
      </c>
      <c r="AK42">
        <f>SUMIF(BaselineScenario!$B$2:$B$2612,Sheet1!$A42,BaselineScenario!E$2:E$2612)</f>
        <v>156.17366159215516</v>
      </c>
      <c r="AL42">
        <f>SUMIF(BaselineScenario!$B$2:$B$2612,Sheet1!$A42,BaselineScenario!F$2:F$2612)</f>
        <v>23.493925997139169</v>
      </c>
      <c r="AM42">
        <f>SUMIF(BaselineScenario!$B$2:$B$2612,Sheet1!$A42,BaselineScenario!G$2:G$2612)</f>
        <v>4.1033315972518647</v>
      </c>
      <c r="AN42">
        <f>SUMIF(BaselineScenario!$B$2:$B$2612,Sheet1!$A42,BaselineScenario!H$2:H$2612)</f>
        <v>8.8692652374260152</v>
      </c>
      <c r="AO42">
        <f>SUMIF(BaselineScenario!$B$2:$B$2612,Sheet1!$A42,BaselineScenario!I$2:I$2612)</f>
        <v>1.5489339226958427</v>
      </c>
      <c r="AP42">
        <f>SUMIF(BaselineScenario!$B$2:$B$2612,Sheet1!$A42,BaselineScenario!J$2:J$2612)</f>
        <v>38.481991771910515</v>
      </c>
      <c r="AQ42">
        <f>SUMIF(BaselineScenario!$B$2:$B$2612,Sheet1!$A42,BaselineScenario!K$2:K$2612)</f>
        <v>6.7212085581275094</v>
      </c>
      <c r="AR42">
        <f>SUMIF(BaselineScenario!$B$2:$B$2612,Sheet1!$A42,BaselineScenario!L$2:L$2612)</f>
        <v>486.56367821959043</v>
      </c>
      <c r="AS42">
        <f>SUMIF(BaselineScenario!$B$2:$B$2612,Sheet1!$A42,BaselineScenario!M$2:M$2612)</f>
        <v>84.978740019076923</v>
      </c>
      <c r="AT42">
        <f>SUMIF(BaselineScenario!$B$2:$B$2612,Sheet1!$A42,BaselineScenario!N$2:N$2612)</f>
        <v>91.460258213776328</v>
      </c>
      <c r="AU42">
        <f>SUMIF(BaselineScenario!$B$2:$B$2612,Sheet1!$A42,BaselineScenario!O$2:O$2612)</f>
        <v>20.758628503230391</v>
      </c>
      <c r="AV42">
        <f>SUMIF(BaselineScenario!$B$2:$B$2612,Sheet1!$A42,BaselineScenario!P$2:P$2612)</f>
        <v>3.6257655722133761</v>
      </c>
      <c r="AW42">
        <f>SUMIF(BaselineScenario!$B$2:$B$2612,Sheet1!$A42,BaselineScenario!Q$2:Q$2612)</f>
        <v>1067.4736274104266</v>
      </c>
      <c r="AX42">
        <f>SUMIF(BaselineScenario!$B$2:$B$2612,Sheet1!$A42,BaselineScenario!R$2:R$2612)</f>
        <v>0</v>
      </c>
      <c r="AY42">
        <f>SUMIF(BaselineScenario!$B$2:$B$2612,Sheet1!$A42,BaselineScenario!S$2:S$2612)</f>
        <v>106.18692706822148</v>
      </c>
      <c r="AZ42">
        <f>SUMIF(BaselineScenario!$B$2:$B$2612,Sheet1!$A42,BaselineScenario!T$2:T$2612)</f>
        <v>0.91591025631589185</v>
      </c>
      <c r="BA42">
        <f>SUMIF(BaselineScenario!$B$2:$B$2612,Sheet1!$A42,BaselineScenario!U$2:U$2612)</f>
        <v>6.2929127874317885</v>
      </c>
      <c r="BB42">
        <f>SUMIF(BaselineScenario!$B$2:$B$2612,Sheet1!$A42,BaselineScenario!V$2:V$2612)</f>
        <v>0</v>
      </c>
      <c r="BC42">
        <f>SUMIF(BaselineScenario!$B$2:$B$2612,Sheet1!$A42,BaselineScenario!W$2:W$2612)</f>
        <v>0</v>
      </c>
      <c r="BD42">
        <f>SUMIF(BaselineScenario!$B$2:$B$2612,Sheet1!$A42,BaselineScenario!X$2:X$2612)</f>
        <v>0</v>
      </c>
      <c r="BE42">
        <f>SUMIF(BaselineScenario!$B$2:$B$2612,Sheet1!$A42,BaselineScenario!Y$2:Y$2612)</f>
        <v>2.3391220134605772</v>
      </c>
      <c r="BF42">
        <f>SUMIF(BaselineScenario!$B$2:$B$2612,Sheet1!$A42,BaselineScenario!Z$2:Z$2612)</f>
        <v>0</v>
      </c>
      <c r="BG42">
        <f>SUMIF(BaselineScenario!$B$2:$B$2612,Sheet1!$A42,BaselineScenario!AA$2:AA$2612)</f>
        <v>300.75846148835211</v>
      </c>
      <c r="BH42">
        <f>SUMIF(BaselineScenario!$B$2:$B$2612,Sheet1!$A42,BaselineScenario!AB$2:AB$2612)</f>
        <v>18.148791582872338</v>
      </c>
      <c r="BI42">
        <f>SUMIF(BaselineScenario!$B$2:$B$2612,Sheet1!$A42,BaselineScenario!AC$2:AC$2612)</f>
        <v>2.9098322649012687E-4</v>
      </c>
      <c r="BJ42">
        <f>SUMIF(BaselineScenario!$B$2:$B$2612,Sheet1!$A42,BaselineScenario!AD$2:AD$2612)</f>
        <v>0</v>
      </c>
      <c r="BK42">
        <f>SUMIF(BaselineScenario!$B$2:$B$2612,Sheet1!$A42,BaselineScenario!AE$2:AE$2612)</f>
        <v>0</v>
      </c>
      <c r="BL42">
        <f>SUMIF(BaselineScenario!$B$2:$B$2612,Sheet1!$A42,BaselineScenario!AF$2:AF$2612)</f>
        <v>0</v>
      </c>
      <c r="BM42">
        <f>SUMIF(BaselineScenario!$B$2:$B$2612,Sheet1!$A42,BaselineScenario!AG$2:AG$2612)</f>
        <v>0</v>
      </c>
      <c r="BN42">
        <f>SUMIF(BaselineScenario!$B$2:$B$2612,Sheet1!$A42,BaselineScenario!AH$2:AH$2612)</f>
        <v>330.03628757931244</v>
      </c>
      <c r="BP42">
        <f t="shared" si="1"/>
        <v>0</v>
      </c>
      <c r="BQ42" s="12">
        <f t="shared" si="2"/>
        <v>0</v>
      </c>
    </row>
    <row r="43" spans="1:69" x14ac:dyDescent="0.25">
      <c r="A43" s="1" t="s">
        <v>41</v>
      </c>
      <c r="B43">
        <f>COUNTIF(CurrentScenario!$B$2:$B$2612,Sheet1!A43)</f>
        <v>8</v>
      </c>
      <c r="C43">
        <f t="shared" si="3"/>
        <v>29517.470473452991</v>
      </c>
      <c r="D43">
        <f>SUMIF(CurrentScenario!$B$2:$B$2612,Sheet1!$A43,CurrentScenario!D$2:D$2612)</f>
        <v>24106.376659780617</v>
      </c>
      <c r="E43">
        <f>SUMIF(CurrentScenario!$B$2:$B$2612,Sheet1!$A43,CurrentScenario!E$2:E$2612)</f>
        <v>243.49918412292715</v>
      </c>
      <c r="F43">
        <f>SUMIF(CurrentScenario!$B$2:$B$2612,Sheet1!$A43,CurrentScenario!F$2:F$2612)</f>
        <v>230.43334769306972</v>
      </c>
      <c r="G43">
        <f>SUMIF(CurrentScenario!$B$2:$B$2612,Sheet1!$A43,CurrentScenario!G$2:G$2612)</f>
        <v>273.40723729902237</v>
      </c>
      <c r="H43">
        <f>SUMIF(CurrentScenario!$B$2:$B$2612,Sheet1!$A43,CurrentScenario!H$2:H$2612)</f>
        <v>36.891452390293153</v>
      </c>
      <c r="I43">
        <f>SUMIF(CurrentScenario!$B$2:$B$2612,Sheet1!$A43,CurrentScenario!I$2:I$2612)</f>
        <v>43.772380871700058</v>
      </c>
      <c r="J43">
        <f>SUMIF(CurrentScenario!$B$2:$B$2612,Sheet1!$A43,CurrentScenario!J$2:J$2612)</f>
        <v>13.865537885290822</v>
      </c>
      <c r="K43">
        <f>SUMIF(CurrentScenario!$B$2:$B$2612,Sheet1!$A43,CurrentScenario!K$2:K$2612)</f>
        <v>16.450505727057955</v>
      </c>
      <c r="L43">
        <f>SUMIF(CurrentScenario!$B$2:$B$2612,Sheet1!$A43,CurrentScenario!L$2:L$2612)</f>
        <v>425.28352594903964</v>
      </c>
      <c r="M43">
        <f>SUMIF(CurrentScenario!$B$2:$B$2612,Sheet1!$A43,CurrentScenario!M$2:M$2612)</f>
        <v>504.5965539012285</v>
      </c>
      <c r="N43">
        <f>SUMIF(CurrentScenario!$B$2:$B$2612,Sheet1!$A43,CurrentScenario!N$2:N$2612)</f>
        <v>231.73774166825228</v>
      </c>
      <c r="O43">
        <f>SUMIF(CurrentScenario!$B$2:$B$2612,Sheet1!$A43,CurrentScenario!O$2:O$2612)</f>
        <v>298.13230158060981</v>
      </c>
      <c r="P43">
        <f>SUMIF(CurrentScenario!$B$2:$B$2612,Sheet1!$A43,CurrentScenario!P$2:P$2612)</f>
        <v>353.73348651344025</v>
      </c>
      <c r="Q43">
        <f>SUMIF(CurrentScenario!$B$2:$B$2612,Sheet1!$A43,CurrentScenario!Q$2:Q$2612)</f>
        <v>1004.4867963673219</v>
      </c>
      <c r="R43">
        <f>SUMIF(CurrentScenario!$B$2:$B$2612,Sheet1!$A43,CurrentScenario!R$2:R$2612)</f>
        <v>1191.8193127444799</v>
      </c>
      <c r="S43">
        <f>SUMIF(CurrentScenario!$B$2:$B$2612,Sheet1!$A43,CurrentScenario!S$2:S$2612)</f>
        <v>0</v>
      </c>
      <c r="T43">
        <f>SUMIF(CurrentScenario!$B$2:$B$2612,Sheet1!$A43,CurrentScenario!T$2:T$2612)</f>
        <v>1.9528408400825885</v>
      </c>
      <c r="U43">
        <f>SUMIF(CurrentScenario!$B$2:$B$2612,Sheet1!$A43,CurrentScenario!U$2:U$2612)</f>
        <v>12.884337019555471</v>
      </c>
      <c r="V43">
        <f>SUMIF(CurrentScenario!$B$2:$B$2612,Sheet1!$A43,CurrentScenario!V$2:V$2612)</f>
        <v>0</v>
      </c>
      <c r="W43">
        <f>SUMIF(CurrentScenario!$B$2:$B$2612,Sheet1!$A43,CurrentScenario!W$2:W$2612)</f>
        <v>60.278720037272429</v>
      </c>
      <c r="X43">
        <f>SUMIF(CurrentScenario!$B$2:$B$2612,Sheet1!$A43,CurrentScenario!X$2:X$2612)</f>
        <v>129.93026469605246</v>
      </c>
      <c r="Y43">
        <f>SUMIF(CurrentScenario!$B$2:$B$2612,Sheet1!$A43,CurrentScenario!Y$2:Y$2612)</f>
        <v>22.162781785905523</v>
      </c>
      <c r="Z43">
        <f>SUMIF(CurrentScenario!$B$2:$B$2612,Sheet1!$A43,CurrentScenario!Z$2:Z$2612)</f>
        <v>2.4440235149432969</v>
      </c>
      <c r="AA43">
        <f>SUMIF(CurrentScenario!$B$2:$B$2612,Sheet1!$A43,CurrentScenario!AA$2:AA$2612)</f>
        <v>86.706941910826401</v>
      </c>
      <c r="AB43">
        <f>SUMIF(CurrentScenario!$B$2:$B$2612,Sheet1!$A43,CurrentScenario!AB$2:AB$2612)</f>
        <v>157.34375651399358</v>
      </c>
      <c r="AC43">
        <f>SUMIF(CurrentScenario!$B$2:$B$2612,Sheet1!$A43,CurrentScenario!AC$2:AC$2612)</f>
        <v>17.562554936569938</v>
      </c>
      <c r="AD43">
        <f>SUMIF(CurrentScenario!$B$2:$B$2612,Sheet1!$A43,CurrentScenario!AD$2:AD$2612)</f>
        <v>0</v>
      </c>
      <c r="AE43">
        <f>SUMIF(CurrentScenario!$B$2:$B$2612,Sheet1!$A43,CurrentScenario!AE$2:AE$2612)</f>
        <v>0</v>
      </c>
      <c r="AF43">
        <f>SUMIF(CurrentScenario!$B$2:$B$2612,Sheet1!$A43,CurrentScenario!AF$2:AF$2612)</f>
        <v>0</v>
      </c>
      <c r="AG43">
        <f>SUMIF(CurrentScenario!$B$2:$B$2612,Sheet1!$A43,CurrentScenario!AG$2:AG$2612)</f>
        <v>0</v>
      </c>
      <c r="AH43" s="9">
        <f>SUMIF(CurrentScenario!$B$2:$B$2612,Sheet1!$A43,CurrentScenario!AH$2:AH$2612)</f>
        <v>51.718227703440519</v>
      </c>
      <c r="AI43" s="10">
        <f t="shared" si="0"/>
        <v>29517.470473452988</v>
      </c>
      <c r="AJ43">
        <f>SUMIF(BaselineScenario!$B$2:$B$2612,Sheet1!$A43,BaselineScenario!D$2:D$2612)</f>
        <v>25054.96315255377</v>
      </c>
      <c r="AK43">
        <f>SUMIF(BaselineScenario!$B$2:$B$2612,Sheet1!$A43,BaselineScenario!E$2:E$2612)</f>
        <v>253.09419759651882</v>
      </c>
      <c r="AL43">
        <f>SUMIF(BaselineScenario!$B$2:$B$2612,Sheet1!$A43,BaselineScenario!F$2:F$2612)</f>
        <v>196.14218468706954</v>
      </c>
      <c r="AM43">
        <f>SUMIF(BaselineScenario!$B$2:$B$2612,Sheet1!$A43,BaselineScenario!G$2:G$2612)</f>
        <v>232.72089068397585</v>
      </c>
      <c r="AN43">
        <f>SUMIF(BaselineScenario!$B$2:$B$2612,Sheet1!$A43,BaselineScenario!H$2:H$2612)</f>
        <v>31.578561124810932</v>
      </c>
      <c r="AO43">
        <f>SUMIF(BaselineScenario!$B$2:$B$2612,Sheet1!$A43,BaselineScenario!I$2:I$2612)</f>
        <v>37.468759690037551</v>
      </c>
      <c r="AP43">
        <f>SUMIF(BaselineScenario!$B$2:$B$2612,Sheet1!$A43,BaselineScenario!J$2:J$2612)</f>
        <v>11.923592173613303</v>
      </c>
      <c r="AQ43">
        <f>SUMIF(BaselineScenario!$B$2:$B$2612,Sheet1!$A43,BaselineScenario!K$2:K$2612)</f>
        <v>14.146440731964178</v>
      </c>
      <c r="AR43">
        <f>SUMIF(BaselineScenario!$B$2:$B$2612,Sheet1!$A43,BaselineScenario!L$2:L$2612)</f>
        <v>363.74457525597626</v>
      </c>
      <c r="AS43">
        <f>SUMIF(BaselineScenario!$B$2:$B$2612,Sheet1!$A43,BaselineScenario!M$2:M$2612)</f>
        <v>431.58131760519359</v>
      </c>
      <c r="AT43">
        <f>SUMIF(BaselineScenario!$B$2:$B$2612,Sheet1!$A43,BaselineScenario!N$2:N$2612)</f>
        <v>198.31508809209808</v>
      </c>
      <c r="AU43">
        <f>SUMIF(BaselineScenario!$B$2:$B$2612,Sheet1!$A43,BaselineScenario!O$2:O$2612)</f>
        <v>253.90675700207564</v>
      </c>
      <c r="AV43">
        <f>SUMIF(BaselineScenario!$B$2:$B$2612,Sheet1!$A43,BaselineScenario!P$2:P$2612)</f>
        <v>301.2597400593944</v>
      </c>
      <c r="AW43">
        <f>SUMIF(BaselineScenario!$B$2:$B$2612,Sheet1!$A43,BaselineScenario!Q$2:Q$2612)</f>
        <v>857.25394241405354</v>
      </c>
      <c r="AX43">
        <f>SUMIF(BaselineScenario!$B$2:$B$2612,Sheet1!$A43,BaselineScenario!R$2:R$2612)</f>
        <v>1017.1283226117745</v>
      </c>
      <c r="AY43">
        <f>SUMIF(BaselineScenario!$B$2:$B$2612,Sheet1!$A43,BaselineScenario!S$2:S$2612)</f>
        <v>0</v>
      </c>
      <c r="AZ43">
        <f>SUMIF(BaselineScenario!$B$2:$B$2612,Sheet1!$A43,BaselineScenario!T$2:T$2612)</f>
        <v>1.7458205691920892</v>
      </c>
      <c r="BA43">
        <f>SUMIF(BaselineScenario!$B$2:$B$2612,Sheet1!$A43,BaselineScenario!U$2:U$2612)</f>
        <v>11.016932481882939</v>
      </c>
      <c r="BB43">
        <f>SUMIF(BaselineScenario!$B$2:$B$2612,Sheet1!$A43,BaselineScenario!V$2:V$2612)</f>
        <v>0</v>
      </c>
      <c r="BC43">
        <f>SUMIF(BaselineScenario!$B$2:$B$2612,Sheet1!$A43,BaselineScenario!W$2:W$2612)</f>
        <v>60.278720037272429</v>
      </c>
      <c r="BD43">
        <f>SUMIF(BaselineScenario!$B$2:$B$2612,Sheet1!$A43,BaselineScenario!X$2:X$2612)</f>
        <v>13.306527725608397</v>
      </c>
      <c r="BE43">
        <f>SUMIF(BaselineScenario!$B$2:$B$2612,Sheet1!$A43,BaselineScenario!Y$2:Y$2612)</f>
        <v>18.973603617188338</v>
      </c>
      <c r="BF43">
        <f>SUMIF(BaselineScenario!$B$2:$B$2612,Sheet1!$A43,BaselineScenario!Z$2:Z$2612)</f>
        <v>2.0785599352726951</v>
      </c>
      <c r="BG43">
        <f>SUMIF(BaselineScenario!$B$2:$B$2612,Sheet1!$A43,BaselineScenario!AA$2:AA$2612)</f>
        <v>78.521103716290625</v>
      </c>
      <c r="BH43">
        <f>SUMIF(BaselineScenario!$B$2:$B$2612,Sheet1!$A43,BaselineScenario!AB$2:AB$2612)</f>
        <v>16.191146076185294</v>
      </c>
      <c r="BI43">
        <f>SUMIF(BaselineScenario!$B$2:$B$2612,Sheet1!$A43,BaselineScenario!AC$2:AC$2612)</f>
        <v>14.93871353182058</v>
      </c>
      <c r="BJ43">
        <f>SUMIF(BaselineScenario!$B$2:$B$2612,Sheet1!$A43,BaselineScenario!AD$2:AD$2612)</f>
        <v>0</v>
      </c>
      <c r="BK43">
        <f>SUMIF(BaselineScenario!$B$2:$B$2612,Sheet1!$A43,BaselineScenario!AE$2:AE$2612)</f>
        <v>0</v>
      </c>
      <c r="BL43">
        <f>SUMIF(BaselineScenario!$B$2:$B$2612,Sheet1!$A43,BaselineScenario!AF$2:AF$2612)</f>
        <v>0</v>
      </c>
      <c r="BM43">
        <f>SUMIF(BaselineScenario!$B$2:$B$2612,Sheet1!$A43,BaselineScenario!AG$2:AG$2612)</f>
        <v>0</v>
      </c>
      <c r="BN43">
        <f>SUMIF(BaselineScenario!$B$2:$B$2612,Sheet1!$A43,BaselineScenario!AH$2:AH$2612)</f>
        <v>45.191823479953463</v>
      </c>
      <c r="BP43">
        <f t="shared" si="1"/>
        <v>0</v>
      </c>
      <c r="BQ43" s="12">
        <f t="shared" si="2"/>
        <v>0</v>
      </c>
    </row>
    <row r="44" spans="1:69" x14ac:dyDescent="0.25">
      <c r="A44" s="1" t="s">
        <v>42</v>
      </c>
      <c r="B44">
        <f>COUNTIF(CurrentScenario!$B$2:$B$2612,Sheet1!A44)</f>
        <v>2</v>
      </c>
      <c r="C44">
        <f t="shared" si="3"/>
        <v>11144.597708204543</v>
      </c>
      <c r="D44">
        <f>SUMIF(CurrentScenario!$B$2:$B$2612,Sheet1!$A44,CurrentScenario!D$2:D$2612)</f>
        <v>9590.7191807444797</v>
      </c>
      <c r="E44">
        <f>SUMIF(CurrentScenario!$B$2:$B$2612,Sheet1!$A44,CurrentScenario!E$2:E$2612)</f>
        <v>96.875923295938961</v>
      </c>
      <c r="F44">
        <f>SUMIF(CurrentScenario!$B$2:$B$2612,Sheet1!$A44,CurrentScenario!F$2:F$2612)</f>
        <v>60.298461276054397</v>
      </c>
      <c r="G44">
        <f>SUMIF(CurrentScenario!$B$2:$B$2612,Sheet1!$A44,CurrentScenario!G$2:G$2612)</f>
        <v>71.544139549138691</v>
      </c>
      <c r="H44">
        <f>SUMIF(CurrentScenario!$B$2:$B$2612,Sheet1!$A44,CurrentScenario!H$2:H$2612)</f>
        <v>9.5687168838074719</v>
      </c>
      <c r="I44">
        <f>SUMIF(CurrentScenario!$B$2:$B$2612,Sheet1!$A44,CurrentScenario!I$2:I$2612)</f>
        <v>11.353138009448527</v>
      </c>
      <c r="J44">
        <f>SUMIF(CurrentScenario!$B$2:$B$2612,Sheet1!$A44,CurrentScenario!J$2:J$2612)</f>
        <v>3.5699561847224821</v>
      </c>
      <c r="K44">
        <f>SUMIF(CurrentScenario!$B$2:$B$2612,Sheet1!$A44,CurrentScenario!K$2:K$2612)</f>
        <v>4.2355350221102794</v>
      </c>
      <c r="L44">
        <f>SUMIF(CurrentScenario!$B$2:$B$2612,Sheet1!$A44,CurrentScenario!L$2:L$2612)</f>
        <v>110.44740788191547</v>
      </c>
      <c r="M44">
        <f>SUMIF(CurrentScenario!$B$2:$B$2612,Sheet1!$A44,CurrentScenario!M$2:M$2612)</f>
        <v>131.04502180470089</v>
      </c>
      <c r="N44">
        <f>SUMIF(CurrentScenario!$B$2:$B$2612,Sheet1!$A44,CurrentScenario!N$2:N$2612)</f>
        <v>60.130021510887509</v>
      </c>
      <c r="O44">
        <f>SUMIF(CurrentScenario!$B$2:$B$2612,Sheet1!$A44,CurrentScenario!O$2:O$2612)</f>
        <v>77.946709784036159</v>
      </c>
      <c r="P44">
        <f>SUMIF(CurrentScenario!$B$2:$B$2612,Sheet1!$A44,CurrentScenario!P$2:P$2612)</f>
        <v>92.483470532820405</v>
      </c>
      <c r="Q44">
        <f>SUMIF(CurrentScenario!$B$2:$B$2612,Sheet1!$A44,CurrentScenario!Q$2:Q$2612)</f>
        <v>304.75461589817672</v>
      </c>
      <c r="R44">
        <f>SUMIF(CurrentScenario!$B$2:$B$2612,Sheet1!$A44,CurrentScenario!R$2:R$2612)</f>
        <v>361.5899406737413</v>
      </c>
      <c r="S44">
        <f>SUMIF(CurrentScenario!$B$2:$B$2612,Sheet1!$A44,CurrentScenario!S$2:S$2612)</f>
        <v>0</v>
      </c>
      <c r="T44">
        <f>SUMIF(CurrentScenario!$B$2:$B$2612,Sheet1!$A44,CurrentScenario!T$2:T$2612)</f>
        <v>0.47073894636042612</v>
      </c>
      <c r="U44">
        <f>SUMIF(CurrentScenario!$B$2:$B$2612,Sheet1!$A44,CurrentScenario!U$2:U$2612)</f>
        <v>3.3476008958000922</v>
      </c>
      <c r="V44">
        <f>SUMIF(CurrentScenario!$B$2:$B$2612,Sheet1!$A44,CurrentScenario!V$2:V$2612)</f>
        <v>0</v>
      </c>
      <c r="W44">
        <f>SUMIF(CurrentScenario!$B$2:$B$2612,Sheet1!$A44,CurrentScenario!W$2:W$2612)</f>
        <v>11.196235387640661</v>
      </c>
      <c r="X44">
        <f>SUMIF(CurrentScenario!$B$2:$B$2612,Sheet1!$A44,CurrentScenario!X$2:X$2612)</f>
        <v>53.377403335550568</v>
      </c>
      <c r="Y44">
        <f>SUMIF(CurrentScenario!$B$2:$B$2612,Sheet1!$A44,CurrentScenario!Y$2:Y$2612)</f>
        <v>0</v>
      </c>
      <c r="Z44">
        <f>SUMIF(CurrentScenario!$B$2:$B$2612,Sheet1!$A44,CurrentScenario!Z$2:Z$2612)</f>
        <v>0.46272718420208059</v>
      </c>
      <c r="AA44">
        <f>SUMIF(CurrentScenario!$B$2:$B$2612,Sheet1!$A44,CurrentScenario!AA$2:AA$2612)</f>
        <v>18.226430407261169</v>
      </c>
      <c r="AB44">
        <f>SUMIF(CurrentScenario!$B$2:$B$2612,Sheet1!$A44,CurrentScenario!AB$2:AB$2612)</f>
        <v>54.679291221783508</v>
      </c>
      <c r="AC44">
        <f>SUMIF(CurrentScenario!$B$2:$B$2612,Sheet1!$A44,CurrentScenario!AC$2:AC$2612)</f>
        <v>7.8510652238304388</v>
      </c>
      <c r="AD44">
        <f>SUMIF(CurrentScenario!$B$2:$B$2612,Sheet1!$A44,CurrentScenario!AD$2:AD$2612)</f>
        <v>0</v>
      </c>
      <c r="AE44">
        <f>SUMIF(CurrentScenario!$B$2:$B$2612,Sheet1!$A44,CurrentScenario!AE$2:AE$2612)</f>
        <v>0</v>
      </c>
      <c r="AF44">
        <f>SUMIF(CurrentScenario!$B$2:$B$2612,Sheet1!$A44,CurrentScenario!AF$2:AF$2612)</f>
        <v>0</v>
      </c>
      <c r="AG44">
        <f>SUMIF(CurrentScenario!$B$2:$B$2612,Sheet1!$A44,CurrentScenario!AG$2:AG$2612)</f>
        <v>0</v>
      </c>
      <c r="AH44" s="9">
        <f>SUMIF(CurrentScenario!$B$2:$B$2612,Sheet1!$A44,CurrentScenario!AH$2:AH$2612)</f>
        <v>8.4239765501352579</v>
      </c>
      <c r="AI44" s="10">
        <f t="shared" si="0"/>
        <v>11144.597708204541</v>
      </c>
      <c r="AJ44">
        <f>SUMIF(BaselineScenario!$B$2:$B$2612,Sheet1!$A44,BaselineScenario!D$2:D$2612)</f>
        <v>9590.7191807444797</v>
      </c>
      <c r="AK44">
        <f>SUMIF(BaselineScenario!$B$2:$B$2612,Sheet1!$A44,BaselineScenario!E$2:E$2612)</f>
        <v>96.875923295938961</v>
      </c>
      <c r="AL44">
        <f>SUMIF(BaselineScenario!$B$2:$B$2612,Sheet1!$A44,BaselineScenario!F$2:F$2612)</f>
        <v>64.734118639529612</v>
      </c>
      <c r="AM44">
        <f>SUMIF(BaselineScenario!$B$2:$B$2612,Sheet1!$A44,BaselineScenario!G$2:G$2612)</f>
        <v>76.807048132357536</v>
      </c>
      <c r="AN44">
        <f>SUMIF(BaselineScenario!$B$2:$B$2612,Sheet1!$A44,BaselineScenario!H$2:H$2612)</f>
        <v>10.272607971680475</v>
      </c>
      <c r="AO44">
        <f>SUMIF(BaselineScenario!$B$2:$B$2612,Sheet1!$A44,BaselineScenario!I$2:I$2612)</f>
        <v>12.188294150160182</v>
      </c>
      <c r="AP44">
        <f>SUMIF(BaselineScenario!$B$2:$B$2612,Sheet1!$A44,BaselineScenario!J$2:J$2612)</f>
        <v>3.8325682332381641</v>
      </c>
      <c r="AQ44">
        <f>SUMIF(BaselineScenario!$B$2:$B$2612,Sheet1!$A44,BaselineScenario!K$2:K$2612)</f>
        <v>4.5471081818807999</v>
      </c>
      <c r="AR44">
        <f>SUMIF(BaselineScenario!$B$2:$B$2612,Sheet1!$A44,BaselineScenario!L$2:L$2612)</f>
        <v>118.57210704804029</v>
      </c>
      <c r="AS44">
        <f>SUMIF(BaselineScenario!$B$2:$B$2612,Sheet1!$A44,BaselineScenario!M$2:M$2612)</f>
        <v>140.68491648217295</v>
      </c>
      <c r="AT44">
        <f>SUMIF(BaselineScenario!$B$2:$B$2612,Sheet1!$A44,BaselineScenario!N$2:N$2612)</f>
        <v>64.553288158764786</v>
      </c>
      <c r="AU44">
        <f>SUMIF(BaselineScenario!$B$2:$B$2612,Sheet1!$A44,BaselineScenario!O$2:O$2612)</f>
        <v>83.680602322841736</v>
      </c>
      <c r="AV44">
        <f>SUMIF(BaselineScenario!$B$2:$B$2612,Sheet1!$A44,BaselineScenario!P$2:P$2612)</f>
        <v>99.286711915557902</v>
      </c>
      <c r="AW44">
        <f>SUMIF(BaselineScenario!$B$2:$B$2612,Sheet1!$A44,BaselineScenario!Q$2:Q$2612)</f>
        <v>327.17288375203037</v>
      </c>
      <c r="AX44">
        <f>SUMIF(BaselineScenario!$B$2:$B$2612,Sheet1!$A44,BaselineScenario!R$2:R$2612)</f>
        <v>388.18911168019912</v>
      </c>
      <c r="AY44">
        <f>SUMIF(BaselineScenario!$B$2:$B$2612,Sheet1!$A44,BaselineScenario!S$2:S$2612)</f>
        <v>0</v>
      </c>
      <c r="AZ44">
        <f>SUMIF(BaselineScenario!$B$2:$B$2612,Sheet1!$A44,BaselineScenario!T$2:T$2612)</f>
        <v>0.50536730385928297</v>
      </c>
      <c r="BA44">
        <f>SUMIF(BaselineScenario!$B$2:$B$2612,Sheet1!$A44,BaselineScenario!U$2:U$2612)</f>
        <v>3.5938561110940954</v>
      </c>
      <c r="BB44">
        <f>SUMIF(BaselineScenario!$B$2:$B$2612,Sheet1!$A44,BaselineScenario!V$2:V$2612)</f>
        <v>0</v>
      </c>
      <c r="BC44">
        <f>SUMIF(BaselineScenario!$B$2:$B$2612,Sheet1!$A44,BaselineScenario!W$2:W$2612)</f>
        <v>11.196235387640661</v>
      </c>
      <c r="BD44">
        <f>SUMIF(BaselineScenario!$B$2:$B$2612,Sheet1!$A44,BaselineScenario!X$2:X$2612)</f>
        <v>5.4857336193547708</v>
      </c>
      <c r="BE44">
        <f>SUMIF(BaselineScenario!$B$2:$B$2612,Sheet1!$A44,BaselineScenario!Y$2:Y$2612)</f>
        <v>0</v>
      </c>
      <c r="BF44">
        <f>SUMIF(BaselineScenario!$B$2:$B$2612,Sheet1!$A44,BaselineScenario!Z$2:Z$2612)</f>
        <v>0.49511865918511755</v>
      </c>
      <c r="BG44">
        <f>SUMIF(BaselineScenario!$B$2:$B$2612,Sheet1!$A44,BaselineScenario!AA$2:AA$2612)</f>
        <v>18.226430407261169</v>
      </c>
      <c r="BH44">
        <f>SUMIF(BaselineScenario!$B$2:$B$2612,Sheet1!$A44,BaselineScenario!AB$2:AB$2612)</f>
        <v>5.6195320003146438</v>
      </c>
      <c r="BI44">
        <f>SUMIF(BaselineScenario!$B$2:$B$2612,Sheet1!$A44,BaselineScenario!AC$2:AC$2612)</f>
        <v>8.3153054148014771</v>
      </c>
      <c r="BJ44">
        <f>SUMIF(BaselineScenario!$B$2:$B$2612,Sheet1!$A44,BaselineScenario!AD$2:AD$2612)</f>
        <v>0</v>
      </c>
      <c r="BK44">
        <f>SUMIF(BaselineScenario!$B$2:$B$2612,Sheet1!$A44,BaselineScenario!AE$2:AE$2612)</f>
        <v>0</v>
      </c>
      <c r="BL44">
        <f>SUMIF(BaselineScenario!$B$2:$B$2612,Sheet1!$A44,BaselineScenario!AF$2:AF$2612)</f>
        <v>0</v>
      </c>
      <c r="BM44">
        <f>SUMIF(BaselineScenario!$B$2:$B$2612,Sheet1!$A44,BaselineScenario!AG$2:AG$2612)</f>
        <v>0</v>
      </c>
      <c r="BN44">
        <f>SUMIF(BaselineScenario!$B$2:$B$2612,Sheet1!$A44,BaselineScenario!AH$2:AH$2612)</f>
        <v>9.0436585921575912</v>
      </c>
      <c r="BP44">
        <f t="shared" si="1"/>
        <v>0</v>
      </c>
      <c r="BQ44" s="12">
        <f t="shared" si="2"/>
        <v>0</v>
      </c>
    </row>
    <row r="45" spans="1:69" x14ac:dyDescent="0.25">
      <c r="A45" s="1" t="s">
        <v>43</v>
      </c>
      <c r="B45">
        <f>COUNTIF(CurrentScenario!$B$2:$B$2612,Sheet1!A45)</f>
        <v>6</v>
      </c>
      <c r="C45">
        <f t="shared" si="3"/>
        <v>29430.51893428656</v>
      </c>
      <c r="D45">
        <f>SUMIF(CurrentScenario!$B$2:$B$2612,Sheet1!$A45,CurrentScenario!D$2:D$2612)</f>
        <v>25555.7905430274</v>
      </c>
      <c r="E45">
        <f>SUMIF(CurrentScenario!$B$2:$B$2612,Sheet1!$A45,CurrentScenario!E$2:E$2612)</f>
        <v>258.13932953374587</v>
      </c>
      <c r="F45">
        <f>SUMIF(CurrentScenario!$B$2:$B$2612,Sheet1!$A45,CurrentScenario!F$2:F$2612)</f>
        <v>135.30146337752336</v>
      </c>
      <c r="G45">
        <f>SUMIF(CurrentScenario!$B$2:$B$2612,Sheet1!$A45,CurrentScenario!G$2:G$2612)</f>
        <v>160.53395914809107</v>
      </c>
      <c r="H45">
        <f>SUMIF(CurrentScenario!$B$2:$B$2612,Sheet1!$A45,CurrentScenario!H$2:H$2612)</f>
        <v>21.471067648090106</v>
      </c>
      <c r="I45">
        <f>SUMIF(CurrentScenario!$B$2:$B$2612,Sheet1!$A45,CurrentScenario!I$2:I$2612)</f>
        <v>25.474242421563517</v>
      </c>
      <c r="J45">
        <f>SUMIF(CurrentScenario!$B$2:$B$2612,Sheet1!$A45,CurrentScenario!J$2:J$2612)</f>
        <v>8.0101021196171498</v>
      </c>
      <c r="K45">
        <f>SUMIF(CurrentScenario!$B$2:$B$2612,Sheet1!$A45,CurrentScenario!K$2:K$2612)</f>
        <v>9.5039034616692994</v>
      </c>
      <c r="L45">
        <f>SUMIF(CurrentScenario!$B$2:$B$2612,Sheet1!$A45,CurrentScenario!L$2:L$2612)</f>
        <v>247.82731524963123</v>
      </c>
      <c r="M45">
        <f>SUMIF(CurrentScenario!$B$2:$B$2612,Sheet1!$A45,CurrentScenario!M$2:M$2612)</f>
        <v>294.04545670164629</v>
      </c>
      <c r="N45">
        <f>SUMIF(CurrentScenario!$B$2:$B$2612,Sheet1!$A45,CurrentScenario!N$2:N$2612)</f>
        <v>134.92273385419929</v>
      </c>
      <c r="O45">
        <f>SUMIF(CurrentScenario!$B$2:$B$2612,Sheet1!$A45,CurrentScenario!O$2:O$2612)</f>
        <v>174.90000526565547</v>
      </c>
      <c r="P45">
        <f>SUMIF(CurrentScenario!$B$2:$B$2612,Sheet1!$A45,CurrentScenario!P$2:P$2612)</f>
        <v>207.51936183373175</v>
      </c>
      <c r="Q45">
        <f>SUMIF(CurrentScenario!$B$2:$B$2612,Sheet1!$A45,CurrentScenario!Q$2:Q$2612)</f>
        <v>541.18766278224462</v>
      </c>
      <c r="R45">
        <f>SUMIF(CurrentScenario!$B$2:$B$2612,Sheet1!$A45,CurrentScenario!R$2:R$2612)</f>
        <v>642.11587726226264</v>
      </c>
      <c r="S45">
        <f>SUMIF(CurrentScenario!$B$2:$B$2612,Sheet1!$A45,CurrentScenario!S$2:S$2612)</f>
        <v>0</v>
      </c>
      <c r="T45">
        <f>SUMIF(CurrentScenario!$B$2:$B$2612,Sheet1!$A45,CurrentScenario!T$2:T$2612)</f>
        <v>1.056640108577662</v>
      </c>
      <c r="U45">
        <f>SUMIF(CurrentScenario!$B$2:$B$2612,Sheet1!$A45,CurrentScenario!U$2:U$2612)</f>
        <v>7.5116922979738341</v>
      </c>
      <c r="V45">
        <f>SUMIF(CurrentScenario!$B$2:$B$2612,Sheet1!$A45,CurrentScenario!V$2:V$2612)</f>
        <v>0</v>
      </c>
      <c r="W45">
        <f>SUMIF(CurrentScenario!$B$2:$B$2612,Sheet1!$A45,CurrentScenario!W$2:W$2612)</f>
        <v>14.530864980340747</v>
      </c>
      <c r="X45">
        <f>SUMIF(CurrentScenario!$B$2:$B$2612,Sheet1!$A45,CurrentScenario!X$2:X$2612)</f>
        <v>81.311783201068451</v>
      </c>
      <c r="Y45">
        <f>SUMIF(CurrentScenario!$B$2:$B$2612,Sheet1!$A45,CurrentScenario!Y$2:Y$2612)</f>
        <v>5.2604012322881957</v>
      </c>
      <c r="Z45">
        <f>SUMIF(CurrentScenario!$B$2:$B$2612,Sheet1!$A45,CurrentScenario!Z$2:Z$2612)</f>
        <v>17.333227285026197</v>
      </c>
      <c r="AA45">
        <f>SUMIF(CurrentScenario!$B$2:$B$2612,Sheet1!$A45,CurrentScenario!AA$2:AA$2612)</f>
        <v>72.748022726200475</v>
      </c>
      <c r="AB45">
        <f>SUMIF(CurrentScenario!$B$2:$B$2612,Sheet1!$A45,CurrentScenario!AB$2:AB$2612)</f>
        <v>95.385417689466991</v>
      </c>
      <c r="AC45">
        <f>SUMIF(CurrentScenario!$B$2:$B$2612,Sheet1!$A45,CurrentScenario!AC$2:AC$2612)</f>
        <v>310.45744747944514</v>
      </c>
      <c r="AD45">
        <f>SUMIF(CurrentScenario!$B$2:$B$2612,Sheet1!$A45,CurrentScenario!AD$2:AD$2612)</f>
        <v>0</v>
      </c>
      <c r="AE45">
        <f>SUMIF(CurrentScenario!$B$2:$B$2612,Sheet1!$A45,CurrentScenario!AE$2:AE$2612)</f>
        <v>0</v>
      </c>
      <c r="AF45">
        <f>SUMIF(CurrentScenario!$B$2:$B$2612,Sheet1!$A45,CurrentScenario!AF$2:AF$2612)</f>
        <v>0</v>
      </c>
      <c r="AG45">
        <f>SUMIF(CurrentScenario!$B$2:$B$2612,Sheet1!$A45,CurrentScenario!AG$2:AG$2612)</f>
        <v>0</v>
      </c>
      <c r="AH45" s="9">
        <f>SUMIF(CurrentScenario!$B$2:$B$2612,Sheet1!$A45,CurrentScenario!AH$2:AH$2612)</f>
        <v>408.18041359909637</v>
      </c>
      <c r="AI45" s="10">
        <f t="shared" si="0"/>
        <v>29430.518934286556</v>
      </c>
      <c r="AJ45">
        <f>SUMIF(BaselineScenario!$B$2:$B$2612,Sheet1!$A45,BaselineScenario!D$2:D$2612)</f>
        <v>25721.577744889422</v>
      </c>
      <c r="AK45">
        <f>SUMIF(BaselineScenario!$B$2:$B$2612,Sheet1!$A45,BaselineScenario!E$2:E$2612)</f>
        <v>259.8139507734499</v>
      </c>
      <c r="AL45">
        <f>SUMIF(BaselineScenario!$B$2:$B$2612,Sheet1!$A45,BaselineScenario!F$2:F$2612)</f>
        <v>135.31837863549976</v>
      </c>
      <c r="AM45">
        <f>SUMIF(BaselineScenario!$B$2:$B$2612,Sheet1!$A45,BaselineScenario!G$2:G$2612)</f>
        <v>160.55417401346148</v>
      </c>
      <c r="AN45">
        <f>SUMIF(BaselineScenario!$B$2:$B$2612,Sheet1!$A45,BaselineScenario!H$2:H$2612)</f>
        <v>21.473729673236221</v>
      </c>
      <c r="AO45">
        <f>SUMIF(BaselineScenario!$B$2:$B$2612,Sheet1!$A45,BaselineScenario!I$2:I$2612)</f>
        <v>25.477505336304532</v>
      </c>
      <c r="AP45">
        <f>SUMIF(BaselineScenario!$B$2:$B$2612,Sheet1!$A45,BaselineScenario!J$2:J$2612)</f>
        <v>8.0111507956763344</v>
      </c>
      <c r="AQ45">
        <f>SUMIF(BaselineScenario!$B$2:$B$2612,Sheet1!$A45,BaselineScenario!K$2:K$2612)</f>
        <v>9.5050992405395629</v>
      </c>
      <c r="AR45">
        <f>SUMIF(BaselineScenario!$B$2:$B$2612,Sheet1!$A45,BaselineScenario!L$2:L$2612)</f>
        <v>247.85847370541677</v>
      </c>
      <c r="AS45">
        <f>SUMIF(BaselineScenario!$B$2:$B$2612,Sheet1!$A45,BaselineScenario!M$2:M$2612)</f>
        <v>294.0824013574682</v>
      </c>
      <c r="AT45">
        <f>SUMIF(BaselineScenario!$B$2:$B$2612,Sheet1!$A45,BaselineScenario!N$2:N$2612)</f>
        <v>134.93969364558922</v>
      </c>
      <c r="AU45">
        <f>SUMIF(BaselineScenario!$B$2:$B$2612,Sheet1!$A45,BaselineScenario!O$2:O$2612)</f>
        <v>174.92206994372404</v>
      </c>
      <c r="AV45">
        <f>SUMIF(BaselineScenario!$B$2:$B$2612,Sheet1!$A45,BaselineScenario!P$2:P$2612)</f>
        <v>207.54540529905623</v>
      </c>
      <c r="AW45">
        <f>SUMIF(BaselineScenario!$B$2:$B$2612,Sheet1!$A45,BaselineScenario!Q$2:Q$2612)</f>
        <v>540.71530866906369</v>
      </c>
      <c r="AX45">
        <f>SUMIF(BaselineScenario!$B$2:$B$2612,Sheet1!$A45,BaselineScenario!R$2:R$2612)</f>
        <v>641.55552277906065</v>
      </c>
      <c r="AY45">
        <f>SUMIF(BaselineScenario!$B$2:$B$2612,Sheet1!$A45,BaselineScenario!S$2:S$2612)</f>
        <v>0</v>
      </c>
      <c r="AZ45">
        <f>SUMIF(BaselineScenario!$B$2:$B$2612,Sheet1!$A45,BaselineScenario!T$2:T$2612)</f>
        <v>1.0567295904742262</v>
      </c>
      <c r="BA45">
        <f>SUMIF(BaselineScenario!$B$2:$B$2612,Sheet1!$A45,BaselineScenario!U$2:U$2612)</f>
        <v>7.5126136753469144</v>
      </c>
      <c r="BB45">
        <f>SUMIF(BaselineScenario!$B$2:$B$2612,Sheet1!$A45,BaselineScenario!V$2:V$2612)</f>
        <v>0</v>
      </c>
      <c r="BC45">
        <f>SUMIF(BaselineScenario!$B$2:$B$2612,Sheet1!$A45,BaselineScenario!W$2:W$2612)</f>
        <v>14.490059558982422</v>
      </c>
      <c r="BD45">
        <f>SUMIF(BaselineScenario!$B$2:$B$2612,Sheet1!$A45,BaselineScenario!X$2:X$2612)</f>
        <v>13.00550918765788</v>
      </c>
      <c r="BE45">
        <f>SUMIF(BaselineScenario!$B$2:$B$2612,Sheet1!$A45,BaselineScenario!Y$2:Y$2612)</f>
        <v>4.460871140909612</v>
      </c>
      <c r="BF45">
        <f>SUMIF(BaselineScenario!$B$2:$B$2612,Sheet1!$A45,BaselineScenario!Z$2:Z$2612)</f>
        <v>15.420067419049404</v>
      </c>
      <c r="BG45">
        <f>SUMIF(BaselineScenario!$B$2:$B$2612,Sheet1!$A45,BaselineScenario!AA$2:AA$2612)</f>
        <v>72.225868045311969</v>
      </c>
      <c r="BH45">
        <f>SUMIF(BaselineScenario!$B$2:$B$2612,Sheet1!$A45,BaselineScenario!AB$2:AB$2612)</f>
        <v>15.347410584379199</v>
      </c>
      <c r="BI45">
        <f>SUMIF(BaselineScenario!$B$2:$B$2612,Sheet1!$A45,BaselineScenario!AC$2:AC$2612)</f>
        <v>275.73246854914498</v>
      </c>
      <c r="BJ45">
        <f>SUMIF(BaselineScenario!$B$2:$B$2612,Sheet1!$A45,BaselineScenario!AD$2:AD$2612)</f>
        <v>0</v>
      </c>
      <c r="BK45">
        <f>SUMIF(BaselineScenario!$B$2:$B$2612,Sheet1!$A45,BaselineScenario!AE$2:AE$2612)</f>
        <v>0</v>
      </c>
      <c r="BL45">
        <f>SUMIF(BaselineScenario!$B$2:$B$2612,Sheet1!$A45,BaselineScenario!AF$2:AF$2612)</f>
        <v>0</v>
      </c>
      <c r="BM45">
        <f>SUMIF(BaselineScenario!$B$2:$B$2612,Sheet1!$A45,BaselineScenario!AG$2:AG$2612)</f>
        <v>0</v>
      </c>
      <c r="BN45">
        <f>SUMIF(BaselineScenario!$B$2:$B$2612,Sheet1!$A45,BaselineScenario!AH$2:AH$2612)</f>
        <v>427.91672777833827</v>
      </c>
      <c r="BP45">
        <f t="shared" si="1"/>
        <v>0</v>
      </c>
      <c r="BQ45" s="12">
        <f t="shared" si="2"/>
        <v>0</v>
      </c>
    </row>
    <row r="46" spans="1:69" x14ac:dyDescent="0.25">
      <c r="A46" s="1" t="s">
        <v>44</v>
      </c>
      <c r="B46">
        <f>COUNTIF(CurrentScenario!$B$2:$B$2612,Sheet1!A46)</f>
        <v>4</v>
      </c>
      <c r="C46">
        <f t="shared" si="3"/>
        <v>25922.167282581282</v>
      </c>
      <c r="D46">
        <f>SUMIF(CurrentScenario!$B$2:$B$2612,Sheet1!$A46,CurrentScenario!D$2:D$2612)</f>
        <v>20976.965047247395</v>
      </c>
      <c r="E46">
        <f>SUMIF(CurrentScenario!$B$2:$B$2612,Sheet1!$A46,CurrentScenario!E$2:E$2612)</f>
        <v>211.8892271710929</v>
      </c>
      <c r="F46">
        <f>SUMIF(CurrentScenario!$B$2:$B$2612,Sheet1!$A46,CurrentScenario!F$2:F$2612)</f>
        <v>88.752425538677969</v>
      </c>
      <c r="G46">
        <f>SUMIF(CurrentScenario!$B$2:$B$2612,Sheet1!$A46,CurrentScenario!G$2:G$2612)</f>
        <v>109.93927837671052</v>
      </c>
      <c r="H46">
        <f>SUMIF(CurrentScenario!$B$2:$B$2612,Sheet1!$A46,CurrentScenario!H$2:H$2612)</f>
        <v>14.454760571252077</v>
      </c>
      <c r="I46">
        <f>SUMIF(CurrentScenario!$B$2:$B$2612,Sheet1!$A46,CurrentScenario!I$2:I$2612)</f>
        <v>17.535728542674477</v>
      </c>
      <c r="J46">
        <f>SUMIF(CurrentScenario!$B$2:$B$2612,Sheet1!$A46,CurrentScenario!J$2:J$2612)</f>
        <v>5.4448385539882844</v>
      </c>
      <c r="K46">
        <f>SUMIF(CurrentScenario!$B$2:$B$2612,Sheet1!$A46,CurrentScenario!K$2:K$2612)</f>
        <v>7.3604581638027886</v>
      </c>
      <c r="L46">
        <f>SUMIF(CurrentScenario!$B$2:$B$2612,Sheet1!$A46,CurrentScenario!L$2:L$2612)</f>
        <v>183.39295353192719</v>
      </c>
      <c r="M46">
        <f>SUMIF(CurrentScenario!$B$2:$B$2612,Sheet1!$A46,CurrentScenario!M$2:M$2612)</f>
        <v>310.53422306724536</v>
      </c>
      <c r="N46">
        <f>SUMIF(CurrentScenario!$B$2:$B$2612,Sheet1!$A46,CurrentScenario!N$2:N$2612)</f>
        <v>107.68321921407463</v>
      </c>
      <c r="O46">
        <f>SUMIF(CurrentScenario!$B$2:$B$2612,Sheet1!$A46,CurrentScenario!O$2:O$2612)</f>
        <v>115.10756657058336</v>
      </c>
      <c r="P46">
        <f>SUMIF(CurrentScenario!$B$2:$B$2612,Sheet1!$A46,CurrentScenario!P$2:P$2612)</f>
        <v>141.76197066202596</v>
      </c>
      <c r="Q46">
        <f>SUMIF(CurrentScenario!$B$2:$B$2612,Sheet1!$A46,CurrentScenario!Q$2:Q$2612)</f>
        <v>682.52360491069044</v>
      </c>
      <c r="R46">
        <f>SUMIF(CurrentScenario!$B$2:$B$2612,Sheet1!$A46,CurrentScenario!R$2:R$2612)</f>
        <v>429.33828774896159</v>
      </c>
      <c r="S46">
        <f>SUMIF(CurrentScenario!$B$2:$B$2612,Sheet1!$A46,CurrentScenario!S$2:S$2612)</f>
        <v>32.406564202411801</v>
      </c>
      <c r="T46">
        <f>SUMIF(CurrentScenario!$B$2:$B$2612,Sheet1!$A46,CurrentScenario!T$2:T$2612)</f>
        <v>0.79069503789910456</v>
      </c>
      <c r="U46">
        <f>SUMIF(CurrentScenario!$B$2:$B$2612,Sheet1!$A46,CurrentScenario!U$2:U$2612)</f>
        <v>6.6410953916809268</v>
      </c>
      <c r="V46">
        <f>SUMIF(CurrentScenario!$B$2:$B$2612,Sheet1!$A46,CurrentScenario!V$2:V$2612)</f>
        <v>0</v>
      </c>
      <c r="W46">
        <f>SUMIF(CurrentScenario!$B$2:$B$2612,Sheet1!$A46,CurrentScenario!W$2:W$2612)</f>
        <v>0.11859565031543168</v>
      </c>
      <c r="X46">
        <f>SUMIF(CurrentScenario!$B$2:$B$2612,Sheet1!$A46,CurrentScenario!X$2:X$2612)</f>
        <v>0.15812753243617952</v>
      </c>
      <c r="Y46">
        <f>SUMIF(CurrentScenario!$B$2:$B$2612,Sheet1!$A46,CurrentScenario!Y$2:Y$2612)</f>
        <v>111.22061152087197</v>
      </c>
      <c r="Z46">
        <f>SUMIF(CurrentScenario!$B$2:$B$2612,Sheet1!$A46,CurrentScenario!Z$2:Z$2612)</f>
        <v>8.4323480158094064</v>
      </c>
      <c r="AA46">
        <f>SUMIF(CurrentScenario!$B$2:$B$2612,Sheet1!$A46,CurrentScenario!AA$2:AA$2612)</f>
        <v>101.33448488033717</v>
      </c>
      <c r="AB46">
        <f>SUMIF(CurrentScenario!$B$2:$B$2612,Sheet1!$A46,CurrentScenario!AB$2:AB$2612)</f>
        <v>126.69918670740226</v>
      </c>
      <c r="AC46">
        <f>SUMIF(CurrentScenario!$B$2:$B$2612,Sheet1!$A46,CurrentScenario!AC$2:AC$2612)</f>
        <v>2069.419559646552</v>
      </c>
      <c r="AD46">
        <f>SUMIF(CurrentScenario!$B$2:$B$2612,Sheet1!$A46,CurrentScenario!AD$2:AD$2612)</f>
        <v>0</v>
      </c>
      <c r="AE46">
        <f>SUMIF(CurrentScenario!$B$2:$B$2612,Sheet1!$A46,CurrentScenario!AE$2:AE$2612)</f>
        <v>0</v>
      </c>
      <c r="AF46">
        <f>SUMIF(CurrentScenario!$B$2:$B$2612,Sheet1!$A46,CurrentScenario!AF$2:AF$2612)</f>
        <v>0</v>
      </c>
      <c r="AG46">
        <f>SUMIF(CurrentScenario!$B$2:$B$2612,Sheet1!$A46,CurrentScenario!AG$2:AG$2612)</f>
        <v>0</v>
      </c>
      <c r="AH46" s="9">
        <f>SUMIF(CurrentScenario!$B$2:$B$2612,Sheet1!$A46,CurrentScenario!AH$2:AH$2612)</f>
        <v>62.262424124470428</v>
      </c>
      <c r="AI46" s="10">
        <f t="shared" si="0"/>
        <v>25922.167282581297</v>
      </c>
      <c r="AJ46">
        <f>SUMIF(BaselineScenario!$B$2:$B$2612,Sheet1!$A46,BaselineScenario!D$2:D$2612)</f>
        <v>22150.881854384639</v>
      </c>
      <c r="AK46">
        <f>SUMIF(BaselineScenario!$B$2:$B$2612,Sheet1!$A46,BaselineScenario!E$2:E$2612)</f>
        <v>223.74703361380398</v>
      </c>
      <c r="AL46">
        <f>SUMIF(BaselineScenario!$B$2:$B$2612,Sheet1!$A46,BaselineScenario!F$2:F$2612)</f>
        <v>59.084308536287523</v>
      </c>
      <c r="AM46">
        <f>SUMIF(BaselineScenario!$B$2:$B$2612,Sheet1!$A46,BaselineScenario!G$2:G$2612)</f>
        <v>74.922090642807547</v>
      </c>
      <c r="AN46">
        <f>SUMIF(BaselineScenario!$B$2:$B$2612,Sheet1!$A46,BaselineScenario!H$2:H$2612)</f>
        <v>9.6031089897395372</v>
      </c>
      <c r="AO46">
        <f>SUMIF(BaselineScenario!$B$2:$B$2612,Sheet1!$A46,BaselineScenario!I$2:I$2612)</f>
        <v>11.979356424838656</v>
      </c>
      <c r="AP46">
        <f>SUMIF(BaselineScenario!$B$2:$B$2612,Sheet1!$A46,BaselineScenario!J$2:J$2612)</f>
        <v>3.6732446451436362</v>
      </c>
      <c r="AQ46">
        <f>SUMIF(BaselineScenario!$B$2:$B$2612,Sheet1!$A46,BaselineScenario!K$2:K$2612)</f>
        <v>5.2916838229096577</v>
      </c>
      <c r="AR46">
        <f>SUMIF(BaselineScenario!$B$2:$B$2612,Sheet1!$A46,BaselineScenario!L$2:L$2612)</f>
        <v>128.5357711071008</v>
      </c>
      <c r="AS46">
        <f>SUMIF(BaselineScenario!$B$2:$B$2612,Sheet1!$A46,BaselineScenario!M$2:M$2612)</f>
        <v>246.95954036687513</v>
      </c>
      <c r="AT46">
        <f>SUMIF(BaselineScenario!$B$2:$B$2612,Sheet1!$A46,BaselineScenario!N$2:N$2612)</f>
        <v>78.175290814562729</v>
      </c>
      <c r="AU46">
        <f>SUMIF(BaselineScenario!$B$2:$B$2612,Sheet1!$A46,BaselineScenario!O$2:O$2612)</f>
        <v>76.654073986079524</v>
      </c>
      <c r="AV46">
        <f>SUMIF(BaselineScenario!$B$2:$B$2612,Sheet1!$A46,BaselineScenario!P$2:P$2612)</f>
        <v>96.494051091309601</v>
      </c>
      <c r="AW46">
        <f>SUMIF(BaselineScenario!$B$2:$B$2612,Sheet1!$A46,BaselineScenario!Q$2:Q$2612)</f>
        <v>561.53495712974927</v>
      </c>
      <c r="AX46">
        <f>SUMIF(BaselineScenario!$B$2:$B$2612,Sheet1!$A46,BaselineScenario!R$2:R$2612)</f>
        <v>284.49121103710735</v>
      </c>
      <c r="AY46">
        <f>SUMIF(BaselineScenario!$B$2:$B$2612,Sheet1!$A46,BaselineScenario!S$2:S$2612)</f>
        <v>32.516797256481425</v>
      </c>
      <c r="AZ46">
        <f>SUMIF(BaselineScenario!$B$2:$B$2612,Sheet1!$A46,BaselineScenario!T$2:T$2612)</f>
        <v>0.56003687245735467</v>
      </c>
      <c r="BA46">
        <f>SUMIF(BaselineScenario!$B$2:$B$2612,Sheet1!$A46,BaselineScenario!U$2:U$2612)</f>
        <v>4.9968792621517881</v>
      </c>
      <c r="BB46">
        <f>SUMIF(BaselineScenario!$B$2:$B$2612,Sheet1!$A46,BaselineScenario!V$2:V$2612)</f>
        <v>0</v>
      </c>
      <c r="BC46">
        <f>SUMIF(BaselineScenario!$B$2:$B$2612,Sheet1!$A46,BaselineScenario!W$2:W$2612)</f>
        <v>0.11859565031543168</v>
      </c>
      <c r="BD46">
        <f>SUMIF(BaselineScenario!$B$2:$B$2612,Sheet1!$A46,BaselineScenario!X$2:X$2612)</f>
        <v>2.4241884849926336E-2</v>
      </c>
      <c r="BE46">
        <f>SUMIF(BaselineScenario!$B$2:$B$2612,Sheet1!$A46,BaselineScenario!Y$2:Y$2612)</f>
        <v>111.7966576461081</v>
      </c>
      <c r="BF46">
        <f>SUMIF(BaselineScenario!$B$2:$B$2612,Sheet1!$A46,BaselineScenario!Z$2:Z$2612)</f>
        <v>5.5875028325138461</v>
      </c>
      <c r="BG46">
        <f>SUMIF(BaselineScenario!$B$2:$B$2612,Sheet1!$A46,BaselineScenario!AA$2:AA$2612)</f>
        <v>101.33448488033717</v>
      </c>
      <c r="BH46">
        <f>SUMIF(BaselineScenario!$B$2:$B$2612,Sheet1!$A46,BaselineScenario!AB$2:AB$2612)</f>
        <v>25.897925397731363</v>
      </c>
      <c r="BI46">
        <f>SUMIF(BaselineScenario!$B$2:$B$2612,Sheet1!$A46,BaselineScenario!AC$2:AC$2612)</f>
        <v>1574.7579086584597</v>
      </c>
      <c r="BJ46">
        <f>SUMIF(BaselineScenario!$B$2:$B$2612,Sheet1!$A46,BaselineScenario!AD$2:AD$2612)</f>
        <v>0</v>
      </c>
      <c r="BK46">
        <f>SUMIF(BaselineScenario!$B$2:$B$2612,Sheet1!$A46,BaselineScenario!AE$2:AE$2612)</f>
        <v>0</v>
      </c>
      <c r="BL46">
        <f>SUMIF(BaselineScenario!$B$2:$B$2612,Sheet1!$A46,BaselineScenario!AF$2:AF$2612)</f>
        <v>0</v>
      </c>
      <c r="BM46">
        <f>SUMIF(BaselineScenario!$B$2:$B$2612,Sheet1!$A46,BaselineScenario!AG$2:AG$2612)</f>
        <v>0</v>
      </c>
      <c r="BN46">
        <f>SUMIF(BaselineScenario!$B$2:$B$2612,Sheet1!$A46,BaselineScenario!AH$2:AH$2612)</f>
        <v>52.548675646934896</v>
      </c>
      <c r="BP46">
        <f t="shared" si="1"/>
        <v>0</v>
      </c>
      <c r="BQ46" s="12">
        <f t="shared" si="2"/>
        <v>0</v>
      </c>
    </row>
    <row r="47" spans="1:69" x14ac:dyDescent="0.25">
      <c r="A47" s="1" t="s">
        <v>45</v>
      </c>
      <c r="B47">
        <f>COUNTIF(CurrentScenario!$B$2:$B$2612,Sheet1!A47)</f>
        <v>12</v>
      </c>
      <c r="C47">
        <f t="shared" si="3"/>
        <v>37447.263350050358</v>
      </c>
      <c r="D47">
        <f>SUMIF(CurrentScenario!$B$2:$B$2612,Sheet1!$A47,CurrentScenario!D$2:D$2612)</f>
        <v>28292.968022799341</v>
      </c>
      <c r="E47">
        <f>SUMIF(CurrentScenario!$B$2:$B$2612,Sheet1!$A47,CurrentScenario!E$2:E$2612)</f>
        <v>285.78717068437527</v>
      </c>
      <c r="F47">
        <f>SUMIF(CurrentScenario!$B$2:$B$2612,Sheet1!$A47,CurrentScenario!F$2:F$2612)</f>
        <v>3.2367909003014455</v>
      </c>
      <c r="G47">
        <f>SUMIF(CurrentScenario!$B$2:$B$2612,Sheet1!$A47,CurrentScenario!G$2:G$2612)</f>
        <v>25.701920484563374</v>
      </c>
      <c r="H47">
        <f>SUMIF(CurrentScenario!$B$2:$B$2612,Sheet1!$A47,CurrentScenario!H$2:H$2612)</f>
        <v>0.56517259340598036</v>
      </c>
      <c r="I47">
        <f>SUMIF(CurrentScenario!$B$2:$B$2612,Sheet1!$A47,CurrentScenario!I$2:I$2612)</f>
        <v>4.4681773910982452</v>
      </c>
      <c r="J47">
        <f>SUMIF(CurrentScenario!$B$2:$B$2612,Sheet1!$A47,CurrentScenario!J$2:J$2612)</f>
        <v>0.65560389560511789</v>
      </c>
      <c r="K47">
        <f>SUMIF(CurrentScenario!$B$2:$B$2612,Sheet1!$A47,CurrentScenario!K$2:K$2612)</f>
        <v>5.1554414061821729</v>
      </c>
      <c r="L47">
        <f>SUMIF(CurrentScenario!$B$2:$B$2612,Sheet1!$A47,CurrentScenario!L$2:L$2612)</f>
        <v>64.261607618313619</v>
      </c>
      <c r="M47">
        <f>SUMIF(CurrentScenario!$B$2:$B$2612,Sheet1!$A47,CurrentScenario!M$2:M$2612)</f>
        <v>510.44422394935845</v>
      </c>
      <c r="N47">
        <f>SUMIF(CurrentScenario!$B$2:$B$2612,Sheet1!$A47,CurrentScenario!N$2:N$2612)</f>
        <v>79.04054968614065</v>
      </c>
      <c r="O47">
        <f>SUMIF(CurrentScenario!$B$2:$B$2612,Sheet1!$A47,CurrentScenario!O$2:O$2612)</f>
        <v>4.0040418313926462</v>
      </c>
      <c r="P47">
        <f>SUMIF(CurrentScenario!$B$2:$B$2612,Sheet1!$A47,CurrentScenario!P$2:P$2612)</f>
        <v>31.730728667421126</v>
      </c>
      <c r="Q47">
        <f>SUMIF(CurrentScenario!$B$2:$B$2612,Sheet1!$A47,CurrentScenario!Q$2:Q$2612)</f>
        <v>1647.6781227265983</v>
      </c>
      <c r="R47">
        <f>SUMIF(CurrentScenario!$B$2:$B$2612,Sheet1!$A47,CurrentScenario!R$2:R$2612)</f>
        <v>0</v>
      </c>
      <c r="S47">
        <f>SUMIF(CurrentScenario!$B$2:$B$2612,Sheet1!$A47,CurrentScenario!S$2:S$2612)</f>
        <v>166.45679764856101</v>
      </c>
      <c r="T47">
        <f>SUMIF(CurrentScenario!$B$2:$B$2612,Sheet1!$A47,CurrentScenario!T$2:T$2612)</f>
        <v>0.44973111423453721</v>
      </c>
      <c r="U47">
        <f>SUMIF(CurrentScenario!$B$2:$B$2612,Sheet1!$A47,CurrentScenario!U$2:U$2612)</f>
        <v>7.1109358754579892</v>
      </c>
      <c r="V47">
        <f>SUMIF(CurrentScenario!$B$2:$B$2612,Sheet1!$A47,CurrentScenario!V$2:V$2612)</f>
        <v>0</v>
      </c>
      <c r="W47">
        <f>SUMIF(CurrentScenario!$B$2:$B$2612,Sheet1!$A47,CurrentScenario!W$2:W$2612)</f>
        <v>0</v>
      </c>
      <c r="X47">
        <f>SUMIF(CurrentScenario!$B$2:$B$2612,Sheet1!$A47,CurrentScenario!X$2:X$2612)</f>
        <v>0</v>
      </c>
      <c r="Y47">
        <f>SUMIF(CurrentScenario!$B$2:$B$2612,Sheet1!$A47,CurrentScenario!Y$2:Y$2612)</f>
        <v>1.3545910200931774</v>
      </c>
      <c r="Z47">
        <f>SUMIF(CurrentScenario!$B$2:$B$2612,Sheet1!$A47,CurrentScenario!Z$2:Z$2612)</f>
        <v>5.0048015375267973E-4</v>
      </c>
      <c r="AA47">
        <f>SUMIF(CurrentScenario!$B$2:$B$2612,Sheet1!$A47,CurrentScenario!AA$2:AA$2612)</f>
        <v>176.70411902581475</v>
      </c>
      <c r="AB47">
        <f>SUMIF(CurrentScenario!$B$2:$B$2612,Sheet1!$A47,CurrentScenario!AB$2:AB$2612)</f>
        <v>177.50489206146361</v>
      </c>
      <c r="AC47">
        <f>SUMIF(CurrentScenario!$B$2:$B$2612,Sheet1!$A47,CurrentScenario!AC$2:AC$2612)</f>
        <v>4319.6020275899018</v>
      </c>
      <c r="AD47">
        <f>SUMIF(CurrentScenario!$B$2:$B$2612,Sheet1!$A47,CurrentScenario!AD$2:AD$2612)</f>
        <v>0</v>
      </c>
      <c r="AE47">
        <f>SUMIF(CurrentScenario!$B$2:$B$2612,Sheet1!$A47,CurrentScenario!AE$2:AE$2612)</f>
        <v>0</v>
      </c>
      <c r="AF47">
        <f>SUMIF(CurrentScenario!$B$2:$B$2612,Sheet1!$A47,CurrentScenario!AF$2:AF$2612)</f>
        <v>0</v>
      </c>
      <c r="AG47">
        <f>SUMIF(CurrentScenario!$B$2:$B$2612,Sheet1!$A47,CurrentScenario!AG$2:AG$2612)</f>
        <v>0</v>
      </c>
      <c r="AH47" s="9">
        <f>SUMIF(CurrentScenario!$B$2:$B$2612,Sheet1!$A47,CurrentScenario!AH$2:AH$2612)</f>
        <v>1642.3821806005822</v>
      </c>
      <c r="AI47" s="10">
        <f t="shared" si="0"/>
        <v>37447.263350050358</v>
      </c>
      <c r="AJ47">
        <f>SUMIF(BaselineScenario!$B$2:$B$2612,Sheet1!$A47,BaselineScenario!D$2:D$2612)</f>
        <v>31776.720950115607</v>
      </c>
      <c r="AK47">
        <f>SUMIF(BaselineScenario!$B$2:$B$2612,Sheet1!$A47,BaselineScenario!E$2:E$2612)</f>
        <v>320.97659994220544</v>
      </c>
      <c r="AL47">
        <f>SUMIF(BaselineScenario!$B$2:$B$2612,Sheet1!$A47,BaselineScenario!F$2:F$2612)</f>
        <v>1.9755967475281022</v>
      </c>
      <c r="AM47">
        <f>SUMIF(BaselineScenario!$B$2:$B$2612,Sheet1!$A47,BaselineScenario!G$2:G$2612)</f>
        <v>15.654834922512784</v>
      </c>
      <c r="AN47">
        <f>SUMIF(BaselineScenario!$B$2:$B$2612,Sheet1!$A47,BaselineScenario!H$2:H$2612)</f>
        <v>0.34658499566547712</v>
      </c>
      <c r="AO47">
        <f>SUMIF(BaselineScenario!$B$2:$B$2612,Sheet1!$A47,BaselineScenario!I$2:I$2612)</f>
        <v>2.7250715556001261</v>
      </c>
      <c r="AP47">
        <f>SUMIF(BaselineScenario!$B$2:$B$2612,Sheet1!$A47,BaselineScenario!J$2:J$2612)</f>
        <v>0.40362738718785668</v>
      </c>
      <c r="AQ47">
        <f>SUMIF(BaselineScenario!$B$2:$B$2612,Sheet1!$A47,BaselineScenario!K$2:K$2612)</f>
        <v>3.1472749551814863</v>
      </c>
      <c r="AR47">
        <f>SUMIF(BaselineScenario!$B$2:$B$2612,Sheet1!$A47,BaselineScenario!L$2:L$2612)</f>
        <v>39.202528750578523</v>
      </c>
      <c r="AS47">
        <f>SUMIF(BaselineScenario!$B$2:$B$2612,Sheet1!$A47,BaselineScenario!M$2:M$2612)</f>
        <v>310.86123909391506</v>
      </c>
      <c r="AT47">
        <f>SUMIF(BaselineScenario!$B$2:$B$2612,Sheet1!$A47,BaselineScenario!N$2:N$2612)</f>
        <v>48.169589410993744</v>
      </c>
      <c r="AU47">
        <f>SUMIF(BaselineScenario!$B$2:$B$2612,Sheet1!$A47,BaselineScenario!O$2:O$2612)</f>
        <v>2.447164269495302</v>
      </c>
      <c r="AV47">
        <f>SUMIF(BaselineScenario!$B$2:$B$2612,Sheet1!$A47,BaselineScenario!P$2:P$2612)</f>
        <v>19.333655515449781</v>
      </c>
      <c r="AW47">
        <f>SUMIF(BaselineScenario!$B$2:$B$2612,Sheet1!$A47,BaselineScenario!Q$2:Q$2612)</f>
        <v>1003.9768537750076</v>
      </c>
      <c r="AX47">
        <f>SUMIF(BaselineScenario!$B$2:$B$2612,Sheet1!$A47,BaselineScenario!R$2:R$2612)</f>
        <v>0</v>
      </c>
      <c r="AY47">
        <f>SUMIF(BaselineScenario!$B$2:$B$2612,Sheet1!$A47,BaselineScenario!S$2:S$2612)</f>
        <v>101.42666848368717</v>
      </c>
      <c r="AZ47">
        <f>SUMIF(BaselineScenario!$B$2:$B$2612,Sheet1!$A47,BaselineScenario!T$2:T$2612)</f>
        <v>0.27371741507055275</v>
      </c>
      <c r="BA47">
        <f>SUMIF(BaselineScenario!$B$2:$B$2612,Sheet1!$A47,BaselineScenario!U$2:U$2612)</f>
        <v>4.3322182725335683</v>
      </c>
      <c r="BB47">
        <f>SUMIF(BaselineScenario!$B$2:$B$2612,Sheet1!$A47,BaselineScenario!V$2:V$2612)</f>
        <v>0</v>
      </c>
      <c r="BC47">
        <f>SUMIF(BaselineScenario!$B$2:$B$2612,Sheet1!$A47,BaselineScenario!W$2:W$2612)</f>
        <v>0</v>
      </c>
      <c r="BD47">
        <f>SUMIF(BaselineScenario!$B$2:$B$2612,Sheet1!$A47,BaselineScenario!X$2:X$2612)</f>
        <v>0</v>
      </c>
      <c r="BE47">
        <f>SUMIF(BaselineScenario!$B$2:$B$2612,Sheet1!$A47,BaselineScenario!Y$2:Y$2612)</f>
        <v>1.3541136528607713</v>
      </c>
      <c r="BF47">
        <f>SUMIF(BaselineScenario!$B$2:$B$2612,Sheet1!$A47,BaselineScenario!Z$2:Z$2612)</f>
        <v>1.3471944369360795E-4</v>
      </c>
      <c r="BG47">
        <f>SUMIF(BaselineScenario!$B$2:$B$2612,Sheet1!$A47,BaselineScenario!AA$2:AA$2612)</f>
        <v>176.70411902581475</v>
      </c>
      <c r="BH47">
        <f>SUMIF(BaselineScenario!$B$2:$B$2612,Sheet1!$A47,BaselineScenario!AB$2:AB$2612)</f>
        <v>37.3529475371584</v>
      </c>
      <c r="BI47">
        <f>SUMIF(BaselineScenario!$B$2:$B$2612,Sheet1!$A47,BaselineScenario!AC$2:AC$2612)</f>
        <v>2595.5751749200372</v>
      </c>
      <c r="BJ47">
        <f>SUMIF(BaselineScenario!$B$2:$B$2612,Sheet1!$A47,BaselineScenario!AD$2:AD$2612)</f>
        <v>0</v>
      </c>
      <c r="BK47">
        <f>SUMIF(BaselineScenario!$B$2:$B$2612,Sheet1!$A47,BaselineScenario!AE$2:AE$2612)</f>
        <v>0</v>
      </c>
      <c r="BL47">
        <f>SUMIF(BaselineScenario!$B$2:$B$2612,Sheet1!$A47,BaselineScenario!AF$2:AF$2612)</f>
        <v>0</v>
      </c>
      <c r="BM47">
        <f>SUMIF(BaselineScenario!$B$2:$B$2612,Sheet1!$A47,BaselineScenario!AG$2:AG$2612)</f>
        <v>0</v>
      </c>
      <c r="BN47">
        <f>SUMIF(BaselineScenario!$B$2:$B$2612,Sheet1!$A47,BaselineScenario!AH$2:AH$2612)</f>
        <v>984.30268458683031</v>
      </c>
      <c r="BP47">
        <f t="shared" si="1"/>
        <v>0</v>
      </c>
      <c r="BQ47" s="12">
        <f t="shared" si="2"/>
        <v>0</v>
      </c>
    </row>
    <row r="48" spans="1:69" x14ac:dyDescent="0.25">
      <c r="A48" s="1" t="s">
        <v>46</v>
      </c>
      <c r="B48">
        <f>COUNTIF(CurrentScenario!$B$2:$B$2612,Sheet1!A48)</f>
        <v>7</v>
      </c>
      <c r="C48">
        <f t="shared" si="3"/>
        <v>28305.80687573304</v>
      </c>
      <c r="D48">
        <f>SUMIF(CurrentScenario!$B$2:$B$2612,Sheet1!$A48,CurrentScenario!D$2:D$2612)</f>
        <v>20098.652263652901</v>
      </c>
      <c r="E48">
        <f>SUMIF(CurrentScenario!$B$2:$B$2612,Sheet1!$A48,CurrentScenario!E$2:E$2612)</f>
        <v>203.01687773135373</v>
      </c>
      <c r="F48">
        <f>SUMIF(CurrentScenario!$B$2:$B$2612,Sheet1!$A48,CurrentScenario!F$2:F$2612)</f>
        <v>267.14887091220135</v>
      </c>
      <c r="G48">
        <f>SUMIF(CurrentScenario!$B$2:$B$2612,Sheet1!$A48,CurrentScenario!G$2:G$2612)</f>
        <v>322.83893327906731</v>
      </c>
      <c r="H48">
        <f>SUMIF(CurrentScenario!$B$2:$B$2612,Sheet1!$A48,CurrentScenario!H$2:H$2612)</f>
        <v>42.406943969956529</v>
      </c>
      <c r="I48">
        <f>SUMIF(CurrentScenario!$B$2:$B$2612,Sheet1!$A48,CurrentScenario!I$2:I$2612)</f>
        <v>51.331791740284196</v>
      </c>
      <c r="J48">
        <f>SUMIF(CurrentScenario!$B$2:$B$2612,Sheet1!$A48,CurrentScenario!J$2:J$2612)</f>
        <v>15.93682742384715</v>
      </c>
      <c r="K48">
        <f>SUMIF(CurrentScenario!$B$2:$B$2612,Sheet1!$A48,CurrentScenario!K$2:K$2612)</f>
        <v>20.084381598128626</v>
      </c>
      <c r="L48">
        <f>SUMIF(CurrentScenario!$B$2:$B$2612,Sheet1!$A48,CurrentScenario!L$2:L$2612)</f>
        <v>504.94355787099403</v>
      </c>
      <c r="M48">
        <f>SUMIF(CurrentScenario!$B$2:$B$2612,Sheet1!$A48,CurrentScenario!M$2:M$2612)</f>
        <v>715.70107896864988</v>
      </c>
      <c r="N48">
        <f>SUMIF(CurrentScenario!$B$2:$B$2612,Sheet1!$A48,CurrentScenario!N$2:N$2612)</f>
        <v>286.72829464874934</v>
      </c>
      <c r="O48">
        <f>SUMIF(CurrentScenario!$B$2:$B$2612,Sheet1!$A48,CurrentScenario!O$2:O$2612)</f>
        <v>345.28663974858938</v>
      </c>
      <c r="P48">
        <f>SUMIF(CurrentScenario!$B$2:$B$2612,Sheet1!$A48,CurrentScenario!P$2:P$2612)</f>
        <v>416.92340353008217</v>
      </c>
      <c r="Q48">
        <f>SUMIF(CurrentScenario!$B$2:$B$2612,Sheet1!$A48,CurrentScenario!Q$2:Q$2612)</f>
        <v>1712.8227869398111</v>
      </c>
      <c r="R48">
        <f>SUMIF(CurrentScenario!$B$2:$B$2612,Sheet1!$A48,CurrentScenario!R$2:R$2612)</f>
        <v>1368.8212564258174</v>
      </c>
      <c r="S48">
        <f>SUMIF(CurrentScenario!$B$2:$B$2612,Sheet1!$A48,CurrentScenario!S$2:S$2612)</f>
        <v>56.488510858979382</v>
      </c>
      <c r="T48">
        <f>SUMIF(CurrentScenario!$B$2:$B$2612,Sheet1!$A48,CurrentScenario!T$2:T$2612)</f>
        <v>2.2002639449430315</v>
      </c>
      <c r="U48">
        <f>SUMIF(CurrentScenario!$B$2:$B$2612,Sheet1!$A48,CurrentScenario!U$2:U$2612)</f>
        <v>16.690974891917492</v>
      </c>
      <c r="V48">
        <f>SUMIF(CurrentScenario!$B$2:$B$2612,Sheet1!$A48,CurrentScenario!V$2:V$2612)</f>
        <v>0</v>
      </c>
      <c r="W48">
        <f>SUMIF(CurrentScenario!$B$2:$B$2612,Sheet1!$A48,CurrentScenario!W$2:W$2612)</f>
        <v>0.27150422040667921</v>
      </c>
      <c r="X48">
        <f>SUMIF(CurrentScenario!$B$2:$B$2612,Sheet1!$A48,CurrentScenario!X$2:X$2612)</f>
        <v>7.1942279036051078</v>
      </c>
      <c r="Y48">
        <f>SUMIF(CurrentScenario!$B$2:$B$2612,Sheet1!$A48,CurrentScenario!Y$2:Y$2612)</f>
        <v>18.617268980451001</v>
      </c>
      <c r="Z48">
        <f>SUMIF(CurrentScenario!$B$2:$B$2612,Sheet1!$A48,CurrentScenario!Z$2:Z$2612)</f>
        <v>4.5919054106808369E-2</v>
      </c>
      <c r="AA48">
        <f>SUMIF(CurrentScenario!$B$2:$B$2612,Sheet1!$A48,CurrentScenario!AA$2:AA$2612)</f>
        <v>212.25344326698848</v>
      </c>
      <c r="AB48">
        <f>SUMIF(CurrentScenario!$B$2:$B$2612,Sheet1!$A48,CurrentScenario!AB$2:AB$2612)</f>
        <v>261.67510047633039</v>
      </c>
      <c r="AC48">
        <f>SUMIF(CurrentScenario!$B$2:$B$2612,Sheet1!$A48,CurrentScenario!AC$2:AC$2612)</f>
        <v>1252.9744071338305</v>
      </c>
      <c r="AD48">
        <f>SUMIF(CurrentScenario!$B$2:$B$2612,Sheet1!$A48,CurrentScenario!AD$2:AD$2612)</f>
        <v>0</v>
      </c>
      <c r="AE48">
        <f>SUMIF(CurrentScenario!$B$2:$B$2612,Sheet1!$A48,CurrentScenario!AE$2:AE$2612)</f>
        <v>0</v>
      </c>
      <c r="AF48">
        <f>SUMIF(CurrentScenario!$B$2:$B$2612,Sheet1!$A48,CurrentScenario!AF$2:AF$2612)</f>
        <v>0</v>
      </c>
      <c r="AG48">
        <f>SUMIF(CurrentScenario!$B$2:$B$2612,Sheet1!$A48,CurrentScenario!AG$2:AG$2612)</f>
        <v>0</v>
      </c>
      <c r="AH48" s="9">
        <f>SUMIF(CurrentScenario!$B$2:$B$2612,Sheet1!$A48,CurrentScenario!AH$2:AH$2612)</f>
        <v>104.75134656104194</v>
      </c>
      <c r="AI48" s="10">
        <f t="shared" si="0"/>
        <v>28305.806875733047</v>
      </c>
      <c r="AJ48">
        <f>SUMIF(BaselineScenario!$B$2:$B$2612,Sheet1!$A48,BaselineScenario!D$2:D$2612)</f>
        <v>24334.389713343335</v>
      </c>
      <c r="AK48">
        <f>SUMIF(BaselineScenario!$B$2:$B$2612,Sheet1!$A48,BaselineScenario!E$2:E$2612)</f>
        <v>245.8021879104972</v>
      </c>
      <c r="AL48">
        <f>SUMIF(BaselineScenario!$B$2:$B$2612,Sheet1!$A48,BaselineScenario!F$2:F$2612)</f>
        <v>89.027988190566859</v>
      </c>
      <c r="AM48">
        <f>SUMIF(BaselineScenario!$B$2:$B$2612,Sheet1!$A48,BaselineScenario!G$2:G$2612)</f>
        <v>109.85371531299882</v>
      </c>
      <c r="AN48">
        <f>SUMIF(BaselineScenario!$B$2:$B$2612,Sheet1!$A48,BaselineScenario!H$2:H$2612)</f>
        <v>14.137361609384495</v>
      </c>
      <c r="AO48">
        <f>SUMIF(BaselineScenario!$B$2:$B$2612,Sheet1!$A48,BaselineScenario!I$2:I$2612)</f>
        <v>17.505063887665894</v>
      </c>
      <c r="AP48">
        <f>SUMIF(BaselineScenario!$B$2:$B$2612,Sheet1!$A48,BaselineScenario!J$2:J$2612)</f>
        <v>5.3575958570036546</v>
      </c>
      <c r="AQ48">
        <f>SUMIF(BaselineScenario!$B$2:$B$2612,Sheet1!$A48,BaselineScenario!K$2:K$2612)</f>
        <v>7.2024768252807192</v>
      </c>
      <c r="AR48">
        <f>SUMIF(BaselineScenario!$B$2:$B$2612,Sheet1!$A48,BaselineScenario!L$2:L$2612)</f>
        <v>174.30521537217251</v>
      </c>
      <c r="AS48">
        <f>SUMIF(BaselineScenario!$B$2:$B$2612,Sheet1!$A48,BaselineScenario!M$2:M$2612)</f>
        <v>290.70301195112813</v>
      </c>
      <c r="AT48">
        <f>SUMIF(BaselineScenario!$B$2:$B$2612,Sheet1!$A48,BaselineScenario!N$2:N$2612)</f>
        <v>103.40458189253123</v>
      </c>
      <c r="AU48">
        <f>SUMIF(BaselineScenario!$B$2:$B$2612,Sheet1!$A48,BaselineScenario!O$2:O$2612)</f>
        <v>115.04768983494755</v>
      </c>
      <c r="AV48">
        <f>SUMIF(BaselineScenario!$B$2:$B$2612,Sheet1!$A48,BaselineScenario!P$2:P$2612)</f>
        <v>141.714920123745</v>
      </c>
      <c r="AW48">
        <f>SUMIF(BaselineScenario!$B$2:$B$2612,Sheet1!$A48,BaselineScenario!Q$2:Q$2612)</f>
        <v>815.76974517988344</v>
      </c>
      <c r="AX48">
        <f>SUMIF(BaselineScenario!$B$2:$B$2612,Sheet1!$A48,BaselineScenario!R$2:R$2612)</f>
        <v>454.10271498839131</v>
      </c>
      <c r="AY48">
        <f>SUMIF(BaselineScenario!$B$2:$B$2612,Sheet1!$A48,BaselineScenario!S$2:S$2612)</f>
        <v>43.74813296975708</v>
      </c>
      <c r="AZ48">
        <f>SUMIF(BaselineScenario!$B$2:$B$2612,Sheet1!$A48,BaselineScenario!T$2:T$2612)</f>
        <v>0.77737819735467073</v>
      </c>
      <c r="BA48">
        <f>SUMIF(BaselineScenario!$B$2:$B$2612,Sheet1!$A48,BaselineScenario!U$2:U$2612)</f>
        <v>6.2806518128518496</v>
      </c>
      <c r="BB48">
        <f>SUMIF(BaselineScenario!$B$2:$B$2612,Sheet1!$A48,BaselineScenario!V$2:V$2612)</f>
        <v>0</v>
      </c>
      <c r="BC48">
        <f>SUMIF(BaselineScenario!$B$2:$B$2612,Sheet1!$A48,BaselineScenario!W$2:W$2612)</f>
        <v>0.27150422040667921</v>
      </c>
      <c r="BD48">
        <f>SUMIF(BaselineScenario!$B$2:$B$2612,Sheet1!$A48,BaselineScenario!X$2:X$2612)</f>
        <v>0.99389280484661946</v>
      </c>
      <c r="BE48">
        <f>SUMIF(BaselineScenario!$B$2:$B$2612,Sheet1!$A48,BaselineScenario!Y$2:Y$2612)</f>
        <v>20.778203745301656</v>
      </c>
      <c r="BF48">
        <f>SUMIF(BaselineScenario!$B$2:$B$2612,Sheet1!$A48,BaselineScenario!Z$2:Z$2612)</f>
        <v>1.3097332101164493E-2</v>
      </c>
      <c r="BG48">
        <f>SUMIF(BaselineScenario!$B$2:$B$2612,Sheet1!$A48,BaselineScenario!AA$2:AA$2612)</f>
        <v>212.25344326698848</v>
      </c>
      <c r="BH48">
        <f>SUMIF(BaselineScenario!$B$2:$B$2612,Sheet1!$A48,BaselineScenario!AB$2:AB$2612)</f>
        <v>27.234525258923327</v>
      </c>
      <c r="BI48">
        <f>SUMIF(BaselineScenario!$B$2:$B$2612,Sheet1!$A48,BaselineScenario!AC$2:AC$2612)</f>
        <v>1002.5209189443079</v>
      </c>
      <c r="BJ48">
        <f>SUMIF(BaselineScenario!$B$2:$B$2612,Sheet1!$A48,BaselineScenario!AD$2:AD$2612)</f>
        <v>0</v>
      </c>
      <c r="BK48">
        <f>SUMIF(BaselineScenario!$B$2:$B$2612,Sheet1!$A48,BaselineScenario!AE$2:AE$2612)</f>
        <v>0</v>
      </c>
      <c r="BL48">
        <f>SUMIF(BaselineScenario!$B$2:$B$2612,Sheet1!$A48,BaselineScenario!AF$2:AF$2612)</f>
        <v>0</v>
      </c>
      <c r="BM48">
        <f>SUMIF(BaselineScenario!$B$2:$B$2612,Sheet1!$A48,BaselineScenario!AG$2:AG$2612)</f>
        <v>0</v>
      </c>
      <c r="BN48">
        <f>SUMIF(BaselineScenario!$B$2:$B$2612,Sheet1!$A48,BaselineScenario!AH$2:AH$2612)</f>
        <v>72.611144900666503</v>
      </c>
      <c r="BP48">
        <f t="shared" si="1"/>
        <v>0</v>
      </c>
      <c r="BQ48" s="12">
        <f t="shared" si="2"/>
        <v>0</v>
      </c>
    </row>
    <row r="49" spans="1:69" x14ac:dyDescent="0.25">
      <c r="A49" s="1" t="s">
        <v>47</v>
      </c>
      <c r="B49">
        <f>COUNTIF(CurrentScenario!$B$2:$B$2612,Sheet1!A49)</f>
        <v>7</v>
      </c>
      <c r="C49">
        <f t="shared" si="3"/>
        <v>28199.466142986828</v>
      </c>
      <c r="D49">
        <f>SUMIF(CurrentScenario!$B$2:$B$2612,Sheet1!$A49,CurrentScenario!D$2:D$2612)</f>
        <v>21623.250781512765</v>
      </c>
      <c r="E49">
        <f>SUMIF(CurrentScenario!$B$2:$B$2612,Sheet1!$A49,CurrentScenario!E$2:E$2612)</f>
        <v>218.41625054114076</v>
      </c>
      <c r="F49">
        <f>SUMIF(CurrentScenario!$B$2:$B$2612,Sheet1!$A49,CurrentScenario!F$2:F$2612)</f>
        <v>15.343557891055411</v>
      </c>
      <c r="G49">
        <f>SUMIF(CurrentScenario!$B$2:$B$2612,Sheet1!$A49,CurrentScenario!G$2:G$2612)</f>
        <v>50.558888400415725</v>
      </c>
      <c r="H49">
        <f>SUMIF(CurrentScenario!$B$2:$B$2612,Sheet1!$A49,CurrentScenario!H$2:H$2612)</f>
        <v>6.4550917620578172</v>
      </c>
      <c r="I49">
        <f>SUMIF(CurrentScenario!$B$2:$B$2612,Sheet1!$A49,CurrentScenario!I$2:I$2612)</f>
        <v>16.615296971387078</v>
      </c>
      <c r="J49">
        <f>SUMIF(CurrentScenario!$B$2:$B$2612,Sheet1!$A49,CurrentScenario!J$2:J$2612)</f>
        <v>10.68369294624741</v>
      </c>
      <c r="K49">
        <f>SUMIF(CurrentScenario!$B$2:$B$2612,Sheet1!$A49,CurrentScenario!K$2:K$2612)</f>
        <v>25.855999358067319</v>
      </c>
      <c r="L49">
        <f>SUMIF(CurrentScenario!$B$2:$B$2612,Sheet1!$A49,CurrentScenario!L$2:L$2612)</f>
        <v>260.43074368528676</v>
      </c>
      <c r="M49">
        <f>SUMIF(CurrentScenario!$B$2:$B$2612,Sheet1!$A49,CurrentScenario!M$2:M$2612)</f>
        <v>912.57077736350834</v>
      </c>
      <c r="N49">
        <f>SUMIF(CurrentScenario!$B$2:$B$2612,Sheet1!$A49,CurrentScenario!N$2:N$2612)</f>
        <v>214.56249542860434</v>
      </c>
      <c r="O49">
        <f>SUMIF(CurrentScenario!$B$2:$B$2612,Sheet1!$A49,CurrentScenario!O$2:O$2612)</f>
        <v>26.13892554081669</v>
      </c>
      <c r="P49">
        <f>SUMIF(CurrentScenario!$B$2:$B$2612,Sheet1!$A49,CurrentScenario!P$2:P$2612)</f>
        <v>77.288860199436002</v>
      </c>
      <c r="Q49">
        <f>SUMIF(CurrentScenario!$B$2:$B$2612,Sheet1!$A49,CurrentScenario!Q$2:Q$2612)</f>
        <v>3090.950745606212</v>
      </c>
      <c r="R49">
        <f>SUMIF(CurrentScenario!$B$2:$B$2612,Sheet1!$A49,CurrentScenario!R$2:R$2612)</f>
        <v>0</v>
      </c>
      <c r="S49">
        <f>SUMIF(CurrentScenario!$B$2:$B$2612,Sheet1!$A49,CurrentScenario!S$2:S$2612)</f>
        <v>311.53655664148863</v>
      </c>
      <c r="T49">
        <f>SUMIF(CurrentScenario!$B$2:$B$2612,Sheet1!$A49,CurrentScenario!T$2:T$2612)</f>
        <v>0.67101597640826094</v>
      </c>
      <c r="U49">
        <f>SUMIF(CurrentScenario!$B$2:$B$2612,Sheet1!$A49,CurrentScenario!U$2:U$2612)</f>
        <v>16.181230743166552</v>
      </c>
      <c r="V49">
        <f>SUMIF(CurrentScenario!$B$2:$B$2612,Sheet1!$A49,CurrentScenario!V$2:V$2612)</f>
        <v>0</v>
      </c>
      <c r="W49">
        <f>SUMIF(CurrentScenario!$B$2:$B$2612,Sheet1!$A49,CurrentScenario!W$2:W$2612)</f>
        <v>0</v>
      </c>
      <c r="X49">
        <f>SUMIF(CurrentScenario!$B$2:$B$2612,Sheet1!$A49,CurrentScenario!X$2:X$2612)</f>
        <v>0</v>
      </c>
      <c r="Y49">
        <f>SUMIF(CurrentScenario!$B$2:$B$2612,Sheet1!$A49,CurrentScenario!Y$2:Y$2612)</f>
        <v>88.473227316109899</v>
      </c>
      <c r="Z49">
        <f>SUMIF(CurrentScenario!$B$2:$B$2612,Sheet1!$A49,CurrentScenario!Z$2:Z$2612)</f>
        <v>0</v>
      </c>
      <c r="AA49">
        <f>SUMIF(CurrentScenario!$B$2:$B$2612,Sheet1!$A49,CurrentScenario!AA$2:AA$2612)</f>
        <v>135.70865610874924</v>
      </c>
      <c r="AB49">
        <f>SUMIF(CurrentScenario!$B$2:$B$2612,Sheet1!$A49,CurrentScenario!AB$2:AB$2612)</f>
        <v>206.60135071164623</v>
      </c>
      <c r="AC49">
        <f>SUMIF(CurrentScenario!$B$2:$B$2612,Sheet1!$A49,CurrentScenario!AC$2:AC$2612)</f>
        <v>860.00692827780927</v>
      </c>
      <c r="AD49">
        <f>SUMIF(CurrentScenario!$B$2:$B$2612,Sheet1!$A49,CurrentScenario!AD$2:AD$2612)</f>
        <v>0</v>
      </c>
      <c r="AE49">
        <f>SUMIF(CurrentScenario!$B$2:$B$2612,Sheet1!$A49,CurrentScenario!AE$2:AE$2612)</f>
        <v>0</v>
      </c>
      <c r="AF49">
        <f>SUMIF(CurrentScenario!$B$2:$B$2612,Sheet1!$A49,CurrentScenario!AF$2:AF$2612)</f>
        <v>0</v>
      </c>
      <c r="AG49">
        <f>SUMIF(CurrentScenario!$B$2:$B$2612,Sheet1!$A49,CurrentScenario!AG$2:AG$2612)</f>
        <v>0</v>
      </c>
      <c r="AH49" s="9">
        <f>SUMIF(CurrentScenario!$B$2:$B$2612,Sheet1!$A49,CurrentScenario!AH$2:AH$2612)</f>
        <v>31.165070004447731</v>
      </c>
      <c r="AI49" s="10">
        <f t="shared" si="0"/>
        <v>28199.466142986836</v>
      </c>
      <c r="AJ49">
        <f>SUMIF(BaselineScenario!$B$2:$B$2612,Sheet1!$A49,BaselineScenario!D$2:D$2612)</f>
        <v>23928.212629059926</v>
      </c>
      <c r="AK49">
        <f>SUMIF(BaselineScenario!$B$2:$B$2612,Sheet1!$A49,BaselineScenario!E$2:E$2612)</f>
        <v>241.69867000822512</v>
      </c>
      <c r="AL49">
        <f>SUMIF(BaselineScenario!$B$2:$B$2612,Sheet1!$A49,BaselineScenario!F$2:F$2612)</f>
        <v>8.6915496742324603</v>
      </c>
      <c r="AM49">
        <f>SUMIF(BaselineScenario!$B$2:$B$2612,Sheet1!$A49,BaselineScenario!G$2:G$2612)</f>
        <v>32.302246131809603</v>
      </c>
      <c r="AN49">
        <f>SUMIF(BaselineScenario!$B$2:$B$2612,Sheet1!$A49,BaselineScenario!H$2:H$2612)</f>
        <v>3.4627278877168419</v>
      </c>
      <c r="AO49">
        <f>SUMIF(BaselineScenario!$B$2:$B$2612,Sheet1!$A49,BaselineScenario!I$2:I$2612)</f>
        <v>9.646307862113046</v>
      </c>
      <c r="AP49">
        <f>SUMIF(BaselineScenario!$B$2:$B$2612,Sheet1!$A49,BaselineScenario!J$2:J$2612)</f>
        <v>5.6626160958533376</v>
      </c>
      <c r="AQ49">
        <f>SUMIF(BaselineScenario!$B$2:$B$2612,Sheet1!$A49,BaselineScenario!K$2:K$2612)</f>
        <v>14.573340413480473</v>
      </c>
      <c r="AR49">
        <f>SUMIF(BaselineScenario!$B$2:$B$2612,Sheet1!$A49,BaselineScenario!L$2:L$2612)</f>
        <v>149.79439712895791</v>
      </c>
      <c r="AS49">
        <f>SUMIF(BaselineScenario!$B$2:$B$2612,Sheet1!$A49,BaselineScenario!M$2:M$2612)</f>
        <v>594.38605721844374</v>
      </c>
      <c r="AT49">
        <f>SUMIF(BaselineScenario!$B$2:$B$2612,Sheet1!$A49,BaselineScenario!N$2:N$2612)</f>
        <v>129.76927890641343</v>
      </c>
      <c r="AU49">
        <f>SUMIF(BaselineScenario!$B$2:$B$2612,Sheet1!$A49,BaselineScenario!O$2:O$2612)</f>
        <v>14.438436522315305</v>
      </c>
      <c r="AV49">
        <f>SUMIF(BaselineScenario!$B$2:$B$2612,Sheet1!$A49,BaselineScenario!P$2:P$2612)</f>
        <v>47.539166020286473</v>
      </c>
      <c r="AW49">
        <f>SUMIF(BaselineScenario!$B$2:$B$2612,Sheet1!$A49,BaselineScenario!Q$2:Q$2612)</f>
        <v>1999.745197910672</v>
      </c>
      <c r="AX49">
        <f>SUMIF(BaselineScenario!$B$2:$B$2612,Sheet1!$A49,BaselineScenario!R$2:R$2612)</f>
        <v>0</v>
      </c>
      <c r="AY49">
        <f>SUMIF(BaselineScenario!$B$2:$B$2612,Sheet1!$A49,BaselineScenario!S$2:S$2612)</f>
        <v>201.65001933217948</v>
      </c>
      <c r="AZ49">
        <f>SUMIF(BaselineScenario!$B$2:$B$2612,Sheet1!$A49,BaselineScenario!T$2:T$2612)</f>
        <v>0.45517576680331867</v>
      </c>
      <c r="BA49">
        <f>SUMIF(BaselineScenario!$B$2:$B$2612,Sheet1!$A49,BaselineScenario!U$2:U$2612)</f>
        <v>10.066689965815751</v>
      </c>
      <c r="BB49">
        <f>SUMIF(BaselineScenario!$B$2:$B$2612,Sheet1!$A49,BaselineScenario!V$2:V$2612)</f>
        <v>0</v>
      </c>
      <c r="BC49">
        <f>SUMIF(BaselineScenario!$B$2:$B$2612,Sheet1!$A49,BaselineScenario!W$2:W$2612)</f>
        <v>0</v>
      </c>
      <c r="BD49">
        <f>SUMIF(BaselineScenario!$B$2:$B$2612,Sheet1!$A49,BaselineScenario!X$2:X$2612)</f>
        <v>0</v>
      </c>
      <c r="BE49">
        <f>SUMIF(BaselineScenario!$B$2:$B$2612,Sheet1!$A49,BaselineScenario!Y$2:Y$2612)</f>
        <v>45.595017651660783</v>
      </c>
      <c r="BF49">
        <f>SUMIF(BaselineScenario!$B$2:$B$2612,Sheet1!$A49,BaselineScenario!Z$2:Z$2612)</f>
        <v>0</v>
      </c>
      <c r="BG49">
        <f>SUMIF(BaselineScenario!$B$2:$B$2612,Sheet1!$A49,BaselineScenario!AA$2:AA$2612)</f>
        <v>127.89201600179447</v>
      </c>
      <c r="BH49">
        <f>SUMIF(BaselineScenario!$B$2:$B$2612,Sheet1!$A49,BaselineScenario!AB$2:AB$2612)</f>
        <v>28.169097554421334</v>
      </c>
      <c r="BI49">
        <f>SUMIF(BaselineScenario!$B$2:$B$2612,Sheet1!$A49,BaselineScenario!AC$2:AC$2612)</f>
        <v>583.58245500662451</v>
      </c>
      <c r="BJ49">
        <f>SUMIF(BaselineScenario!$B$2:$B$2612,Sheet1!$A49,BaselineScenario!AD$2:AD$2612)</f>
        <v>0</v>
      </c>
      <c r="BK49">
        <f>SUMIF(BaselineScenario!$B$2:$B$2612,Sheet1!$A49,BaselineScenario!AE$2:AE$2612)</f>
        <v>0</v>
      </c>
      <c r="BL49">
        <f>SUMIF(BaselineScenario!$B$2:$B$2612,Sheet1!$A49,BaselineScenario!AF$2:AF$2612)</f>
        <v>0</v>
      </c>
      <c r="BM49">
        <f>SUMIF(BaselineScenario!$B$2:$B$2612,Sheet1!$A49,BaselineScenario!AG$2:AG$2612)</f>
        <v>0</v>
      </c>
      <c r="BN49">
        <f>SUMIF(BaselineScenario!$B$2:$B$2612,Sheet1!$A49,BaselineScenario!AH$2:AH$2612)</f>
        <v>22.133050867083398</v>
      </c>
      <c r="BP49">
        <f t="shared" si="1"/>
        <v>0</v>
      </c>
      <c r="BQ49" s="12">
        <f t="shared" si="2"/>
        <v>0</v>
      </c>
    </row>
    <row r="50" spans="1:69" x14ac:dyDescent="0.25">
      <c r="A50" s="1" t="s">
        <v>48</v>
      </c>
      <c r="B50">
        <f>COUNTIF(CurrentScenario!$B$2:$B$2612,Sheet1!A50)</f>
        <v>10</v>
      </c>
      <c r="C50">
        <f t="shared" si="3"/>
        <v>26608.917673966811</v>
      </c>
      <c r="D50">
        <f>SUMIF(CurrentScenario!$B$2:$B$2612,Sheet1!$A50,CurrentScenario!D$2:D$2612)</f>
        <v>20998.779383850131</v>
      </c>
      <c r="E50">
        <f>SUMIF(CurrentScenario!$B$2:$B$2612,Sheet1!$A50,CurrentScenario!E$2:E$2612)</f>
        <v>212.10861375082015</v>
      </c>
      <c r="F50">
        <f>SUMIF(CurrentScenario!$B$2:$B$2612,Sheet1!$A50,CurrentScenario!F$2:F$2612)</f>
        <v>158.55892857289129</v>
      </c>
      <c r="G50">
        <f>SUMIF(CurrentScenario!$B$2:$B$2612,Sheet1!$A50,CurrentScenario!G$2:G$2612)</f>
        <v>190.9404698902618</v>
      </c>
      <c r="H50">
        <f>SUMIF(CurrentScenario!$B$2:$B$2612,Sheet1!$A50,CurrentScenario!H$2:H$2612)</f>
        <v>26.204425135981513</v>
      </c>
      <c r="I50">
        <f>SUMIF(CurrentScenario!$B$2:$B$2612,Sheet1!$A50,CurrentScenario!I$2:I$2612)</f>
        <v>32.455853102402394</v>
      </c>
      <c r="J50">
        <f>SUMIF(CurrentScenario!$B$2:$B$2612,Sheet1!$A50,CurrentScenario!J$2:J$2612)</f>
        <v>11.834215099413157</v>
      </c>
      <c r="K50">
        <f>SUMIF(CurrentScenario!$B$2:$B$2612,Sheet1!$A50,CurrentScenario!K$2:K$2612)</f>
        <v>16.364903678522197</v>
      </c>
      <c r="L50">
        <f>SUMIF(CurrentScenario!$B$2:$B$2612,Sheet1!$A50,CurrentScenario!L$2:L$2612)</f>
        <v>336.28120456675265</v>
      </c>
      <c r="M50">
        <f>SUMIF(CurrentScenario!$B$2:$B$2612,Sheet1!$A50,CurrentScenario!M$2:M$2612)</f>
        <v>444.5662974961063</v>
      </c>
      <c r="N50">
        <f>SUMIF(CurrentScenario!$B$2:$B$2612,Sheet1!$A50,CurrentScenario!N$2:N$2612)</f>
        <v>190.73435717041986</v>
      </c>
      <c r="O50">
        <f>SUMIF(CurrentScenario!$B$2:$B$2612,Sheet1!$A50,CurrentScenario!O$2:O$2612)</f>
        <v>206.66959616088698</v>
      </c>
      <c r="P50">
        <f>SUMIF(CurrentScenario!$B$2:$B$2612,Sheet1!$A50,CurrentScenario!P$2:P$2612)</f>
        <v>250.34771029935729</v>
      </c>
      <c r="Q50">
        <f>SUMIF(CurrentScenario!$B$2:$B$2612,Sheet1!$A50,CurrentScenario!Q$2:Q$2612)</f>
        <v>1059.5953527655688</v>
      </c>
      <c r="R50">
        <f>SUMIF(CurrentScenario!$B$2:$B$2612,Sheet1!$A50,CurrentScenario!R$2:R$2612)</f>
        <v>789.00532674559736</v>
      </c>
      <c r="S50">
        <f>SUMIF(CurrentScenario!$B$2:$B$2612,Sheet1!$A50,CurrentScenario!S$2:S$2612)</f>
        <v>39.669842237657107</v>
      </c>
      <c r="T50">
        <f>SUMIF(CurrentScenario!$B$2:$B$2612,Sheet1!$A50,CurrentScenario!T$2:T$2612)</f>
        <v>1.272524115014509</v>
      </c>
      <c r="U50">
        <f>SUMIF(CurrentScenario!$B$2:$B$2612,Sheet1!$A50,CurrentScenario!U$2:U$2612)</f>
        <v>11.026249170204565</v>
      </c>
      <c r="V50">
        <f>SUMIF(CurrentScenario!$B$2:$B$2612,Sheet1!$A50,CurrentScenario!V$2:V$2612)</f>
        <v>0</v>
      </c>
      <c r="W50">
        <f>SUMIF(CurrentScenario!$B$2:$B$2612,Sheet1!$A50,CurrentScenario!W$2:W$2612)</f>
        <v>10.961632145640134</v>
      </c>
      <c r="X50">
        <f>SUMIF(CurrentScenario!$B$2:$B$2612,Sheet1!$A50,CurrentScenario!X$2:X$2612)</f>
        <v>38.903295460493744</v>
      </c>
      <c r="Y50">
        <f>SUMIF(CurrentScenario!$B$2:$B$2612,Sheet1!$A50,CurrentScenario!Y$2:Y$2612)</f>
        <v>53.370544215987877</v>
      </c>
      <c r="Z50">
        <f>SUMIF(CurrentScenario!$B$2:$B$2612,Sheet1!$A50,CurrentScenario!Z$2:Z$2612)</f>
        <v>12.153221439366892</v>
      </c>
      <c r="AA50">
        <f>SUMIF(CurrentScenario!$B$2:$B$2612,Sheet1!$A50,CurrentScenario!AA$2:AA$2612)</f>
        <v>188.29063108325039</v>
      </c>
      <c r="AB50">
        <f>SUMIF(CurrentScenario!$B$2:$B$2612,Sheet1!$A50,CurrentScenario!AB$2:AB$2612)</f>
        <v>225.41228481716351</v>
      </c>
      <c r="AC50">
        <f>SUMIF(CurrentScenario!$B$2:$B$2612,Sheet1!$A50,CurrentScenario!AC$2:AC$2612)</f>
        <v>822.77117110930965</v>
      </c>
      <c r="AD50">
        <f>SUMIF(CurrentScenario!$B$2:$B$2612,Sheet1!$A50,CurrentScenario!AD$2:AD$2612)</f>
        <v>0</v>
      </c>
      <c r="AE50">
        <f>SUMIF(CurrentScenario!$B$2:$B$2612,Sheet1!$A50,CurrentScenario!AE$2:AE$2612)</f>
        <v>0</v>
      </c>
      <c r="AF50">
        <f>SUMIF(CurrentScenario!$B$2:$B$2612,Sheet1!$A50,CurrentScenario!AF$2:AF$2612)</f>
        <v>0</v>
      </c>
      <c r="AG50">
        <f>SUMIF(CurrentScenario!$B$2:$B$2612,Sheet1!$A50,CurrentScenario!AG$2:AG$2612)</f>
        <v>0</v>
      </c>
      <c r="AH50" s="9">
        <f>SUMIF(CurrentScenario!$B$2:$B$2612,Sheet1!$A50,CurrentScenario!AH$2:AH$2612)</f>
        <v>280.63963988760725</v>
      </c>
      <c r="AI50" s="10">
        <f t="shared" si="0"/>
        <v>26608.917673966796</v>
      </c>
      <c r="AJ50">
        <f>SUMIF(BaselineScenario!$B$2:$B$2612,Sheet1!$A50,BaselineScenario!D$2:D$2612)</f>
        <v>22578.824488835024</v>
      </c>
      <c r="AK50">
        <f>SUMIF(BaselineScenario!$B$2:$B$2612,Sheet1!$A50,BaselineScenario!E$2:E$2612)</f>
        <v>228.06864072381029</v>
      </c>
      <c r="AL50">
        <f>SUMIF(BaselineScenario!$B$2:$B$2612,Sheet1!$A50,BaselineScenario!F$2:F$2612)</f>
        <v>108.9487802640765</v>
      </c>
      <c r="AM50">
        <f>SUMIF(BaselineScenario!$B$2:$B$2612,Sheet1!$A50,BaselineScenario!G$2:G$2612)</f>
        <v>131.93329057446894</v>
      </c>
      <c r="AN50">
        <f>SUMIF(BaselineScenario!$B$2:$B$2612,Sheet1!$A50,BaselineScenario!H$2:H$2612)</f>
        <v>18.277938061014254</v>
      </c>
      <c r="AO50">
        <f>SUMIF(BaselineScenario!$B$2:$B$2612,Sheet1!$A50,BaselineScenario!I$2:I$2612)</f>
        <v>22.980938665965098</v>
      </c>
      <c r="AP50">
        <f>SUMIF(BaselineScenario!$B$2:$B$2612,Sheet1!$A50,BaselineScenario!J$2:J$2612)</f>
        <v>8.7709680641474765</v>
      </c>
      <c r="AQ50">
        <f>SUMIF(BaselineScenario!$B$2:$B$2612,Sheet1!$A50,BaselineScenario!K$2:K$2612)</f>
        <v>12.610493073666486</v>
      </c>
      <c r="AR50">
        <f>SUMIF(BaselineScenario!$B$2:$B$2612,Sheet1!$A50,BaselineScenario!L$2:L$2612)</f>
        <v>243.04682476533409</v>
      </c>
      <c r="AS50">
        <f>SUMIF(BaselineScenario!$B$2:$B$2612,Sheet1!$A50,BaselineScenario!M$2:M$2612)</f>
        <v>331.59406633935021</v>
      </c>
      <c r="AT50">
        <f>SUMIF(BaselineScenario!$B$2:$B$2612,Sheet1!$A50,BaselineScenario!N$2:N$2612)</f>
        <v>139.58056974554808</v>
      </c>
      <c r="AU50">
        <f>SUMIF(BaselineScenario!$B$2:$B$2612,Sheet1!$A50,BaselineScenario!O$2:O$2612)</f>
        <v>142.45164220550484</v>
      </c>
      <c r="AV50">
        <f>SUMIF(BaselineScenario!$B$2:$B$2612,Sheet1!$A50,BaselineScenario!P$2:P$2612)</f>
        <v>173.88859612651456</v>
      </c>
      <c r="AW50">
        <f>SUMIF(BaselineScenario!$B$2:$B$2612,Sheet1!$A50,BaselineScenario!Q$2:Q$2612)</f>
        <v>828.34616905918676</v>
      </c>
      <c r="AX50">
        <f>SUMIF(BaselineScenario!$B$2:$B$2612,Sheet1!$A50,BaselineScenario!R$2:R$2612)</f>
        <v>538.54350718474302</v>
      </c>
      <c r="AY50">
        <f>SUMIF(BaselineScenario!$B$2:$B$2612,Sheet1!$A50,BaselineScenario!S$2:S$2612)</f>
        <v>37.643728294462633</v>
      </c>
      <c r="AZ50">
        <f>SUMIF(BaselineScenario!$B$2:$B$2612,Sheet1!$A50,BaselineScenario!T$2:T$2612)</f>
        <v>0.88333347031614784</v>
      </c>
      <c r="BA50">
        <f>SUMIF(BaselineScenario!$B$2:$B$2612,Sheet1!$A50,BaselineScenario!U$2:U$2612)</f>
        <v>8.1573500734635562</v>
      </c>
      <c r="BB50">
        <f>SUMIF(BaselineScenario!$B$2:$B$2612,Sheet1!$A50,BaselineScenario!V$2:V$2612)</f>
        <v>0</v>
      </c>
      <c r="BC50">
        <f>SUMIF(BaselineScenario!$B$2:$B$2612,Sheet1!$A50,BaselineScenario!W$2:W$2612)</f>
        <v>10.961632145640134</v>
      </c>
      <c r="BD50">
        <f>SUMIF(BaselineScenario!$B$2:$B$2612,Sheet1!$A50,BaselineScenario!X$2:X$2612)</f>
        <v>3.8933115069721786</v>
      </c>
      <c r="BE50">
        <f>SUMIF(BaselineScenario!$B$2:$B$2612,Sheet1!$A50,BaselineScenario!Y$2:Y$2612)</f>
        <v>50.451697571762423</v>
      </c>
      <c r="BF50">
        <f>SUMIF(BaselineScenario!$B$2:$B$2612,Sheet1!$A50,BaselineScenario!Z$2:Z$2612)</f>
        <v>8.1967976111512399</v>
      </c>
      <c r="BG50">
        <f>SUMIF(BaselineScenario!$B$2:$B$2612,Sheet1!$A50,BaselineScenario!AA$2:AA$2612)</f>
        <v>188.29063108325039</v>
      </c>
      <c r="BH50">
        <f>SUMIF(BaselineScenario!$B$2:$B$2612,Sheet1!$A50,BaselineScenario!AB$2:AB$2612)</f>
        <v>22.583929377363777</v>
      </c>
      <c r="BI50">
        <f>SUMIF(BaselineScenario!$B$2:$B$2612,Sheet1!$A50,BaselineScenario!AC$2:AC$2612)</f>
        <v>569.81216265502439</v>
      </c>
      <c r="BJ50">
        <f>SUMIF(BaselineScenario!$B$2:$B$2612,Sheet1!$A50,BaselineScenario!AD$2:AD$2612)</f>
        <v>0</v>
      </c>
      <c r="BK50">
        <f>SUMIF(BaselineScenario!$B$2:$B$2612,Sheet1!$A50,BaselineScenario!AE$2:AE$2612)</f>
        <v>0</v>
      </c>
      <c r="BL50">
        <f>SUMIF(BaselineScenario!$B$2:$B$2612,Sheet1!$A50,BaselineScenario!AF$2:AF$2612)</f>
        <v>0</v>
      </c>
      <c r="BM50">
        <f>SUMIF(BaselineScenario!$B$2:$B$2612,Sheet1!$A50,BaselineScenario!AG$2:AG$2612)</f>
        <v>0</v>
      </c>
      <c r="BN50">
        <f>SUMIF(BaselineScenario!$B$2:$B$2612,Sheet1!$A50,BaselineScenario!AH$2:AH$2612)</f>
        <v>200.17618648903041</v>
      </c>
      <c r="BP50">
        <f t="shared" si="1"/>
        <v>0</v>
      </c>
      <c r="BQ50" s="12">
        <f t="shared" si="2"/>
        <v>0</v>
      </c>
    </row>
    <row r="51" spans="1:69" x14ac:dyDescent="0.25">
      <c r="A51" s="1" t="s">
        <v>49</v>
      </c>
      <c r="B51">
        <f>COUNTIF(CurrentScenario!$B$2:$B$2612,Sheet1!A51)</f>
        <v>6</v>
      </c>
      <c r="C51">
        <f t="shared" si="3"/>
        <v>21528.094324585072</v>
      </c>
      <c r="D51">
        <f>SUMIF(CurrentScenario!$B$2:$B$2612,Sheet1!$A51,CurrentScenario!D$2:D$2612)</f>
        <v>17046.692510179433</v>
      </c>
      <c r="E51">
        <f>SUMIF(CurrentScenario!$B$2:$B$2612,Sheet1!$A51,CurrentScenario!E$2:E$2612)</f>
        <v>172.18897320739703</v>
      </c>
      <c r="F51">
        <f>SUMIF(CurrentScenario!$B$2:$B$2612,Sheet1!$A51,CurrentScenario!F$2:F$2612)</f>
        <v>65.465648474221027</v>
      </c>
      <c r="G51">
        <f>SUMIF(CurrentScenario!$B$2:$B$2612,Sheet1!$A51,CurrentScenario!G$2:G$2612)</f>
        <v>83.494565427585357</v>
      </c>
      <c r="H51">
        <f>SUMIF(CurrentScenario!$B$2:$B$2612,Sheet1!$A51,CurrentScenario!H$2:H$2612)</f>
        <v>12.547054922887648</v>
      </c>
      <c r="I51">
        <f>SUMIF(CurrentScenario!$B$2:$B$2612,Sheet1!$A51,CurrentScenario!I$2:I$2612)</f>
        <v>17.713409222901682</v>
      </c>
      <c r="J51">
        <f>SUMIF(CurrentScenario!$B$2:$B$2612,Sheet1!$A51,CurrentScenario!J$2:J$2612)</f>
        <v>8.9422379722390666</v>
      </c>
      <c r="K51">
        <f>SUMIF(CurrentScenario!$B$2:$B$2612,Sheet1!$A51,CurrentScenario!K$2:K$2612)</f>
        <v>15.420154092420081</v>
      </c>
      <c r="L51">
        <f>SUMIF(CurrentScenario!$B$2:$B$2612,Sheet1!$A51,CurrentScenario!L$2:L$2612)</f>
        <v>214.84261481142187</v>
      </c>
      <c r="M51">
        <f>SUMIF(CurrentScenario!$B$2:$B$2612,Sheet1!$A51,CurrentScenario!M$2:M$2612)</f>
        <v>349.25474738661393</v>
      </c>
      <c r="N51">
        <f>SUMIF(CurrentScenario!$B$2:$B$2612,Sheet1!$A51,CurrentScenario!N$2:N$2612)</f>
        <v>132.81352711228038</v>
      </c>
      <c r="O51">
        <f>SUMIF(CurrentScenario!$B$2:$B$2612,Sheet1!$A51,CurrentScenario!O$2:O$2612)</f>
        <v>88.153936296800296</v>
      </c>
      <c r="P51">
        <f>SUMIF(CurrentScenario!$B$2:$B$2612,Sheet1!$A51,CurrentScenario!P$2:P$2612)</f>
        <v>115.22472249458556</v>
      </c>
      <c r="Q51">
        <f>SUMIF(CurrentScenario!$B$2:$B$2612,Sheet1!$A51,CurrentScenario!Q$2:Q$2612)</f>
        <v>676.75664510203967</v>
      </c>
      <c r="R51">
        <f>SUMIF(CurrentScenario!$B$2:$B$2612,Sheet1!$A51,CurrentScenario!R$2:R$2612)</f>
        <v>131.60993363521931</v>
      </c>
      <c r="S51">
        <f>SUMIF(CurrentScenario!$B$2:$B$2612,Sheet1!$A51,CurrentScenario!S$2:S$2612)</f>
        <v>56.880649603496181</v>
      </c>
      <c r="T51">
        <f>SUMIF(CurrentScenario!$B$2:$B$2612,Sheet1!$A51,CurrentScenario!T$2:T$2612)</f>
        <v>0.58265901503294948</v>
      </c>
      <c r="U51">
        <f>SUMIF(CurrentScenario!$B$2:$B$2612,Sheet1!$A51,CurrentScenario!U$2:U$2612)</f>
        <v>8.2379059246603834</v>
      </c>
      <c r="V51">
        <f>SUMIF(CurrentScenario!$B$2:$B$2612,Sheet1!$A51,CurrentScenario!V$2:V$2612)</f>
        <v>0</v>
      </c>
      <c r="W51">
        <f>SUMIF(CurrentScenario!$B$2:$B$2612,Sheet1!$A51,CurrentScenario!W$2:W$2612)</f>
        <v>2.4380302970070988</v>
      </c>
      <c r="X51">
        <f>SUMIF(CurrentScenario!$B$2:$B$2612,Sheet1!$A51,CurrentScenario!X$2:X$2612)</f>
        <v>13.197091712396023</v>
      </c>
      <c r="Y51">
        <f>SUMIF(CurrentScenario!$B$2:$B$2612,Sheet1!$A51,CurrentScenario!Y$2:Y$2612)</f>
        <v>52.461752963481359</v>
      </c>
      <c r="Z51">
        <f>SUMIF(CurrentScenario!$B$2:$B$2612,Sheet1!$A51,CurrentScenario!Z$2:Z$2612)</f>
        <v>14.441040445891655</v>
      </c>
      <c r="AA51">
        <f>SUMIF(CurrentScenario!$B$2:$B$2612,Sheet1!$A51,CurrentScenario!AA$2:AA$2612)</f>
        <v>151.91866624791237</v>
      </c>
      <c r="AB51">
        <f>SUMIF(CurrentScenario!$B$2:$B$2612,Sheet1!$A51,CurrentScenario!AB$2:AB$2612)</f>
        <v>182.4638539705175</v>
      </c>
      <c r="AC51">
        <f>SUMIF(CurrentScenario!$B$2:$B$2612,Sheet1!$A51,CurrentScenario!AC$2:AC$2612)</f>
        <v>878.41214633594109</v>
      </c>
      <c r="AD51">
        <f>SUMIF(CurrentScenario!$B$2:$B$2612,Sheet1!$A51,CurrentScenario!AD$2:AD$2612)</f>
        <v>0</v>
      </c>
      <c r="AE51">
        <f>SUMIF(CurrentScenario!$B$2:$B$2612,Sheet1!$A51,CurrentScenario!AE$2:AE$2612)</f>
        <v>0</v>
      </c>
      <c r="AF51">
        <f>SUMIF(CurrentScenario!$B$2:$B$2612,Sheet1!$A51,CurrentScenario!AF$2:AF$2612)</f>
        <v>0</v>
      </c>
      <c r="AG51">
        <f>SUMIF(CurrentScenario!$B$2:$B$2612,Sheet1!$A51,CurrentScenario!AG$2:AG$2612)</f>
        <v>0</v>
      </c>
      <c r="AH51" s="9">
        <f>SUMIF(CurrentScenario!$B$2:$B$2612,Sheet1!$A51,CurrentScenario!AH$2:AH$2612)</f>
        <v>1035.9398477306879</v>
      </c>
      <c r="AI51" s="10">
        <f t="shared" si="0"/>
        <v>21528.094324585061</v>
      </c>
      <c r="AJ51">
        <f>SUMIF(BaselineScenario!$B$2:$B$2612,Sheet1!$A51,BaselineScenario!D$2:D$2612)</f>
        <v>18262.333245561047</v>
      </c>
      <c r="AK51">
        <f>SUMIF(BaselineScenario!$B$2:$B$2612,Sheet1!$A51,BaselineScenario!E$2:E$2612)</f>
        <v>184.69662899567055</v>
      </c>
      <c r="AL51">
        <f>SUMIF(BaselineScenario!$B$2:$B$2612,Sheet1!$A51,BaselineScenario!F$2:F$2612)</f>
        <v>59.209036175521973</v>
      </c>
      <c r="AM51">
        <f>SUMIF(BaselineScenario!$B$2:$B$2612,Sheet1!$A51,BaselineScenario!G$2:G$2612)</f>
        <v>74.03436678731704</v>
      </c>
      <c r="AN51">
        <f>SUMIF(BaselineScenario!$B$2:$B$2612,Sheet1!$A51,BaselineScenario!H$2:H$2612)</f>
        <v>10.798903379124262</v>
      </c>
      <c r="AO51">
        <f>SUMIF(BaselineScenario!$B$2:$B$2612,Sheet1!$A51,BaselineScenario!I$2:I$2612)</f>
        <v>14.650001212814606</v>
      </c>
      <c r="AP51">
        <f>SUMIF(BaselineScenario!$B$2:$B$2612,Sheet1!$A51,BaselineScenario!J$2:J$2612)</f>
        <v>6.7987436457704193</v>
      </c>
      <c r="AQ51">
        <f>SUMIF(BaselineScenario!$B$2:$B$2612,Sheet1!$A51,BaselineScenario!K$2:K$2612)</f>
        <v>11.19355203015183</v>
      </c>
      <c r="AR51">
        <f>SUMIF(BaselineScenario!$B$2:$B$2612,Sheet1!$A51,BaselineScenario!L$2:L$2612)</f>
        <v>170.16041683300944</v>
      </c>
      <c r="AS51">
        <f>SUMIF(BaselineScenario!$B$2:$B$2612,Sheet1!$A51,BaselineScenario!M$2:M$2612)</f>
        <v>263.22247069854308</v>
      </c>
      <c r="AT51">
        <f>SUMIF(BaselineScenario!$B$2:$B$2612,Sheet1!$A51,BaselineScenario!N$2:N$2612)</f>
        <v>102.94125699672107</v>
      </c>
      <c r="AU51">
        <f>SUMIF(BaselineScenario!$B$2:$B$2612,Sheet1!$A51,BaselineScenario!O$2:O$2612)</f>
        <v>78.831493007151991</v>
      </c>
      <c r="AV51">
        <f>SUMIF(BaselineScenario!$B$2:$B$2612,Sheet1!$A51,BaselineScenario!P$2:P$2612)</f>
        <v>100.44349369172434</v>
      </c>
      <c r="AW51">
        <f>SUMIF(BaselineScenario!$B$2:$B$2612,Sheet1!$A51,BaselineScenario!Q$2:Q$2612)</f>
        <v>473.09662936793831</v>
      </c>
      <c r="AX51">
        <f>SUMIF(BaselineScenario!$B$2:$B$2612,Sheet1!$A51,BaselineScenario!R$2:R$2612)</f>
        <v>124.91734925050341</v>
      </c>
      <c r="AY51">
        <f>SUMIF(BaselineScenario!$B$2:$B$2612,Sheet1!$A51,BaselineScenario!S$2:S$2612)</f>
        <v>36.974662298688472</v>
      </c>
      <c r="AZ51">
        <f>SUMIF(BaselineScenario!$B$2:$B$2612,Sheet1!$A51,BaselineScenario!T$2:T$2612)</f>
        <v>0.50878218526421592</v>
      </c>
      <c r="BA51">
        <f>SUMIF(BaselineScenario!$B$2:$B$2612,Sheet1!$A51,BaselineScenario!U$2:U$2612)</f>
        <v>6.2795246167679428</v>
      </c>
      <c r="BB51">
        <f>SUMIF(BaselineScenario!$B$2:$B$2612,Sheet1!$A51,BaselineScenario!V$2:V$2612)</f>
        <v>0</v>
      </c>
      <c r="BC51">
        <f>SUMIF(BaselineScenario!$B$2:$B$2612,Sheet1!$A51,BaselineScenario!W$2:W$2612)</f>
        <v>2.3642962884846024</v>
      </c>
      <c r="BD51">
        <f>SUMIF(BaselineScenario!$B$2:$B$2612,Sheet1!$A51,BaselineScenario!X$2:X$2612)</f>
        <v>3.4753260226032214</v>
      </c>
      <c r="BE51">
        <f>SUMIF(BaselineScenario!$B$2:$B$2612,Sheet1!$A51,BaselineScenario!Y$2:Y$2612)</f>
        <v>34.276726677906296</v>
      </c>
      <c r="BF51">
        <f>SUMIF(BaselineScenario!$B$2:$B$2612,Sheet1!$A51,BaselineScenario!Z$2:Z$2612)</f>
        <v>10.253425682315916</v>
      </c>
      <c r="BG51">
        <f>SUMIF(BaselineScenario!$B$2:$B$2612,Sheet1!$A51,BaselineScenario!AA$2:AA$2612)</f>
        <v>151.79863413636286</v>
      </c>
      <c r="BH51">
        <f>SUMIF(BaselineScenario!$B$2:$B$2612,Sheet1!$A51,BaselineScenario!AB$2:AB$2612)</f>
        <v>18.007545814636238</v>
      </c>
      <c r="BI51">
        <f>SUMIF(BaselineScenario!$B$2:$B$2612,Sheet1!$A51,BaselineScenario!AC$2:AC$2612)</f>
        <v>675.22309031017505</v>
      </c>
      <c r="BJ51">
        <f>SUMIF(BaselineScenario!$B$2:$B$2612,Sheet1!$A51,BaselineScenario!AD$2:AD$2612)</f>
        <v>0</v>
      </c>
      <c r="BK51">
        <f>SUMIF(BaselineScenario!$B$2:$B$2612,Sheet1!$A51,BaselineScenario!AE$2:AE$2612)</f>
        <v>0</v>
      </c>
      <c r="BL51">
        <f>SUMIF(BaselineScenario!$B$2:$B$2612,Sheet1!$A51,BaselineScenario!AF$2:AF$2612)</f>
        <v>0</v>
      </c>
      <c r="BM51">
        <f>SUMIF(BaselineScenario!$B$2:$B$2612,Sheet1!$A51,BaselineScenario!AG$2:AG$2612)</f>
        <v>0</v>
      </c>
      <c r="BN51">
        <f>SUMIF(BaselineScenario!$B$2:$B$2612,Sheet1!$A51,BaselineScenario!AH$2:AH$2612)</f>
        <v>651.60472291885628</v>
      </c>
      <c r="BP51">
        <f t="shared" si="1"/>
        <v>0</v>
      </c>
      <c r="BQ51" s="12">
        <f t="shared" si="2"/>
        <v>0</v>
      </c>
    </row>
    <row r="52" spans="1:69" x14ac:dyDescent="0.25">
      <c r="A52" s="1" t="s">
        <v>50</v>
      </c>
      <c r="B52">
        <f>COUNTIF(CurrentScenario!$B$2:$B$2612,Sheet1!A52)</f>
        <v>10</v>
      </c>
      <c r="C52">
        <f t="shared" si="3"/>
        <v>18559.253157080366</v>
      </c>
      <c r="D52">
        <f>SUMIF(CurrentScenario!$B$2:$B$2612,Sheet1!$A52,CurrentScenario!D$2:D$2612)</f>
        <v>14602.019521583694</v>
      </c>
      <c r="E52">
        <f>SUMIF(CurrentScenario!$B$2:$B$2612,Sheet1!$A52,CurrentScenario!E$2:E$2612)</f>
        <v>147.49541685998443</v>
      </c>
      <c r="F52">
        <f>SUMIF(CurrentScenario!$B$2:$B$2612,Sheet1!$A52,CurrentScenario!F$2:F$2612)</f>
        <v>36.424530383678757</v>
      </c>
      <c r="G52">
        <f>SUMIF(CurrentScenario!$B$2:$B$2612,Sheet1!$A52,CurrentScenario!G$2:G$2612)</f>
        <v>50.187949658003724</v>
      </c>
      <c r="H52">
        <f>SUMIF(CurrentScenario!$B$2:$B$2612,Sheet1!$A52,CurrentScenario!H$2:H$2612)</f>
        <v>8.4604280709394857</v>
      </c>
      <c r="I52">
        <f>SUMIF(CurrentScenario!$B$2:$B$2612,Sheet1!$A52,CurrentScenario!I$2:I$2612)</f>
        <v>13.42279057319268</v>
      </c>
      <c r="J52">
        <f>SUMIF(CurrentScenario!$B$2:$B$2612,Sheet1!$A52,CurrentScenario!J$2:J$2612)</f>
        <v>8.289512122814374</v>
      </c>
      <c r="K52">
        <f>SUMIF(CurrentScenario!$B$2:$B$2612,Sheet1!$A52,CurrentScenario!K$2:K$2612)</f>
        <v>15.595623142948018</v>
      </c>
      <c r="L52">
        <f>SUMIF(CurrentScenario!$B$2:$B$2612,Sheet1!$A52,CurrentScenario!L$2:L$2612)</f>
        <v>181.34426151835083</v>
      </c>
      <c r="M52">
        <f>SUMIF(CurrentScenario!$B$2:$B$2612,Sheet1!$A52,CurrentScenario!M$2:M$2612)</f>
        <v>328.14776708496424</v>
      </c>
      <c r="N52">
        <f>SUMIF(CurrentScenario!$B$2:$B$2612,Sheet1!$A52,CurrentScenario!N$2:N$2612)</f>
        <v>117.76698141728718</v>
      </c>
      <c r="O52">
        <f>SUMIF(CurrentScenario!$B$2:$B$2612,Sheet1!$A52,CurrentScenario!O$2:O$2612)</f>
        <v>51.385864356092895</v>
      </c>
      <c r="P52">
        <f>SUMIF(CurrentScenario!$B$2:$B$2612,Sheet1!$A52,CurrentScenario!P$2:P$2612)</f>
        <v>73.699572304434838</v>
      </c>
      <c r="Q52">
        <f>SUMIF(CurrentScenario!$B$2:$B$2612,Sheet1!$A52,CurrentScenario!Q$2:Q$2612)</f>
        <v>574.3791533992636</v>
      </c>
      <c r="R52">
        <f>SUMIF(CurrentScenario!$B$2:$B$2612,Sheet1!$A52,CurrentScenario!R$2:R$2612)</f>
        <v>313.12760547728504</v>
      </c>
      <c r="S52">
        <f>SUMIF(CurrentScenario!$B$2:$B$2612,Sheet1!$A52,CurrentScenario!S$2:S$2612)</f>
        <v>31.209999405550171</v>
      </c>
      <c r="T52">
        <f>SUMIF(CurrentScenario!$B$2:$B$2612,Sheet1!$A52,CurrentScenario!T$2:T$2612)</f>
        <v>0.41464771310495069</v>
      </c>
      <c r="U52">
        <f>SUMIF(CurrentScenario!$B$2:$B$2612,Sheet1!$A52,CurrentScenario!U$2:U$2612)</f>
        <v>7.5614454978294638</v>
      </c>
      <c r="V52">
        <f>SUMIF(CurrentScenario!$B$2:$B$2612,Sheet1!$A52,CurrentScenario!V$2:V$2612)</f>
        <v>0</v>
      </c>
      <c r="W52">
        <f>SUMIF(CurrentScenario!$B$2:$B$2612,Sheet1!$A52,CurrentScenario!W$2:W$2612)</f>
        <v>7.7980094945428435</v>
      </c>
      <c r="X52">
        <f>SUMIF(CurrentScenario!$B$2:$B$2612,Sheet1!$A52,CurrentScenario!X$2:X$2612)</f>
        <v>31.80944072783014</v>
      </c>
      <c r="Y52">
        <f>SUMIF(CurrentScenario!$B$2:$B$2612,Sheet1!$A52,CurrentScenario!Y$2:Y$2612)</f>
        <v>185.97398790115182</v>
      </c>
      <c r="Z52">
        <f>SUMIF(CurrentScenario!$B$2:$B$2612,Sheet1!$A52,CurrentScenario!Z$2:Z$2612)</f>
        <v>6.9115269825556851</v>
      </c>
      <c r="AA52">
        <f>SUMIF(CurrentScenario!$B$2:$B$2612,Sheet1!$A52,CurrentScenario!AA$2:AA$2612)</f>
        <v>283.78743389249354</v>
      </c>
      <c r="AB52">
        <f>SUMIF(CurrentScenario!$B$2:$B$2612,Sheet1!$A52,CurrentScenario!AB$2:AB$2612)</f>
        <v>229.94486514845318</v>
      </c>
      <c r="AC52">
        <f>SUMIF(CurrentScenario!$B$2:$B$2612,Sheet1!$A52,CurrentScenario!AC$2:AC$2612)</f>
        <v>955.02845950105154</v>
      </c>
      <c r="AD52">
        <f>SUMIF(CurrentScenario!$B$2:$B$2612,Sheet1!$A52,CurrentScenario!AD$2:AD$2612)</f>
        <v>64.836586098015488</v>
      </c>
      <c r="AE52">
        <f>SUMIF(CurrentScenario!$B$2:$B$2612,Sheet1!$A52,CurrentScenario!AE$2:AE$2612)</f>
        <v>11.825451642345829</v>
      </c>
      <c r="AF52">
        <f>SUMIF(CurrentScenario!$B$2:$B$2612,Sheet1!$A52,CurrentScenario!AF$2:AF$2612)</f>
        <v>13.406065351808261</v>
      </c>
      <c r="AG52">
        <f>SUMIF(CurrentScenario!$B$2:$B$2612,Sheet1!$A52,CurrentScenario!AG$2:AG$2612)</f>
        <v>0</v>
      </c>
      <c r="AH52" s="9">
        <f>SUMIF(CurrentScenario!$B$2:$B$2612,Sheet1!$A52,CurrentScenario!AH$2:AH$2612)</f>
        <v>206.99825977070228</v>
      </c>
      <c r="AI52" s="10">
        <f t="shared" si="0"/>
        <v>18559.253157080366</v>
      </c>
      <c r="AJ52">
        <f>SUMIF(BaselineScenario!$B$2:$B$2612,Sheet1!$A52,BaselineScenario!D$2:D$2612)</f>
        <v>15741.368448033008</v>
      </c>
      <c r="AK52">
        <f>SUMIF(BaselineScenario!$B$2:$B$2612,Sheet1!$A52,BaselineScenario!E$2:E$2612)</f>
        <v>159.00425605264573</v>
      </c>
      <c r="AL52">
        <f>SUMIF(BaselineScenario!$B$2:$B$2612,Sheet1!$A52,BaselineScenario!F$2:F$2612)</f>
        <v>30.813580138380036</v>
      </c>
      <c r="AM52">
        <f>SUMIF(BaselineScenario!$B$2:$B$2612,Sheet1!$A52,BaselineScenario!G$2:G$2612)</f>
        <v>41.360333257799851</v>
      </c>
      <c r="AN52">
        <f>SUMIF(BaselineScenario!$B$2:$B$2612,Sheet1!$A52,BaselineScenario!H$2:H$2612)</f>
        <v>6.8686108057939599</v>
      </c>
      <c r="AO52">
        <f>SUMIF(BaselineScenario!$B$2:$B$2612,Sheet1!$A52,BaselineScenario!I$2:I$2612)</f>
        <v>10.478943171402673</v>
      </c>
      <c r="AP52">
        <f>SUMIF(BaselineScenario!$B$2:$B$2612,Sheet1!$A52,BaselineScenario!J$2:J$2612)</f>
        <v>6.1378040959542215</v>
      </c>
      <c r="AQ52">
        <f>SUMIF(BaselineScenario!$B$2:$B$2612,Sheet1!$A52,BaselineScenario!K$2:K$2612)</f>
        <v>11.249513890314583</v>
      </c>
      <c r="AR52">
        <f>SUMIF(BaselineScenario!$B$2:$B$2612,Sheet1!$A52,BaselineScenario!L$2:L$2612)</f>
        <v>136.67575395233391</v>
      </c>
      <c r="AS52">
        <f>SUMIF(BaselineScenario!$B$2:$B$2612,Sheet1!$A52,BaselineScenario!M$2:M$2612)</f>
        <v>239.96144473442834</v>
      </c>
      <c r="AT52">
        <f>SUMIF(BaselineScenario!$B$2:$B$2612,Sheet1!$A52,BaselineScenario!N$2:N$2612)</f>
        <v>87.602688084416982</v>
      </c>
      <c r="AU52">
        <f>SUMIF(BaselineScenario!$B$2:$B$2612,Sheet1!$A52,BaselineScenario!O$2:O$2612)</f>
        <v>42.898803713432613</v>
      </c>
      <c r="AV52">
        <f>SUMIF(BaselineScenario!$B$2:$B$2612,Sheet1!$A52,BaselineScenario!P$2:P$2612)</f>
        <v>59.664838471788876</v>
      </c>
      <c r="AW52">
        <f>SUMIF(BaselineScenario!$B$2:$B$2612,Sheet1!$A52,BaselineScenario!Q$2:Q$2612)</f>
        <v>450.20318807786828</v>
      </c>
      <c r="AX52">
        <f>SUMIF(BaselineScenario!$B$2:$B$2612,Sheet1!$A52,BaselineScenario!R$2:R$2612)</f>
        <v>279.72496692704982</v>
      </c>
      <c r="AY52">
        <f>SUMIF(BaselineScenario!$B$2:$B$2612,Sheet1!$A52,BaselineScenario!S$2:S$2612)</f>
        <v>21.557197552027521</v>
      </c>
      <c r="AZ52">
        <f>SUMIF(BaselineScenario!$B$2:$B$2612,Sheet1!$A52,BaselineScenario!T$2:T$2612)</f>
        <v>0.39240350805176727</v>
      </c>
      <c r="BA52">
        <f>SUMIF(BaselineScenario!$B$2:$B$2612,Sheet1!$A52,BaselineScenario!U$2:U$2612)</f>
        <v>5.5622506395150317</v>
      </c>
      <c r="BB52">
        <f>SUMIF(BaselineScenario!$B$2:$B$2612,Sheet1!$A52,BaselineScenario!V$2:V$2612)</f>
        <v>0</v>
      </c>
      <c r="BC52">
        <f>SUMIF(BaselineScenario!$B$2:$B$2612,Sheet1!$A52,BaselineScenario!W$2:W$2612)</f>
        <v>7.6946792255368281</v>
      </c>
      <c r="BD52">
        <f>SUMIF(BaselineScenario!$B$2:$B$2612,Sheet1!$A52,BaselineScenario!X$2:X$2612)</f>
        <v>2.0832797687083411</v>
      </c>
      <c r="BE52">
        <f>SUMIF(BaselineScenario!$B$2:$B$2612,Sheet1!$A52,BaselineScenario!Y$2:Y$2612)</f>
        <v>94.228467606994229</v>
      </c>
      <c r="BF52">
        <f>SUMIF(BaselineScenario!$B$2:$B$2612,Sheet1!$A52,BaselineScenario!Z$2:Z$2612)</f>
        <v>5.6135806225788354</v>
      </c>
      <c r="BG52">
        <f>SUMIF(BaselineScenario!$B$2:$B$2612,Sheet1!$A52,BaselineScenario!AA$2:AA$2612)</f>
        <v>173.64652305583635</v>
      </c>
      <c r="BH52">
        <f>SUMIF(BaselineScenario!$B$2:$B$2612,Sheet1!$A52,BaselineScenario!AB$2:AB$2612)</f>
        <v>16.222182712870822</v>
      </c>
      <c r="BI52">
        <f>SUMIF(BaselineScenario!$B$2:$B$2612,Sheet1!$A52,BaselineScenario!AC$2:AC$2612)</f>
        <v>726.41285576876089</v>
      </c>
      <c r="BJ52">
        <f>SUMIF(BaselineScenario!$B$2:$B$2612,Sheet1!$A52,BaselineScenario!AD$2:AD$2612)</f>
        <v>5.6354192700928198</v>
      </c>
      <c r="BK52">
        <f>SUMIF(BaselineScenario!$B$2:$B$2612,Sheet1!$A52,BaselineScenario!AE$2:AE$2612)</f>
        <v>0.23117257705997613</v>
      </c>
      <c r="BL52">
        <f>SUMIF(BaselineScenario!$B$2:$B$2612,Sheet1!$A52,BaselineScenario!AF$2:AF$2612)</f>
        <v>10.96169808590219</v>
      </c>
      <c r="BM52">
        <f>SUMIF(BaselineScenario!$B$2:$B$2612,Sheet1!$A52,BaselineScenario!AG$2:AG$2612)</f>
        <v>0</v>
      </c>
      <c r="BN52">
        <f>SUMIF(BaselineScenario!$B$2:$B$2612,Sheet1!$A52,BaselineScenario!AH$2:AH$2612)</f>
        <v>184.99827327981359</v>
      </c>
      <c r="BP52">
        <f t="shared" si="1"/>
        <v>0</v>
      </c>
      <c r="BQ52" s="12">
        <f t="shared" si="2"/>
        <v>0</v>
      </c>
    </row>
    <row r="53" spans="1:69" x14ac:dyDescent="0.25">
      <c r="A53" s="1" t="s">
        <v>51</v>
      </c>
      <c r="B53">
        <f>COUNTIF(CurrentScenario!$B$2:$B$2612,Sheet1!A53)</f>
        <v>6</v>
      </c>
      <c r="C53">
        <f t="shared" si="3"/>
        <v>23138.999188283447</v>
      </c>
      <c r="D53">
        <f>SUMIF(CurrentScenario!$B$2:$B$2612,Sheet1!$A53,CurrentScenario!D$2:D$2612)</f>
        <v>17172.536368508991</v>
      </c>
      <c r="E53">
        <f>SUMIF(CurrentScenario!$B$2:$B$2612,Sheet1!$A53,CurrentScenario!E$2:E$2612)</f>
        <v>173.45980343122912</v>
      </c>
      <c r="F53">
        <f>SUMIF(CurrentScenario!$B$2:$B$2612,Sheet1!$A53,CurrentScenario!F$2:F$2612)</f>
        <v>17.185351694055608</v>
      </c>
      <c r="G53">
        <f>SUMIF(CurrentScenario!$B$2:$B$2612,Sheet1!$A53,CurrentScenario!G$2:G$2612)</f>
        <v>20.390763313893377</v>
      </c>
      <c r="H53">
        <f>SUMIF(CurrentScenario!$B$2:$B$2612,Sheet1!$A53,CurrentScenario!H$2:H$2612)</f>
        <v>22.591189514105647</v>
      </c>
      <c r="I53">
        <f>SUMIF(CurrentScenario!$B$2:$B$2612,Sheet1!$A53,CurrentScenario!I$2:I$2612)</f>
        <v>26.804410847698609</v>
      </c>
      <c r="J53">
        <f>SUMIF(CurrentScenario!$B$2:$B$2612,Sheet1!$A53,CurrentScenario!J$2:J$2612)</f>
        <v>14.636070767304343</v>
      </c>
      <c r="K53">
        <f>SUMIF(CurrentScenario!$B$2:$B$2612,Sheet1!$A53,CurrentScenario!K$2:K$2612)</f>
        <v>17.36608078313871</v>
      </c>
      <c r="L53">
        <f>SUMIF(CurrentScenario!$B$2:$B$2612,Sheet1!$A53,CurrentScenario!L$2:L$2612)</f>
        <v>227.68852125579934</v>
      </c>
      <c r="M53">
        <f>SUMIF(CurrentScenario!$B$2:$B$2612,Sheet1!$A53,CurrentScenario!M$2:M$2612)</f>
        <v>270.1514695982454</v>
      </c>
      <c r="N53">
        <f>SUMIF(CurrentScenario!$B$2:$B$2612,Sheet1!$A53,CurrentScenario!N$2:N$2612)</f>
        <v>136.38938662529955</v>
      </c>
      <c r="O53">
        <f>SUMIF(CurrentScenario!$B$2:$B$2612,Sheet1!$A53,CurrentScenario!O$2:O$2612)</f>
        <v>37.905957833414433</v>
      </c>
      <c r="P53">
        <f>SUMIF(CurrentScenario!$B$2:$B$2612,Sheet1!$A53,CurrentScenario!P$2:P$2612)</f>
        <v>44.974256107613414</v>
      </c>
      <c r="Q53">
        <f>SUMIF(CurrentScenario!$B$2:$B$2612,Sheet1!$A53,CurrentScenario!Q$2:Q$2612)</f>
        <v>310.46083234814392</v>
      </c>
      <c r="R53">
        <f>SUMIF(CurrentScenario!$B$2:$B$2612,Sheet1!$A53,CurrentScenario!R$2:R$2612)</f>
        <v>368.36042488486646</v>
      </c>
      <c r="S53">
        <f>SUMIF(CurrentScenario!$B$2:$B$2612,Sheet1!$A53,CurrentScenario!S$2:S$2612)</f>
        <v>0</v>
      </c>
      <c r="T53">
        <f>SUMIF(CurrentScenario!$B$2:$B$2612,Sheet1!$A53,CurrentScenario!T$2:T$2612)</f>
        <v>9.5066922531704723</v>
      </c>
      <c r="U53">
        <f>SUMIF(CurrentScenario!$B$2:$B$2612,Sheet1!$A53,CurrentScenario!U$2:U$2612)</f>
        <v>6.5621555182340972</v>
      </c>
      <c r="V53">
        <f>SUMIF(CurrentScenario!$B$2:$B$2612,Sheet1!$A53,CurrentScenario!V$2:V$2612)</f>
        <v>0</v>
      </c>
      <c r="W53">
        <f>SUMIF(CurrentScenario!$B$2:$B$2612,Sheet1!$A53,CurrentScenario!W$2:W$2612)</f>
        <v>41.366123589773814</v>
      </c>
      <c r="X53">
        <f>SUMIF(CurrentScenario!$B$2:$B$2612,Sheet1!$A53,CurrentScenario!X$2:X$2612)</f>
        <v>49.503298364248792</v>
      </c>
      <c r="Y53">
        <f>SUMIF(CurrentScenario!$B$2:$B$2612,Sheet1!$A53,CurrentScenario!Y$2:Y$2612)</f>
        <v>16.643028884821625</v>
      </c>
      <c r="Z53">
        <f>SUMIF(CurrentScenario!$B$2:$B$2612,Sheet1!$A53,CurrentScenario!Z$2:Z$2612)</f>
        <v>5.819228040055175</v>
      </c>
      <c r="AA53">
        <f>SUMIF(CurrentScenario!$B$2:$B$2612,Sheet1!$A53,CurrentScenario!AA$2:AA$2612)</f>
        <v>1201.0987645281355</v>
      </c>
      <c r="AB53">
        <f>SUMIF(CurrentScenario!$B$2:$B$2612,Sheet1!$A53,CurrentScenario!AB$2:AB$2612)</f>
        <v>548.96336890079999</v>
      </c>
      <c r="AC53">
        <f>SUMIF(CurrentScenario!$B$2:$B$2612,Sheet1!$A53,CurrentScenario!AC$2:AC$2612)</f>
        <v>1396.2869256510148</v>
      </c>
      <c r="AD53">
        <f>SUMIF(CurrentScenario!$B$2:$B$2612,Sheet1!$A53,CurrentScenario!AD$2:AD$2612)</f>
        <v>802.31001697952001</v>
      </c>
      <c r="AE53">
        <f>SUMIF(CurrentScenario!$B$2:$B$2612,Sheet1!$A53,CurrentScenario!AE$2:AE$2612)</f>
        <v>182.05993553746237</v>
      </c>
      <c r="AF53">
        <f>SUMIF(CurrentScenario!$B$2:$B$2612,Sheet1!$A53,CurrentScenario!AF$2:AF$2612)</f>
        <v>7.6773655611879015</v>
      </c>
      <c r="AG53">
        <f>SUMIF(CurrentScenario!$B$2:$B$2612,Sheet1!$A53,CurrentScenario!AG$2:AG$2612)</f>
        <v>0</v>
      </c>
      <c r="AH53" s="9">
        <f>SUMIF(CurrentScenario!$B$2:$B$2612,Sheet1!$A53,CurrentScenario!AH$2:AH$2612)</f>
        <v>10.301396961224523</v>
      </c>
      <c r="AI53" s="10">
        <f t="shared" si="0"/>
        <v>23138.999188283447</v>
      </c>
      <c r="AJ53">
        <f>SUMIF(BaselineScenario!$B$2:$B$2612,Sheet1!$A53,BaselineScenario!D$2:D$2612)</f>
        <v>19906.004077720736</v>
      </c>
      <c r="AK53">
        <f>SUMIF(BaselineScenario!$B$2:$B$2612,Sheet1!$A53,BaselineScenario!E$2:E$2612)</f>
        <v>201.07057779613712</v>
      </c>
      <c r="AL53">
        <f>SUMIF(BaselineScenario!$B$2:$B$2612,Sheet1!$A53,BaselineScenario!F$2:F$2612)</f>
        <v>15.621635554929195</v>
      </c>
      <c r="AM53">
        <f>SUMIF(BaselineScenario!$B$2:$B$2612,Sheet1!$A53,BaselineScenario!G$2:G$2612)</f>
        <v>18.535381113723435</v>
      </c>
      <c r="AN53">
        <f>SUMIF(BaselineScenario!$B$2:$B$2612,Sheet1!$A53,BaselineScenario!H$2:H$2612)</f>
        <v>20.105588123916647</v>
      </c>
      <c r="AO53">
        <f>SUMIF(BaselineScenario!$B$2:$B$2612,Sheet1!$A53,BaselineScenario!I$2:I$2612)</f>
        <v>23.855241028015772</v>
      </c>
      <c r="AP53">
        <f>SUMIF(BaselineScenario!$B$2:$B$2612,Sheet1!$A53,BaselineScenario!J$2:J$2612)</f>
        <v>13.009508716023399</v>
      </c>
      <c r="AQ53">
        <f>SUMIF(BaselineScenario!$B$2:$B$2612,Sheet1!$A53,BaselineScenario!K$2:K$2612)</f>
        <v>15.436126141284742</v>
      </c>
      <c r="AR53">
        <f>SUMIF(BaselineScenario!$B$2:$B$2612,Sheet1!$A53,BaselineScenario!L$2:L$2612)</f>
        <v>202.72343276074622</v>
      </c>
      <c r="AS53">
        <f>SUMIF(BaselineScenario!$B$2:$B$2612,Sheet1!$A53,BaselineScenario!M$2:M$2612)</f>
        <v>240.53050915743745</v>
      </c>
      <c r="AT53">
        <f>SUMIF(BaselineScenario!$B$2:$B$2612,Sheet1!$A53,BaselineScenario!N$2:N$2612)</f>
        <v>121.39767441782203</v>
      </c>
      <c r="AU53">
        <f>SUMIF(BaselineScenario!$B$2:$B$2612,Sheet1!$A53,BaselineScenario!O$2:O$2612)</f>
        <v>34.117187540855966</v>
      </c>
      <c r="AV53">
        <f>SUMIF(BaselineScenario!$B$2:$B$2612,Sheet1!$A53,BaselineScenario!P$2:P$2612)</f>
        <v>40.479003281628351</v>
      </c>
      <c r="AW53">
        <f>SUMIF(BaselineScenario!$B$2:$B$2612,Sheet1!$A53,BaselineScenario!Q$2:Q$2612)</f>
        <v>283.17890991145219</v>
      </c>
      <c r="AX53">
        <f>SUMIF(BaselineScenario!$B$2:$B$2612,Sheet1!$A53,BaselineScenario!R$2:R$2612)</f>
        <v>335.99054727146222</v>
      </c>
      <c r="AY53">
        <f>SUMIF(BaselineScenario!$B$2:$B$2612,Sheet1!$A53,BaselineScenario!S$2:S$2612)</f>
        <v>0</v>
      </c>
      <c r="AZ53">
        <f>SUMIF(BaselineScenario!$B$2:$B$2612,Sheet1!$A53,BaselineScenario!T$2:T$2612)</f>
        <v>8.4387764243004817</v>
      </c>
      <c r="BA53">
        <f>SUMIF(BaselineScenario!$B$2:$B$2612,Sheet1!$A53,BaselineScenario!U$2:U$2612)</f>
        <v>5.843660793587242</v>
      </c>
      <c r="BB53">
        <f>SUMIF(BaselineScenario!$B$2:$B$2612,Sheet1!$A53,BaselineScenario!V$2:V$2612)</f>
        <v>0</v>
      </c>
      <c r="BC53">
        <f>SUMIF(BaselineScenario!$B$2:$B$2612,Sheet1!$A53,BaselineScenario!W$2:W$2612)</f>
        <v>9.3155655265987267</v>
      </c>
      <c r="BD53">
        <f>SUMIF(BaselineScenario!$B$2:$B$2612,Sheet1!$A53,BaselineScenario!X$2:X$2612)</f>
        <v>2.5802625912434776</v>
      </c>
      <c r="BE53">
        <f>SUMIF(BaselineScenario!$B$2:$B$2612,Sheet1!$A53,BaselineScenario!Y$2:Y$2612)</f>
        <v>15.034249273102214</v>
      </c>
      <c r="BF53">
        <f>SUMIF(BaselineScenario!$B$2:$B$2612,Sheet1!$A53,BaselineScenario!Z$2:Z$2612)</f>
        <v>5.2542101241224461</v>
      </c>
      <c r="BG53">
        <f>SUMIF(BaselineScenario!$B$2:$B$2612,Sheet1!$A53,BaselineScenario!AA$2:AA$2612)</f>
        <v>201.61368449286152</v>
      </c>
      <c r="BH53">
        <f>SUMIF(BaselineScenario!$B$2:$B$2612,Sheet1!$A53,BaselineScenario!AB$2:AB$2612)</f>
        <v>15.728179010278648</v>
      </c>
      <c r="BI53">
        <f>SUMIF(BaselineScenario!$B$2:$B$2612,Sheet1!$A53,BaselineScenario!AC$2:AC$2612)</f>
        <v>1248.9018507212597</v>
      </c>
      <c r="BJ53">
        <f>SUMIF(BaselineScenario!$B$2:$B$2612,Sheet1!$A53,BaselineScenario!AD$2:AD$2612)</f>
        <v>133.26855304815922</v>
      </c>
      <c r="BK53">
        <f>SUMIF(BaselineScenario!$B$2:$B$2612,Sheet1!$A53,BaselineScenario!AE$2:AE$2612)</f>
        <v>4.802940785063111</v>
      </c>
      <c r="BL53">
        <f>SUMIF(BaselineScenario!$B$2:$B$2612,Sheet1!$A53,BaselineScenario!AF$2:AF$2612)</f>
        <v>6.8606720792214819</v>
      </c>
      <c r="BM53">
        <f>SUMIF(BaselineScenario!$B$2:$B$2612,Sheet1!$A53,BaselineScenario!AG$2:AG$2612)</f>
        <v>0</v>
      </c>
      <c r="BN53">
        <f>SUMIF(BaselineScenario!$B$2:$B$2612,Sheet1!$A53,BaselineScenario!AH$2:AH$2612)</f>
        <v>9.3011828774726801</v>
      </c>
      <c r="BP53">
        <f t="shared" si="1"/>
        <v>0</v>
      </c>
      <c r="BQ53" s="12">
        <f t="shared" si="2"/>
        <v>0</v>
      </c>
    </row>
    <row r="54" spans="1:69" x14ac:dyDescent="0.25">
      <c r="A54" s="1" t="s">
        <v>52</v>
      </c>
      <c r="B54">
        <f>COUNTIF(CurrentScenario!$B$2:$B$2612,Sheet1!A54)</f>
        <v>7</v>
      </c>
      <c r="C54">
        <f t="shared" si="3"/>
        <v>24261.32490749408</v>
      </c>
      <c r="D54">
        <f>SUMIF(CurrentScenario!$B$2:$B$2612,Sheet1!$A54,CurrentScenario!D$2:D$2612)</f>
        <v>17370.673024519543</v>
      </c>
      <c r="E54">
        <f>SUMIF(CurrentScenario!$B$2:$B$2612,Sheet1!$A54,CurrentScenario!E$2:E$2612)</f>
        <v>175.46102267337309</v>
      </c>
      <c r="F54">
        <f>SUMIF(CurrentScenario!$B$2:$B$2612,Sheet1!$A54,CurrentScenario!F$2:F$2612)</f>
        <v>77.570300461333716</v>
      </c>
      <c r="G54">
        <f>SUMIF(CurrentScenario!$B$2:$B$2612,Sheet1!$A54,CurrentScenario!G$2:G$2612)</f>
        <v>92.037678568798228</v>
      </c>
      <c r="H54">
        <f>SUMIF(CurrentScenario!$B$2:$B$2612,Sheet1!$A54,CurrentScenario!H$2:H$2612)</f>
        <v>21.57820070934109</v>
      </c>
      <c r="I54">
        <f>SUMIF(CurrentScenario!$B$2:$B$2612,Sheet1!$A54,CurrentScenario!I$2:I$2612)</f>
        <v>25.601907838105774</v>
      </c>
      <c r="J54">
        <f>SUMIF(CurrentScenario!$B$2:$B$2612,Sheet1!$A54,CurrentScenario!J$2:J$2612)</f>
        <v>10.946782985818567</v>
      </c>
      <c r="K54">
        <f>SUMIF(CurrentScenario!$B$2:$B$2612,Sheet1!$A54,CurrentScenario!K$2:K$2612)</f>
        <v>12.9884168379172</v>
      </c>
      <c r="L54">
        <f>SUMIF(CurrentScenario!$B$2:$B$2612,Sheet1!$A54,CurrentScenario!L$2:L$2612)</f>
        <v>233.63560095194828</v>
      </c>
      <c r="M54">
        <f>SUMIF(CurrentScenario!$B$2:$B$2612,Sheet1!$A54,CurrentScenario!M$2:M$2612)</f>
        <v>277.20749149873569</v>
      </c>
      <c r="N54">
        <f>SUMIF(CurrentScenario!$B$2:$B$2612,Sheet1!$A54,CurrentScenario!N$2:N$2612)</f>
        <v>132.9967221721794</v>
      </c>
      <c r="O54">
        <f>SUMIF(CurrentScenario!$B$2:$B$2612,Sheet1!$A54,CurrentScenario!O$2:O$2612)</f>
        <v>107.5952105701528</v>
      </c>
      <c r="P54">
        <f>SUMIF(CurrentScenario!$B$2:$B$2612,Sheet1!$A54,CurrentScenario!P$2:P$2612)</f>
        <v>127.66034203684887</v>
      </c>
      <c r="Q54">
        <f>SUMIF(CurrentScenario!$B$2:$B$2612,Sheet1!$A54,CurrentScenario!Q$2:Q$2612)</f>
        <v>411.92139316669108</v>
      </c>
      <c r="R54">
        <f>SUMIF(CurrentScenario!$B$2:$B$2612,Sheet1!$A54,CurrentScenario!R$2:R$2612)</f>
        <v>488.74331007551638</v>
      </c>
      <c r="S54">
        <f>SUMIF(CurrentScenario!$B$2:$B$2612,Sheet1!$A54,CurrentScenario!S$2:S$2612)</f>
        <v>0</v>
      </c>
      <c r="T54">
        <f>SUMIF(CurrentScenario!$B$2:$B$2612,Sheet1!$A54,CurrentScenario!T$2:T$2612)</f>
        <v>4.978959952844793</v>
      </c>
      <c r="U54">
        <f>SUMIF(CurrentScenario!$B$2:$B$2612,Sheet1!$A54,CurrentScenario!U$2:U$2612)</f>
        <v>6.9235708746398039</v>
      </c>
      <c r="V54">
        <f>SUMIF(CurrentScenario!$B$2:$B$2612,Sheet1!$A54,CurrentScenario!V$2:V$2612)</f>
        <v>0</v>
      </c>
      <c r="W54">
        <f>SUMIF(CurrentScenario!$B$2:$B$2612,Sheet1!$A54,CurrentScenario!W$2:W$2612)</f>
        <v>51.529747442235049</v>
      </c>
      <c r="X54">
        <f>SUMIF(CurrentScenario!$B$2:$B$2612,Sheet1!$A54,CurrentScenario!X$2:X$2612)</f>
        <v>52.84591866735542</v>
      </c>
      <c r="Y54">
        <f>SUMIF(CurrentScenario!$B$2:$B$2612,Sheet1!$A54,CurrentScenario!Y$2:Y$2612)</f>
        <v>14.132068816970438</v>
      </c>
      <c r="Z54">
        <f>SUMIF(CurrentScenario!$B$2:$B$2612,Sheet1!$A54,CurrentScenario!Z$2:Z$2612)</f>
        <v>10.559973523559446</v>
      </c>
      <c r="AA54">
        <f>SUMIF(CurrentScenario!$B$2:$B$2612,Sheet1!$A54,CurrentScenario!AA$2:AA$2612)</f>
        <v>663.96002904971283</v>
      </c>
      <c r="AB54">
        <f>SUMIF(CurrentScenario!$B$2:$B$2612,Sheet1!$A54,CurrentScenario!AB$2:AB$2612)</f>
        <v>322.3755781183379</v>
      </c>
      <c r="AC54">
        <f>SUMIF(CurrentScenario!$B$2:$B$2612,Sheet1!$A54,CurrentScenario!AC$2:AC$2612)</f>
        <v>3015.1862196410693</v>
      </c>
      <c r="AD54">
        <f>SUMIF(CurrentScenario!$B$2:$B$2612,Sheet1!$A54,CurrentScenario!AD$2:AD$2612)</f>
        <v>431.05994011882444</v>
      </c>
      <c r="AE54">
        <f>SUMIF(CurrentScenario!$B$2:$B$2612,Sheet1!$A54,CurrentScenario!AE$2:AE$2612)</f>
        <v>98.117107913621865</v>
      </c>
      <c r="AF54">
        <f>SUMIF(CurrentScenario!$B$2:$B$2612,Sheet1!$A54,CurrentScenario!AF$2:AF$2612)</f>
        <v>4.2069921756529416</v>
      </c>
      <c r="AG54">
        <f>SUMIF(CurrentScenario!$B$2:$B$2612,Sheet1!$A54,CurrentScenario!AG$2:AG$2612)</f>
        <v>0</v>
      </c>
      <c r="AH54" s="9">
        <f>SUMIF(CurrentScenario!$B$2:$B$2612,Sheet1!$A54,CurrentScenario!AH$2:AH$2612)</f>
        <v>18.831396132951838</v>
      </c>
      <c r="AI54" s="10">
        <f t="shared" si="0"/>
        <v>24261.324907494072</v>
      </c>
      <c r="AJ54">
        <f>SUMIF(BaselineScenario!$B$2:$B$2612,Sheet1!$A54,BaselineScenario!D$2:D$2612)</f>
        <v>20583.9653240179</v>
      </c>
      <c r="AK54">
        <f>SUMIF(BaselineScenario!$B$2:$B$2612,Sheet1!$A54,BaselineScenario!E$2:E$2612)</f>
        <v>207.91848880056619</v>
      </c>
      <c r="AL54">
        <f>SUMIF(BaselineScenario!$B$2:$B$2612,Sheet1!$A54,BaselineScenario!F$2:F$2612)</f>
        <v>44.910427411278526</v>
      </c>
      <c r="AM54">
        <f>SUMIF(BaselineScenario!$B$2:$B$2612,Sheet1!$A54,BaselineScenario!G$2:G$2612)</f>
        <v>53.286529015216317</v>
      </c>
      <c r="AN54">
        <f>SUMIF(BaselineScenario!$B$2:$B$2612,Sheet1!$A54,BaselineScenario!H$2:H$2612)</f>
        <v>13.19421264123579</v>
      </c>
      <c r="AO54">
        <f>SUMIF(BaselineScenario!$B$2:$B$2612,Sheet1!$A54,BaselineScenario!I$2:I$2612)</f>
        <v>15.654575747558777</v>
      </c>
      <c r="AP54">
        <f>SUMIF(BaselineScenario!$B$2:$B$2612,Sheet1!$A54,BaselineScenario!J$2:J$2612)</f>
        <v>6.8185398006526787</v>
      </c>
      <c r="AQ54">
        <f>SUMIF(BaselineScenario!$B$2:$B$2612,Sheet1!$A54,BaselineScenario!K$2:K$2612)</f>
        <v>8.0902448951112724</v>
      </c>
      <c r="AR54">
        <f>SUMIF(BaselineScenario!$B$2:$B$2612,Sheet1!$A54,BaselineScenario!L$2:L$2612)</f>
        <v>142.19295376310257</v>
      </c>
      <c r="AS54">
        <f>SUMIF(BaselineScenario!$B$2:$B$2612,Sheet1!$A54,BaselineScenario!M$2:M$2612)</f>
        <v>168.71124472912223</v>
      </c>
      <c r="AT54">
        <f>SUMIF(BaselineScenario!$B$2:$B$2612,Sheet1!$A54,BaselineScenario!N$2:N$2612)</f>
        <v>81.2099809490974</v>
      </c>
      <c r="AU54">
        <f>SUMIF(BaselineScenario!$B$2:$B$2612,Sheet1!$A54,BaselineScenario!O$2:O$2612)</f>
        <v>62.847661861192243</v>
      </c>
      <c r="AV54">
        <f>SUMIF(BaselineScenario!$B$2:$B$2612,Sheet1!$A54,BaselineScenario!P$2:P$2612)</f>
        <v>74.567920887793832</v>
      </c>
      <c r="AW54">
        <f>SUMIF(BaselineScenario!$B$2:$B$2612,Sheet1!$A54,BaselineScenario!Q$2:Q$2612)</f>
        <v>246.11505674464513</v>
      </c>
      <c r="AX54">
        <f>SUMIF(BaselineScenario!$B$2:$B$2612,Sheet1!$A54,BaselineScenario!R$2:R$2612)</f>
        <v>292.01465497622019</v>
      </c>
      <c r="AY54">
        <f>SUMIF(BaselineScenario!$B$2:$B$2612,Sheet1!$A54,BaselineScenario!S$2:S$2612)</f>
        <v>0</v>
      </c>
      <c r="AZ54">
        <f>SUMIF(BaselineScenario!$B$2:$B$2612,Sheet1!$A54,BaselineScenario!T$2:T$2612)</f>
        <v>3.2134927324321598</v>
      </c>
      <c r="BA54">
        <f>SUMIF(BaselineScenario!$B$2:$B$2612,Sheet1!$A54,BaselineScenario!U$2:U$2612)</f>
        <v>4.2064636384510452</v>
      </c>
      <c r="BB54">
        <f>SUMIF(BaselineScenario!$B$2:$B$2612,Sheet1!$A54,BaselineScenario!V$2:V$2612)</f>
        <v>0</v>
      </c>
      <c r="BC54">
        <f>SUMIF(BaselineScenario!$B$2:$B$2612,Sheet1!$A54,BaselineScenario!W$2:W$2612)</f>
        <v>35.381772633279795</v>
      </c>
      <c r="BD54">
        <f>SUMIF(BaselineScenario!$B$2:$B$2612,Sheet1!$A54,BaselineScenario!X$2:X$2612)</f>
        <v>5.5947980400486577</v>
      </c>
      <c r="BE54">
        <f>SUMIF(BaselineScenario!$B$2:$B$2612,Sheet1!$A54,BaselineScenario!Y$2:Y$2612)</f>
        <v>8.7203516420899945</v>
      </c>
      <c r="BF54">
        <f>SUMIF(BaselineScenario!$B$2:$B$2612,Sheet1!$A54,BaselineScenario!Z$2:Z$2612)</f>
        <v>6.8037436802417748</v>
      </c>
      <c r="BG54">
        <f>SUMIF(BaselineScenario!$B$2:$B$2612,Sheet1!$A54,BaselineScenario!AA$2:AA$2612)</f>
        <v>160.75102257208559</v>
      </c>
      <c r="BH54">
        <f>SUMIF(BaselineScenario!$B$2:$B$2612,Sheet1!$A54,BaselineScenario!AB$2:AB$2612)</f>
        <v>15.099373545724706</v>
      </c>
      <c r="BI54">
        <f>SUMIF(BaselineScenario!$B$2:$B$2612,Sheet1!$A54,BaselineScenario!AC$2:AC$2612)</f>
        <v>1904.8609635673822</v>
      </c>
      <c r="BJ54">
        <f>SUMIF(BaselineScenario!$B$2:$B$2612,Sheet1!$A54,BaselineScenario!AD$2:AD$2612)</f>
        <v>97.10969998469416</v>
      </c>
      <c r="BK54">
        <f>SUMIF(BaselineScenario!$B$2:$B$2612,Sheet1!$A54,BaselineScenario!AE$2:AE$2612)</f>
        <v>3.4999810554664617</v>
      </c>
      <c r="BL54">
        <f>SUMIF(BaselineScenario!$B$2:$B$2612,Sheet1!$A54,BaselineScenario!AF$2:AF$2612)</f>
        <v>2.7370092087909441</v>
      </c>
      <c r="BM54">
        <f>SUMIF(BaselineScenario!$B$2:$B$2612,Sheet1!$A54,BaselineScenario!AG$2:AG$2612)</f>
        <v>0</v>
      </c>
      <c r="BN54">
        <f>SUMIF(BaselineScenario!$B$2:$B$2612,Sheet1!$A54,BaselineScenario!AH$2:AH$2612)</f>
        <v>11.848418952688757</v>
      </c>
      <c r="BP54">
        <f t="shared" si="1"/>
        <v>0</v>
      </c>
      <c r="BQ54" s="12">
        <f t="shared" si="2"/>
        <v>0</v>
      </c>
    </row>
    <row r="55" spans="1:69" x14ac:dyDescent="0.25">
      <c r="A55" s="1" t="s">
        <v>53</v>
      </c>
      <c r="B55">
        <f>COUNTIF(CurrentScenario!$B$2:$B$2612,Sheet1!A55)</f>
        <v>7</v>
      </c>
      <c r="C55">
        <f t="shared" si="3"/>
        <v>33809.815670060118</v>
      </c>
      <c r="D55">
        <f>SUMIF(CurrentScenario!$B$2:$B$2612,Sheet1!$A55,CurrentScenario!D$2:D$2612)</f>
        <v>27447.79495632404</v>
      </c>
      <c r="E55">
        <f>SUMIF(CurrentScenario!$B$2:$B$2612,Sheet1!$A55,CurrentScenario!E$2:E$2612)</f>
        <v>277.25057940267459</v>
      </c>
      <c r="F55">
        <f>SUMIF(CurrentScenario!$B$2:$B$2612,Sheet1!$A55,CurrentScenario!F$2:F$2612)</f>
        <v>11.556345335911235</v>
      </c>
      <c r="G55">
        <f>SUMIF(CurrentScenario!$B$2:$B$2612,Sheet1!$A55,CurrentScenario!G$2:G$2612)</f>
        <v>26.350922134262373</v>
      </c>
      <c r="H55">
        <f>SUMIF(CurrentScenario!$B$2:$B$2612,Sheet1!$A55,CurrentScenario!H$2:H$2612)</f>
        <v>5.4822034620938727</v>
      </c>
      <c r="I55">
        <f>SUMIF(CurrentScenario!$B$2:$B$2612,Sheet1!$A55,CurrentScenario!I$2:I$2612)</f>
        <v>11.763135741049647</v>
      </c>
      <c r="J55">
        <f>SUMIF(CurrentScenario!$B$2:$B$2612,Sheet1!$A55,CurrentScenario!J$2:J$2612)</f>
        <v>9.2927677837483529</v>
      </c>
      <c r="K55">
        <f>SUMIF(CurrentScenario!$B$2:$B$2612,Sheet1!$A55,CurrentScenario!K$2:K$2612)</f>
        <v>19.707111272435416</v>
      </c>
      <c r="L55">
        <f>SUMIF(CurrentScenario!$B$2:$B$2612,Sheet1!$A55,CurrentScenario!L$2:L$2612)</f>
        <v>188.86995783421349</v>
      </c>
      <c r="M55">
        <f>SUMIF(CurrentScenario!$B$2:$B$2612,Sheet1!$A55,CurrentScenario!M$2:M$2612)</f>
        <v>439.31605047184087</v>
      </c>
      <c r="N55">
        <f>SUMIF(CurrentScenario!$B$2:$B$2612,Sheet1!$A55,CurrentScenario!N$2:N$2612)</f>
        <v>135.25113663289778</v>
      </c>
      <c r="O55">
        <f>SUMIF(CurrentScenario!$B$2:$B$2612,Sheet1!$A55,CurrentScenario!O$2:O$2612)</f>
        <v>20.864311499239857</v>
      </c>
      <c r="P55">
        <f>SUMIF(CurrentScenario!$B$2:$B$2612,Sheet1!$A55,CurrentScenario!P$2:P$2612)</f>
        <v>46.177346990011856</v>
      </c>
      <c r="Q55">
        <f>SUMIF(CurrentScenario!$B$2:$B$2612,Sheet1!$A55,CurrentScenario!Q$2:Q$2612)</f>
        <v>1724.2243466220211</v>
      </c>
      <c r="R55">
        <f>SUMIF(CurrentScenario!$B$2:$B$2612,Sheet1!$A55,CurrentScenario!R$2:R$2612)</f>
        <v>0</v>
      </c>
      <c r="S55">
        <f>SUMIF(CurrentScenario!$B$2:$B$2612,Sheet1!$A55,CurrentScenario!S$2:S$2612)</f>
        <v>173.43753172505836</v>
      </c>
      <c r="T55">
        <f>SUMIF(CurrentScenario!$B$2:$B$2612,Sheet1!$A55,CurrentScenario!T$2:T$2612)</f>
        <v>0.26500449997466907</v>
      </c>
      <c r="U55">
        <f>SUMIF(CurrentScenario!$B$2:$B$2612,Sheet1!$A55,CurrentScenario!U$2:U$2612)</f>
        <v>9.3035135437580401</v>
      </c>
      <c r="V55">
        <f>SUMIF(CurrentScenario!$B$2:$B$2612,Sheet1!$A55,CurrentScenario!V$2:V$2612)</f>
        <v>0</v>
      </c>
      <c r="W55">
        <f>SUMIF(CurrentScenario!$B$2:$B$2612,Sheet1!$A55,CurrentScenario!W$2:W$2612)</f>
        <v>0</v>
      </c>
      <c r="X55">
        <f>SUMIF(CurrentScenario!$B$2:$B$2612,Sheet1!$A55,CurrentScenario!X$2:X$2612)</f>
        <v>0</v>
      </c>
      <c r="Y55">
        <f>SUMIF(CurrentScenario!$B$2:$B$2612,Sheet1!$A55,CurrentScenario!Y$2:Y$2612)</f>
        <v>489.04502868406354</v>
      </c>
      <c r="Z55">
        <f>SUMIF(CurrentScenario!$B$2:$B$2612,Sheet1!$A55,CurrentScenario!Z$2:Z$2612)</f>
        <v>0</v>
      </c>
      <c r="AA55">
        <f>SUMIF(CurrentScenario!$B$2:$B$2612,Sheet1!$A55,CurrentScenario!AA$2:AA$2612)</f>
        <v>1671.0558317340767</v>
      </c>
      <c r="AB55">
        <f>SUMIF(CurrentScenario!$B$2:$B$2612,Sheet1!$A55,CurrentScenario!AB$2:AB$2612)</f>
        <v>569.3599461773108</v>
      </c>
      <c r="AC55">
        <f>SUMIF(CurrentScenario!$B$2:$B$2612,Sheet1!$A55,CurrentScenario!AC$2:AC$2612)</f>
        <v>88.050515672336616</v>
      </c>
      <c r="AD55">
        <f>SUMIF(CurrentScenario!$B$2:$B$2612,Sheet1!$A55,CurrentScenario!AD$2:AD$2612)</f>
        <v>213.72750900920343</v>
      </c>
      <c r="AE55">
        <f>SUMIF(CurrentScenario!$B$2:$B$2612,Sheet1!$A55,CurrentScenario!AE$2:AE$2612)</f>
        <v>65.876498666792941</v>
      </c>
      <c r="AF55">
        <f>SUMIF(CurrentScenario!$B$2:$B$2612,Sheet1!$A55,CurrentScenario!AF$2:AF$2612)</f>
        <v>72.306715645105157</v>
      </c>
      <c r="AG55">
        <f>SUMIF(CurrentScenario!$B$2:$B$2612,Sheet1!$A55,CurrentScenario!AG$2:AG$2612)</f>
        <v>0</v>
      </c>
      <c r="AH55" s="9">
        <f>SUMIF(CurrentScenario!$B$2:$B$2612,Sheet1!$A55,CurrentScenario!AH$2:AH$2612)</f>
        <v>93.486403195998406</v>
      </c>
      <c r="AI55" s="10">
        <f t="shared" si="0"/>
        <v>33809.815670060125</v>
      </c>
      <c r="AJ55">
        <f>SUMIF(BaselineScenario!$B$2:$B$2612,Sheet1!$A55,BaselineScenario!D$2:D$2612)</f>
        <v>29526.872400441815</v>
      </c>
      <c r="AK55">
        <f>SUMIF(BaselineScenario!$B$2:$B$2612,Sheet1!$A55,BaselineScenario!E$2:E$2612)</f>
        <v>298.51743312566111</v>
      </c>
      <c r="AL55">
        <f>SUMIF(BaselineScenario!$B$2:$B$2612,Sheet1!$A55,BaselineScenario!F$2:F$2612)</f>
        <v>11.218379056850919</v>
      </c>
      <c r="AM55">
        <f>SUMIF(BaselineScenario!$B$2:$B$2612,Sheet1!$A55,BaselineScenario!G$2:G$2612)</f>
        <v>25.959897834039637</v>
      </c>
      <c r="AN55">
        <f>SUMIF(BaselineScenario!$B$2:$B$2612,Sheet1!$A55,BaselineScenario!H$2:H$2612)</f>
        <v>5.3009016504337874</v>
      </c>
      <c r="AO55">
        <f>SUMIF(BaselineScenario!$B$2:$B$2612,Sheet1!$A55,BaselineScenario!I$2:I$2612)</f>
        <v>11.443363975667918</v>
      </c>
      <c r="AP55">
        <f>SUMIF(BaselineScenario!$B$2:$B$2612,Sheet1!$A55,BaselineScenario!J$2:J$2612)</f>
        <v>8.9809159325637893</v>
      </c>
      <c r="AQ55">
        <f>SUMIF(BaselineScenario!$B$2:$B$2612,Sheet1!$A55,BaselineScenario!K$2:K$2612)</f>
        <v>19.121838089251362</v>
      </c>
      <c r="AR55">
        <f>SUMIF(BaselineScenario!$B$2:$B$2612,Sheet1!$A55,BaselineScenario!L$2:L$2612)</f>
        <v>183.57360644310958</v>
      </c>
      <c r="AS55">
        <f>SUMIF(BaselineScenario!$B$2:$B$2612,Sheet1!$A55,BaselineScenario!M$2:M$2612)</f>
        <v>434.48477227782013</v>
      </c>
      <c r="AT55">
        <f>SUMIF(BaselineScenario!$B$2:$B$2612,Sheet1!$A55,BaselineScenario!N$2:N$2612)</f>
        <v>132.14445121174484</v>
      </c>
      <c r="AU55">
        <f>SUMIF(BaselineScenario!$B$2:$B$2612,Sheet1!$A55,BaselineScenario!O$2:O$2612)</f>
        <v>20.214300165009565</v>
      </c>
      <c r="AV55">
        <f>SUMIF(BaselineScenario!$B$2:$B$2612,Sheet1!$A55,BaselineScenario!P$2:P$2612)</f>
        <v>45.215059293340687</v>
      </c>
      <c r="AW55">
        <f>SUMIF(BaselineScenario!$B$2:$B$2612,Sheet1!$A55,BaselineScenario!Q$2:Q$2612)</f>
        <v>1711.6910482259245</v>
      </c>
      <c r="AX55">
        <f>SUMIF(BaselineScenario!$B$2:$B$2612,Sheet1!$A55,BaselineScenario!R$2:R$2612)</f>
        <v>0</v>
      </c>
      <c r="AY55">
        <f>SUMIF(BaselineScenario!$B$2:$B$2612,Sheet1!$A55,BaselineScenario!S$2:S$2612)</f>
        <v>172.19086546501717</v>
      </c>
      <c r="AZ55">
        <f>SUMIF(BaselineScenario!$B$2:$B$2612,Sheet1!$A55,BaselineScenario!T$2:T$2612)</f>
        <v>0.26502234075805242</v>
      </c>
      <c r="BA55">
        <f>SUMIF(BaselineScenario!$B$2:$B$2612,Sheet1!$A55,BaselineScenario!U$2:U$2612)</f>
        <v>9.1253060163601027</v>
      </c>
      <c r="BB55">
        <f>SUMIF(BaselineScenario!$B$2:$B$2612,Sheet1!$A55,BaselineScenario!V$2:V$2612)</f>
        <v>0</v>
      </c>
      <c r="BC55">
        <f>SUMIF(BaselineScenario!$B$2:$B$2612,Sheet1!$A55,BaselineScenario!W$2:W$2612)</f>
        <v>0</v>
      </c>
      <c r="BD55">
        <f>SUMIF(BaselineScenario!$B$2:$B$2612,Sheet1!$A55,BaselineScenario!X$2:X$2612)</f>
        <v>0</v>
      </c>
      <c r="BE55">
        <f>SUMIF(BaselineScenario!$B$2:$B$2612,Sheet1!$A55,BaselineScenario!Y$2:Y$2612)</f>
        <v>479.10620843054039</v>
      </c>
      <c r="BF55">
        <f>SUMIF(BaselineScenario!$B$2:$B$2612,Sheet1!$A55,BaselineScenario!Z$2:Z$2612)</f>
        <v>0</v>
      </c>
      <c r="BG55">
        <f>SUMIF(BaselineScenario!$B$2:$B$2612,Sheet1!$A55,BaselineScenario!AA$2:AA$2612)</f>
        <v>378.08850358740216</v>
      </c>
      <c r="BH55">
        <f>SUMIF(BaselineScenario!$B$2:$B$2612,Sheet1!$A55,BaselineScenario!AB$2:AB$2612)</f>
        <v>30.905991081937916</v>
      </c>
      <c r="BI55">
        <f>SUMIF(BaselineScenario!$B$2:$B$2612,Sheet1!$A55,BaselineScenario!AC$2:AC$2612)</f>
        <v>86.266964064479083</v>
      </c>
      <c r="BJ55">
        <f>SUMIF(BaselineScenario!$B$2:$B$2612,Sheet1!$A55,BaselineScenario!AD$2:AD$2612)</f>
        <v>45.822800575466928</v>
      </c>
      <c r="BK55">
        <f>SUMIF(BaselineScenario!$B$2:$B$2612,Sheet1!$A55,BaselineScenario!AE$2:AE$2612)</f>
        <v>2.7930834422136543</v>
      </c>
      <c r="BL55">
        <f>SUMIF(BaselineScenario!$B$2:$B$2612,Sheet1!$A55,BaselineScenario!AF$2:AF$2612)</f>
        <v>70.842070515397623</v>
      </c>
      <c r="BM55">
        <f>SUMIF(BaselineScenario!$B$2:$B$2612,Sheet1!$A55,BaselineScenario!AG$2:AG$2612)</f>
        <v>0</v>
      </c>
      <c r="BN55">
        <f>SUMIF(BaselineScenario!$B$2:$B$2612,Sheet1!$A55,BaselineScenario!AH$2:AH$2612)</f>
        <v>99.670486817313787</v>
      </c>
      <c r="BP55">
        <f t="shared" si="1"/>
        <v>0</v>
      </c>
      <c r="BQ55" s="12">
        <f t="shared" si="2"/>
        <v>0</v>
      </c>
    </row>
    <row r="56" spans="1:69" x14ac:dyDescent="0.25">
      <c r="A56" s="1" t="s">
        <v>54</v>
      </c>
      <c r="B56">
        <f>COUNTIF(CurrentScenario!$B$2:$B$2612,Sheet1!A56)</f>
        <v>9</v>
      </c>
      <c r="C56">
        <f t="shared" si="3"/>
        <v>26245.385656382645</v>
      </c>
      <c r="D56">
        <f>SUMIF(CurrentScenario!$B$2:$B$2612,Sheet1!$A56,CurrentScenario!D$2:D$2612)</f>
        <v>20764.310315132494</v>
      </c>
      <c r="E56">
        <f>SUMIF(CurrentScenario!$B$2:$B$2612,Sheet1!$A56,CurrentScenario!E$2:E$2612)</f>
        <v>209.74042605844471</v>
      </c>
      <c r="F56">
        <f>SUMIF(CurrentScenario!$B$2:$B$2612,Sheet1!$A56,CurrentScenario!F$2:F$2612)</f>
        <v>23.02965350801102</v>
      </c>
      <c r="G56">
        <f>SUMIF(CurrentScenario!$B$2:$B$2612,Sheet1!$A56,CurrentScenario!G$2:G$2612)</f>
        <v>41.720469630187402</v>
      </c>
      <c r="H56">
        <f>SUMIF(CurrentScenario!$B$2:$B$2612,Sheet1!$A56,CurrentScenario!H$2:H$2612)</f>
        <v>18.142841619610603</v>
      </c>
      <c r="I56">
        <f>SUMIF(CurrentScenario!$B$2:$B$2612,Sheet1!$A56,CurrentScenario!I$2:I$2612)</f>
        <v>28.517550864018862</v>
      </c>
      <c r="J56">
        <f>SUMIF(CurrentScenario!$B$2:$B$2612,Sheet1!$A56,CurrentScenario!J$2:J$2612)</f>
        <v>20.169033317660009</v>
      </c>
      <c r="K56">
        <f>SUMIF(CurrentScenario!$B$2:$B$2612,Sheet1!$A56,CurrentScenario!K$2:K$2612)</f>
        <v>35.831339785788153</v>
      </c>
      <c r="L56">
        <f>SUMIF(CurrentScenario!$B$2:$B$2612,Sheet1!$A56,CurrentScenario!L$2:L$2612)</f>
        <v>367.39365768493906</v>
      </c>
      <c r="M56">
        <f>SUMIF(CurrentScenario!$B$2:$B$2612,Sheet1!$A56,CurrentScenario!M$2:M$2612)</f>
        <v>669.30551096257307</v>
      </c>
      <c r="N56">
        <f>SUMIF(CurrentScenario!$B$2:$B$2612,Sheet1!$A56,CurrentScenario!N$2:N$2612)</f>
        <v>244.94762111927645</v>
      </c>
      <c r="O56">
        <f>SUMIF(CurrentScenario!$B$2:$B$2612,Sheet1!$A56,CurrentScenario!O$2:O$2612)</f>
        <v>45.720901400034542</v>
      </c>
      <c r="P56">
        <f>SUMIF(CurrentScenario!$B$2:$B$2612,Sheet1!$A56,CurrentScenario!P$2:P$2612)</f>
        <v>80.548402792805774</v>
      </c>
      <c r="Q56">
        <f>SUMIF(CurrentScenario!$B$2:$B$2612,Sheet1!$A56,CurrentScenario!Q$2:Q$2612)</f>
        <v>1048.7719468518596</v>
      </c>
      <c r="R56">
        <f>SUMIF(CurrentScenario!$B$2:$B$2612,Sheet1!$A56,CurrentScenario!R$2:R$2612)</f>
        <v>231.47827363263366</v>
      </c>
      <c r="S56">
        <f>SUMIF(CurrentScenario!$B$2:$B$2612,Sheet1!$A56,CurrentScenario!S$2:S$2612)</f>
        <v>85.816441433153273</v>
      </c>
      <c r="T56">
        <f>SUMIF(CurrentScenario!$B$2:$B$2612,Sheet1!$A56,CurrentScenario!T$2:T$2612)</f>
        <v>4.6721994167673193</v>
      </c>
      <c r="U56">
        <f>SUMIF(CurrentScenario!$B$2:$B$2612,Sheet1!$A56,CurrentScenario!U$2:U$2612)</f>
        <v>15.248866967846174</v>
      </c>
      <c r="V56">
        <f>SUMIF(CurrentScenario!$B$2:$B$2612,Sheet1!$A56,CurrentScenario!V$2:V$2612)</f>
        <v>0</v>
      </c>
      <c r="W56">
        <f>SUMIF(CurrentScenario!$B$2:$B$2612,Sheet1!$A56,CurrentScenario!W$2:W$2612)</f>
        <v>40.399228147674094</v>
      </c>
      <c r="X56">
        <f>SUMIF(CurrentScenario!$B$2:$B$2612,Sheet1!$A56,CurrentScenario!X$2:X$2612)</f>
        <v>25.151348809794886</v>
      </c>
      <c r="Y56">
        <f>SUMIF(CurrentScenario!$B$2:$B$2612,Sheet1!$A56,CurrentScenario!Y$2:Y$2612)</f>
        <v>195.02444806277924</v>
      </c>
      <c r="Z56">
        <f>SUMIF(CurrentScenario!$B$2:$B$2612,Sheet1!$A56,CurrentScenario!Z$2:Z$2612)</f>
        <v>0</v>
      </c>
      <c r="AA56">
        <f>SUMIF(CurrentScenario!$B$2:$B$2612,Sheet1!$A56,CurrentScenario!AA$2:AA$2612)</f>
        <v>999.04269065082826</v>
      </c>
      <c r="AB56">
        <f>SUMIF(CurrentScenario!$B$2:$B$2612,Sheet1!$A56,CurrentScenario!AB$2:AB$2612)</f>
        <v>347.56334059828163</v>
      </c>
      <c r="AC56">
        <f>SUMIF(CurrentScenario!$B$2:$B$2612,Sheet1!$A56,CurrentScenario!AC$2:AC$2612)</f>
        <v>8.8013186058204287</v>
      </c>
      <c r="AD56">
        <f>SUMIF(CurrentScenario!$B$2:$B$2612,Sheet1!$A56,CurrentScenario!AD$2:AD$2612)</f>
        <v>178.50871598047502</v>
      </c>
      <c r="AE56">
        <f>SUMIF(CurrentScenario!$B$2:$B$2612,Sheet1!$A56,CurrentScenario!AE$2:AE$2612)</f>
        <v>39.604810284307334</v>
      </c>
      <c r="AF56">
        <f>SUMIF(CurrentScenario!$B$2:$B$2612,Sheet1!$A56,CurrentScenario!AF$2:AF$2612)</f>
        <v>27.71888145619252</v>
      </c>
      <c r="AG56">
        <f>SUMIF(CurrentScenario!$B$2:$B$2612,Sheet1!$A56,CurrentScenario!AG$2:AG$2612)</f>
        <v>0</v>
      </c>
      <c r="AH56" s="9">
        <f>SUMIF(CurrentScenario!$B$2:$B$2612,Sheet1!$A56,CurrentScenario!AH$2:AH$2612)</f>
        <v>448.20542160837692</v>
      </c>
      <c r="AI56" s="10">
        <f t="shared" si="0"/>
        <v>26245.385656382645</v>
      </c>
      <c r="AJ56">
        <f>SUMIF(BaselineScenario!$B$2:$B$2612,Sheet1!$A56,BaselineScenario!D$2:D$2612)</f>
        <v>22279.928063174902</v>
      </c>
      <c r="AK56">
        <f>SUMIF(BaselineScenario!$B$2:$B$2612,Sheet1!$A56,BaselineScenario!E$2:E$2612)</f>
        <v>225.25499732991611</v>
      </c>
      <c r="AL56">
        <f>SUMIF(BaselineScenario!$B$2:$B$2612,Sheet1!$A56,BaselineScenario!F$2:F$2612)</f>
        <v>20.435490658960223</v>
      </c>
      <c r="AM56">
        <f>SUMIF(BaselineScenario!$B$2:$B$2612,Sheet1!$A56,BaselineScenario!G$2:G$2612)</f>
        <v>33.901798385033779</v>
      </c>
      <c r="AN56">
        <f>SUMIF(BaselineScenario!$B$2:$B$2612,Sheet1!$A56,BaselineScenario!H$2:H$2612)</f>
        <v>19.771604038889642</v>
      </c>
      <c r="AO56">
        <f>SUMIF(BaselineScenario!$B$2:$B$2612,Sheet1!$A56,BaselineScenario!I$2:I$2612)</f>
        <v>28.150408833644111</v>
      </c>
      <c r="AP56">
        <f>SUMIF(BaselineScenario!$B$2:$B$2612,Sheet1!$A56,BaselineScenario!J$2:J$2612)</f>
        <v>18.494799893190699</v>
      </c>
      <c r="AQ56">
        <f>SUMIF(BaselineScenario!$B$2:$B$2612,Sheet1!$A56,BaselineScenario!K$2:K$2612)</f>
        <v>29.922200953636434</v>
      </c>
      <c r="AR56">
        <f>SUMIF(BaselineScenario!$B$2:$B$2612,Sheet1!$A56,BaselineScenario!L$2:L$2612)</f>
        <v>322.83427820163945</v>
      </c>
      <c r="AS56">
        <f>SUMIF(BaselineScenario!$B$2:$B$2612,Sheet1!$A56,BaselineScenario!M$2:M$2612)</f>
        <v>539.56996362983182</v>
      </c>
      <c r="AT56">
        <f>SUMIF(BaselineScenario!$B$2:$B$2612,Sheet1!$A56,BaselineScenario!N$2:N$2612)</f>
        <v>210.15704261156</v>
      </c>
      <c r="AU56">
        <f>SUMIF(BaselineScenario!$B$2:$B$2612,Sheet1!$A56,BaselineScenario!O$2:O$2612)</f>
        <v>42.493141971647063</v>
      </c>
      <c r="AV56">
        <f>SUMIF(BaselineScenario!$B$2:$B$2612,Sheet1!$A56,BaselineScenario!P$2:P$2612)</f>
        <v>68.05894142087314</v>
      </c>
      <c r="AW56">
        <f>SUMIF(BaselineScenario!$B$2:$B$2612,Sheet1!$A56,BaselineScenario!Q$2:Q$2612)</f>
        <v>851.23096701570523</v>
      </c>
      <c r="AX56">
        <f>SUMIF(BaselineScenario!$B$2:$B$2612,Sheet1!$A56,BaselineScenario!R$2:R$2612)</f>
        <v>328.06715475406867</v>
      </c>
      <c r="AY56">
        <f>SUMIF(BaselineScenario!$B$2:$B$2612,Sheet1!$A56,BaselineScenario!S$2:S$2612)</f>
        <v>57.775057749271966</v>
      </c>
      <c r="AZ56">
        <f>SUMIF(BaselineScenario!$B$2:$B$2612,Sheet1!$A56,BaselineScenario!T$2:T$2612)</f>
        <v>6.38730689866936</v>
      </c>
      <c r="BA56">
        <f>SUMIF(BaselineScenario!$B$2:$B$2612,Sheet1!$A56,BaselineScenario!U$2:U$2612)</f>
        <v>12.429217332919887</v>
      </c>
      <c r="BB56">
        <f>SUMIF(BaselineScenario!$B$2:$B$2612,Sheet1!$A56,BaselineScenario!V$2:V$2612)</f>
        <v>0</v>
      </c>
      <c r="BC56">
        <f>SUMIF(BaselineScenario!$B$2:$B$2612,Sheet1!$A56,BaselineScenario!W$2:W$2612)</f>
        <v>17.326483677950122</v>
      </c>
      <c r="BD56">
        <f>SUMIF(BaselineScenario!$B$2:$B$2612,Sheet1!$A56,BaselineScenario!X$2:X$2612)</f>
        <v>1.6823737274495472</v>
      </c>
      <c r="BE56">
        <f>SUMIF(BaselineScenario!$B$2:$B$2612,Sheet1!$A56,BaselineScenario!Y$2:Y$2612)</f>
        <v>135.26530804275771</v>
      </c>
      <c r="BF56">
        <f>SUMIF(BaselineScenario!$B$2:$B$2612,Sheet1!$A56,BaselineScenario!Z$2:Z$2612)</f>
        <v>0</v>
      </c>
      <c r="BG56">
        <f>SUMIF(BaselineScenario!$B$2:$B$2612,Sheet1!$A56,BaselineScenario!AA$2:AA$2612)</f>
        <v>353.63143130691918</v>
      </c>
      <c r="BH56">
        <f>SUMIF(BaselineScenario!$B$2:$B$2612,Sheet1!$A56,BaselineScenario!AB$2:AB$2612)</f>
        <v>22.11557810882714</v>
      </c>
      <c r="BI56">
        <f>SUMIF(BaselineScenario!$B$2:$B$2612,Sheet1!$A56,BaselineScenario!AC$2:AC$2612)</f>
        <v>12.317187867473464</v>
      </c>
      <c r="BJ56">
        <f>SUMIF(BaselineScenario!$B$2:$B$2612,Sheet1!$A56,BaselineScenario!AD$2:AD$2612)</f>
        <v>63.741524966655035</v>
      </c>
      <c r="BK56">
        <f>SUMIF(BaselineScenario!$B$2:$B$2612,Sheet1!$A56,BaselineScenario!AE$2:AE$2612)</f>
        <v>2.4063058508109805</v>
      </c>
      <c r="BL56">
        <f>SUMIF(BaselineScenario!$B$2:$B$2612,Sheet1!$A56,BaselineScenario!AF$2:AF$2612)</f>
        <v>19.007912316598244</v>
      </c>
      <c r="BM56">
        <f>SUMIF(BaselineScenario!$B$2:$B$2612,Sheet1!$A56,BaselineScenario!AG$2:AG$2612)</f>
        <v>0</v>
      </c>
      <c r="BN56">
        <f>SUMIF(BaselineScenario!$B$2:$B$2612,Sheet1!$A56,BaselineScenario!AH$2:AH$2612)</f>
        <v>523.0291156628324</v>
      </c>
      <c r="BP56">
        <f t="shared" si="1"/>
        <v>0</v>
      </c>
      <c r="BQ56" s="12">
        <f t="shared" si="2"/>
        <v>0</v>
      </c>
    </row>
    <row r="57" spans="1:69" x14ac:dyDescent="0.25">
      <c r="A57" s="1" t="s">
        <v>55</v>
      </c>
      <c r="B57">
        <f>COUNTIF(CurrentScenario!$B$2:$B$2612,Sheet1!A57)</f>
        <v>9</v>
      </c>
      <c r="C57">
        <f t="shared" si="3"/>
        <v>28559.63503901627</v>
      </c>
      <c r="D57">
        <f>SUMIF(CurrentScenario!$B$2:$B$2612,Sheet1!$A57,CurrentScenario!D$2:D$2612)</f>
        <v>19716.562481680641</v>
      </c>
      <c r="E57">
        <f>SUMIF(CurrentScenario!$B$2:$B$2612,Sheet1!$A57,CurrentScenario!E$2:E$2612)</f>
        <v>199.15771286240818</v>
      </c>
      <c r="F57">
        <f>SUMIF(CurrentScenario!$B$2:$B$2612,Sheet1!$A57,CurrentScenario!F$2:F$2612)</f>
        <v>25.204497090481965</v>
      </c>
      <c r="G57">
        <f>SUMIF(CurrentScenario!$B$2:$B$2612,Sheet1!$A57,CurrentScenario!G$2:G$2612)</f>
        <v>33.226279587788781</v>
      </c>
      <c r="H57">
        <f>SUMIF(CurrentScenario!$B$2:$B$2612,Sheet1!$A57,CurrentScenario!H$2:H$2612)</f>
        <v>34.506492957103475</v>
      </c>
      <c r="I57">
        <f>SUMIF(CurrentScenario!$B$2:$B$2612,Sheet1!$A57,CurrentScenario!I$2:I$2612)</f>
        <v>42.554395233967902</v>
      </c>
      <c r="J57">
        <f>SUMIF(CurrentScenario!$B$2:$B$2612,Sheet1!$A57,CurrentScenario!J$2:J$2612)</f>
        <v>24.453793853152032</v>
      </c>
      <c r="K57">
        <f>SUMIF(CurrentScenario!$B$2:$B$2612,Sheet1!$A57,CurrentScenario!K$2:K$2612)</f>
        <v>31.760534127621952</v>
      </c>
      <c r="L57">
        <f>SUMIF(CurrentScenario!$B$2:$B$2612,Sheet1!$A57,CurrentScenario!L$2:L$2612)</f>
        <v>389.50838218268751</v>
      </c>
      <c r="M57">
        <f>SUMIF(CurrentScenario!$B$2:$B$2612,Sheet1!$A57,CurrentScenario!M$2:M$2612)</f>
        <v>515.99227316009353</v>
      </c>
      <c r="N57">
        <f>SUMIF(CurrentScenario!$B$2:$B$2612,Sheet1!$A57,CurrentScenario!N$2:N$2612)</f>
        <v>239.41983469734026</v>
      </c>
      <c r="O57">
        <f>SUMIF(CurrentScenario!$B$2:$B$2612,Sheet1!$A57,CurrentScenario!O$2:O$2612)</f>
        <v>57.717930117635291</v>
      </c>
      <c r="P57">
        <f>SUMIF(CurrentScenario!$B$2:$B$2612,Sheet1!$A57,CurrentScenario!P$2:P$2612)</f>
        <v>74.549426661237376</v>
      </c>
      <c r="Q57">
        <f>SUMIF(CurrentScenario!$B$2:$B$2612,Sheet1!$A57,CurrentScenario!Q$2:Q$2612)</f>
        <v>874.507828292299</v>
      </c>
      <c r="R57">
        <f>SUMIF(CurrentScenario!$B$2:$B$2612,Sheet1!$A57,CurrentScenario!R$2:R$2612)</f>
        <v>417.61000869444644</v>
      </c>
      <c r="S57">
        <f>SUMIF(CurrentScenario!$B$2:$B$2612,Sheet1!$A57,CurrentScenario!S$2:S$2612)</f>
        <v>52.528697741006852</v>
      </c>
      <c r="T57">
        <f>SUMIF(CurrentScenario!$B$2:$B$2612,Sheet1!$A57,CurrentScenario!T$2:T$2612)</f>
        <v>14.050003844212798</v>
      </c>
      <c r="U57">
        <f>SUMIF(CurrentScenario!$B$2:$B$2612,Sheet1!$A57,CurrentScenario!U$2:U$2612)</f>
        <v>12.291214430158465</v>
      </c>
      <c r="V57">
        <f>SUMIF(CurrentScenario!$B$2:$B$2612,Sheet1!$A57,CurrentScenario!V$2:V$2612)</f>
        <v>0</v>
      </c>
      <c r="W57">
        <f>SUMIF(CurrentScenario!$B$2:$B$2612,Sheet1!$A57,CurrentScenario!W$2:W$2612)</f>
        <v>245.40535470122001</v>
      </c>
      <c r="X57">
        <f>SUMIF(CurrentScenario!$B$2:$B$2612,Sheet1!$A57,CurrentScenario!X$2:X$2612)</f>
        <v>150.65338707496585</v>
      </c>
      <c r="Y57">
        <f>SUMIF(CurrentScenario!$B$2:$B$2612,Sheet1!$A57,CurrentScenario!Y$2:Y$2612)</f>
        <v>16.285912087621963</v>
      </c>
      <c r="Z57">
        <f>SUMIF(CurrentScenario!$B$2:$B$2612,Sheet1!$A57,CurrentScenario!Z$2:Z$2612)</f>
        <v>0</v>
      </c>
      <c r="AA57">
        <f>SUMIF(CurrentScenario!$B$2:$B$2612,Sheet1!$A57,CurrentScenario!AA$2:AA$2612)</f>
        <v>2807.3815953765557</v>
      </c>
      <c r="AB57">
        <f>SUMIF(CurrentScenario!$B$2:$B$2612,Sheet1!$A57,CurrentScenario!AB$2:AB$2612)</f>
        <v>1111.5832396021342</v>
      </c>
      <c r="AC57">
        <f>SUMIF(CurrentScenario!$B$2:$B$2612,Sheet1!$A57,CurrentScenario!AC$2:AC$2612)</f>
        <v>187.31983832200032</v>
      </c>
      <c r="AD57">
        <f>SUMIF(CurrentScenario!$B$2:$B$2612,Sheet1!$A57,CurrentScenario!AD$2:AD$2612)</f>
        <v>726.54618785989339</v>
      </c>
      <c r="AE57">
        <f>SUMIF(CurrentScenario!$B$2:$B$2612,Sheet1!$A57,CurrentScenario!AE$2:AE$2612)</f>
        <v>116.43395441501148</v>
      </c>
      <c r="AF57">
        <f>SUMIF(CurrentScenario!$B$2:$B$2612,Sheet1!$A57,CurrentScenario!AF$2:AF$2612)</f>
        <v>26.0023900145924</v>
      </c>
      <c r="AG57">
        <f>SUMIF(CurrentScenario!$B$2:$B$2612,Sheet1!$A57,CurrentScenario!AG$2:AG$2612)</f>
        <v>0</v>
      </c>
      <c r="AH57" s="9">
        <f>SUMIF(CurrentScenario!$B$2:$B$2612,Sheet1!$A57,CurrentScenario!AH$2:AH$2612)</f>
        <v>416.42139234799191</v>
      </c>
      <c r="AI57" s="10">
        <f t="shared" si="0"/>
        <v>28559.635039016273</v>
      </c>
      <c r="AJ57">
        <f>SUMIF(BaselineScenario!$B$2:$B$2612,Sheet1!$A57,BaselineScenario!D$2:D$2612)</f>
        <v>24221.687214452537</v>
      </c>
      <c r="AK57">
        <f>SUMIF(BaselineScenario!$B$2:$B$2612,Sheet1!$A57,BaselineScenario!E$2:E$2612)</f>
        <v>244.80168488687195</v>
      </c>
      <c r="AL57">
        <f>SUMIF(BaselineScenario!$B$2:$B$2612,Sheet1!$A57,BaselineScenario!F$2:F$2612)</f>
        <v>28.975742796399956</v>
      </c>
      <c r="AM57">
        <f>SUMIF(BaselineScenario!$B$2:$B$2612,Sheet1!$A57,BaselineScenario!G$2:G$2612)</f>
        <v>36.286453359716859</v>
      </c>
      <c r="AN57">
        <f>SUMIF(BaselineScenario!$B$2:$B$2612,Sheet1!$A57,BaselineScenario!H$2:H$2612)</f>
        <v>41.921487607396919</v>
      </c>
      <c r="AO57">
        <f>SUMIF(BaselineScenario!$B$2:$B$2612,Sheet1!$A57,BaselineScenario!I$2:I$2612)</f>
        <v>50.665323371008114</v>
      </c>
      <c r="AP57">
        <f>SUMIF(BaselineScenario!$B$2:$B$2612,Sheet1!$A57,BaselineScenario!J$2:J$2612)</f>
        <v>28.478560900989912</v>
      </c>
      <c r="AQ57">
        <f>SUMIF(BaselineScenario!$B$2:$B$2612,Sheet1!$A57,BaselineScenario!K$2:K$2612)</f>
        <v>35.366783308418668</v>
      </c>
      <c r="AR57">
        <f>SUMIF(BaselineScenario!$B$2:$B$2612,Sheet1!$A57,BaselineScenario!L$2:L$2612)</f>
        <v>445.85460943224257</v>
      </c>
      <c r="AS57">
        <f>SUMIF(BaselineScenario!$B$2:$B$2612,Sheet1!$A57,BaselineScenario!M$2:M$2612)</f>
        <v>559.91475435149266</v>
      </c>
      <c r="AT57">
        <f>SUMIF(BaselineScenario!$B$2:$B$2612,Sheet1!$A57,BaselineScenario!N$2:N$2612)</f>
        <v>270.83752031057918</v>
      </c>
      <c r="AU57">
        <f>SUMIF(BaselineScenario!$B$2:$B$2612,Sheet1!$A57,BaselineScenario!O$2:O$2612)</f>
        <v>67.53439005369215</v>
      </c>
      <c r="AV57">
        <f>SUMIF(BaselineScenario!$B$2:$B$2612,Sheet1!$A57,BaselineScenario!P$2:P$2612)</f>
        <v>83.612453521786492</v>
      </c>
      <c r="AW57">
        <f>SUMIF(BaselineScenario!$B$2:$B$2612,Sheet1!$A57,BaselineScenario!Q$2:Q$2612)</f>
        <v>740.85225393546966</v>
      </c>
      <c r="AX57">
        <f>SUMIF(BaselineScenario!$B$2:$B$2612,Sheet1!$A57,BaselineScenario!R$2:R$2612)</f>
        <v>524.60906599826683</v>
      </c>
      <c r="AY57">
        <f>SUMIF(BaselineScenario!$B$2:$B$2612,Sheet1!$A57,BaselineScenario!S$2:S$2612)</f>
        <v>30.027380748000553</v>
      </c>
      <c r="AZ57">
        <f>SUMIF(BaselineScenario!$B$2:$B$2612,Sheet1!$A57,BaselineScenario!T$2:T$2612)</f>
        <v>17.525935583213769</v>
      </c>
      <c r="BA57">
        <f>SUMIF(BaselineScenario!$B$2:$B$2612,Sheet1!$A57,BaselineScenario!U$2:U$2612)</f>
        <v>13.454312094104873</v>
      </c>
      <c r="BB57">
        <f>SUMIF(BaselineScenario!$B$2:$B$2612,Sheet1!$A57,BaselineScenario!V$2:V$2612)</f>
        <v>0</v>
      </c>
      <c r="BC57">
        <f>SUMIF(BaselineScenario!$B$2:$B$2612,Sheet1!$A57,BaselineScenario!W$2:W$2612)</f>
        <v>31.679271837932543</v>
      </c>
      <c r="BD57">
        <f>SUMIF(BaselineScenario!$B$2:$B$2612,Sheet1!$A57,BaselineScenario!X$2:X$2612)</f>
        <v>3.0610054320468327</v>
      </c>
      <c r="BE57">
        <f>SUMIF(BaselineScenario!$B$2:$B$2612,Sheet1!$A57,BaselineScenario!Y$2:Y$2612)</f>
        <v>14.234844753904891</v>
      </c>
      <c r="BF57">
        <f>SUMIF(BaselineScenario!$B$2:$B$2612,Sheet1!$A57,BaselineScenario!Z$2:Z$2612)</f>
        <v>0</v>
      </c>
      <c r="BG57">
        <f>SUMIF(BaselineScenario!$B$2:$B$2612,Sheet1!$A57,BaselineScenario!AA$2:AA$2612)</f>
        <v>360.05573729101974</v>
      </c>
      <c r="BH57">
        <f>SUMIF(BaselineScenario!$B$2:$B$2612,Sheet1!$A57,BaselineScenario!AB$2:AB$2612)</f>
        <v>23.224866375884051</v>
      </c>
      <c r="BI57">
        <f>SUMIF(BaselineScenario!$B$2:$B$2612,Sheet1!$A57,BaselineScenario!AC$2:AC$2612)</f>
        <v>112.8761823767755</v>
      </c>
      <c r="BJ57">
        <f>SUMIF(BaselineScenario!$B$2:$B$2612,Sheet1!$A57,BaselineScenario!AD$2:AD$2612)</f>
        <v>81.397341371652971</v>
      </c>
      <c r="BK57">
        <f>SUMIF(BaselineScenario!$B$2:$B$2612,Sheet1!$A57,BaselineScenario!AE$2:AE$2612)</f>
        <v>2.2160770174067816</v>
      </c>
      <c r="BL57">
        <f>SUMIF(BaselineScenario!$B$2:$B$2612,Sheet1!$A57,BaselineScenario!AF$2:AF$2612)</f>
        <v>19.780707077525921</v>
      </c>
      <c r="BM57">
        <f>SUMIF(BaselineScenario!$B$2:$B$2612,Sheet1!$A57,BaselineScenario!AG$2:AG$2612)</f>
        <v>0</v>
      </c>
      <c r="BN57">
        <f>SUMIF(BaselineScenario!$B$2:$B$2612,Sheet1!$A57,BaselineScenario!AH$2:AH$2612)</f>
        <v>468.70307876994525</v>
      </c>
      <c r="BP57">
        <f t="shared" si="1"/>
        <v>0</v>
      </c>
      <c r="BQ57" s="12">
        <f t="shared" si="2"/>
        <v>0</v>
      </c>
    </row>
    <row r="58" spans="1:69" x14ac:dyDescent="0.25">
      <c r="A58" s="1" t="s">
        <v>56</v>
      </c>
      <c r="B58">
        <f>COUNTIF(CurrentScenario!$B$2:$B$2612,Sheet1!A58)</f>
        <v>1</v>
      </c>
      <c r="C58">
        <f t="shared" si="3"/>
        <v>21769.197455923342</v>
      </c>
      <c r="D58">
        <f>SUMIF(CurrentScenario!$B$2:$B$2612,Sheet1!$A58,CurrentScenario!D$2:D$2612)</f>
        <v>18079.280410066815</v>
      </c>
      <c r="E58">
        <f>SUMIF(CurrentScenario!$B$2:$B$2612,Sheet1!$A58,CurrentScenario!E$2:E$2612)</f>
        <v>182.61895996317651</v>
      </c>
      <c r="F58">
        <f>SUMIF(CurrentScenario!$B$2:$B$2612,Sheet1!$A58,CurrentScenario!F$2:F$2612)</f>
        <v>212.07700255687251</v>
      </c>
      <c r="G58">
        <f>SUMIF(CurrentScenario!$B$2:$B$2612,Sheet1!$A58,CurrentScenario!G$2:G$2612)</f>
        <v>312.05900956326457</v>
      </c>
      <c r="H58">
        <f>SUMIF(CurrentScenario!$B$2:$B$2612,Sheet1!$A58,CurrentScenario!H$2:H$2612)</f>
        <v>108.45250226984636</v>
      </c>
      <c r="I58">
        <f>SUMIF(CurrentScenario!$B$2:$B$2612,Sheet1!$A58,CurrentScenario!I$2:I$2612)</f>
        <v>159.58118829713604</v>
      </c>
      <c r="J58">
        <f>SUMIF(CurrentScenario!$B$2:$B$2612,Sheet1!$A58,CurrentScenario!J$2:J$2612)</f>
        <v>7.2763116467009175</v>
      </c>
      <c r="K58">
        <f>SUMIF(CurrentScenario!$B$2:$B$2612,Sheet1!$A58,CurrentScenario!K$2:K$2612)</f>
        <v>10.706383999753371</v>
      </c>
      <c r="L58">
        <f>SUMIF(CurrentScenario!$B$2:$B$2612,Sheet1!$A58,CurrentScenario!L$2:L$2612)</f>
        <v>253.86609153264175</v>
      </c>
      <c r="M58">
        <f>SUMIF(CurrentScenario!$B$2:$B$2612,Sheet1!$A58,CurrentScenario!M$2:M$2612)</f>
        <v>373.54915722041216</v>
      </c>
      <c r="N58">
        <f>SUMIF(CurrentScenario!$B$2:$B$2612,Sheet1!$A58,CurrentScenario!N$2:N$2612)</f>
        <v>366.66449372861723</v>
      </c>
      <c r="O58">
        <f>SUMIF(CurrentScenario!$B$2:$B$2612,Sheet1!$A58,CurrentScenario!O$2:O$2612)</f>
        <v>251.70406597786115</v>
      </c>
      <c r="P58">
        <f>SUMIF(CurrentScenario!$B$2:$B$2612,Sheet1!$A58,CurrentScenario!P$2:P$2612)</f>
        <v>370.36759312145097</v>
      </c>
      <c r="Q58">
        <f>SUMIF(CurrentScenario!$B$2:$B$2612,Sheet1!$A58,CurrentScenario!Q$2:Q$2612)</f>
        <v>697.58022585779634</v>
      </c>
      <c r="R58">
        <f>SUMIF(CurrentScenario!$B$2:$B$2612,Sheet1!$A58,CurrentScenario!R$2:R$2612)</f>
        <v>0</v>
      </c>
      <c r="S58">
        <f>SUMIF(CurrentScenario!$B$2:$B$2612,Sheet1!$A58,CurrentScenario!S$2:S$2612)</f>
        <v>20.250990454422801</v>
      </c>
      <c r="T58">
        <f>SUMIF(CurrentScenario!$B$2:$B$2612,Sheet1!$A58,CurrentScenario!T$2:T$2612)</f>
        <v>1.6288865645007791</v>
      </c>
      <c r="U58">
        <f>SUMIF(CurrentScenario!$B$2:$B$2612,Sheet1!$A58,CurrentScenario!U$2:U$2612)</f>
        <v>8.4124902008460403</v>
      </c>
      <c r="V58">
        <f>SUMIF(CurrentScenario!$B$2:$B$2612,Sheet1!$A58,CurrentScenario!V$2:V$2612)</f>
        <v>0</v>
      </c>
      <c r="W58">
        <f>SUMIF(CurrentScenario!$B$2:$B$2612,Sheet1!$A58,CurrentScenario!W$2:W$2612)</f>
        <v>0</v>
      </c>
      <c r="X58">
        <f>SUMIF(CurrentScenario!$B$2:$B$2612,Sheet1!$A58,CurrentScenario!X$2:X$2612)</f>
        <v>0</v>
      </c>
      <c r="Y58">
        <f>SUMIF(CurrentScenario!$B$2:$B$2612,Sheet1!$A58,CurrentScenario!Y$2:Y$2612)</f>
        <v>0</v>
      </c>
      <c r="Z58">
        <f>SUMIF(CurrentScenario!$B$2:$B$2612,Sheet1!$A58,CurrentScenario!Z$2:Z$2612)</f>
        <v>0</v>
      </c>
      <c r="AA58">
        <f>SUMIF(CurrentScenario!$B$2:$B$2612,Sheet1!$A58,CurrentScenario!AA$2:AA$2612)</f>
        <v>153.44434709069014</v>
      </c>
      <c r="AB58">
        <f>SUMIF(CurrentScenario!$B$2:$B$2612,Sheet1!$A58,CurrentScenario!AB$2:AB$2612)</f>
        <v>191.10284985653718</v>
      </c>
      <c r="AC58">
        <f>SUMIF(CurrentScenario!$B$2:$B$2612,Sheet1!$A58,CurrentScenario!AC$2:AC$2612)</f>
        <v>0</v>
      </c>
      <c r="AD58">
        <f>SUMIF(CurrentScenario!$B$2:$B$2612,Sheet1!$A58,CurrentScenario!AD$2:AD$2612)</f>
        <v>0</v>
      </c>
      <c r="AE58">
        <f>SUMIF(CurrentScenario!$B$2:$B$2612,Sheet1!$A58,CurrentScenario!AE$2:AE$2612)</f>
        <v>0</v>
      </c>
      <c r="AF58">
        <f>SUMIF(CurrentScenario!$B$2:$B$2612,Sheet1!$A58,CurrentScenario!AF$2:AF$2612)</f>
        <v>0</v>
      </c>
      <c r="AG58">
        <f>SUMIF(CurrentScenario!$B$2:$B$2612,Sheet1!$A58,CurrentScenario!AG$2:AG$2612)</f>
        <v>0</v>
      </c>
      <c r="AH58" s="9">
        <f>SUMIF(CurrentScenario!$B$2:$B$2612,Sheet1!$A58,CurrentScenario!AH$2:AH$2612)</f>
        <v>8.5744959540045116</v>
      </c>
      <c r="AI58" s="10">
        <f t="shared" si="0"/>
        <v>21769.197455923353</v>
      </c>
      <c r="AJ58">
        <f>SUMIF(BaselineScenario!$B$2:$B$2612,Sheet1!$A58,BaselineScenario!D$2:D$2612)</f>
        <v>18461.019629785973</v>
      </c>
      <c r="AK58">
        <f>SUMIF(BaselineScenario!$B$2:$B$2612,Sheet1!$A58,BaselineScenario!E$2:E$2612)</f>
        <v>186.47491095796553</v>
      </c>
      <c r="AL58">
        <f>SUMIF(BaselineScenario!$B$2:$B$2612,Sheet1!$A58,BaselineScenario!F$2:F$2612)</f>
        <v>197.57567248608322</v>
      </c>
      <c r="AM58">
        <f>SUMIF(BaselineScenario!$B$2:$B$2612,Sheet1!$A58,BaselineScenario!G$2:G$2612)</f>
        <v>290.72114338879828</v>
      </c>
      <c r="AN58">
        <f>SUMIF(BaselineScenario!$B$2:$B$2612,Sheet1!$A58,BaselineScenario!H$2:H$2612)</f>
        <v>101.036773485221</v>
      </c>
      <c r="AO58">
        <f>SUMIF(BaselineScenario!$B$2:$B$2612,Sheet1!$A58,BaselineScenario!I$2:I$2612)</f>
        <v>148.66939938704445</v>
      </c>
      <c r="AP58">
        <f>SUMIF(BaselineScenario!$B$2:$B$2612,Sheet1!$A58,BaselineScenario!J$2:J$2612)</f>
        <v>6.7787744521225379</v>
      </c>
      <c r="AQ58">
        <f>SUMIF(BaselineScenario!$B$2:$B$2612,Sheet1!$A58,BaselineScenario!K$2:K$2612)</f>
        <v>9.9743064695487202</v>
      </c>
      <c r="AR58">
        <f>SUMIF(BaselineScenario!$B$2:$B$2612,Sheet1!$A58,BaselineScenario!L$2:L$2612)</f>
        <v>236.50732116757681</v>
      </c>
      <c r="AS58">
        <f>SUMIF(BaselineScenario!$B$2:$B$2612,Sheet1!$A58,BaselineScenario!M$2:M$2612)</f>
        <v>348.00673837626755</v>
      </c>
      <c r="AT58">
        <f>SUMIF(BaselineScenario!$B$2:$B$2612,Sheet1!$A58,BaselineScenario!N$2:N$2612)</f>
        <v>341.59283209302032</v>
      </c>
      <c r="AU58">
        <f>SUMIF(BaselineScenario!$B$2:$B$2612,Sheet1!$A58,BaselineScenario!O$2:O$2612)</f>
        <v>234.49312987022799</v>
      </c>
      <c r="AV58">
        <f>SUMIF(BaselineScenario!$B$2:$B$2612,Sheet1!$A58,BaselineScenario!P$2:P$2612)</f>
        <v>345.04272219897717</v>
      </c>
      <c r="AW58">
        <f>SUMIF(BaselineScenario!$B$2:$B$2612,Sheet1!$A58,BaselineScenario!Q$2:Q$2612)</f>
        <v>649.88131940372716</v>
      </c>
      <c r="AX58">
        <f>SUMIF(BaselineScenario!$B$2:$B$2612,Sheet1!$A58,BaselineScenario!R$2:R$2612)</f>
        <v>0</v>
      </c>
      <c r="AY58">
        <f>SUMIF(BaselineScenario!$B$2:$B$2612,Sheet1!$A58,BaselineScenario!S$2:S$2612)</f>
        <v>18.866275028896002</v>
      </c>
      <c r="AZ58">
        <f>SUMIF(BaselineScenario!$B$2:$B$2612,Sheet1!$A58,BaselineScenario!T$2:T$2612)</f>
        <v>1.5175071059318783</v>
      </c>
      <c r="BA58">
        <f>SUMIF(BaselineScenario!$B$2:$B$2612,Sheet1!$A58,BaselineScenario!U$2:U$2612)</f>
        <v>7.8372637705920845</v>
      </c>
      <c r="BB58">
        <f>SUMIF(BaselineScenario!$B$2:$B$2612,Sheet1!$A58,BaselineScenario!V$2:V$2612)</f>
        <v>0</v>
      </c>
      <c r="BC58">
        <f>SUMIF(BaselineScenario!$B$2:$B$2612,Sheet1!$A58,BaselineScenario!W$2:W$2612)</f>
        <v>0</v>
      </c>
      <c r="BD58">
        <f>SUMIF(BaselineScenario!$B$2:$B$2612,Sheet1!$A58,BaselineScenario!X$2:X$2612)</f>
        <v>0</v>
      </c>
      <c r="BE58">
        <f>SUMIF(BaselineScenario!$B$2:$B$2612,Sheet1!$A58,BaselineScenario!Y$2:Y$2612)</f>
        <v>0</v>
      </c>
      <c r="BF58">
        <f>SUMIF(BaselineScenario!$B$2:$B$2612,Sheet1!$A58,BaselineScenario!Z$2:Z$2612)</f>
        <v>0</v>
      </c>
      <c r="BG58">
        <f>SUMIF(BaselineScenario!$B$2:$B$2612,Sheet1!$A58,BaselineScenario!AA$2:AA$2612)</f>
        <v>153.44434709069014</v>
      </c>
      <c r="BH58">
        <f>SUMIF(BaselineScenario!$B$2:$B$2612,Sheet1!$A58,BaselineScenario!AB$2:AB$2612)</f>
        <v>21.769197455923344</v>
      </c>
      <c r="BI58">
        <f>SUMIF(BaselineScenario!$B$2:$B$2612,Sheet1!$A58,BaselineScenario!AC$2:AC$2612)</f>
        <v>0</v>
      </c>
      <c r="BJ58">
        <f>SUMIF(BaselineScenario!$B$2:$B$2612,Sheet1!$A58,BaselineScenario!AD$2:AD$2612)</f>
        <v>0</v>
      </c>
      <c r="BK58">
        <f>SUMIF(BaselineScenario!$B$2:$B$2612,Sheet1!$A58,BaselineScenario!AE$2:AE$2612)</f>
        <v>0</v>
      </c>
      <c r="BL58">
        <f>SUMIF(BaselineScenario!$B$2:$B$2612,Sheet1!$A58,BaselineScenario!AF$2:AF$2612)</f>
        <v>0</v>
      </c>
      <c r="BM58">
        <f>SUMIF(BaselineScenario!$B$2:$B$2612,Sheet1!$A58,BaselineScenario!AG$2:AG$2612)</f>
        <v>0</v>
      </c>
      <c r="BN58">
        <f>SUMIF(BaselineScenario!$B$2:$B$2612,Sheet1!$A58,BaselineScenario!AH$2:AH$2612)</f>
        <v>7.988191948758482</v>
      </c>
      <c r="BP58">
        <f t="shared" si="1"/>
        <v>0</v>
      </c>
      <c r="BQ58" s="12">
        <f t="shared" si="2"/>
        <v>0</v>
      </c>
    </row>
    <row r="59" spans="1:69" x14ac:dyDescent="0.25">
      <c r="A59" s="1" t="s">
        <v>57</v>
      </c>
      <c r="B59">
        <f>COUNTIF(CurrentScenario!$B$2:$B$2612,Sheet1!A59)</f>
        <v>5</v>
      </c>
      <c r="C59">
        <f t="shared" si="3"/>
        <v>25217.123243064558</v>
      </c>
      <c r="D59">
        <f>SUMIF(CurrentScenario!$B$2:$B$2612,Sheet1!$A59,CurrentScenario!D$2:D$2612)</f>
        <v>21028.579626041857</v>
      </c>
      <c r="E59">
        <f>SUMIF(CurrentScenario!$B$2:$B$2612,Sheet1!$A59,CurrentScenario!E$2:E$2612)</f>
        <v>212.40985643075479</v>
      </c>
      <c r="F59">
        <f>SUMIF(CurrentScenario!$B$2:$B$2612,Sheet1!$A59,CurrentScenario!F$2:F$2612)</f>
        <v>239.93262322979385</v>
      </c>
      <c r="G59">
        <f>SUMIF(CurrentScenario!$B$2:$B$2612,Sheet1!$A59,CurrentScenario!G$2:G$2612)</f>
        <v>352.91488280231385</v>
      </c>
      <c r="H59">
        <f>SUMIF(CurrentScenario!$B$2:$B$2612,Sheet1!$A59,CurrentScenario!H$2:H$2612)</f>
        <v>123.16662455364884</v>
      </c>
      <c r="I59">
        <f>SUMIF(CurrentScenario!$B$2:$B$2612,Sheet1!$A59,CurrentScenario!I$2:I$2612)</f>
        <v>181.03095263941762</v>
      </c>
      <c r="J59">
        <f>SUMIF(CurrentScenario!$B$2:$B$2612,Sheet1!$A59,CurrentScenario!J$2:J$2612)</f>
        <v>8.6773034581296304</v>
      </c>
      <c r="K59">
        <f>SUMIF(CurrentScenario!$B$2:$B$2612,Sheet1!$A59,CurrentScenario!K$2:K$2612)</f>
        <v>12.636345872831738</v>
      </c>
      <c r="L59">
        <f>SUMIF(CurrentScenario!$B$2:$B$2612,Sheet1!$A59,CurrentScenario!L$2:L$2612)</f>
        <v>293.75311270947606</v>
      </c>
      <c r="M59">
        <f>SUMIF(CurrentScenario!$B$2:$B$2612,Sheet1!$A59,CurrentScenario!M$2:M$2612)</f>
        <v>430.21860602081722</v>
      </c>
      <c r="N59">
        <f>SUMIF(CurrentScenario!$B$2:$B$2612,Sheet1!$A59,CurrentScenario!N$2:N$2612)</f>
        <v>418.2836783468627</v>
      </c>
      <c r="O59">
        <f>SUMIF(CurrentScenario!$B$2:$B$2612,Sheet1!$A59,CurrentScenario!O$2:O$2612)</f>
        <v>285.31350166833045</v>
      </c>
      <c r="P59">
        <f>SUMIF(CurrentScenario!$B$2:$B$2612,Sheet1!$A59,CurrentScenario!P$2:P$2612)</f>
        <v>419.50852328438037</v>
      </c>
      <c r="Q59">
        <f>SUMIF(CurrentScenario!$B$2:$B$2612,Sheet1!$A59,CurrentScenario!Q$2:Q$2612)</f>
        <v>664.56610828525481</v>
      </c>
      <c r="R59">
        <f>SUMIF(CurrentScenario!$B$2:$B$2612,Sheet1!$A59,CurrentScenario!R$2:R$2612)</f>
        <v>9.1826942044587163</v>
      </c>
      <c r="S59">
        <f>SUMIF(CurrentScenario!$B$2:$B$2612,Sheet1!$A59,CurrentScenario!S$2:S$2612)</f>
        <v>19.067901521973241</v>
      </c>
      <c r="T59">
        <f>SUMIF(CurrentScenario!$B$2:$B$2612,Sheet1!$A59,CurrentScenario!T$2:T$2612)</f>
        <v>2.1414254005586408</v>
      </c>
      <c r="U59">
        <f>SUMIF(CurrentScenario!$B$2:$B$2612,Sheet1!$A59,CurrentScenario!U$2:U$2612)</f>
        <v>9.7033005353416382</v>
      </c>
      <c r="V59">
        <f>SUMIF(CurrentScenario!$B$2:$B$2612,Sheet1!$A59,CurrentScenario!V$2:V$2612)</f>
        <v>0</v>
      </c>
      <c r="W59">
        <f>SUMIF(CurrentScenario!$B$2:$B$2612,Sheet1!$A59,CurrentScenario!W$2:W$2612)</f>
        <v>2.2005803193774019E-3</v>
      </c>
      <c r="X59">
        <f>SUMIF(CurrentScenario!$B$2:$B$2612,Sheet1!$A59,CurrentScenario!X$2:X$2612)</f>
        <v>7.3352674867490893E-4</v>
      </c>
      <c r="Y59">
        <f>SUMIF(CurrentScenario!$B$2:$B$2612,Sheet1!$A59,CurrentScenario!Y$2:Y$2612)</f>
        <v>0.68888089848603373</v>
      </c>
      <c r="Z59">
        <f>SUMIF(CurrentScenario!$B$2:$B$2612,Sheet1!$A59,CurrentScenario!Z$2:Z$2612)</f>
        <v>0</v>
      </c>
      <c r="AA59">
        <f>SUMIF(CurrentScenario!$B$2:$B$2612,Sheet1!$A59,CurrentScenario!AA$2:AA$2612)</f>
        <v>217.92401955023658</v>
      </c>
      <c r="AB59">
        <f>SUMIF(CurrentScenario!$B$2:$B$2612,Sheet1!$A59,CurrentScenario!AB$2:AB$2612)</f>
        <v>269.48023175360169</v>
      </c>
      <c r="AC59">
        <f>SUMIF(CurrentScenario!$B$2:$B$2612,Sheet1!$A59,CurrentScenario!AC$2:AC$2612)</f>
        <v>0</v>
      </c>
      <c r="AD59">
        <f>SUMIF(CurrentScenario!$B$2:$B$2612,Sheet1!$A59,CurrentScenario!AD$2:AD$2612)</f>
        <v>0</v>
      </c>
      <c r="AE59">
        <f>SUMIF(CurrentScenario!$B$2:$B$2612,Sheet1!$A59,CurrentScenario!AE$2:AE$2612)</f>
        <v>0</v>
      </c>
      <c r="AF59">
        <f>SUMIF(CurrentScenario!$B$2:$B$2612,Sheet1!$A59,CurrentScenario!AF$2:AF$2612)</f>
        <v>0</v>
      </c>
      <c r="AG59">
        <f>SUMIF(CurrentScenario!$B$2:$B$2612,Sheet1!$A59,CurrentScenario!AG$2:AG$2612)</f>
        <v>0</v>
      </c>
      <c r="AH59" s="9">
        <f>SUMIF(CurrentScenario!$B$2:$B$2612,Sheet1!$A59,CurrentScenario!AH$2:AH$2612)</f>
        <v>17.94010974897266</v>
      </c>
      <c r="AI59" s="10">
        <f t="shared" si="0"/>
        <v>25217.123243064572</v>
      </c>
      <c r="AJ59">
        <f>SUMIF(BaselineScenario!$B$2:$B$2612,Sheet1!$A59,BaselineScenario!D$2:D$2612)</f>
        <v>21385.144154521742</v>
      </c>
      <c r="AK59">
        <f>SUMIF(BaselineScenario!$B$2:$B$2612,Sheet1!$A59,BaselineScenario!E$2:E$2612)</f>
        <v>216.0115202159451</v>
      </c>
      <c r="AL59">
        <f>SUMIF(BaselineScenario!$B$2:$B$2612,Sheet1!$A59,BaselineScenario!F$2:F$2612)</f>
        <v>232.05801893265129</v>
      </c>
      <c r="AM59">
        <f>SUMIF(BaselineScenario!$B$2:$B$2612,Sheet1!$A59,BaselineScenario!G$2:G$2612)</f>
        <v>341.34646959292274</v>
      </c>
      <c r="AN59">
        <f>SUMIF(BaselineScenario!$B$2:$B$2612,Sheet1!$A59,BaselineScenario!H$2:H$2612)</f>
        <v>119.07370467144584</v>
      </c>
      <c r="AO59">
        <f>SUMIF(BaselineScenario!$B$2:$B$2612,Sheet1!$A59,BaselineScenario!I$2:I$2612)</f>
        <v>175.036689394462</v>
      </c>
      <c r="AP59">
        <f>SUMIF(BaselineScenario!$B$2:$B$2612,Sheet1!$A59,BaselineScenario!J$2:J$2612)</f>
        <v>8.3444991387862419</v>
      </c>
      <c r="AQ59">
        <f>SUMIF(BaselineScenario!$B$2:$B$2612,Sheet1!$A59,BaselineScenario!K$2:K$2612)</f>
        <v>12.16517808104242</v>
      </c>
      <c r="AR59">
        <f>SUMIF(BaselineScenario!$B$2:$B$2612,Sheet1!$A59,BaselineScenario!L$2:L$2612)</f>
        <v>283.40698999821802</v>
      </c>
      <c r="AS59">
        <f>SUMIF(BaselineScenario!$B$2:$B$2612,Sheet1!$A59,BaselineScenario!M$2:M$2612)</f>
        <v>415.27906533383947</v>
      </c>
      <c r="AT59">
        <f>SUMIF(BaselineScenario!$B$2:$B$2612,Sheet1!$A59,BaselineScenario!N$2:N$2612)</f>
        <v>404.18274307258599</v>
      </c>
      <c r="AU59">
        <f>SUMIF(BaselineScenario!$B$2:$B$2612,Sheet1!$A59,BaselineScenario!O$2:O$2612)</f>
        <v>275.89028971221268</v>
      </c>
      <c r="AV59">
        <f>SUMIF(BaselineScenario!$B$2:$B$2612,Sheet1!$A59,BaselineScenario!P$2:P$2612)</f>
        <v>405.68692477451549</v>
      </c>
      <c r="AW59">
        <f>SUMIF(BaselineScenario!$B$2:$B$2612,Sheet1!$A59,BaselineScenario!Q$2:Q$2612)</f>
        <v>643.86827495858472</v>
      </c>
      <c r="AX59">
        <f>SUMIF(BaselineScenario!$B$2:$B$2612,Sheet1!$A59,BaselineScenario!R$2:R$2612)</f>
        <v>8.6357471555600327</v>
      </c>
      <c r="AY59">
        <f>SUMIF(BaselineScenario!$B$2:$B$2612,Sheet1!$A59,BaselineScenario!S$2:S$2612)</f>
        <v>18.480418721407716</v>
      </c>
      <c r="AZ59">
        <f>SUMIF(BaselineScenario!$B$2:$B$2612,Sheet1!$A59,BaselineScenario!T$2:T$2612)</f>
        <v>2.0389384976919791</v>
      </c>
      <c r="BA59">
        <f>SUMIF(BaselineScenario!$B$2:$B$2612,Sheet1!$A59,BaselineScenario!U$2:U$2612)</f>
        <v>9.3648086238859296</v>
      </c>
      <c r="BB59">
        <f>SUMIF(BaselineScenario!$B$2:$B$2612,Sheet1!$A59,BaselineScenario!V$2:V$2612)</f>
        <v>0</v>
      </c>
      <c r="BC59">
        <f>SUMIF(BaselineScenario!$B$2:$B$2612,Sheet1!$A59,BaselineScenario!W$2:W$2612)</f>
        <v>2.2005803193774019E-3</v>
      </c>
      <c r="BD59">
        <f>SUMIF(BaselineScenario!$B$2:$B$2612,Sheet1!$A59,BaselineScenario!X$2:X$2612)</f>
        <v>3.2585548930672866E-4</v>
      </c>
      <c r="BE59">
        <f>SUMIF(BaselineScenario!$B$2:$B$2612,Sheet1!$A59,BaselineScenario!Y$2:Y$2612)</f>
        <v>0.65377046544719652</v>
      </c>
      <c r="BF59">
        <f>SUMIF(BaselineScenario!$B$2:$B$2612,Sheet1!$A59,BaselineScenario!Z$2:Z$2612)</f>
        <v>0</v>
      </c>
      <c r="BG59">
        <f>SUMIF(BaselineScenario!$B$2:$B$2612,Sheet1!$A59,BaselineScenario!AA$2:AA$2612)</f>
        <v>217.92401955023658</v>
      </c>
      <c r="BH59">
        <f>SUMIF(BaselineScenario!$B$2:$B$2612,Sheet1!$A59,BaselineScenario!AB$2:AB$2612)</f>
        <v>25.178020295271992</v>
      </c>
      <c r="BI59">
        <f>SUMIF(BaselineScenario!$B$2:$B$2612,Sheet1!$A59,BaselineScenario!AC$2:AC$2612)</f>
        <v>0</v>
      </c>
      <c r="BJ59">
        <f>SUMIF(BaselineScenario!$B$2:$B$2612,Sheet1!$A59,BaselineScenario!AD$2:AD$2612)</f>
        <v>0</v>
      </c>
      <c r="BK59">
        <f>SUMIF(BaselineScenario!$B$2:$B$2612,Sheet1!$A59,BaselineScenario!AE$2:AE$2612)</f>
        <v>0</v>
      </c>
      <c r="BL59">
        <f>SUMIF(BaselineScenario!$B$2:$B$2612,Sheet1!$A59,BaselineScenario!AF$2:AF$2612)</f>
        <v>0</v>
      </c>
      <c r="BM59">
        <f>SUMIF(BaselineScenario!$B$2:$B$2612,Sheet1!$A59,BaselineScenario!AG$2:AG$2612)</f>
        <v>0</v>
      </c>
      <c r="BN59">
        <f>SUMIF(BaselineScenario!$B$2:$B$2612,Sheet1!$A59,BaselineScenario!AH$2:AH$2612)</f>
        <v>17.350470920307568</v>
      </c>
      <c r="BP59">
        <f t="shared" si="1"/>
        <v>0</v>
      </c>
      <c r="BQ59" s="12">
        <f t="shared" si="2"/>
        <v>0</v>
      </c>
    </row>
    <row r="60" spans="1:69" x14ac:dyDescent="0.25">
      <c r="A60" s="1" t="s">
        <v>58</v>
      </c>
      <c r="B60">
        <f>COUNTIF(CurrentScenario!$B$2:$B$2612,Sheet1!A60)</f>
        <v>4</v>
      </c>
      <c r="C60">
        <f t="shared" si="3"/>
        <v>28236.067414852496</v>
      </c>
      <c r="D60">
        <f>SUMIF(CurrentScenario!$B$2:$B$2612,Sheet1!$A60,CurrentScenario!D$2:D$2612)</f>
        <v>25232.923066124145</v>
      </c>
      <c r="E60">
        <f>SUMIF(CurrentScenario!$B$2:$B$2612,Sheet1!$A60,CurrentScenario!E$2:E$2612)</f>
        <v>254.87819112632863</v>
      </c>
      <c r="F60">
        <f>SUMIF(CurrentScenario!$B$2:$B$2612,Sheet1!$A60,CurrentScenario!F$2:F$2612)</f>
        <v>194.23162741859005</v>
      </c>
      <c r="G60">
        <f>SUMIF(CurrentScenario!$B$2:$B$2612,Sheet1!$A60,CurrentScenario!G$2:G$2612)</f>
        <v>167.40784090786295</v>
      </c>
      <c r="H60">
        <f>SUMIF(CurrentScenario!$B$2:$B$2612,Sheet1!$A60,CurrentScenario!H$2:H$2612)</f>
        <v>111.39237492413723</v>
      </c>
      <c r="I60">
        <f>SUMIF(CurrentScenario!$B$2:$B$2612,Sheet1!$A60,CurrentScenario!I$2:I$2612)</f>
        <v>95.090299146311168</v>
      </c>
      <c r="J60">
        <f>SUMIF(CurrentScenario!$B$2:$B$2612,Sheet1!$A60,CurrentScenario!J$2:J$2612)</f>
        <v>16.680509027766288</v>
      </c>
      <c r="K60">
        <f>SUMIF(CurrentScenario!$B$2:$B$2612,Sheet1!$A60,CurrentScenario!K$2:K$2612)</f>
        <v>13.61505984007214</v>
      </c>
      <c r="L60">
        <f>SUMIF(CurrentScenario!$B$2:$B$2612,Sheet1!$A60,CurrentScenario!L$2:L$2612)</f>
        <v>202.48914638488367</v>
      </c>
      <c r="M60">
        <f>SUMIF(CurrentScenario!$B$2:$B$2612,Sheet1!$A60,CurrentScenario!M$2:M$2612)</f>
        <v>176.80849531937196</v>
      </c>
      <c r="N60">
        <f>SUMIF(CurrentScenario!$B$2:$B$2612,Sheet1!$A60,CurrentScenario!N$2:N$2612)</f>
        <v>189.07873041710835</v>
      </c>
      <c r="O60">
        <f>SUMIF(CurrentScenario!$B$2:$B$2612,Sheet1!$A60,CurrentScenario!O$2:O$2612)</f>
        <v>252.72538580436503</v>
      </c>
      <c r="P60">
        <f>SUMIF(CurrentScenario!$B$2:$B$2612,Sheet1!$A60,CurrentScenario!P$2:P$2612)</f>
        <v>216.13381058996762</v>
      </c>
      <c r="Q60">
        <f>SUMIF(CurrentScenario!$B$2:$B$2612,Sheet1!$A60,CurrentScenario!Q$2:Q$2612)</f>
        <v>787.87310636477173</v>
      </c>
      <c r="R60">
        <f>SUMIF(CurrentScenario!$B$2:$B$2612,Sheet1!$A60,CurrentScenario!R$2:R$2612)</f>
        <v>0</v>
      </c>
      <c r="S60">
        <f>SUMIF(CurrentScenario!$B$2:$B$2612,Sheet1!$A60,CurrentScenario!S$2:S$2612)</f>
        <v>22.816969181082129</v>
      </c>
      <c r="T60">
        <f>SUMIF(CurrentScenario!$B$2:$B$2612,Sheet1!$A60,CurrentScenario!T$2:T$2612)</f>
        <v>1.7579841629415562</v>
      </c>
      <c r="U60">
        <f>SUMIF(CurrentScenario!$B$2:$B$2612,Sheet1!$A60,CurrentScenario!U$2:U$2612)</f>
        <v>5.555044968905948</v>
      </c>
      <c r="V60">
        <f>SUMIF(CurrentScenario!$B$2:$B$2612,Sheet1!$A60,CurrentScenario!V$2:V$2612)</f>
        <v>0</v>
      </c>
      <c r="W60">
        <f>SUMIF(CurrentScenario!$B$2:$B$2612,Sheet1!$A60,CurrentScenario!W$2:W$2612)</f>
        <v>0</v>
      </c>
      <c r="X60">
        <f>SUMIF(CurrentScenario!$B$2:$B$2612,Sheet1!$A60,CurrentScenario!X$2:X$2612)</f>
        <v>0</v>
      </c>
      <c r="Y60">
        <f>SUMIF(CurrentScenario!$B$2:$B$2612,Sheet1!$A60,CurrentScenario!Y$2:Y$2612)</f>
        <v>4.0580123795992549</v>
      </c>
      <c r="Z60">
        <f>SUMIF(CurrentScenario!$B$2:$B$2612,Sheet1!$A60,CurrentScenario!Z$2:Z$2612)</f>
        <v>0</v>
      </c>
      <c r="AA60">
        <f>SUMIF(CurrentScenario!$B$2:$B$2612,Sheet1!$A60,CurrentScenario!AA$2:AA$2612)</f>
        <v>165.87214709779653</v>
      </c>
      <c r="AB60">
        <f>SUMIF(CurrentScenario!$B$2:$B$2612,Sheet1!$A60,CurrentScenario!AB$2:AB$2612)</f>
        <v>117.52330317477205</v>
      </c>
      <c r="AC60">
        <f>SUMIF(CurrentScenario!$B$2:$B$2612,Sheet1!$A60,CurrentScenario!AC$2:AC$2612)</f>
        <v>2.9241717571014449</v>
      </c>
      <c r="AD60">
        <f>SUMIF(CurrentScenario!$B$2:$B$2612,Sheet1!$A60,CurrentScenario!AD$2:AD$2612)</f>
        <v>0</v>
      </c>
      <c r="AE60">
        <f>SUMIF(CurrentScenario!$B$2:$B$2612,Sheet1!$A60,CurrentScenario!AE$2:AE$2612)</f>
        <v>0</v>
      </c>
      <c r="AF60">
        <f>SUMIF(CurrentScenario!$B$2:$B$2612,Sheet1!$A60,CurrentScenario!AF$2:AF$2612)</f>
        <v>0</v>
      </c>
      <c r="AG60">
        <f>SUMIF(CurrentScenario!$B$2:$B$2612,Sheet1!$A60,CurrentScenario!AG$2:AG$2612)</f>
        <v>0</v>
      </c>
      <c r="AH60" s="9">
        <f>SUMIF(CurrentScenario!$B$2:$B$2612,Sheet1!$A60,CurrentScenario!AH$2:AH$2612)</f>
        <v>4.2321387346109471</v>
      </c>
      <c r="AI60" s="10">
        <f t="shared" si="0"/>
        <v>28236.067414852492</v>
      </c>
      <c r="AJ60">
        <f>SUMIF(BaselineScenario!$B$2:$B$2612,Sheet1!$A60,BaselineScenario!D$2:D$2612)</f>
        <v>25303.818212957431</v>
      </c>
      <c r="AK60">
        <f>SUMIF(BaselineScenario!$B$2:$B$2612,Sheet1!$A60,BaselineScenario!E$2:E$2612)</f>
        <v>255.59430358697296</v>
      </c>
      <c r="AL60">
        <f>SUMIF(BaselineScenario!$B$2:$B$2612,Sheet1!$A60,BaselineScenario!F$2:F$2612)</f>
        <v>197.09684187451387</v>
      </c>
      <c r="AM60">
        <f>SUMIF(BaselineScenario!$B$2:$B$2612,Sheet1!$A60,BaselineScenario!G$2:G$2612)</f>
        <v>166.92239571400825</v>
      </c>
      <c r="AN60">
        <f>SUMIF(BaselineScenario!$B$2:$B$2612,Sheet1!$A60,BaselineScenario!H$2:H$2612)</f>
        <v>113.33673135082721</v>
      </c>
      <c r="AO60">
        <f>SUMIF(BaselineScenario!$B$2:$B$2612,Sheet1!$A60,BaselineScenario!I$2:I$2612)</f>
        <v>95.218548580577192</v>
      </c>
      <c r="AP60">
        <f>SUMIF(BaselineScenario!$B$2:$B$2612,Sheet1!$A60,BaselineScenario!J$2:J$2612)</f>
        <v>17.176573591044299</v>
      </c>
      <c r="AQ60">
        <f>SUMIF(BaselineScenario!$B$2:$B$2612,Sheet1!$A60,BaselineScenario!K$2:K$2612)</f>
        <v>13.910986039262861</v>
      </c>
      <c r="AR60">
        <f>SUMIF(BaselineScenario!$B$2:$B$2612,Sheet1!$A60,BaselineScenario!L$2:L$2612)</f>
        <v>204.72702184691536</v>
      </c>
      <c r="AS60">
        <f>SUMIF(BaselineScenario!$B$2:$B$2612,Sheet1!$A60,BaselineScenario!M$2:M$2612)</f>
        <v>175.29076218090066</v>
      </c>
      <c r="AT60">
        <f>SUMIF(BaselineScenario!$B$2:$B$2612,Sheet1!$A60,BaselineScenario!N$2:N$2612)</f>
        <v>188.20563072125421</v>
      </c>
      <c r="AU60">
        <f>SUMIF(BaselineScenario!$B$2:$B$2612,Sheet1!$A60,BaselineScenario!O$2:O$2612)</f>
        <v>257.00759205421502</v>
      </c>
      <c r="AV60">
        <f>SUMIF(BaselineScenario!$B$2:$B$2612,Sheet1!$A60,BaselineScenario!P$2:P$2612)</f>
        <v>216.2504347573477</v>
      </c>
      <c r="AW60">
        <f>SUMIF(BaselineScenario!$B$2:$B$2612,Sheet1!$A60,BaselineScenario!Q$2:Q$2612)</f>
        <v>796.73105209076846</v>
      </c>
      <c r="AX60">
        <f>SUMIF(BaselineScenario!$B$2:$B$2612,Sheet1!$A60,BaselineScenario!R$2:R$2612)</f>
        <v>0</v>
      </c>
      <c r="AY60">
        <f>SUMIF(BaselineScenario!$B$2:$B$2612,Sheet1!$A60,BaselineScenario!S$2:S$2612)</f>
        <v>23.071941046036081</v>
      </c>
      <c r="AZ60">
        <f>SUMIF(BaselineScenario!$B$2:$B$2612,Sheet1!$A60,BaselineScenario!T$2:T$2612)</f>
        <v>1.7905602924194715</v>
      </c>
      <c r="BA60">
        <f>SUMIF(BaselineScenario!$B$2:$B$2612,Sheet1!$A60,BaselineScenario!U$2:U$2612)</f>
        <v>5.5833393060242571</v>
      </c>
      <c r="BB60">
        <f>SUMIF(BaselineScenario!$B$2:$B$2612,Sheet1!$A60,BaselineScenario!V$2:V$2612)</f>
        <v>0</v>
      </c>
      <c r="BC60">
        <f>SUMIF(BaselineScenario!$B$2:$B$2612,Sheet1!$A60,BaselineScenario!W$2:W$2612)</f>
        <v>0</v>
      </c>
      <c r="BD60">
        <f>SUMIF(BaselineScenario!$B$2:$B$2612,Sheet1!$A60,BaselineScenario!X$2:X$2612)</f>
        <v>0</v>
      </c>
      <c r="BE60">
        <f>SUMIF(BaselineScenario!$B$2:$B$2612,Sheet1!$A60,BaselineScenario!Y$2:Y$2612)</f>
        <v>4.2086829254034761</v>
      </c>
      <c r="BF60">
        <f>SUMIF(BaselineScenario!$B$2:$B$2612,Sheet1!$A60,BaselineScenario!Z$2:Z$2612)</f>
        <v>0</v>
      </c>
      <c r="BG60">
        <f>SUMIF(BaselineScenario!$B$2:$B$2612,Sheet1!$A60,BaselineScenario!AA$2:AA$2612)</f>
        <v>165.87214709779653</v>
      </c>
      <c r="BH60">
        <f>SUMIF(BaselineScenario!$B$2:$B$2612,Sheet1!$A60,BaselineScenario!AB$2:AB$2612)</f>
        <v>26.811880798518487</v>
      </c>
      <c r="BI60">
        <f>SUMIF(BaselineScenario!$B$2:$B$2612,Sheet1!$A60,BaselineScenario!AC$2:AC$2612)</f>
        <v>3.0408171004840536</v>
      </c>
      <c r="BJ60">
        <f>SUMIF(BaselineScenario!$B$2:$B$2612,Sheet1!$A60,BaselineScenario!AD$2:AD$2612)</f>
        <v>0</v>
      </c>
      <c r="BK60">
        <f>SUMIF(BaselineScenario!$B$2:$B$2612,Sheet1!$A60,BaselineScenario!AE$2:AE$2612)</f>
        <v>0</v>
      </c>
      <c r="BL60">
        <f>SUMIF(BaselineScenario!$B$2:$B$2612,Sheet1!$A60,BaselineScenario!AF$2:AF$2612)</f>
        <v>0</v>
      </c>
      <c r="BM60">
        <f>SUMIF(BaselineScenario!$B$2:$B$2612,Sheet1!$A60,BaselineScenario!AG$2:AG$2612)</f>
        <v>0</v>
      </c>
      <c r="BN60">
        <f>SUMIF(BaselineScenario!$B$2:$B$2612,Sheet1!$A60,BaselineScenario!AH$2:AH$2612)</f>
        <v>4.4009589397656761</v>
      </c>
      <c r="BP60">
        <f t="shared" si="1"/>
        <v>0</v>
      </c>
      <c r="BQ60" s="12">
        <f t="shared" si="2"/>
        <v>0</v>
      </c>
    </row>
    <row r="61" spans="1:69" x14ac:dyDescent="0.25">
      <c r="A61" s="1" t="s">
        <v>59</v>
      </c>
      <c r="B61">
        <f>COUNTIF(CurrentScenario!$B$2:$B$2612,Sheet1!A61)</f>
        <v>4</v>
      </c>
      <c r="C61">
        <f t="shared" si="3"/>
        <v>13868.257591366833</v>
      </c>
      <c r="D61">
        <f>SUMIF(CurrentScenario!$B$2:$B$2612,Sheet1!$A61,CurrentScenario!D$2:D$2612)</f>
        <v>10385.594560028341</v>
      </c>
      <c r="E61">
        <f>SUMIF(CurrentScenario!$B$2:$B$2612,Sheet1!$A61,CurrentScenario!E$2:E$2612)</f>
        <v>104.90501133834142</v>
      </c>
      <c r="F61">
        <f>SUMIF(CurrentScenario!$B$2:$B$2612,Sheet1!$A61,CurrentScenario!F$2:F$2612)</f>
        <v>177.4901710264696</v>
      </c>
      <c r="G61">
        <f>SUMIF(CurrentScenario!$B$2:$B$2612,Sheet1!$A61,CurrentScenario!G$2:G$2612)</f>
        <v>209.16536578069301</v>
      </c>
      <c r="H61">
        <f>SUMIF(CurrentScenario!$B$2:$B$2612,Sheet1!$A61,CurrentScenario!H$2:H$2612)</f>
        <v>96.064877254500033</v>
      </c>
      <c r="I61">
        <f>SUMIF(CurrentScenario!$B$2:$B$2612,Sheet1!$A61,CurrentScenario!I$2:I$2612)</f>
        <v>111.12766341272201</v>
      </c>
      <c r="J61">
        <f>SUMIF(CurrentScenario!$B$2:$B$2612,Sheet1!$A61,CurrentScenario!J$2:J$2612)</f>
        <v>10.4890647079514</v>
      </c>
      <c r="K61">
        <f>SUMIF(CurrentScenario!$B$2:$B$2612,Sheet1!$A61,CurrentScenario!K$2:K$2612)</f>
        <v>10.633602335251432</v>
      </c>
      <c r="L61">
        <f>SUMIF(CurrentScenario!$B$2:$B$2612,Sheet1!$A61,CurrentScenario!L$2:L$2612)</f>
        <v>199.28055239322191</v>
      </c>
      <c r="M61">
        <f>SUMIF(CurrentScenario!$B$2:$B$2612,Sheet1!$A61,CurrentScenario!M$2:M$2612)</f>
        <v>240.0209906148622</v>
      </c>
      <c r="N61">
        <f>SUMIF(CurrentScenario!$B$2:$B$2612,Sheet1!$A61,CurrentScenario!N$2:N$2612)</f>
        <v>242.4179286882476</v>
      </c>
      <c r="O61">
        <f>SUMIF(CurrentScenario!$B$2:$B$2612,Sheet1!$A61,CurrentScenario!O$2:O$2612)</f>
        <v>220.40584167427326</v>
      </c>
      <c r="P61">
        <f>SUMIF(CurrentScenario!$B$2:$B$2612,Sheet1!$A61,CurrentScenario!P$2:P$2612)</f>
        <v>255.91078946107163</v>
      </c>
      <c r="Q61">
        <f>SUMIF(CurrentScenario!$B$2:$B$2612,Sheet1!$A61,CurrentScenario!Q$2:Q$2612)</f>
        <v>473.61005121571588</v>
      </c>
      <c r="R61">
        <f>SUMIF(CurrentScenario!$B$2:$B$2612,Sheet1!$A61,CurrentScenario!R$2:R$2612)</f>
        <v>0</v>
      </c>
      <c r="S61">
        <f>SUMIF(CurrentScenario!$B$2:$B$2612,Sheet1!$A61,CurrentScenario!S$2:S$2612)</f>
        <v>13.741153578419411</v>
      </c>
      <c r="T61">
        <f>SUMIF(CurrentScenario!$B$2:$B$2612,Sheet1!$A61,CurrentScenario!T$2:T$2612)</f>
        <v>1.4801277800860813</v>
      </c>
      <c r="U61">
        <f>SUMIF(CurrentScenario!$B$2:$B$2612,Sheet1!$A61,CurrentScenario!U$2:U$2612)</f>
        <v>6.0963435453960564</v>
      </c>
      <c r="V61">
        <f>SUMIF(CurrentScenario!$B$2:$B$2612,Sheet1!$A61,CurrentScenario!V$2:V$2612)</f>
        <v>0</v>
      </c>
      <c r="W61">
        <f>SUMIF(CurrentScenario!$B$2:$B$2612,Sheet1!$A61,CurrentScenario!W$2:W$2612)</f>
        <v>0</v>
      </c>
      <c r="X61">
        <f>SUMIF(CurrentScenario!$B$2:$B$2612,Sheet1!$A61,CurrentScenario!X$2:X$2612)</f>
        <v>0</v>
      </c>
      <c r="Y61">
        <f>SUMIF(CurrentScenario!$B$2:$B$2612,Sheet1!$A61,CurrentScenario!Y$2:Y$2612)</f>
        <v>1.3313056345410369E-2</v>
      </c>
      <c r="Z61">
        <f>SUMIF(CurrentScenario!$B$2:$B$2612,Sheet1!$A61,CurrentScenario!Z$2:Z$2612)</f>
        <v>0</v>
      </c>
      <c r="AA61">
        <f>SUMIF(CurrentScenario!$B$2:$B$2612,Sheet1!$A61,CurrentScenario!AA$2:AA$2612)</f>
        <v>90.582462604078387</v>
      </c>
      <c r="AB61">
        <f>SUMIF(CurrentScenario!$B$2:$B$2612,Sheet1!$A61,CurrentScenario!AB$2:AB$2612)</f>
        <v>88.445024913956289</v>
      </c>
      <c r="AC61">
        <f>SUMIF(CurrentScenario!$B$2:$B$2612,Sheet1!$A61,CurrentScenario!AC$2:AC$2612)</f>
        <v>926.89630503987269</v>
      </c>
      <c r="AD61">
        <f>SUMIF(CurrentScenario!$B$2:$B$2612,Sheet1!$A61,CurrentScenario!AD$2:AD$2612)</f>
        <v>0</v>
      </c>
      <c r="AE61">
        <f>SUMIF(CurrentScenario!$B$2:$B$2612,Sheet1!$A61,CurrentScenario!AE$2:AE$2612)</f>
        <v>0</v>
      </c>
      <c r="AF61">
        <f>SUMIF(CurrentScenario!$B$2:$B$2612,Sheet1!$A61,CurrentScenario!AF$2:AF$2612)</f>
        <v>0</v>
      </c>
      <c r="AG61">
        <f>SUMIF(CurrentScenario!$B$2:$B$2612,Sheet1!$A61,CurrentScenario!AG$2:AG$2612)</f>
        <v>0</v>
      </c>
      <c r="AH61" s="9">
        <f>SUMIF(CurrentScenario!$B$2:$B$2612,Sheet1!$A61,CurrentScenario!AH$2:AH$2612)</f>
        <v>3.8863909170181961</v>
      </c>
      <c r="AI61" s="10">
        <f t="shared" si="0"/>
        <v>13868.257591366841</v>
      </c>
      <c r="AJ61">
        <f>SUMIF(BaselineScenario!$B$2:$B$2612,Sheet1!$A61,BaselineScenario!D$2:D$2612)</f>
        <v>11760.753948875334</v>
      </c>
      <c r="AK61">
        <f>SUMIF(BaselineScenario!$B$2:$B$2612,Sheet1!$A61,BaselineScenario!E$2:E$2612)</f>
        <v>118.79550388950183</v>
      </c>
      <c r="AL61">
        <f>SUMIF(BaselineScenario!$B$2:$B$2612,Sheet1!$A61,BaselineScenario!F$2:F$2612)</f>
        <v>105.70355929260506</v>
      </c>
      <c r="AM61">
        <f>SUMIF(BaselineScenario!$B$2:$B$2612,Sheet1!$A61,BaselineScenario!G$2:G$2612)</f>
        <v>125.9219269109538</v>
      </c>
      <c r="AN61">
        <f>SUMIF(BaselineScenario!$B$2:$B$2612,Sheet1!$A61,BaselineScenario!H$2:H$2612)</f>
        <v>57.073059874239718</v>
      </c>
      <c r="AO61">
        <f>SUMIF(BaselineScenario!$B$2:$B$2612,Sheet1!$A61,BaselineScenario!I$2:I$2612)</f>
        <v>66.765733906135821</v>
      </c>
      <c r="AP61">
        <f>SUMIF(BaselineScenario!$B$2:$B$2612,Sheet1!$A61,BaselineScenario!J$2:J$2612)</f>
        <v>6.1321663463982334</v>
      </c>
      <c r="AQ61">
        <f>SUMIF(BaselineScenario!$B$2:$B$2612,Sheet1!$A61,BaselineScenario!K$2:K$2612)</f>
        <v>6.2892126234723369</v>
      </c>
      <c r="AR61">
        <f>SUMIF(BaselineScenario!$B$2:$B$2612,Sheet1!$A61,BaselineScenario!L$2:L$2612)</f>
        <v>119.02410240467451</v>
      </c>
      <c r="AS61">
        <f>SUMIF(BaselineScenario!$B$2:$B$2612,Sheet1!$A61,BaselineScenario!M$2:M$2612)</f>
        <v>144.83451060004413</v>
      </c>
      <c r="AT61">
        <f>SUMIF(BaselineScenario!$B$2:$B$2612,Sheet1!$A61,BaselineScenario!N$2:N$2612)</f>
        <v>146.04953099321051</v>
      </c>
      <c r="AU61">
        <f>SUMIF(BaselineScenario!$B$2:$B$2612,Sheet1!$A61,BaselineScenario!O$2:O$2612)</f>
        <v>131.00787936573175</v>
      </c>
      <c r="AV61">
        <f>SUMIF(BaselineScenario!$B$2:$B$2612,Sheet1!$A61,BaselineScenario!P$2:P$2612)</f>
        <v>153.81444142271394</v>
      </c>
      <c r="AW61">
        <f>SUMIF(BaselineScenario!$B$2:$B$2612,Sheet1!$A61,BaselineScenario!Q$2:Q$2612)</f>
        <v>285.08258494818682</v>
      </c>
      <c r="AX61">
        <f>SUMIF(BaselineScenario!$B$2:$B$2612,Sheet1!$A61,BaselineScenario!R$2:R$2612)</f>
        <v>0</v>
      </c>
      <c r="AY61">
        <f>SUMIF(BaselineScenario!$B$2:$B$2612,Sheet1!$A61,BaselineScenario!S$2:S$2612)</f>
        <v>8.2716652228889274</v>
      </c>
      <c r="AZ61">
        <f>SUMIF(BaselineScenario!$B$2:$B$2612,Sheet1!$A61,BaselineScenario!T$2:T$2612)</f>
        <v>0.87844516589917843</v>
      </c>
      <c r="BA61">
        <f>SUMIF(BaselineScenario!$B$2:$B$2612,Sheet1!$A61,BaselineScenario!U$2:U$2612)</f>
        <v>3.6552579245568131</v>
      </c>
      <c r="BB61">
        <f>SUMIF(BaselineScenario!$B$2:$B$2612,Sheet1!$A61,BaselineScenario!V$2:V$2612)</f>
        <v>0</v>
      </c>
      <c r="BC61">
        <f>SUMIF(BaselineScenario!$B$2:$B$2612,Sheet1!$A61,BaselineScenario!W$2:W$2612)</f>
        <v>0</v>
      </c>
      <c r="BD61">
        <f>SUMIF(BaselineScenario!$B$2:$B$2612,Sheet1!$A61,BaselineScenario!X$2:X$2612)</f>
        <v>0</v>
      </c>
      <c r="BE61">
        <f>SUMIF(BaselineScenario!$B$2:$B$2612,Sheet1!$A61,BaselineScenario!Y$2:Y$2612)</f>
        <v>2.8195281277055427E-3</v>
      </c>
      <c r="BF61">
        <f>SUMIF(BaselineScenario!$B$2:$B$2612,Sheet1!$A61,BaselineScenario!Z$2:Z$2612)</f>
        <v>0</v>
      </c>
      <c r="BG61">
        <f>SUMIF(BaselineScenario!$B$2:$B$2612,Sheet1!$A61,BaselineScenario!AA$2:AA$2612)</f>
        <v>86.478840754844242</v>
      </c>
      <c r="BH61">
        <f>SUMIF(BaselineScenario!$B$2:$B$2612,Sheet1!$A61,BaselineScenario!AB$2:AB$2612)</f>
        <v>13.755316071331848</v>
      </c>
      <c r="BI61">
        <f>SUMIF(BaselineScenario!$B$2:$B$2612,Sheet1!$A61,BaselineScenario!AC$2:AC$2612)</f>
        <v>525.56236992533832</v>
      </c>
      <c r="BJ61">
        <f>SUMIF(BaselineScenario!$B$2:$B$2612,Sheet1!$A61,BaselineScenario!AD$2:AD$2612)</f>
        <v>0</v>
      </c>
      <c r="BK61">
        <f>SUMIF(BaselineScenario!$B$2:$B$2612,Sheet1!$A61,BaselineScenario!AE$2:AE$2612)</f>
        <v>0</v>
      </c>
      <c r="BL61">
        <f>SUMIF(BaselineScenario!$B$2:$B$2612,Sheet1!$A61,BaselineScenario!AF$2:AF$2612)</f>
        <v>0</v>
      </c>
      <c r="BM61">
        <f>SUMIF(BaselineScenario!$B$2:$B$2612,Sheet1!$A61,BaselineScenario!AG$2:AG$2612)</f>
        <v>0</v>
      </c>
      <c r="BN61">
        <f>SUMIF(BaselineScenario!$B$2:$B$2612,Sheet1!$A61,BaselineScenario!AH$2:AH$2612)</f>
        <v>2.4047153206516456</v>
      </c>
      <c r="BP61">
        <f t="shared" si="1"/>
        <v>0</v>
      </c>
      <c r="BQ61" s="12">
        <f t="shared" si="2"/>
        <v>0</v>
      </c>
    </row>
    <row r="62" spans="1:69" x14ac:dyDescent="0.25">
      <c r="A62" s="1" t="s">
        <v>60</v>
      </c>
      <c r="B62">
        <f>COUNTIF(CurrentScenario!$B$2:$B$2612,Sheet1!A62)</f>
        <v>7</v>
      </c>
      <c r="C62">
        <f t="shared" si="3"/>
        <v>22645.885967807488</v>
      </c>
      <c r="D62">
        <f>SUMIF(CurrentScenario!$B$2:$B$2612,Sheet1!$A62,CurrentScenario!D$2:D$2612)</f>
        <v>17463.297589386304</v>
      </c>
      <c r="E62">
        <f>SUMIF(CurrentScenario!$B$2:$B$2612,Sheet1!$A62,CurrentScenario!E$2:E$2612)</f>
        <v>176.39602182887296</v>
      </c>
      <c r="F62">
        <f>SUMIF(CurrentScenario!$B$2:$B$2612,Sheet1!$A62,CurrentScenario!F$2:F$2612)</f>
        <v>75.169147538658294</v>
      </c>
      <c r="G62">
        <f>SUMIF(CurrentScenario!$B$2:$B$2612,Sheet1!$A62,CurrentScenario!G$2:G$2612)</f>
        <v>106.46147571025993</v>
      </c>
      <c r="H62">
        <f>SUMIF(CurrentScenario!$B$2:$B$2612,Sheet1!$A62,CurrentScenario!H$2:H$2612)</f>
        <v>53.175659324744068</v>
      </c>
      <c r="I62">
        <f>SUMIF(CurrentScenario!$B$2:$B$2612,Sheet1!$A62,CurrentScenario!I$2:I$2612)</f>
        <v>71.92571194480783</v>
      </c>
      <c r="J62">
        <f>SUMIF(CurrentScenario!$B$2:$B$2612,Sheet1!$A62,CurrentScenario!J$2:J$2612)</f>
        <v>16.562404965004639</v>
      </c>
      <c r="K62">
        <f>SUMIF(CurrentScenario!$B$2:$B$2612,Sheet1!$A62,CurrentScenario!K$2:K$2612)</f>
        <v>20.242571051204784</v>
      </c>
      <c r="L62">
        <f>SUMIF(CurrentScenario!$B$2:$B$2612,Sheet1!$A62,CurrentScenario!L$2:L$2612)</f>
        <v>295.44932706719351</v>
      </c>
      <c r="M62">
        <f>SUMIF(CurrentScenario!$B$2:$B$2612,Sheet1!$A62,CurrentScenario!M$2:M$2612)</f>
        <v>371.22556147477093</v>
      </c>
      <c r="N62">
        <f>SUMIF(CurrentScenario!$B$2:$B$2612,Sheet1!$A62,CurrentScenario!N$2:N$2612)</f>
        <v>238.58212112918412</v>
      </c>
      <c r="O62">
        <f>SUMIF(CurrentScenario!$B$2:$B$2612,Sheet1!$A62,CurrentScenario!O$2:O$2612)</f>
        <v>106.44642830417851</v>
      </c>
      <c r="P62">
        <f>SUMIF(CurrentScenario!$B$2:$B$2612,Sheet1!$A62,CurrentScenario!P$2:P$2612)</f>
        <v>146.7991824826554</v>
      </c>
      <c r="Q62">
        <f>SUMIF(CurrentScenario!$B$2:$B$2612,Sheet1!$A62,CurrentScenario!Q$2:Q$2612)</f>
        <v>531.33918609756097</v>
      </c>
      <c r="R62">
        <f>SUMIF(CurrentScenario!$B$2:$B$2612,Sheet1!$A62,CurrentScenario!R$2:R$2612)</f>
        <v>390.92429203345949</v>
      </c>
      <c r="S62">
        <f>SUMIF(CurrentScenario!$B$2:$B$2612,Sheet1!$A62,CurrentScenario!S$2:S$2612)</f>
        <v>5.8599502948990851</v>
      </c>
      <c r="T62">
        <f>SUMIF(CurrentScenario!$B$2:$B$2612,Sheet1!$A62,CurrentScenario!T$2:T$2612)</f>
        <v>9.9533435593008424</v>
      </c>
      <c r="U62">
        <f>SUMIF(CurrentScenario!$B$2:$B$2612,Sheet1!$A62,CurrentScenario!U$2:U$2612)</f>
        <v>8.8211526980576096</v>
      </c>
      <c r="V62">
        <f>SUMIF(CurrentScenario!$B$2:$B$2612,Sheet1!$A62,CurrentScenario!V$2:V$2612)</f>
        <v>0</v>
      </c>
      <c r="W62">
        <f>SUMIF(CurrentScenario!$B$2:$B$2612,Sheet1!$A62,CurrentScenario!W$2:W$2612)</f>
        <v>6.4396629723927674</v>
      </c>
      <c r="X62">
        <f>SUMIF(CurrentScenario!$B$2:$B$2612,Sheet1!$A62,CurrentScenario!X$2:X$2612)</f>
        <v>3.7932738678045688</v>
      </c>
      <c r="Y62">
        <f>SUMIF(CurrentScenario!$B$2:$B$2612,Sheet1!$A62,CurrentScenario!Y$2:Y$2612)</f>
        <v>13.606734091714559</v>
      </c>
      <c r="Z62">
        <f>SUMIF(CurrentScenario!$B$2:$B$2612,Sheet1!$A62,CurrentScenario!Z$2:Z$2612)</f>
        <v>0</v>
      </c>
      <c r="AA62">
        <f>SUMIF(CurrentScenario!$B$2:$B$2612,Sheet1!$A62,CurrentScenario!AA$2:AA$2612)</f>
        <v>577.85032115252648</v>
      </c>
      <c r="AB62">
        <f>SUMIF(CurrentScenario!$B$2:$B$2612,Sheet1!$A62,CurrentScenario!AB$2:AB$2612)</f>
        <v>312.41432156612842</v>
      </c>
      <c r="AC62">
        <f>SUMIF(CurrentScenario!$B$2:$B$2612,Sheet1!$A62,CurrentScenario!AC$2:AC$2612)</f>
        <v>474.54810717164247</v>
      </c>
      <c r="AD62">
        <f>SUMIF(CurrentScenario!$B$2:$B$2612,Sheet1!$A62,CurrentScenario!AD$2:AD$2612)</f>
        <v>991.85504723066572</v>
      </c>
      <c r="AE62">
        <f>SUMIF(CurrentScenario!$B$2:$B$2612,Sheet1!$A62,CurrentScenario!AE$2:AE$2612)</f>
        <v>163.13399731959609</v>
      </c>
      <c r="AF62">
        <f>SUMIF(CurrentScenario!$B$2:$B$2612,Sheet1!$A62,CurrentScenario!AF$2:AF$2612)</f>
        <v>8.8251102776659902</v>
      </c>
      <c r="AG62">
        <f>SUMIF(CurrentScenario!$B$2:$B$2612,Sheet1!$A62,CurrentScenario!AG$2:AG$2612)</f>
        <v>0</v>
      </c>
      <c r="AH62" s="9">
        <f>SUMIF(CurrentScenario!$B$2:$B$2612,Sheet1!$A62,CurrentScenario!AH$2:AH$2612)</f>
        <v>4.7882652662384722</v>
      </c>
      <c r="AI62" s="10">
        <f t="shared" si="0"/>
        <v>22645.885967807506</v>
      </c>
      <c r="AJ62">
        <f>SUMIF(BaselineScenario!$B$2:$B$2612,Sheet1!$A62,BaselineScenario!D$2:D$2612)</f>
        <v>19204.951047864888</v>
      </c>
      <c r="AK62">
        <f>SUMIF(BaselineScenario!$B$2:$B$2612,Sheet1!$A62,BaselineScenario!E$2:E$2612)</f>
        <v>193.98843172645803</v>
      </c>
      <c r="AL62">
        <f>SUMIF(BaselineScenario!$B$2:$B$2612,Sheet1!$A62,BaselineScenario!F$2:F$2612)</f>
        <v>57.277525391363852</v>
      </c>
      <c r="AM62">
        <f>SUMIF(BaselineScenario!$B$2:$B$2612,Sheet1!$A62,BaselineScenario!G$2:G$2612)</f>
        <v>78.668916089727844</v>
      </c>
      <c r="AN62">
        <f>SUMIF(BaselineScenario!$B$2:$B$2612,Sheet1!$A62,BaselineScenario!H$2:H$2612)</f>
        <v>49.237933380587378</v>
      </c>
      <c r="AO62">
        <f>SUMIF(BaselineScenario!$B$2:$B$2612,Sheet1!$A62,BaselineScenario!I$2:I$2612)</f>
        <v>63.897153171631658</v>
      </c>
      <c r="AP62">
        <f>SUMIF(BaselineScenario!$B$2:$B$2612,Sheet1!$A62,BaselineScenario!J$2:J$2612)</f>
        <v>20.893754626453884</v>
      </c>
      <c r="AQ62">
        <f>SUMIF(BaselineScenario!$B$2:$B$2612,Sheet1!$A62,BaselineScenario!K$2:K$2612)</f>
        <v>25.157056895052342</v>
      </c>
      <c r="AR62">
        <f>SUMIF(BaselineScenario!$B$2:$B$2612,Sheet1!$A62,BaselineScenario!L$2:L$2612)</f>
        <v>346.70447382678458</v>
      </c>
      <c r="AS62">
        <f>SUMIF(BaselineScenario!$B$2:$B$2612,Sheet1!$A62,BaselineScenario!M$2:M$2612)</f>
        <v>424.18160890650273</v>
      </c>
      <c r="AT62">
        <f>SUMIF(BaselineScenario!$B$2:$B$2612,Sheet1!$A62,BaselineScenario!N$2:N$2612)</f>
        <v>246.0675819886257</v>
      </c>
      <c r="AU62">
        <f>SUMIF(BaselineScenario!$B$2:$B$2612,Sheet1!$A62,BaselineScenario!O$2:O$2612)</f>
        <v>91.306863110759537</v>
      </c>
      <c r="AV62">
        <f>SUMIF(BaselineScenario!$B$2:$B$2612,Sheet1!$A62,BaselineScenario!P$2:P$2612)</f>
        <v>121.04476720715968</v>
      </c>
      <c r="AW62">
        <f>SUMIF(BaselineScenario!$B$2:$B$2612,Sheet1!$A62,BaselineScenario!Q$2:Q$2612)</f>
        <v>569.16573092658609</v>
      </c>
      <c r="AX62">
        <f>SUMIF(BaselineScenario!$B$2:$B$2612,Sheet1!$A62,BaselineScenario!R$2:R$2612)</f>
        <v>529.14190151870866</v>
      </c>
      <c r="AY62">
        <f>SUMIF(BaselineScenario!$B$2:$B$2612,Sheet1!$A62,BaselineScenario!S$2:S$2612)</f>
        <v>3.5763142103589232</v>
      </c>
      <c r="AZ62">
        <f>SUMIF(BaselineScenario!$B$2:$B$2612,Sheet1!$A62,BaselineScenario!T$2:T$2612)</f>
        <v>13.131854151571375</v>
      </c>
      <c r="BA62">
        <f>SUMIF(BaselineScenario!$B$2:$B$2612,Sheet1!$A62,BaselineScenario!U$2:U$2612)</f>
        <v>10.176669517639956</v>
      </c>
      <c r="BB62">
        <f>SUMIF(BaselineScenario!$B$2:$B$2612,Sheet1!$A62,BaselineScenario!V$2:V$2612)</f>
        <v>0</v>
      </c>
      <c r="BC62">
        <f>SUMIF(BaselineScenario!$B$2:$B$2612,Sheet1!$A62,BaselineScenario!W$2:W$2612)</f>
        <v>1.1533705604008913</v>
      </c>
      <c r="BD62">
        <f>SUMIF(BaselineScenario!$B$2:$B$2612,Sheet1!$A62,BaselineScenario!X$2:X$2612)</f>
        <v>0.14472513559256164</v>
      </c>
      <c r="BE62">
        <f>SUMIF(BaselineScenario!$B$2:$B$2612,Sheet1!$A62,BaselineScenario!Y$2:Y$2612)</f>
        <v>18.393281681284737</v>
      </c>
      <c r="BF62">
        <f>SUMIF(BaselineScenario!$B$2:$B$2612,Sheet1!$A62,BaselineScenario!Z$2:Z$2612)</f>
        <v>0</v>
      </c>
      <c r="BG62">
        <f>SUMIF(BaselineScenario!$B$2:$B$2612,Sheet1!$A62,BaselineScenario!AA$2:AA$2612)</f>
        <v>129.80042860529613</v>
      </c>
      <c r="BH62">
        <f>SUMIF(BaselineScenario!$B$2:$B$2612,Sheet1!$A62,BaselineScenario!AB$2:AB$2612)</f>
        <v>16.050181286018567</v>
      </c>
      <c r="BI62">
        <f>SUMIF(BaselineScenario!$B$2:$B$2612,Sheet1!$A62,BaselineScenario!AC$2:AC$2612)</f>
        <v>227.95126115008537</v>
      </c>
      <c r="BJ62">
        <f>SUMIF(BaselineScenario!$B$2:$B$2612,Sheet1!$A62,BaselineScenario!AD$2:AD$2612)</f>
        <v>180.26735437733791</v>
      </c>
      <c r="BK62">
        <f>SUMIF(BaselineScenario!$B$2:$B$2612,Sheet1!$A62,BaselineScenario!AE$2:AE$2612)</f>
        <v>6.4476705254686069</v>
      </c>
      <c r="BL62">
        <f>SUMIF(BaselineScenario!$B$2:$B$2612,Sheet1!$A62,BaselineScenario!AF$2:AF$2612)</f>
        <v>11.944746202962895</v>
      </c>
      <c r="BM62">
        <f>SUMIF(BaselineScenario!$B$2:$B$2612,Sheet1!$A62,BaselineScenario!AG$2:AG$2612)</f>
        <v>0</v>
      </c>
      <c r="BN62">
        <f>SUMIF(BaselineScenario!$B$2:$B$2612,Sheet1!$A62,BaselineScenario!AH$2:AH$2612)</f>
        <v>5.1633637721876857</v>
      </c>
      <c r="BP62">
        <f t="shared" si="1"/>
        <v>0</v>
      </c>
      <c r="BQ62" s="12">
        <f t="shared" si="2"/>
        <v>0</v>
      </c>
    </row>
    <row r="63" spans="1:69" x14ac:dyDescent="0.25">
      <c r="A63" s="1" t="s">
        <v>61</v>
      </c>
      <c r="B63">
        <f>COUNTIF(CurrentScenario!$B$2:$B$2612,Sheet1!A63)</f>
        <v>8</v>
      </c>
      <c r="C63">
        <f t="shared" si="3"/>
        <v>31795.630817904377</v>
      </c>
      <c r="D63">
        <f>SUMIF(CurrentScenario!$B$2:$B$2612,Sheet1!$A63,CurrentScenario!D$2:D$2612)</f>
        <v>26072.085796859879</v>
      </c>
      <c r="E63">
        <f>SUMIF(CurrentScenario!$B$2:$B$2612,Sheet1!$A63,CurrentScenario!E$2:E$2612)</f>
        <v>263.35441338366729</v>
      </c>
      <c r="F63">
        <f>SUMIF(CurrentScenario!$B$2:$B$2612,Sheet1!$A63,CurrentScenario!F$2:F$2612)</f>
        <v>339.413571743739</v>
      </c>
      <c r="G63">
        <f>SUMIF(CurrentScenario!$B$2:$B$2612,Sheet1!$A63,CurrentScenario!G$2:G$2612)</f>
        <v>312.39947022747231</v>
      </c>
      <c r="H63">
        <f>SUMIF(CurrentScenario!$B$2:$B$2612,Sheet1!$A63,CurrentScenario!H$2:H$2612)</f>
        <v>194.40968258966262</v>
      </c>
      <c r="I63">
        <f>SUMIF(CurrentScenario!$B$2:$B$2612,Sheet1!$A63,CurrentScenario!I$2:I$2612)</f>
        <v>176.86534816094712</v>
      </c>
      <c r="J63">
        <f>SUMIF(CurrentScenario!$B$2:$B$2612,Sheet1!$A63,CurrentScenario!J$2:J$2612)</f>
        <v>29.162724027755374</v>
      </c>
      <c r="K63">
        <f>SUMIF(CurrentScenario!$B$2:$B$2612,Sheet1!$A63,CurrentScenario!K$2:K$2612)</f>
        <v>25.181240665858287</v>
      </c>
      <c r="L63">
        <f>SUMIF(CurrentScenario!$B$2:$B$2612,Sheet1!$A63,CurrentScenario!L$2:L$2612)</f>
        <v>384.55346288123167</v>
      </c>
      <c r="M63">
        <f>SUMIF(CurrentScenario!$B$2:$B$2612,Sheet1!$A63,CurrentScenario!M$2:M$2612)</f>
        <v>367.10926040555358</v>
      </c>
      <c r="N63">
        <f>SUMIF(CurrentScenario!$B$2:$B$2612,Sheet1!$A63,CurrentScenario!N$2:N$2612)</f>
        <v>369.16657870490059</v>
      </c>
      <c r="O63">
        <f>SUMIF(CurrentScenario!$B$2:$B$2612,Sheet1!$A63,CurrentScenario!O$2:O$2612)</f>
        <v>439.95129751198868</v>
      </c>
      <c r="P63">
        <f>SUMIF(CurrentScenario!$B$2:$B$2612,Sheet1!$A63,CurrentScenario!P$2:P$2612)</f>
        <v>400.79715850478874</v>
      </c>
      <c r="Q63">
        <f>SUMIF(CurrentScenario!$B$2:$B$2612,Sheet1!$A63,CurrentScenario!Q$2:Q$2612)</f>
        <v>613.75157855575776</v>
      </c>
      <c r="R63">
        <f>SUMIF(CurrentScenario!$B$2:$B$2612,Sheet1!$A63,CurrentScenario!R$2:R$2612)</f>
        <v>41.069116216012787</v>
      </c>
      <c r="S63">
        <f>SUMIF(CurrentScenario!$B$2:$B$2612,Sheet1!$A63,CurrentScenario!S$2:S$2612)</f>
        <v>16.784414237805748</v>
      </c>
      <c r="T63">
        <f>SUMIF(CurrentScenario!$B$2:$B$2612,Sheet1!$A63,CurrentScenario!T$2:T$2612)</f>
        <v>4.1917654069244046</v>
      </c>
      <c r="U63">
        <f>SUMIF(CurrentScenario!$B$2:$B$2612,Sheet1!$A63,CurrentScenario!U$2:U$2612)</f>
        <v>10.80261677818989</v>
      </c>
      <c r="V63">
        <f>SUMIF(CurrentScenario!$B$2:$B$2612,Sheet1!$A63,CurrentScenario!V$2:V$2612)</f>
        <v>0</v>
      </c>
      <c r="W63">
        <f>SUMIF(CurrentScenario!$B$2:$B$2612,Sheet1!$A63,CurrentScenario!W$2:W$2612)</f>
        <v>0.29492234479382579</v>
      </c>
      <c r="X63">
        <f>SUMIF(CurrentScenario!$B$2:$B$2612,Sheet1!$A63,CurrentScenario!X$2:X$2612)</f>
        <v>9.8916005663473097E-2</v>
      </c>
      <c r="Y63">
        <f>SUMIF(CurrentScenario!$B$2:$B$2612,Sheet1!$A63,CurrentScenario!Y$2:Y$2612)</f>
        <v>10.264747069662061</v>
      </c>
      <c r="Z63">
        <f>SUMIF(CurrentScenario!$B$2:$B$2612,Sheet1!$A63,CurrentScenario!Z$2:Z$2612)</f>
        <v>0</v>
      </c>
      <c r="AA63">
        <f>SUMIF(CurrentScenario!$B$2:$B$2612,Sheet1!$A63,CurrentScenario!AA$2:AA$2612)</f>
        <v>996.04168859880053</v>
      </c>
      <c r="AB63">
        <f>SUMIF(CurrentScenario!$B$2:$B$2612,Sheet1!$A63,CurrentScenario!AB$2:AB$2612)</f>
        <v>573.35089756546938</v>
      </c>
      <c r="AC63">
        <f>SUMIF(CurrentScenario!$B$2:$B$2612,Sheet1!$A63,CurrentScenario!AC$2:AC$2612)</f>
        <v>1.3836221955950001</v>
      </c>
      <c r="AD63">
        <f>SUMIF(CurrentScenario!$B$2:$B$2612,Sheet1!$A63,CurrentScenario!AD$2:AD$2612)</f>
        <v>0.39619410603338612</v>
      </c>
      <c r="AE63">
        <f>SUMIF(CurrentScenario!$B$2:$B$2612,Sheet1!$A63,CurrentScenario!AE$2:AE$2612)</f>
        <v>6.5088240269527517E-2</v>
      </c>
      <c r="AF63">
        <f>SUMIF(CurrentScenario!$B$2:$B$2612,Sheet1!$A63,CurrentScenario!AF$2:AF$2612)</f>
        <v>3.5243599253851339E-3</v>
      </c>
      <c r="AG63">
        <f>SUMIF(CurrentScenario!$B$2:$B$2612,Sheet1!$A63,CurrentScenario!AG$2:AG$2612)</f>
        <v>0</v>
      </c>
      <c r="AH63" s="9">
        <f>SUMIF(CurrentScenario!$B$2:$B$2612,Sheet1!$A63,CurrentScenario!AH$2:AH$2612)</f>
        <v>152.68172055603281</v>
      </c>
      <c r="AI63" s="10">
        <f t="shared" si="0"/>
        <v>31795.630817904381</v>
      </c>
      <c r="AJ63">
        <f>SUMIF(BaselineScenario!$B$2:$B$2612,Sheet1!$A63,BaselineScenario!D$2:D$2612)</f>
        <v>27396.367090814678</v>
      </c>
      <c r="AK63">
        <f>SUMIF(BaselineScenario!$B$2:$B$2612,Sheet1!$A63,BaselineScenario!E$2:E$2612)</f>
        <v>276.73098862779648</v>
      </c>
      <c r="AL63">
        <f>SUMIF(BaselineScenario!$B$2:$B$2612,Sheet1!$A63,BaselineScenario!F$2:F$2612)</f>
        <v>296.87555178797061</v>
      </c>
      <c r="AM63">
        <f>SUMIF(BaselineScenario!$B$2:$B$2612,Sheet1!$A63,BaselineScenario!G$2:G$2612)</f>
        <v>285.7074744514415</v>
      </c>
      <c r="AN63">
        <f>SUMIF(BaselineScenario!$B$2:$B$2612,Sheet1!$A63,BaselineScenario!H$2:H$2612)</f>
        <v>170.47968625535623</v>
      </c>
      <c r="AO63">
        <f>SUMIF(BaselineScenario!$B$2:$B$2612,Sheet1!$A63,BaselineScenario!I$2:I$2612)</f>
        <v>162.1158039216632</v>
      </c>
      <c r="AP63">
        <f>SUMIF(BaselineScenario!$B$2:$B$2612,Sheet1!$A63,BaselineScenario!J$2:J$2612)</f>
        <v>26.077253422367829</v>
      </c>
      <c r="AQ63">
        <f>SUMIF(BaselineScenario!$B$2:$B$2612,Sheet1!$A63,BaselineScenario!K$2:K$2612)</f>
        <v>23.567326069010665</v>
      </c>
      <c r="AR63">
        <f>SUMIF(BaselineScenario!$B$2:$B$2612,Sheet1!$A63,BaselineScenario!L$2:L$2612)</f>
        <v>364.11344026489536</v>
      </c>
      <c r="AS63">
        <f>SUMIF(BaselineScenario!$B$2:$B$2612,Sheet1!$A63,BaselineScenario!M$2:M$2612)</f>
        <v>367.63175405394435</v>
      </c>
      <c r="AT63">
        <f>SUMIF(BaselineScenario!$B$2:$B$2612,Sheet1!$A63,BaselineScenario!N$2:N$2612)</f>
        <v>351.89201028738006</v>
      </c>
      <c r="AU63">
        <f>SUMIF(BaselineScenario!$B$2:$B$2612,Sheet1!$A63,BaselineScenario!O$2:O$2612)</f>
        <v>384.43696513766969</v>
      </c>
      <c r="AV63">
        <f>SUMIF(BaselineScenario!$B$2:$B$2612,Sheet1!$A63,BaselineScenario!P$2:P$2612)</f>
        <v>365.88058945925388</v>
      </c>
      <c r="AW63">
        <f>SUMIF(BaselineScenario!$B$2:$B$2612,Sheet1!$A63,BaselineScenario!Q$2:Q$2612)</f>
        <v>581.94194615062429</v>
      </c>
      <c r="AX63">
        <f>SUMIF(BaselineScenario!$B$2:$B$2612,Sheet1!$A63,BaselineScenario!R$2:R$2612)</f>
        <v>77.358253712054022</v>
      </c>
      <c r="AY63">
        <f>SUMIF(BaselineScenario!$B$2:$B$2612,Sheet1!$A63,BaselineScenario!S$2:S$2612)</f>
        <v>14.980192139621471</v>
      </c>
      <c r="AZ63">
        <f>SUMIF(BaselineScenario!$B$2:$B$2612,Sheet1!$A63,BaselineScenario!T$2:T$2612)</f>
        <v>4.7539859629671417</v>
      </c>
      <c r="BA63">
        <f>SUMIF(BaselineScenario!$B$2:$B$2612,Sheet1!$A63,BaselineScenario!U$2:U$2612)</f>
        <v>10.379169103516086</v>
      </c>
      <c r="BB63">
        <f>SUMIF(BaselineScenario!$B$2:$B$2612,Sheet1!$A63,BaselineScenario!V$2:V$2612)</f>
        <v>0</v>
      </c>
      <c r="BC63">
        <f>SUMIF(BaselineScenario!$B$2:$B$2612,Sheet1!$A63,BaselineScenario!W$2:W$2612)</f>
        <v>5.386726856966409E-2</v>
      </c>
      <c r="BD63">
        <f>SUMIF(BaselineScenario!$B$2:$B$2612,Sheet1!$A63,BaselineScenario!X$2:X$2612)</f>
        <v>3.436955402703671E-3</v>
      </c>
      <c r="BE63">
        <f>SUMIF(BaselineScenario!$B$2:$B$2612,Sheet1!$A63,BaselineScenario!Y$2:Y$2612)</f>
        <v>9.2630815810918037</v>
      </c>
      <c r="BF63">
        <f>SUMIF(BaselineScenario!$B$2:$B$2612,Sheet1!$A63,BaselineScenario!Z$2:Z$2612)</f>
        <v>0</v>
      </c>
      <c r="BG63">
        <f>SUMIF(BaselineScenario!$B$2:$B$2612,Sheet1!$A63,BaselineScenario!AA$2:AA$2612)</f>
        <v>449.90947901883311</v>
      </c>
      <c r="BH63">
        <f>SUMIF(BaselineScenario!$B$2:$B$2612,Sheet1!$A63,BaselineScenario!AB$2:AB$2612)</f>
        <v>31.751536755754156</v>
      </c>
      <c r="BI63">
        <f>SUMIF(BaselineScenario!$B$2:$B$2612,Sheet1!$A63,BaselineScenario!AC$2:AC$2612)</f>
        <v>1.2377911249825939</v>
      </c>
      <c r="BJ63">
        <f>SUMIF(BaselineScenario!$B$2:$B$2612,Sheet1!$A63,BaselineScenario!AD$2:AD$2612)</f>
        <v>0.1543204534631244</v>
      </c>
      <c r="BK63">
        <f>SUMIF(BaselineScenario!$B$2:$B$2612,Sheet1!$A63,BaselineScenario!AE$2:AE$2612)</f>
        <v>5.5195889312606257E-3</v>
      </c>
      <c r="BL63">
        <f>SUMIF(BaselineScenario!$B$2:$B$2612,Sheet1!$A63,BaselineScenario!AF$2:AF$2612)</f>
        <v>1.2205056674648186E-3</v>
      </c>
      <c r="BM63">
        <f>SUMIF(BaselineScenario!$B$2:$B$2612,Sheet1!$A63,BaselineScenario!AG$2:AG$2612)</f>
        <v>0</v>
      </c>
      <c r="BN63">
        <f>SUMIF(BaselineScenario!$B$2:$B$2612,Sheet1!$A63,BaselineScenario!AH$2:AH$2612)</f>
        <v>141.96108302946789</v>
      </c>
      <c r="BP63">
        <f t="shared" si="1"/>
        <v>0</v>
      </c>
      <c r="BQ63" s="12">
        <f t="shared" si="2"/>
        <v>0</v>
      </c>
    </row>
    <row r="64" spans="1:69" x14ac:dyDescent="0.25">
      <c r="A64" s="1" t="s">
        <v>62</v>
      </c>
      <c r="B64">
        <f>COUNTIF(CurrentScenario!$B$2:$B$2612,Sheet1!A64)</f>
        <v>7</v>
      </c>
      <c r="C64">
        <f t="shared" si="3"/>
        <v>18149.809127304896</v>
      </c>
      <c r="D64">
        <f>SUMIF(CurrentScenario!$B$2:$B$2612,Sheet1!$A64,CurrentScenario!D$2:D$2612)</f>
        <v>10661.726706134899</v>
      </c>
      <c r="E64">
        <f>SUMIF(CurrentScenario!$B$2:$B$2612,Sheet1!$A64,CurrentScenario!E$2:E$2612)</f>
        <v>107.69398420605734</v>
      </c>
      <c r="F64">
        <f>SUMIF(CurrentScenario!$B$2:$B$2612,Sheet1!$A64,CurrentScenario!F$2:F$2612)</f>
        <v>8.3137755121213868</v>
      </c>
      <c r="G64">
        <f>SUMIF(CurrentScenario!$B$2:$B$2612,Sheet1!$A64,CurrentScenario!G$2:G$2612)</f>
        <v>9.8643585579146773</v>
      </c>
      <c r="H64">
        <f>SUMIF(CurrentScenario!$B$2:$B$2612,Sheet1!$A64,CurrentScenario!H$2:H$2612)</f>
        <v>12.672190131872766</v>
      </c>
      <c r="I64">
        <f>SUMIF(CurrentScenario!$B$2:$B$2612,Sheet1!$A64,CurrentScenario!I$2:I$2612)</f>
        <v>15.035738478427042</v>
      </c>
      <c r="J64">
        <f>SUMIF(CurrentScenario!$B$2:$B$2612,Sheet1!$A64,CurrentScenario!J$2:J$2612)</f>
        <v>8.275692552608799</v>
      </c>
      <c r="K64">
        <f>SUMIF(CurrentScenario!$B$2:$B$2612,Sheet1!$A64,CurrentScenario!K$2:K$2612)</f>
        <v>9.8192189053257959</v>
      </c>
      <c r="L64">
        <f>SUMIF(CurrentScenario!$B$2:$B$2612,Sheet1!$A64,CurrentScenario!L$2:L$2612)</f>
        <v>127.36909363974686</v>
      </c>
      <c r="M64">
        <f>SUMIF(CurrentScenario!$B$2:$B$2612,Sheet1!$A64,CurrentScenario!M$2:M$2612)</f>
        <v>151.12237278582708</v>
      </c>
      <c r="N64">
        <f>SUMIF(CurrentScenario!$B$2:$B$2612,Sheet1!$A64,CurrentScenario!N$2:N$2612)</f>
        <v>76.446718407980242</v>
      </c>
      <c r="O64">
        <f>SUMIF(CurrentScenario!$B$2:$B$2612,Sheet1!$A64,CurrentScenario!O$2:O$2612)</f>
        <v>19.714801556446471</v>
      </c>
      <c r="P64">
        <f>SUMIF(CurrentScenario!$B$2:$B$2612,Sheet1!$A64,CurrentScenario!P$2:P$2612)</f>
        <v>23.391099491584924</v>
      </c>
      <c r="Q64">
        <f>SUMIF(CurrentScenario!$B$2:$B$2612,Sheet1!$A64,CurrentScenario!Q$2:Q$2612)</f>
        <v>123.14386117650979</v>
      </c>
      <c r="R64">
        <f>SUMIF(CurrentScenario!$B$2:$B$2612,Sheet1!$A64,CurrentScenario!R$2:R$2612)</f>
        <v>146.10970353035145</v>
      </c>
      <c r="S64">
        <f>SUMIF(CurrentScenario!$B$2:$B$2612,Sheet1!$A64,CurrentScenario!S$2:S$2612)</f>
        <v>0</v>
      </c>
      <c r="T64">
        <f>SUMIF(CurrentScenario!$B$2:$B$2612,Sheet1!$A64,CurrentScenario!T$2:T$2612)</f>
        <v>5.4216540437389567</v>
      </c>
      <c r="U64">
        <f>SUMIF(CurrentScenario!$B$2:$B$2612,Sheet1!$A64,CurrentScenario!U$2:U$2612)</f>
        <v>3.6667017041653627</v>
      </c>
      <c r="V64">
        <f>SUMIF(CurrentScenario!$B$2:$B$2612,Sheet1!$A64,CurrentScenario!V$2:V$2612)</f>
        <v>0</v>
      </c>
      <c r="W64">
        <f>SUMIF(CurrentScenario!$B$2:$B$2612,Sheet1!$A64,CurrentScenario!W$2:W$2612)</f>
        <v>18.939051932229287</v>
      </c>
      <c r="X64">
        <f>SUMIF(CurrentScenario!$B$2:$B$2612,Sheet1!$A64,CurrentScenario!X$2:X$2612)</f>
        <v>11.050338494259327</v>
      </c>
      <c r="Y64">
        <f>SUMIF(CurrentScenario!$B$2:$B$2612,Sheet1!$A64,CurrentScenario!Y$2:Y$2612)</f>
        <v>34.365703771536865</v>
      </c>
      <c r="Z64">
        <f>SUMIF(CurrentScenario!$B$2:$B$2612,Sheet1!$A64,CurrentScenario!Z$2:Z$2612)</f>
        <v>0.53156409981273234</v>
      </c>
      <c r="AA64">
        <f>SUMIF(CurrentScenario!$B$2:$B$2612,Sheet1!$A64,CurrentScenario!AA$2:AA$2612)</f>
        <v>1559.3472433249633</v>
      </c>
      <c r="AB64">
        <f>SUMIF(CurrentScenario!$B$2:$B$2612,Sheet1!$A64,CurrentScenario!AB$2:AB$2612)</f>
        <v>747.97988068606844</v>
      </c>
      <c r="AC64">
        <f>SUMIF(CurrentScenario!$B$2:$B$2612,Sheet1!$A64,CurrentScenario!AC$2:AC$2612)</f>
        <v>895.70246989500708</v>
      </c>
      <c r="AD64">
        <f>SUMIF(CurrentScenario!$B$2:$B$2612,Sheet1!$A64,CurrentScenario!AD$2:AD$2612)</f>
        <v>2854.2088783054674</v>
      </c>
      <c r="AE64">
        <f>SUMIF(CurrentScenario!$B$2:$B$2612,Sheet1!$A64,CurrentScenario!AE$2:AE$2612)</f>
        <v>470.51354885718689</v>
      </c>
      <c r="AF64">
        <f>SUMIF(CurrentScenario!$B$2:$B$2612,Sheet1!$A64,CurrentScenario!AF$2:AF$2612)</f>
        <v>25.608185511172298</v>
      </c>
      <c r="AG64">
        <f>SUMIF(CurrentScenario!$B$2:$B$2612,Sheet1!$A64,CurrentScenario!AG$2:AG$2612)</f>
        <v>0</v>
      </c>
      <c r="AH64" s="9">
        <f>SUMIF(CurrentScenario!$B$2:$B$2612,Sheet1!$A64,CurrentScenario!AH$2:AH$2612)</f>
        <v>21.774591611619798</v>
      </c>
      <c r="AI64" s="10">
        <f t="shared" si="0"/>
        <v>18149.809127304907</v>
      </c>
      <c r="AJ64">
        <f>SUMIF(BaselineScenario!$B$2:$B$2612,Sheet1!$A64,BaselineScenario!D$2:D$2612)</f>
        <v>15399.735484492921</v>
      </c>
      <c r="AK64">
        <f>SUMIF(BaselineScenario!$B$2:$B$2612,Sheet1!$A64,BaselineScenario!E$2:E$2612)</f>
        <v>155.85558554061527</v>
      </c>
      <c r="AL64">
        <f>SUMIF(BaselineScenario!$B$2:$B$2612,Sheet1!$A64,BaselineScenario!F$2:F$2612)</f>
        <v>11.718098980970138</v>
      </c>
      <c r="AM64">
        <f>SUMIF(BaselineScenario!$B$2:$B$2612,Sheet1!$A64,BaselineScenario!G$2:G$2612)</f>
        <v>13.903744132976991</v>
      </c>
      <c r="AN64">
        <f>SUMIF(BaselineScenario!$B$2:$B$2612,Sheet1!$A64,BaselineScenario!H$2:H$2612)</f>
        <v>17.860961504346381</v>
      </c>
      <c r="AO64">
        <f>SUMIF(BaselineScenario!$B$2:$B$2612,Sheet1!$A64,BaselineScenario!I$2:I$2612)</f>
        <v>21.192488581942897</v>
      </c>
      <c r="AP64">
        <f>SUMIF(BaselineScenario!$B$2:$B$2612,Sheet1!$A64,BaselineScenario!J$2:J$2612)</f>
        <v>11.663982334212267</v>
      </c>
      <c r="AQ64">
        <f>SUMIF(BaselineScenario!$B$2:$B$2612,Sheet1!$A64,BaselineScenario!K$2:K$2612)</f>
        <v>13.840173298802515</v>
      </c>
      <c r="AR64">
        <f>SUMIF(BaselineScenario!$B$2:$B$2612,Sheet1!$A64,BaselineScenario!L$2:L$2612)</f>
        <v>179.52397634399111</v>
      </c>
      <c r="AS64">
        <f>SUMIF(BaselineScenario!$B$2:$B$2612,Sheet1!$A64,BaselineScenario!M$2:M$2612)</f>
        <v>213.00318850525835</v>
      </c>
      <c r="AT64">
        <f>SUMIF(BaselineScenario!$B$2:$B$2612,Sheet1!$A64,BaselineScenario!N$2:N$2612)</f>
        <v>107.75015347369583</v>
      </c>
      <c r="AU64">
        <f>SUMIF(BaselineScenario!$B$2:$B$2612,Sheet1!$A64,BaselineScenario!O$2:O$2612)</f>
        <v>27.787408569649418</v>
      </c>
      <c r="AV64">
        <f>SUMIF(BaselineScenario!$B$2:$B$2612,Sheet1!$A64,BaselineScenario!P$2:P$2612)</f>
        <v>32.969152880702026</v>
      </c>
      <c r="AW64">
        <f>SUMIF(BaselineScenario!$B$2:$B$2612,Sheet1!$A64,BaselineScenario!Q$2:Q$2612)</f>
        <v>175.83572157717865</v>
      </c>
      <c r="AX64">
        <f>SUMIF(BaselineScenario!$B$2:$B$2612,Sheet1!$A64,BaselineScenario!R$2:R$2612)</f>
        <v>208.62838696254084</v>
      </c>
      <c r="AY64">
        <f>SUMIF(BaselineScenario!$B$2:$B$2612,Sheet1!$A64,BaselineScenario!S$2:S$2612)</f>
        <v>0</v>
      </c>
      <c r="AZ64">
        <f>SUMIF(BaselineScenario!$B$2:$B$2612,Sheet1!$A64,BaselineScenario!T$2:T$2612)</f>
        <v>7.6416918652290748</v>
      </c>
      <c r="BA64">
        <f>SUMIF(BaselineScenario!$B$2:$B$2612,Sheet1!$A64,BaselineScenario!U$2:U$2612)</f>
        <v>5.1682285160911272</v>
      </c>
      <c r="BB64">
        <f>SUMIF(BaselineScenario!$B$2:$B$2612,Sheet1!$A64,BaselineScenario!V$2:V$2612)</f>
        <v>0</v>
      </c>
      <c r="BC64">
        <f>SUMIF(BaselineScenario!$B$2:$B$2612,Sheet1!$A64,BaselineScenario!W$2:W$2612)</f>
        <v>1.3353321003929612</v>
      </c>
      <c r="BD64">
        <f>SUMIF(BaselineScenario!$B$2:$B$2612,Sheet1!$A64,BaselineScenario!X$2:X$2612)</f>
        <v>0.16865372047277954</v>
      </c>
      <c r="BE64">
        <f>SUMIF(BaselineScenario!$B$2:$B$2612,Sheet1!$A64,BaselineScenario!Y$2:Y$2612)</f>
        <v>49.737851242632026</v>
      </c>
      <c r="BF64">
        <f>SUMIF(BaselineScenario!$B$2:$B$2612,Sheet1!$A64,BaselineScenario!Z$2:Z$2612)</f>
        <v>8.3710203181589657E-2</v>
      </c>
      <c r="BG64">
        <f>SUMIF(BaselineScenario!$B$2:$B$2612,Sheet1!$A64,BaselineScenario!AA$2:AA$2612)</f>
        <v>106.21459620297884</v>
      </c>
      <c r="BH64">
        <f>SUMIF(BaselineScenario!$B$2:$B$2612,Sheet1!$A64,BaselineScenario!AB$2:AB$2612)</f>
        <v>11.025119130432468</v>
      </c>
      <c r="BI64">
        <f>SUMIF(BaselineScenario!$B$2:$B$2612,Sheet1!$A64,BaselineScenario!AC$2:AC$2612)</f>
        <v>1110.0341931104811</v>
      </c>
      <c r="BJ64">
        <f>SUMIF(BaselineScenario!$B$2:$B$2612,Sheet1!$A64,BaselineScenario!AD$2:AD$2612)</f>
        <v>192.7619505453327</v>
      </c>
      <c r="BK64">
        <f>SUMIF(BaselineScenario!$B$2:$B$2612,Sheet1!$A64,BaselineScenario!AE$2:AE$2612)</f>
        <v>6.8973041881733348</v>
      </c>
      <c r="BL64">
        <f>SUMIF(BaselineScenario!$B$2:$B$2612,Sheet1!$A64,BaselineScenario!AF$2:AF$2612)</f>
        <v>36.647351880210763</v>
      </c>
      <c r="BM64">
        <f>SUMIF(BaselineScenario!$B$2:$B$2612,Sheet1!$A64,BaselineScenario!AG$2:AG$2612)</f>
        <v>0</v>
      </c>
      <c r="BN64">
        <f>SUMIF(BaselineScenario!$B$2:$B$2612,Sheet1!$A64,BaselineScenario!AH$2:AH$2612)</f>
        <v>30.824637419492536</v>
      </c>
      <c r="BP64">
        <f t="shared" si="1"/>
        <v>0</v>
      </c>
      <c r="BQ64" s="12">
        <f t="shared" si="2"/>
        <v>0</v>
      </c>
    </row>
    <row r="65" spans="1:69" x14ac:dyDescent="0.25">
      <c r="A65" s="1" t="s">
        <v>63</v>
      </c>
      <c r="B65">
        <f>COUNTIF(CurrentScenario!$B$2:$B$2612,Sheet1!A65)</f>
        <v>4</v>
      </c>
      <c r="C65">
        <f t="shared" si="3"/>
        <v>33101.577151738667</v>
      </c>
      <c r="D65">
        <f>SUMIF(CurrentScenario!$B$2:$B$2612,Sheet1!$A65,CurrentScenario!D$2:D$2612)</f>
        <v>27064.707896322325</v>
      </c>
      <c r="E65">
        <f>SUMIF(CurrentScenario!$B$2:$B$2612,Sheet1!$A65,CurrentScenario!E$2:E$2612)</f>
        <v>273.38074544230506</v>
      </c>
      <c r="F65">
        <f>SUMIF(CurrentScenario!$B$2:$B$2612,Sheet1!$A65,CurrentScenario!F$2:F$2612)</f>
        <v>445.85175955001517</v>
      </c>
      <c r="G65">
        <f>SUMIF(CurrentScenario!$B$2:$B$2612,Sheet1!$A65,CurrentScenario!G$2:G$2612)</f>
        <v>350.35435125633757</v>
      </c>
      <c r="H65">
        <f>SUMIF(CurrentScenario!$B$2:$B$2612,Sheet1!$A65,CurrentScenario!H$2:H$2612)</f>
        <v>259.15387112338317</v>
      </c>
      <c r="I65">
        <f>SUMIF(CurrentScenario!$B$2:$B$2612,Sheet1!$A65,CurrentScenario!I$2:I$2612)</f>
        <v>203.64641073573651</v>
      </c>
      <c r="J65">
        <f>SUMIF(CurrentScenario!$B$2:$B$2612,Sheet1!$A65,CurrentScenario!J$2:J$2612)</f>
        <v>41.159742793218228</v>
      </c>
      <c r="K65">
        <f>SUMIF(CurrentScenario!$B$2:$B$2612,Sheet1!$A65,CurrentScenario!K$2:K$2612)</f>
        <v>32.344046938988512</v>
      </c>
      <c r="L65">
        <f>SUMIF(CurrentScenario!$B$2:$B$2612,Sheet1!$A65,CurrentScenario!L$2:L$2612)</f>
        <v>456.20602238153072</v>
      </c>
      <c r="M65">
        <f>SUMIF(CurrentScenario!$B$2:$B$2612,Sheet1!$A65,CurrentScenario!M$2:M$2612)</f>
        <v>358.49197384919017</v>
      </c>
      <c r="N65">
        <f>SUMIF(CurrentScenario!$B$2:$B$2612,Sheet1!$A65,CurrentScenario!N$2:N$2612)</f>
        <v>391.98086545324838</v>
      </c>
      <c r="O65">
        <f>SUMIF(CurrentScenario!$B$2:$B$2612,Sheet1!$A65,CurrentScenario!O$2:O$2612)</f>
        <v>586.48312893300067</v>
      </c>
      <c r="P65">
        <f>SUMIF(CurrentScenario!$B$2:$B$2612,Sheet1!$A65,CurrentScenario!P$2:P$2612)</f>
        <v>460.86406126969376</v>
      </c>
      <c r="Q65">
        <f>SUMIF(CurrentScenario!$B$2:$B$2612,Sheet1!$A65,CurrentScenario!Q$2:Q$2612)</f>
        <v>1010.151023765788</v>
      </c>
      <c r="R65">
        <f>SUMIF(CurrentScenario!$B$2:$B$2612,Sheet1!$A65,CurrentScenario!R$2:R$2612)</f>
        <v>0</v>
      </c>
      <c r="S65">
        <f>SUMIF(CurrentScenario!$B$2:$B$2612,Sheet1!$A65,CurrentScenario!S$2:S$2612)</f>
        <v>29.243638418685588</v>
      </c>
      <c r="T65">
        <f>SUMIF(CurrentScenario!$B$2:$B$2612,Sheet1!$A65,CurrentScenario!T$2:T$2612)</f>
        <v>4.1115564714604123</v>
      </c>
      <c r="U65">
        <f>SUMIF(CurrentScenario!$B$2:$B$2612,Sheet1!$A65,CurrentScenario!U$2:U$2612)</f>
        <v>12.135861993690915</v>
      </c>
      <c r="V65">
        <f>SUMIF(CurrentScenario!$B$2:$B$2612,Sheet1!$A65,CurrentScenario!V$2:V$2612)</f>
        <v>0</v>
      </c>
      <c r="W65">
        <f>SUMIF(CurrentScenario!$B$2:$B$2612,Sheet1!$A65,CurrentScenario!W$2:W$2612)</f>
        <v>0</v>
      </c>
      <c r="X65">
        <f>SUMIF(CurrentScenario!$B$2:$B$2612,Sheet1!$A65,CurrentScenario!X$2:X$2612)</f>
        <v>0</v>
      </c>
      <c r="Y65">
        <f>SUMIF(CurrentScenario!$B$2:$B$2612,Sheet1!$A65,CurrentScenario!Y$2:Y$2612)</f>
        <v>1.5730124212156344E-3</v>
      </c>
      <c r="Z65">
        <f>SUMIF(CurrentScenario!$B$2:$B$2612,Sheet1!$A65,CurrentScenario!Z$2:Z$2612)</f>
        <v>0</v>
      </c>
      <c r="AA65">
        <f>SUMIF(CurrentScenario!$B$2:$B$2612,Sheet1!$A65,CurrentScenario!AA$2:AA$2612)</f>
        <v>356.18176459035021</v>
      </c>
      <c r="AB65">
        <f>SUMIF(CurrentScenario!$B$2:$B$2612,Sheet1!$A65,CurrentScenario!AB$2:AB$2612)</f>
        <v>333.50706339626959</v>
      </c>
      <c r="AC65">
        <f>SUMIF(CurrentScenario!$B$2:$B$2612,Sheet1!$A65,CurrentScenario!AC$2:AC$2612)</f>
        <v>0</v>
      </c>
      <c r="AD65">
        <f>SUMIF(CurrentScenario!$B$2:$B$2612,Sheet1!$A65,CurrentScenario!AD$2:AD$2612)</f>
        <v>0</v>
      </c>
      <c r="AE65">
        <f>SUMIF(CurrentScenario!$B$2:$B$2612,Sheet1!$A65,CurrentScenario!AE$2:AE$2612)</f>
        <v>0</v>
      </c>
      <c r="AF65">
        <f>SUMIF(CurrentScenario!$B$2:$B$2612,Sheet1!$A65,CurrentScenario!AF$2:AF$2612)</f>
        <v>0</v>
      </c>
      <c r="AG65">
        <f>SUMIF(CurrentScenario!$B$2:$B$2612,Sheet1!$A65,CurrentScenario!AG$2:AG$2612)</f>
        <v>0</v>
      </c>
      <c r="AH65" s="9">
        <f>SUMIF(CurrentScenario!$B$2:$B$2612,Sheet1!$A65,CurrentScenario!AH$2:AH$2612)</f>
        <v>431.61979404102556</v>
      </c>
      <c r="AI65" s="10">
        <f t="shared" si="0"/>
        <v>33101.577151738667</v>
      </c>
      <c r="AJ65">
        <f>SUMIF(BaselineScenario!$B$2:$B$2612,Sheet1!$A65,BaselineScenario!D$2:D$2612)</f>
        <v>28077.609585833477</v>
      </c>
      <c r="AK65">
        <f>SUMIF(BaselineScenario!$B$2:$B$2612,Sheet1!$A65,BaselineScenario!E$2:E$2612)</f>
        <v>283.61207031385959</v>
      </c>
      <c r="AL65">
        <f>SUMIF(BaselineScenario!$B$2:$B$2612,Sheet1!$A65,BaselineScenario!F$2:F$2612)</f>
        <v>382.34925579162712</v>
      </c>
      <c r="AM65">
        <f>SUMIF(BaselineScenario!$B$2:$B$2612,Sheet1!$A65,BaselineScenario!G$2:G$2612)</f>
        <v>300.45350857920465</v>
      </c>
      <c r="AN65">
        <f>SUMIF(BaselineScenario!$B$2:$B$2612,Sheet1!$A65,BaselineScenario!H$2:H$2612)</f>
        <v>222.24267963116949</v>
      </c>
      <c r="AO65">
        <f>SUMIF(BaselineScenario!$B$2:$B$2612,Sheet1!$A65,BaselineScenario!I$2:I$2612)</f>
        <v>174.64112661363944</v>
      </c>
      <c r="AP65">
        <f>SUMIF(BaselineScenario!$B$2:$B$2612,Sheet1!$A65,BaselineScenario!J$2:J$2612)</f>
        <v>35.297375612608747</v>
      </c>
      <c r="AQ65">
        <f>SUMIF(BaselineScenario!$B$2:$B$2612,Sheet1!$A65,BaselineScenario!K$2:K$2612)</f>
        <v>27.737296115537816</v>
      </c>
      <c r="AR65">
        <f>SUMIF(BaselineScenario!$B$2:$B$2612,Sheet1!$A65,BaselineScenario!L$2:L$2612)</f>
        <v>391.22876474190423</v>
      </c>
      <c r="AS65">
        <f>SUMIF(BaselineScenario!$B$2:$B$2612,Sheet1!$A65,BaselineScenario!M$2:M$2612)</f>
        <v>307.43209255567444</v>
      </c>
      <c r="AT65">
        <f>SUMIF(BaselineScenario!$B$2:$B$2612,Sheet1!$A65,BaselineScenario!N$2:N$2612)</f>
        <v>336.1511735207003</v>
      </c>
      <c r="AU65">
        <f>SUMIF(BaselineScenario!$B$2:$B$2612,Sheet1!$A65,BaselineScenario!O$2:O$2612)</f>
        <v>502.95055044595017</v>
      </c>
      <c r="AV65">
        <f>SUMIF(BaselineScenario!$B$2:$B$2612,Sheet1!$A65,BaselineScenario!P$2:P$2612)</f>
        <v>395.22336083968901</v>
      </c>
      <c r="AW65">
        <f>SUMIF(BaselineScenario!$B$2:$B$2612,Sheet1!$A65,BaselineScenario!Q$2:Q$2612)</f>
        <v>866.27393711387083</v>
      </c>
      <c r="AX65">
        <f>SUMIF(BaselineScenario!$B$2:$B$2612,Sheet1!$A65,BaselineScenario!R$2:R$2612)</f>
        <v>0</v>
      </c>
      <c r="AY65">
        <f>SUMIF(BaselineScenario!$B$2:$B$2612,Sheet1!$A65,BaselineScenario!S$2:S$2612)</f>
        <v>25.078430057663923</v>
      </c>
      <c r="AZ65">
        <f>SUMIF(BaselineScenario!$B$2:$B$2612,Sheet1!$A65,BaselineScenario!T$2:T$2612)</f>
        <v>3.5259489803057122</v>
      </c>
      <c r="BA65">
        <f>SUMIF(BaselineScenario!$B$2:$B$2612,Sheet1!$A65,BaselineScenario!U$2:U$2612)</f>
        <v>10.407355589318005</v>
      </c>
      <c r="BB65">
        <f>SUMIF(BaselineScenario!$B$2:$B$2612,Sheet1!$A65,BaselineScenario!V$2:V$2612)</f>
        <v>0</v>
      </c>
      <c r="BC65">
        <f>SUMIF(BaselineScenario!$B$2:$B$2612,Sheet1!$A65,BaselineScenario!W$2:W$2612)</f>
        <v>0</v>
      </c>
      <c r="BD65">
        <f>SUMIF(BaselineScenario!$B$2:$B$2612,Sheet1!$A65,BaselineScenario!X$2:X$2612)</f>
        <v>0</v>
      </c>
      <c r="BE65">
        <f>SUMIF(BaselineScenario!$B$2:$B$2612,Sheet1!$A65,BaselineScenario!Y$2:Y$2612)</f>
        <v>1.57301242121477E-3</v>
      </c>
      <c r="BF65">
        <f>SUMIF(BaselineScenario!$B$2:$B$2612,Sheet1!$A65,BaselineScenario!Z$2:Z$2612)</f>
        <v>0</v>
      </c>
      <c r="BG65">
        <f>SUMIF(BaselineScenario!$B$2:$B$2612,Sheet1!$A65,BaselineScenario!AA$2:AA$2612)</f>
        <v>356.18176459035021</v>
      </c>
      <c r="BH65">
        <f>SUMIF(BaselineScenario!$B$2:$B$2612,Sheet1!$A65,BaselineScenario!AB$2:AB$2612)</f>
        <v>33.034406231856245</v>
      </c>
      <c r="BI65">
        <f>SUMIF(BaselineScenario!$B$2:$B$2612,Sheet1!$A65,BaselineScenario!AC$2:AC$2612)</f>
        <v>0</v>
      </c>
      <c r="BJ65">
        <f>SUMIF(BaselineScenario!$B$2:$B$2612,Sheet1!$A65,BaselineScenario!AD$2:AD$2612)</f>
        <v>0</v>
      </c>
      <c r="BK65">
        <f>SUMIF(BaselineScenario!$B$2:$B$2612,Sheet1!$A65,BaselineScenario!AE$2:AE$2612)</f>
        <v>0</v>
      </c>
      <c r="BL65">
        <f>SUMIF(BaselineScenario!$B$2:$B$2612,Sheet1!$A65,BaselineScenario!AF$2:AF$2612)</f>
        <v>0</v>
      </c>
      <c r="BM65">
        <f>SUMIF(BaselineScenario!$B$2:$B$2612,Sheet1!$A65,BaselineScenario!AG$2:AG$2612)</f>
        <v>0</v>
      </c>
      <c r="BN65">
        <f>SUMIF(BaselineScenario!$B$2:$B$2612,Sheet1!$A65,BaselineScenario!AH$2:AH$2612)</f>
        <v>370.14489556784025</v>
      </c>
      <c r="BP65">
        <f t="shared" si="1"/>
        <v>0</v>
      </c>
      <c r="BQ65" s="12">
        <f t="shared" si="2"/>
        <v>0</v>
      </c>
    </row>
    <row r="66" spans="1:69" x14ac:dyDescent="0.25">
      <c r="A66" s="1" t="s">
        <v>64</v>
      </c>
      <c r="B66">
        <f>COUNTIF(CurrentScenario!$B$2:$B$2612,Sheet1!A66)</f>
        <v>10</v>
      </c>
      <c r="C66">
        <f t="shared" si="3"/>
        <v>15315.961794815388</v>
      </c>
      <c r="D66">
        <f>SUMIF(CurrentScenario!$B$2:$B$2612,Sheet1!$A66,CurrentScenario!D$2:D$2612)</f>
        <v>11864.222443043158</v>
      </c>
      <c r="E66">
        <f>SUMIF(CurrentScenario!$B$2:$B$2612,Sheet1!$A66,CurrentScenario!E$2:E$2612)</f>
        <v>119.84050914450224</v>
      </c>
      <c r="F66">
        <f>SUMIF(CurrentScenario!$B$2:$B$2612,Sheet1!$A66,CurrentScenario!F$2:F$2612)</f>
        <v>77.14341935591645</v>
      </c>
      <c r="G66">
        <f>SUMIF(CurrentScenario!$B$2:$B$2612,Sheet1!$A66,CurrentScenario!G$2:G$2612)</f>
        <v>64.505346613041482</v>
      </c>
      <c r="H66">
        <f>SUMIF(CurrentScenario!$B$2:$B$2612,Sheet1!$A66,CurrentScenario!H$2:H$2612)</f>
        <v>53.982866057811464</v>
      </c>
      <c r="I66">
        <f>SUMIF(CurrentScenario!$B$2:$B$2612,Sheet1!$A66,CurrentScenario!I$2:I$2612)</f>
        <v>48.342198228507627</v>
      </c>
      <c r="J66">
        <f>SUMIF(CurrentScenario!$B$2:$B$2612,Sheet1!$A66,CurrentScenario!J$2:J$2612)</f>
        <v>15.878366188093718</v>
      </c>
      <c r="K66">
        <f>SUMIF(CurrentScenario!$B$2:$B$2612,Sheet1!$A66,CurrentScenario!K$2:K$2612)</f>
        <v>16.344141814891533</v>
      </c>
      <c r="L66">
        <f>SUMIF(CurrentScenario!$B$2:$B$2612,Sheet1!$A66,CurrentScenario!L$2:L$2612)</f>
        <v>217.55390004015388</v>
      </c>
      <c r="M66">
        <f>SUMIF(CurrentScenario!$B$2:$B$2612,Sheet1!$A66,CurrentScenario!M$2:M$2612)</f>
        <v>230.47379437917965</v>
      </c>
      <c r="N66">
        <f>SUMIF(CurrentScenario!$B$2:$B$2612,Sheet1!$A66,CurrentScenario!N$2:N$2612)</f>
        <v>148.45253508585762</v>
      </c>
      <c r="O66">
        <f>SUMIF(CurrentScenario!$B$2:$B$2612,Sheet1!$A66,CurrentScenario!O$2:O$2612)</f>
        <v>111.71341253073915</v>
      </c>
      <c r="P66">
        <f>SUMIF(CurrentScenario!$B$2:$B$2612,Sheet1!$A66,CurrentScenario!P$2:P$2612)</f>
        <v>96.998372145796964</v>
      </c>
      <c r="Q66">
        <f>SUMIF(CurrentScenario!$B$2:$B$2612,Sheet1!$A66,CurrentScenario!Q$2:Q$2612)</f>
        <v>322.97531250151235</v>
      </c>
      <c r="R66">
        <f>SUMIF(CurrentScenario!$B$2:$B$2612,Sheet1!$A66,CurrentScenario!R$2:R$2612)</f>
        <v>237.95174143409184</v>
      </c>
      <c r="S66">
        <f>SUMIF(CurrentScenario!$B$2:$B$2612,Sheet1!$A66,CurrentScenario!S$2:S$2612)</f>
        <v>3.5438827876289123</v>
      </c>
      <c r="T66">
        <f>SUMIF(CurrentScenario!$B$2:$B$2612,Sheet1!$A66,CurrentScenario!T$2:T$2612)</f>
        <v>6.9446867279472944</v>
      </c>
      <c r="U66">
        <f>SUMIF(CurrentScenario!$B$2:$B$2612,Sheet1!$A66,CurrentScenario!U$2:U$2612)</f>
        <v>6.1123142796215655</v>
      </c>
      <c r="V66">
        <f>SUMIF(CurrentScenario!$B$2:$B$2612,Sheet1!$A66,CurrentScenario!V$2:V$2612)</f>
        <v>0</v>
      </c>
      <c r="W66">
        <f>SUMIF(CurrentScenario!$B$2:$B$2612,Sheet1!$A66,CurrentScenario!W$2:W$2612)</f>
        <v>76.063576473375335</v>
      </c>
      <c r="X66">
        <f>SUMIF(CurrentScenario!$B$2:$B$2612,Sheet1!$A66,CurrentScenario!X$2:X$2612)</f>
        <v>30.72290213474427</v>
      </c>
      <c r="Y66">
        <f>SUMIF(CurrentScenario!$B$2:$B$2612,Sheet1!$A66,CurrentScenario!Y$2:Y$2612)</f>
        <v>17.071214128008794</v>
      </c>
      <c r="Z66">
        <f>SUMIF(CurrentScenario!$B$2:$B$2612,Sheet1!$A66,CurrentScenario!Z$2:Z$2612)</f>
        <v>0</v>
      </c>
      <c r="AA66">
        <f>SUMIF(CurrentScenario!$B$2:$B$2612,Sheet1!$A66,CurrentScenario!AA$2:AA$2612)</f>
        <v>410.63219512059288</v>
      </c>
      <c r="AB66">
        <f>SUMIF(CurrentScenario!$B$2:$B$2612,Sheet1!$A66,CurrentScenario!AB$2:AB$2612)</f>
        <v>192.2502860934367</v>
      </c>
      <c r="AC66">
        <f>SUMIF(CurrentScenario!$B$2:$B$2612,Sheet1!$A66,CurrentScenario!AC$2:AC$2612)</f>
        <v>0</v>
      </c>
      <c r="AD66">
        <f>SUMIF(CurrentScenario!$B$2:$B$2612,Sheet1!$A66,CurrentScenario!AD$2:AD$2612)</f>
        <v>645.67890378468815</v>
      </c>
      <c r="AE66">
        <f>SUMIF(CurrentScenario!$B$2:$B$2612,Sheet1!$A66,CurrentScenario!AE$2:AE$2612)</f>
        <v>53.287122463303042</v>
      </c>
      <c r="AF66">
        <f>SUMIF(CurrentScenario!$B$2:$B$2612,Sheet1!$A66,CurrentScenario!AF$2:AF$2612)</f>
        <v>12.495856078803614</v>
      </c>
      <c r="AG66">
        <f>SUMIF(CurrentScenario!$B$2:$B$2612,Sheet1!$A66,CurrentScenario!AG$2:AG$2612)</f>
        <v>2.3970848474933226</v>
      </c>
      <c r="AH66" s="9">
        <f>SUMIF(CurrentScenario!$B$2:$B$2612,Sheet1!$A66,CurrentScenario!AH$2:AH$2612)</f>
        <v>232.3834113324875</v>
      </c>
      <c r="AI66" s="10">
        <f t="shared" si="0"/>
        <v>15315.961794815386</v>
      </c>
      <c r="AJ66">
        <f>SUMIF(BaselineScenario!$B$2:$B$2612,Sheet1!$A66,BaselineScenario!D$2:D$2612)</f>
        <v>13216.770831524025</v>
      </c>
      <c r="AK66">
        <f>SUMIF(BaselineScenario!$B$2:$B$2612,Sheet1!$A66,BaselineScenario!E$2:E$2612)</f>
        <v>133.50265439277987</v>
      </c>
      <c r="AL66">
        <f>SUMIF(BaselineScenario!$B$2:$B$2612,Sheet1!$A66,BaselineScenario!F$2:F$2612)</f>
        <v>80.843897537640188</v>
      </c>
      <c r="AM66">
        <f>SUMIF(BaselineScenario!$B$2:$B$2612,Sheet1!$A66,BaselineScenario!G$2:G$2612)</f>
        <v>66.708199701070228</v>
      </c>
      <c r="AN66">
        <f>SUMIF(BaselineScenario!$B$2:$B$2612,Sheet1!$A66,BaselineScenario!H$2:H$2612)</f>
        <v>54.474292575053958</v>
      </c>
      <c r="AO66">
        <f>SUMIF(BaselineScenario!$B$2:$B$2612,Sheet1!$A66,BaselineScenario!I$2:I$2612)</f>
        <v>47.653812383825489</v>
      </c>
      <c r="AP66">
        <f>SUMIF(BaselineScenario!$B$2:$B$2612,Sheet1!$A66,BaselineScenario!J$2:J$2612)</f>
        <v>14.630967235546223</v>
      </c>
      <c r="AQ66">
        <f>SUMIF(BaselineScenario!$B$2:$B$2612,Sheet1!$A66,BaselineScenario!K$2:K$2612)</f>
        <v>14.66182360912825</v>
      </c>
      <c r="AR66">
        <f>SUMIF(BaselineScenario!$B$2:$B$2612,Sheet1!$A66,BaselineScenario!L$2:L$2612)</f>
        <v>196.18194229292277</v>
      </c>
      <c r="AS66">
        <f>SUMIF(BaselineScenario!$B$2:$B$2612,Sheet1!$A66,BaselineScenario!M$2:M$2612)</f>
        <v>202.87749515674591</v>
      </c>
      <c r="AT66">
        <f>SUMIF(BaselineScenario!$B$2:$B$2612,Sheet1!$A66,BaselineScenario!N$2:N$2612)</f>
        <v>137.07234043207382</v>
      </c>
      <c r="AU66">
        <f>SUMIF(BaselineScenario!$B$2:$B$2612,Sheet1!$A66,BaselineScenario!O$2:O$2612)</f>
        <v>114.72306276416826</v>
      </c>
      <c r="AV66">
        <f>SUMIF(BaselineScenario!$B$2:$B$2612,Sheet1!$A66,BaselineScenario!P$2:P$2612)</f>
        <v>97.691496318910836</v>
      </c>
      <c r="AW66">
        <f>SUMIF(BaselineScenario!$B$2:$B$2612,Sheet1!$A66,BaselineScenario!Q$2:Q$2612)</f>
        <v>292.48841883172702</v>
      </c>
      <c r="AX66">
        <f>SUMIF(BaselineScenario!$B$2:$B$2612,Sheet1!$A66,BaselineScenario!R$2:R$2612)</f>
        <v>190.69942083643321</v>
      </c>
      <c r="AY66">
        <f>SUMIF(BaselineScenario!$B$2:$B$2612,Sheet1!$A66,BaselineScenario!S$2:S$2612)</f>
        <v>3.8142059848541461</v>
      </c>
      <c r="AZ66">
        <f>SUMIF(BaselineScenario!$B$2:$B$2612,Sheet1!$A66,BaselineScenario!T$2:T$2612)</f>
        <v>5.8474688907790613</v>
      </c>
      <c r="BA66">
        <f>SUMIF(BaselineScenario!$B$2:$B$2612,Sheet1!$A66,BaselineScenario!U$2:U$2612)</f>
        <v>5.4849115040030743</v>
      </c>
      <c r="BB66">
        <f>SUMIF(BaselineScenario!$B$2:$B$2612,Sheet1!$A66,BaselineScenario!V$2:V$2612)</f>
        <v>0</v>
      </c>
      <c r="BC66">
        <f>SUMIF(BaselineScenario!$B$2:$B$2612,Sheet1!$A66,BaselineScenario!W$2:W$2612)</f>
        <v>8.4558866720450556</v>
      </c>
      <c r="BD66">
        <f>SUMIF(BaselineScenario!$B$2:$B$2612,Sheet1!$A66,BaselineScenario!X$2:X$2612)</f>
        <v>1.0028653952968363</v>
      </c>
      <c r="BE66">
        <f>SUMIF(BaselineScenario!$B$2:$B$2612,Sheet1!$A66,BaselineScenario!Y$2:Y$2612)</f>
        <v>14.540514206098784</v>
      </c>
      <c r="BF66">
        <f>SUMIF(BaselineScenario!$B$2:$B$2612,Sheet1!$A66,BaselineScenario!Z$2:Z$2612)</f>
        <v>0</v>
      </c>
      <c r="BG66">
        <f>SUMIF(BaselineScenario!$B$2:$B$2612,Sheet1!$A66,BaselineScenario!AA$2:AA$2612)</f>
        <v>144.009496950852</v>
      </c>
      <c r="BH66">
        <f>SUMIF(BaselineScenario!$B$2:$B$2612,Sheet1!$A66,BaselineScenario!AB$2:AB$2612)</f>
        <v>12.43213814725031</v>
      </c>
      <c r="BI66">
        <f>SUMIF(BaselineScenario!$B$2:$B$2612,Sheet1!$A66,BaselineScenario!AC$2:AC$2612)</f>
        <v>0</v>
      </c>
      <c r="BJ66">
        <f>SUMIF(BaselineScenario!$B$2:$B$2612,Sheet1!$A66,BaselineScenario!AD$2:AD$2612)</f>
        <v>75.693850434898906</v>
      </c>
      <c r="BK66">
        <f>SUMIF(BaselineScenario!$B$2:$B$2612,Sheet1!$A66,BaselineScenario!AE$2:AE$2612)</f>
        <v>1.8096174922147785</v>
      </c>
      <c r="BL66">
        <f>SUMIF(BaselineScenario!$B$2:$B$2612,Sheet1!$A66,BaselineScenario!AF$2:AF$2612)</f>
        <v>9.1931800880279582</v>
      </c>
      <c r="BM66">
        <f>SUMIF(BaselineScenario!$B$2:$B$2612,Sheet1!$A66,BaselineScenario!AG$2:AG$2612)</f>
        <v>1.7553642909182241</v>
      </c>
      <c r="BN66">
        <f>SUMIF(BaselineScenario!$B$2:$B$2612,Sheet1!$A66,BaselineScenario!AH$2:AH$2612)</f>
        <v>170.94163916609673</v>
      </c>
      <c r="BP66">
        <f t="shared" si="1"/>
        <v>0</v>
      </c>
      <c r="BQ66" s="12">
        <f t="shared" si="2"/>
        <v>0</v>
      </c>
    </row>
    <row r="67" spans="1:69" x14ac:dyDescent="0.25">
      <c r="A67" s="1" t="s">
        <v>65</v>
      </c>
      <c r="B67">
        <f>COUNTIF(CurrentScenario!$B$2:$B$2612,Sheet1!A67)</f>
        <v>6</v>
      </c>
      <c r="C67">
        <f t="shared" si="3"/>
        <v>11782.967861283236</v>
      </c>
      <c r="D67">
        <f>SUMIF(CurrentScenario!$B$2:$B$2612,Sheet1!$A67,CurrentScenario!D$2:D$2612)</f>
        <v>7252.8668422547817</v>
      </c>
      <c r="E67">
        <f>SUMIF(CurrentScenario!$B$2:$B$2612,Sheet1!$A67,CurrentScenario!E$2:E$2612)</f>
        <v>73.261446318159457</v>
      </c>
      <c r="F67">
        <f>SUMIF(CurrentScenario!$B$2:$B$2612,Sheet1!$A67,CurrentScenario!F$2:F$2612)</f>
        <v>11.50125922367279</v>
      </c>
      <c r="G67">
        <f>SUMIF(CurrentScenario!$B$2:$B$2612,Sheet1!$A67,CurrentScenario!G$2:G$2612)</f>
        <v>13.645958767442602</v>
      </c>
      <c r="H67">
        <f>SUMIF(CurrentScenario!$B$2:$B$2612,Sheet1!$A67,CurrentScenario!H$2:H$2612)</f>
        <v>17.531005202667902</v>
      </c>
      <c r="I67">
        <f>SUMIF(CurrentScenario!$B$2:$B$2612,Sheet1!$A67,CurrentScenario!I$2:I$2612)</f>
        <v>20.800189282792999</v>
      </c>
      <c r="J67">
        <f>SUMIF(CurrentScenario!$B$2:$B$2612,Sheet1!$A67,CurrentScenario!J$2:J$2612)</f>
        <v>11.448423928782757</v>
      </c>
      <c r="K67">
        <f>SUMIF(CurrentScenario!$B$2:$B$2612,Sheet1!$A67,CurrentScenario!K$2:K$2612)</f>
        <v>13.584106406965008</v>
      </c>
      <c r="L67">
        <f>SUMIF(CurrentScenario!$B$2:$B$2612,Sheet1!$A67,CurrentScenario!L$2:L$2612)</f>
        <v>176.20112631242699</v>
      </c>
      <c r="M67">
        <f>SUMIF(CurrentScenario!$B$2:$B$2612,Sheet1!$A67,CurrentScenario!M$2:M$2612)</f>
        <v>209.06137906952264</v>
      </c>
      <c r="N67">
        <f>SUMIF(CurrentScenario!$B$2:$B$2612,Sheet1!$A67,CurrentScenario!N$2:N$2612)</f>
        <v>105.75593032107859</v>
      </c>
      <c r="O67">
        <f>SUMIF(CurrentScenario!$B$2:$B$2612,Sheet1!$A67,CurrentScenario!O$2:O$2612)</f>
        <v>27.272899153307854</v>
      </c>
      <c r="P67">
        <f>SUMIF(CurrentScenario!$B$2:$B$2612,Sheet1!$A67,CurrentScenario!P$2:P$2612)</f>
        <v>32.359083846956551</v>
      </c>
      <c r="Q67">
        <f>SUMIF(CurrentScenario!$B$2:$B$2612,Sheet1!$A67,CurrentScenario!Q$2:Q$2612)</f>
        <v>211.97600145634911</v>
      </c>
      <c r="R67">
        <f>SUMIF(CurrentScenario!$B$2:$B$2612,Sheet1!$A67,CurrentScenario!R$2:R$2612)</f>
        <v>251.50865347237973</v>
      </c>
      <c r="S67">
        <f>SUMIF(CurrentScenario!$B$2:$B$2612,Sheet1!$A67,CurrentScenario!S$2:S$2612)</f>
        <v>0</v>
      </c>
      <c r="T67">
        <f>SUMIF(CurrentScenario!$B$2:$B$2612,Sheet1!$A67,CurrentScenario!T$2:T$2612)</f>
        <v>7.5002004899250991</v>
      </c>
      <c r="U67">
        <f>SUMIF(CurrentScenario!$B$2:$B$2612,Sheet1!$A67,CurrentScenario!U$2:U$2612)</f>
        <v>5.072542368249251</v>
      </c>
      <c r="V67">
        <f>SUMIF(CurrentScenario!$B$2:$B$2612,Sheet1!$A67,CurrentScenario!V$2:V$2612)</f>
        <v>0</v>
      </c>
      <c r="W67">
        <f>SUMIF(CurrentScenario!$B$2:$B$2612,Sheet1!$A67,CurrentScenario!W$2:W$2612)</f>
        <v>197.78767393510734</v>
      </c>
      <c r="X67">
        <f>SUMIF(CurrentScenario!$B$2:$B$2612,Sheet1!$A67,CurrentScenario!X$2:X$2612)</f>
        <v>78.669177744266236</v>
      </c>
      <c r="Y67">
        <f>SUMIF(CurrentScenario!$B$2:$B$2612,Sheet1!$A67,CurrentScenario!Y$2:Y$2612)</f>
        <v>94.142626893981074</v>
      </c>
      <c r="Z67">
        <f>SUMIF(CurrentScenario!$B$2:$B$2612,Sheet1!$A67,CurrentScenario!Z$2:Z$2612)</f>
        <v>0</v>
      </c>
      <c r="AA67">
        <f>SUMIF(CurrentScenario!$B$2:$B$2612,Sheet1!$A67,CurrentScenario!AA$2:AA$2612)</f>
        <v>785.25592759945096</v>
      </c>
      <c r="AB67">
        <f>SUMIF(CurrentScenario!$B$2:$B$2612,Sheet1!$A67,CurrentScenario!AB$2:AB$2612)</f>
        <v>327.21612775429509</v>
      </c>
      <c r="AC67">
        <f>SUMIF(CurrentScenario!$B$2:$B$2612,Sheet1!$A67,CurrentScenario!AC$2:AC$2612)</f>
        <v>0</v>
      </c>
      <c r="AD67">
        <f>SUMIF(CurrentScenario!$B$2:$B$2612,Sheet1!$A67,CurrentScenario!AD$2:AD$2612)</f>
        <v>1673.3251247966928</v>
      </c>
      <c r="AE67">
        <f>SUMIF(CurrentScenario!$B$2:$B$2612,Sheet1!$A67,CurrentScenario!AE$2:AE$2612)</f>
        <v>139.92376300938196</v>
      </c>
      <c r="AF67">
        <f>SUMIF(CurrentScenario!$B$2:$B$2612,Sheet1!$A67,CurrentScenario!AF$2:AF$2612)</f>
        <v>32.679126865049234</v>
      </c>
      <c r="AG67">
        <f>SUMIF(CurrentScenario!$B$2:$B$2612,Sheet1!$A67,CurrentScenario!AG$2:AG$2612)</f>
        <v>3.96519650086152</v>
      </c>
      <c r="AH67" s="9">
        <f>SUMIF(CurrentScenario!$B$2:$B$2612,Sheet1!$A67,CurrentScenario!AH$2:AH$2612)</f>
        <v>8.6560683086908572</v>
      </c>
      <c r="AI67" s="10">
        <f t="shared" si="0"/>
        <v>11782.967861283232</v>
      </c>
      <c r="AJ67">
        <f>SUMIF(BaselineScenario!$B$2:$B$2612,Sheet1!$A67,BaselineScenario!D$2:D$2612)</f>
        <v>9992.4579534988061</v>
      </c>
      <c r="AK67">
        <f>SUMIF(BaselineScenario!$B$2:$B$2612,Sheet1!$A67,BaselineScenario!E$2:E$2612)</f>
        <v>100.93408672264331</v>
      </c>
      <c r="AL67">
        <f>SUMIF(BaselineScenario!$B$2:$B$2612,Sheet1!$A67,BaselineScenario!F$2:F$2612)</f>
        <v>13.56398752675015</v>
      </c>
      <c r="AM67">
        <f>SUMIF(BaselineScenario!$B$2:$B$2612,Sheet1!$A67,BaselineScenario!G$2:G$2612)</f>
        <v>16.093332019863894</v>
      </c>
      <c r="AN67">
        <f>SUMIF(BaselineScenario!$B$2:$B$2612,Sheet1!$A67,BaselineScenario!H$2:H$2612)</f>
        <v>20.675142370686782</v>
      </c>
      <c r="AO67">
        <f>SUMIF(BaselineScenario!$B$2:$B$2612,Sheet1!$A67,BaselineScenario!I$2:I$2612)</f>
        <v>24.530676154507486</v>
      </c>
      <c r="AP67">
        <f>SUMIF(BaselineScenario!$B$2:$B$2612,Sheet1!$A67,BaselineScenario!J$2:J$2612)</f>
        <v>13.501699647937164</v>
      </c>
      <c r="AQ67">
        <f>SUMIF(BaselineScenario!$B$2:$B$2612,Sheet1!$A67,BaselineScenario!K$2:K$2612)</f>
        <v>16.020382949548569</v>
      </c>
      <c r="AR67">
        <f>SUMIF(BaselineScenario!$B$2:$B$2612,Sheet1!$A67,BaselineScenario!L$2:L$2612)</f>
        <v>207.8024120672047</v>
      </c>
      <c r="AS67">
        <f>SUMIF(BaselineScenario!$B$2:$B$2612,Sheet1!$A67,BaselineScenario!M$2:M$2612)</f>
        <v>246.55606837146021</v>
      </c>
      <c r="AT67">
        <f>SUMIF(BaselineScenario!$B$2:$B$2612,Sheet1!$A67,BaselineScenario!N$2:N$2612)</f>
        <v>124.72304226620331</v>
      </c>
      <c r="AU67">
        <f>SUMIF(BaselineScenario!$B$2:$B$2612,Sheet1!$A67,BaselineScenario!O$2:O$2612)</f>
        <v>32.164237012206989</v>
      </c>
      <c r="AV67">
        <f>SUMIF(BaselineScenario!$B$2:$B$2612,Sheet1!$A67,BaselineScenario!P$2:P$2612)</f>
        <v>38.162623486343037</v>
      </c>
      <c r="AW67">
        <f>SUMIF(BaselineScenario!$B$2:$B$2612,Sheet1!$A67,BaselineScenario!Q$2:Q$2612)</f>
        <v>251.18107237147865</v>
      </c>
      <c r="AX67">
        <f>SUMIF(BaselineScenario!$B$2:$B$2612,Sheet1!$A67,BaselineScenario!R$2:R$2612)</f>
        <v>298.02539847835646</v>
      </c>
      <c r="AY67">
        <f>SUMIF(BaselineScenario!$B$2:$B$2612,Sheet1!$A67,BaselineScenario!S$2:S$2612)</f>
        <v>0</v>
      </c>
      <c r="AZ67">
        <f>SUMIF(BaselineScenario!$B$2:$B$2612,Sheet1!$A67,BaselineScenario!T$2:T$2612)</f>
        <v>8.8453382178036133</v>
      </c>
      <c r="BA67">
        <f>SUMIF(BaselineScenario!$B$2:$B$2612,Sheet1!$A67,BaselineScenario!U$2:U$2612)</f>
        <v>5.9823064433581976</v>
      </c>
      <c r="BB67">
        <f>SUMIF(BaselineScenario!$B$2:$B$2612,Sheet1!$A67,BaselineScenario!V$2:V$2612)</f>
        <v>0</v>
      </c>
      <c r="BC67">
        <f>SUMIF(BaselineScenario!$B$2:$B$2612,Sheet1!$A67,BaselineScenario!W$2:W$2612)</f>
        <v>14.765494554056309</v>
      </c>
      <c r="BD67">
        <f>SUMIF(BaselineScenario!$B$2:$B$2612,Sheet1!$A67,BaselineScenario!X$2:X$2612)</f>
        <v>1.7587857459749876</v>
      </c>
      <c r="BE67">
        <f>SUMIF(BaselineScenario!$B$2:$B$2612,Sheet1!$A67,BaselineScenario!Y$2:Y$2612)</f>
        <v>110.6202355317222</v>
      </c>
      <c r="BF67">
        <f>SUMIF(BaselineScenario!$B$2:$B$2612,Sheet1!$A67,BaselineScenario!Z$2:Z$2612)</f>
        <v>0</v>
      </c>
      <c r="BG67">
        <f>SUMIF(BaselineScenario!$B$2:$B$2612,Sheet1!$A67,BaselineScenario!AA$2:AA$2612)</f>
        <v>56.909855285200429</v>
      </c>
      <c r="BH67">
        <f>SUMIF(BaselineScenario!$B$2:$B$2612,Sheet1!$A67,BaselineScenario!AB$2:AB$2612)</f>
        <v>6.9538087903408501</v>
      </c>
      <c r="BI67">
        <f>SUMIF(BaselineScenario!$B$2:$B$2612,Sheet1!$A67,BaselineScenario!AC$2:AC$2612)</f>
        <v>0</v>
      </c>
      <c r="BJ67">
        <f>SUMIF(BaselineScenario!$B$2:$B$2612,Sheet1!$A67,BaselineScenario!AD$2:AD$2612)</f>
        <v>123.92191665804498</v>
      </c>
      <c r="BK67">
        <f>SUMIF(BaselineScenario!$B$2:$B$2612,Sheet1!$A67,BaselineScenario!AE$2:AE$2612)</f>
        <v>3.070373324967397</v>
      </c>
      <c r="BL67">
        <f>SUMIF(BaselineScenario!$B$2:$B$2612,Sheet1!$A67,BaselineScenario!AF$2:AF$2612)</f>
        <v>38.955555805210523</v>
      </c>
      <c r="BM67">
        <f>SUMIF(BaselineScenario!$B$2:$B$2612,Sheet1!$A67,BaselineScenario!AG$2:AG$2612)</f>
        <v>4.6471957297125348</v>
      </c>
      <c r="BN67">
        <f>SUMIF(BaselineScenario!$B$2:$B$2612,Sheet1!$A67,BaselineScenario!AH$2:AH$2612)</f>
        <v>10.144880252847026</v>
      </c>
      <c r="BP67">
        <f t="shared" si="1"/>
        <v>0</v>
      </c>
      <c r="BQ67" s="12">
        <f t="shared" si="2"/>
        <v>0</v>
      </c>
    </row>
    <row r="68" spans="1:69" x14ac:dyDescent="0.25">
      <c r="A68" s="1" t="s">
        <v>66</v>
      </c>
      <c r="B68">
        <f>COUNTIF(CurrentScenario!$B$2:$B$2612,Sheet1!A68)</f>
        <v>6</v>
      </c>
      <c r="C68">
        <f t="shared" si="3"/>
        <v>19533.199170847955</v>
      </c>
      <c r="D68">
        <f>SUMIF(CurrentScenario!$B$2:$B$2612,Sheet1!$A68,CurrentScenario!D$2:D$2612)</f>
        <v>15111.817688338826</v>
      </c>
      <c r="E68">
        <f>SUMIF(CurrentScenario!$B$2:$B$2612,Sheet1!$A68,CurrentScenario!E$2:E$2612)</f>
        <v>152.64458797382633</v>
      </c>
      <c r="F68">
        <f>SUMIF(CurrentScenario!$B$2:$B$2612,Sheet1!$A68,CurrentScenario!F$2:F$2612)</f>
        <v>4.4739470066951315</v>
      </c>
      <c r="G68">
        <f>SUMIF(CurrentScenario!$B$2:$B$2612,Sheet1!$A68,CurrentScenario!G$2:G$2612)</f>
        <v>35.629576872061357</v>
      </c>
      <c r="H68">
        <f>SUMIF(CurrentScenario!$B$2:$B$2612,Sheet1!$A68,CurrentScenario!H$2:H$2612)</f>
        <v>0.77606865974349781</v>
      </c>
      <c r="I68">
        <f>SUMIF(CurrentScenario!$B$2:$B$2612,Sheet1!$A68,CurrentScenario!I$2:I$2612)</f>
        <v>6.1802615250902582</v>
      </c>
      <c r="J68">
        <f>SUMIF(CurrentScenario!$B$2:$B$2612,Sheet1!$A68,CurrentScenario!J$2:J$2612)</f>
        <v>0.89361500430914553</v>
      </c>
      <c r="K68">
        <f>SUMIF(CurrentScenario!$B$2:$B$2612,Sheet1!$A68,CurrentScenario!K$2:K$2612)</f>
        <v>7.1210722536003139</v>
      </c>
      <c r="L68">
        <f>SUMIF(CurrentScenario!$B$2:$B$2612,Sheet1!$A68,CurrentScenario!L$2:L$2612)</f>
        <v>88.869596260266391</v>
      </c>
      <c r="M68">
        <f>SUMIF(CurrentScenario!$B$2:$B$2612,Sheet1!$A68,CurrentScenario!M$2:M$2612)</f>
        <v>707.80271175525957</v>
      </c>
      <c r="N68">
        <f>SUMIF(CurrentScenario!$B$2:$B$2612,Sheet1!$A68,CurrentScenario!N$2:N$2612)</f>
        <v>109.48051770791135</v>
      </c>
      <c r="O68">
        <f>SUMIF(CurrentScenario!$B$2:$B$2612,Sheet1!$A68,CurrentScenario!O$2:O$2612)</f>
        <v>5.5202466955452998</v>
      </c>
      <c r="P68">
        <f>SUMIF(CurrentScenario!$B$2:$B$2612,Sheet1!$A68,CurrentScenario!P$2:P$2612)</f>
        <v>43.966144127082671</v>
      </c>
      <c r="Q68">
        <f>SUMIF(CurrentScenario!$B$2:$B$2612,Sheet1!$A68,CurrentScenario!Q$2:Q$2612)</f>
        <v>2287.5998630386052</v>
      </c>
      <c r="R68">
        <f>SUMIF(CurrentScenario!$B$2:$B$2612,Sheet1!$A68,CurrentScenario!R$2:R$2612)</f>
        <v>0</v>
      </c>
      <c r="S68">
        <f>SUMIF(CurrentScenario!$B$2:$B$2612,Sheet1!$A68,CurrentScenario!S$2:S$2612)</f>
        <v>231.10651488750838</v>
      </c>
      <c r="T68">
        <f>SUMIF(CurrentScenario!$B$2:$B$2612,Sheet1!$A68,CurrentScenario!T$2:T$2612)</f>
        <v>0.6243594733222031</v>
      </c>
      <c r="U68">
        <f>SUMIF(CurrentScenario!$B$2:$B$2612,Sheet1!$A68,CurrentScenario!U$2:U$2612)</f>
        <v>9.8546178880968842</v>
      </c>
      <c r="V68">
        <f>SUMIF(CurrentScenario!$B$2:$B$2612,Sheet1!$A68,CurrentScenario!V$2:V$2612)</f>
        <v>0</v>
      </c>
      <c r="W68">
        <f>SUMIF(CurrentScenario!$B$2:$B$2612,Sheet1!$A68,CurrentScenario!W$2:W$2612)</f>
        <v>0</v>
      </c>
      <c r="X68">
        <f>SUMIF(CurrentScenario!$B$2:$B$2612,Sheet1!$A68,CurrentScenario!X$2:X$2612)</f>
        <v>0</v>
      </c>
      <c r="Y68">
        <f>SUMIF(CurrentScenario!$B$2:$B$2612,Sheet1!$A68,CurrentScenario!Y$2:Y$2612)</f>
        <v>0</v>
      </c>
      <c r="Z68">
        <f>SUMIF(CurrentScenario!$B$2:$B$2612,Sheet1!$A68,CurrentScenario!Z$2:Z$2612)</f>
        <v>0</v>
      </c>
      <c r="AA68">
        <f>SUMIF(CurrentScenario!$B$2:$B$2612,Sheet1!$A68,CurrentScenario!AA$2:AA$2612)</f>
        <v>141.1074033962114</v>
      </c>
      <c r="AB68">
        <f>SUMIF(CurrentScenario!$B$2:$B$2612,Sheet1!$A68,CurrentScenario!AB$2:AB$2612)</f>
        <v>140.2408239147147</v>
      </c>
      <c r="AC68">
        <f>SUMIF(CurrentScenario!$B$2:$B$2612,Sheet1!$A68,CurrentScenario!AC$2:AC$2612)</f>
        <v>382.05399492050049</v>
      </c>
      <c r="AD68">
        <f>SUMIF(CurrentScenario!$B$2:$B$2612,Sheet1!$A68,CurrentScenario!AD$2:AD$2612)</f>
        <v>0</v>
      </c>
      <c r="AE68">
        <f>SUMIF(CurrentScenario!$B$2:$B$2612,Sheet1!$A68,CurrentScenario!AE$2:AE$2612)</f>
        <v>0</v>
      </c>
      <c r="AF68">
        <f>SUMIF(CurrentScenario!$B$2:$B$2612,Sheet1!$A68,CurrentScenario!AF$2:AF$2612)</f>
        <v>0</v>
      </c>
      <c r="AG68">
        <f>SUMIF(CurrentScenario!$B$2:$B$2612,Sheet1!$A68,CurrentScenario!AG$2:AG$2612)</f>
        <v>0</v>
      </c>
      <c r="AH68" s="9">
        <f>SUMIF(CurrentScenario!$B$2:$B$2612,Sheet1!$A68,CurrentScenario!AH$2:AH$2612)</f>
        <v>65.435559148778935</v>
      </c>
      <c r="AI68" s="10">
        <f t="shared" ref="AI68:AI131" si="4">SUM(AJ68:BN68)</f>
        <v>19533.199170847947</v>
      </c>
      <c r="AJ68">
        <f>SUMIF(BaselineScenario!$B$2:$B$2612,Sheet1!$A68,BaselineScenario!D$2:D$2612)</f>
        <v>16567.455723688483</v>
      </c>
      <c r="AK68">
        <f>SUMIF(BaselineScenario!$B$2:$B$2612,Sheet1!$A68,BaselineScenario!E$2:E$2612)</f>
        <v>167.34800863732082</v>
      </c>
      <c r="AL68">
        <f>SUMIF(BaselineScenario!$B$2:$B$2612,Sheet1!$A68,BaselineScenario!F$2:F$2612)</f>
        <v>2.9964153784954082</v>
      </c>
      <c r="AM68">
        <f>SUMIF(BaselineScenario!$B$2:$B$2612,Sheet1!$A68,BaselineScenario!G$2:G$2612)</f>
        <v>23.862339068620411</v>
      </c>
      <c r="AN68">
        <f>SUMIF(BaselineScenario!$B$2:$B$2612,Sheet1!$A68,BaselineScenario!H$2:H$2612)</f>
        <v>0.51977052662730805</v>
      </c>
      <c r="AO68">
        <f>SUMIF(BaselineScenario!$B$2:$B$2612,Sheet1!$A68,BaselineScenario!I$2:I$2612)</f>
        <v>4.1391670011579249</v>
      </c>
      <c r="AP68">
        <f>SUMIF(BaselineScenario!$B$2:$B$2612,Sheet1!$A68,BaselineScenario!J$2:J$2612)</f>
        <v>0.59842175932160679</v>
      </c>
      <c r="AQ68">
        <f>SUMIF(BaselineScenario!$B$2:$B$2612,Sheet1!$A68,BaselineScenario!K$2:K$2612)</f>
        <v>4.7692551192313033</v>
      </c>
      <c r="AR68">
        <f>SUMIF(BaselineScenario!$B$2:$B$2612,Sheet1!$A68,BaselineScenario!L$2:L$2612)</f>
        <v>59.519152591135345</v>
      </c>
      <c r="AS68">
        <f>SUMIF(BaselineScenario!$B$2:$B$2612,Sheet1!$A68,BaselineScenario!M$2:M$2612)</f>
        <v>474.04120294712357</v>
      </c>
      <c r="AT68">
        <f>SUMIF(BaselineScenario!$B$2:$B$2612,Sheet1!$A68,BaselineScenario!N$2:N$2612)</f>
        <v>73.323055278230839</v>
      </c>
      <c r="AU68">
        <f>SUMIF(BaselineScenario!$B$2:$B$2612,Sheet1!$A68,BaselineScenario!O$2:O$2612)</f>
        <v>3.6971341579080903</v>
      </c>
      <c r="AV68">
        <f>SUMIF(BaselineScenario!$B$2:$B$2612,Sheet1!$A68,BaselineScenario!P$2:P$2612)</f>
        <v>29.445716406426584</v>
      </c>
      <c r="AW68">
        <f>SUMIF(BaselineScenario!$B$2:$B$2612,Sheet1!$A68,BaselineScenario!Q$2:Q$2612)</f>
        <v>1471.6199089942716</v>
      </c>
      <c r="AX68">
        <f>SUMIF(BaselineScenario!$B$2:$B$2612,Sheet1!$A68,BaselineScenario!R$2:R$2612)</f>
        <v>0</v>
      </c>
      <c r="AY68">
        <f>SUMIF(BaselineScenario!$B$2:$B$2612,Sheet1!$A68,BaselineScenario!S$2:S$2612)</f>
        <v>148.67154867896272</v>
      </c>
      <c r="AZ68">
        <f>SUMIF(BaselineScenario!$B$2:$B$2612,Sheet1!$A68,BaselineScenario!T$2:T$2612)</f>
        <v>0.41817908753499256</v>
      </c>
      <c r="BA68">
        <f>SUMIF(BaselineScenario!$B$2:$B$2612,Sheet1!$A68,BaselineScenario!U$2:U$2612)</f>
        <v>6.6000058588348622</v>
      </c>
      <c r="BB68">
        <f>SUMIF(BaselineScenario!$B$2:$B$2612,Sheet1!$A68,BaselineScenario!V$2:V$2612)</f>
        <v>0</v>
      </c>
      <c r="BC68">
        <f>SUMIF(BaselineScenario!$B$2:$B$2612,Sheet1!$A68,BaselineScenario!W$2:W$2612)</f>
        <v>0</v>
      </c>
      <c r="BD68">
        <f>SUMIF(BaselineScenario!$B$2:$B$2612,Sheet1!$A68,BaselineScenario!X$2:X$2612)</f>
        <v>0</v>
      </c>
      <c r="BE68">
        <f>SUMIF(BaselineScenario!$B$2:$B$2612,Sheet1!$A68,BaselineScenario!Y$2:Y$2612)</f>
        <v>0</v>
      </c>
      <c r="BF68">
        <f>SUMIF(BaselineScenario!$B$2:$B$2612,Sheet1!$A68,BaselineScenario!Z$2:Z$2612)</f>
        <v>0</v>
      </c>
      <c r="BG68">
        <f>SUMIF(BaselineScenario!$B$2:$B$2612,Sheet1!$A68,BaselineScenario!AA$2:AA$2612)</f>
        <v>139.82512485467615</v>
      </c>
      <c r="BH68">
        <f>SUMIF(BaselineScenario!$B$2:$B$2612,Sheet1!$A68,BaselineScenario!AB$2:AB$2612)</f>
        <v>19.514612541995458</v>
      </c>
      <c r="BI68">
        <f>SUMIF(BaselineScenario!$B$2:$B$2612,Sheet1!$A68,BaselineScenario!AC$2:AC$2612)</f>
        <v>302.68620552637054</v>
      </c>
      <c r="BJ68">
        <f>SUMIF(BaselineScenario!$B$2:$B$2612,Sheet1!$A68,BaselineScenario!AD$2:AD$2612)</f>
        <v>0</v>
      </c>
      <c r="BK68">
        <f>SUMIF(BaselineScenario!$B$2:$B$2612,Sheet1!$A68,BaselineScenario!AE$2:AE$2612)</f>
        <v>0</v>
      </c>
      <c r="BL68">
        <f>SUMIF(BaselineScenario!$B$2:$B$2612,Sheet1!$A68,BaselineScenario!AF$2:AF$2612)</f>
        <v>0</v>
      </c>
      <c r="BM68">
        <f>SUMIF(BaselineScenario!$B$2:$B$2612,Sheet1!$A68,BaselineScenario!AG$2:AG$2612)</f>
        <v>0</v>
      </c>
      <c r="BN68">
        <f>SUMIF(BaselineScenario!$B$2:$B$2612,Sheet1!$A68,BaselineScenario!AH$2:AH$2612)</f>
        <v>32.148222745223691</v>
      </c>
      <c r="BP68">
        <f t="shared" ref="BP68:BP131" si="5">C68-AI68</f>
        <v>0</v>
      </c>
      <c r="BQ68" s="12">
        <f t="shared" ref="BQ68:BQ131" si="6">BP68/C68</f>
        <v>0</v>
      </c>
    </row>
    <row r="69" spans="1:69" x14ac:dyDescent="0.25">
      <c r="A69" s="1" t="s">
        <v>67</v>
      </c>
      <c r="B69">
        <f>COUNTIF(CurrentScenario!$B$2:$B$2612,Sheet1!A69)</f>
        <v>5</v>
      </c>
      <c r="C69">
        <f t="shared" ref="C69:C132" si="7">SUM(D69:AH69)</f>
        <v>21506.242021606493</v>
      </c>
      <c r="D69">
        <f>SUMIF(CurrentScenario!$B$2:$B$2612,Sheet1!$A69,CurrentScenario!D$2:D$2612)</f>
        <v>12671.276982253894</v>
      </c>
      <c r="E69">
        <f>SUMIF(CurrentScenario!$B$2:$B$2612,Sheet1!$A69,CurrentScenario!E$2:E$2612)</f>
        <v>127.99282652186849</v>
      </c>
      <c r="F69">
        <f>SUMIF(CurrentScenario!$B$2:$B$2612,Sheet1!$A69,CurrentScenario!F$2:F$2612)</f>
        <v>10.710708431406987</v>
      </c>
      <c r="G69">
        <f>SUMIF(CurrentScenario!$B$2:$B$2612,Sheet1!$A69,CurrentScenario!G$2:G$2612)</f>
        <v>85.307389327156059</v>
      </c>
      <c r="H69">
        <f>SUMIF(CurrentScenario!$B$2:$B$2612,Sheet1!$A69,CurrentScenario!H$2:H$2612)</f>
        <v>1.8578993181247199</v>
      </c>
      <c r="I69">
        <f>SUMIF(CurrentScenario!$B$2:$B$2612,Sheet1!$A69,CurrentScenario!I$2:I$2612)</f>
        <v>14.796608093325903</v>
      </c>
      <c r="J69">
        <f>SUMIF(CurrentScenario!$B$2:$B$2612,Sheet1!$A69,CurrentScenario!J$2:J$2612)</f>
        <v>2.1407851201949226</v>
      </c>
      <c r="K69">
        <f>SUMIF(CurrentScenario!$B$2:$B$2612,Sheet1!$A69,CurrentScenario!K$2:K$2612)</f>
        <v>17.049243664751799</v>
      </c>
      <c r="L69">
        <f>SUMIF(CurrentScenario!$B$2:$B$2612,Sheet1!$A69,CurrentScenario!L$2:L$2612)</f>
        <v>212.7759662699105</v>
      </c>
      <c r="M69">
        <f>SUMIF(CurrentScenario!$B$2:$B$2612,Sheet1!$A69,CurrentScenario!M$2:M$2612)</f>
        <v>1694.6490140193516</v>
      </c>
      <c r="N69">
        <f>SUMIF(CurrentScenario!$B$2:$B$2612,Sheet1!$A69,CurrentScenario!N$2:N$2612)</f>
        <v>262.12303233152079</v>
      </c>
      <c r="O69">
        <f>SUMIF(CurrentScenario!$B$2:$B$2612,Sheet1!$A69,CurrentScenario!O$2:O$2612)</f>
        <v>13.216302235136924</v>
      </c>
      <c r="P69">
        <f>SUMIF(CurrentScenario!$B$2:$B$2612,Sheet1!$A69,CurrentScenario!P$2:P$2612)</f>
        <v>105.26565621717354</v>
      </c>
      <c r="Q69">
        <f>SUMIF(CurrentScenario!$B$2:$B$2612,Sheet1!$A69,CurrentScenario!Q$2:Q$2612)</f>
        <v>5217.1374181290776</v>
      </c>
      <c r="R69">
        <f>SUMIF(CurrentScenario!$B$2:$B$2612,Sheet1!$A69,CurrentScenario!R$2:R$2612)</f>
        <v>0</v>
      </c>
      <c r="S69">
        <f>SUMIF(CurrentScenario!$B$2:$B$2612,Sheet1!$A69,CurrentScenario!S$2:S$2612)</f>
        <v>527.0606196925246</v>
      </c>
      <c r="T69">
        <f>SUMIF(CurrentScenario!$B$2:$B$2612,Sheet1!$A69,CurrentScenario!T$2:T$2612)</f>
        <v>1.4944453789066368</v>
      </c>
      <c r="U69">
        <f>SUMIF(CurrentScenario!$B$2:$B$2612,Sheet1!$A69,CurrentScenario!U$2:U$2612)</f>
        <v>23.59414549605242</v>
      </c>
      <c r="V69">
        <f>SUMIF(CurrentScenario!$B$2:$B$2612,Sheet1!$A69,CurrentScenario!V$2:V$2612)</f>
        <v>0</v>
      </c>
      <c r="W69">
        <f>SUMIF(CurrentScenario!$B$2:$B$2612,Sheet1!$A69,CurrentScenario!W$2:W$2612)</f>
        <v>0</v>
      </c>
      <c r="X69">
        <f>SUMIF(CurrentScenario!$B$2:$B$2612,Sheet1!$A69,CurrentScenario!X$2:X$2612)</f>
        <v>0</v>
      </c>
      <c r="Y69">
        <f>SUMIF(CurrentScenario!$B$2:$B$2612,Sheet1!$A69,CurrentScenario!Y$2:Y$2612)</f>
        <v>0.2374274615865519</v>
      </c>
      <c r="Z69">
        <f>SUMIF(CurrentScenario!$B$2:$B$2612,Sheet1!$A69,CurrentScenario!Z$2:Z$2612)</f>
        <v>0</v>
      </c>
      <c r="AA69">
        <f>SUMIF(CurrentScenario!$B$2:$B$2612,Sheet1!$A69,CurrentScenario!AA$2:AA$2612)</f>
        <v>280.08585397024621</v>
      </c>
      <c r="AB69">
        <f>SUMIF(CurrentScenario!$B$2:$B$2612,Sheet1!$A69,CurrentScenario!AB$2:AB$2612)</f>
        <v>177.88488895434321</v>
      </c>
      <c r="AC69">
        <f>SUMIF(CurrentScenario!$B$2:$B$2612,Sheet1!$A69,CurrentScenario!AC$2:AC$2612)</f>
        <v>0</v>
      </c>
      <c r="AD69">
        <f>SUMIF(CurrentScenario!$B$2:$B$2612,Sheet1!$A69,CurrentScenario!AD$2:AD$2612)</f>
        <v>0.78567917082528527</v>
      </c>
      <c r="AE69">
        <f>SUMIF(CurrentScenario!$B$2:$B$2612,Sheet1!$A69,CurrentScenario!AE$2:AE$2612)</f>
        <v>0.34793228621999533</v>
      </c>
      <c r="AF69">
        <f>SUMIF(CurrentScenario!$B$2:$B$2612,Sheet1!$A69,CurrentScenario!AF$2:AF$2612)</f>
        <v>5.2054174927055226E-2</v>
      </c>
      <c r="AG69">
        <f>SUMIF(CurrentScenario!$B$2:$B$2612,Sheet1!$A69,CurrentScenario!AG$2:AG$2612)</f>
        <v>0</v>
      </c>
      <c r="AH69" s="9">
        <f>SUMIF(CurrentScenario!$B$2:$B$2612,Sheet1!$A69,CurrentScenario!AH$2:AH$2612)</f>
        <v>58.399143087967957</v>
      </c>
      <c r="AI69" s="10">
        <f t="shared" si="4"/>
        <v>21506.242021606489</v>
      </c>
      <c r="AJ69">
        <f>SUMIF(BaselineScenario!$B$2:$B$2612,Sheet1!$A69,BaselineScenario!D$2:D$2612)</f>
        <v>18309.764852301782</v>
      </c>
      <c r="AK69">
        <f>SUMIF(BaselineScenario!$B$2:$B$2612,Sheet1!$A69,BaselineScenario!E$2:E$2612)</f>
        <v>184.94732110572031</v>
      </c>
      <c r="AL69">
        <f>SUMIF(BaselineScenario!$B$2:$B$2612,Sheet1!$A69,BaselineScenario!F$2:F$2612)</f>
        <v>3.4258108682788819</v>
      </c>
      <c r="AM69">
        <f>SUMIF(BaselineScenario!$B$2:$B$2612,Sheet1!$A69,BaselineScenario!G$2:G$2612)</f>
        <v>27.285387491835902</v>
      </c>
      <c r="AN69">
        <f>SUMIF(BaselineScenario!$B$2:$B$2612,Sheet1!$A69,BaselineScenario!H$2:H$2612)</f>
        <v>0.59424771766749396</v>
      </c>
      <c r="AO69">
        <f>SUMIF(BaselineScenario!$B$2:$B$2612,Sheet1!$A69,BaselineScenario!I$2:I$2612)</f>
        <v>4.7326718875938543</v>
      </c>
      <c r="AP69">
        <f>SUMIF(BaselineScenario!$B$2:$B$2612,Sheet1!$A69,BaselineScenario!J$2:J$2612)</f>
        <v>0.68471160622126703</v>
      </c>
      <c r="AQ69">
        <f>SUMIF(BaselineScenario!$B$2:$B$2612,Sheet1!$A69,BaselineScenario!K$2:K$2612)</f>
        <v>5.4531717531710839</v>
      </c>
      <c r="AR69">
        <f>SUMIF(BaselineScenario!$B$2:$B$2612,Sheet1!$A69,BaselineScenario!L$2:L$2612)</f>
        <v>68.055979124865004</v>
      </c>
      <c r="AS69">
        <f>SUMIF(BaselineScenario!$B$2:$B$2612,Sheet1!$A69,BaselineScenario!M$2:M$2612)</f>
        <v>542.03027200344604</v>
      </c>
      <c r="AT69">
        <f>SUMIF(BaselineScenario!$B$2:$B$2612,Sheet1!$A69,BaselineScenario!N$2:N$2612)</f>
        <v>83.839548980470227</v>
      </c>
      <c r="AU69">
        <f>SUMIF(BaselineScenario!$B$2:$B$2612,Sheet1!$A69,BaselineScenario!O$2:O$2612)</f>
        <v>4.2272155193939795</v>
      </c>
      <c r="AV69">
        <f>SUMIF(BaselineScenario!$B$2:$B$2612,Sheet1!$A69,BaselineScenario!P$2:P$2612)</f>
        <v>33.669018085676242</v>
      </c>
      <c r="AW69">
        <f>SUMIF(BaselineScenario!$B$2:$B$2612,Sheet1!$A69,BaselineScenario!Q$2:Q$2612)</f>
        <v>1743.9504013978465</v>
      </c>
      <c r="AX69">
        <f>SUMIF(BaselineScenario!$B$2:$B$2612,Sheet1!$A69,BaselineScenario!R$2:R$2612)</f>
        <v>0</v>
      </c>
      <c r="AY69">
        <f>SUMIF(BaselineScenario!$B$2:$B$2612,Sheet1!$A69,BaselineScenario!S$2:S$2612)</f>
        <v>176.18216679527117</v>
      </c>
      <c r="AZ69">
        <f>SUMIF(BaselineScenario!$B$2:$B$2612,Sheet1!$A69,BaselineScenario!T$2:T$2612)</f>
        <v>0.47800036679119945</v>
      </c>
      <c r="BA69">
        <f>SUMIF(BaselineScenario!$B$2:$B$2612,Sheet1!$A69,BaselineScenario!U$2:U$2612)</f>
        <v>7.5465444285926839</v>
      </c>
      <c r="BB69">
        <f>SUMIF(BaselineScenario!$B$2:$B$2612,Sheet1!$A69,BaselineScenario!V$2:V$2612)</f>
        <v>0</v>
      </c>
      <c r="BC69">
        <f>SUMIF(BaselineScenario!$B$2:$B$2612,Sheet1!$A69,BaselineScenario!W$2:W$2612)</f>
        <v>0</v>
      </c>
      <c r="BD69">
        <f>SUMIF(BaselineScenario!$B$2:$B$2612,Sheet1!$A69,BaselineScenario!X$2:X$2612)</f>
        <v>0</v>
      </c>
      <c r="BE69">
        <f>SUMIF(BaselineScenario!$B$2:$B$2612,Sheet1!$A69,BaselineScenario!Y$2:Y$2612)</f>
        <v>9.085938872582526E-2</v>
      </c>
      <c r="BF69">
        <f>SUMIF(BaselineScenario!$B$2:$B$2612,Sheet1!$A69,BaselineScenario!Z$2:Z$2612)</f>
        <v>0</v>
      </c>
      <c r="BG69">
        <f>SUMIF(BaselineScenario!$B$2:$B$2612,Sheet1!$A69,BaselineScenario!AA$2:AA$2612)</f>
        <v>271.3308392796161</v>
      </c>
      <c r="BH69">
        <f>SUMIF(BaselineScenario!$B$2:$B$2612,Sheet1!$A69,BaselineScenario!AB$2:AB$2612)</f>
        <v>19.566686494331993</v>
      </c>
      <c r="BI69">
        <f>SUMIF(BaselineScenario!$B$2:$B$2612,Sheet1!$A69,BaselineScenario!AC$2:AC$2612)</f>
        <v>0</v>
      </c>
      <c r="BJ69">
        <f>SUMIF(BaselineScenario!$B$2:$B$2612,Sheet1!$A69,BaselineScenario!AD$2:AD$2612)</f>
        <v>0.18258643123423202</v>
      </c>
      <c r="BK69">
        <f>SUMIF(BaselineScenario!$B$2:$B$2612,Sheet1!$A69,BaselineScenario!AE$2:AE$2612)</f>
        <v>1.4228027648157691E-2</v>
      </c>
      <c r="BL69">
        <f>SUMIF(BaselineScenario!$B$2:$B$2612,Sheet1!$A69,BaselineScenario!AF$2:AF$2612)</f>
        <v>1.944497337713938E-2</v>
      </c>
      <c r="BM69">
        <f>SUMIF(BaselineScenario!$B$2:$B$2612,Sheet1!$A69,BaselineScenario!AG$2:AG$2612)</f>
        <v>0</v>
      </c>
      <c r="BN69">
        <f>SUMIF(BaselineScenario!$B$2:$B$2612,Sheet1!$A69,BaselineScenario!AH$2:AH$2612)</f>
        <v>18.170055576933446</v>
      </c>
      <c r="BP69">
        <f t="shared" si="5"/>
        <v>0</v>
      </c>
      <c r="BQ69" s="12">
        <f t="shared" si="6"/>
        <v>0</v>
      </c>
    </row>
    <row r="70" spans="1:69" x14ac:dyDescent="0.25">
      <c r="A70" s="1" t="s">
        <v>68</v>
      </c>
      <c r="B70">
        <f>COUNTIF(CurrentScenario!$B$2:$B$2612,Sheet1!A70)</f>
        <v>6</v>
      </c>
      <c r="C70">
        <f t="shared" si="7"/>
        <v>11610.008525989308</v>
      </c>
      <c r="D70">
        <f>SUMIF(CurrentScenario!$B$2:$B$2612,Sheet1!$A70,CurrentScenario!D$2:D$2612)</f>
        <v>9953.4120101513745</v>
      </c>
      <c r="E70">
        <f>SUMIF(CurrentScenario!$B$2:$B$2612,Sheet1!$A70,CurrentScenario!E$2:E$2612)</f>
        <v>100.53946292780722</v>
      </c>
      <c r="F70">
        <f>SUMIF(CurrentScenario!$B$2:$B$2612,Sheet1!$A70,CurrentScenario!F$2:F$2612)</f>
        <v>5.6733262247109213</v>
      </c>
      <c r="G70">
        <f>SUMIF(CurrentScenario!$B$2:$B$2612,Sheet1!$A70,CurrentScenario!G$2:G$2612)</f>
        <v>14.916464437564622</v>
      </c>
      <c r="H70">
        <f>SUMIF(CurrentScenario!$B$2:$B$2612,Sheet1!$A70,CurrentScenario!H$2:H$2612)</f>
        <v>2.5866702763273812</v>
      </c>
      <c r="I70">
        <f>SUMIF(CurrentScenario!$B$2:$B$2612,Sheet1!$A70,CurrentScenario!I$2:I$2612)</f>
        <v>5.9016862733166242</v>
      </c>
      <c r="J70">
        <f>SUMIF(CurrentScenario!$B$2:$B$2612,Sheet1!$A70,CurrentScenario!J$2:J$2612)</f>
        <v>4.351539218828127</v>
      </c>
      <c r="K70">
        <f>SUMIF(CurrentScenario!$B$2:$B$2612,Sheet1!$A70,CurrentScenario!K$2:K$2612)</f>
        <v>9.6356126161345461</v>
      </c>
      <c r="L70">
        <f>SUMIF(CurrentScenario!$B$2:$B$2612,Sheet1!$A70,CurrentScenario!L$2:L$2612)</f>
        <v>93.951270681133082</v>
      </c>
      <c r="M70">
        <f>SUMIF(CurrentScenario!$B$2:$B$2612,Sheet1!$A70,CurrentScenario!M$2:M$2612)</f>
        <v>257.546154814928</v>
      </c>
      <c r="N70">
        <f>SUMIF(CurrentScenario!$B$2:$B$2612,Sheet1!$A70,CurrentScenario!N$2:N$2612)</f>
        <v>70.848047780505581</v>
      </c>
      <c r="O70">
        <f>SUMIF(CurrentScenario!$B$2:$B$2612,Sheet1!$A70,CurrentScenario!O$2:O$2612)</f>
        <v>10.044589775534938</v>
      </c>
      <c r="P70">
        <f>SUMIF(CurrentScenario!$B$2:$B$2612,Sheet1!$A70,CurrentScenario!P$2:P$2612)</f>
        <v>24.701569886064561</v>
      </c>
      <c r="Q70">
        <f>SUMIF(CurrentScenario!$B$2:$B$2612,Sheet1!$A70,CurrentScenario!Q$2:Q$2612)</f>
        <v>743.34862493481944</v>
      </c>
      <c r="R70">
        <f>SUMIF(CurrentScenario!$B$2:$B$2612,Sheet1!$A70,CurrentScenario!R$2:R$2612)</f>
        <v>0</v>
      </c>
      <c r="S70">
        <f>SUMIF(CurrentScenario!$B$2:$B$2612,Sheet1!$A70,CurrentScenario!S$2:S$2612)</f>
        <v>74.797105981745858</v>
      </c>
      <c r="T70">
        <f>SUMIF(CurrentScenario!$B$2:$B$2612,Sheet1!$A70,CurrentScenario!T$2:T$2612)</f>
        <v>0.1706913069548037</v>
      </c>
      <c r="U70">
        <f>SUMIF(CurrentScenario!$B$2:$B$2612,Sheet1!$A70,CurrentScenario!U$2:U$2612)</f>
        <v>5.0540992609494966</v>
      </c>
      <c r="V70">
        <f>SUMIF(CurrentScenario!$B$2:$B$2612,Sheet1!$A70,CurrentScenario!V$2:V$2612)</f>
        <v>0</v>
      </c>
      <c r="W70">
        <f>SUMIF(CurrentScenario!$B$2:$B$2612,Sheet1!$A70,CurrentScenario!W$2:W$2612)</f>
        <v>0</v>
      </c>
      <c r="X70">
        <f>SUMIF(CurrentScenario!$B$2:$B$2612,Sheet1!$A70,CurrentScenario!X$2:X$2612)</f>
        <v>0</v>
      </c>
      <c r="Y70">
        <f>SUMIF(CurrentScenario!$B$2:$B$2612,Sheet1!$A70,CurrentScenario!Y$2:Y$2612)</f>
        <v>3.9248995135601272</v>
      </c>
      <c r="Z70">
        <f>SUMIF(CurrentScenario!$B$2:$B$2612,Sheet1!$A70,CurrentScenario!Z$2:Z$2612)</f>
        <v>0</v>
      </c>
      <c r="AA70">
        <f>SUMIF(CurrentScenario!$B$2:$B$2612,Sheet1!$A70,CurrentScenario!AA$2:AA$2612)</f>
        <v>116.5343781843015</v>
      </c>
      <c r="AB70">
        <f>SUMIF(CurrentScenario!$B$2:$B$2612,Sheet1!$A70,CurrentScenario!AB$2:AB$2612)</f>
        <v>76.426430605564192</v>
      </c>
      <c r="AC70">
        <f>SUMIF(CurrentScenario!$B$2:$B$2612,Sheet1!$A70,CurrentScenario!AC$2:AC$2612)</f>
        <v>0</v>
      </c>
      <c r="AD70">
        <f>SUMIF(CurrentScenario!$B$2:$B$2612,Sheet1!$A70,CurrentScenario!AD$2:AD$2612)</f>
        <v>0</v>
      </c>
      <c r="AE70">
        <f>SUMIF(CurrentScenario!$B$2:$B$2612,Sheet1!$A70,CurrentScenario!AE$2:AE$2612)</f>
        <v>0</v>
      </c>
      <c r="AF70">
        <f>SUMIF(CurrentScenario!$B$2:$B$2612,Sheet1!$A70,CurrentScenario!AF$2:AF$2612)</f>
        <v>0</v>
      </c>
      <c r="AG70">
        <f>SUMIF(CurrentScenario!$B$2:$B$2612,Sheet1!$A70,CurrentScenario!AG$2:AG$2612)</f>
        <v>0</v>
      </c>
      <c r="AH70" s="9">
        <f>SUMIF(CurrentScenario!$B$2:$B$2612,Sheet1!$A70,CurrentScenario!AH$2:AH$2612)</f>
        <v>35.643891137178343</v>
      </c>
      <c r="AI70" s="10">
        <f t="shared" si="4"/>
        <v>11610.008525989304</v>
      </c>
      <c r="AJ70">
        <f>SUMIF(BaselineScenario!$B$2:$B$2612,Sheet1!$A70,BaselineScenario!D$2:D$2612)</f>
        <v>10195.693154130415</v>
      </c>
      <c r="AK70">
        <f>SUMIF(BaselineScenario!$B$2:$B$2612,Sheet1!$A70,BaselineScenario!E$2:E$2612)</f>
        <v>102.98674707865636</v>
      </c>
      <c r="AL70">
        <f>SUMIF(BaselineScenario!$B$2:$B$2612,Sheet1!$A70,BaselineScenario!F$2:F$2612)</f>
        <v>4.9078946528916996</v>
      </c>
      <c r="AM70">
        <f>SUMIF(BaselineScenario!$B$2:$B$2612,Sheet1!$A70,BaselineScenario!G$2:G$2612)</f>
        <v>13.04348997782604</v>
      </c>
      <c r="AN70">
        <f>SUMIF(BaselineScenario!$B$2:$B$2612,Sheet1!$A70,BaselineScenario!H$2:H$2612)</f>
        <v>2.2302935162434108</v>
      </c>
      <c r="AO70">
        <f>SUMIF(BaselineScenario!$B$2:$B$2612,Sheet1!$A70,BaselineScenario!I$2:I$2612)</f>
        <v>5.114367297146349</v>
      </c>
      <c r="AP70">
        <f>SUMIF(BaselineScenario!$B$2:$B$2612,Sheet1!$A70,BaselineScenario!J$2:J$2612)</f>
        <v>3.7495935313403721</v>
      </c>
      <c r="AQ70">
        <f>SUMIF(BaselineScenario!$B$2:$B$2612,Sheet1!$A70,BaselineScenario!K$2:K$2612)</f>
        <v>8.3328030035415868</v>
      </c>
      <c r="AR70">
        <f>SUMIF(BaselineScenario!$B$2:$B$2612,Sheet1!$A70,BaselineScenario!L$2:L$2612)</f>
        <v>81.361930252531806</v>
      </c>
      <c r="AS70">
        <f>SUMIF(BaselineScenario!$B$2:$B$2612,Sheet1!$A70,BaselineScenario!M$2:M$2612)</f>
        <v>225.7492990570837</v>
      </c>
      <c r="AT70">
        <f>SUMIF(BaselineScenario!$B$2:$B$2612,Sheet1!$A70,BaselineScenario!N$2:N$2612)</f>
        <v>61.602784745248499</v>
      </c>
      <c r="AU70">
        <f>SUMIF(BaselineScenario!$B$2:$B$2612,Sheet1!$A70,BaselineScenario!O$2:O$2612)</f>
        <v>8.6753547349414397</v>
      </c>
      <c r="AV70">
        <f>SUMIF(BaselineScenario!$B$2:$B$2612,Sheet1!$A70,BaselineScenario!P$2:P$2612)</f>
        <v>21.512040556941884</v>
      </c>
      <c r="AW70">
        <f>SUMIF(BaselineScenario!$B$2:$B$2612,Sheet1!$A70,BaselineScenario!Q$2:Q$2612)</f>
        <v>643.84484497101698</v>
      </c>
      <c r="AX70">
        <f>SUMIF(BaselineScenario!$B$2:$B$2612,Sheet1!$A70,BaselineScenario!R$2:R$2612)</f>
        <v>0</v>
      </c>
      <c r="AY70">
        <f>SUMIF(BaselineScenario!$B$2:$B$2612,Sheet1!$A70,BaselineScenario!S$2:S$2612)</f>
        <v>64.7836155532666</v>
      </c>
      <c r="AZ70">
        <f>SUMIF(BaselineScenario!$B$2:$B$2612,Sheet1!$A70,BaselineScenario!T$2:T$2612)</f>
        <v>0.15052875333904861</v>
      </c>
      <c r="BA70">
        <f>SUMIF(BaselineScenario!$B$2:$B$2612,Sheet1!$A70,BaselineScenario!U$2:U$2612)</f>
        <v>4.406521502737867</v>
      </c>
      <c r="BB70">
        <f>SUMIF(BaselineScenario!$B$2:$B$2612,Sheet1!$A70,BaselineScenario!V$2:V$2612)</f>
        <v>0</v>
      </c>
      <c r="BC70">
        <f>SUMIF(BaselineScenario!$B$2:$B$2612,Sheet1!$A70,BaselineScenario!W$2:W$2612)</f>
        <v>0</v>
      </c>
      <c r="BD70">
        <f>SUMIF(BaselineScenario!$B$2:$B$2612,Sheet1!$A70,BaselineScenario!X$2:X$2612)</f>
        <v>0</v>
      </c>
      <c r="BE70">
        <f>SUMIF(BaselineScenario!$B$2:$B$2612,Sheet1!$A70,BaselineScenario!Y$2:Y$2612)</f>
        <v>4.0078769022494116</v>
      </c>
      <c r="BF70">
        <f>SUMIF(BaselineScenario!$B$2:$B$2612,Sheet1!$A70,BaselineScenario!Z$2:Z$2612)</f>
        <v>0</v>
      </c>
      <c r="BG70">
        <f>SUMIF(BaselineScenario!$B$2:$B$2612,Sheet1!$A70,BaselineScenario!AA$2:AA$2612)</f>
        <v>116.5343781843015</v>
      </c>
      <c r="BH70">
        <f>SUMIF(BaselineScenario!$B$2:$B$2612,Sheet1!$A70,BaselineScenario!AB$2:AB$2612)</f>
        <v>10.686295401135833</v>
      </c>
      <c r="BI70">
        <f>SUMIF(BaselineScenario!$B$2:$B$2612,Sheet1!$A70,BaselineScenario!AC$2:AC$2612)</f>
        <v>0</v>
      </c>
      <c r="BJ70">
        <f>SUMIF(BaselineScenario!$B$2:$B$2612,Sheet1!$A70,BaselineScenario!AD$2:AD$2612)</f>
        <v>0</v>
      </c>
      <c r="BK70">
        <f>SUMIF(BaselineScenario!$B$2:$B$2612,Sheet1!$A70,BaselineScenario!AE$2:AE$2612)</f>
        <v>0</v>
      </c>
      <c r="BL70">
        <f>SUMIF(BaselineScenario!$B$2:$B$2612,Sheet1!$A70,BaselineScenario!AF$2:AF$2612)</f>
        <v>0</v>
      </c>
      <c r="BM70">
        <f>SUMIF(BaselineScenario!$B$2:$B$2612,Sheet1!$A70,BaselineScenario!AG$2:AG$2612)</f>
        <v>0</v>
      </c>
      <c r="BN70">
        <f>SUMIF(BaselineScenario!$B$2:$B$2612,Sheet1!$A70,BaselineScenario!AH$2:AH$2612)</f>
        <v>30.634712186448681</v>
      </c>
      <c r="BP70">
        <f t="shared" si="5"/>
        <v>0</v>
      </c>
      <c r="BQ70" s="12">
        <f t="shared" si="6"/>
        <v>0</v>
      </c>
    </row>
    <row r="71" spans="1:69" x14ac:dyDescent="0.25">
      <c r="A71" s="1" t="s">
        <v>69</v>
      </c>
      <c r="B71">
        <f>COUNTIF(CurrentScenario!$B$2:$B$2612,Sheet1!A71)</f>
        <v>5</v>
      </c>
      <c r="C71">
        <f t="shared" si="7"/>
        <v>23064.598588375698</v>
      </c>
      <c r="D71">
        <f>SUMIF(CurrentScenario!$B$2:$B$2612,Sheet1!$A71,CurrentScenario!D$2:D$2612)</f>
        <v>18004.644946878612</v>
      </c>
      <c r="E71">
        <f>SUMIF(CurrentScenario!$B$2:$B$2612,Sheet1!$A71,CurrentScenario!E$2:E$2612)</f>
        <v>181.86521016318974</v>
      </c>
      <c r="F71">
        <f>SUMIF(CurrentScenario!$B$2:$B$2612,Sheet1!$A71,CurrentScenario!F$2:F$2612)</f>
        <v>9.0961623622961518</v>
      </c>
      <c r="G71">
        <f>SUMIF(CurrentScenario!$B$2:$B$2612,Sheet1!$A71,CurrentScenario!G$2:G$2612)</f>
        <v>43.304833124395358</v>
      </c>
      <c r="H71">
        <f>SUMIF(CurrentScenario!$B$2:$B$2612,Sheet1!$A71,CurrentScenario!H$2:H$2612)</f>
        <v>3.1207729478699822</v>
      </c>
      <c r="I71">
        <f>SUMIF(CurrentScenario!$B$2:$B$2612,Sheet1!$A71,CurrentScenario!I$2:I$2612)</f>
        <v>10.702308252062302</v>
      </c>
      <c r="J71">
        <f>SUMIF(CurrentScenario!$B$2:$B$2612,Sheet1!$A71,CurrentScenario!J$2:J$2612)</f>
        <v>4.916005102781984</v>
      </c>
      <c r="K71">
        <f>SUMIF(CurrentScenario!$B$2:$B$2612,Sheet1!$A71,CurrentScenario!K$2:K$2612)</f>
        <v>15.061592898320098</v>
      </c>
      <c r="L71">
        <f>SUMIF(CurrentScenario!$B$2:$B$2612,Sheet1!$A71,CurrentScenario!L$2:L$2612)</f>
        <v>162.64685765340994</v>
      </c>
      <c r="M71">
        <f>SUMIF(CurrentScenario!$B$2:$B$2612,Sheet1!$A71,CurrentScenario!M$2:M$2612)</f>
        <v>822.92800911253516</v>
      </c>
      <c r="N71">
        <f>SUMIF(CurrentScenario!$B$2:$B$2612,Sheet1!$A71,CurrentScenario!N$2:N$2612)</f>
        <v>157.14576871243969</v>
      </c>
      <c r="O71">
        <f>SUMIF(CurrentScenario!$B$2:$B$2612,Sheet1!$A71,CurrentScenario!O$2:O$2612)</f>
        <v>14.154912561945306</v>
      </c>
      <c r="P71">
        <f>SUMIF(CurrentScenario!$B$2:$B$2612,Sheet1!$A71,CurrentScenario!P$2:P$2612)</f>
        <v>59.497284411300647</v>
      </c>
      <c r="Q71">
        <f>SUMIF(CurrentScenario!$B$2:$B$2612,Sheet1!$A71,CurrentScenario!Q$2:Q$2612)</f>
        <v>2938.1607628260258</v>
      </c>
      <c r="R71">
        <f>SUMIF(CurrentScenario!$B$2:$B$2612,Sheet1!$A71,CurrentScenario!R$2:R$2612)</f>
        <v>0</v>
      </c>
      <c r="S71">
        <f>SUMIF(CurrentScenario!$B$2:$B$2612,Sheet1!$A71,CurrentScenario!S$2:S$2612)</f>
        <v>296.66758448795395</v>
      </c>
      <c r="T71">
        <f>SUMIF(CurrentScenario!$B$2:$B$2612,Sheet1!$A71,CurrentScenario!T$2:T$2612)</f>
        <v>0.67135468167566936</v>
      </c>
      <c r="U71">
        <f>SUMIF(CurrentScenario!$B$2:$B$2612,Sheet1!$A71,CurrentScenario!U$2:U$2612)</f>
        <v>12.871133944123736</v>
      </c>
      <c r="V71">
        <f>SUMIF(CurrentScenario!$B$2:$B$2612,Sheet1!$A71,CurrentScenario!V$2:V$2612)</f>
        <v>0</v>
      </c>
      <c r="W71">
        <f>SUMIF(CurrentScenario!$B$2:$B$2612,Sheet1!$A71,CurrentScenario!W$2:W$2612)</f>
        <v>0</v>
      </c>
      <c r="X71">
        <f>SUMIF(CurrentScenario!$B$2:$B$2612,Sheet1!$A71,CurrentScenario!X$2:X$2612)</f>
        <v>0</v>
      </c>
      <c r="Y71">
        <f>SUMIF(CurrentScenario!$B$2:$B$2612,Sheet1!$A71,CurrentScenario!Y$2:Y$2612)</f>
        <v>0.47485492317310379</v>
      </c>
      <c r="Z71">
        <f>SUMIF(CurrentScenario!$B$2:$B$2612,Sheet1!$A71,CurrentScenario!Z$2:Z$2612)</f>
        <v>0</v>
      </c>
      <c r="AA71">
        <f>SUMIF(CurrentScenario!$B$2:$B$2612,Sheet1!$A71,CurrentScenario!AA$2:AA$2612)</f>
        <v>163.55674645319149</v>
      </c>
      <c r="AB71">
        <f>SUMIF(CurrentScenario!$B$2:$B$2612,Sheet1!$A71,CurrentScenario!AB$2:AB$2612)</f>
        <v>106.11678751147753</v>
      </c>
      <c r="AC71">
        <f>SUMIF(CurrentScenario!$B$2:$B$2612,Sheet1!$A71,CurrentScenario!AC$2:AC$2612)</f>
        <v>6.2271162450213371</v>
      </c>
      <c r="AD71">
        <f>SUMIF(CurrentScenario!$B$2:$B$2612,Sheet1!$A71,CurrentScenario!AD$2:AD$2612)</f>
        <v>6.6931213181883479E-3</v>
      </c>
      <c r="AE71">
        <f>SUMIF(CurrentScenario!$B$2:$B$2612,Sheet1!$A71,CurrentScenario!AE$2:AE$2612)</f>
        <v>2.0023082856805378E-3</v>
      </c>
      <c r="AF71">
        <f>SUMIF(CurrentScenario!$B$2:$B$2612,Sheet1!$A71,CurrentScenario!AF$2:AF$2612)</f>
        <v>0</v>
      </c>
      <c r="AG71">
        <f>SUMIF(CurrentScenario!$B$2:$B$2612,Sheet1!$A71,CurrentScenario!AG$2:AG$2612)</f>
        <v>0</v>
      </c>
      <c r="AH71" s="9">
        <f>SUMIF(CurrentScenario!$B$2:$B$2612,Sheet1!$A71,CurrentScenario!AH$2:AH$2612)</f>
        <v>50.758887692293449</v>
      </c>
      <c r="AI71" s="10">
        <f t="shared" si="4"/>
        <v>23064.598588375695</v>
      </c>
      <c r="AJ71">
        <f>SUMIF(BaselineScenario!$B$2:$B$2612,Sheet1!$A71,BaselineScenario!D$2:D$2612)</f>
        <v>19792.580966220186</v>
      </c>
      <c r="AK71">
        <f>SUMIF(BaselineScenario!$B$2:$B$2612,Sheet1!$A71,BaselineScenario!E$2:E$2612)</f>
        <v>199.92519072136622</v>
      </c>
      <c r="AL71">
        <f>SUMIF(BaselineScenario!$B$2:$B$2612,Sheet1!$A71,BaselineScenario!F$2:F$2612)</f>
        <v>6.5755782909397347</v>
      </c>
      <c r="AM71">
        <f>SUMIF(BaselineScenario!$B$2:$B$2612,Sheet1!$A71,BaselineScenario!G$2:G$2612)</f>
        <v>27.38527526485877</v>
      </c>
      <c r="AN71">
        <f>SUMIF(BaselineScenario!$B$2:$B$2612,Sheet1!$A71,BaselineScenario!H$2:H$2612)</f>
        <v>2.4635086778988677</v>
      </c>
      <c r="AO71">
        <f>SUMIF(BaselineScenario!$B$2:$B$2612,Sheet1!$A71,BaselineScenario!I$2:I$2612)</f>
        <v>7.4859766797360576</v>
      </c>
      <c r="AP71">
        <f>SUMIF(BaselineScenario!$B$2:$B$2612,Sheet1!$A71,BaselineScenario!J$2:J$2612)</f>
        <v>3.9704037963722807</v>
      </c>
      <c r="AQ71">
        <f>SUMIF(BaselineScenario!$B$2:$B$2612,Sheet1!$A71,BaselineScenario!K$2:K$2612)</f>
        <v>10.966283592946784</v>
      </c>
      <c r="AR71">
        <f>SUMIF(BaselineScenario!$B$2:$B$2612,Sheet1!$A71,BaselineScenario!L$2:L$2612)</f>
        <v>115.14837928442438</v>
      </c>
      <c r="AS71">
        <f>SUMIF(BaselineScenario!$B$2:$B$2612,Sheet1!$A71,BaselineScenario!M$2:M$2612)</f>
        <v>512.00671251209974</v>
      </c>
      <c r="AT71">
        <f>SUMIF(BaselineScenario!$B$2:$B$2612,Sheet1!$A71,BaselineScenario!N$2:N$2612)</f>
        <v>104.79538156277329</v>
      </c>
      <c r="AU71">
        <f>SUMIF(BaselineScenario!$B$2:$B$2612,Sheet1!$A71,BaselineScenario!O$2:O$2612)</f>
        <v>10.626705921063788</v>
      </c>
      <c r="AV71">
        <f>SUMIF(BaselineScenario!$B$2:$B$2612,Sheet1!$A71,BaselineScenario!P$2:P$2612)</f>
        <v>38.988881139432344</v>
      </c>
      <c r="AW71">
        <f>SUMIF(BaselineScenario!$B$2:$B$2612,Sheet1!$A71,BaselineScenario!Q$2:Q$2612)</f>
        <v>1819.9063205957791</v>
      </c>
      <c r="AX71">
        <f>SUMIF(BaselineScenario!$B$2:$B$2612,Sheet1!$A71,BaselineScenario!R$2:R$2612)</f>
        <v>0</v>
      </c>
      <c r="AY71">
        <f>SUMIF(BaselineScenario!$B$2:$B$2612,Sheet1!$A71,BaselineScenario!S$2:S$2612)</f>
        <v>183.71948303693563</v>
      </c>
      <c r="AZ71">
        <f>SUMIF(BaselineScenario!$B$2:$B$2612,Sheet1!$A71,BaselineScenario!T$2:T$2612)</f>
        <v>0.40491853639680914</v>
      </c>
      <c r="BA71">
        <f>SUMIF(BaselineScenario!$B$2:$B$2612,Sheet1!$A71,BaselineScenario!U$2:U$2612)</f>
        <v>8.3406478226747733</v>
      </c>
      <c r="BB71">
        <f>SUMIF(BaselineScenario!$B$2:$B$2612,Sheet1!$A71,BaselineScenario!V$2:V$2612)</f>
        <v>0</v>
      </c>
      <c r="BC71">
        <f>SUMIF(BaselineScenario!$B$2:$B$2612,Sheet1!$A71,BaselineScenario!W$2:W$2612)</f>
        <v>0</v>
      </c>
      <c r="BD71">
        <f>SUMIF(BaselineScenario!$B$2:$B$2612,Sheet1!$A71,BaselineScenario!X$2:X$2612)</f>
        <v>0</v>
      </c>
      <c r="BE71">
        <f>SUMIF(BaselineScenario!$B$2:$B$2612,Sheet1!$A71,BaselineScenario!Y$2:Y$2612)</f>
        <v>0.24332063673650445</v>
      </c>
      <c r="BF71">
        <f>SUMIF(BaselineScenario!$B$2:$B$2612,Sheet1!$A71,BaselineScenario!Z$2:Z$2612)</f>
        <v>0</v>
      </c>
      <c r="BG71">
        <f>SUMIF(BaselineScenario!$B$2:$B$2612,Sheet1!$A71,BaselineScenario!AA$2:AA$2612)</f>
        <v>163.55674645319149</v>
      </c>
      <c r="BH71">
        <f>SUMIF(BaselineScenario!$B$2:$B$2612,Sheet1!$A71,BaselineScenario!AB$2:AB$2612)</f>
        <v>21.871010208469695</v>
      </c>
      <c r="BI71">
        <f>SUMIF(BaselineScenario!$B$2:$B$2612,Sheet1!$A71,BaselineScenario!AC$2:AC$2612)</f>
        <v>3.4196944011101778</v>
      </c>
      <c r="BJ71">
        <f>SUMIF(BaselineScenario!$B$2:$B$2612,Sheet1!$A71,BaselineScenario!AD$2:AD$2612)</f>
        <v>6.6931213181883479E-3</v>
      </c>
      <c r="BK71">
        <f>SUMIF(BaselineScenario!$B$2:$B$2612,Sheet1!$A71,BaselineScenario!AE$2:AE$2612)</f>
        <v>8.9173707186748969E-4</v>
      </c>
      <c r="BL71">
        <f>SUMIF(BaselineScenario!$B$2:$B$2612,Sheet1!$A71,BaselineScenario!AF$2:AF$2612)</f>
        <v>0</v>
      </c>
      <c r="BM71">
        <f>SUMIF(BaselineScenario!$B$2:$B$2612,Sheet1!$A71,BaselineScenario!AG$2:AG$2612)</f>
        <v>0</v>
      </c>
      <c r="BN71">
        <f>SUMIF(BaselineScenario!$B$2:$B$2612,Sheet1!$A71,BaselineScenario!AH$2:AH$2612)</f>
        <v>30.209618161913088</v>
      </c>
      <c r="BP71">
        <f t="shared" si="5"/>
        <v>0</v>
      </c>
      <c r="BQ71" s="12">
        <f t="shared" si="6"/>
        <v>0</v>
      </c>
    </row>
    <row r="72" spans="1:69" x14ac:dyDescent="0.25">
      <c r="A72" s="1" t="s">
        <v>70</v>
      </c>
      <c r="B72">
        <f>COUNTIF(CurrentScenario!$B$2:$B$2612,Sheet1!A72)</f>
        <v>6</v>
      </c>
      <c r="C72">
        <f t="shared" si="7"/>
        <v>21212.80515541384</v>
      </c>
      <c r="D72">
        <f>SUMIF(CurrentScenario!$B$2:$B$2612,Sheet1!$A72,CurrentScenario!D$2:D$2612)</f>
        <v>14859.216821371003</v>
      </c>
      <c r="E72">
        <f>SUMIF(CurrentScenario!$B$2:$B$2612,Sheet1!$A72,CurrentScenario!E$2:E$2612)</f>
        <v>150.09301620459019</v>
      </c>
      <c r="F72">
        <f>SUMIF(CurrentScenario!$B$2:$B$2612,Sheet1!$A72,CurrentScenario!F$2:F$2612)</f>
        <v>31.726102539682611</v>
      </c>
      <c r="G72">
        <f>SUMIF(CurrentScenario!$B$2:$B$2612,Sheet1!$A72,CurrentScenario!G$2:G$2612)</f>
        <v>66.308566475682113</v>
      </c>
      <c r="H72">
        <f>SUMIF(CurrentScenario!$B$2:$B$2612,Sheet1!$A72,CurrentScenario!H$2:H$2612)</f>
        <v>15.370844583869165</v>
      </c>
      <c r="I72">
        <f>SUMIF(CurrentScenario!$B$2:$B$2612,Sheet1!$A72,CurrentScenario!I$2:I$2612)</f>
        <v>31.909278183606627</v>
      </c>
      <c r="J72">
        <f>SUMIF(CurrentScenario!$B$2:$B$2612,Sheet1!$A72,CurrentScenario!J$2:J$2612)</f>
        <v>26.153378854596699</v>
      </c>
      <c r="K72">
        <f>SUMIF(CurrentScenario!$B$2:$B$2612,Sheet1!$A72,CurrentScenario!K$2:K$2612)</f>
        <v>54.226036592945682</v>
      </c>
      <c r="L72">
        <f>SUMIF(CurrentScenario!$B$2:$B$2612,Sheet1!$A72,CurrentScenario!L$2:L$2612)</f>
        <v>514.79420438260945</v>
      </c>
      <c r="M72">
        <f>SUMIF(CurrentScenario!$B$2:$B$2612,Sheet1!$A72,CurrentScenario!M$2:M$2612)</f>
        <v>1078.4960317706098</v>
      </c>
      <c r="N72">
        <f>SUMIF(CurrentScenario!$B$2:$B$2612,Sheet1!$A72,CurrentScenario!N$2:N$2612)</f>
        <v>357.76740700544627</v>
      </c>
      <c r="O72">
        <f>SUMIF(CurrentScenario!$B$2:$B$2612,Sheet1!$A72,CurrentScenario!O$2:O$2612)</f>
        <v>57.891406658615992</v>
      </c>
      <c r="P72">
        <f>SUMIF(CurrentScenario!$B$2:$B$2612,Sheet1!$A72,CurrentScenario!P$2:P$2612)</f>
        <v>120.58415538060562</v>
      </c>
      <c r="Q72">
        <f>SUMIF(CurrentScenario!$B$2:$B$2612,Sheet1!$A72,CurrentScenario!Q$2:Q$2612)</f>
        <v>2959.7824930270635</v>
      </c>
      <c r="R72">
        <f>SUMIF(CurrentScenario!$B$2:$B$2612,Sheet1!$A72,CurrentScenario!R$2:R$2612)</f>
        <v>0</v>
      </c>
      <c r="S72">
        <f>SUMIF(CurrentScenario!$B$2:$B$2612,Sheet1!$A72,CurrentScenario!S$2:S$2612)</f>
        <v>297.56724222304348</v>
      </c>
      <c r="T72">
        <f>SUMIF(CurrentScenario!$B$2:$B$2612,Sheet1!$A72,CurrentScenario!T$2:T$2612)</f>
        <v>0.60366955127138089</v>
      </c>
      <c r="U72">
        <f>SUMIF(CurrentScenario!$B$2:$B$2612,Sheet1!$A72,CurrentScenario!U$2:U$2612)</f>
        <v>24.056591428796185</v>
      </c>
      <c r="V72">
        <f>SUMIF(CurrentScenario!$B$2:$B$2612,Sheet1!$A72,CurrentScenario!V$2:V$2612)</f>
        <v>0</v>
      </c>
      <c r="W72">
        <f>SUMIF(CurrentScenario!$B$2:$B$2612,Sheet1!$A72,CurrentScenario!W$2:W$2612)</f>
        <v>0</v>
      </c>
      <c r="X72">
        <f>SUMIF(CurrentScenario!$B$2:$B$2612,Sheet1!$A72,CurrentScenario!X$2:X$2612)</f>
        <v>0</v>
      </c>
      <c r="Y72">
        <f>SUMIF(CurrentScenario!$B$2:$B$2612,Sheet1!$A72,CurrentScenario!Y$2:Y$2612)</f>
        <v>5.6077573228788031</v>
      </c>
      <c r="Z72">
        <f>SUMIF(CurrentScenario!$B$2:$B$2612,Sheet1!$A72,CurrentScenario!Z$2:Z$2612)</f>
        <v>0</v>
      </c>
      <c r="AA72">
        <f>SUMIF(CurrentScenario!$B$2:$B$2612,Sheet1!$A72,CurrentScenario!AA$2:AA$2612)</f>
        <v>309.91085448634846</v>
      </c>
      <c r="AB72">
        <f>SUMIF(CurrentScenario!$B$2:$B$2612,Sheet1!$A72,CurrentScenario!AB$2:AB$2612)</f>
        <v>210.56764559790253</v>
      </c>
      <c r="AC72">
        <f>SUMIF(CurrentScenario!$B$2:$B$2612,Sheet1!$A72,CurrentScenario!AC$2:AC$2612)</f>
        <v>0</v>
      </c>
      <c r="AD72">
        <f>SUMIF(CurrentScenario!$B$2:$B$2612,Sheet1!$A72,CurrentScenario!AD$2:AD$2612)</f>
        <v>4.2050091997477584E-2</v>
      </c>
      <c r="AE72">
        <f>SUMIF(CurrentScenario!$B$2:$B$2612,Sheet1!$A72,CurrentScenario!AE$2:AE$2612)</f>
        <v>1.3050882159588419E-2</v>
      </c>
      <c r="AF72">
        <f>SUMIF(CurrentScenario!$B$2:$B$2612,Sheet1!$A72,CurrentScenario!AF$2:AF$2612)</f>
        <v>1.4419526502164754E-2</v>
      </c>
      <c r="AG72">
        <f>SUMIF(CurrentScenario!$B$2:$B$2612,Sheet1!$A72,CurrentScenario!AG$2:AG$2612)</f>
        <v>0</v>
      </c>
      <c r="AH72" s="9">
        <f>SUMIF(CurrentScenario!$B$2:$B$2612,Sheet1!$A72,CurrentScenario!AH$2:AH$2612)</f>
        <v>40.102131272023854</v>
      </c>
      <c r="AI72" s="10">
        <f t="shared" si="4"/>
        <v>21212.805155413855</v>
      </c>
      <c r="AJ72">
        <f>SUMIF(BaselineScenario!$B$2:$B$2612,Sheet1!$A72,BaselineScenario!D$2:D$2612)</f>
        <v>17989.180099732785</v>
      </c>
      <c r="AK72">
        <f>SUMIF(BaselineScenario!$B$2:$B$2612,Sheet1!$A72,BaselineScenario!E$2:E$2612)</f>
        <v>181.70879639472022</v>
      </c>
      <c r="AL72">
        <f>SUMIF(BaselineScenario!$B$2:$B$2612,Sheet1!$A72,BaselineScenario!F$2:F$2612)</f>
        <v>15.362451942864645</v>
      </c>
      <c r="AM72">
        <f>SUMIF(BaselineScenario!$B$2:$B$2612,Sheet1!$A72,BaselineScenario!G$2:G$2612)</f>
        <v>32.015538733371983</v>
      </c>
      <c r="AN72">
        <f>SUMIF(BaselineScenario!$B$2:$B$2612,Sheet1!$A72,BaselineScenario!H$2:H$2612)</f>
        <v>7.4477837896396188</v>
      </c>
      <c r="AO72">
        <f>SUMIF(BaselineScenario!$B$2:$B$2612,Sheet1!$A72,BaselineScenario!I$2:I$2612)</f>
        <v>15.445285561624591</v>
      </c>
      <c r="AP72">
        <f>SUMIF(BaselineScenario!$B$2:$B$2612,Sheet1!$A72,BaselineScenario!J$2:J$2612)</f>
        <v>12.673803885917433</v>
      </c>
      <c r="AQ72">
        <f>SUMIF(BaselineScenario!$B$2:$B$2612,Sheet1!$A72,BaselineScenario!K$2:K$2612)</f>
        <v>26.259261164096579</v>
      </c>
      <c r="AR72">
        <f>SUMIF(BaselineScenario!$B$2:$B$2612,Sheet1!$A72,BaselineScenario!L$2:L$2612)</f>
        <v>249.21652689337478</v>
      </c>
      <c r="AS72">
        <f>SUMIF(BaselineScenario!$B$2:$B$2612,Sheet1!$A72,BaselineScenario!M$2:M$2612)</f>
        <v>520.27861535334193</v>
      </c>
      <c r="AT72">
        <f>SUMIF(BaselineScenario!$B$2:$B$2612,Sheet1!$A72,BaselineScenario!N$2:N$2612)</f>
        <v>173.03090082609751</v>
      </c>
      <c r="AU72">
        <f>SUMIF(BaselineScenario!$B$2:$B$2612,Sheet1!$A72,BaselineScenario!O$2:O$2612)</f>
        <v>28.041454009632531</v>
      </c>
      <c r="AV72">
        <f>SUMIF(BaselineScenario!$B$2:$B$2612,Sheet1!$A72,BaselineScenario!P$2:P$2612)</f>
        <v>58.294645683496768</v>
      </c>
      <c r="AW72">
        <f>SUMIF(BaselineScenario!$B$2:$B$2612,Sheet1!$A72,BaselineScenario!Q$2:Q$2612)</f>
        <v>1399.3596833861816</v>
      </c>
      <c r="AX72">
        <f>SUMIF(BaselineScenario!$B$2:$B$2612,Sheet1!$A72,BaselineScenario!R$2:R$2612)</f>
        <v>0</v>
      </c>
      <c r="AY72">
        <f>SUMIF(BaselineScenario!$B$2:$B$2612,Sheet1!$A72,BaselineScenario!S$2:S$2612)</f>
        <v>140.68282099411024</v>
      </c>
      <c r="AZ72">
        <f>SUMIF(BaselineScenario!$B$2:$B$2612,Sheet1!$A72,BaselineScenario!T$2:T$2612)</f>
        <v>0.29048209889214299</v>
      </c>
      <c r="BA72">
        <f>SUMIF(BaselineScenario!$B$2:$B$2612,Sheet1!$A72,BaselineScenario!U$2:U$2612)</f>
        <v>11.625943411031376</v>
      </c>
      <c r="BB72">
        <f>SUMIF(BaselineScenario!$B$2:$B$2612,Sheet1!$A72,BaselineScenario!V$2:V$2612)</f>
        <v>0</v>
      </c>
      <c r="BC72">
        <f>SUMIF(BaselineScenario!$B$2:$B$2612,Sheet1!$A72,BaselineScenario!W$2:W$2612)</f>
        <v>0</v>
      </c>
      <c r="BD72">
        <f>SUMIF(BaselineScenario!$B$2:$B$2612,Sheet1!$A72,BaselineScenario!X$2:X$2612)</f>
        <v>0</v>
      </c>
      <c r="BE72">
        <f>SUMIF(BaselineScenario!$B$2:$B$2612,Sheet1!$A72,BaselineScenario!Y$2:Y$2612)</f>
        <v>4.394204299381526</v>
      </c>
      <c r="BF72">
        <f>SUMIF(BaselineScenario!$B$2:$B$2612,Sheet1!$A72,BaselineScenario!Z$2:Z$2612)</f>
        <v>0</v>
      </c>
      <c r="BG72">
        <f>SUMIF(BaselineScenario!$B$2:$B$2612,Sheet1!$A72,BaselineScenario!AA$2:AA$2612)</f>
        <v>308.28861608554115</v>
      </c>
      <c r="BH72">
        <f>SUMIF(BaselineScenario!$B$2:$B$2612,Sheet1!$A72,BaselineScenario!AB$2:AB$2612)</f>
        <v>21.2012517690553</v>
      </c>
      <c r="BI72">
        <f>SUMIF(BaselineScenario!$B$2:$B$2612,Sheet1!$A72,BaselineScenario!AC$2:AC$2612)</f>
        <v>0</v>
      </c>
      <c r="BJ72">
        <f>SUMIF(BaselineScenario!$B$2:$B$2612,Sheet1!$A72,BaselineScenario!AD$2:AD$2612)</f>
        <v>4.2050091997477584E-2</v>
      </c>
      <c r="BK72">
        <f>SUMIF(BaselineScenario!$B$2:$B$2612,Sheet1!$A72,BaselineScenario!AE$2:AE$2612)</f>
        <v>7.7215828100255729E-3</v>
      </c>
      <c r="BL72">
        <f>SUMIF(BaselineScenario!$B$2:$B$2612,Sheet1!$A72,BaselineScenario!AF$2:AF$2612)</f>
        <v>5.9036778348906613E-3</v>
      </c>
      <c r="BM72">
        <f>SUMIF(BaselineScenario!$B$2:$B$2612,Sheet1!$A72,BaselineScenario!AG$2:AG$2612)</f>
        <v>0</v>
      </c>
      <c r="BN72">
        <f>SUMIF(BaselineScenario!$B$2:$B$2612,Sheet1!$A72,BaselineScenario!AH$2:AH$2612)</f>
        <v>17.951314046051134</v>
      </c>
      <c r="BP72">
        <f t="shared" si="5"/>
        <v>0</v>
      </c>
      <c r="BQ72" s="12">
        <f t="shared" si="6"/>
        <v>0</v>
      </c>
    </row>
    <row r="73" spans="1:69" x14ac:dyDescent="0.25">
      <c r="A73" s="1" t="s">
        <v>71</v>
      </c>
      <c r="B73">
        <f>COUNTIF(CurrentScenario!$B$2:$B$2612,Sheet1!A73)</f>
        <v>5</v>
      </c>
      <c r="C73">
        <f t="shared" si="7"/>
        <v>15328.719945617366</v>
      </c>
      <c r="D73">
        <f>SUMIF(CurrentScenario!$B$2:$B$2612,Sheet1!$A73,CurrentScenario!D$2:D$2612)</f>
        <v>10176.062306066131</v>
      </c>
      <c r="E73">
        <f>SUMIF(CurrentScenario!$B$2:$B$2612,Sheet1!$A73,CurrentScenario!E$2:E$2612)</f>
        <v>102.78845940799744</v>
      </c>
      <c r="F73">
        <f>SUMIF(CurrentScenario!$B$2:$B$2612,Sheet1!$A73,CurrentScenario!F$2:F$2612)</f>
        <v>28.518147987076372</v>
      </c>
      <c r="G73">
        <f>SUMIF(CurrentScenario!$B$2:$B$2612,Sheet1!$A73,CurrentScenario!G$2:G$2612)</f>
        <v>58.976493637667517</v>
      </c>
      <c r="H73">
        <f>SUMIF(CurrentScenario!$B$2:$B$2612,Sheet1!$A73,CurrentScenario!H$2:H$2612)</f>
        <v>13.849851622432002</v>
      </c>
      <c r="I73">
        <f>SUMIF(CurrentScenario!$B$2:$B$2612,Sheet1!$A73,CurrentScenario!I$2:I$2612)</f>
        <v>28.64256636369873</v>
      </c>
      <c r="J73">
        <f>SUMIF(CurrentScenario!$B$2:$B$2612,Sheet1!$A73,CurrentScenario!J$2:J$2612)</f>
        <v>23.575701441534182</v>
      </c>
      <c r="K73">
        <f>SUMIF(CurrentScenario!$B$2:$B$2612,Sheet1!$A73,CurrentScenario!K$2:K$2612)</f>
        <v>48.75552103724862</v>
      </c>
      <c r="L73">
        <f>SUMIF(CurrentScenario!$B$2:$B$2612,Sheet1!$A73,CurrentScenario!L$2:L$2612)</f>
        <v>462.35369251840973</v>
      </c>
      <c r="M73">
        <f>SUMIF(CurrentScenario!$B$2:$B$2612,Sheet1!$A73,CurrentScenario!M$2:M$2612)</f>
        <v>956.17090758989059</v>
      </c>
      <c r="N73">
        <f>SUMIF(CurrentScenario!$B$2:$B$2612,Sheet1!$A73,CurrentScenario!N$2:N$2612)</f>
        <v>320.1827525816463</v>
      </c>
      <c r="O73">
        <f>SUMIF(CurrentScenario!$B$2:$B$2612,Sheet1!$A73,CurrentScenario!O$2:O$2612)</f>
        <v>52.101080566220283</v>
      </c>
      <c r="P73">
        <f>SUMIF(CurrentScenario!$B$2:$B$2612,Sheet1!$A73,CurrentScenario!P$2:P$2612)</f>
        <v>107.74748093408472</v>
      </c>
      <c r="Q73">
        <f>SUMIF(CurrentScenario!$B$2:$B$2612,Sheet1!$A73,CurrentScenario!Q$2:Q$2612)</f>
        <v>2120.1721564243176</v>
      </c>
      <c r="R73">
        <f>SUMIF(CurrentScenario!$B$2:$B$2612,Sheet1!$A73,CurrentScenario!R$2:R$2612)</f>
        <v>0</v>
      </c>
      <c r="S73">
        <f>SUMIF(CurrentScenario!$B$2:$B$2612,Sheet1!$A73,CurrentScenario!S$2:S$2612)</f>
        <v>213.13136157536479</v>
      </c>
      <c r="T73">
        <f>SUMIF(CurrentScenario!$B$2:$B$2612,Sheet1!$A73,CurrentScenario!T$2:T$2612)</f>
        <v>0.52959975534113068</v>
      </c>
      <c r="U73">
        <f>SUMIF(CurrentScenario!$B$2:$B$2612,Sheet1!$A73,CurrentScenario!U$2:U$2612)</f>
        <v>21.469935153244549</v>
      </c>
      <c r="V73">
        <f>SUMIF(CurrentScenario!$B$2:$B$2612,Sheet1!$A73,CurrentScenario!V$2:V$2612)</f>
        <v>0</v>
      </c>
      <c r="W73">
        <f>SUMIF(CurrentScenario!$B$2:$B$2612,Sheet1!$A73,CurrentScenario!W$2:W$2612)</f>
        <v>0</v>
      </c>
      <c r="X73">
        <f>SUMIF(CurrentScenario!$B$2:$B$2612,Sheet1!$A73,CurrentScenario!X$2:X$2612)</f>
        <v>0</v>
      </c>
      <c r="Y73">
        <f>SUMIF(CurrentScenario!$B$2:$B$2612,Sheet1!$A73,CurrentScenario!Y$2:Y$2612)</f>
        <v>2.5408173327695276</v>
      </c>
      <c r="Z73">
        <f>SUMIF(CurrentScenario!$B$2:$B$2612,Sheet1!$A73,CurrentScenario!Z$2:Z$2612)</f>
        <v>0</v>
      </c>
      <c r="AA73">
        <f>SUMIF(CurrentScenario!$B$2:$B$2612,Sheet1!$A73,CurrentScenario!AA$2:AA$2612)</f>
        <v>336.7824397526345</v>
      </c>
      <c r="AB73">
        <f>SUMIF(CurrentScenario!$B$2:$B$2612,Sheet1!$A73,CurrentScenario!AB$2:AB$2612)</f>
        <v>220.5456590189354</v>
      </c>
      <c r="AC73">
        <f>SUMIF(CurrentScenario!$B$2:$B$2612,Sheet1!$A73,CurrentScenario!AC$2:AC$2612)</f>
        <v>7.9812542123036522E-3</v>
      </c>
      <c r="AD73">
        <f>SUMIF(CurrentScenario!$B$2:$B$2612,Sheet1!$A73,CurrentScenario!AD$2:AD$2612)</f>
        <v>0.10512522999369395</v>
      </c>
      <c r="AE73">
        <f>SUMIF(CurrentScenario!$B$2:$B$2612,Sheet1!$A73,CurrentScenario!AE$2:AE$2612)</f>
        <v>3.2627205398971043E-2</v>
      </c>
      <c r="AF73">
        <f>SUMIF(CurrentScenario!$B$2:$B$2612,Sheet1!$A73,CurrentScenario!AF$2:AF$2612)</f>
        <v>3.6048816255411884E-2</v>
      </c>
      <c r="AG73">
        <f>SUMIF(CurrentScenario!$B$2:$B$2612,Sheet1!$A73,CurrentScenario!AG$2:AG$2612)</f>
        <v>0</v>
      </c>
      <c r="AH73" s="9">
        <f>SUMIF(CurrentScenario!$B$2:$B$2612,Sheet1!$A73,CurrentScenario!AH$2:AH$2612)</f>
        <v>33.641232344864449</v>
      </c>
      <c r="AI73" s="10">
        <f t="shared" si="4"/>
        <v>15328.719945617371</v>
      </c>
      <c r="AJ73">
        <f>SUMIF(BaselineScenario!$B$2:$B$2612,Sheet1!$A73,BaselineScenario!D$2:D$2612)</f>
        <v>13006.268472852393</v>
      </c>
      <c r="AK73">
        <f>SUMIF(BaselineScenario!$B$2:$B$2612,Sheet1!$A73,BaselineScenario!E$2:E$2612)</f>
        <v>131.37639269172487</v>
      </c>
      <c r="AL73">
        <f>SUMIF(BaselineScenario!$B$2:$B$2612,Sheet1!$A73,BaselineScenario!F$2:F$2612)</f>
        <v>12.014700595107143</v>
      </c>
      <c r="AM73">
        <f>SUMIF(BaselineScenario!$B$2:$B$2612,Sheet1!$A73,BaselineScenario!G$2:G$2612)</f>
        <v>24.846708530432522</v>
      </c>
      <c r="AN73">
        <f>SUMIF(BaselineScenario!$B$2:$B$2612,Sheet1!$A73,BaselineScenario!H$2:H$2612)</f>
        <v>5.8349494701658235</v>
      </c>
      <c r="AO73">
        <f>SUMIF(BaselineScenario!$B$2:$B$2612,Sheet1!$A73,BaselineScenario!I$2:I$2612)</f>
        <v>12.067133615077919</v>
      </c>
      <c r="AP73">
        <f>SUMIF(BaselineScenario!$B$2:$B$2612,Sheet1!$A73,BaselineScenario!J$2:J$2612)</f>
        <v>9.9324363115522658</v>
      </c>
      <c r="AQ73">
        <f>SUMIF(BaselineScenario!$B$2:$B$2612,Sheet1!$A73,BaselineScenario!K$2:K$2612)</f>
        <v>20.54071826375673</v>
      </c>
      <c r="AR73">
        <f>SUMIF(BaselineScenario!$B$2:$B$2612,Sheet1!$A73,BaselineScenario!L$2:L$2612)</f>
        <v>194.78942796344083</v>
      </c>
      <c r="AS73">
        <f>SUMIF(BaselineScenario!$B$2:$B$2612,Sheet1!$A73,BaselineScenario!M$2:M$2612)</f>
        <v>402.83440666127126</v>
      </c>
      <c r="AT73">
        <f>SUMIF(BaselineScenario!$B$2:$B$2612,Sheet1!$A73,BaselineScenario!N$2:N$2612)</f>
        <v>134.89285419006171</v>
      </c>
      <c r="AU73">
        <f>SUMIF(BaselineScenario!$B$2:$B$2612,Sheet1!$A73,BaselineScenario!O$2:O$2612)</f>
        <v>21.950162638407971</v>
      </c>
      <c r="AV73">
        <f>SUMIF(BaselineScenario!$B$2:$B$2612,Sheet1!$A73,BaselineScenario!P$2:P$2612)</f>
        <v>45.393983178387813</v>
      </c>
      <c r="AW73">
        <f>SUMIF(BaselineScenario!$B$2:$B$2612,Sheet1!$A73,BaselineScenario!Q$2:Q$2612)</f>
        <v>929.16746088224932</v>
      </c>
      <c r="AX73">
        <f>SUMIF(BaselineScenario!$B$2:$B$2612,Sheet1!$A73,BaselineScenario!R$2:R$2612)</f>
        <v>0</v>
      </c>
      <c r="AY73">
        <f>SUMIF(BaselineScenario!$B$2:$B$2612,Sheet1!$A73,BaselineScenario!S$2:S$2612)</f>
        <v>93.405040304150361</v>
      </c>
      <c r="AZ73">
        <f>SUMIF(BaselineScenario!$B$2:$B$2612,Sheet1!$A73,BaselineScenario!T$2:T$2612)</f>
        <v>0.22314881381588711</v>
      </c>
      <c r="BA73">
        <f>SUMIF(BaselineScenario!$B$2:$B$2612,Sheet1!$A73,BaselineScenario!U$2:U$2612)</f>
        <v>9.0452508161631897</v>
      </c>
      <c r="BB73">
        <f>SUMIF(BaselineScenario!$B$2:$B$2612,Sheet1!$A73,BaselineScenario!V$2:V$2612)</f>
        <v>0</v>
      </c>
      <c r="BC73">
        <f>SUMIF(BaselineScenario!$B$2:$B$2612,Sheet1!$A73,BaselineScenario!W$2:W$2612)</f>
        <v>0</v>
      </c>
      <c r="BD73">
        <f>SUMIF(BaselineScenario!$B$2:$B$2612,Sheet1!$A73,BaselineScenario!X$2:X$2612)</f>
        <v>0</v>
      </c>
      <c r="BE73">
        <f>SUMIF(BaselineScenario!$B$2:$B$2612,Sheet1!$A73,BaselineScenario!Y$2:Y$2612)</f>
        <v>2.7284718754143236</v>
      </c>
      <c r="BF73">
        <f>SUMIF(BaselineScenario!$B$2:$B$2612,Sheet1!$A73,BaselineScenario!Z$2:Z$2612)</f>
        <v>0</v>
      </c>
      <c r="BG73">
        <f>SUMIF(BaselineScenario!$B$2:$B$2612,Sheet1!$A73,BaselineScenario!AA$2:AA$2612)</f>
        <v>242.38021496924128</v>
      </c>
      <c r="BH73">
        <f>SUMIF(BaselineScenario!$B$2:$B$2612,Sheet1!$A73,BaselineScenario!AB$2:AB$2612)</f>
        <v>15.275566431242636</v>
      </c>
      <c r="BI73">
        <f>SUMIF(BaselineScenario!$B$2:$B$2612,Sheet1!$A73,BaselineScenario!AC$2:AC$2612)</f>
        <v>7.9812542123036626E-3</v>
      </c>
      <c r="BJ73">
        <f>SUMIF(BaselineScenario!$B$2:$B$2612,Sheet1!$A73,BaselineScenario!AD$2:AD$2612)</f>
        <v>0.10512522999369395</v>
      </c>
      <c r="BK73">
        <f>SUMIF(BaselineScenario!$B$2:$B$2612,Sheet1!$A73,BaselineScenario!AE$2:AE$2612)</f>
        <v>7.3280171873311584E-3</v>
      </c>
      <c r="BL73">
        <f>SUMIF(BaselineScenario!$B$2:$B$2612,Sheet1!$A73,BaselineScenario!AF$2:AF$2612)</f>
        <v>3.8115868064069247E-2</v>
      </c>
      <c r="BM73">
        <f>SUMIF(BaselineScenario!$B$2:$B$2612,Sheet1!$A73,BaselineScenario!AG$2:AG$2612)</f>
        <v>0</v>
      </c>
      <c r="BN73">
        <f>SUMIF(BaselineScenario!$B$2:$B$2612,Sheet1!$A73,BaselineScenario!AH$2:AH$2612)</f>
        <v>13.593894193856141</v>
      </c>
      <c r="BP73">
        <f t="shared" si="5"/>
        <v>0</v>
      </c>
      <c r="BQ73" s="12">
        <f t="shared" si="6"/>
        <v>0</v>
      </c>
    </row>
    <row r="74" spans="1:69" x14ac:dyDescent="0.25">
      <c r="A74" s="1" t="s">
        <v>72</v>
      </c>
      <c r="B74">
        <f>COUNTIF(CurrentScenario!$B$2:$B$2612,Sheet1!A74)</f>
        <v>3</v>
      </c>
      <c r="C74">
        <f t="shared" si="7"/>
        <v>27132.701438283813</v>
      </c>
      <c r="D74">
        <f>SUMIF(CurrentScenario!$B$2:$B$2612,Sheet1!$A74,CurrentScenario!D$2:D$2612)</f>
        <v>20000.181108637415</v>
      </c>
      <c r="E74">
        <f>SUMIF(CurrentScenario!$B$2:$B$2612,Sheet1!$A74,CurrentScenario!E$2:E$2612)</f>
        <v>202.02197211880824</v>
      </c>
      <c r="F74">
        <f>SUMIF(CurrentScenario!$B$2:$B$2612,Sheet1!$A74,CurrentScenario!F$2:F$2612)</f>
        <v>31.604185841583018</v>
      </c>
      <c r="G74">
        <f>SUMIF(CurrentScenario!$B$2:$B$2612,Sheet1!$A74,CurrentScenario!G$2:G$2612)</f>
        <v>64.128681901117019</v>
      </c>
      <c r="H74">
        <f>SUMIF(CurrentScenario!$B$2:$B$2612,Sheet1!$A74,CurrentScenario!H$2:H$2612)</f>
        <v>15.278335912370284</v>
      </c>
      <c r="I74">
        <f>SUMIF(CurrentScenario!$B$2:$B$2612,Sheet1!$A74,CurrentScenario!I$2:I$2612)</f>
        <v>31.132408191036657</v>
      </c>
      <c r="J74">
        <f>SUMIF(CurrentScenario!$B$2:$B$2612,Sheet1!$A74,CurrentScenario!J$2:J$2612)</f>
        <v>26.653968304947799</v>
      </c>
      <c r="K74">
        <f>SUMIF(CurrentScenario!$B$2:$B$2612,Sheet1!$A74,CurrentScenario!K$2:K$2612)</f>
        <v>53.106703900509515</v>
      </c>
      <c r="L74">
        <f>SUMIF(CurrentScenario!$B$2:$B$2612,Sheet1!$A74,CurrentScenario!L$2:L$2612)</f>
        <v>515.30881973880105</v>
      </c>
      <c r="M74">
        <f>SUMIF(CurrentScenario!$B$2:$B$2612,Sheet1!$A74,CurrentScenario!M$2:M$2612)</f>
        <v>1040.2106129607077</v>
      </c>
      <c r="N74">
        <f>SUMIF(CurrentScenario!$B$2:$B$2612,Sheet1!$A74,CurrentScenario!N$2:N$2612)</f>
        <v>350.06641099775453</v>
      </c>
      <c r="O74">
        <f>SUMIF(CurrentScenario!$B$2:$B$2612,Sheet1!$A74,CurrentScenario!O$2:O$2612)</f>
        <v>57.126325221507415</v>
      </c>
      <c r="P74">
        <f>SUMIF(CurrentScenario!$B$2:$B$2612,Sheet1!$A74,CurrentScenario!P$2:P$2612)</f>
        <v>117.05305549203173</v>
      </c>
      <c r="Q74">
        <f>SUMIF(CurrentScenario!$B$2:$B$2612,Sheet1!$A74,CurrentScenario!Q$2:Q$2612)</f>
        <v>3492.6216284115894</v>
      </c>
      <c r="R74">
        <f>SUMIF(CurrentScenario!$B$2:$B$2612,Sheet1!$A74,CurrentScenario!R$2:R$2612)</f>
        <v>0</v>
      </c>
      <c r="S74">
        <f>SUMIF(CurrentScenario!$B$2:$B$2612,Sheet1!$A74,CurrentScenario!S$2:S$2612)</f>
        <v>351.07953585424673</v>
      </c>
      <c r="T74">
        <f>SUMIF(CurrentScenario!$B$2:$B$2612,Sheet1!$A74,CurrentScenario!T$2:T$2612)</f>
        <v>0.60012545339724233</v>
      </c>
      <c r="U74">
        <f>SUMIF(CurrentScenario!$B$2:$B$2612,Sheet1!$A74,CurrentScenario!U$2:U$2612)</f>
        <v>23.478261808582264</v>
      </c>
      <c r="V74">
        <f>SUMIF(CurrentScenario!$B$2:$B$2612,Sheet1!$A74,CurrentScenario!V$2:V$2612)</f>
        <v>0</v>
      </c>
      <c r="W74">
        <f>SUMIF(CurrentScenario!$B$2:$B$2612,Sheet1!$A74,CurrentScenario!W$2:W$2612)</f>
        <v>0</v>
      </c>
      <c r="X74">
        <f>SUMIF(CurrentScenario!$B$2:$B$2612,Sheet1!$A74,CurrentScenario!X$2:X$2612)</f>
        <v>0</v>
      </c>
      <c r="Y74">
        <f>SUMIF(CurrentScenario!$B$2:$B$2612,Sheet1!$A74,CurrentScenario!Y$2:Y$2612)</f>
        <v>0</v>
      </c>
      <c r="Z74">
        <f>SUMIF(CurrentScenario!$B$2:$B$2612,Sheet1!$A74,CurrentScenario!Z$2:Z$2612)</f>
        <v>0</v>
      </c>
      <c r="AA74">
        <f>SUMIF(CurrentScenario!$B$2:$B$2612,Sheet1!$A74,CurrentScenario!AA$2:AA$2612)</f>
        <v>391.8904557598118</v>
      </c>
      <c r="AB74">
        <f>SUMIF(CurrentScenario!$B$2:$B$2612,Sheet1!$A74,CurrentScenario!AB$2:AB$2612)</f>
        <v>249.06613396160759</v>
      </c>
      <c r="AC74">
        <f>SUMIF(CurrentScenario!$B$2:$B$2612,Sheet1!$A74,CurrentScenario!AC$2:AC$2612)</f>
        <v>9.103618085908852E-3</v>
      </c>
      <c r="AD74">
        <f>SUMIF(CurrentScenario!$B$2:$B$2612,Sheet1!$A74,CurrentScenario!AD$2:AD$2612)</f>
        <v>0</v>
      </c>
      <c r="AE74">
        <f>SUMIF(CurrentScenario!$B$2:$B$2612,Sheet1!$A74,CurrentScenario!AE$2:AE$2612)</f>
        <v>0</v>
      </c>
      <c r="AF74">
        <f>SUMIF(CurrentScenario!$B$2:$B$2612,Sheet1!$A74,CurrentScenario!AF$2:AF$2612)</f>
        <v>0</v>
      </c>
      <c r="AG74">
        <f>SUMIF(CurrentScenario!$B$2:$B$2612,Sheet1!$A74,CurrentScenario!AG$2:AG$2612)</f>
        <v>0</v>
      </c>
      <c r="AH74" s="9">
        <f>SUMIF(CurrentScenario!$B$2:$B$2612,Sheet1!$A74,CurrentScenario!AH$2:AH$2612)</f>
        <v>120.08360419789366</v>
      </c>
      <c r="AI74" s="10">
        <f t="shared" si="4"/>
        <v>27132.70143828381</v>
      </c>
      <c r="AJ74">
        <f>SUMIF(BaselineScenario!$B$2:$B$2612,Sheet1!$A74,BaselineScenario!D$2:D$2612)</f>
        <v>23015.67672285817</v>
      </c>
      <c r="AK74">
        <f>SUMIF(BaselineScenario!$B$2:$B$2612,Sheet1!$A74,BaselineScenario!E$2:E$2612)</f>
        <v>232.4815149505917</v>
      </c>
      <c r="AL74">
        <f>SUMIF(BaselineScenario!$B$2:$B$2612,Sheet1!$A74,BaselineScenario!F$2:F$2612)</f>
        <v>17.341464957884821</v>
      </c>
      <c r="AM74">
        <f>SUMIF(BaselineScenario!$B$2:$B$2612,Sheet1!$A74,BaselineScenario!G$2:G$2612)</f>
        <v>35.490616856271316</v>
      </c>
      <c r="AN74">
        <f>SUMIF(BaselineScenario!$B$2:$B$2612,Sheet1!$A74,BaselineScenario!H$2:H$2612)</f>
        <v>8.4006298473486947</v>
      </c>
      <c r="AO74">
        <f>SUMIF(BaselineScenario!$B$2:$B$2612,Sheet1!$A74,BaselineScenario!I$2:I$2612)</f>
        <v>17.232627730497629</v>
      </c>
      <c r="AP74">
        <f>SUMIF(BaselineScenario!$B$2:$B$2612,Sheet1!$A74,BaselineScenario!J$2:J$2612)</f>
        <v>14.495535048372492</v>
      </c>
      <c r="AQ74">
        <f>SUMIF(BaselineScenario!$B$2:$B$2612,Sheet1!$A74,BaselineScenario!K$2:K$2612)</f>
        <v>29.367656232468342</v>
      </c>
      <c r="AR74">
        <f>SUMIF(BaselineScenario!$B$2:$B$2612,Sheet1!$A74,BaselineScenario!L$2:L$2612)</f>
        <v>282.0349046167247</v>
      </c>
      <c r="AS74">
        <f>SUMIF(BaselineScenario!$B$2:$B$2612,Sheet1!$A74,BaselineScenario!M$2:M$2612)</f>
        <v>575.55382390154432</v>
      </c>
      <c r="AT74">
        <f>SUMIF(BaselineScenario!$B$2:$B$2612,Sheet1!$A74,BaselineScenario!N$2:N$2612)</f>
        <v>193.25676913284732</v>
      </c>
      <c r="AU74">
        <f>SUMIF(BaselineScenario!$B$2:$B$2612,Sheet1!$A74,BaselineScenario!O$2:O$2612)</f>
        <v>31.496480715464021</v>
      </c>
      <c r="AV74">
        <f>SUMIF(BaselineScenario!$B$2:$B$2612,Sheet1!$A74,BaselineScenario!P$2:P$2612)</f>
        <v>64.807299751381535</v>
      </c>
      <c r="AW74">
        <f>SUMIF(BaselineScenario!$B$2:$B$2612,Sheet1!$A74,BaselineScenario!Q$2:Q$2612)</f>
        <v>1930.1757118310468</v>
      </c>
      <c r="AX74">
        <f>SUMIF(BaselineScenario!$B$2:$B$2612,Sheet1!$A74,BaselineScenario!R$2:R$2612)</f>
        <v>0</v>
      </c>
      <c r="AY74">
        <f>SUMIF(BaselineScenario!$B$2:$B$2612,Sheet1!$A74,BaselineScenario!S$2:S$2612)</f>
        <v>194.02641654392784</v>
      </c>
      <c r="AZ74">
        <f>SUMIF(BaselineScenario!$B$2:$B$2612,Sheet1!$A74,BaselineScenario!T$2:T$2612)</f>
        <v>0.32602922375093124</v>
      </c>
      <c r="BA74">
        <f>SUMIF(BaselineScenario!$B$2:$B$2612,Sheet1!$A74,BaselineScenario!U$2:U$2612)</f>
        <v>12.960243954725435</v>
      </c>
      <c r="BB74">
        <f>SUMIF(BaselineScenario!$B$2:$B$2612,Sheet1!$A74,BaselineScenario!V$2:V$2612)</f>
        <v>0</v>
      </c>
      <c r="BC74">
        <f>SUMIF(BaselineScenario!$B$2:$B$2612,Sheet1!$A74,BaselineScenario!W$2:W$2612)</f>
        <v>0</v>
      </c>
      <c r="BD74">
        <f>SUMIF(BaselineScenario!$B$2:$B$2612,Sheet1!$A74,BaselineScenario!X$2:X$2612)</f>
        <v>0</v>
      </c>
      <c r="BE74">
        <f>SUMIF(BaselineScenario!$B$2:$B$2612,Sheet1!$A74,BaselineScenario!Y$2:Y$2612)</f>
        <v>0</v>
      </c>
      <c r="BF74">
        <f>SUMIF(BaselineScenario!$B$2:$B$2612,Sheet1!$A74,BaselineScenario!Z$2:Z$2612)</f>
        <v>0</v>
      </c>
      <c r="BG74">
        <f>SUMIF(BaselineScenario!$B$2:$B$2612,Sheet1!$A74,BaselineScenario!AA$2:AA$2612)</f>
        <v>383.96805728089782</v>
      </c>
      <c r="BH74">
        <f>SUMIF(BaselineScenario!$B$2:$B$2612,Sheet1!$A74,BaselineScenario!AB$2:AB$2612)</f>
        <v>27.088801233312125</v>
      </c>
      <c r="BI74">
        <f>SUMIF(BaselineScenario!$B$2:$B$2612,Sheet1!$A74,BaselineScenario!AC$2:AC$2612)</f>
        <v>9.1036180859092042E-3</v>
      </c>
      <c r="BJ74">
        <f>SUMIF(BaselineScenario!$B$2:$B$2612,Sheet1!$A74,BaselineScenario!AD$2:AD$2612)</f>
        <v>0</v>
      </c>
      <c r="BK74">
        <f>SUMIF(BaselineScenario!$B$2:$B$2612,Sheet1!$A74,BaselineScenario!AE$2:AE$2612)</f>
        <v>0</v>
      </c>
      <c r="BL74">
        <f>SUMIF(BaselineScenario!$B$2:$B$2612,Sheet1!$A74,BaselineScenario!AF$2:AF$2612)</f>
        <v>0</v>
      </c>
      <c r="BM74">
        <f>SUMIF(BaselineScenario!$B$2:$B$2612,Sheet1!$A74,BaselineScenario!AG$2:AG$2612)</f>
        <v>0</v>
      </c>
      <c r="BN74">
        <f>SUMIF(BaselineScenario!$B$2:$B$2612,Sheet1!$A74,BaselineScenario!AH$2:AH$2612)</f>
        <v>66.511027998493901</v>
      </c>
      <c r="BP74">
        <f t="shared" si="5"/>
        <v>0</v>
      </c>
      <c r="BQ74" s="12">
        <f t="shared" si="6"/>
        <v>0</v>
      </c>
    </row>
    <row r="75" spans="1:69" x14ac:dyDescent="0.25">
      <c r="A75" s="1" t="s">
        <v>73</v>
      </c>
      <c r="B75">
        <f>COUNTIF(CurrentScenario!$B$2:$B$2612,Sheet1!A75)</f>
        <v>6</v>
      </c>
      <c r="C75">
        <f t="shared" si="7"/>
        <v>26062.311669280531</v>
      </c>
      <c r="D75">
        <f>SUMIF(CurrentScenario!$B$2:$B$2612,Sheet1!$A75,CurrentScenario!D$2:D$2612)</f>
        <v>18430.358170520311</v>
      </c>
      <c r="E75">
        <f>SUMIF(CurrentScenario!$B$2:$B$2612,Sheet1!$A75,CurrentScenario!E$2:E$2612)</f>
        <v>186.16547521960081</v>
      </c>
      <c r="F75">
        <f>SUMIF(CurrentScenario!$B$2:$B$2612,Sheet1!$A75,CurrentScenario!F$2:F$2612)</f>
        <v>30.92886333941566</v>
      </c>
      <c r="G75">
        <f>SUMIF(CurrentScenario!$B$2:$B$2612,Sheet1!$A75,CurrentScenario!G$2:G$2612)</f>
        <v>63.962785669020896</v>
      </c>
      <c r="H75">
        <f>SUMIF(CurrentScenario!$B$2:$B$2612,Sheet1!$A75,CurrentScenario!H$2:H$2612)</f>
        <v>15.02068343718407</v>
      </c>
      <c r="I75">
        <f>SUMIF(CurrentScenario!$B$2:$B$2612,Sheet1!$A75,CurrentScenario!I$2:I$2612)</f>
        <v>31.064460446244368</v>
      </c>
      <c r="J75">
        <f>SUMIF(CurrentScenario!$B$2:$B$2612,Sheet1!$A75,CurrentScenario!J$2:J$2612)</f>
        <v>25.569125783364051</v>
      </c>
      <c r="K75">
        <f>SUMIF(CurrentScenario!$B$2:$B$2612,Sheet1!$A75,CurrentScenario!K$2:K$2612)</f>
        <v>52.877631126611739</v>
      </c>
      <c r="L75">
        <f>SUMIF(CurrentScenario!$B$2:$B$2612,Sheet1!$A75,CurrentScenario!L$2:L$2612)</f>
        <v>501.44567880606161</v>
      </c>
      <c r="M75">
        <f>SUMIF(CurrentScenario!$B$2:$B$2612,Sheet1!$A75,CurrentScenario!M$2:M$2612)</f>
        <v>1037.0152678264112</v>
      </c>
      <c r="N75">
        <f>SUMIF(CurrentScenario!$B$2:$B$2612,Sheet1!$A75,CurrentScenario!N$2:N$2612)</f>
        <v>347.25404091764017</v>
      </c>
      <c r="O75">
        <f>SUMIF(CurrentScenario!$B$2:$B$2612,Sheet1!$A75,CurrentScenario!O$2:O$2612)</f>
        <v>56.505479448664012</v>
      </c>
      <c r="P75">
        <f>SUMIF(CurrentScenario!$B$2:$B$2612,Sheet1!$A75,CurrentScenario!P$2:P$2612)</f>
        <v>116.85772973395832</v>
      </c>
      <c r="Q75">
        <f>SUMIF(CurrentScenario!$B$2:$B$2612,Sheet1!$A75,CurrentScenario!Q$2:Q$2612)</f>
        <v>2670.0412241925669</v>
      </c>
      <c r="R75">
        <f>SUMIF(CurrentScenario!$B$2:$B$2612,Sheet1!$A75,CurrentScenario!R$2:R$2612)</f>
        <v>0</v>
      </c>
      <c r="S75">
        <f>SUMIF(CurrentScenario!$B$2:$B$2612,Sheet1!$A75,CurrentScenario!S$2:S$2612)</f>
        <v>268.40404204523992</v>
      </c>
      <c r="T75">
        <f>SUMIF(CurrentScenario!$B$2:$B$2612,Sheet1!$A75,CurrentScenario!T$2:T$2612)</f>
        <v>0.5743681257289418</v>
      </c>
      <c r="U75">
        <f>SUMIF(CurrentScenario!$B$2:$B$2612,Sheet1!$A75,CurrentScenario!U$2:U$2612)</f>
        <v>23.284899977739649</v>
      </c>
      <c r="V75">
        <f>SUMIF(CurrentScenario!$B$2:$B$2612,Sheet1!$A75,CurrentScenario!V$2:V$2612)</f>
        <v>0</v>
      </c>
      <c r="W75">
        <f>SUMIF(CurrentScenario!$B$2:$B$2612,Sheet1!$A75,CurrentScenario!W$2:W$2612)</f>
        <v>0</v>
      </c>
      <c r="X75">
        <f>SUMIF(CurrentScenario!$B$2:$B$2612,Sheet1!$A75,CurrentScenario!X$2:X$2612)</f>
        <v>0</v>
      </c>
      <c r="Y75">
        <f>SUMIF(CurrentScenario!$B$2:$B$2612,Sheet1!$A75,CurrentScenario!Y$2:Y$2612)</f>
        <v>401.80455065750419</v>
      </c>
      <c r="Z75">
        <f>SUMIF(CurrentScenario!$B$2:$B$2612,Sheet1!$A75,CurrentScenario!Z$2:Z$2612)</f>
        <v>0</v>
      </c>
      <c r="AA75">
        <f>SUMIF(CurrentScenario!$B$2:$B$2612,Sheet1!$A75,CurrentScenario!AA$2:AA$2612)</f>
        <v>1081.837440838071</v>
      </c>
      <c r="AB75">
        <f>SUMIF(CurrentScenario!$B$2:$B$2612,Sheet1!$A75,CurrentScenario!AB$2:AB$2612)</f>
        <v>350.09096967856129</v>
      </c>
      <c r="AC75">
        <f>SUMIF(CurrentScenario!$B$2:$B$2612,Sheet1!$A75,CurrentScenario!AC$2:AC$2612)</f>
        <v>290.78285846521288</v>
      </c>
      <c r="AD75">
        <f>SUMIF(CurrentScenario!$B$2:$B$2612,Sheet1!$A75,CurrentScenario!AD$2:AD$2612)</f>
        <v>0.90407697794576802</v>
      </c>
      <c r="AE75">
        <f>SUMIF(CurrentScenario!$B$2:$B$2612,Sheet1!$A75,CurrentScenario!AE$2:AE$2612)</f>
        <v>0.28059396643115098</v>
      </c>
      <c r="AF75">
        <f>SUMIF(CurrentScenario!$B$2:$B$2612,Sheet1!$A75,CurrentScenario!AF$2:AF$2612)</f>
        <v>0.3100198197965422</v>
      </c>
      <c r="AG75">
        <f>SUMIF(CurrentScenario!$B$2:$B$2612,Sheet1!$A75,CurrentScenario!AG$2:AG$2612)</f>
        <v>0</v>
      </c>
      <c r="AH75" s="9">
        <f>SUMIF(CurrentScenario!$B$2:$B$2612,Sheet1!$A75,CurrentScenario!AH$2:AH$2612)</f>
        <v>78.971232261242278</v>
      </c>
      <c r="AI75" s="10">
        <f t="shared" si="4"/>
        <v>26062.311669280538</v>
      </c>
      <c r="AJ75">
        <f>SUMIF(BaselineScenario!$B$2:$B$2612,Sheet1!$A75,BaselineScenario!D$2:D$2612)</f>
        <v>22106.230162309173</v>
      </c>
      <c r="AK75">
        <f>SUMIF(BaselineScenario!$B$2:$B$2612,Sheet1!$A75,BaselineScenario!E$2:E$2612)</f>
        <v>223.29563679894611</v>
      </c>
      <c r="AL75">
        <f>SUMIF(BaselineScenario!$B$2:$B$2612,Sheet1!$A75,BaselineScenario!F$2:F$2612)</f>
        <v>16.989160718112359</v>
      </c>
      <c r="AM75">
        <f>SUMIF(BaselineScenario!$B$2:$B$2612,Sheet1!$A75,BaselineScenario!G$2:G$2612)</f>
        <v>35.134224734433154</v>
      </c>
      <c r="AN75">
        <f>SUMIF(BaselineScenario!$B$2:$B$2612,Sheet1!$A75,BaselineScenario!H$2:H$2612)</f>
        <v>8.2507883520243404</v>
      </c>
      <c r="AO75">
        <f>SUMIF(BaselineScenario!$B$2:$B$2612,Sheet1!$A75,BaselineScenario!I$2:I$2612)</f>
        <v>17.063421294256543</v>
      </c>
      <c r="AP75">
        <f>SUMIF(BaselineScenario!$B$2:$B$2612,Sheet1!$A75,BaselineScenario!J$2:J$2612)</f>
        <v>14.04470431080677</v>
      </c>
      <c r="AQ75">
        <f>SUMIF(BaselineScenario!$B$2:$B$2612,Sheet1!$A75,BaselineScenario!K$2:K$2612)</f>
        <v>29.045398881017515</v>
      </c>
      <c r="AR75">
        <f>SUMIF(BaselineScenario!$B$2:$B$2612,Sheet1!$A75,BaselineScenario!L$2:L$2612)</f>
        <v>275.44031908672997</v>
      </c>
      <c r="AS75">
        <f>SUMIF(BaselineScenario!$B$2:$B$2612,Sheet1!$A75,BaselineScenario!M$2:M$2612)</f>
        <v>569.62456651597995</v>
      </c>
      <c r="AT75">
        <f>SUMIF(BaselineScenario!$B$2:$B$2612,Sheet1!$A75,BaselineScenario!N$2:N$2612)</f>
        <v>190.7441450699761</v>
      </c>
      <c r="AU75">
        <f>SUMIF(BaselineScenario!$B$2:$B$2612,Sheet1!$A75,BaselineScenario!O$2:O$2612)</f>
        <v>31.038070289365983</v>
      </c>
      <c r="AV75">
        <f>SUMIF(BaselineScenario!$B$2:$B$2612,Sheet1!$A75,BaselineScenario!P$2:P$2612)</f>
        <v>64.189085315140247</v>
      </c>
      <c r="AW75">
        <f>SUMIF(BaselineScenario!$B$2:$B$2612,Sheet1!$A75,BaselineScenario!Q$2:Q$2612)</f>
        <v>1513.9324008674132</v>
      </c>
      <c r="AX75">
        <f>SUMIF(BaselineScenario!$B$2:$B$2612,Sheet1!$A75,BaselineScenario!R$2:R$2612)</f>
        <v>0</v>
      </c>
      <c r="AY75">
        <f>SUMIF(BaselineScenario!$B$2:$B$2612,Sheet1!$A75,BaselineScenario!S$2:S$2612)</f>
        <v>152.18572010681848</v>
      </c>
      <c r="AZ75">
        <f>SUMIF(BaselineScenario!$B$2:$B$2612,Sheet1!$A75,BaselineScenario!T$2:T$2612)</f>
        <v>0.31552195089619173</v>
      </c>
      <c r="BA75">
        <f>SUMIF(BaselineScenario!$B$2:$B$2612,Sheet1!$A75,BaselineScenario!U$2:U$2612)</f>
        <v>12.790353504509383</v>
      </c>
      <c r="BB75">
        <f>SUMIF(BaselineScenario!$B$2:$B$2612,Sheet1!$A75,BaselineScenario!V$2:V$2612)</f>
        <v>0</v>
      </c>
      <c r="BC75">
        <f>SUMIF(BaselineScenario!$B$2:$B$2612,Sheet1!$A75,BaselineScenario!W$2:W$2612)</f>
        <v>0</v>
      </c>
      <c r="BD75">
        <f>SUMIF(BaselineScenario!$B$2:$B$2612,Sheet1!$A75,BaselineScenario!X$2:X$2612)</f>
        <v>0</v>
      </c>
      <c r="BE75">
        <f>SUMIF(BaselineScenario!$B$2:$B$2612,Sheet1!$A75,BaselineScenario!Y$2:Y$2612)</f>
        <v>233.73062488023339</v>
      </c>
      <c r="BF75">
        <f>SUMIF(BaselineScenario!$B$2:$B$2612,Sheet1!$A75,BaselineScenario!Z$2:Z$2612)</f>
        <v>0</v>
      </c>
      <c r="BG75">
        <f>SUMIF(BaselineScenario!$B$2:$B$2612,Sheet1!$A75,BaselineScenario!AA$2:AA$2612)</f>
        <v>423.9122708909548</v>
      </c>
      <c r="BH75">
        <f>SUMIF(BaselineScenario!$B$2:$B$2612,Sheet1!$A75,BaselineScenario!AB$2:AB$2612)</f>
        <v>25.995229824473071</v>
      </c>
      <c r="BI75">
        <f>SUMIF(BaselineScenario!$B$2:$B$2612,Sheet1!$A75,BaselineScenario!AC$2:AC$2612)</f>
        <v>75.083546832662975</v>
      </c>
      <c r="BJ75">
        <f>SUMIF(BaselineScenario!$B$2:$B$2612,Sheet1!$A75,BaselineScenario!AD$2:AD$2612)</f>
        <v>0.23110201790416632</v>
      </c>
      <c r="BK75">
        <f>SUMIF(BaselineScenario!$B$2:$B$2612,Sheet1!$A75,BaselineScenario!AE$2:AE$2612)</f>
        <v>1.4086798941231535E-2</v>
      </c>
      <c r="BL75">
        <f>SUMIF(BaselineScenario!$B$2:$B$2612,Sheet1!$A75,BaselineScenario!AF$2:AF$2612)</f>
        <v>6.5095897987803381E-2</v>
      </c>
      <c r="BM75">
        <f>SUMIF(BaselineScenario!$B$2:$B$2612,Sheet1!$A75,BaselineScenario!AG$2:AG$2612)</f>
        <v>0</v>
      </c>
      <c r="BN75">
        <f>SUMIF(BaselineScenario!$B$2:$B$2612,Sheet1!$A75,BaselineScenario!AH$2:AH$2612)</f>
        <v>42.966032031773054</v>
      </c>
      <c r="BP75">
        <f t="shared" si="5"/>
        <v>0</v>
      </c>
      <c r="BQ75" s="12">
        <f t="shared" si="6"/>
        <v>0</v>
      </c>
    </row>
    <row r="76" spans="1:69" x14ac:dyDescent="0.25">
      <c r="A76" s="1" t="s">
        <v>74</v>
      </c>
      <c r="B76">
        <f>COUNTIF(CurrentScenario!$B$2:$B$2612,Sheet1!A76)</f>
        <v>8</v>
      </c>
      <c r="C76">
        <f t="shared" si="7"/>
        <v>15382.568258839219</v>
      </c>
      <c r="D76">
        <f>SUMIF(CurrentScenario!$B$2:$B$2612,Sheet1!$A76,CurrentScenario!D$2:D$2612)</f>
        <v>10831.408498823612</v>
      </c>
      <c r="E76">
        <f>SUMIF(CurrentScenario!$B$2:$B$2612,Sheet1!$A76,CurrentScenario!E$2:E$2612)</f>
        <v>109.40839888900169</v>
      </c>
      <c r="F76">
        <f>SUMIF(CurrentScenario!$B$2:$B$2612,Sheet1!$A76,CurrentScenario!F$2:F$2612)</f>
        <v>13.128872726183975</v>
      </c>
      <c r="G76">
        <f>SUMIF(CurrentScenario!$B$2:$B$2612,Sheet1!$A76,CurrentScenario!G$2:G$2612)</f>
        <v>27.150727838968852</v>
      </c>
      <c r="H76">
        <f>SUMIF(CurrentScenario!$B$2:$B$2612,Sheet1!$A76,CurrentScenario!H$2:H$2612)</f>
        <v>6.3759638818203843</v>
      </c>
      <c r="I76">
        <f>SUMIF(CurrentScenario!$B$2:$B$2612,Sheet1!$A76,CurrentScenario!I$2:I$2612)</f>
        <v>13.185994267157916</v>
      </c>
      <c r="J76">
        <f>SUMIF(CurrentScenario!$B$2:$B$2612,Sheet1!$A76,CurrentScenario!J$2:J$2612)</f>
        <v>10.853112782804828</v>
      </c>
      <c r="K76">
        <f>SUMIF(CurrentScenario!$B$2:$B$2612,Sheet1!$A76,CurrentScenario!K$2:K$2612)</f>
        <v>22.445538614382311</v>
      </c>
      <c r="L76">
        <f>SUMIF(CurrentScenario!$B$2:$B$2612,Sheet1!$A76,CurrentScenario!L$2:L$2612)</f>
        <v>212.85206549524764</v>
      </c>
      <c r="M76">
        <f>SUMIF(CurrentScenario!$B$2:$B$2612,Sheet1!$A76,CurrentScenario!M$2:M$2612)</f>
        <v>440.18847348227672</v>
      </c>
      <c r="N76">
        <f>SUMIF(CurrentScenario!$B$2:$B$2612,Sheet1!$A76,CurrentScenario!N$2:N$2612)</f>
        <v>147.40124888727246</v>
      </c>
      <c r="O76">
        <f>SUMIF(CurrentScenario!$B$2:$B$2612,Sheet1!$A76,CurrentScenario!O$2:O$2612)</f>
        <v>23.985231200066867</v>
      </c>
      <c r="P76">
        <f>SUMIF(CurrentScenario!$B$2:$B$2612,Sheet1!$A76,CurrentScenario!P$2:P$2612)</f>
        <v>49.603416036582225</v>
      </c>
      <c r="Q76">
        <f>SUMIF(CurrentScenario!$B$2:$B$2612,Sheet1!$A76,CurrentScenario!Q$2:Q$2612)</f>
        <v>1212.6049284315307</v>
      </c>
      <c r="R76">
        <f>SUMIF(CurrentScenario!$B$2:$B$2612,Sheet1!$A76,CurrentScenario!R$2:R$2612)</f>
        <v>4.4509013324622888E-3</v>
      </c>
      <c r="S76">
        <f>SUMIF(CurrentScenario!$B$2:$B$2612,Sheet1!$A76,CurrentScenario!S$2:S$2612)</f>
        <v>121.89696335281158</v>
      </c>
      <c r="T76">
        <f>SUMIF(CurrentScenario!$B$2:$B$2612,Sheet1!$A76,CurrentScenario!T$2:T$2612)</f>
        <v>0.24376903229644017</v>
      </c>
      <c r="U76">
        <f>SUMIF(CurrentScenario!$B$2:$B$2612,Sheet1!$A76,CurrentScenario!U$2:U$2612)</f>
        <v>9.8839394669450709</v>
      </c>
      <c r="V76">
        <f>SUMIF(CurrentScenario!$B$2:$B$2612,Sheet1!$A76,CurrentScenario!V$2:V$2612)</f>
        <v>0</v>
      </c>
      <c r="W76">
        <f>SUMIF(CurrentScenario!$B$2:$B$2612,Sheet1!$A76,CurrentScenario!W$2:W$2612)</f>
        <v>0</v>
      </c>
      <c r="X76">
        <f>SUMIF(CurrentScenario!$B$2:$B$2612,Sheet1!$A76,CurrentScenario!X$2:X$2612)</f>
        <v>0</v>
      </c>
      <c r="Y76">
        <f>SUMIF(CurrentScenario!$B$2:$B$2612,Sheet1!$A76,CurrentScenario!Y$2:Y$2612)</f>
        <v>474.85992350432321</v>
      </c>
      <c r="Z76">
        <f>SUMIF(CurrentScenario!$B$2:$B$2612,Sheet1!$A76,CurrentScenario!Z$2:Z$2612)</f>
        <v>0</v>
      </c>
      <c r="AA76">
        <f>SUMIF(CurrentScenario!$B$2:$B$2612,Sheet1!$A76,CurrentScenario!AA$2:AA$2612)</f>
        <v>1194.4318354351183</v>
      </c>
      <c r="AB76">
        <f>SUMIF(CurrentScenario!$B$2:$B$2612,Sheet1!$A76,CurrentScenario!AB$2:AB$2612)</f>
        <v>392.40125685143192</v>
      </c>
      <c r="AC76">
        <f>SUMIF(CurrentScenario!$B$2:$B$2612,Sheet1!$A76,CurrentScenario!AC$2:AC$2612)</f>
        <v>36.800569658514327</v>
      </c>
      <c r="AD76">
        <f>SUMIF(CurrentScenario!$B$2:$B$2612,Sheet1!$A76,CurrentScenario!AD$2:AD$2612)</f>
        <v>0.58870128796468613</v>
      </c>
      <c r="AE76">
        <f>SUMIF(CurrentScenario!$B$2:$B$2612,Sheet1!$A76,CurrentScenario!AE$2:AE$2612)</f>
        <v>0.18271235023423785</v>
      </c>
      <c r="AF76">
        <f>SUMIF(CurrentScenario!$B$2:$B$2612,Sheet1!$A76,CurrentScenario!AF$2:AF$2612)</f>
        <v>0.20187337103030653</v>
      </c>
      <c r="AG76">
        <f>SUMIF(CurrentScenario!$B$2:$B$2612,Sheet1!$A76,CurrentScenario!AG$2:AG$2612)</f>
        <v>0</v>
      </c>
      <c r="AH76" s="9">
        <f>SUMIF(CurrentScenario!$B$2:$B$2612,Sheet1!$A76,CurrentScenario!AH$2:AH$2612)</f>
        <v>30.479792270306522</v>
      </c>
      <c r="AI76" s="10">
        <f t="shared" si="4"/>
        <v>15382.568258839217</v>
      </c>
      <c r="AJ76">
        <f>SUMIF(BaselineScenario!$B$2:$B$2612,Sheet1!$A76,BaselineScenario!D$2:D$2612)</f>
        <v>13044.93178579173</v>
      </c>
      <c r="AK76">
        <f>SUMIF(BaselineScenario!$B$2:$B$2612,Sheet1!$A76,BaselineScenario!E$2:E$2612)</f>
        <v>131.78675046025165</v>
      </c>
      <c r="AL76">
        <f>SUMIF(BaselineScenario!$B$2:$B$2612,Sheet1!$A76,BaselineScenario!F$2:F$2612)</f>
        <v>8.5893985016391667</v>
      </c>
      <c r="AM76">
        <f>SUMIF(BaselineScenario!$B$2:$B$2612,Sheet1!$A76,BaselineScenario!G$2:G$2612)</f>
        <v>17.763092321668456</v>
      </c>
      <c r="AN76">
        <f>SUMIF(BaselineScenario!$B$2:$B$2612,Sheet1!$A76,BaselineScenario!H$2:H$2612)</f>
        <v>4.1714236333972483</v>
      </c>
      <c r="AO76">
        <f>SUMIF(BaselineScenario!$B$2:$B$2612,Sheet1!$A76,BaselineScenario!I$2:I$2612)</f>
        <v>8.6268660246032614</v>
      </c>
      <c r="AP76">
        <f>SUMIF(BaselineScenario!$B$2:$B$2612,Sheet1!$A76,BaselineScenario!J$2:J$2612)</f>
        <v>7.1006231123946062</v>
      </c>
      <c r="AQ76">
        <f>SUMIF(BaselineScenario!$B$2:$B$2612,Sheet1!$A76,BaselineScenario!K$2:K$2612)</f>
        <v>14.684755054798538</v>
      </c>
      <c r="AR76">
        <f>SUMIF(BaselineScenario!$B$2:$B$2612,Sheet1!$A76,BaselineScenario!L$2:L$2612)</f>
        <v>139.2565855675017</v>
      </c>
      <c r="AS76">
        <f>SUMIF(BaselineScenario!$B$2:$B$2612,Sheet1!$A76,BaselineScenario!M$2:M$2612)</f>
        <v>287.98961032110054</v>
      </c>
      <c r="AT76">
        <f>SUMIF(BaselineScenario!$B$2:$B$2612,Sheet1!$A76,BaselineScenario!N$2:N$2612)</f>
        <v>96.436053479056298</v>
      </c>
      <c r="AU76">
        <f>SUMIF(BaselineScenario!$B$2:$B$2612,Sheet1!$A76,BaselineScenario!O$2:O$2612)</f>
        <v>15.692159972662376</v>
      </c>
      <c r="AV76">
        <f>SUMIF(BaselineScenario!$B$2:$B$2612,Sheet1!$A76,BaselineScenario!P$2:P$2612)</f>
        <v>32.452598657529791</v>
      </c>
      <c r="AW76">
        <f>SUMIF(BaselineScenario!$B$2:$B$2612,Sheet1!$A76,BaselineScenario!Q$2:Q$2612)</f>
        <v>844.36029265635307</v>
      </c>
      <c r="AX76">
        <f>SUMIF(BaselineScenario!$B$2:$B$2612,Sheet1!$A76,BaselineScenario!R$2:R$2612)</f>
        <v>6.3825925107509221E-4</v>
      </c>
      <c r="AY76">
        <f>SUMIF(BaselineScenario!$B$2:$B$2612,Sheet1!$A76,BaselineScenario!S$2:S$2612)</f>
        <v>84.878826793346875</v>
      </c>
      <c r="AZ76">
        <f>SUMIF(BaselineScenario!$B$2:$B$2612,Sheet1!$A76,BaselineScenario!T$2:T$2612)</f>
        <v>0.1595157487570221</v>
      </c>
      <c r="BA76">
        <f>SUMIF(BaselineScenario!$B$2:$B$2612,Sheet1!$A76,BaselineScenario!U$2:U$2612)</f>
        <v>6.4665314702487482</v>
      </c>
      <c r="BB76">
        <f>SUMIF(BaselineScenario!$B$2:$B$2612,Sheet1!$A76,BaselineScenario!V$2:V$2612)</f>
        <v>0</v>
      </c>
      <c r="BC76">
        <f>SUMIF(BaselineScenario!$B$2:$B$2612,Sheet1!$A76,BaselineScenario!W$2:W$2612)</f>
        <v>0</v>
      </c>
      <c r="BD76">
        <f>SUMIF(BaselineScenario!$B$2:$B$2612,Sheet1!$A76,BaselineScenario!X$2:X$2612)</f>
        <v>0</v>
      </c>
      <c r="BE76">
        <f>SUMIF(BaselineScenario!$B$2:$B$2612,Sheet1!$A76,BaselineScenario!Y$2:Y$2612)</f>
        <v>331.73836513172751</v>
      </c>
      <c r="BF76">
        <f>SUMIF(BaselineScenario!$B$2:$B$2612,Sheet1!$A76,BaselineScenario!Z$2:Z$2612)</f>
        <v>0</v>
      </c>
      <c r="BG76">
        <f>SUMIF(BaselineScenario!$B$2:$B$2612,Sheet1!$A76,BaselineScenario!AA$2:AA$2612)</f>
        <v>254.54233238720809</v>
      </c>
      <c r="BH76">
        <f>SUMIF(BaselineScenario!$B$2:$B$2612,Sheet1!$A76,BaselineScenario!AB$2:AB$2612)</f>
        <v>15.357277477305557</v>
      </c>
      <c r="BI76">
        <f>SUMIF(BaselineScenario!$B$2:$B$2612,Sheet1!$A76,BaselineScenario!AC$2:AC$2612)</f>
        <v>13.9362629540332</v>
      </c>
      <c r="BJ76">
        <f>SUMIF(BaselineScenario!$B$2:$B$2612,Sheet1!$A76,BaselineScenario!AD$2:AD$2612)</f>
        <v>0.41080102714843797</v>
      </c>
      <c r="BK76">
        <f>SUMIF(BaselineScenario!$B$2:$B$2612,Sheet1!$A76,BaselineScenario!AE$2:AE$2612)</f>
        <v>2.5040332952398329E-2</v>
      </c>
      <c r="BL76">
        <f>SUMIF(BaselineScenario!$B$2:$B$2612,Sheet1!$A76,BaselineScenario!AF$2:AF$2612)</f>
        <v>6.4851664416118698E-2</v>
      </c>
      <c r="BM76">
        <f>SUMIF(BaselineScenario!$B$2:$B$2612,Sheet1!$A76,BaselineScenario!AG$2:AG$2612)</f>
        <v>0</v>
      </c>
      <c r="BN76">
        <f>SUMIF(BaselineScenario!$B$2:$B$2612,Sheet1!$A76,BaselineScenario!AH$2:AH$2612)</f>
        <v>21.145820038134914</v>
      </c>
      <c r="BP76">
        <f t="shared" si="5"/>
        <v>0</v>
      </c>
      <c r="BQ76" s="12">
        <f t="shared" si="6"/>
        <v>0</v>
      </c>
    </row>
    <row r="77" spans="1:69" x14ac:dyDescent="0.25">
      <c r="A77" s="1" t="s">
        <v>75</v>
      </c>
      <c r="B77">
        <f>COUNTIF(CurrentScenario!$B$2:$B$2612,Sheet1!A77)</f>
        <v>22</v>
      </c>
      <c r="C77">
        <f t="shared" si="7"/>
        <v>19831.240917031293</v>
      </c>
      <c r="D77">
        <f>SUMIF(CurrentScenario!$B$2:$B$2612,Sheet1!$A77,CurrentScenario!D$2:D$2612)</f>
        <v>11071.809913406883</v>
      </c>
      <c r="E77">
        <f>SUMIF(CurrentScenario!$B$2:$B$2612,Sheet1!$A77,CurrentScenario!E$2:E$2612)</f>
        <v>111.83531406654907</v>
      </c>
      <c r="F77">
        <f>SUMIF(CurrentScenario!$B$2:$B$2612,Sheet1!$A77,CurrentScenario!F$2:F$2612)</f>
        <v>21.634982374668049</v>
      </c>
      <c r="G77">
        <f>SUMIF(CurrentScenario!$B$2:$B$2612,Sheet1!$A77,CurrentScenario!G$2:G$2612)</f>
        <v>32.841926452047915</v>
      </c>
      <c r="H77">
        <f>SUMIF(CurrentScenario!$B$2:$B$2612,Sheet1!$A77,CurrentScenario!H$2:H$2612)</f>
        <v>24.523834943404278</v>
      </c>
      <c r="I77">
        <f>SUMIF(CurrentScenario!$B$2:$B$2612,Sheet1!$A77,CurrentScenario!I$2:I$2612)</f>
        <v>32.583934449359305</v>
      </c>
      <c r="J77">
        <f>SUMIF(CurrentScenario!$B$2:$B$2612,Sheet1!$A77,CurrentScenario!J$2:J$2612)</f>
        <v>20.16216354887985</v>
      </c>
      <c r="K77">
        <f>SUMIF(CurrentScenario!$B$2:$B$2612,Sheet1!$A77,CurrentScenario!K$2:K$2612)</f>
        <v>29.853769667039252</v>
      </c>
      <c r="L77">
        <f>SUMIF(CurrentScenario!$B$2:$B$2612,Sheet1!$A77,CurrentScenario!L$2:L$2612)</f>
        <v>338.71408255773184</v>
      </c>
      <c r="M77">
        <f>SUMIF(CurrentScenario!$B$2:$B$2612,Sheet1!$A77,CurrentScenario!M$2:M$2612)</f>
        <v>518.18557797076983</v>
      </c>
      <c r="N77">
        <f>SUMIF(CurrentScenario!$B$2:$B$2612,Sheet1!$A77,CurrentScenario!N$2:N$2612)</f>
        <v>215.47675086587907</v>
      </c>
      <c r="O77">
        <f>SUMIF(CurrentScenario!$B$2:$B$2612,Sheet1!$A77,CurrentScenario!O$2:O$2612)</f>
        <v>46.873352483617488</v>
      </c>
      <c r="P77">
        <f>SUMIF(CurrentScenario!$B$2:$B$2612,Sheet1!$A77,CurrentScenario!P$2:P$2612)</f>
        <v>68.718483845991813</v>
      </c>
      <c r="Q77">
        <f>SUMIF(CurrentScenario!$B$2:$B$2612,Sheet1!$A77,CurrentScenario!Q$2:Q$2612)</f>
        <v>993.99266907903529</v>
      </c>
      <c r="R77">
        <f>SUMIF(CurrentScenario!$B$2:$B$2612,Sheet1!$A77,CurrentScenario!R$2:R$2612)</f>
        <v>308.71019759669247</v>
      </c>
      <c r="S77">
        <f>SUMIF(CurrentScenario!$B$2:$B$2612,Sheet1!$A77,CurrentScenario!S$2:S$2612)</f>
        <v>73.765227198827205</v>
      </c>
      <c r="T77">
        <f>SUMIF(CurrentScenario!$B$2:$B$2612,Sheet1!$A77,CurrentScenario!T$2:T$2612)</f>
        <v>8.9544762467986541</v>
      </c>
      <c r="U77">
        <f>SUMIF(CurrentScenario!$B$2:$B$2612,Sheet1!$A77,CurrentScenario!U$2:U$2612)</f>
        <v>12.080482715869632</v>
      </c>
      <c r="V77">
        <f>SUMIF(CurrentScenario!$B$2:$B$2612,Sheet1!$A77,CurrentScenario!V$2:V$2612)</f>
        <v>0</v>
      </c>
      <c r="W77">
        <f>SUMIF(CurrentScenario!$B$2:$B$2612,Sheet1!$A77,CurrentScenario!W$2:W$2612)</f>
        <v>140.85630982792105</v>
      </c>
      <c r="X77">
        <f>SUMIF(CurrentScenario!$B$2:$B$2612,Sheet1!$A77,CurrentScenario!X$2:X$2612)</f>
        <v>45.906255173553205</v>
      </c>
      <c r="Y77">
        <f>SUMIF(CurrentScenario!$B$2:$B$2612,Sheet1!$A77,CurrentScenario!Y$2:Y$2612)</f>
        <v>427.17364516516471</v>
      </c>
      <c r="Z77">
        <f>SUMIF(CurrentScenario!$B$2:$B$2612,Sheet1!$A77,CurrentScenario!Z$2:Z$2612)</f>
        <v>0</v>
      </c>
      <c r="AA77">
        <f>SUMIF(CurrentScenario!$B$2:$B$2612,Sheet1!$A77,CurrentScenario!AA$2:AA$2612)</f>
        <v>2060.2534564484422</v>
      </c>
      <c r="AB77">
        <f>SUMIF(CurrentScenario!$B$2:$B$2612,Sheet1!$A77,CurrentScenario!AB$2:AB$2612)</f>
        <v>675.5212803417154</v>
      </c>
      <c r="AC77">
        <f>SUMIF(CurrentScenario!$B$2:$B$2612,Sheet1!$A77,CurrentScenario!AC$2:AC$2612)</f>
        <v>6.6510788566376301E-3</v>
      </c>
      <c r="AD77">
        <f>SUMIF(CurrentScenario!$B$2:$B$2612,Sheet1!$A77,CurrentScenario!AD$2:AD$2612)</f>
        <v>1254.154569476226</v>
      </c>
      <c r="AE77">
        <f>SUMIF(CurrentScenario!$B$2:$B$2612,Sheet1!$A77,CurrentScenario!AE$2:AE$2612)</f>
        <v>716.33912241211283</v>
      </c>
      <c r="AF77">
        <f>SUMIF(CurrentScenario!$B$2:$B$2612,Sheet1!$A77,CurrentScenario!AF$2:AF$2612)</f>
        <v>78.59190965696628</v>
      </c>
      <c r="AG77">
        <f>SUMIF(CurrentScenario!$B$2:$B$2612,Sheet1!$A77,CurrentScenario!AG$2:AG$2612)</f>
        <v>8.0004065495492674E-2</v>
      </c>
      <c r="AH77" s="9">
        <f>SUMIF(CurrentScenario!$B$2:$B$2612,Sheet1!$A77,CurrentScenario!AH$2:AH$2612)</f>
        <v>501.64057391479781</v>
      </c>
      <c r="AI77" s="10">
        <f t="shared" si="4"/>
        <v>19831.240917031286</v>
      </c>
      <c r="AJ77">
        <f>SUMIF(BaselineScenario!$B$2:$B$2612,Sheet1!$A77,BaselineScenario!D$2:D$2612)</f>
        <v>16869.182730255081</v>
      </c>
      <c r="AK77">
        <f>SUMIF(BaselineScenario!$B$2:$B$2612,Sheet1!$A77,BaselineScenario!E$2:E$2612)</f>
        <v>170.37692860126705</v>
      </c>
      <c r="AL77">
        <f>SUMIF(BaselineScenario!$B$2:$B$2612,Sheet1!$A77,BaselineScenario!F$2:F$2612)</f>
        <v>15.631503755988415</v>
      </c>
      <c r="AM77">
        <f>SUMIF(BaselineScenario!$B$2:$B$2612,Sheet1!$A77,BaselineScenario!G$2:G$2612)</f>
        <v>21.102226412794813</v>
      </c>
      <c r="AN77">
        <f>SUMIF(BaselineScenario!$B$2:$B$2612,Sheet1!$A77,BaselineScenario!H$2:H$2612)</f>
        <v>20.809372187095168</v>
      </c>
      <c r="AO77">
        <f>SUMIF(BaselineScenario!$B$2:$B$2612,Sheet1!$A77,BaselineScenario!I$2:I$2612)</f>
        <v>25.936475570039267</v>
      </c>
      <c r="AP77">
        <f>SUMIF(BaselineScenario!$B$2:$B$2612,Sheet1!$A77,BaselineScenario!J$2:J$2612)</f>
        <v>15.064404254313299</v>
      </c>
      <c r="AQ77">
        <f>SUMIF(BaselineScenario!$B$2:$B$2612,Sheet1!$A77,BaselineScenario!K$2:K$2612)</f>
        <v>19.99565653327608</v>
      </c>
      <c r="AR77">
        <f>SUMIF(BaselineScenario!$B$2:$B$2612,Sheet1!$A77,BaselineScenario!L$2:L$2612)</f>
        <v>242.05339546944873</v>
      </c>
      <c r="AS77">
        <f>SUMIF(BaselineScenario!$B$2:$B$2612,Sheet1!$A77,BaselineScenario!M$2:M$2612)</f>
        <v>328.62781381165001</v>
      </c>
      <c r="AT77">
        <f>SUMIF(BaselineScenario!$B$2:$B$2612,Sheet1!$A77,BaselineScenario!N$2:N$2612)</f>
        <v>149.62248335967232</v>
      </c>
      <c r="AU77">
        <f>SUMIF(BaselineScenario!$B$2:$B$2612,Sheet1!$A77,BaselineScenario!O$2:O$2612)</f>
        <v>35.485669259417818</v>
      </c>
      <c r="AV77">
        <f>SUMIF(BaselineScenario!$B$2:$B$2612,Sheet1!$A77,BaselineScenario!P$2:P$2612)</f>
        <v>46.771343953462456</v>
      </c>
      <c r="AW77">
        <f>SUMIF(BaselineScenario!$B$2:$B$2612,Sheet1!$A77,BaselineScenario!Q$2:Q$2612)</f>
        <v>510.71240355928978</v>
      </c>
      <c r="AX77">
        <f>SUMIF(BaselineScenario!$B$2:$B$2612,Sheet1!$A77,BaselineScenario!R$2:R$2612)</f>
        <v>294.89546993062726</v>
      </c>
      <c r="AY77">
        <f>SUMIF(BaselineScenario!$B$2:$B$2612,Sheet1!$A77,BaselineScenario!S$2:S$2612)</f>
        <v>26.354536622306266</v>
      </c>
      <c r="AZ77">
        <f>SUMIF(BaselineScenario!$B$2:$B$2612,Sheet1!$A77,BaselineScenario!T$2:T$2612)</f>
        <v>8.3569933079068441</v>
      </c>
      <c r="BA77">
        <f>SUMIF(BaselineScenario!$B$2:$B$2612,Sheet1!$A77,BaselineScenario!U$2:U$2612)</f>
        <v>7.7996853542976607</v>
      </c>
      <c r="BB77">
        <f>SUMIF(BaselineScenario!$B$2:$B$2612,Sheet1!$A77,BaselineScenario!V$2:V$2612)</f>
        <v>0</v>
      </c>
      <c r="BC77">
        <f>SUMIF(BaselineScenario!$B$2:$B$2612,Sheet1!$A77,BaselineScenario!W$2:W$2612)</f>
        <v>14.744380139001729</v>
      </c>
      <c r="BD77">
        <f>SUMIF(BaselineScenario!$B$2:$B$2612,Sheet1!$A77,BaselineScenario!X$2:X$2612)</f>
        <v>0.7343926016768606</v>
      </c>
      <c r="BE77">
        <f>SUMIF(BaselineScenario!$B$2:$B$2612,Sheet1!$A77,BaselineScenario!Y$2:Y$2612)</f>
        <v>152.91725138638702</v>
      </c>
      <c r="BF77">
        <f>SUMIF(BaselineScenario!$B$2:$B$2612,Sheet1!$A77,BaselineScenario!Z$2:Z$2612)</f>
        <v>0</v>
      </c>
      <c r="BG77">
        <f>SUMIF(BaselineScenario!$B$2:$B$2612,Sheet1!$A77,BaselineScenario!AA$2:AA$2612)</f>
        <v>266.91465557636155</v>
      </c>
      <c r="BH77">
        <f>SUMIF(BaselineScenario!$B$2:$B$2612,Sheet1!$A77,BaselineScenario!AB$2:AB$2612)</f>
        <v>16.797883549476406</v>
      </c>
      <c r="BI77">
        <f>SUMIF(BaselineScenario!$B$2:$B$2612,Sheet1!$A77,BaselineScenario!AC$2:AC$2612)</f>
        <v>1.1530893426851457E-2</v>
      </c>
      <c r="BJ77">
        <f>SUMIF(BaselineScenario!$B$2:$B$2612,Sheet1!$A77,BaselineScenario!AD$2:AD$2612)</f>
        <v>40.266060421906737</v>
      </c>
      <c r="BK77">
        <f>SUMIF(BaselineScenario!$B$2:$B$2612,Sheet1!$A77,BaselineScenario!AE$2:AE$2612)</f>
        <v>2.2887301988929791</v>
      </c>
      <c r="BL77">
        <f>SUMIF(BaselineScenario!$B$2:$B$2612,Sheet1!$A77,BaselineScenario!AF$2:AF$2612)</f>
        <v>106.26381351240173</v>
      </c>
      <c r="BM77">
        <f>SUMIF(BaselineScenario!$B$2:$B$2612,Sheet1!$A77,BaselineScenario!AG$2:AG$2612)</f>
        <v>0.20356673905775732</v>
      </c>
      <c r="BN77">
        <f>SUMIF(BaselineScenario!$B$2:$B$2612,Sheet1!$A77,BaselineScenario!AH$2:AH$2612)</f>
        <v>421.31955981476449</v>
      </c>
      <c r="BP77">
        <f t="shared" si="5"/>
        <v>0</v>
      </c>
      <c r="BQ77" s="12">
        <f t="shared" si="6"/>
        <v>0</v>
      </c>
    </row>
    <row r="78" spans="1:69" x14ac:dyDescent="0.25">
      <c r="A78" s="1" t="s">
        <v>76</v>
      </c>
      <c r="B78">
        <f>COUNTIF(CurrentScenario!$B$2:$B$2612,Sheet1!A78)</f>
        <v>4</v>
      </c>
      <c r="C78">
        <f t="shared" si="7"/>
        <v>14076.36719877398</v>
      </c>
      <c r="D78">
        <f>SUMIF(CurrentScenario!$B$2:$B$2612,Sheet1!$A78,CurrentScenario!D$2:D$2612)</f>
        <v>12089.833644256609</v>
      </c>
      <c r="E78">
        <f>SUMIF(CurrentScenario!$B$2:$B$2612,Sheet1!$A78,CurrentScenario!E$2:E$2612)</f>
        <v>122.11974070950612</v>
      </c>
      <c r="F78">
        <f>SUMIF(CurrentScenario!$B$2:$B$2612,Sheet1!$A78,CurrentScenario!F$2:F$2612)</f>
        <v>16.856724113391703</v>
      </c>
      <c r="G78">
        <f>SUMIF(CurrentScenario!$B$2:$B$2612,Sheet1!$A78,CurrentScenario!G$2:G$2612)</f>
        <v>20.001065705274847</v>
      </c>
      <c r="H78">
        <f>SUMIF(CurrentScenario!$B$2:$B$2612,Sheet1!$A78,CurrentScenario!H$2:H$2612)</f>
        <v>25.694980919897414</v>
      </c>
      <c r="I78">
        <f>SUMIF(CurrentScenario!$B$2:$B$2612,Sheet1!$A78,CurrentScenario!I$2:I$2612)</f>
        <v>30.487191371986881</v>
      </c>
      <c r="J78">
        <f>SUMIF(CurrentScenario!$B$2:$B$2612,Sheet1!$A78,CurrentScenario!J$2:J$2612)</f>
        <v>16.779793084331715</v>
      </c>
      <c r="K78">
        <f>SUMIF(CurrentScenario!$B$2:$B$2612,Sheet1!$A78,CurrentScenario!K$2:K$2612)</f>
        <v>19.910070230800187</v>
      </c>
      <c r="L78">
        <f>SUMIF(CurrentScenario!$B$2:$B$2612,Sheet1!$A78,CurrentScenario!L$2:L$2612)</f>
        <v>258.25766337009657</v>
      </c>
      <c r="M78">
        <f>SUMIF(CurrentScenario!$B$2:$B$2612,Sheet1!$A78,CurrentScenario!M$2:M$2612)</f>
        <v>306.42218881289227</v>
      </c>
      <c r="N78">
        <f>SUMIF(CurrentScenario!$B$2:$B$2612,Sheet1!$A78,CurrentScenario!N$2:N$2612)</f>
        <v>155.00621464524218</v>
      </c>
      <c r="O78">
        <f>SUMIF(CurrentScenario!$B$2:$B$2612,Sheet1!$A78,CurrentScenario!O$2:O$2612)</f>
        <v>39.974010877912235</v>
      </c>
      <c r="P78">
        <f>SUMIF(CurrentScenario!$B$2:$B$2612,Sheet1!$A78,CurrentScenario!P$2:P$2612)</f>
        <v>47.429116743485515</v>
      </c>
      <c r="Q78">
        <f>SUMIF(CurrentScenario!$B$2:$B$2612,Sheet1!$A78,CurrentScenario!Q$2:Q$2612)</f>
        <v>256.78230307461001</v>
      </c>
      <c r="R78">
        <f>SUMIF(CurrentScenario!$B$2:$B$2612,Sheet1!$A78,CurrentScenario!R$2:R$2612)</f>
        <v>304.67114469883251</v>
      </c>
      <c r="S78">
        <f>SUMIF(CurrentScenario!$B$2:$B$2612,Sheet1!$A78,CurrentScenario!S$2:S$2612)</f>
        <v>0</v>
      </c>
      <c r="T78">
        <f>SUMIF(CurrentScenario!$B$2:$B$2612,Sheet1!$A78,CurrentScenario!T$2:T$2612)</f>
        <v>10.993224904734738</v>
      </c>
      <c r="U78">
        <f>SUMIF(CurrentScenario!$B$2:$B$2612,Sheet1!$A78,CurrentScenario!U$2:U$2612)</f>
        <v>7.4344299958720672</v>
      </c>
      <c r="V78">
        <f>SUMIF(CurrentScenario!$B$2:$B$2612,Sheet1!$A78,CurrentScenario!V$2:V$2612)</f>
        <v>0</v>
      </c>
      <c r="W78">
        <f>SUMIF(CurrentScenario!$B$2:$B$2612,Sheet1!$A78,CurrentScenario!W$2:W$2612)</f>
        <v>34.881489383984572</v>
      </c>
      <c r="X78">
        <f>SUMIF(CurrentScenario!$B$2:$B$2612,Sheet1!$A78,CurrentScenario!X$2:X$2612)</f>
        <v>42.117311455292736</v>
      </c>
      <c r="Y78">
        <f>SUMIF(CurrentScenario!$B$2:$B$2612,Sheet1!$A78,CurrentScenario!Y$2:Y$2612)</f>
        <v>0</v>
      </c>
      <c r="Z78">
        <f>SUMIF(CurrentScenario!$B$2:$B$2612,Sheet1!$A78,CurrentScenario!Z$2:Z$2612)</f>
        <v>0</v>
      </c>
      <c r="AA78">
        <f>SUMIF(CurrentScenario!$B$2:$B$2612,Sheet1!$A78,CurrentScenario!AA$2:AA$2612)</f>
        <v>124.85452731669452</v>
      </c>
      <c r="AB78">
        <f>SUMIF(CurrentScenario!$B$2:$B$2612,Sheet1!$A78,CurrentScenario!AB$2:AB$2612)</f>
        <v>141.38457891004603</v>
      </c>
      <c r="AC78">
        <f>SUMIF(CurrentScenario!$B$2:$B$2612,Sheet1!$A78,CurrentScenario!AC$2:AC$2612)</f>
        <v>0</v>
      </c>
      <c r="AD78">
        <f>SUMIF(CurrentScenario!$B$2:$B$2612,Sheet1!$A78,CurrentScenario!AD$2:AD$2612)</f>
        <v>0</v>
      </c>
      <c r="AE78">
        <f>SUMIF(CurrentScenario!$B$2:$B$2612,Sheet1!$A78,CurrentScenario!AE$2:AE$2612)</f>
        <v>0</v>
      </c>
      <c r="AF78">
        <f>SUMIF(CurrentScenario!$B$2:$B$2612,Sheet1!$A78,CurrentScenario!AF$2:AF$2612)</f>
        <v>0</v>
      </c>
      <c r="AG78">
        <f>SUMIF(CurrentScenario!$B$2:$B$2612,Sheet1!$A78,CurrentScenario!AG$2:AG$2612)</f>
        <v>0</v>
      </c>
      <c r="AH78" s="9">
        <f>SUMIF(CurrentScenario!$B$2:$B$2612,Sheet1!$A78,CurrentScenario!AH$2:AH$2612)</f>
        <v>4.4757841924852375</v>
      </c>
      <c r="AI78" s="10">
        <f t="shared" si="4"/>
        <v>14076.367198773978</v>
      </c>
      <c r="AJ78">
        <f>SUMIF(BaselineScenario!$B$2:$B$2612,Sheet1!$A78,BaselineScenario!D$2:D$2612)</f>
        <v>12104.939997496869</v>
      </c>
      <c r="AK78">
        <f>SUMIF(BaselineScenario!$B$2:$B$2612,Sheet1!$A78,BaselineScenario!E$2:E$2612)</f>
        <v>122.32688340531355</v>
      </c>
      <c r="AL78">
        <f>SUMIF(BaselineScenario!$B$2:$B$2612,Sheet1!$A78,BaselineScenario!F$2:F$2612)</f>
        <v>18.599224217135852</v>
      </c>
      <c r="AM78">
        <f>SUMIF(BaselineScenario!$B$2:$B$2612,Sheet1!$A78,BaselineScenario!G$2:G$2612)</f>
        <v>22.068604438903726</v>
      </c>
      <c r="AN78">
        <f>SUMIF(BaselineScenario!$B$2:$B$2612,Sheet1!$A78,BaselineScenario!H$2:H$2612)</f>
        <v>28.351104883674367</v>
      </c>
      <c r="AO78">
        <f>SUMIF(BaselineScenario!$B$2:$B$2612,Sheet1!$A78,BaselineScenario!I$2:I$2612)</f>
        <v>33.638695693115338</v>
      </c>
      <c r="AP78">
        <f>SUMIF(BaselineScenario!$B$2:$B$2612,Sheet1!$A78,BaselineScenario!J$2:J$2612)</f>
        <v>18.514338385745081</v>
      </c>
      <c r="AQ78">
        <f>SUMIF(BaselineScenario!$B$2:$B$2612,Sheet1!$A78,BaselineScenario!K$2:K$2612)</f>
        <v>21.968202957503447</v>
      </c>
      <c r="AR78">
        <f>SUMIF(BaselineScenario!$B$2:$B$2612,Sheet1!$A78,BaselineScenario!L$2:L$2612)</f>
        <v>284.95410896539335</v>
      </c>
      <c r="AS78">
        <f>SUMIF(BaselineScenario!$B$2:$B$2612,Sheet1!$A78,BaselineScenario!M$2:M$2612)</f>
        <v>338.09747022266004</v>
      </c>
      <c r="AT78">
        <f>SUMIF(BaselineScenario!$B$2:$B$2612,Sheet1!$A78,BaselineScenario!N$2:N$2612)</f>
        <v>171.02941652668835</v>
      </c>
      <c r="AU78">
        <f>SUMIF(BaselineScenario!$B$2:$B$2612,Sheet1!$A78,BaselineScenario!O$2:O$2612)</f>
        <v>44.106178077943035</v>
      </c>
      <c r="AV78">
        <f>SUMIF(BaselineScenario!$B$2:$B$2612,Sheet1!$A78,BaselineScenario!P$2:P$2612)</f>
        <v>52.331931253305171</v>
      </c>
      <c r="AW78">
        <f>SUMIF(BaselineScenario!$B$2:$B$2612,Sheet1!$A78,BaselineScenario!Q$2:Q$2612)</f>
        <v>282.1671266567925</v>
      </c>
      <c r="AX78">
        <f>SUMIF(BaselineScenario!$B$2:$B$2612,Sheet1!$A78,BaselineScenario!R$2:R$2612)</f>
        <v>334.7901333909374</v>
      </c>
      <c r="AY78">
        <f>SUMIF(BaselineScenario!$B$2:$B$2612,Sheet1!$A78,BaselineScenario!S$2:S$2612)</f>
        <v>0</v>
      </c>
      <c r="AZ78">
        <f>SUMIF(BaselineScenario!$B$2:$B$2612,Sheet1!$A78,BaselineScenario!T$2:T$2612)</f>
        <v>12.129609730131063</v>
      </c>
      <c r="BA78">
        <f>SUMIF(BaselineScenario!$B$2:$B$2612,Sheet1!$A78,BaselineScenario!U$2:U$2612)</f>
        <v>8.202935810931983</v>
      </c>
      <c r="BB78">
        <f>SUMIF(BaselineScenario!$B$2:$B$2612,Sheet1!$A78,BaselineScenario!V$2:V$2612)</f>
        <v>0</v>
      </c>
      <c r="BC78">
        <f>SUMIF(BaselineScenario!$B$2:$B$2612,Sheet1!$A78,BaselineScenario!W$2:W$2612)</f>
        <v>34.846827032236568</v>
      </c>
      <c r="BD78">
        <f>SUMIF(BaselineScenario!$B$2:$B$2612,Sheet1!$A78,BaselineScenario!X$2:X$2612)</f>
        <v>3.1183118064315938</v>
      </c>
      <c r="BE78">
        <f>SUMIF(BaselineScenario!$B$2:$B$2612,Sheet1!$A78,BaselineScenario!Y$2:Y$2612)</f>
        <v>0</v>
      </c>
      <c r="BF78">
        <f>SUMIF(BaselineScenario!$B$2:$B$2612,Sheet1!$A78,BaselineScenario!Z$2:Z$2612)</f>
        <v>0</v>
      </c>
      <c r="BG78">
        <f>SUMIF(BaselineScenario!$B$2:$B$2612,Sheet1!$A78,BaselineScenario!AA$2:AA$2612)</f>
        <v>124.41345165224263</v>
      </c>
      <c r="BH78">
        <f>SUMIF(BaselineScenario!$B$2:$B$2612,Sheet1!$A78,BaselineScenario!AB$2:AB$2612)</f>
        <v>10.958055392342388</v>
      </c>
      <c r="BI78">
        <f>SUMIF(BaselineScenario!$B$2:$B$2612,Sheet1!$A78,BaselineScenario!AC$2:AC$2612)</f>
        <v>0</v>
      </c>
      <c r="BJ78">
        <f>SUMIF(BaselineScenario!$B$2:$B$2612,Sheet1!$A78,BaselineScenario!AD$2:AD$2612)</f>
        <v>0</v>
      </c>
      <c r="BK78">
        <f>SUMIF(BaselineScenario!$B$2:$B$2612,Sheet1!$A78,BaselineScenario!AE$2:AE$2612)</f>
        <v>0</v>
      </c>
      <c r="BL78">
        <f>SUMIF(BaselineScenario!$B$2:$B$2612,Sheet1!$A78,BaselineScenario!AF$2:AF$2612)</f>
        <v>0</v>
      </c>
      <c r="BM78">
        <f>SUMIF(BaselineScenario!$B$2:$B$2612,Sheet1!$A78,BaselineScenario!AG$2:AG$2612)</f>
        <v>0</v>
      </c>
      <c r="BN78">
        <f>SUMIF(BaselineScenario!$B$2:$B$2612,Sheet1!$A78,BaselineScenario!AH$2:AH$2612)</f>
        <v>4.8145907776816452</v>
      </c>
      <c r="BP78">
        <f t="shared" si="5"/>
        <v>0</v>
      </c>
      <c r="BQ78" s="12">
        <f t="shared" si="6"/>
        <v>0</v>
      </c>
    </row>
    <row r="79" spans="1:69" x14ac:dyDescent="0.25">
      <c r="A79" s="1" t="s">
        <v>77</v>
      </c>
      <c r="B79">
        <f>COUNTIF(CurrentScenario!$B$2:$B$2612,Sheet1!A79)</f>
        <v>13</v>
      </c>
      <c r="C79">
        <f t="shared" si="7"/>
        <v>26039.285974974995</v>
      </c>
      <c r="D79">
        <f>SUMIF(CurrentScenario!$B$2:$B$2612,Sheet1!$A79,CurrentScenario!D$2:D$2612)</f>
        <v>21628.417626808136</v>
      </c>
      <c r="E79">
        <f>SUMIF(CurrentScenario!$B$2:$B$2612,Sheet1!$A79,CurrentScenario!E$2:E$2612)</f>
        <v>218.46912798507225</v>
      </c>
      <c r="F79">
        <f>SUMIF(CurrentScenario!$B$2:$B$2612,Sheet1!$A79,CurrentScenario!F$2:F$2612)</f>
        <v>31.30794351208387</v>
      </c>
      <c r="G79">
        <f>SUMIF(CurrentScenario!$B$2:$B$2612,Sheet1!$A79,CurrentScenario!G$2:G$2612)</f>
        <v>17.809169040756711</v>
      </c>
      <c r="H79">
        <f>SUMIF(CurrentScenario!$B$2:$B$2612,Sheet1!$A79,CurrentScenario!H$2:H$2612)</f>
        <v>18.043960085704558</v>
      </c>
      <c r="I79">
        <f>SUMIF(CurrentScenario!$B$2:$B$2612,Sheet1!$A79,CurrentScenario!I$2:I$2612)</f>
        <v>14.470589970218333</v>
      </c>
      <c r="J79">
        <f>SUMIF(CurrentScenario!$B$2:$B$2612,Sheet1!$A79,CurrentScenario!J$2:J$2612)</f>
        <v>44.934130994083262</v>
      </c>
      <c r="K79">
        <f>SUMIF(CurrentScenario!$B$2:$B$2612,Sheet1!$A79,CurrentScenario!K$2:K$2612)</f>
        <v>18.915245911118152</v>
      </c>
      <c r="L79">
        <f>SUMIF(CurrentScenario!$B$2:$B$2612,Sheet1!$A79,CurrentScenario!L$2:L$2612)</f>
        <v>603.94745981070332</v>
      </c>
      <c r="M79">
        <f>SUMIF(CurrentScenario!$B$2:$B$2612,Sheet1!$A79,CurrentScenario!M$2:M$2612)</f>
        <v>300.96334341250281</v>
      </c>
      <c r="N79">
        <f>SUMIF(CurrentScenario!$B$2:$B$2612,Sheet1!$A79,CurrentScenario!N$2:N$2612)</f>
        <v>176.68892744093043</v>
      </c>
      <c r="O79">
        <f>SUMIF(CurrentScenario!$B$2:$B$2612,Sheet1!$A79,CurrentScenario!O$2:O$2612)</f>
        <v>38.796997532868609</v>
      </c>
      <c r="P79">
        <f>SUMIF(CurrentScenario!$B$2:$B$2612,Sheet1!$A79,CurrentScenario!P$2:P$2612)</f>
        <v>32.112443219181088</v>
      </c>
      <c r="Q79">
        <f>SUMIF(CurrentScenario!$B$2:$B$2612,Sheet1!$A79,CurrentScenario!Q$2:Q$2612)</f>
        <v>1555.1453970819437</v>
      </c>
      <c r="R79">
        <f>SUMIF(CurrentScenario!$B$2:$B$2612,Sheet1!$A79,CurrentScenario!R$2:R$2612)</f>
        <v>211.49657812778105</v>
      </c>
      <c r="S79">
        <f>SUMIF(CurrentScenario!$B$2:$B$2612,Sheet1!$A79,CurrentScenario!S$2:S$2612)</f>
        <v>137.42724986816788</v>
      </c>
      <c r="T79">
        <f>SUMIF(CurrentScenario!$B$2:$B$2612,Sheet1!$A79,CurrentScenario!T$2:T$2612)</f>
        <v>4.250705876773055</v>
      </c>
      <c r="U79">
        <f>SUMIF(CurrentScenario!$B$2:$B$2612,Sheet1!$A79,CurrentScenario!U$2:U$2612)</f>
        <v>11.110482913720695</v>
      </c>
      <c r="V79">
        <f>SUMIF(CurrentScenario!$B$2:$B$2612,Sheet1!$A79,CurrentScenario!V$2:V$2612)</f>
        <v>0</v>
      </c>
      <c r="W79">
        <f>SUMIF(CurrentScenario!$B$2:$B$2612,Sheet1!$A79,CurrentScenario!W$2:W$2612)</f>
        <v>21.89154862520315</v>
      </c>
      <c r="X79">
        <f>SUMIF(CurrentScenario!$B$2:$B$2612,Sheet1!$A79,CurrentScenario!X$2:X$2612)</f>
        <v>25.17194755359883</v>
      </c>
      <c r="Y79">
        <f>SUMIF(CurrentScenario!$B$2:$B$2612,Sheet1!$A79,CurrentScenario!Y$2:Y$2612)</f>
        <v>3.5806779438743734E-4</v>
      </c>
      <c r="Z79">
        <f>SUMIF(CurrentScenario!$B$2:$B$2612,Sheet1!$A79,CurrentScenario!Z$2:Z$2612)</f>
        <v>0</v>
      </c>
      <c r="AA79">
        <f>SUMIF(CurrentScenario!$B$2:$B$2612,Sheet1!$A79,CurrentScenario!AA$2:AA$2612)</f>
        <v>325.43605841564789</v>
      </c>
      <c r="AB79">
        <f>SUMIF(CurrentScenario!$B$2:$B$2612,Sheet1!$A79,CurrentScenario!AB$2:AB$2612)</f>
        <v>297.01318274436909</v>
      </c>
      <c r="AC79">
        <f>SUMIF(CurrentScenario!$B$2:$B$2612,Sheet1!$A79,CurrentScenario!AC$2:AC$2612)</f>
        <v>1.7417424557058487E-2</v>
      </c>
      <c r="AD79">
        <f>SUMIF(CurrentScenario!$B$2:$B$2612,Sheet1!$A79,CurrentScenario!AD$2:AD$2612)</f>
        <v>0</v>
      </c>
      <c r="AE79">
        <f>SUMIF(CurrentScenario!$B$2:$B$2612,Sheet1!$A79,CurrentScenario!AE$2:AE$2612)</f>
        <v>0</v>
      </c>
      <c r="AF79">
        <f>SUMIF(CurrentScenario!$B$2:$B$2612,Sheet1!$A79,CurrentScenario!AF$2:AF$2612)</f>
        <v>0</v>
      </c>
      <c r="AG79">
        <f>SUMIF(CurrentScenario!$B$2:$B$2612,Sheet1!$A79,CurrentScenario!AG$2:AG$2612)</f>
        <v>0</v>
      </c>
      <c r="AH79" s="9">
        <f>SUMIF(CurrentScenario!$B$2:$B$2612,Sheet1!$A79,CurrentScenario!AH$2:AH$2612)</f>
        <v>305.44808255207306</v>
      </c>
      <c r="AI79" s="10">
        <f t="shared" si="4"/>
        <v>26039.285974974995</v>
      </c>
      <c r="AJ79">
        <f>SUMIF(BaselineScenario!$B$2:$B$2612,Sheet1!$A79,BaselineScenario!D$2:D$2612)</f>
        <v>22426.716230766371</v>
      </c>
      <c r="AK79">
        <f>SUMIF(BaselineScenario!$B$2:$B$2612,Sheet1!$A79,BaselineScenario!E$2:E$2612)</f>
        <v>226.57691854434083</v>
      </c>
      <c r="AL79">
        <f>SUMIF(BaselineScenario!$B$2:$B$2612,Sheet1!$A79,BaselineScenario!F$2:F$2612)</f>
        <v>24.705814182698369</v>
      </c>
      <c r="AM79">
        <f>SUMIF(BaselineScenario!$B$2:$B$2612,Sheet1!$A79,BaselineScenario!G$2:G$2612)</f>
        <v>16.886289566445363</v>
      </c>
      <c r="AN79">
        <f>SUMIF(BaselineScenario!$B$2:$B$2612,Sheet1!$A79,BaselineScenario!H$2:H$2612)</f>
        <v>15.521143103119831</v>
      </c>
      <c r="AO79">
        <f>SUMIF(BaselineScenario!$B$2:$B$2612,Sheet1!$A79,BaselineScenario!I$2:I$2612)</f>
        <v>14.10010159668184</v>
      </c>
      <c r="AP79">
        <f>SUMIF(BaselineScenario!$B$2:$B$2612,Sheet1!$A79,BaselineScenario!J$2:J$2612)</f>
        <v>34.029505920635067</v>
      </c>
      <c r="AQ79">
        <f>SUMIF(BaselineScenario!$B$2:$B$2612,Sheet1!$A79,BaselineScenario!K$2:K$2612)</f>
        <v>17.194442329560591</v>
      </c>
      <c r="AR79">
        <f>SUMIF(BaselineScenario!$B$2:$B$2612,Sheet1!$A79,BaselineScenario!L$2:L$2612)</f>
        <v>466.78550360989061</v>
      </c>
      <c r="AS79">
        <f>SUMIF(BaselineScenario!$B$2:$B$2612,Sheet1!$A79,BaselineScenario!M$2:M$2612)</f>
        <v>280.78166063747847</v>
      </c>
      <c r="AT79">
        <f>SUMIF(BaselineScenario!$B$2:$B$2612,Sheet1!$A79,BaselineScenario!N$2:N$2612)</f>
        <v>151.82475337299377</v>
      </c>
      <c r="AU79">
        <f>SUMIF(BaselineScenario!$B$2:$B$2612,Sheet1!$A79,BaselineScenario!O$2:O$2612)</f>
        <v>33.038913492220516</v>
      </c>
      <c r="AV79">
        <f>SUMIF(BaselineScenario!$B$2:$B$2612,Sheet1!$A79,BaselineScenario!P$2:P$2612)</f>
        <v>31.505956606715792</v>
      </c>
      <c r="AW79">
        <f>SUMIF(BaselineScenario!$B$2:$B$2612,Sheet1!$A79,BaselineScenario!Q$2:Q$2612)</f>
        <v>1307.1367834163241</v>
      </c>
      <c r="AX79">
        <f>SUMIF(BaselineScenario!$B$2:$B$2612,Sheet1!$A79,BaselineScenario!R$2:R$2612)</f>
        <v>226.93218848902532</v>
      </c>
      <c r="AY79">
        <f>SUMIF(BaselineScenario!$B$2:$B$2612,Sheet1!$A79,BaselineScenario!S$2:S$2612)</f>
        <v>111.48043339946072</v>
      </c>
      <c r="AZ79">
        <f>SUMIF(BaselineScenario!$B$2:$B$2612,Sheet1!$A79,BaselineScenario!T$2:T$2612)</f>
        <v>3.9658536100785931</v>
      </c>
      <c r="BA79">
        <f>SUMIF(BaselineScenario!$B$2:$B$2612,Sheet1!$A79,BaselineScenario!U$2:U$2612)</f>
        <v>9.4045075583161353</v>
      </c>
      <c r="BB79">
        <f>SUMIF(BaselineScenario!$B$2:$B$2612,Sheet1!$A79,BaselineScenario!V$2:V$2612)</f>
        <v>0</v>
      </c>
      <c r="BC79">
        <f>SUMIF(BaselineScenario!$B$2:$B$2612,Sheet1!$A79,BaselineScenario!W$2:W$2612)</f>
        <v>21.89154862520315</v>
      </c>
      <c r="BD79">
        <f>SUMIF(BaselineScenario!$B$2:$B$2612,Sheet1!$A79,BaselineScenario!X$2:X$2612)</f>
        <v>2.6180453670311001</v>
      </c>
      <c r="BE79">
        <f>SUMIF(BaselineScenario!$B$2:$B$2612,Sheet1!$A79,BaselineScenario!Y$2:Y$2612)</f>
        <v>3.5806779438740666E-4</v>
      </c>
      <c r="BF79">
        <f>SUMIF(BaselineScenario!$B$2:$B$2612,Sheet1!$A79,BaselineScenario!Z$2:Z$2612)</f>
        <v>0</v>
      </c>
      <c r="BG79">
        <f>SUMIF(BaselineScenario!$B$2:$B$2612,Sheet1!$A79,BaselineScenario!AA$2:AA$2612)</f>
        <v>278.13846938121696</v>
      </c>
      <c r="BH79">
        <f>SUMIF(BaselineScenario!$B$2:$B$2612,Sheet1!$A79,BaselineScenario!AB$2:AB$2612)</f>
        <v>23.324709085664697</v>
      </c>
      <c r="BI79">
        <f>SUMIF(BaselineScenario!$B$2:$B$2612,Sheet1!$A79,BaselineScenario!AC$2:AC$2612)</f>
        <v>9.8114620497291478E-3</v>
      </c>
      <c r="BJ79">
        <f>SUMIF(BaselineScenario!$B$2:$B$2612,Sheet1!$A79,BaselineScenario!AD$2:AD$2612)</f>
        <v>0</v>
      </c>
      <c r="BK79">
        <f>SUMIF(BaselineScenario!$B$2:$B$2612,Sheet1!$A79,BaselineScenario!AE$2:AE$2612)</f>
        <v>0</v>
      </c>
      <c r="BL79">
        <f>SUMIF(BaselineScenario!$B$2:$B$2612,Sheet1!$A79,BaselineScenario!AF$2:AF$2612)</f>
        <v>0</v>
      </c>
      <c r="BM79">
        <f>SUMIF(BaselineScenario!$B$2:$B$2612,Sheet1!$A79,BaselineScenario!AG$2:AG$2612)</f>
        <v>0</v>
      </c>
      <c r="BN79">
        <f>SUMIF(BaselineScenario!$B$2:$B$2612,Sheet1!$A79,BaselineScenario!AH$2:AH$2612)</f>
        <v>314.71603278366166</v>
      </c>
      <c r="BP79">
        <f t="shared" si="5"/>
        <v>0</v>
      </c>
      <c r="BQ79" s="12">
        <f t="shared" si="6"/>
        <v>0</v>
      </c>
    </row>
    <row r="80" spans="1:69" x14ac:dyDescent="0.25">
      <c r="A80" s="1" t="s">
        <v>78</v>
      </c>
      <c r="B80">
        <f>COUNTIF(CurrentScenario!$B$2:$B$2612,Sheet1!A80)</f>
        <v>4</v>
      </c>
      <c r="C80">
        <f t="shared" si="7"/>
        <v>15653.765067381597</v>
      </c>
      <c r="D80">
        <f>SUMIF(CurrentScenario!$B$2:$B$2612,Sheet1!$A80,CurrentScenario!D$2:D$2612)</f>
        <v>13365.689232525994</v>
      </c>
      <c r="E80">
        <f>SUMIF(CurrentScenario!$B$2:$B$2612,Sheet1!$A80,CurrentScenario!E$2:E$2612)</f>
        <v>135.00692031236775</v>
      </c>
      <c r="F80">
        <f>SUMIF(CurrentScenario!$B$2:$B$2612,Sheet1!$A80,CurrentScenario!F$2:F$2612)</f>
        <v>180.20222285496959</v>
      </c>
      <c r="G80">
        <f>SUMIF(CurrentScenario!$B$2:$B$2612,Sheet1!$A80,CurrentScenario!G$2:G$2612)</f>
        <v>141.60463795793569</v>
      </c>
      <c r="H80">
        <f>SUMIF(CurrentScenario!$B$2:$B$2612,Sheet1!$A80,CurrentScenario!H$2:H$2612)</f>
        <v>104.74381611773218</v>
      </c>
      <c r="I80">
        <f>SUMIF(CurrentScenario!$B$2:$B$2612,Sheet1!$A80,CurrentScenario!I$2:I$2612)</f>
        <v>82.308535190745104</v>
      </c>
      <c r="J80">
        <f>SUMIF(CurrentScenario!$B$2:$B$2612,Sheet1!$A80,CurrentScenario!J$2:J$2612)</f>
        <v>16.635445561675283</v>
      </c>
      <c r="K80">
        <f>SUMIF(CurrentScenario!$B$2:$B$2612,Sheet1!$A80,CurrentScenario!K$2:K$2612)</f>
        <v>13.072720700948398</v>
      </c>
      <c r="L80">
        <f>SUMIF(CurrentScenario!$B$2:$B$2612,Sheet1!$A80,CurrentScenario!L$2:L$2612)</f>
        <v>184.38710117055268</v>
      </c>
      <c r="M80">
        <f>SUMIF(CurrentScenario!$B$2:$B$2612,Sheet1!$A80,CurrentScenario!M$2:M$2612)</f>
        <v>144.89354659554346</v>
      </c>
      <c r="N80">
        <f>SUMIF(CurrentScenario!$B$2:$B$2612,Sheet1!$A80,CurrentScenario!N$2:N$2612)</f>
        <v>158.4286091659896</v>
      </c>
      <c r="O80">
        <f>SUMIF(CurrentScenario!$B$2:$B$2612,Sheet1!$A80,CurrentScenario!O$2:O$2612)</f>
        <v>237.04175720907207</v>
      </c>
      <c r="P80">
        <f>SUMIF(CurrentScenario!$B$2:$B$2612,Sheet1!$A80,CurrentScenario!P$2:P$2612)</f>
        <v>186.2704189007257</v>
      </c>
      <c r="Q80">
        <f>SUMIF(CurrentScenario!$B$2:$B$2612,Sheet1!$A80,CurrentScenario!Q$2:Q$2612)</f>
        <v>420.34557241418634</v>
      </c>
      <c r="R80">
        <f>SUMIF(CurrentScenario!$B$2:$B$2612,Sheet1!$A80,CurrentScenario!R$2:R$2612)</f>
        <v>0</v>
      </c>
      <c r="S80">
        <f>SUMIF(CurrentScenario!$B$2:$B$2612,Sheet1!$A80,CurrentScenario!S$2:S$2612)</f>
        <v>12.168716801538245</v>
      </c>
      <c r="T80">
        <f>SUMIF(CurrentScenario!$B$2:$B$2612,Sheet1!$A80,CurrentScenario!T$2:T$2612)</f>
        <v>1.6615331805709435</v>
      </c>
      <c r="U80">
        <f>SUMIF(CurrentScenario!$B$2:$B$2612,Sheet1!$A80,CurrentScenario!U$2:U$2612)</f>
        <v>4.9047128142729983</v>
      </c>
      <c r="V80">
        <f>SUMIF(CurrentScenario!$B$2:$B$2612,Sheet1!$A80,CurrentScenario!V$2:V$2612)</f>
        <v>0</v>
      </c>
      <c r="W80">
        <f>SUMIF(CurrentScenario!$B$2:$B$2612,Sheet1!$A80,CurrentScenario!W$2:W$2612)</f>
        <v>0</v>
      </c>
      <c r="X80">
        <f>SUMIF(CurrentScenario!$B$2:$B$2612,Sheet1!$A80,CurrentScenario!X$2:X$2612)</f>
        <v>0</v>
      </c>
      <c r="Y80">
        <f>SUMIF(CurrentScenario!$B$2:$B$2612,Sheet1!$A80,CurrentScenario!Y$2:Y$2612)</f>
        <v>0</v>
      </c>
      <c r="Z80">
        <f>SUMIF(CurrentScenario!$B$2:$B$2612,Sheet1!$A80,CurrentScenario!Z$2:Z$2612)</f>
        <v>0</v>
      </c>
      <c r="AA80">
        <f>SUMIF(CurrentScenario!$B$2:$B$2612,Sheet1!$A80,CurrentScenario!AA$2:AA$2612)</f>
        <v>91.745660358588239</v>
      </c>
      <c r="AB80">
        <f>SUMIF(CurrentScenario!$B$2:$B$2612,Sheet1!$A80,CurrentScenario!AB$2:AB$2612)</f>
        <v>169.09945970999644</v>
      </c>
      <c r="AC80">
        <f>SUMIF(CurrentScenario!$B$2:$B$2612,Sheet1!$A80,CurrentScenario!AC$2:AC$2612)</f>
        <v>0</v>
      </c>
      <c r="AD80">
        <f>SUMIF(CurrentScenario!$B$2:$B$2612,Sheet1!$A80,CurrentScenario!AD$2:AD$2612)</f>
        <v>0</v>
      </c>
      <c r="AE80">
        <f>SUMIF(CurrentScenario!$B$2:$B$2612,Sheet1!$A80,CurrentScenario!AE$2:AE$2612)</f>
        <v>0</v>
      </c>
      <c r="AF80">
        <f>SUMIF(CurrentScenario!$B$2:$B$2612,Sheet1!$A80,CurrentScenario!AF$2:AF$2612)</f>
        <v>0</v>
      </c>
      <c r="AG80">
        <f>SUMIF(CurrentScenario!$B$2:$B$2612,Sheet1!$A80,CurrentScenario!AG$2:AG$2612)</f>
        <v>0</v>
      </c>
      <c r="AH80" s="9">
        <f>SUMIF(CurrentScenario!$B$2:$B$2612,Sheet1!$A80,CurrentScenario!AH$2:AH$2612)</f>
        <v>3.554447838192865</v>
      </c>
      <c r="AI80" s="10">
        <f t="shared" si="4"/>
        <v>15653.765067381601</v>
      </c>
      <c r="AJ80">
        <f>SUMIF(BaselineScenario!$B$2:$B$2612,Sheet1!$A80,BaselineScenario!D$2:D$2612)</f>
        <v>13461.550225217103</v>
      </c>
      <c r="AK80">
        <f>SUMIF(BaselineScenario!$B$2:$B$2612,Sheet1!$A80,BaselineScenario!E$2:E$2612)</f>
        <v>135.97521279966421</v>
      </c>
      <c r="AL80">
        <f>SUMIF(BaselineScenario!$B$2:$B$2612,Sheet1!$A80,BaselineScenario!F$2:F$2612)</f>
        <v>185.59039411241648</v>
      </c>
      <c r="AM80">
        <f>SUMIF(BaselineScenario!$B$2:$B$2612,Sheet1!$A80,BaselineScenario!G$2:G$2612)</f>
        <v>145.83871483667221</v>
      </c>
      <c r="AN80">
        <f>SUMIF(BaselineScenario!$B$2:$B$2612,Sheet1!$A80,BaselineScenario!H$2:H$2612)</f>
        <v>107.87572867036695</v>
      </c>
      <c r="AO80">
        <f>SUMIF(BaselineScenario!$B$2:$B$2612,Sheet1!$A80,BaselineScenario!I$2:I$2612)</f>
        <v>84.769617564844424</v>
      </c>
      <c r="AP80">
        <f>SUMIF(BaselineScenario!$B$2:$B$2612,Sheet1!$A80,BaselineScenario!J$2:J$2612)</f>
        <v>17.132856694799614</v>
      </c>
      <c r="AQ80">
        <f>SUMIF(BaselineScenario!$B$2:$B$2612,Sheet1!$A80,BaselineScenario!K$2:K$2612)</f>
        <v>13.463604214374444</v>
      </c>
      <c r="AR80">
        <f>SUMIF(BaselineScenario!$B$2:$B$2612,Sheet1!$A80,BaselineScenario!L$2:L$2612)</f>
        <v>189.90040361115899</v>
      </c>
      <c r="AS80">
        <f>SUMIF(BaselineScenario!$B$2:$B$2612,Sheet1!$A80,BaselineScenario!M$2:M$2612)</f>
        <v>149.22596370710522</v>
      </c>
      <c r="AT80">
        <f>SUMIF(BaselineScenario!$B$2:$B$2612,Sheet1!$A80,BaselineScenario!N$2:N$2612)</f>
        <v>163.16573459984605</v>
      </c>
      <c r="AU80">
        <f>SUMIF(BaselineScenario!$B$2:$B$2612,Sheet1!$A80,BaselineScenario!O$2:O$2612)</f>
        <v>244.1294703065025</v>
      </c>
      <c r="AV80">
        <f>SUMIF(BaselineScenario!$B$2:$B$2612,Sheet1!$A80,BaselineScenario!P$2:P$2612)</f>
        <v>191.84003307052797</v>
      </c>
      <c r="AW80">
        <f>SUMIF(BaselineScenario!$B$2:$B$2612,Sheet1!$A80,BaselineScenario!Q$2:Q$2612)</f>
        <v>432.93198798250489</v>
      </c>
      <c r="AX80">
        <f>SUMIF(BaselineScenario!$B$2:$B$2612,Sheet1!$A80,BaselineScenario!R$2:R$2612)</f>
        <v>0</v>
      </c>
      <c r="AY80">
        <f>SUMIF(BaselineScenario!$B$2:$B$2612,Sheet1!$A80,BaselineScenario!S$2:S$2612)</f>
        <v>12.533084961488225</v>
      </c>
      <c r="AZ80">
        <f>SUMIF(BaselineScenario!$B$2:$B$2612,Sheet1!$A80,BaselineScenario!T$2:T$2612)</f>
        <v>1.7112142332840732</v>
      </c>
      <c r="BA80">
        <f>SUMIF(BaselineScenario!$B$2:$B$2612,Sheet1!$A80,BaselineScenario!U$2:U$2612)</f>
        <v>5.051367452459302</v>
      </c>
      <c r="BB80">
        <f>SUMIF(BaselineScenario!$B$2:$B$2612,Sheet1!$A80,BaselineScenario!V$2:V$2612)</f>
        <v>0</v>
      </c>
      <c r="BC80">
        <f>SUMIF(BaselineScenario!$B$2:$B$2612,Sheet1!$A80,BaselineScenario!W$2:W$2612)</f>
        <v>0</v>
      </c>
      <c r="BD80">
        <f>SUMIF(BaselineScenario!$B$2:$B$2612,Sheet1!$A80,BaselineScenario!X$2:X$2612)</f>
        <v>0</v>
      </c>
      <c r="BE80">
        <f>SUMIF(BaselineScenario!$B$2:$B$2612,Sheet1!$A80,BaselineScenario!Y$2:Y$2612)</f>
        <v>0</v>
      </c>
      <c r="BF80">
        <f>SUMIF(BaselineScenario!$B$2:$B$2612,Sheet1!$A80,BaselineScenario!Z$2:Z$2612)</f>
        <v>0</v>
      </c>
      <c r="BG80">
        <f>SUMIF(BaselineScenario!$B$2:$B$2612,Sheet1!$A80,BaselineScenario!AA$2:AA$2612)</f>
        <v>91.745660358588239</v>
      </c>
      <c r="BH80">
        <f>SUMIF(BaselineScenario!$B$2:$B$2612,Sheet1!$A80,BaselineScenario!AB$2:AB$2612)</f>
        <v>15.625184362575638</v>
      </c>
      <c r="BI80">
        <f>SUMIF(BaselineScenario!$B$2:$B$2612,Sheet1!$A80,BaselineScenario!AC$2:AC$2612)</f>
        <v>0</v>
      </c>
      <c r="BJ80">
        <f>SUMIF(BaselineScenario!$B$2:$B$2612,Sheet1!$A80,BaselineScenario!AD$2:AD$2612)</f>
        <v>0</v>
      </c>
      <c r="BK80">
        <f>SUMIF(BaselineScenario!$B$2:$B$2612,Sheet1!$A80,BaselineScenario!AE$2:AE$2612)</f>
        <v>0</v>
      </c>
      <c r="BL80">
        <f>SUMIF(BaselineScenario!$B$2:$B$2612,Sheet1!$A80,BaselineScenario!AF$2:AF$2612)</f>
        <v>0</v>
      </c>
      <c r="BM80">
        <f>SUMIF(BaselineScenario!$B$2:$B$2612,Sheet1!$A80,BaselineScenario!AG$2:AG$2612)</f>
        <v>0</v>
      </c>
      <c r="BN80">
        <f>SUMIF(BaselineScenario!$B$2:$B$2612,Sheet1!$A80,BaselineScenario!AH$2:AH$2612)</f>
        <v>3.7086086253161521</v>
      </c>
      <c r="BP80">
        <f t="shared" si="5"/>
        <v>0</v>
      </c>
      <c r="BQ80" s="12">
        <f t="shared" si="6"/>
        <v>0</v>
      </c>
    </row>
    <row r="81" spans="1:69" x14ac:dyDescent="0.25">
      <c r="A81" s="1" t="s">
        <v>79</v>
      </c>
      <c r="B81">
        <f>COUNTIF(CurrentScenario!$B$2:$B$2612,Sheet1!A81)</f>
        <v>2</v>
      </c>
      <c r="C81">
        <f t="shared" si="7"/>
        <v>2577.8970813984924</v>
      </c>
      <c r="D81">
        <f>SUMIF(CurrentScenario!$B$2:$B$2612,Sheet1!$A81,CurrentScenario!D$2:D$2612)</f>
        <v>1513.0800291020641</v>
      </c>
      <c r="E81">
        <f>SUMIF(CurrentScenario!$B$2:$B$2612,Sheet1!$A81,CurrentScenario!E$2:E$2612)</f>
        <v>15.283638374867049</v>
      </c>
      <c r="F81">
        <f>SUMIF(CurrentScenario!$B$2:$B$2612,Sheet1!$A81,CurrentScenario!F$2:F$2612)</f>
        <v>7.2840085188741899</v>
      </c>
      <c r="G81">
        <f>SUMIF(CurrentScenario!$B$2:$B$2612,Sheet1!$A81,CurrentScenario!G$2:G$2612)</f>
        <v>8.642453578998504</v>
      </c>
      <c r="H81">
        <f>SUMIF(CurrentScenario!$B$2:$B$2612,Sheet1!$A81,CurrentScenario!H$2:H$2612)</f>
        <v>11.102974531486241</v>
      </c>
      <c r="I81">
        <f>SUMIF(CurrentScenario!$B$2:$B$2612,Sheet1!$A81,CurrentScenario!I$2:I$2612)</f>
        <v>13.173524177509931</v>
      </c>
      <c r="J81">
        <f>SUMIF(CurrentScenario!$B$2:$B$2612,Sheet1!$A81,CurrentScenario!J$2:J$2612)</f>
        <v>7.2509524543143051</v>
      </c>
      <c r="K81">
        <f>SUMIF(CurrentScenario!$B$2:$B$2612,Sheet1!$A81,CurrentScenario!K$2:K$2612)</f>
        <v>8.6030925013770378</v>
      </c>
      <c r="L81">
        <f>SUMIF(CurrentScenario!$B$2:$B$2612,Sheet1!$A81,CurrentScenario!L$2:L$2612)</f>
        <v>111.594165903315</v>
      </c>
      <c r="M81">
        <f>SUMIF(CurrentScenario!$B$2:$B$2612,Sheet1!$A81,CurrentScenario!M$2:M$2612)</f>
        <v>132.40600305320635</v>
      </c>
      <c r="N81">
        <f>SUMIF(CurrentScenario!$B$2:$B$2612,Sheet1!$A81,CurrentScenario!N$2:N$2612)</f>
        <v>66.978879411380376</v>
      </c>
      <c r="O81">
        <f>SUMIF(CurrentScenario!$B$2:$B$2612,Sheet1!$A81,CurrentScenario!O$2:O$2612)</f>
        <v>17.272971915717811</v>
      </c>
      <c r="P81">
        <f>SUMIF(CurrentScenario!$B$2:$B$2612,Sheet1!$A81,CurrentScenario!P$2:P$2612)</f>
        <v>20.494143393107208</v>
      </c>
      <c r="Q81">
        <f>SUMIF(CurrentScenario!$B$2:$B$2612,Sheet1!$A81,CurrentScenario!Q$2:Q$2612)</f>
        <v>105.24231607537055</v>
      </c>
      <c r="R81">
        <f>SUMIF(CurrentScenario!$B$2:$B$2612,Sheet1!$A81,CurrentScenario!R$2:R$2612)</f>
        <v>124.86943402381921</v>
      </c>
      <c r="S81">
        <f>SUMIF(CurrentScenario!$B$2:$B$2612,Sheet1!$A81,CurrentScenario!S$2:S$2612)</f>
        <v>0</v>
      </c>
      <c r="T81">
        <f>SUMIF(CurrentScenario!$B$2:$B$2612,Sheet1!$A81,CurrentScenario!T$2:T$2612)</f>
        <v>4.7501888156538694</v>
      </c>
      <c r="U81">
        <f>SUMIF(CurrentScenario!$B$2:$B$2612,Sheet1!$A81,CurrentScenario!U$2:U$2612)</f>
        <v>3.2125495089115397</v>
      </c>
      <c r="V81">
        <f>SUMIF(CurrentScenario!$B$2:$B$2612,Sheet1!$A81,CurrentScenario!V$2:V$2612)</f>
        <v>0</v>
      </c>
      <c r="W81">
        <f>SUMIF(CurrentScenario!$B$2:$B$2612,Sheet1!$A81,CurrentScenario!W$2:W$2612)</f>
        <v>30.918160804604664</v>
      </c>
      <c r="X81">
        <f>SUMIF(CurrentScenario!$B$2:$B$2612,Sheet1!$A81,CurrentScenario!X$2:X$2612)</f>
        <v>60.928050714410517</v>
      </c>
      <c r="Y81">
        <f>SUMIF(CurrentScenario!$B$2:$B$2612,Sheet1!$A81,CurrentScenario!Y$2:Y$2612)</f>
        <v>5.1670169076662429</v>
      </c>
      <c r="Z81">
        <f>SUMIF(CurrentScenario!$B$2:$B$2612,Sheet1!$A81,CurrentScenario!Z$2:Z$2612)</f>
        <v>0</v>
      </c>
      <c r="AA81">
        <f>SUMIF(CurrentScenario!$B$2:$B$2612,Sheet1!$A81,CurrentScenario!AA$2:AA$2612)</f>
        <v>110.5471732416844</v>
      </c>
      <c r="AB81">
        <f>SUMIF(CurrentScenario!$B$2:$B$2612,Sheet1!$A81,CurrentScenario!AB$2:AB$2612)</f>
        <v>167.55553690899441</v>
      </c>
      <c r="AC81">
        <f>SUMIF(CurrentScenario!$B$2:$B$2612,Sheet1!$A81,CurrentScenario!AC$2:AC$2612)</f>
        <v>29.358679355049883</v>
      </c>
      <c r="AD81">
        <f>SUMIF(CurrentScenario!$B$2:$B$2612,Sheet1!$A81,CurrentScenario!AD$2:AD$2612)</f>
        <v>0</v>
      </c>
      <c r="AE81">
        <f>SUMIF(CurrentScenario!$B$2:$B$2612,Sheet1!$A81,CurrentScenario!AE$2:AE$2612)</f>
        <v>0</v>
      </c>
      <c r="AF81">
        <f>SUMIF(CurrentScenario!$B$2:$B$2612,Sheet1!$A81,CurrentScenario!AF$2:AF$2612)</f>
        <v>0</v>
      </c>
      <c r="AG81">
        <f>SUMIF(CurrentScenario!$B$2:$B$2612,Sheet1!$A81,CurrentScenario!AG$2:AG$2612)</f>
        <v>0</v>
      </c>
      <c r="AH81" s="9">
        <f>SUMIF(CurrentScenario!$B$2:$B$2612,Sheet1!$A81,CurrentScenario!AH$2:AH$2612)</f>
        <v>2.1811381261089342</v>
      </c>
      <c r="AI81" s="10">
        <f t="shared" si="4"/>
        <v>2577.8970813984929</v>
      </c>
      <c r="AJ81">
        <f>SUMIF(BaselineScenario!$B$2:$B$2612,Sheet1!$A81,BaselineScenario!D$2:D$2612)</f>
        <v>2186.1443723177154</v>
      </c>
      <c r="AK81">
        <f>SUMIF(BaselineScenario!$B$2:$B$2612,Sheet1!$A81,BaselineScenario!E$2:E$2612)</f>
        <v>22.082267608233867</v>
      </c>
      <c r="AL81">
        <f>SUMIF(BaselineScenario!$B$2:$B$2612,Sheet1!$A81,BaselineScenario!F$2:F$2612)</f>
        <v>3.4728512466764223</v>
      </c>
      <c r="AM81">
        <f>SUMIF(BaselineScenario!$B$2:$B$2612,Sheet1!$A81,BaselineScenario!G$2:G$2612)</f>
        <v>4.1205254100690452</v>
      </c>
      <c r="AN81">
        <f>SUMIF(BaselineScenario!$B$2:$B$2612,Sheet1!$A81,BaselineScenario!H$2:H$2612)</f>
        <v>5.2936476881002159</v>
      </c>
      <c r="AO81">
        <f>SUMIF(BaselineScenario!$B$2:$B$2612,Sheet1!$A81,BaselineScenario!I$2:I$2612)</f>
        <v>6.2808352490264223</v>
      </c>
      <c r="AP81">
        <f>SUMIF(BaselineScenario!$B$2:$B$2612,Sheet1!$A81,BaselineScenario!J$2:J$2612)</f>
        <v>3.4570818027838506</v>
      </c>
      <c r="AQ81">
        <f>SUMIF(BaselineScenario!$B$2:$B$2612,Sheet1!$A81,BaselineScenario!K$2:K$2612)</f>
        <v>4.1017643950001617</v>
      </c>
      <c r="AR81">
        <f>SUMIF(BaselineScenario!$B$2:$B$2612,Sheet1!$A81,BaselineScenario!L$2:L$2612)</f>
        <v>53.205573770026767</v>
      </c>
      <c r="AS81">
        <f>SUMIF(BaselineScenario!$B$2:$B$2612,Sheet1!$A81,BaselineScenario!M$2:M$2612)</f>
        <v>63.128194190507806</v>
      </c>
      <c r="AT81">
        <f>SUMIF(BaselineScenario!$B$2:$B$2612,Sheet1!$A81,BaselineScenario!N$2:N$2612)</f>
        <v>31.934014159751893</v>
      </c>
      <c r="AU81">
        <f>SUMIF(BaselineScenario!$B$2:$B$2612,Sheet1!$A81,BaselineScenario!O$2:O$2612)</f>
        <v>8.2353617055056283</v>
      </c>
      <c r="AV81">
        <f>SUMIF(BaselineScenario!$B$2:$B$2612,Sheet1!$A81,BaselineScenario!P$2:P$2612)</f>
        <v>9.7711492703659815</v>
      </c>
      <c r="AW81">
        <f>SUMIF(BaselineScenario!$B$2:$B$2612,Sheet1!$A81,BaselineScenario!Q$2:Q$2612)</f>
        <v>50.270012621768338</v>
      </c>
      <c r="AX81">
        <f>SUMIF(BaselineScenario!$B$2:$B$2612,Sheet1!$A81,BaselineScenario!R$2:R$2612)</f>
        <v>59.645094962355429</v>
      </c>
      <c r="AY81">
        <f>SUMIF(BaselineScenario!$B$2:$B$2612,Sheet1!$A81,BaselineScenario!S$2:S$2612)</f>
        <v>0</v>
      </c>
      <c r="AZ81">
        <f>SUMIF(BaselineScenario!$B$2:$B$2612,Sheet1!$A81,BaselineScenario!T$2:T$2612)</f>
        <v>2.264785870865917</v>
      </c>
      <c r="BA81">
        <f>SUMIF(BaselineScenario!$B$2:$B$2612,Sheet1!$A81,BaselineScenario!U$2:U$2612)</f>
        <v>1.5316663835631095</v>
      </c>
      <c r="BB81">
        <f>SUMIF(BaselineScenario!$B$2:$B$2612,Sheet1!$A81,BaselineScenario!V$2:V$2612)</f>
        <v>0</v>
      </c>
      <c r="BC81">
        <f>SUMIF(BaselineScenario!$B$2:$B$2612,Sheet1!$A81,BaselineScenario!W$2:W$2612)</f>
        <v>9.351209168162427</v>
      </c>
      <c r="BD81">
        <f>SUMIF(BaselineScenario!$B$2:$B$2612,Sheet1!$A81,BaselineScenario!X$2:X$2612)</f>
        <v>0.68695593441613056</v>
      </c>
      <c r="BE81">
        <f>SUMIF(BaselineScenario!$B$2:$B$2612,Sheet1!$A81,BaselineScenario!Y$2:Y$2612)</f>
        <v>2.4756092632652291</v>
      </c>
      <c r="BF81">
        <f>SUMIF(BaselineScenario!$B$2:$B$2612,Sheet1!$A81,BaselineScenario!Z$2:Z$2612)</f>
        <v>0</v>
      </c>
      <c r="BG81">
        <f>SUMIF(BaselineScenario!$B$2:$B$2612,Sheet1!$A81,BaselineScenario!AA$2:AA$2612)</f>
        <v>33.441882383052558</v>
      </c>
      <c r="BH81">
        <f>SUMIF(BaselineScenario!$B$2:$B$2612,Sheet1!$A81,BaselineScenario!AB$2:AB$2612)</f>
        <v>1.8909411469823623</v>
      </c>
      <c r="BI81">
        <f>SUMIF(BaselineScenario!$B$2:$B$2612,Sheet1!$A81,BaselineScenario!AC$2:AC$2612)</f>
        <v>14.066262965147208</v>
      </c>
      <c r="BJ81">
        <f>SUMIF(BaselineScenario!$B$2:$B$2612,Sheet1!$A81,BaselineScenario!AD$2:AD$2612)</f>
        <v>0</v>
      </c>
      <c r="BK81">
        <f>SUMIF(BaselineScenario!$B$2:$B$2612,Sheet1!$A81,BaselineScenario!AE$2:AE$2612)</f>
        <v>0</v>
      </c>
      <c r="BL81">
        <f>SUMIF(BaselineScenario!$B$2:$B$2612,Sheet1!$A81,BaselineScenario!AF$2:AF$2612)</f>
        <v>0</v>
      </c>
      <c r="BM81">
        <f>SUMIF(BaselineScenario!$B$2:$B$2612,Sheet1!$A81,BaselineScenario!AG$2:AG$2612)</f>
        <v>0</v>
      </c>
      <c r="BN81">
        <f>SUMIF(BaselineScenario!$B$2:$B$2612,Sheet1!$A81,BaselineScenario!AH$2:AH$2612)</f>
        <v>1.0450218851509561</v>
      </c>
      <c r="BP81">
        <f t="shared" si="5"/>
        <v>0</v>
      </c>
      <c r="BQ81" s="12">
        <f t="shared" si="6"/>
        <v>0</v>
      </c>
    </row>
    <row r="82" spans="1:69" x14ac:dyDescent="0.25">
      <c r="A82" s="1" t="s">
        <v>80</v>
      </c>
      <c r="B82">
        <f>COUNTIF(CurrentScenario!$B$2:$B$2612,Sheet1!A82)</f>
        <v>4</v>
      </c>
      <c r="C82">
        <f t="shared" si="7"/>
        <v>8072.4344682988076</v>
      </c>
      <c r="D82">
        <f>SUMIF(CurrentScenario!$B$2:$B$2612,Sheet1!$A82,CurrentScenario!D$2:D$2612)</f>
        <v>5551.5817285390231</v>
      </c>
      <c r="E82">
        <f>SUMIF(CurrentScenario!$B$2:$B$2612,Sheet1!$A82,CurrentScenario!E$2:E$2612)</f>
        <v>56.076593339101223</v>
      </c>
      <c r="F82">
        <f>SUMIF(CurrentScenario!$B$2:$B$2612,Sheet1!$A82,CurrentScenario!F$2:F$2612)</f>
        <v>26.131925728863852</v>
      </c>
      <c r="G82">
        <f>SUMIF(CurrentScenario!$B$2:$B$2612,Sheet1!$A82,CurrentScenario!G$2:G$2612)</f>
        <v>31.005430543796273</v>
      </c>
      <c r="H82">
        <f>SUMIF(CurrentScenario!$B$2:$B$2612,Sheet1!$A82,CurrentScenario!H$2:H$2612)</f>
        <v>39.832747861828317</v>
      </c>
      <c r="I82">
        <f>SUMIF(CurrentScenario!$B$2:$B$2612,Sheet1!$A82,CurrentScenario!I$2:I$2612)</f>
        <v>47.260952230962587</v>
      </c>
      <c r="J82">
        <f>SUMIF(CurrentScenario!$B$2:$B$2612,Sheet1!$A82,CurrentScenario!J$2:J$2612)</f>
        <v>26.013201608854324</v>
      </c>
      <c r="K82">
        <f>SUMIF(CurrentScenario!$B$2:$B$2612,Sheet1!$A82,CurrentScenario!K$2:K$2612)</f>
        <v>30.86429702055057</v>
      </c>
      <c r="L82">
        <f>SUMIF(CurrentScenario!$B$2:$B$2612,Sheet1!$A82,CurrentScenario!L$2:L$2612)</f>
        <v>400.35231536020433</v>
      </c>
      <c r="M82">
        <f>SUMIF(CurrentScenario!$B$2:$B$2612,Sheet1!$A82,CurrentScenario!M$2:M$2612)</f>
        <v>475.01642263026145</v>
      </c>
      <c r="N82">
        <f>SUMIF(CurrentScenario!$B$2:$B$2612,Sheet1!$A82,CurrentScenario!N$2:N$2612)</f>
        <v>240.29167120370903</v>
      </c>
      <c r="O82">
        <f>SUMIF(CurrentScenario!$B$2:$B$2612,Sheet1!$A82,CurrentScenario!O$2:O$2612)</f>
        <v>61.968053100324248</v>
      </c>
      <c r="P82">
        <f>SUMIF(CurrentScenario!$B$2:$B$2612,Sheet1!$A82,CurrentScenario!P$2:P$2612)</f>
        <v>73.524330683687964</v>
      </c>
      <c r="Q82">
        <f>SUMIF(CurrentScenario!$B$2:$B$2612,Sheet1!$A82,CurrentScenario!Q$2:Q$2612)</f>
        <v>357.49431758285579</v>
      </c>
      <c r="R82">
        <f>SUMIF(CurrentScenario!$B$2:$B$2612,Sheet1!$A82,CurrentScenario!R$2:R$2612)</f>
        <v>424.16505017305394</v>
      </c>
      <c r="S82">
        <f>SUMIF(CurrentScenario!$B$2:$B$2612,Sheet1!$A82,CurrentScenario!S$2:S$2612)</f>
        <v>0</v>
      </c>
      <c r="T82">
        <f>SUMIF(CurrentScenario!$B$2:$B$2612,Sheet1!$A82,CurrentScenario!T$2:T$2612)</f>
        <v>17.041698721468308</v>
      </c>
      <c r="U82">
        <f>SUMIF(CurrentScenario!$B$2:$B$2612,Sheet1!$A82,CurrentScenario!U$2:U$2612)</f>
        <v>11.525194065747568</v>
      </c>
      <c r="V82">
        <f>SUMIF(CurrentScenario!$B$2:$B$2612,Sheet1!$A82,CurrentScenario!V$2:V$2612)</f>
        <v>0</v>
      </c>
      <c r="W82">
        <f>SUMIF(CurrentScenario!$B$2:$B$2612,Sheet1!$A82,CurrentScenario!W$2:W$2612)</f>
        <v>14.676729056396402</v>
      </c>
      <c r="X82">
        <f>SUMIF(CurrentScenario!$B$2:$B$2612,Sheet1!$A82,CurrentScenario!X$2:X$2612)</f>
        <v>28.924940476109697</v>
      </c>
      <c r="Y82">
        <f>SUMIF(CurrentScenario!$B$2:$B$2612,Sheet1!$A82,CurrentScenario!Y$2:Y$2612)</f>
        <v>27.126838765247768</v>
      </c>
      <c r="Z82">
        <f>SUMIF(CurrentScenario!$B$2:$B$2612,Sheet1!$A82,CurrentScenario!Z$2:Z$2612)</f>
        <v>0</v>
      </c>
      <c r="AA82">
        <f>SUMIF(CurrentScenario!$B$2:$B$2612,Sheet1!$A82,CurrentScenario!AA$2:AA$2612)</f>
        <v>52.279151675339008</v>
      </c>
      <c r="AB82">
        <f>SUMIF(CurrentScenario!$B$2:$B$2612,Sheet1!$A82,CurrentScenario!AB$2:AB$2612)</f>
        <v>79.275762786374713</v>
      </c>
      <c r="AC82">
        <f>SUMIF(CurrentScenario!$B$2:$B$2612,Sheet1!$A82,CurrentScenario!AC$2:AC$2612)</f>
        <v>0</v>
      </c>
      <c r="AD82">
        <f>SUMIF(CurrentScenario!$B$2:$B$2612,Sheet1!$A82,CurrentScenario!AD$2:AD$2612)</f>
        <v>0</v>
      </c>
      <c r="AE82">
        <f>SUMIF(CurrentScenario!$B$2:$B$2612,Sheet1!$A82,CurrentScenario!AE$2:AE$2612)</f>
        <v>0</v>
      </c>
      <c r="AF82">
        <f>SUMIF(CurrentScenario!$B$2:$B$2612,Sheet1!$A82,CurrentScenario!AF$2:AF$2612)</f>
        <v>0</v>
      </c>
      <c r="AG82">
        <f>SUMIF(CurrentScenario!$B$2:$B$2612,Sheet1!$A82,CurrentScenario!AG$2:AG$2612)</f>
        <v>5.1151450466648653E-3</v>
      </c>
      <c r="AH82" s="9">
        <f>SUMIF(CurrentScenario!$B$2:$B$2612,Sheet1!$A82,CurrentScenario!AH$2:AH$2612)</f>
        <v>0</v>
      </c>
      <c r="AI82" s="10">
        <f t="shared" si="4"/>
        <v>8072.4344682988085</v>
      </c>
      <c r="AJ82">
        <f>SUMIF(BaselineScenario!$B$2:$B$2612,Sheet1!$A82,BaselineScenario!D$2:D$2612)</f>
        <v>6846.4715686165382</v>
      </c>
      <c r="AK82">
        <f>SUMIF(BaselineScenario!$B$2:$B$2612,Sheet1!$A82,BaselineScenario!E$2:E$2612)</f>
        <v>69.156291178993996</v>
      </c>
      <c r="AL82">
        <f>SUMIF(BaselineScenario!$B$2:$B$2612,Sheet1!$A82,BaselineScenario!F$2:F$2612)</f>
        <v>12.318893798693276</v>
      </c>
      <c r="AM82">
        <f>SUMIF(BaselineScenario!$B$2:$B$2612,Sheet1!$A82,BaselineScenario!G$2:G$2612)</f>
        <v>14.616318332177594</v>
      </c>
      <c r="AN82">
        <f>SUMIF(BaselineScenario!$B$2:$B$2612,Sheet1!$A82,BaselineScenario!H$2:H$2612)</f>
        <v>18.777619392908548</v>
      </c>
      <c r="AO82">
        <f>SUMIF(BaselineScenario!$B$2:$B$2612,Sheet1!$A82,BaselineScenario!I$2:I$2612)</f>
        <v>22.279359292476997</v>
      </c>
      <c r="AP82">
        <f>SUMIF(BaselineScenario!$B$2:$B$2612,Sheet1!$A82,BaselineScenario!J$2:J$2612)</f>
        <v>12.262927370117962</v>
      </c>
      <c r="AQ82">
        <f>SUMIF(BaselineScenario!$B$2:$B$2612,Sheet1!$A82,BaselineScenario!K$2:K$2612)</f>
        <v>14.549786103133682</v>
      </c>
      <c r="AR82">
        <f>SUMIF(BaselineScenario!$B$2:$B$2612,Sheet1!$A82,BaselineScenario!L$2:L$2612)</f>
        <v>188.73071911851537</v>
      </c>
      <c r="AS82">
        <f>SUMIF(BaselineScenario!$B$2:$B$2612,Sheet1!$A82,BaselineScenario!M$2:M$2612)</f>
        <v>223.92824240431219</v>
      </c>
      <c r="AT82">
        <f>SUMIF(BaselineScenario!$B$2:$B$2612,Sheet1!$A82,BaselineScenario!N$2:N$2612)</f>
        <v>113.27627802173953</v>
      </c>
      <c r="AU82">
        <f>SUMIF(BaselineScenario!$B$2:$B$2612,Sheet1!$A82,BaselineScenario!O$2:O$2612)</f>
        <v>29.212458468480644</v>
      </c>
      <c r="AV82">
        <f>SUMIF(BaselineScenario!$B$2:$B$2612,Sheet1!$A82,BaselineScenario!P$2:P$2612)</f>
        <v>34.660219929569202</v>
      </c>
      <c r="AW82">
        <f>SUMIF(BaselineScenario!$B$2:$B$2612,Sheet1!$A82,BaselineScenario!Q$2:Q$2612)</f>
        <v>169.62651027543771</v>
      </c>
      <c r="AX82">
        <f>SUMIF(BaselineScenario!$B$2:$B$2612,Sheet1!$A82,BaselineScenario!R$2:R$2612)</f>
        <v>201.26092707804145</v>
      </c>
      <c r="AY82">
        <f>SUMIF(BaselineScenario!$B$2:$B$2612,Sheet1!$A82,BaselineScenario!S$2:S$2612)</f>
        <v>0</v>
      </c>
      <c r="AZ82">
        <f>SUMIF(BaselineScenario!$B$2:$B$2612,Sheet1!$A82,BaselineScenario!T$2:T$2612)</f>
        <v>8.0336540794032718</v>
      </c>
      <c r="BA82">
        <f>SUMIF(BaselineScenario!$B$2:$B$2612,Sheet1!$A82,BaselineScenario!U$2:U$2612)</f>
        <v>5.4331107178846061</v>
      </c>
      <c r="BB82">
        <f>SUMIF(BaselineScenario!$B$2:$B$2612,Sheet1!$A82,BaselineScenario!V$2:V$2612)</f>
        <v>0</v>
      </c>
      <c r="BC82">
        <f>SUMIF(BaselineScenario!$B$2:$B$2612,Sheet1!$A82,BaselineScenario!W$2:W$2612)</f>
        <v>14.676729056396402</v>
      </c>
      <c r="BD82">
        <f>SUMIF(BaselineScenario!$B$2:$B$2612,Sheet1!$A82,BaselineScenario!X$2:X$2612)</f>
        <v>2.1450719926362343</v>
      </c>
      <c r="BE82">
        <f>SUMIF(BaselineScenario!$B$2:$B$2612,Sheet1!$A82,BaselineScenario!Y$2:Y$2612)</f>
        <v>12.857357061095225</v>
      </c>
      <c r="BF82">
        <f>SUMIF(BaselineScenario!$B$2:$B$2612,Sheet1!$A82,BaselineScenario!Z$2:Z$2612)</f>
        <v>0</v>
      </c>
      <c r="BG82">
        <f>SUMIF(BaselineScenario!$B$2:$B$2612,Sheet1!$A82,BaselineScenario!AA$2:AA$2612)</f>
        <v>52.279151675339008</v>
      </c>
      <c r="BH82">
        <f>SUMIF(BaselineScenario!$B$2:$B$2612,Sheet1!$A82,BaselineScenario!AB$2:AB$2612)</f>
        <v>5.8790862020400496</v>
      </c>
      <c r="BI82">
        <f>SUMIF(BaselineScenario!$B$2:$B$2612,Sheet1!$A82,BaselineScenario!AC$2:AC$2612)</f>
        <v>0</v>
      </c>
      <c r="BJ82">
        <f>SUMIF(BaselineScenario!$B$2:$B$2612,Sheet1!$A82,BaselineScenario!AD$2:AD$2612)</f>
        <v>0</v>
      </c>
      <c r="BK82">
        <f>SUMIF(BaselineScenario!$B$2:$B$2612,Sheet1!$A82,BaselineScenario!AE$2:AE$2612)</f>
        <v>0</v>
      </c>
      <c r="BL82">
        <f>SUMIF(BaselineScenario!$B$2:$B$2612,Sheet1!$A82,BaselineScenario!AF$2:AF$2612)</f>
        <v>0</v>
      </c>
      <c r="BM82">
        <f>SUMIF(BaselineScenario!$B$2:$B$2612,Sheet1!$A82,BaselineScenario!AG$2:AG$2612)</f>
        <v>2.1881328761993906E-3</v>
      </c>
      <c r="BN82">
        <f>SUMIF(BaselineScenario!$B$2:$B$2612,Sheet1!$A82,BaselineScenario!AH$2:AH$2612)</f>
        <v>0</v>
      </c>
      <c r="BP82">
        <f t="shared" si="5"/>
        <v>0</v>
      </c>
      <c r="BQ82" s="12">
        <f t="shared" si="6"/>
        <v>0</v>
      </c>
    </row>
    <row r="83" spans="1:69" x14ac:dyDescent="0.25">
      <c r="A83" s="1" t="s">
        <v>81</v>
      </c>
      <c r="B83">
        <f>COUNTIF(CurrentScenario!$B$2:$B$2612,Sheet1!A83)</f>
        <v>7</v>
      </c>
      <c r="C83">
        <f t="shared" si="7"/>
        <v>29681.763925960327</v>
      </c>
      <c r="D83">
        <f>SUMIF(CurrentScenario!$B$2:$B$2612,Sheet1!$A83,CurrentScenario!D$2:D$2612)</f>
        <v>26046.391778662302</v>
      </c>
      <c r="E83">
        <f>SUMIF(CurrentScenario!$B$2:$B$2612,Sheet1!$A83,CurrentScenario!E$2:E$2612)</f>
        <v>263.09444864139334</v>
      </c>
      <c r="F83">
        <f>SUMIF(CurrentScenario!$B$2:$B$2612,Sheet1!$A83,CurrentScenario!F$2:F$2612)</f>
        <v>233.17005032570333</v>
      </c>
      <c r="G83">
        <f>SUMIF(CurrentScenario!$B$2:$B$2612,Sheet1!$A83,CurrentScenario!G$2:G$2612)</f>
        <v>186.41127182598254</v>
      </c>
      <c r="H83">
        <f>SUMIF(CurrentScenario!$B$2:$B$2612,Sheet1!$A83,CurrentScenario!H$2:H$2612)</f>
        <v>143.0244039094182</v>
      </c>
      <c r="I83">
        <f>SUMIF(CurrentScenario!$B$2:$B$2612,Sheet1!$A83,CurrentScenario!I$2:I$2612)</f>
        <v>117.2431515802141</v>
      </c>
      <c r="J83">
        <f>SUMIF(CurrentScenario!$B$2:$B$2612,Sheet1!$A83,CurrentScenario!J$2:J$2612)</f>
        <v>28.701526234848309</v>
      </c>
      <c r="K83">
        <f>SUMIF(CurrentScenario!$B$2:$B$2612,Sheet1!$A83,CurrentScenario!K$2:K$2612)</f>
        <v>25.722901861985243</v>
      </c>
      <c r="L83">
        <f>SUMIF(CurrentScenario!$B$2:$B$2612,Sheet1!$A83,CurrentScenario!L$2:L$2612)</f>
        <v>352.18318512919927</v>
      </c>
      <c r="M83">
        <f>SUMIF(CurrentScenario!$B$2:$B$2612,Sheet1!$A83,CurrentScenario!M$2:M$2612)</f>
        <v>325.5221360719417</v>
      </c>
      <c r="N83">
        <f>SUMIF(CurrentScenario!$B$2:$B$2612,Sheet1!$A83,CurrentScenario!N$2:N$2612)</f>
        <v>271.07242144617805</v>
      </c>
      <c r="O83">
        <f>SUMIF(CurrentScenario!$B$2:$B$2612,Sheet1!$A83,CurrentScenario!O$2:O$2612)</f>
        <v>315.1074005888014</v>
      </c>
      <c r="P83">
        <f>SUMIF(CurrentScenario!$B$2:$B$2612,Sheet1!$A83,CurrentScenario!P$2:P$2612)</f>
        <v>255.16297479025735</v>
      </c>
      <c r="Q83">
        <f>SUMIF(CurrentScenario!$B$2:$B$2612,Sheet1!$A83,CurrentScenario!Q$2:Q$2612)</f>
        <v>578.22952198374594</v>
      </c>
      <c r="R83">
        <f>SUMIF(CurrentScenario!$B$2:$B$2612,Sheet1!$A83,CurrentScenario!R$2:R$2612)</f>
        <v>116.83523638495392</v>
      </c>
      <c r="S83">
        <f>SUMIF(CurrentScenario!$B$2:$B$2612,Sheet1!$A83,CurrentScenario!S$2:S$2612)</f>
        <v>13.888756860447661</v>
      </c>
      <c r="T83">
        <f>SUMIF(CurrentScenario!$B$2:$B$2612,Sheet1!$A83,CurrentScenario!T$2:T$2612)</f>
        <v>7.2579686279598121</v>
      </c>
      <c r="U83">
        <f>SUMIF(CurrentScenario!$B$2:$B$2612,Sheet1!$A83,CurrentScenario!U$2:U$2612)</f>
        <v>9.6353784620794301</v>
      </c>
      <c r="V83">
        <f>SUMIF(CurrentScenario!$B$2:$B$2612,Sheet1!$A83,CurrentScenario!V$2:V$2612)</f>
        <v>0</v>
      </c>
      <c r="W83">
        <f>SUMIF(CurrentScenario!$B$2:$B$2612,Sheet1!$A83,CurrentScenario!W$2:W$2612)</f>
        <v>9.1371306165821835</v>
      </c>
      <c r="X83">
        <f>SUMIF(CurrentScenario!$B$2:$B$2612,Sheet1!$A83,CurrentScenario!X$2:X$2612)</f>
        <v>18.438787953044795</v>
      </c>
      <c r="Y83">
        <f>SUMIF(CurrentScenario!$B$2:$B$2612,Sheet1!$A83,CurrentScenario!Y$2:Y$2612)</f>
        <v>6.4587711345828032</v>
      </c>
      <c r="Z83">
        <f>SUMIF(CurrentScenario!$B$2:$B$2612,Sheet1!$A83,CurrentScenario!Z$2:Z$2612)</f>
        <v>0</v>
      </c>
      <c r="AA83">
        <f>SUMIF(CurrentScenario!$B$2:$B$2612,Sheet1!$A83,CurrentScenario!AA$2:AA$2612)</f>
        <v>98.054753164672292</v>
      </c>
      <c r="AB83">
        <f>SUMIF(CurrentScenario!$B$2:$B$2612,Sheet1!$A83,CurrentScenario!AB$2:AB$2612)</f>
        <v>242.70622820029385</v>
      </c>
      <c r="AC83">
        <f>SUMIF(CurrentScenario!$B$2:$B$2612,Sheet1!$A83,CurrentScenario!AC$2:AC$2612)</f>
        <v>0</v>
      </c>
      <c r="AD83">
        <f>SUMIF(CurrentScenario!$B$2:$B$2612,Sheet1!$A83,CurrentScenario!AD$2:AD$2612)</f>
        <v>0</v>
      </c>
      <c r="AE83">
        <f>SUMIF(CurrentScenario!$B$2:$B$2612,Sheet1!$A83,CurrentScenario!AE$2:AE$2612)</f>
        <v>0</v>
      </c>
      <c r="AF83">
        <f>SUMIF(CurrentScenario!$B$2:$B$2612,Sheet1!$A83,CurrentScenario!AF$2:AF$2612)</f>
        <v>0</v>
      </c>
      <c r="AG83">
        <f>SUMIF(CurrentScenario!$B$2:$B$2612,Sheet1!$A83,CurrentScenario!AG$2:AG$2612)</f>
        <v>0</v>
      </c>
      <c r="AH83" s="9">
        <f>SUMIF(CurrentScenario!$B$2:$B$2612,Sheet1!$A83,CurrentScenario!AH$2:AH$2612)</f>
        <v>18.313741503740292</v>
      </c>
      <c r="AI83" s="10">
        <f t="shared" si="4"/>
        <v>29681.763925960338</v>
      </c>
      <c r="AJ83">
        <f>SUMIF(BaselineScenario!$B$2:$B$2612,Sheet1!$A83,BaselineScenario!D$2:D$2612)</f>
        <v>26254.74132379912</v>
      </c>
      <c r="AK83">
        <f>SUMIF(BaselineScenario!$B$2:$B$2612,Sheet1!$A83,BaselineScenario!E$2:E$2612)</f>
        <v>265.28629716586784</v>
      </c>
      <c r="AL83">
        <f>SUMIF(BaselineScenario!$B$2:$B$2612,Sheet1!$A83,BaselineScenario!F$2:F$2612)</f>
        <v>246.74055305606234</v>
      </c>
      <c r="AM83">
        <f>SUMIF(BaselineScenario!$B$2:$B$2612,Sheet1!$A83,BaselineScenario!G$2:G$2612)</f>
        <v>196.40109472814828</v>
      </c>
      <c r="AN83">
        <f>SUMIF(BaselineScenario!$B$2:$B$2612,Sheet1!$A83,BaselineScenario!H$2:H$2612)</f>
        <v>149.3259711548917</v>
      </c>
      <c r="AO83">
        <f>SUMIF(BaselineScenario!$B$2:$B$2612,Sheet1!$A83,BaselineScenario!I$2:I$2612)</f>
        <v>121.16761782986786</v>
      </c>
      <c r="AP83">
        <f>SUMIF(BaselineScenario!$B$2:$B$2612,Sheet1!$A83,BaselineScenario!J$2:J$2612)</f>
        <v>28.435049457777346</v>
      </c>
      <c r="AQ83">
        <f>SUMIF(BaselineScenario!$B$2:$B$2612,Sheet1!$A83,BaselineScenario!K$2:K$2612)</f>
        <v>24.842562094395909</v>
      </c>
      <c r="AR83">
        <f>SUMIF(BaselineScenario!$B$2:$B$2612,Sheet1!$A83,BaselineScenario!L$2:L$2612)</f>
        <v>342.01818910462208</v>
      </c>
      <c r="AS83">
        <f>SUMIF(BaselineScenario!$B$2:$B$2612,Sheet1!$A83,BaselineScenario!M$2:M$2612)</f>
        <v>307.20783909812548</v>
      </c>
      <c r="AT83">
        <f>SUMIF(BaselineScenario!$B$2:$B$2612,Sheet1!$A83,BaselineScenario!N$2:N$2612)</f>
        <v>269.01385084050241</v>
      </c>
      <c r="AU83">
        <f>SUMIF(BaselineScenario!$B$2:$B$2612,Sheet1!$A83,BaselineScenario!O$2:O$2612)</f>
        <v>331.18209155907698</v>
      </c>
      <c r="AV83">
        <f>SUMIF(BaselineScenario!$B$2:$B$2612,Sheet1!$A83,BaselineScenario!P$2:P$2612)</f>
        <v>266.19623885582058</v>
      </c>
      <c r="AW83">
        <f>SUMIF(BaselineScenario!$B$2:$B$2612,Sheet1!$A83,BaselineScenario!Q$2:Q$2612)</f>
        <v>593.07344956625616</v>
      </c>
      <c r="AX83">
        <f>SUMIF(BaselineScenario!$B$2:$B$2612,Sheet1!$A83,BaselineScenario!R$2:R$2612)</f>
        <v>97.040074291508077</v>
      </c>
      <c r="AY83">
        <f>SUMIF(BaselineScenario!$B$2:$B$2612,Sheet1!$A83,BaselineScenario!S$2:S$2612)</f>
        <v>14.80146437604909</v>
      </c>
      <c r="AZ83">
        <f>SUMIF(BaselineScenario!$B$2:$B$2612,Sheet1!$A83,BaselineScenario!T$2:T$2612)</f>
        <v>6.3015663972666882</v>
      </c>
      <c r="BA83">
        <f>SUMIF(BaselineScenario!$B$2:$B$2612,Sheet1!$A83,BaselineScenario!U$2:U$2612)</f>
        <v>9.3086694261151557</v>
      </c>
      <c r="BB83">
        <f>SUMIF(BaselineScenario!$B$2:$B$2612,Sheet1!$A83,BaselineScenario!V$2:V$2612)</f>
        <v>0</v>
      </c>
      <c r="BC83">
        <f>SUMIF(BaselineScenario!$B$2:$B$2612,Sheet1!$A83,BaselineScenario!W$2:W$2612)</f>
        <v>9.1371306165821835</v>
      </c>
      <c r="BD83">
        <f>SUMIF(BaselineScenario!$B$2:$B$2612,Sheet1!$A83,BaselineScenario!X$2:X$2612)</f>
        <v>0.78929310606652292</v>
      </c>
      <c r="BE83">
        <f>SUMIF(BaselineScenario!$B$2:$B$2612,Sheet1!$A83,BaselineScenario!Y$2:Y$2612)</f>
        <v>4.6381543951573185</v>
      </c>
      <c r="BF83">
        <f>SUMIF(BaselineScenario!$B$2:$B$2612,Sheet1!$A83,BaselineScenario!Z$2:Z$2612)</f>
        <v>0</v>
      </c>
      <c r="BG83">
        <f>SUMIF(BaselineScenario!$B$2:$B$2612,Sheet1!$A83,BaselineScenario!AA$2:AA$2612)</f>
        <v>98.054753164672292</v>
      </c>
      <c r="BH83">
        <f>SUMIF(BaselineScenario!$B$2:$B$2612,Sheet1!$A83,BaselineScenario!AB$2:AB$2612)</f>
        <v>28.865726206915177</v>
      </c>
      <c r="BI83">
        <f>SUMIF(BaselineScenario!$B$2:$B$2612,Sheet1!$A83,BaselineScenario!AC$2:AC$2612)</f>
        <v>0</v>
      </c>
      <c r="BJ83">
        <f>SUMIF(BaselineScenario!$B$2:$B$2612,Sheet1!$A83,BaselineScenario!AD$2:AD$2612)</f>
        <v>0</v>
      </c>
      <c r="BK83">
        <f>SUMIF(BaselineScenario!$B$2:$B$2612,Sheet1!$A83,BaselineScenario!AE$2:AE$2612)</f>
        <v>0</v>
      </c>
      <c r="BL83">
        <f>SUMIF(BaselineScenario!$B$2:$B$2612,Sheet1!$A83,BaselineScenario!AF$2:AF$2612)</f>
        <v>0</v>
      </c>
      <c r="BM83">
        <f>SUMIF(BaselineScenario!$B$2:$B$2612,Sheet1!$A83,BaselineScenario!AG$2:AG$2612)</f>
        <v>0</v>
      </c>
      <c r="BN83">
        <f>SUMIF(BaselineScenario!$B$2:$B$2612,Sheet1!$A83,BaselineScenario!AH$2:AH$2612)</f>
        <v>17.194965669468214</v>
      </c>
      <c r="BP83">
        <f t="shared" si="5"/>
        <v>0</v>
      </c>
      <c r="BQ83" s="12">
        <f t="shared" si="6"/>
        <v>0</v>
      </c>
    </row>
    <row r="84" spans="1:69" x14ac:dyDescent="0.25">
      <c r="A84" s="1" t="s">
        <v>82</v>
      </c>
      <c r="B84">
        <f>COUNTIF(CurrentScenario!$B$2:$B$2612,Sheet1!A84)</f>
        <v>3</v>
      </c>
      <c r="C84">
        <f t="shared" si="7"/>
        <v>12347.100895165649</v>
      </c>
      <c r="D84">
        <f>SUMIF(CurrentScenario!$B$2:$B$2612,Sheet1!$A84,CurrentScenario!D$2:D$2612)</f>
        <v>11174.320135633263</v>
      </c>
      <c r="E84">
        <f>SUMIF(CurrentScenario!$B$2:$B$2612,Sheet1!$A84,CurrentScenario!E$2:E$2612)</f>
        <v>112.87193996579694</v>
      </c>
      <c r="F84">
        <f>SUMIF(CurrentScenario!$B$2:$B$2612,Sheet1!$A84,CurrentScenario!F$2:F$2612)</f>
        <v>5.838313913979575</v>
      </c>
      <c r="G84">
        <f>SUMIF(CurrentScenario!$B$2:$B$2612,Sheet1!$A84,CurrentScenario!G$2:G$2612)</f>
        <v>6.9271377861394141</v>
      </c>
      <c r="H84">
        <f>SUMIF(CurrentScenario!$B$2:$B$2612,Sheet1!$A84,CurrentScenario!H$2:H$2612)</f>
        <v>8.899309619200249</v>
      </c>
      <c r="I84">
        <f>SUMIF(CurrentScenario!$B$2:$B$2612,Sheet1!$A84,CurrentScenario!I$2:I$2612)</f>
        <v>10.558896532806685</v>
      </c>
      <c r="J84">
        <f>SUMIF(CurrentScenario!$B$2:$B$2612,Sheet1!$A84,CurrentScenario!J$2:J$2612)</f>
        <v>5.8117896800196398</v>
      </c>
      <c r="K84">
        <f>SUMIF(CurrentScenario!$B$2:$B$2612,Sheet1!$A84,CurrentScenario!K$2:K$2612)</f>
        <v>6.895605827142389</v>
      </c>
      <c r="L84">
        <f>SUMIF(CurrentScenario!$B$2:$B$2612,Sheet1!$A84,CurrentScenario!L$2:L$2612)</f>
        <v>89.445480131816339</v>
      </c>
      <c r="M84">
        <f>SUMIF(CurrentScenario!$B$2:$B$2612,Sheet1!$A84,CurrentScenario!M$2:M$2612)</f>
        <v>106.12670564968423</v>
      </c>
      <c r="N84">
        <f>SUMIF(CurrentScenario!$B$2:$B$2612,Sheet1!$A84,CurrentScenario!N$2:N$2612)</f>
        <v>53.685224551075173</v>
      </c>
      <c r="O84">
        <f>SUMIF(CurrentScenario!$B$2:$B$2612,Sheet1!$A84,CurrentScenario!O$2:O$2612)</f>
        <v>13.844711611814866</v>
      </c>
      <c r="P84">
        <f>SUMIF(CurrentScenario!$B$2:$B$2612,Sheet1!$A84,CurrentScenario!P$2:P$2612)</f>
        <v>16.426579577325882</v>
      </c>
      <c r="Q84">
        <f>SUMIF(CurrentScenario!$B$2:$B$2612,Sheet1!$A84,CurrentScenario!Q$2:Q$2612)</f>
        <v>273.57362340205782</v>
      </c>
      <c r="R84">
        <f>SUMIF(CurrentScenario!$B$2:$B$2612,Sheet1!$A84,CurrentScenario!R$2:R$2612)</f>
        <v>324.59360424316839</v>
      </c>
      <c r="S84">
        <f>SUMIF(CurrentScenario!$B$2:$B$2612,Sheet1!$A84,CurrentScenario!S$2:S$2612)</f>
        <v>0</v>
      </c>
      <c r="T84">
        <f>SUMIF(CurrentScenario!$B$2:$B$2612,Sheet1!$A84,CurrentScenario!T$2:T$2612)</f>
        <v>3.8074039190328062</v>
      </c>
      <c r="U84">
        <f>SUMIF(CurrentScenario!$B$2:$B$2612,Sheet1!$A84,CurrentScenario!U$2:U$2612)</f>
        <v>2.574923160957296</v>
      </c>
      <c r="V84">
        <f>SUMIF(CurrentScenario!$B$2:$B$2612,Sheet1!$A84,CurrentScenario!V$2:V$2612)</f>
        <v>0</v>
      </c>
      <c r="W84">
        <f>SUMIF(CurrentScenario!$B$2:$B$2612,Sheet1!$A84,CurrentScenario!W$2:W$2612)</f>
        <v>5.1453234061166819</v>
      </c>
      <c r="X84">
        <f>SUMIF(CurrentScenario!$B$2:$B$2612,Sheet1!$A84,CurrentScenario!X$2:X$2612)</f>
        <v>10.008094917832613</v>
      </c>
      <c r="Y84">
        <f>SUMIF(CurrentScenario!$B$2:$B$2612,Sheet1!$A84,CurrentScenario!Y$2:Y$2612)</f>
        <v>32.293855672914013</v>
      </c>
      <c r="Z84">
        <f>SUMIF(CurrentScenario!$B$2:$B$2612,Sheet1!$A84,CurrentScenario!Z$2:Z$2612)</f>
        <v>0</v>
      </c>
      <c r="AA84">
        <f>SUMIF(CurrentScenario!$B$2:$B$2612,Sheet1!$A84,CurrentScenario!AA$2:AA$2612)</f>
        <v>18.343592399903681</v>
      </c>
      <c r="AB84">
        <f>SUMIF(CurrentScenario!$B$2:$B$2612,Sheet1!$A84,CurrentScenario!AB$2:AB$2612)</f>
        <v>27.59306779453506</v>
      </c>
      <c r="AC84">
        <f>SUMIF(CurrentScenario!$B$2:$B$2612,Sheet1!$A84,CurrentScenario!AC$2:AC$2612)</f>
        <v>0</v>
      </c>
      <c r="AD84">
        <f>SUMIF(CurrentScenario!$B$2:$B$2612,Sheet1!$A84,CurrentScenario!AD$2:AD$2612)</f>
        <v>0</v>
      </c>
      <c r="AE84">
        <f>SUMIF(CurrentScenario!$B$2:$B$2612,Sheet1!$A84,CurrentScenario!AE$2:AE$2612)</f>
        <v>0</v>
      </c>
      <c r="AF84">
        <f>SUMIF(CurrentScenario!$B$2:$B$2612,Sheet1!$A84,CurrentScenario!AF$2:AF$2612)</f>
        <v>0</v>
      </c>
      <c r="AG84">
        <f>SUMIF(CurrentScenario!$B$2:$B$2612,Sheet1!$A84,CurrentScenario!AG$2:AG$2612)</f>
        <v>0</v>
      </c>
      <c r="AH84" s="9">
        <f>SUMIF(CurrentScenario!$B$2:$B$2612,Sheet1!$A84,CurrentScenario!AH$2:AH$2612)</f>
        <v>37.515575769073671</v>
      </c>
      <c r="AI84" s="10">
        <f t="shared" si="4"/>
        <v>12347.100895165666</v>
      </c>
      <c r="AJ84">
        <f>SUMIF(BaselineScenario!$B$2:$B$2612,Sheet1!$A84,BaselineScenario!D$2:D$2612)</f>
        <v>11178.287343166774</v>
      </c>
      <c r="AK84">
        <f>SUMIF(BaselineScenario!$B$2:$B$2612,Sheet1!$A84,BaselineScenario!E$2:E$2612)</f>
        <v>112.91201283989419</v>
      </c>
      <c r="AL84">
        <f>SUMIF(BaselineScenario!$B$2:$B$2612,Sheet1!$A84,BaselineScenario!F$2:F$2612)</f>
        <v>5.9577715446154675</v>
      </c>
      <c r="AM84">
        <f>SUMIF(BaselineScenario!$B$2:$B$2612,Sheet1!$A84,BaselineScenario!G$2:G$2612)</f>
        <v>7.0688728998968431</v>
      </c>
      <c r="AN84">
        <f>SUMIF(BaselineScenario!$B$2:$B$2612,Sheet1!$A84,BaselineScenario!H$2:H$2612)</f>
        <v>9.0813976803073331</v>
      </c>
      <c r="AO84">
        <f>SUMIF(BaselineScenario!$B$2:$B$2612,Sheet1!$A84,BaselineScenario!I$2:I$2612)</f>
        <v>10.774940554744488</v>
      </c>
      <c r="AP84">
        <f>SUMIF(BaselineScenario!$B$2:$B$2612,Sheet1!$A84,BaselineScenario!J$2:J$2612)</f>
        <v>5.930705112851717</v>
      </c>
      <c r="AQ84">
        <f>SUMIF(BaselineScenario!$B$2:$B$2612,Sheet1!$A84,BaselineScenario!K$2:K$2612)</f>
        <v>7.0366956990714042</v>
      </c>
      <c r="AR84">
        <f>SUMIF(BaselineScenario!$B$2:$B$2612,Sheet1!$A84,BaselineScenario!L$2:L$2612)</f>
        <v>91.275614449237054</v>
      </c>
      <c r="AS84">
        <f>SUMIF(BaselineScenario!$B$2:$B$2612,Sheet1!$A84,BaselineScenario!M$2:M$2612)</f>
        <v>108.29815198442431</v>
      </c>
      <c r="AT84">
        <f>SUMIF(BaselineScenario!$B$2:$B$2612,Sheet1!$A84,BaselineScenario!N$2:N$2612)</f>
        <v>54.783672390862478</v>
      </c>
      <c r="AU84">
        <f>SUMIF(BaselineScenario!$B$2:$B$2612,Sheet1!$A84,BaselineScenario!O$2:O$2612)</f>
        <v>14.127986898585668</v>
      </c>
      <c r="AV84">
        <f>SUMIF(BaselineScenario!$B$2:$B$2612,Sheet1!$A84,BaselineScenario!P$2:P$2612)</f>
        <v>16.762681554117112</v>
      </c>
      <c r="AW84">
        <f>SUMIF(BaselineScenario!$B$2:$B$2612,Sheet1!$A84,BaselineScenario!Q$2:Q$2612)</f>
        <v>279.49485400448668</v>
      </c>
      <c r="AX84">
        <f>SUMIF(BaselineScenario!$B$2:$B$2612,Sheet1!$A84,BaselineScenario!R$2:R$2612)</f>
        <v>331.61911167638686</v>
      </c>
      <c r="AY84">
        <f>SUMIF(BaselineScenario!$B$2:$B$2612,Sheet1!$A84,BaselineScenario!S$2:S$2612)</f>
        <v>0</v>
      </c>
      <c r="AZ84">
        <f>SUMIF(BaselineScenario!$B$2:$B$2612,Sheet1!$A84,BaselineScenario!T$2:T$2612)</f>
        <v>3.8853067496783908</v>
      </c>
      <c r="BA84">
        <f>SUMIF(BaselineScenario!$B$2:$B$2612,Sheet1!$A84,BaselineScenario!U$2:U$2612)</f>
        <v>2.6276086739777309</v>
      </c>
      <c r="BB84">
        <f>SUMIF(BaselineScenario!$B$2:$B$2612,Sheet1!$A84,BaselineScenario!V$2:V$2612)</f>
        <v>0</v>
      </c>
      <c r="BC84">
        <f>SUMIF(BaselineScenario!$B$2:$B$2612,Sheet1!$A84,BaselineScenario!W$2:W$2612)</f>
        <v>5.1055975347845095</v>
      </c>
      <c r="BD84">
        <f>SUMIF(BaselineScenario!$B$2:$B$2612,Sheet1!$A84,BaselineScenario!X$2:X$2612)</f>
        <v>3.2971692078785657</v>
      </c>
      <c r="BE84">
        <f>SUMIF(BaselineScenario!$B$2:$B$2612,Sheet1!$A84,BaselineScenario!Y$2:Y$2612)</f>
        <v>33.090760901236884</v>
      </c>
      <c r="BF84">
        <f>SUMIF(BaselineScenario!$B$2:$B$2612,Sheet1!$A84,BaselineScenario!Z$2:Z$2612)</f>
        <v>0</v>
      </c>
      <c r="BG84">
        <f>SUMIF(BaselineScenario!$B$2:$B$2612,Sheet1!$A84,BaselineScenario!AA$2:AA$2612)</f>
        <v>18.198097290275889</v>
      </c>
      <c r="BH84">
        <f>SUMIF(BaselineScenario!$B$2:$B$2612,Sheet1!$A84,BaselineScenario!AB$2:AB$2612)</f>
        <v>9.0432066244226519</v>
      </c>
      <c r="BI84">
        <f>SUMIF(BaselineScenario!$B$2:$B$2612,Sheet1!$A84,BaselineScenario!AC$2:AC$2612)</f>
        <v>0</v>
      </c>
      <c r="BJ84">
        <f>SUMIF(BaselineScenario!$B$2:$B$2612,Sheet1!$A84,BaselineScenario!AD$2:AD$2612)</f>
        <v>0</v>
      </c>
      <c r="BK84">
        <f>SUMIF(BaselineScenario!$B$2:$B$2612,Sheet1!$A84,BaselineScenario!AE$2:AE$2612)</f>
        <v>0</v>
      </c>
      <c r="BL84">
        <f>SUMIF(BaselineScenario!$B$2:$B$2612,Sheet1!$A84,BaselineScenario!AF$2:AF$2612)</f>
        <v>0</v>
      </c>
      <c r="BM84">
        <f>SUMIF(BaselineScenario!$B$2:$B$2612,Sheet1!$A84,BaselineScenario!AG$2:AG$2612)</f>
        <v>0</v>
      </c>
      <c r="BN84">
        <f>SUMIF(BaselineScenario!$B$2:$B$2612,Sheet1!$A84,BaselineScenario!AH$2:AH$2612)</f>
        <v>38.441335727151177</v>
      </c>
      <c r="BP84">
        <f t="shared" si="5"/>
        <v>-1.6370904631912708E-11</v>
      </c>
      <c r="BQ84" s="12">
        <f t="shared" si="6"/>
        <v>-1.3258905690422055E-15</v>
      </c>
    </row>
    <row r="85" spans="1:69" x14ac:dyDescent="0.25">
      <c r="A85" s="1" t="s">
        <v>83</v>
      </c>
      <c r="B85">
        <f>COUNTIF(CurrentScenario!$B$2:$B$2612,Sheet1!A85)</f>
        <v>7</v>
      </c>
      <c r="C85">
        <f t="shared" si="7"/>
        <v>13850.945281129938</v>
      </c>
      <c r="D85">
        <f>SUMIF(CurrentScenario!$B$2:$B$2612,Sheet1!$A85,CurrentScenario!D$2:D$2612)</f>
        <v>13268.901164082259</v>
      </c>
      <c r="E85">
        <f>SUMIF(CurrentScenario!$B$2:$B$2612,Sheet1!$A85,CurrentScenario!E$2:E$2612)</f>
        <v>134.02937280681084</v>
      </c>
      <c r="F85">
        <f>SUMIF(CurrentScenario!$B$2:$B$2612,Sheet1!$A85,CurrentScenario!F$2:F$2612)</f>
        <v>1.3535261001681869</v>
      </c>
      <c r="G85">
        <f>SUMIF(CurrentScenario!$B$2:$B$2612,Sheet1!$A85,CurrentScenario!G$2:G$2612)</f>
        <v>1.6054344295916674</v>
      </c>
      <c r="H85">
        <f>SUMIF(CurrentScenario!$B$2:$B$2612,Sheet1!$A85,CurrentScenario!H$2:H$2612)</f>
        <v>2.0625977387051013</v>
      </c>
      <c r="I85">
        <f>SUMIF(CurrentScenario!$B$2:$B$2612,Sheet1!$A85,CurrentScenario!I$2:I$2612)</f>
        <v>2.4479558639250332</v>
      </c>
      <c r="J85">
        <f>SUMIF(CurrentScenario!$B$2:$B$2612,Sheet1!$A85,CurrentScenario!J$2:J$2612)</f>
        <v>1.3468604708992593</v>
      </c>
      <c r="K85">
        <f>SUMIF(CurrentScenario!$B$2:$B$2612,Sheet1!$A85,CurrentScenario!K$2:K$2612)</f>
        <v>1.5985410853240418</v>
      </c>
      <c r="L85">
        <f>SUMIF(CurrentScenario!$B$2:$B$2612,Sheet1!$A85,CurrentScenario!L$2:L$2612)</f>
        <v>20.734413784937331</v>
      </c>
      <c r="M85">
        <f>SUMIF(CurrentScenario!$B$2:$B$2612,Sheet1!$A85,CurrentScenario!M$2:M$2612)</f>
        <v>24.600586909111279</v>
      </c>
      <c r="N85">
        <f>SUMIF(CurrentScenario!$B$2:$B$2612,Sheet1!$A85,CurrentScenario!N$2:N$2612)</f>
        <v>12.444916505648996</v>
      </c>
      <c r="O85">
        <f>SUMIF(CurrentScenario!$B$2:$B$2612,Sheet1!$A85,CurrentScenario!O$2:O$2612)</f>
        <v>3.2087784078576358</v>
      </c>
      <c r="P85">
        <f>SUMIF(CurrentScenario!$B$2:$B$2612,Sheet1!$A85,CurrentScenario!P$2:P$2612)</f>
        <v>3.8079021561517905</v>
      </c>
      <c r="Q85">
        <f>SUMIF(CurrentScenario!$B$2:$B$2612,Sheet1!$A85,CurrentScenario!Q$2:Q$2612)</f>
        <v>129.63458945279535</v>
      </c>
      <c r="R85">
        <f>SUMIF(CurrentScenario!$B$2:$B$2612,Sheet1!$A85,CurrentScenario!R$2:R$2612)</f>
        <v>153.81146487049597</v>
      </c>
      <c r="S85">
        <f>SUMIF(CurrentScenario!$B$2:$B$2612,Sheet1!$A85,CurrentScenario!S$2:S$2612)</f>
        <v>0</v>
      </c>
      <c r="T85">
        <f>SUMIF(CurrentScenario!$B$2:$B$2612,Sheet1!$A85,CurrentScenario!T$2:T$2612)</f>
        <v>0.88265451067957723</v>
      </c>
      <c r="U85">
        <f>SUMIF(CurrentScenario!$B$2:$B$2612,Sheet1!$A85,CurrentScenario!U$2:U$2612)</f>
        <v>0.59673863945217553</v>
      </c>
      <c r="V85">
        <f>SUMIF(CurrentScenario!$B$2:$B$2612,Sheet1!$A85,CurrentScenario!V$2:V$2612)</f>
        <v>0</v>
      </c>
      <c r="W85">
        <f>SUMIF(CurrentScenario!$B$2:$B$2612,Sheet1!$A85,CurrentScenario!W$2:W$2612)</f>
        <v>3.7613125302771584</v>
      </c>
      <c r="X85">
        <f>SUMIF(CurrentScenario!$B$2:$B$2612,Sheet1!$A85,CurrentScenario!X$2:X$2612)</f>
        <v>8.3220552208320875</v>
      </c>
      <c r="Y85">
        <f>SUMIF(CurrentScenario!$B$2:$B$2612,Sheet1!$A85,CurrentScenario!Y$2:Y$2612)</f>
        <v>0</v>
      </c>
      <c r="Z85">
        <f>SUMIF(CurrentScenario!$B$2:$B$2612,Sheet1!$A85,CurrentScenario!Z$2:Z$2612)</f>
        <v>0</v>
      </c>
      <c r="AA85">
        <f>SUMIF(CurrentScenario!$B$2:$B$2612,Sheet1!$A85,CurrentScenario!AA$2:AA$2612)</f>
        <v>13.393081463375148</v>
      </c>
      <c r="AB85">
        <f>SUMIF(CurrentScenario!$B$2:$B$2612,Sheet1!$A85,CurrentScenario!AB$2:AB$2612)</f>
        <v>20.684242403935066</v>
      </c>
      <c r="AC85">
        <f>SUMIF(CurrentScenario!$B$2:$B$2612,Sheet1!$A85,CurrentScenario!AC$2:AC$2612)</f>
        <v>0</v>
      </c>
      <c r="AD85">
        <f>SUMIF(CurrentScenario!$B$2:$B$2612,Sheet1!$A85,CurrentScenario!AD$2:AD$2612)</f>
        <v>0</v>
      </c>
      <c r="AE85">
        <f>SUMIF(CurrentScenario!$B$2:$B$2612,Sheet1!$A85,CurrentScenario!AE$2:AE$2612)</f>
        <v>0</v>
      </c>
      <c r="AF85">
        <f>SUMIF(CurrentScenario!$B$2:$B$2612,Sheet1!$A85,CurrentScenario!AF$2:AF$2612)</f>
        <v>0</v>
      </c>
      <c r="AG85">
        <f>SUMIF(CurrentScenario!$B$2:$B$2612,Sheet1!$A85,CurrentScenario!AG$2:AG$2612)</f>
        <v>0</v>
      </c>
      <c r="AH85" s="9">
        <f>SUMIF(CurrentScenario!$B$2:$B$2612,Sheet1!$A85,CurrentScenario!AH$2:AH$2612)</f>
        <v>41.71709169670536</v>
      </c>
      <c r="AI85" s="10">
        <f t="shared" si="4"/>
        <v>13850.94528112994</v>
      </c>
      <c r="AJ85">
        <f>SUMIF(BaselineScenario!$B$2:$B$2612,Sheet1!$A85,BaselineScenario!D$2:D$2612)</f>
        <v>13272.428696155637</v>
      </c>
      <c r="AK85">
        <f>SUMIF(BaselineScenario!$B$2:$B$2612,Sheet1!$A85,BaselineScenario!E$2:E$2612)</f>
        <v>134.06501124339053</v>
      </c>
      <c r="AL85">
        <f>SUMIF(BaselineScenario!$B$2:$B$2612,Sheet1!$A85,BaselineScenario!F$2:F$2612)</f>
        <v>1.3952236653700996</v>
      </c>
      <c r="AM85">
        <f>SUMIF(BaselineScenario!$B$2:$B$2612,Sheet1!$A85,BaselineScenario!G$2:G$2612)</f>
        <v>1.6549408385735405</v>
      </c>
      <c r="AN85">
        <f>SUMIF(BaselineScenario!$B$2:$B$2612,Sheet1!$A85,BaselineScenario!H$2:H$2612)</f>
        <v>2.1261929864052025</v>
      </c>
      <c r="AO85">
        <f>SUMIF(BaselineScenario!$B$2:$B$2612,Sheet1!$A85,BaselineScenario!I$2:I$2612)</f>
        <v>2.5233659656366494</v>
      </c>
      <c r="AP85">
        <f>SUMIF(BaselineScenario!$B$2:$B$2612,Sheet1!$A85,BaselineScenario!J$2:J$2612)</f>
        <v>1.3884008909939933</v>
      </c>
      <c r="AQ85">
        <f>SUMIF(BaselineScenario!$B$2:$B$2612,Sheet1!$A85,BaselineScenario!K$2:K$2612)</f>
        <v>1.6477962387633105</v>
      </c>
      <c r="AR85">
        <f>SUMIF(BaselineScenario!$B$2:$B$2612,Sheet1!$A85,BaselineScenario!L$2:L$2612)</f>
        <v>21.37337476489078</v>
      </c>
      <c r="AS85">
        <f>SUMIF(BaselineScenario!$B$2:$B$2612,Sheet1!$A85,BaselineScenario!M$2:M$2612)</f>
        <v>25.358756045177802</v>
      </c>
      <c r="AT85">
        <f>SUMIF(BaselineScenario!$B$2:$B$2612,Sheet1!$A85,BaselineScenario!N$2:N$2612)</f>
        <v>12.828414339844565</v>
      </c>
      <c r="AU85">
        <f>SUMIF(BaselineScenario!$B$2:$B$2612,Sheet1!$A85,BaselineScenario!O$2:O$2612)</f>
        <v>3.3077150318077742</v>
      </c>
      <c r="AV85">
        <f>SUMIF(BaselineScenario!$B$2:$B$2612,Sheet1!$A85,BaselineScenario!P$2:P$2612)</f>
        <v>3.9252438328521104</v>
      </c>
      <c r="AW85">
        <f>SUMIF(BaselineScenario!$B$2:$B$2612,Sheet1!$A85,BaselineScenario!Q$2:Q$2612)</f>
        <v>134.81023853378736</v>
      </c>
      <c r="AX85">
        <f>SUMIF(BaselineScenario!$B$2:$B$2612,Sheet1!$A85,BaselineScenario!R$2:R$2612)</f>
        <v>159.95228798220688</v>
      </c>
      <c r="AY85">
        <f>SUMIF(BaselineScenario!$B$2:$B$2612,Sheet1!$A85,BaselineScenario!S$2:S$2612)</f>
        <v>0</v>
      </c>
      <c r="AZ85">
        <f>SUMIF(BaselineScenario!$B$2:$B$2612,Sheet1!$A85,BaselineScenario!T$2:T$2612)</f>
        <v>0.90984939374122542</v>
      </c>
      <c r="BA85">
        <f>SUMIF(BaselineScenario!$B$2:$B$2612,Sheet1!$A85,BaselineScenario!U$2:U$2612)</f>
        <v>0.61514256849392224</v>
      </c>
      <c r="BB85">
        <f>SUMIF(BaselineScenario!$B$2:$B$2612,Sheet1!$A85,BaselineScenario!V$2:V$2612)</f>
        <v>0</v>
      </c>
      <c r="BC85">
        <f>SUMIF(BaselineScenario!$B$2:$B$2612,Sheet1!$A85,BaselineScenario!W$2:W$2612)</f>
        <v>3.7613125302771584</v>
      </c>
      <c r="BD85">
        <f>SUMIF(BaselineScenario!$B$2:$B$2612,Sheet1!$A85,BaselineScenario!X$2:X$2612)</f>
        <v>3.6682958031252078</v>
      </c>
      <c r="BE85">
        <f>SUMIF(BaselineScenario!$B$2:$B$2612,Sheet1!$A85,BaselineScenario!Y$2:Y$2612)</f>
        <v>0</v>
      </c>
      <c r="BF85">
        <f>SUMIF(BaselineScenario!$B$2:$B$2612,Sheet1!$A85,BaselineScenario!Z$2:Z$2612)</f>
        <v>0</v>
      </c>
      <c r="BG85">
        <f>SUMIF(BaselineScenario!$B$2:$B$2612,Sheet1!$A85,BaselineScenario!AA$2:AA$2612)</f>
        <v>13.393081463375148</v>
      </c>
      <c r="BH85">
        <f>SUMIF(BaselineScenario!$B$2:$B$2612,Sheet1!$A85,BaselineScenario!AB$2:AB$2612)</f>
        <v>10.018347486387061</v>
      </c>
      <c r="BI85">
        <f>SUMIF(BaselineScenario!$B$2:$B$2612,Sheet1!$A85,BaselineScenario!AC$2:AC$2612)</f>
        <v>0</v>
      </c>
      <c r="BJ85">
        <f>SUMIF(BaselineScenario!$B$2:$B$2612,Sheet1!$A85,BaselineScenario!AD$2:AD$2612)</f>
        <v>0</v>
      </c>
      <c r="BK85">
        <f>SUMIF(BaselineScenario!$B$2:$B$2612,Sheet1!$A85,BaselineScenario!AE$2:AE$2612)</f>
        <v>0</v>
      </c>
      <c r="BL85">
        <f>SUMIF(BaselineScenario!$B$2:$B$2612,Sheet1!$A85,BaselineScenario!AF$2:AF$2612)</f>
        <v>0</v>
      </c>
      <c r="BM85">
        <f>SUMIF(BaselineScenario!$B$2:$B$2612,Sheet1!$A85,BaselineScenario!AG$2:AG$2612)</f>
        <v>0</v>
      </c>
      <c r="BN85">
        <f>SUMIF(BaselineScenario!$B$2:$B$2612,Sheet1!$A85,BaselineScenario!AH$2:AH$2612)</f>
        <v>39.793593369199847</v>
      </c>
      <c r="BP85">
        <f t="shared" si="5"/>
        <v>0</v>
      </c>
      <c r="BQ85" s="12">
        <f t="shared" si="6"/>
        <v>0</v>
      </c>
    </row>
    <row r="86" spans="1:69" x14ac:dyDescent="0.25">
      <c r="A86" s="1" t="s">
        <v>84</v>
      </c>
      <c r="B86">
        <f>COUNTIF(CurrentScenario!$B$2:$B$2612,Sheet1!A86)</f>
        <v>3</v>
      </c>
      <c r="C86">
        <f t="shared" si="7"/>
        <v>18726.70738417808</v>
      </c>
      <c r="D86">
        <f>SUMIF(CurrentScenario!$B$2:$B$2612,Sheet1!$A86,CurrentScenario!D$2:D$2612)</f>
        <v>12957.227413574563</v>
      </c>
      <c r="E86">
        <f>SUMIF(CurrentScenario!$B$2:$B$2612,Sheet1!$A86,CurrentScenario!E$2:E$2612)</f>
        <v>130.88113776341189</v>
      </c>
      <c r="F86">
        <f>SUMIF(CurrentScenario!$B$2:$B$2612,Sheet1!$A86,CurrentScenario!F$2:F$2612)</f>
        <v>55.443881412901142</v>
      </c>
      <c r="G86">
        <f>SUMIF(CurrentScenario!$B$2:$B$2612,Sheet1!$A86,CurrentScenario!G$2:G$2612)</f>
        <v>9.6833184960220517</v>
      </c>
      <c r="H86">
        <f>SUMIF(CurrentScenario!$B$2:$B$2612,Sheet1!$A86,CurrentScenario!H$2:H$2612)</f>
        <v>20.931311725024898</v>
      </c>
      <c r="I86">
        <f>SUMIF(CurrentScenario!$B$2:$B$2612,Sheet1!$A86,CurrentScenario!I$2:I$2612)</f>
        <v>3.6557232563446638</v>
      </c>
      <c r="J86">
        <f>SUMIF(CurrentScenario!$B$2:$B$2612,Sheet1!$A86,CurrentScenario!J$2:J$2612)</f>
        <v>90.816427036553648</v>
      </c>
      <c r="K86">
        <f>SUMIF(CurrentScenario!$B$2:$B$2612,Sheet1!$A86,CurrentScenario!K$2:K$2612)</f>
        <v>15.861187664830293</v>
      </c>
      <c r="L86">
        <f>SUMIF(CurrentScenario!$B$2:$B$2612,Sheet1!$A86,CurrentScenario!L$2:L$2612)</f>
        <v>1148.2663807626593</v>
      </c>
      <c r="M86">
        <f>SUMIF(CurrentScenario!$B$2:$B$2612,Sheet1!$A86,CurrentScenario!M$2:M$2612)</f>
        <v>200.54532890397024</v>
      </c>
      <c r="N86">
        <f>SUMIF(CurrentScenario!$B$2:$B$2612,Sheet1!$A86,CurrentScenario!N$2:N$2612)</f>
        <v>215.84208730537202</v>
      </c>
      <c r="O86">
        <f>SUMIF(CurrentScenario!$B$2:$B$2612,Sheet1!$A86,CurrentScenario!O$2:O$2612)</f>
        <v>48.990461870767902</v>
      </c>
      <c r="P86">
        <f>SUMIF(CurrentScenario!$B$2:$B$2612,Sheet1!$A86,CurrentScenario!P$2:P$2612)</f>
        <v>8.5561304439448929</v>
      </c>
      <c r="Q86">
        <f>SUMIF(CurrentScenario!$B$2:$B$2612,Sheet1!$A86,CurrentScenario!Q$2:Q$2612)</f>
        <v>2526.344870772019</v>
      </c>
      <c r="R86">
        <f>SUMIF(CurrentScenario!$B$2:$B$2612,Sheet1!$A86,CurrentScenario!R$2:R$2612)</f>
        <v>0</v>
      </c>
      <c r="S86">
        <f>SUMIF(CurrentScenario!$B$2:$B$2612,Sheet1!$A86,CurrentScenario!S$2:S$2612)</f>
        <v>251.30862081573025</v>
      </c>
      <c r="T86">
        <f>SUMIF(CurrentScenario!$B$2:$B$2612,Sheet1!$A86,CurrentScenario!T$2:T$2612)</f>
        <v>2.1616029888214894</v>
      </c>
      <c r="U86">
        <f>SUMIF(CurrentScenario!$B$2:$B$2612,Sheet1!$A86,CurrentScenario!U$2:U$2612)</f>
        <v>14.85149687023535</v>
      </c>
      <c r="V86">
        <f>SUMIF(CurrentScenario!$B$2:$B$2612,Sheet1!$A86,CurrentScenario!V$2:V$2612)</f>
        <v>0</v>
      </c>
      <c r="W86">
        <f>SUMIF(CurrentScenario!$B$2:$B$2612,Sheet1!$A86,CurrentScenario!W$2:W$2612)</f>
        <v>0</v>
      </c>
      <c r="X86">
        <f>SUMIF(CurrentScenario!$B$2:$B$2612,Sheet1!$A86,CurrentScenario!X$2:X$2612)</f>
        <v>0</v>
      </c>
      <c r="Y86">
        <f>SUMIF(CurrentScenario!$B$2:$B$2612,Sheet1!$A86,CurrentScenario!Y$2:Y$2612)</f>
        <v>47.234100626258595</v>
      </c>
      <c r="Z86">
        <f>SUMIF(CurrentScenario!$B$2:$B$2612,Sheet1!$A86,CurrentScenario!Z$2:Z$2612)</f>
        <v>0</v>
      </c>
      <c r="AA86">
        <f>SUMIF(CurrentScenario!$B$2:$B$2612,Sheet1!$A86,CurrentScenario!AA$2:AA$2612)</f>
        <v>616.35989223605532</v>
      </c>
      <c r="AB86">
        <f>SUMIF(CurrentScenario!$B$2:$B$2612,Sheet1!$A86,CurrentScenario!AB$2:AB$2612)</f>
        <v>357.44619342831248</v>
      </c>
      <c r="AC86">
        <f>SUMIF(CurrentScenario!$B$2:$B$2612,Sheet1!$A86,CurrentScenario!AC$2:AC$2612)</f>
        <v>0</v>
      </c>
      <c r="AD86">
        <f>SUMIF(CurrentScenario!$B$2:$B$2612,Sheet1!$A86,CurrentScenario!AD$2:AD$2612)</f>
        <v>0</v>
      </c>
      <c r="AE86">
        <f>SUMIF(CurrentScenario!$B$2:$B$2612,Sheet1!$A86,CurrentScenario!AE$2:AE$2612)</f>
        <v>0</v>
      </c>
      <c r="AF86">
        <f>SUMIF(CurrentScenario!$B$2:$B$2612,Sheet1!$A86,CurrentScenario!AF$2:AF$2612)</f>
        <v>0</v>
      </c>
      <c r="AG86">
        <f>SUMIF(CurrentScenario!$B$2:$B$2612,Sheet1!$A86,CurrentScenario!AG$2:AG$2612)</f>
        <v>0</v>
      </c>
      <c r="AH86" s="9">
        <f>SUMIF(CurrentScenario!$B$2:$B$2612,Sheet1!$A86,CurrentScenario!AH$2:AH$2612)</f>
        <v>4.2998162242796649</v>
      </c>
      <c r="AI86" s="10">
        <f t="shared" si="4"/>
        <v>18726.707384178084</v>
      </c>
      <c r="AJ86">
        <f>SUMIF(BaselineScenario!$B$2:$B$2612,Sheet1!$A86,BaselineScenario!D$2:D$2612)</f>
        <v>15880.884505871791</v>
      </c>
      <c r="AK86">
        <f>SUMIF(BaselineScenario!$B$2:$B$2612,Sheet1!$A86,BaselineScenario!E$2:E$2612)</f>
        <v>160.41303941515304</v>
      </c>
      <c r="AL86">
        <f>SUMIF(BaselineScenario!$B$2:$B$2612,Sheet1!$A86,BaselineScenario!F$2:F$2612)</f>
        <v>28.004947458081858</v>
      </c>
      <c r="AM86">
        <f>SUMIF(BaselineScenario!$B$2:$B$2612,Sheet1!$A86,BaselineScenario!G$2:G$2612)</f>
        <v>4.8910866336182899</v>
      </c>
      <c r="AN86">
        <f>SUMIF(BaselineScenario!$B$2:$B$2612,Sheet1!$A86,BaselineScenario!H$2:H$2612)</f>
        <v>10.572497534635801</v>
      </c>
      <c r="AO86">
        <f>SUMIF(BaselineScenario!$B$2:$B$2612,Sheet1!$A86,BaselineScenario!I$2:I$2612)</f>
        <v>1.8465217876907631</v>
      </c>
      <c r="AP86">
        <f>SUMIF(BaselineScenario!$B$2:$B$2612,Sheet1!$A86,BaselineScenario!J$2:J$2612)</f>
        <v>45.871775387349047</v>
      </c>
      <c r="AQ86">
        <f>SUMIF(BaselineScenario!$B$2:$B$2612,Sheet1!$A86,BaselineScenario!K$2:K$2612)</f>
        <v>8.0115554539843661</v>
      </c>
      <c r="AR86">
        <f>SUMIF(BaselineScenario!$B$2:$B$2612,Sheet1!$A86,BaselineScenario!L$2:L$2612)</f>
        <v>579.99438201381122</v>
      </c>
      <c r="AS86">
        <f>SUMIF(BaselineScenario!$B$2:$B$2612,Sheet1!$A86,BaselineScenario!M$2:M$2612)</f>
        <v>101.2963248500801</v>
      </c>
      <c r="AT86">
        <f>SUMIF(BaselineScenario!$B$2:$B$2612,Sheet1!$A86,BaselineScenario!N$2:N$2612)</f>
        <v>109.02278482722276</v>
      </c>
      <c r="AU86">
        <f>SUMIF(BaselineScenario!$B$2:$B$2612,Sheet1!$A86,BaselineScenario!O$2:O$2612)</f>
        <v>24.745297439761814</v>
      </c>
      <c r="AV86">
        <f>SUMIF(BaselineScenario!$B$2:$B$2612,Sheet1!$A86,BaselineScenario!P$2:P$2612)</f>
        <v>4.3217389963386497</v>
      </c>
      <c r="AW86">
        <f>SUMIF(BaselineScenario!$B$2:$B$2612,Sheet1!$A86,BaselineScenario!Q$2:Q$2612)</f>
        <v>1275.6247827363889</v>
      </c>
      <c r="AX86">
        <f>SUMIF(BaselineScenario!$B$2:$B$2612,Sheet1!$A86,BaselineScenario!R$2:R$2612)</f>
        <v>0</v>
      </c>
      <c r="AY86">
        <f>SUMIF(BaselineScenario!$B$2:$B$2612,Sheet1!$A86,BaselineScenario!S$2:S$2612)</f>
        <v>126.89300979823213</v>
      </c>
      <c r="AZ86">
        <f>SUMIF(BaselineScenario!$B$2:$B$2612,Sheet1!$A86,BaselineScenario!T$2:T$2612)</f>
        <v>1.0918348659854848</v>
      </c>
      <c r="BA86">
        <f>SUMIF(BaselineScenario!$B$2:$B$2612,Sheet1!$A86,BaselineScenario!U$2:U$2612)</f>
        <v>7.5015560219543085</v>
      </c>
      <c r="BB86">
        <f>SUMIF(BaselineScenario!$B$2:$B$2612,Sheet1!$A86,BaselineScenario!V$2:V$2612)</f>
        <v>0</v>
      </c>
      <c r="BC86">
        <f>SUMIF(BaselineScenario!$B$2:$B$2612,Sheet1!$A86,BaselineScenario!W$2:W$2612)</f>
        <v>0</v>
      </c>
      <c r="BD86">
        <f>SUMIF(BaselineScenario!$B$2:$B$2612,Sheet1!$A86,BaselineScenario!X$2:X$2612)</f>
        <v>0</v>
      </c>
      <c r="BE86">
        <f>SUMIF(BaselineScenario!$B$2:$B$2612,Sheet1!$A86,BaselineScenario!Y$2:Y$2612)</f>
        <v>23.9495196523456</v>
      </c>
      <c r="BF86">
        <f>SUMIF(BaselineScenario!$B$2:$B$2612,Sheet1!$A86,BaselineScenario!Z$2:Z$2612)</f>
        <v>0</v>
      </c>
      <c r="BG86">
        <f>SUMIF(BaselineScenario!$B$2:$B$2612,Sheet1!$A86,BaselineScenario!AA$2:AA$2612)</f>
        <v>310.86334257735604</v>
      </c>
      <c r="BH86">
        <f>SUMIF(BaselineScenario!$B$2:$B$2612,Sheet1!$A86,BaselineScenario!AB$2:AB$2612)</f>
        <v>18.726707384178077</v>
      </c>
      <c r="BI86">
        <f>SUMIF(BaselineScenario!$B$2:$B$2612,Sheet1!$A86,BaselineScenario!AC$2:AC$2612)</f>
        <v>0</v>
      </c>
      <c r="BJ86">
        <f>SUMIF(BaselineScenario!$B$2:$B$2612,Sheet1!$A86,BaselineScenario!AD$2:AD$2612)</f>
        <v>0</v>
      </c>
      <c r="BK86">
        <f>SUMIF(BaselineScenario!$B$2:$B$2612,Sheet1!$A86,BaselineScenario!AE$2:AE$2612)</f>
        <v>0</v>
      </c>
      <c r="BL86">
        <f>SUMIF(BaselineScenario!$B$2:$B$2612,Sheet1!$A86,BaselineScenario!AF$2:AF$2612)</f>
        <v>0</v>
      </c>
      <c r="BM86">
        <f>SUMIF(BaselineScenario!$B$2:$B$2612,Sheet1!$A86,BaselineScenario!AG$2:AG$2612)</f>
        <v>0</v>
      </c>
      <c r="BN86">
        <f>SUMIF(BaselineScenario!$B$2:$B$2612,Sheet1!$A86,BaselineScenario!AH$2:AH$2612)</f>
        <v>2.1801734721209449</v>
      </c>
      <c r="BP86">
        <f t="shared" si="5"/>
        <v>0</v>
      </c>
      <c r="BQ86" s="12">
        <f t="shared" si="6"/>
        <v>0</v>
      </c>
    </row>
    <row r="87" spans="1:69" x14ac:dyDescent="0.25">
      <c r="A87" s="1" t="s">
        <v>85</v>
      </c>
      <c r="B87">
        <f>COUNTIF(CurrentScenario!$B$2:$B$2612,Sheet1!A87)</f>
        <v>3</v>
      </c>
      <c r="C87">
        <f t="shared" si="7"/>
        <v>10641.237566728647</v>
      </c>
      <c r="D87">
        <f>SUMIF(CurrentScenario!$B$2:$B$2612,Sheet1!$A87,CurrentScenario!D$2:D$2612)</f>
        <v>7332.8515691751509</v>
      </c>
      <c r="E87">
        <f>SUMIF(CurrentScenario!$B$2:$B$2612,Sheet1!$A87,CurrentScenario!E$2:E$2612)</f>
        <v>74.069237690806418</v>
      </c>
      <c r="F87">
        <f>SUMIF(CurrentScenario!$B$2:$B$2612,Sheet1!$A87,CurrentScenario!F$2:F$2612)</f>
        <v>36.553488579061074</v>
      </c>
      <c r="G87">
        <f>SUMIF(CurrentScenario!$B$2:$B$2612,Sheet1!$A87,CurrentScenario!G$2:G$2612)</f>
        <v>6.3840961977760688</v>
      </c>
      <c r="H87">
        <f>SUMIF(CurrentScenario!$B$2:$B$2612,Sheet1!$A87,CurrentScenario!H$2:H$2612)</f>
        <v>13.799764666385705</v>
      </c>
      <c r="I87">
        <f>SUMIF(CurrentScenario!$B$2:$B$2612,Sheet1!$A87,CurrentScenario!I$2:I$2612)</f>
        <v>2.410174532141697</v>
      </c>
      <c r="J87">
        <f>SUMIF(CurrentScenario!$B$2:$B$2612,Sheet1!$A87,CurrentScenario!J$2:J$2612)</f>
        <v>59.87418672900624</v>
      </c>
      <c r="K87">
        <f>SUMIF(CurrentScenario!$B$2:$B$2612,Sheet1!$A87,CurrentScenario!K$2:K$2612)</f>
        <v>10.457091746119028</v>
      </c>
      <c r="L87">
        <f>SUMIF(CurrentScenario!$B$2:$B$2612,Sheet1!$A87,CurrentScenario!L$2:L$2612)</f>
        <v>757.03831929305704</v>
      </c>
      <c r="M87">
        <f>SUMIF(CurrentScenario!$B$2:$B$2612,Sheet1!$A87,CurrentScenario!M$2:M$2612)</f>
        <v>132.21714212022192</v>
      </c>
      <c r="N87">
        <f>SUMIF(CurrentScenario!$B$2:$B$2612,Sheet1!$A87,CurrentScenario!N$2:N$2612)</f>
        <v>142.302112653449</v>
      </c>
      <c r="O87">
        <f>SUMIF(CurrentScenario!$B$2:$B$2612,Sheet1!$A87,CurrentScenario!O$2:O$2612)</f>
        <v>32.298826971139043</v>
      </c>
      <c r="P87">
        <f>SUMIF(CurrentScenario!$B$2:$B$2612,Sheet1!$A87,CurrentScenario!P$2:P$2612)</f>
        <v>5.6409550985262058</v>
      </c>
      <c r="Q87">
        <f>SUMIF(CurrentScenario!$B$2:$B$2612,Sheet1!$A87,CurrentScenario!Q$2:Q$2612)</f>
        <v>1338.5545182764934</v>
      </c>
      <c r="R87">
        <f>SUMIF(CurrentScenario!$B$2:$B$2612,Sheet1!$A87,CurrentScenario!R$2:R$2612)</f>
        <v>0</v>
      </c>
      <c r="S87">
        <f>SUMIF(CurrentScenario!$B$2:$B$2612,Sheet1!$A87,CurrentScenario!S$2:S$2612)</f>
        <v>133.15296053384375</v>
      </c>
      <c r="T87">
        <f>SUMIF(CurrentScenario!$B$2:$B$2612,Sheet1!$A87,CurrentScenario!T$2:T$2612)</f>
        <v>1.4251179565816519</v>
      </c>
      <c r="U87">
        <f>SUMIF(CurrentScenario!$B$2:$B$2612,Sheet1!$A87,CurrentScenario!U$2:U$2612)</f>
        <v>9.7914142042652159</v>
      </c>
      <c r="V87">
        <f>SUMIF(CurrentScenario!$B$2:$B$2612,Sheet1!$A87,CurrentScenario!V$2:V$2612)</f>
        <v>0</v>
      </c>
      <c r="W87">
        <f>SUMIF(CurrentScenario!$B$2:$B$2612,Sheet1!$A87,CurrentScenario!W$2:W$2612)</f>
        <v>0</v>
      </c>
      <c r="X87">
        <f>SUMIF(CurrentScenario!$B$2:$B$2612,Sheet1!$A87,CurrentScenario!X$2:X$2612)</f>
        <v>0</v>
      </c>
      <c r="Y87">
        <f>SUMIF(CurrentScenario!$B$2:$B$2612,Sheet1!$A87,CurrentScenario!Y$2:Y$2612)</f>
        <v>0</v>
      </c>
      <c r="Z87">
        <f>SUMIF(CurrentScenario!$B$2:$B$2612,Sheet1!$A87,CurrentScenario!Z$2:Z$2612)</f>
        <v>0</v>
      </c>
      <c r="AA87">
        <f>SUMIF(CurrentScenario!$B$2:$B$2612,Sheet1!$A87,CurrentScenario!AA$2:AA$2612)</f>
        <v>342.0428639039913</v>
      </c>
      <c r="AB87">
        <f>SUMIF(CurrentScenario!$B$2:$B$2612,Sheet1!$A87,CurrentScenario!AB$2:AB$2612)</f>
        <v>198.48599919233135</v>
      </c>
      <c r="AC87">
        <f>SUMIF(CurrentScenario!$B$2:$B$2612,Sheet1!$A87,CurrentScenario!AC$2:AC$2612)</f>
        <v>0</v>
      </c>
      <c r="AD87">
        <f>SUMIF(CurrentScenario!$B$2:$B$2612,Sheet1!$A87,CurrentScenario!AD$2:AD$2612)</f>
        <v>0</v>
      </c>
      <c r="AE87">
        <f>SUMIF(CurrentScenario!$B$2:$B$2612,Sheet1!$A87,CurrentScenario!AE$2:AE$2612)</f>
        <v>0</v>
      </c>
      <c r="AF87">
        <f>SUMIF(CurrentScenario!$B$2:$B$2612,Sheet1!$A87,CurrentScenario!AF$2:AF$2612)</f>
        <v>0</v>
      </c>
      <c r="AG87">
        <f>SUMIF(CurrentScenario!$B$2:$B$2612,Sheet1!$A87,CurrentScenario!AG$2:AG$2612)</f>
        <v>0</v>
      </c>
      <c r="AH87" s="9">
        <f>SUMIF(CurrentScenario!$B$2:$B$2612,Sheet1!$A87,CurrentScenario!AH$2:AH$2612)</f>
        <v>11.887727208302605</v>
      </c>
      <c r="AI87" s="10">
        <f t="shared" si="4"/>
        <v>10641.237566728654</v>
      </c>
      <c r="AJ87">
        <f>SUMIF(BaselineScenario!$B$2:$B$2612,Sheet1!$A87,BaselineScenario!D$2:D$2612)</f>
        <v>9025.9007984950331</v>
      </c>
      <c r="AK87">
        <f>SUMIF(BaselineScenario!$B$2:$B$2612,Sheet1!$A87,BaselineScenario!E$2:E$2612)</f>
        <v>91.170751826568264</v>
      </c>
      <c r="AL87">
        <f>SUMIF(BaselineScenario!$B$2:$B$2612,Sheet1!$A87,BaselineScenario!F$2:F$2612)</f>
        <v>18.28884249646504</v>
      </c>
      <c r="AM87">
        <f>SUMIF(BaselineScenario!$B$2:$B$2612,Sheet1!$A87,BaselineScenario!G$2:G$2612)</f>
        <v>3.1941611040449098</v>
      </c>
      <c r="AN87">
        <f>SUMIF(BaselineScenario!$B$2:$B$2612,Sheet1!$A87,BaselineScenario!H$2:H$2612)</f>
        <v>6.9044497021497735</v>
      </c>
      <c r="AO87">
        <f>SUMIF(BaselineScenario!$B$2:$B$2612,Sheet1!$A87,BaselineScenario!I$2:I$2612)</f>
        <v>1.2058849459841268</v>
      </c>
      <c r="AP87">
        <f>SUMIF(BaselineScenario!$B$2:$B$2612,Sheet1!$A87,BaselineScenario!J$2:J$2612)</f>
        <v>29.956909672108878</v>
      </c>
      <c r="AQ87">
        <f>SUMIF(BaselineScenario!$B$2:$B$2612,Sheet1!$A87,BaselineScenario!K$2:K$2612)</f>
        <v>5.2320068857700264</v>
      </c>
      <c r="AR87">
        <f>SUMIF(BaselineScenario!$B$2:$B$2612,Sheet1!$A87,BaselineScenario!L$2:L$2612)</f>
        <v>378.76971489464103</v>
      </c>
      <c r="AS87">
        <f>SUMIF(BaselineScenario!$B$2:$B$2612,Sheet1!$A87,BaselineScenario!M$2:M$2612)</f>
        <v>66.152330778968718</v>
      </c>
      <c r="AT87">
        <f>SUMIF(BaselineScenario!$B$2:$B$2612,Sheet1!$A87,BaselineScenario!N$2:N$2612)</f>
        <v>71.198154141977966</v>
      </c>
      <c r="AU87">
        <f>SUMIF(BaselineScenario!$B$2:$B$2612,Sheet1!$A87,BaselineScenario!O$2:O$2612)</f>
        <v>16.160103945964035</v>
      </c>
      <c r="AV87">
        <f>SUMIF(BaselineScenario!$B$2:$B$2612,Sheet1!$A87,BaselineScenario!P$2:P$2612)</f>
        <v>2.8223443493512268</v>
      </c>
      <c r="AW87">
        <f>SUMIF(BaselineScenario!$B$2:$B$2612,Sheet1!$A87,BaselineScenario!Q$2:Q$2612)</f>
        <v>660.20146317946478</v>
      </c>
      <c r="AX87">
        <f>SUMIF(BaselineScenario!$B$2:$B$2612,Sheet1!$A87,BaselineScenario!R$2:R$2612)</f>
        <v>0</v>
      </c>
      <c r="AY87">
        <f>SUMIF(BaselineScenario!$B$2:$B$2612,Sheet1!$A87,BaselineScenario!S$2:S$2612)</f>
        <v>65.673662448662299</v>
      </c>
      <c r="AZ87">
        <f>SUMIF(BaselineScenario!$B$2:$B$2612,Sheet1!$A87,BaselineScenario!T$2:T$2612)</f>
        <v>0.71303066463880072</v>
      </c>
      <c r="BA87">
        <f>SUMIF(BaselineScenario!$B$2:$B$2612,Sheet1!$A87,BaselineScenario!U$2:U$2612)</f>
        <v>4.8989476883301792</v>
      </c>
      <c r="BB87">
        <f>SUMIF(BaselineScenario!$B$2:$B$2612,Sheet1!$A87,BaselineScenario!V$2:V$2612)</f>
        <v>0</v>
      </c>
      <c r="BC87">
        <f>SUMIF(BaselineScenario!$B$2:$B$2612,Sheet1!$A87,BaselineScenario!W$2:W$2612)</f>
        <v>0</v>
      </c>
      <c r="BD87">
        <f>SUMIF(BaselineScenario!$B$2:$B$2612,Sheet1!$A87,BaselineScenario!X$2:X$2612)</f>
        <v>0</v>
      </c>
      <c r="BE87">
        <f>SUMIF(BaselineScenario!$B$2:$B$2612,Sheet1!$A87,BaselineScenario!Y$2:Y$2612)</f>
        <v>0</v>
      </c>
      <c r="BF87">
        <f>SUMIF(BaselineScenario!$B$2:$B$2612,Sheet1!$A87,BaselineScenario!Z$2:Z$2612)</f>
        <v>0</v>
      </c>
      <c r="BG87">
        <f>SUMIF(BaselineScenario!$B$2:$B$2612,Sheet1!$A87,BaselineScenario!AA$2:AA$2612)</f>
        <v>176.19860036369067</v>
      </c>
      <c r="BH87">
        <f>SUMIF(BaselineScenario!$B$2:$B$2612,Sheet1!$A87,BaselineScenario!AB$2:AB$2612)</f>
        <v>10.614373515884981</v>
      </c>
      <c r="BI87">
        <f>SUMIF(BaselineScenario!$B$2:$B$2612,Sheet1!$A87,BaselineScenario!AC$2:AC$2612)</f>
        <v>0</v>
      </c>
      <c r="BJ87">
        <f>SUMIF(BaselineScenario!$B$2:$B$2612,Sheet1!$A87,BaselineScenario!AD$2:AD$2612)</f>
        <v>0</v>
      </c>
      <c r="BK87">
        <f>SUMIF(BaselineScenario!$B$2:$B$2612,Sheet1!$A87,BaselineScenario!AE$2:AE$2612)</f>
        <v>0</v>
      </c>
      <c r="BL87">
        <f>SUMIF(BaselineScenario!$B$2:$B$2612,Sheet1!$A87,BaselineScenario!AF$2:AF$2612)</f>
        <v>0</v>
      </c>
      <c r="BM87">
        <f>SUMIF(BaselineScenario!$B$2:$B$2612,Sheet1!$A87,BaselineScenario!AG$2:AG$2612)</f>
        <v>0</v>
      </c>
      <c r="BN87">
        <f>SUMIF(BaselineScenario!$B$2:$B$2612,Sheet1!$A87,BaselineScenario!AH$2:AH$2612)</f>
        <v>5.9810356289518927</v>
      </c>
      <c r="BP87">
        <f t="shared" si="5"/>
        <v>0</v>
      </c>
      <c r="BQ87" s="12">
        <f t="shared" si="6"/>
        <v>0</v>
      </c>
    </row>
    <row r="88" spans="1:69" x14ac:dyDescent="0.25">
      <c r="A88" s="1" t="s">
        <v>86</v>
      </c>
      <c r="B88">
        <f>COUNTIF(CurrentScenario!$B$2:$B$2612,Sheet1!A88)</f>
        <v>3</v>
      </c>
      <c r="C88">
        <f t="shared" si="7"/>
        <v>14067.488210912548</v>
      </c>
      <c r="D88">
        <f>SUMIF(CurrentScenario!$B$2:$B$2612,Sheet1!$A88,CurrentScenario!D$2:D$2612)</f>
        <v>10292.10242437068</v>
      </c>
      <c r="E88">
        <f>SUMIF(CurrentScenario!$B$2:$B$2612,Sheet1!$A88,CurrentScenario!E$2:E$2612)</f>
        <v>103.96067244226312</v>
      </c>
      <c r="F88">
        <f>SUMIF(CurrentScenario!$B$2:$B$2612,Sheet1!$A88,CurrentScenario!F$2:F$2612)</f>
        <v>39.07013612952592</v>
      </c>
      <c r="G88">
        <f>SUMIF(CurrentScenario!$B$2:$B$2612,Sheet1!$A88,CurrentScenario!G$2:G$2612)</f>
        <v>6.8236308671740193</v>
      </c>
      <c r="H88">
        <f>SUMIF(CurrentScenario!$B$2:$B$2612,Sheet1!$A88,CurrentScenario!H$2:H$2612)</f>
        <v>14.74985584081899</v>
      </c>
      <c r="I88">
        <f>SUMIF(CurrentScenario!$B$2:$B$2612,Sheet1!$A88,CurrentScenario!I$2:I$2612)</f>
        <v>2.5761110077988945</v>
      </c>
      <c r="J88">
        <f>SUMIF(CurrentScenario!$B$2:$B$2612,Sheet1!$A88,CurrentScenario!J$2:J$2612)</f>
        <v>63.996424561199824</v>
      </c>
      <c r="K88">
        <f>SUMIF(CurrentScenario!$B$2:$B$2612,Sheet1!$A88,CurrentScenario!K$2:K$2612)</f>
        <v>11.177045311408213</v>
      </c>
      <c r="L88">
        <f>SUMIF(CurrentScenario!$B$2:$B$2612,Sheet1!$A88,CurrentScenario!L$2:L$2612)</f>
        <v>809.15914916355314</v>
      </c>
      <c r="M88">
        <f>SUMIF(CurrentScenario!$B$2:$B$2612,Sheet1!$A88,CurrentScenario!M$2:M$2612)</f>
        <v>141.32007295832955</v>
      </c>
      <c r="N88">
        <f>SUMIF(CurrentScenario!$B$2:$B$2612,Sheet1!$A88,CurrentScenario!N$2:N$2612)</f>
        <v>152.09937796550869</v>
      </c>
      <c r="O88">
        <f>SUMIF(CurrentScenario!$B$2:$B$2612,Sheet1!$A88,CurrentScenario!O$2:O$2612)</f>
        <v>34.522549544601389</v>
      </c>
      <c r="P88">
        <f>SUMIF(CurrentScenario!$B$2:$B$2612,Sheet1!$A88,CurrentScenario!P$2:P$2612)</f>
        <v>6.0293248839083926</v>
      </c>
      <c r="Q88">
        <f>SUMIF(CurrentScenario!$B$2:$B$2612,Sheet1!$A88,CurrentScenario!Q$2:Q$2612)</f>
        <v>1828.917182701121</v>
      </c>
      <c r="R88">
        <f>SUMIF(CurrentScenario!$B$2:$B$2612,Sheet1!$A88,CurrentScenario!R$2:R$2612)</f>
        <v>0</v>
      </c>
      <c r="S88">
        <f>SUMIF(CurrentScenario!$B$2:$B$2612,Sheet1!$A88,CurrentScenario!S$2:S$2612)</f>
        <v>181.93187296488111</v>
      </c>
      <c r="T88">
        <f>SUMIF(CurrentScenario!$B$2:$B$2612,Sheet1!$A88,CurrentScenario!T$2:T$2612)</f>
        <v>1.5232350216778436</v>
      </c>
      <c r="U88">
        <f>SUMIF(CurrentScenario!$B$2:$B$2612,Sheet1!$A88,CurrentScenario!U$2:U$2612)</f>
        <v>10.465536604664026</v>
      </c>
      <c r="V88">
        <f>SUMIF(CurrentScenario!$B$2:$B$2612,Sheet1!$A88,CurrentScenario!V$2:V$2612)</f>
        <v>0</v>
      </c>
      <c r="W88">
        <f>SUMIF(CurrentScenario!$B$2:$B$2612,Sheet1!$A88,CurrentScenario!W$2:W$2612)</f>
        <v>0</v>
      </c>
      <c r="X88">
        <f>SUMIF(CurrentScenario!$B$2:$B$2612,Sheet1!$A88,CurrentScenario!X$2:X$2612)</f>
        <v>0</v>
      </c>
      <c r="Y88">
        <f>SUMIF(CurrentScenario!$B$2:$B$2612,Sheet1!$A88,CurrentScenario!Y$2:Y$2612)</f>
        <v>2.6241167014588109</v>
      </c>
      <c r="Z88">
        <f>SUMIF(CurrentScenario!$B$2:$B$2612,Sheet1!$A88,CurrentScenario!Z$2:Z$2612)</f>
        <v>0</v>
      </c>
      <c r="AA88">
        <f>SUMIF(CurrentScenario!$B$2:$B$2612,Sheet1!$A88,CurrentScenario!AA$2:AA$2612)</f>
        <v>222.03170087757266</v>
      </c>
      <c r="AB88">
        <f>SUMIF(CurrentScenario!$B$2:$B$2612,Sheet1!$A88,CurrentScenario!AB$2:AB$2612)</f>
        <v>128.74955122316388</v>
      </c>
      <c r="AC88">
        <f>SUMIF(CurrentScenario!$B$2:$B$2612,Sheet1!$A88,CurrentScenario!AC$2:AC$2612)</f>
        <v>0</v>
      </c>
      <c r="AD88">
        <f>SUMIF(CurrentScenario!$B$2:$B$2612,Sheet1!$A88,CurrentScenario!AD$2:AD$2612)</f>
        <v>0</v>
      </c>
      <c r="AE88">
        <f>SUMIF(CurrentScenario!$B$2:$B$2612,Sheet1!$A88,CurrentScenario!AE$2:AE$2612)</f>
        <v>0</v>
      </c>
      <c r="AF88">
        <f>SUMIF(CurrentScenario!$B$2:$B$2612,Sheet1!$A88,CurrentScenario!AF$2:AF$2612)</f>
        <v>0</v>
      </c>
      <c r="AG88">
        <f>SUMIF(CurrentScenario!$B$2:$B$2612,Sheet1!$A88,CurrentScenario!AG$2:AG$2612)</f>
        <v>0</v>
      </c>
      <c r="AH88" s="9">
        <f>SUMIF(CurrentScenario!$B$2:$B$2612,Sheet1!$A88,CurrentScenario!AH$2:AH$2612)</f>
        <v>13.658239771241286</v>
      </c>
      <c r="AI88" s="10">
        <f t="shared" si="4"/>
        <v>14067.48821091255</v>
      </c>
      <c r="AJ88">
        <f>SUMIF(BaselineScenario!$B$2:$B$2612,Sheet1!$A88,BaselineScenario!D$2:D$2612)</f>
        <v>11929.945501252174</v>
      </c>
      <c r="AK88">
        <f>SUMIF(BaselineScenario!$B$2:$B$2612,Sheet1!$A88,BaselineScenario!E$2:E$2612)</f>
        <v>120.50454857912078</v>
      </c>
      <c r="AL88">
        <f>SUMIF(BaselineScenario!$B$2:$B$2612,Sheet1!$A88,BaselineScenario!F$2:F$2612)</f>
        <v>20.992181117559166</v>
      </c>
      <c r="AM88">
        <f>SUMIF(BaselineScenario!$B$2:$B$2612,Sheet1!$A88,BaselineScenario!G$2:G$2612)</f>
        <v>3.6663014064809825</v>
      </c>
      <c r="AN88">
        <f>SUMIF(BaselineScenario!$B$2:$B$2612,Sheet1!$A88,BaselineScenario!H$2:H$2612)</f>
        <v>7.9250208968267897</v>
      </c>
      <c r="AO88">
        <f>SUMIF(BaselineScenario!$B$2:$B$2612,Sheet1!$A88,BaselineScenario!I$2:I$2612)</f>
        <v>1.3841310579356934</v>
      </c>
      <c r="AP88">
        <f>SUMIF(BaselineScenario!$B$2:$B$2612,Sheet1!$A88,BaselineScenario!J$2:J$2612)</f>
        <v>34.384946364434896</v>
      </c>
      <c r="AQ88">
        <f>SUMIF(BaselineScenario!$B$2:$B$2612,Sheet1!$A88,BaselineScenario!K$2:K$2612)</f>
        <v>6.005368365198315</v>
      </c>
      <c r="AR88">
        <f>SUMIF(BaselineScenario!$B$2:$B$2612,Sheet1!$A88,BaselineScenario!L$2:L$2612)</f>
        <v>434.75700611482591</v>
      </c>
      <c r="AS88">
        <f>SUMIF(BaselineScenario!$B$2:$B$2612,Sheet1!$A88,BaselineScenario!M$2:M$2612)</f>
        <v>75.93054084206301</v>
      </c>
      <c r="AT88">
        <f>SUMIF(BaselineScenario!$B$2:$B$2612,Sheet1!$A88,BaselineScenario!N$2:N$2612)</f>
        <v>81.722205408624703</v>
      </c>
      <c r="AU88">
        <f>SUMIF(BaselineScenario!$B$2:$B$2612,Sheet1!$A88,BaselineScenario!O$2:O$2612)</f>
        <v>18.548786476648907</v>
      </c>
      <c r="AV88">
        <f>SUMIF(BaselineScenario!$B$2:$B$2612,Sheet1!$A88,BaselineScenario!P$2:P$2612)</f>
        <v>3.2395249292198249</v>
      </c>
      <c r="AW88">
        <f>SUMIF(BaselineScenario!$B$2:$B$2612,Sheet1!$A88,BaselineScenario!Q$2:Q$2612)</f>
        <v>979.77259598728585</v>
      </c>
      <c r="AX88">
        <f>SUMIF(BaselineScenario!$B$2:$B$2612,Sheet1!$A88,BaselineScenario!R$2:R$2612)</f>
        <v>0</v>
      </c>
      <c r="AY88">
        <f>SUMIF(BaselineScenario!$B$2:$B$2612,Sheet1!$A88,BaselineScenario!S$2:S$2612)</f>
        <v>97.463058552224524</v>
      </c>
      <c r="AZ88">
        <f>SUMIF(BaselineScenario!$B$2:$B$2612,Sheet1!$A88,BaselineScenario!T$2:T$2612)</f>
        <v>0.81842626177863942</v>
      </c>
      <c r="BA88">
        <f>SUMIF(BaselineScenario!$B$2:$B$2612,Sheet1!$A88,BaselineScenario!U$2:U$2612)</f>
        <v>5.6230784343627072</v>
      </c>
      <c r="BB88">
        <f>SUMIF(BaselineScenario!$B$2:$B$2612,Sheet1!$A88,BaselineScenario!V$2:V$2612)</f>
        <v>0</v>
      </c>
      <c r="BC88">
        <f>SUMIF(BaselineScenario!$B$2:$B$2612,Sheet1!$A88,BaselineScenario!W$2:W$2612)</f>
        <v>0</v>
      </c>
      <c r="BD88">
        <f>SUMIF(BaselineScenario!$B$2:$B$2612,Sheet1!$A88,BaselineScenario!X$2:X$2612)</f>
        <v>0</v>
      </c>
      <c r="BE88">
        <f>SUMIF(BaselineScenario!$B$2:$B$2612,Sheet1!$A88,BaselineScenario!Y$2:Y$2612)</f>
        <v>1.4099242676814221</v>
      </c>
      <c r="BF88">
        <f>SUMIF(BaselineScenario!$B$2:$B$2612,Sheet1!$A88,BaselineScenario!Z$2:Z$2612)</f>
        <v>0</v>
      </c>
      <c r="BG88">
        <f>SUMIF(BaselineScenario!$B$2:$B$2612,Sheet1!$A88,BaselineScenario!AA$2:AA$2612)</f>
        <v>222.03170087757266</v>
      </c>
      <c r="BH88">
        <f>SUMIF(BaselineScenario!$B$2:$B$2612,Sheet1!$A88,BaselineScenario!AB$2:AB$2612)</f>
        <v>14.024862465393069</v>
      </c>
      <c r="BI88">
        <f>SUMIF(BaselineScenario!$B$2:$B$2612,Sheet1!$A88,BaselineScenario!AC$2:AC$2612)</f>
        <v>0</v>
      </c>
      <c r="BJ88">
        <f>SUMIF(BaselineScenario!$B$2:$B$2612,Sheet1!$A88,BaselineScenario!AD$2:AD$2612)</f>
        <v>0</v>
      </c>
      <c r="BK88">
        <f>SUMIF(BaselineScenario!$B$2:$B$2612,Sheet1!$A88,BaselineScenario!AE$2:AE$2612)</f>
        <v>0</v>
      </c>
      <c r="BL88">
        <f>SUMIF(BaselineScenario!$B$2:$B$2612,Sheet1!$A88,BaselineScenario!AF$2:AF$2612)</f>
        <v>0</v>
      </c>
      <c r="BM88">
        <f>SUMIF(BaselineScenario!$B$2:$B$2612,Sheet1!$A88,BaselineScenario!AG$2:AG$2612)</f>
        <v>0</v>
      </c>
      <c r="BN88">
        <f>SUMIF(BaselineScenario!$B$2:$B$2612,Sheet1!$A88,BaselineScenario!AH$2:AH$2612)</f>
        <v>7.3385012551382172</v>
      </c>
      <c r="BP88">
        <f t="shared" si="5"/>
        <v>0</v>
      </c>
      <c r="BQ88" s="12">
        <f t="shared" si="6"/>
        <v>0</v>
      </c>
    </row>
    <row r="89" spans="1:69" x14ac:dyDescent="0.25">
      <c r="A89" s="1" t="s">
        <v>87</v>
      </c>
      <c r="B89">
        <f>COUNTIF(CurrentScenario!$B$2:$B$2612,Sheet1!A89)</f>
        <v>2</v>
      </c>
      <c r="C89">
        <f t="shared" si="7"/>
        <v>12179.173070087982</v>
      </c>
      <c r="D89">
        <f>SUMIF(CurrentScenario!$B$2:$B$2612,Sheet1!$A89,CurrentScenario!D$2:D$2612)</f>
        <v>9461.2867785105955</v>
      </c>
      <c r="E89">
        <f>SUMIF(CurrentScenario!$B$2:$B$2612,Sheet1!$A89,CurrentScenario!E$2:E$2612)</f>
        <v>95.568591958713185</v>
      </c>
      <c r="F89">
        <f>SUMIF(CurrentScenario!$B$2:$B$2612,Sheet1!$A89,CurrentScenario!F$2:F$2612)</f>
        <v>30.308954088359499</v>
      </c>
      <c r="G89">
        <f>SUMIF(CurrentScenario!$B$2:$B$2612,Sheet1!$A89,CurrentScenario!G$2:G$2612)</f>
        <v>5.2934833393834815</v>
      </c>
      <c r="H89">
        <f>SUMIF(CurrentScenario!$B$2:$B$2612,Sheet1!$A89,CurrentScenario!H$2:H$2612)</f>
        <v>11.442312409847458</v>
      </c>
      <c r="I89">
        <f>SUMIF(CurrentScenario!$B$2:$B$2612,Sheet1!$A89,CurrentScenario!I$2:I$2612)</f>
        <v>1.9984376302924758</v>
      </c>
      <c r="J89">
        <f>SUMIF(CurrentScenario!$B$2:$B$2612,Sheet1!$A89,CurrentScenario!J$2:J$2612)</f>
        <v>49.645711174748953</v>
      </c>
      <c r="K89">
        <f>SUMIF(CurrentScenario!$B$2:$B$2612,Sheet1!$A89,CurrentScenario!K$2:K$2612)</f>
        <v>8.6706775749106129</v>
      </c>
      <c r="L89">
        <f>SUMIF(CurrentScenario!$B$2:$B$2612,Sheet1!$A89,CurrentScenario!L$2:L$2612)</f>
        <v>627.7113399571806</v>
      </c>
      <c r="M89">
        <f>SUMIF(CurrentScenario!$B$2:$B$2612,Sheet1!$A89,CurrentScenario!M$2:M$2612)</f>
        <v>109.63011720403746</v>
      </c>
      <c r="N89">
        <f>SUMIF(CurrentScenario!$B$2:$B$2612,Sheet1!$A89,CurrentScenario!N$2:N$2612)</f>
        <v>117.99224472475825</v>
      </c>
      <c r="O89">
        <f>SUMIF(CurrentScenario!$B$2:$B$2612,Sheet1!$A89,CurrentScenario!O$2:O$2612)</f>
        <v>26.781129343690772</v>
      </c>
      <c r="P89">
        <f>SUMIF(CurrentScenario!$B$2:$B$2612,Sheet1!$A89,CurrentScenario!P$2:P$2612)</f>
        <v>4.6772944553956011</v>
      </c>
      <c r="Q89">
        <f>SUMIF(CurrentScenario!$B$2:$B$2612,Sheet1!$A89,CurrentScenario!Q$2:Q$2612)</f>
        <v>1183.2614337379782</v>
      </c>
      <c r="R89">
        <f>SUMIF(CurrentScenario!$B$2:$B$2612,Sheet1!$A89,CurrentScenario!R$2:R$2612)</f>
        <v>0</v>
      </c>
      <c r="S89">
        <f>SUMIF(CurrentScenario!$B$2:$B$2612,Sheet1!$A89,CurrentScenario!S$2:S$2612)</f>
        <v>117.70514832609848</v>
      </c>
      <c r="T89">
        <f>SUMIF(CurrentScenario!$B$2:$B$2612,Sheet1!$A89,CurrentScenario!T$2:T$2612)</f>
        <v>1.1816611077258423</v>
      </c>
      <c r="U89">
        <f>SUMIF(CurrentScenario!$B$2:$B$2612,Sheet1!$A89,CurrentScenario!U$2:U$2612)</f>
        <v>8.1187193054363345</v>
      </c>
      <c r="V89">
        <f>SUMIF(CurrentScenario!$B$2:$B$2612,Sheet1!$A89,CurrentScenario!V$2:V$2612)</f>
        <v>0</v>
      </c>
      <c r="W89">
        <f>SUMIF(CurrentScenario!$B$2:$B$2612,Sheet1!$A89,CurrentScenario!W$2:W$2612)</f>
        <v>0</v>
      </c>
      <c r="X89">
        <f>SUMIF(CurrentScenario!$B$2:$B$2612,Sheet1!$A89,CurrentScenario!X$2:X$2612)</f>
        <v>0</v>
      </c>
      <c r="Y89">
        <f>SUMIF(CurrentScenario!$B$2:$B$2612,Sheet1!$A89,CurrentScenario!Y$2:Y$2612)</f>
        <v>2.6241167014588109</v>
      </c>
      <c r="Z89">
        <f>SUMIF(CurrentScenario!$B$2:$B$2612,Sheet1!$A89,CurrentScenario!Z$2:Z$2612)</f>
        <v>0</v>
      </c>
      <c r="AA89">
        <f>SUMIF(CurrentScenario!$B$2:$B$2612,Sheet1!$A89,CurrentScenario!AA$2:AA$2612)</f>
        <v>195.71519449865716</v>
      </c>
      <c r="AB89">
        <f>SUMIF(CurrentScenario!$B$2:$B$2612,Sheet1!$A89,CurrentScenario!AB$2:AB$2612)</f>
        <v>113.48939525149406</v>
      </c>
      <c r="AC89">
        <f>SUMIF(CurrentScenario!$B$2:$B$2612,Sheet1!$A89,CurrentScenario!AC$2:AC$2612)</f>
        <v>0</v>
      </c>
      <c r="AD89">
        <f>SUMIF(CurrentScenario!$B$2:$B$2612,Sheet1!$A89,CurrentScenario!AD$2:AD$2612)</f>
        <v>0</v>
      </c>
      <c r="AE89">
        <f>SUMIF(CurrentScenario!$B$2:$B$2612,Sheet1!$A89,CurrentScenario!AE$2:AE$2612)</f>
        <v>0</v>
      </c>
      <c r="AF89">
        <f>SUMIF(CurrentScenario!$B$2:$B$2612,Sheet1!$A89,CurrentScenario!AF$2:AF$2612)</f>
        <v>0</v>
      </c>
      <c r="AG89">
        <f>SUMIF(CurrentScenario!$B$2:$B$2612,Sheet1!$A89,CurrentScenario!AG$2:AG$2612)</f>
        <v>0</v>
      </c>
      <c r="AH89" s="9">
        <f>SUMIF(CurrentScenario!$B$2:$B$2612,Sheet1!$A89,CurrentScenario!AH$2:AH$2612)</f>
        <v>6.0703287872183509</v>
      </c>
      <c r="AI89" s="10">
        <f t="shared" si="4"/>
        <v>12179.173070087982</v>
      </c>
      <c r="AJ89">
        <f>SUMIF(BaselineScenario!$B$2:$B$2612,Sheet1!$A89,BaselineScenario!D$2:D$2612)</f>
        <v>10328.352813574458</v>
      </c>
      <c r="AK89">
        <f>SUMIF(BaselineScenario!$B$2:$B$2612,Sheet1!$A89,BaselineScenario!E$2:E$2612)</f>
        <v>104.32683826290686</v>
      </c>
      <c r="AL89">
        <f>SUMIF(BaselineScenario!$B$2:$B$2612,Sheet1!$A89,BaselineScenario!F$2:F$2612)</f>
        <v>20.224928861109774</v>
      </c>
      <c r="AM89">
        <f>SUMIF(BaselineScenario!$B$2:$B$2612,Sheet1!$A89,BaselineScenario!G$2:G$2612)</f>
        <v>3.532300179491132</v>
      </c>
      <c r="AN89">
        <f>SUMIF(BaselineScenario!$B$2:$B$2612,Sheet1!$A89,BaselineScenario!H$2:H$2612)</f>
        <v>7.6353658994995763</v>
      </c>
      <c r="AO89">
        <f>SUMIF(BaselineScenario!$B$2:$B$2612,Sheet1!$A89,BaselineScenario!I$2:I$2612)</f>
        <v>1.3335418565813599</v>
      </c>
      <c r="AP89">
        <f>SUMIF(BaselineScenario!$B$2:$B$2612,Sheet1!$A89,BaselineScenario!J$2:J$2612)</f>
        <v>33.12819617071937</v>
      </c>
      <c r="AQ89">
        <f>SUMIF(BaselineScenario!$B$2:$B$2612,Sheet1!$A89,BaselineScenario!K$2:K$2612)</f>
        <v>5.7858755738964103</v>
      </c>
      <c r="AR89">
        <f>SUMIF(BaselineScenario!$B$2:$B$2612,Sheet1!$A89,BaselineScenario!L$2:L$2612)</f>
        <v>418.86688530838131</v>
      </c>
      <c r="AS89">
        <f>SUMIF(BaselineScenario!$B$2:$B$2612,Sheet1!$A89,BaselineScenario!M$2:M$2612)</f>
        <v>73.155322846932194</v>
      </c>
      <c r="AT89">
        <f>SUMIF(BaselineScenario!$B$2:$B$2612,Sheet1!$A89,BaselineScenario!N$2:N$2612)</f>
        <v>78.735305374242841</v>
      </c>
      <c r="AU89">
        <f>SUMIF(BaselineScenario!$B$2:$B$2612,Sheet1!$A89,BaselineScenario!O$2:O$2612)</f>
        <v>17.870838901839601</v>
      </c>
      <c r="AV89">
        <f>SUMIF(BaselineScenario!$B$2:$B$2612,Sheet1!$A89,BaselineScenario!P$2:P$2612)</f>
        <v>3.1211221392549025</v>
      </c>
      <c r="AW89">
        <f>SUMIF(BaselineScenario!$B$2:$B$2612,Sheet1!$A89,BaselineScenario!Q$2:Q$2612)</f>
        <v>785.14290450311125</v>
      </c>
      <c r="AX89">
        <f>SUMIF(BaselineScenario!$B$2:$B$2612,Sheet1!$A89,BaselineScenario!R$2:R$2612)</f>
        <v>0</v>
      </c>
      <c r="AY89">
        <f>SUMIF(BaselineScenario!$B$2:$B$2612,Sheet1!$A89,BaselineScenario!S$2:S$2612)</f>
        <v>78.102234471009481</v>
      </c>
      <c r="AZ89">
        <f>SUMIF(BaselineScenario!$B$2:$B$2612,Sheet1!$A89,BaselineScenario!T$2:T$2612)</f>
        <v>0.78851324832993908</v>
      </c>
      <c r="BA89">
        <f>SUMIF(BaselineScenario!$B$2:$B$2612,Sheet1!$A89,BaselineScenario!U$2:U$2612)</f>
        <v>5.4175581221666604</v>
      </c>
      <c r="BB89">
        <f>SUMIF(BaselineScenario!$B$2:$B$2612,Sheet1!$A89,BaselineScenario!V$2:V$2612)</f>
        <v>0</v>
      </c>
      <c r="BC89">
        <f>SUMIF(BaselineScenario!$B$2:$B$2612,Sheet1!$A89,BaselineScenario!W$2:W$2612)</f>
        <v>0</v>
      </c>
      <c r="BD89">
        <f>SUMIF(BaselineScenario!$B$2:$B$2612,Sheet1!$A89,BaselineScenario!X$2:X$2612)</f>
        <v>0</v>
      </c>
      <c r="BE89">
        <f>SUMIF(BaselineScenario!$B$2:$B$2612,Sheet1!$A89,BaselineScenario!Y$2:Y$2612)</f>
        <v>1.7510526247633738</v>
      </c>
      <c r="BF89">
        <f>SUMIF(BaselineScenario!$B$2:$B$2612,Sheet1!$A89,BaselineScenario!Z$2:Z$2612)</f>
        <v>0</v>
      </c>
      <c r="BG89">
        <f>SUMIF(BaselineScenario!$B$2:$B$2612,Sheet1!$A89,BaselineScenario!AA$2:AA$2612)</f>
        <v>195.71519449865716</v>
      </c>
      <c r="BH89">
        <f>SUMIF(BaselineScenario!$B$2:$B$2612,Sheet1!$A89,BaselineScenario!AB$2:AB$2612)</f>
        <v>12.135594577867867</v>
      </c>
      <c r="BI89">
        <f>SUMIF(BaselineScenario!$B$2:$B$2612,Sheet1!$A89,BaselineScenario!AC$2:AC$2612)</f>
        <v>0</v>
      </c>
      <c r="BJ89">
        <f>SUMIF(BaselineScenario!$B$2:$B$2612,Sheet1!$A89,BaselineScenario!AD$2:AD$2612)</f>
        <v>0</v>
      </c>
      <c r="BK89">
        <f>SUMIF(BaselineScenario!$B$2:$B$2612,Sheet1!$A89,BaselineScenario!AE$2:AE$2612)</f>
        <v>0</v>
      </c>
      <c r="BL89">
        <f>SUMIF(BaselineScenario!$B$2:$B$2612,Sheet1!$A89,BaselineScenario!AF$2:AF$2612)</f>
        <v>0</v>
      </c>
      <c r="BM89">
        <f>SUMIF(BaselineScenario!$B$2:$B$2612,Sheet1!$A89,BaselineScenario!AG$2:AG$2612)</f>
        <v>0</v>
      </c>
      <c r="BN89">
        <f>SUMIF(BaselineScenario!$B$2:$B$2612,Sheet1!$A89,BaselineScenario!AH$2:AH$2612)</f>
        <v>4.0506830927626734</v>
      </c>
      <c r="BP89">
        <f t="shared" si="5"/>
        <v>0</v>
      </c>
      <c r="BQ89" s="12">
        <f t="shared" si="6"/>
        <v>0</v>
      </c>
    </row>
    <row r="90" spans="1:69" x14ac:dyDescent="0.25">
      <c r="A90" s="1" t="s">
        <v>88</v>
      </c>
      <c r="B90">
        <f>COUNTIF(CurrentScenario!$B$2:$B$2612,Sheet1!A90)</f>
        <v>4</v>
      </c>
      <c r="C90">
        <f t="shared" si="7"/>
        <v>14307.069917277971</v>
      </c>
      <c r="D90">
        <f>SUMIF(CurrentScenario!$B$2:$B$2612,Sheet1!$A90,CurrentScenario!D$2:D$2612)</f>
        <v>11693.474152045834</v>
      </c>
      <c r="E90">
        <f>SUMIF(CurrentScenario!$B$2:$B$2612,Sheet1!$A90,CurrentScenario!E$2:E$2612)</f>
        <v>118.11594792053708</v>
      </c>
      <c r="F90">
        <f>SUMIF(CurrentScenario!$B$2:$B$2612,Sheet1!$A90,CurrentScenario!F$2:F$2612)</f>
        <v>30.814969119729081</v>
      </c>
      <c r="G90">
        <f>SUMIF(CurrentScenario!$B$2:$B$2612,Sheet1!$A90,CurrentScenario!G$2:G$2612)</f>
        <v>5.3818609950292862</v>
      </c>
      <c r="H90">
        <f>SUMIF(CurrentScenario!$B$2:$B$2612,Sheet1!$A90,CurrentScenario!H$2:H$2612)</f>
        <v>11.633340766808271</v>
      </c>
      <c r="I90">
        <f>SUMIF(CurrentScenario!$B$2:$B$2612,Sheet1!$A90,CurrentScenario!I$2:I$2612)</f>
        <v>2.03179942504083</v>
      </c>
      <c r="J90">
        <f>SUMIF(CurrentScenario!$B$2:$B$2612,Sheet1!$A90,CurrentScenario!J$2:J$2612)</f>
        <v>50.474544075986408</v>
      </c>
      <c r="K90">
        <f>SUMIF(CurrentScenario!$B$2:$B$2612,Sheet1!$A90,CurrentScenario!K$2:K$2612)</f>
        <v>8.8154390919232171</v>
      </c>
      <c r="L90">
        <f>SUMIF(CurrentScenario!$B$2:$B$2612,Sheet1!$A90,CurrentScenario!L$2:L$2612)</f>
        <v>638.1910282914539</v>
      </c>
      <c r="M90">
        <f>SUMIF(CurrentScenario!$B$2:$B$2612,Sheet1!$A90,CurrentScenario!M$2:M$2612)</f>
        <v>111.46040276152094</v>
      </c>
      <c r="N90">
        <f>SUMIF(CurrentScenario!$B$2:$B$2612,Sheet1!$A90,CurrentScenario!N$2:N$2612)</f>
        <v>119.9621320121402</v>
      </c>
      <c r="O90">
        <f>SUMIF(CurrentScenario!$B$2:$B$2612,Sheet1!$A90,CurrentScenario!O$2:O$2612)</f>
        <v>27.228235016156951</v>
      </c>
      <c r="P90">
        <f>SUMIF(CurrentScenario!$B$2:$B$2612,Sheet1!$A90,CurrentScenario!P$2:P$2612)</f>
        <v>4.7553855997265781</v>
      </c>
      <c r="Q90">
        <f>SUMIF(CurrentScenario!$B$2:$B$2612,Sheet1!$A90,CurrentScenario!Q$2:Q$2612)</f>
        <v>1125.0003288604644</v>
      </c>
      <c r="R90">
        <f>SUMIF(CurrentScenario!$B$2:$B$2612,Sheet1!$A90,CurrentScenario!R$2:R$2612)</f>
        <v>0</v>
      </c>
      <c r="S90">
        <f>SUMIF(CurrentScenario!$B$2:$B$2612,Sheet1!$A90,CurrentScenario!S$2:S$2612)</f>
        <v>111.90961145802426</v>
      </c>
      <c r="T90">
        <f>SUMIF(CurrentScenario!$B$2:$B$2612,Sheet1!$A90,CurrentScenario!T$2:T$2612)</f>
        <v>1.2013883475141185</v>
      </c>
      <c r="U90">
        <f>SUMIF(CurrentScenario!$B$2:$B$2612,Sheet1!$A90,CurrentScenario!U$2:U$2612)</f>
        <v>8.2542580593151182</v>
      </c>
      <c r="V90">
        <f>SUMIF(CurrentScenario!$B$2:$B$2612,Sheet1!$A90,CurrentScenario!V$2:V$2612)</f>
        <v>0</v>
      </c>
      <c r="W90">
        <f>SUMIF(CurrentScenario!$B$2:$B$2612,Sheet1!$A90,CurrentScenario!W$2:W$2612)</f>
        <v>0</v>
      </c>
      <c r="X90">
        <f>SUMIF(CurrentScenario!$B$2:$B$2612,Sheet1!$A90,CurrentScenario!X$2:X$2612)</f>
        <v>0</v>
      </c>
      <c r="Y90">
        <f>SUMIF(CurrentScenario!$B$2:$B$2612,Sheet1!$A90,CurrentScenario!Y$2:Y$2612)</f>
        <v>0</v>
      </c>
      <c r="Z90">
        <f>SUMIF(CurrentScenario!$B$2:$B$2612,Sheet1!$A90,CurrentScenario!Z$2:Z$2612)</f>
        <v>0</v>
      </c>
      <c r="AA90">
        <f>SUMIF(CurrentScenario!$B$2:$B$2612,Sheet1!$A90,CurrentScenario!AA$2:AA$2612)</f>
        <v>147.38702312696859</v>
      </c>
      <c r="AB90">
        <f>SUMIF(CurrentScenario!$B$2:$B$2612,Sheet1!$A90,CurrentScenario!AB$2:AB$2612)</f>
        <v>84.401880784315878</v>
      </c>
      <c r="AC90">
        <f>SUMIF(CurrentScenario!$B$2:$B$2612,Sheet1!$A90,CurrentScenario!AC$2:AC$2612)</f>
        <v>0</v>
      </c>
      <c r="AD90">
        <f>SUMIF(CurrentScenario!$B$2:$B$2612,Sheet1!$A90,CurrentScenario!AD$2:AD$2612)</f>
        <v>0</v>
      </c>
      <c r="AE90">
        <f>SUMIF(CurrentScenario!$B$2:$B$2612,Sheet1!$A90,CurrentScenario!AE$2:AE$2612)</f>
        <v>0</v>
      </c>
      <c r="AF90">
        <f>SUMIF(CurrentScenario!$B$2:$B$2612,Sheet1!$A90,CurrentScenario!AF$2:AF$2612)</f>
        <v>0</v>
      </c>
      <c r="AG90">
        <f>SUMIF(CurrentScenario!$B$2:$B$2612,Sheet1!$A90,CurrentScenario!AG$2:AG$2612)</f>
        <v>0</v>
      </c>
      <c r="AH90" s="9">
        <f>SUMIF(CurrentScenario!$B$2:$B$2612,Sheet1!$A90,CurrentScenario!AH$2:AH$2612)</f>
        <v>6.5761895194865474</v>
      </c>
      <c r="AI90" s="10">
        <f t="shared" si="4"/>
        <v>14307.069917277971</v>
      </c>
      <c r="AJ90">
        <f>SUMIF(BaselineScenario!$B$2:$B$2612,Sheet1!$A90,BaselineScenario!D$2:D$2612)</f>
        <v>12135.911003652045</v>
      </c>
      <c r="AK90">
        <f>SUMIF(BaselineScenario!$B$2:$B$2612,Sheet1!$A90,BaselineScenario!E$2:E$2612)</f>
        <v>122.58500848827204</v>
      </c>
      <c r="AL90">
        <f>SUMIF(BaselineScenario!$B$2:$B$2612,Sheet1!$A90,BaselineScenario!F$2:F$2612)</f>
        <v>25.75957905839687</v>
      </c>
      <c r="AM90">
        <f>SUMIF(BaselineScenario!$B$2:$B$2612,Sheet1!$A90,BaselineScenario!G$2:G$2612)</f>
        <v>4.4989318266523171</v>
      </c>
      <c r="AN90">
        <f>SUMIF(BaselineScenario!$B$2:$B$2612,Sheet1!$A90,BaselineScenario!H$2:H$2612)</f>
        <v>9.7248198225168121</v>
      </c>
      <c r="AO90">
        <f>SUMIF(BaselineScenario!$B$2:$B$2612,Sheet1!$A90,BaselineScenario!I$2:I$2612)</f>
        <v>1.6984713011317627</v>
      </c>
      <c r="AP90">
        <f>SUMIF(BaselineScenario!$B$2:$B$2612,Sheet1!$A90,BaselineScenario!J$2:J$2612)</f>
        <v>42.193884131624522</v>
      </c>
      <c r="AQ90">
        <f>SUMIF(BaselineScenario!$B$2:$B$2612,Sheet1!$A90,BaselineScenario!K$2:K$2612)</f>
        <v>7.3692093385714985</v>
      </c>
      <c r="AR90">
        <f>SUMIF(BaselineScenario!$B$2:$B$2612,Sheet1!$A90,BaselineScenario!L$2:L$2612)</f>
        <v>533.49181725934613</v>
      </c>
      <c r="AS90">
        <f>SUMIF(BaselineScenario!$B$2:$B$2612,Sheet1!$A90,BaselineScenario!M$2:M$2612)</f>
        <v>93.174628513200219</v>
      </c>
      <c r="AT90">
        <f>SUMIF(BaselineScenario!$B$2:$B$2612,Sheet1!$A90,BaselineScenario!N$2:N$2612)</f>
        <v>100.28159863679139</v>
      </c>
      <c r="AU90">
        <f>SUMIF(BaselineScenario!$B$2:$B$2612,Sheet1!$A90,BaselineScenario!O$2:O$2612)</f>
        <v>22.761277485258248</v>
      </c>
      <c r="AV90">
        <f>SUMIF(BaselineScenario!$B$2:$B$2612,Sheet1!$A90,BaselineScenario!P$2:P$2612)</f>
        <v>3.9752331857141563</v>
      </c>
      <c r="AW90">
        <f>SUMIF(BaselineScenario!$B$2:$B$2612,Sheet1!$A90,BaselineScenario!Q$2:Q$2612)</f>
        <v>941.80592432763706</v>
      </c>
      <c r="AX90">
        <f>SUMIF(BaselineScenario!$B$2:$B$2612,Sheet1!$A90,BaselineScenario!R$2:R$2612)</f>
        <v>0</v>
      </c>
      <c r="AY90">
        <f>SUMIF(BaselineScenario!$B$2:$B$2612,Sheet1!$A90,BaselineScenario!S$2:S$2612)</f>
        <v>93.686316237673481</v>
      </c>
      <c r="AZ90">
        <f>SUMIF(BaselineScenario!$B$2:$B$2612,Sheet1!$A90,BaselineScenario!T$2:T$2612)</f>
        <v>1.0042934762954312</v>
      </c>
      <c r="BA90">
        <f>SUMIF(BaselineScenario!$B$2:$B$2612,Sheet1!$A90,BaselineScenario!U$2:U$2612)</f>
        <v>6.900097723153416</v>
      </c>
      <c r="BB90">
        <f>SUMIF(BaselineScenario!$B$2:$B$2612,Sheet1!$A90,BaselineScenario!V$2:V$2612)</f>
        <v>0</v>
      </c>
      <c r="BC90">
        <f>SUMIF(BaselineScenario!$B$2:$B$2612,Sheet1!$A90,BaselineScenario!W$2:W$2612)</f>
        <v>0</v>
      </c>
      <c r="BD90">
        <f>SUMIF(BaselineScenario!$B$2:$B$2612,Sheet1!$A90,BaselineScenario!X$2:X$2612)</f>
        <v>0</v>
      </c>
      <c r="BE90">
        <f>SUMIF(BaselineScenario!$B$2:$B$2612,Sheet1!$A90,BaselineScenario!Y$2:Y$2612)</f>
        <v>0</v>
      </c>
      <c r="BF90">
        <f>SUMIF(BaselineScenario!$B$2:$B$2612,Sheet1!$A90,BaselineScenario!Z$2:Z$2612)</f>
        <v>0</v>
      </c>
      <c r="BG90">
        <f>SUMIF(BaselineScenario!$B$2:$B$2612,Sheet1!$A90,BaselineScenario!AA$2:AA$2612)</f>
        <v>140.43365256720452</v>
      </c>
      <c r="BH90">
        <f>SUMIF(BaselineScenario!$B$2:$B$2612,Sheet1!$A90,BaselineScenario!AB$2:AB$2612)</f>
        <v>14.285731556050607</v>
      </c>
      <c r="BI90">
        <f>SUMIF(BaselineScenario!$B$2:$B$2612,Sheet1!$A90,BaselineScenario!AC$2:AC$2612)</f>
        <v>0</v>
      </c>
      <c r="BJ90">
        <f>SUMIF(BaselineScenario!$B$2:$B$2612,Sheet1!$A90,BaselineScenario!AD$2:AD$2612)</f>
        <v>0</v>
      </c>
      <c r="BK90">
        <f>SUMIF(BaselineScenario!$B$2:$B$2612,Sheet1!$A90,BaselineScenario!AE$2:AE$2612)</f>
        <v>0</v>
      </c>
      <c r="BL90">
        <f>SUMIF(BaselineScenario!$B$2:$B$2612,Sheet1!$A90,BaselineScenario!AF$2:AF$2612)</f>
        <v>0</v>
      </c>
      <c r="BM90">
        <f>SUMIF(BaselineScenario!$B$2:$B$2612,Sheet1!$A90,BaselineScenario!AG$2:AG$2612)</f>
        <v>0</v>
      </c>
      <c r="BN90">
        <f>SUMIF(BaselineScenario!$B$2:$B$2612,Sheet1!$A90,BaselineScenario!AH$2:AH$2612)</f>
        <v>5.5284386904383744</v>
      </c>
      <c r="BP90">
        <f t="shared" si="5"/>
        <v>0</v>
      </c>
      <c r="BQ90" s="12">
        <f t="shared" si="6"/>
        <v>0</v>
      </c>
    </row>
    <row r="91" spans="1:69" x14ac:dyDescent="0.25">
      <c r="A91" s="1" t="s">
        <v>89</v>
      </c>
      <c r="B91">
        <f>COUNTIF(CurrentScenario!$B$2:$B$2612,Sheet1!A91)</f>
        <v>6</v>
      </c>
      <c r="C91">
        <f t="shared" si="7"/>
        <v>15848.568297002772</v>
      </c>
      <c r="D91">
        <f>SUMIF(CurrentScenario!$B$2:$B$2612,Sheet1!$A91,CurrentScenario!D$2:D$2612)</f>
        <v>15067.927983372974</v>
      </c>
      <c r="E91">
        <f>SUMIF(CurrentScenario!$B$2:$B$2612,Sheet1!$A91,CurrentScenario!E$2:E$2612)</f>
        <v>152.20115541185331</v>
      </c>
      <c r="F91">
        <f>SUMIF(CurrentScenario!$B$2:$B$2612,Sheet1!$A91,CurrentScenario!F$2:F$2612)</f>
        <v>9.5498247714846833</v>
      </c>
      <c r="G91">
        <f>SUMIF(CurrentScenario!$B$2:$B$2612,Sheet1!$A91,CurrentScenario!G$2:G$2612)</f>
        <v>8.2681774041680853</v>
      </c>
      <c r="H91">
        <f>SUMIF(CurrentScenario!$B$2:$B$2612,Sheet1!$A91,CurrentScenario!H$2:H$2612)</f>
        <v>7.3483865474945071</v>
      </c>
      <c r="I91">
        <f>SUMIF(CurrentScenario!$B$2:$B$2612,Sheet1!$A91,CurrentScenario!I$2:I$2612)</f>
        <v>6.9386078072301585</v>
      </c>
      <c r="J91">
        <f>SUMIF(CurrentScenario!$B$2:$B$2612,Sheet1!$A91,CurrentScenario!J$2:J$2612)</f>
        <v>2.6032487905208206</v>
      </c>
      <c r="K91">
        <f>SUMIF(CurrentScenario!$B$2:$B$2612,Sheet1!$A91,CurrentScenario!K$2:K$2612)</f>
        <v>2.8057309239778099</v>
      </c>
      <c r="L91">
        <f>SUMIF(CurrentScenario!$B$2:$B$2612,Sheet1!$A91,CurrentScenario!L$2:L$2612)</f>
        <v>37.023827565555628</v>
      </c>
      <c r="M91">
        <f>SUMIF(CurrentScenario!$B$2:$B$2612,Sheet1!$A91,CurrentScenario!M$2:M$2612)</f>
        <v>40.79471462012193</v>
      </c>
      <c r="N91">
        <f>SUMIF(CurrentScenario!$B$2:$B$2612,Sheet1!$A91,CurrentScenario!N$2:N$2612)</f>
        <v>24.247552978114275</v>
      </c>
      <c r="O91">
        <f>SUMIF(CurrentScenario!$B$2:$B$2612,Sheet1!$A91,CurrentScenario!O$2:O$2612)</f>
        <v>14.574617611292766</v>
      </c>
      <c r="P91">
        <f>SUMIF(CurrentScenario!$B$2:$B$2612,Sheet1!$A91,CurrentScenario!P$2:P$2612)</f>
        <v>13.264137345383938</v>
      </c>
      <c r="Q91">
        <f>SUMIF(CurrentScenario!$B$2:$B$2612,Sheet1!$A91,CurrentScenario!Q$2:Q$2612)</f>
        <v>88.258343061354239</v>
      </c>
      <c r="R91">
        <f>SUMIF(CurrentScenario!$B$2:$B$2612,Sheet1!$A91,CurrentScenario!R$2:R$2612)</f>
        <v>89.914229922220187</v>
      </c>
      <c r="S91">
        <f>SUMIF(CurrentScenario!$B$2:$B$2612,Sheet1!$A91,CurrentScenario!S$2:S$2612)</f>
        <v>0.36122457484386344</v>
      </c>
      <c r="T91">
        <f>SUMIF(CurrentScenario!$B$2:$B$2612,Sheet1!$A91,CurrentScenario!T$2:T$2612)</f>
        <v>1.3134627142071595</v>
      </c>
      <c r="U91">
        <f>SUMIF(CurrentScenario!$B$2:$B$2612,Sheet1!$A91,CurrentScenario!U$2:U$2612)</f>
        <v>1.048689775157998</v>
      </c>
      <c r="V91">
        <f>SUMIF(CurrentScenario!$B$2:$B$2612,Sheet1!$A91,CurrentScenario!V$2:V$2612)</f>
        <v>0</v>
      </c>
      <c r="W91">
        <f>SUMIF(CurrentScenario!$B$2:$B$2612,Sheet1!$A91,CurrentScenario!W$2:W$2612)</f>
        <v>14.935766004056136</v>
      </c>
      <c r="X91">
        <f>SUMIF(CurrentScenario!$B$2:$B$2612,Sheet1!$A91,CurrentScenario!X$2:X$2612)</f>
        <v>143.71482150278132</v>
      </c>
      <c r="Y91">
        <f>SUMIF(CurrentScenario!$B$2:$B$2612,Sheet1!$A91,CurrentScenario!Y$2:Y$2612)</f>
        <v>10.93019924331368</v>
      </c>
      <c r="Z91">
        <f>SUMIF(CurrentScenario!$B$2:$B$2612,Sheet1!$A91,CurrentScenario!Z$2:Z$2612)</f>
        <v>0</v>
      </c>
      <c r="AA91">
        <f>SUMIF(CurrentScenario!$B$2:$B$2612,Sheet1!$A91,CurrentScenario!AA$2:AA$2612)</f>
        <v>10.948057497007106</v>
      </c>
      <c r="AB91">
        <f>SUMIF(CurrentScenario!$B$2:$B$2612,Sheet1!$A91,CurrentScenario!AB$2:AB$2612)</f>
        <v>97.593703906370081</v>
      </c>
      <c r="AC91">
        <f>SUMIF(CurrentScenario!$B$2:$B$2612,Sheet1!$A91,CurrentScenario!AC$2:AC$2612)</f>
        <v>0</v>
      </c>
      <c r="AD91">
        <f>SUMIF(CurrentScenario!$B$2:$B$2612,Sheet1!$A91,CurrentScenario!AD$2:AD$2612)</f>
        <v>0</v>
      </c>
      <c r="AE91">
        <f>SUMIF(CurrentScenario!$B$2:$B$2612,Sheet1!$A91,CurrentScenario!AE$2:AE$2612)</f>
        <v>0</v>
      </c>
      <c r="AF91">
        <f>SUMIF(CurrentScenario!$B$2:$B$2612,Sheet1!$A91,CurrentScenario!AF$2:AF$2612)</f>
        <v>0</v>
      </c>
      <c r="AG91">
        <f>SUMIF(CurrentScenario!$B$2:$B$2612,Sheet1!$A91,CurrentScenario!AG$2:AG$2612)</f>
        <v>0</v>
      </c>
      <c r="AH91" s="9">
        <f>SUMIF(CurrentScenario!$B$2:$B$2612,Sheet1!$A91,CurrentScenario!AH$2:AH$2612)</f>
        <v>2.0018336512877775</v>
      </c>
      <c r="AI91" s="10">
        <f t="shared" si="4"/>
        <v>15848.568297002776</v>
      </c>
      <c r="AJ91">
        <f>SUMIF(BaselineScenario!$B$2:$B$2612,Sheet1!$A91,BaselineScenario!D$2:D$2612)</f>
        <v>15119.960619982181</v>
      </c>
      <c r="AK91">
        <f>SUMIF(BaselineScenario!$B$2:$B$2612,Sheet1!$A91,BaselineScenario!E$2:E$2612)</f>
        <v>153.30047378558626</v>
      </c>
      <c r="AL91">
        <f>SUMIF(BaselineScenario!$B$2:$B$2612,Sheet1!$A91,BaselineScenario!F$2:F$2612)</f>
        <v>8.3509341944366184</v>
      </c>
      <c r="AM91">
        <f>SUMIF(BaselineScenario!$B$2:$B$2612,Sheet1!$A91,BaselineScenario!G$2:G$2612)</f>
        <v>7.8457582938187702</v>
      </c>
      <c r="AN91">
        <f>SUMIF(BaselineScenario!$B$2:$B$2612,Sheet1!$A91,BaselineScenario!H$2:H$2612)</f>
        <v>7.8743785907358816</v>
      </c>
      <c r="AO91">
        <f>SUMIF(BaselineScenario!$B$2:$B$2612,Sheet1!$A91,BaselineScenario!I$2:I$2612)</f>
        <v>8.1438600092943663</v>
      </c>
      <c r="AP91">
        <f>SUMIF(BaselineScenario!$B$2:$B$2612,Sheet1!$A91,BaselineScenario!J$2:J$2612)</f>
        <v>3.6637920685653738</v>
      </c>
      <c r="AQ91">
        <f>SUMIF(BaselineScenario!$B$2:$B$2612,Sheet1!$A91,BaselineScenario!K$2:K$2612)</f>
        <v>4.1561722575878566</v>
      </c>
      <c r="AR91">
        <f>SUMIF(BaselineScenario!$B$2:$B$2612,Sheet1!$A91,BaselineScenario!L$2:L$2612)</f>
        <v>54.336331208571409</v>
      </c>
      <c r="AS91">
        <f>SUMIF(BaselineScenario!$B$2:$B$2612,Sheet1!$A91,BaselineScenario!M$2:M$2612)</f>
        <v>62.359177965250637</v>
      </c>
      <c r="AT91">
        <f>SUMIF(BaselineScenario!$B$2:$B$2612,Sheet1!$A91,BaselineScenario!N$2:N$2612)</f>
        <v>33.977225165715183</v>
      </c>
      <c r="AU91">
        <f>SUMIF(BaselineScenario!$B$2:$B$2612,Sheet1!$A91,BaselineScenario!O$2:O$2612)</f>
        <v>14.366807389883261</v>
      </c>
      <c r="AV91">
        <f>SUMIF(BaselineScenario!$B$2:$B$2612,Sheet1!$A91,BaselineScenario!P$2:P$2612)</f>
        <v>14.33291989134791</v>
      </c>
      <c r="AW91">
        <f>SUMIF(BaselineScenario!$B$2:$B$2612,Sheet1!$A91,BaselineScenario!Q$2:Q$2612)</f>
        <v>137.06150590230072</v>
      </c>
      <c r="AX91">
        <f>SUMIF(BaselineScenario!$B$2:$B$2612,Sheet1!$A91,BaselineScenario!R$2:R$2612)</f>
        <v>152.26410257569987</v>
      </c>
      <c r="AY91">
        <f>SUMIF(BaselineScenario!$B$2:$B$2612,Sheet1!$A91,BaselineScenario!S$2:S$2612)</f>
        <v>0.25276737447503034</v>
      </c>
      <c r="AZ91">
        <f>SUMIF(BaselineScenario!$B$2:$B$2612,Sheet1!$A91,BaselineScenario!T$2:T$2612)</f>
        <v>2.1360333702171177</v>
      </c>
      <c r="BA91">
        <f>SUMIF(BaselineScenario!$B$2:$B$2612,Sheet1!$A91,BaselineScenario!U$2:U$2612)</f>
        <v>1.5526097501712015</v>
      </c>
      <c r="BB91">
        <f>SUMIF(BaselineScenario!$B$2:$B$2612,Sheet1!$A91,BaselineScenario!V$2:V$2612)</f>
        <v>0</v>
      </c>
      <c r="BC91">
        <f>SUMIF(BaselineScenario!$B$2:$B$2612,Sheet1!$A91,BaselineScenario!W$2:W$2612)</f>
        <v>14.854782632911455</v>
      </c>
      <c r="BD91">
        <f>SUMIF(BaselineScenario!$B$2:$B$2612,Sheet1!$A91,BaselineScenario!X$2:X$2612)</f>
        <v>10.364975098277919</v>
      </c>
      <c r="BE91">
        <f>SUMIF(BaselineScenario!$B$2:$B$2612,Sheet1!$A91,BaselineScenario!Y$2:Y$2612)</f>
        <v>18.543012462114412</v>
      </c>
      <c r="BF91">
        <f>SUMIF(BaselineScenario!$B$2:$B$2612,Sheet1!$A91,BaselineScenario!Z$2:Z$2612)</f>
        <v>0</v>
      </c>
      <c r="BG91">
        <f>SUMIF(BaselineScenario!$B$2:$B$2612,Sheet1!$A91,BaselineScenario!AA$2:AA$2612)</f>
        <v>9.9917336368984735</v>
      </c>
      <c r="BH91">
        <f>SUMIF(BaselineScenario!$B$2:$B$2612,Sheet1!$A91,BaselineScenario!AB$2:AB$2612)</f>
        <v>5.4822255291085753</v>
      </c>
      <c r="BI91">
        <f>SUMIF(BaselineScenario!$B$2:$B$2612,Sheet1!$A91,BaselineScenario!AC$2:AC$2612)</f>
        <v>0</v>
      </c>
      <c r="BJ91">
        <f>SUMIF(BaselineScenario!$B$2:$B$2612,Sheet1!$A91,BaselineScenario!AD$2:AD$2612)</f>
        <v>0</v>
      </c>
      <c r="BK91">
        <f>SUMIF(BaselineScenario!$B$2:$B$2612,Sheet1!$A91,BaselineScenario!AE$2:AE$2612)</f>
        <v>0</v>
      </c>
      <c r="BL91">
        <f>SUMIF(BaselineScenario!$B$2:$B$2612,Sheet1!$A91,BaselineScenario!AF$2:AF$2612)</f>
        <v>0</v>
      </c>
      <c r="BM91">
        <f>SUMIF(BaselineScenario!$B$2:$B$2612,Sheet1!$A91,BaselineScenario!AG$2:AG$2612)</f>
        <v>0</v>
      </c>
      <c r="BN91">
        <f>SUMIF(BaselineScenario!$B$2:$B$2612,Sheet1!$A91,BaselineScenario!AH$2:AH$2612)</f>
        <v>3.3960978676227382</v>
      </c>
      <c r="BP91">
        <f t="shared" si="5"/>
        <v>0</v>
      </c>
      <c r="BQ91" s="12">
        <f t="shared" si="6"/>
        <v>0</v>
      </c>
    </row>
    <row r="92" spans="1:69" x14ac:dyDescent="0.25">
      <c r="A92" s="1" t="s">
        <v>90</v>
      </c>
      <c r="B92">
        <f>COUNTIF(CurrentScenario!$B$2:$B$2612,Sheet1!A92)</f>
        <v>6</v>
      </c>
      <c r="C92">
        <f t="shared" si="7"/>
        <v>16195.458528348947</v>
      </c>
      <c r="D92">
        <f>SUMIF(CurrentScenario!$B$2:$B$2612,Sheet1!$A92,CurrentScenario!D$2:D$2612)</f>
        <v>15131.290730210349</v>
      </c>
      <c r="E92">
        <f>SUMIF(CurrentScenario!$B$2:$B$2612,Sheet1!$A92,CurrentScenario!E$2:E$2612)</f>
        <v>152.84123935240947</v>
      </c>
      <c r="F92">
        <f>SUMIF(CurrentScenario!$B$2:$B$2612,Sheet1!$A92,CurrentScenario!F$2:F$2612)</f>
        <v>7.4963763931232243</v>
      </c>
      <c r="G92">
        <f>SUMIF(CurrentScenario!$B$2:$B$2612,Sheet1!$A92,CurrentScenario!G$2:G$2612)</f>
        <v>8.8950628010069419</v>
      </c>
      <c r="H92">
        <f>SUMIF(CurrentScenario!$B$2:$B$2612,Sheet1!$A92,CurrentScenario!H$2:H$2612)</f>
        <v>11.42672698781031</v>
      </c>
      <c r="I92">
        <f>SUMIF(CurrentScenario!$B$2:$B$2612,Sheet1!$A92,CurrentScenario!I$2:I$2612)</f>
        <v>13.557631419911406</v>
      </c>
      <c r="J92">
        <f>SUMIF(CurrentScenario!$B$2:$B$2612,Sheet1!$A92,CurrentScenario!J$2:J$2612)</f>
        <v>7.4628684002061298</v>
      </c>
      <c r="K92">
        <f>SUMIF(CurrentScenario!$B$2:$B$2612,Sheet1!$A92,CurrentScenario!K$2:K$2612)</f>
        <v>8.8539008744264294</v>
      </c>
      <c r="L92">
        <f>SUMIF(CurrentScenario!$B$2:$B$2612,Sheet1!$A92,CurrentScenario!L$2:L$2612)</f>
        <v>114.84983211786029</v>
      </c>
      <c r="M92">
        <f>SUMIF(CurrentScenario!$B$2:$B$2612,Sheet1!$A92,CurrentScenario!M$2:M$2612)</f>
        <v>136.26890320944875</v>
      </c>
      <c r="N92">
        <f>SUMIF(CurrentScenario!$B$2:$B$2612,Sheet1!$A92,CurrentScenario!N$2:N$2612)</f>
        <v>68.93341658373059</v>
      </c>
      <c r="O92">
        <f>SUMIF(CurrentScenario!$B$2:$B$2612,Sheet1!$A92,CurrentScenario!O$2:O$2612)</f>
        <v>17.776479709658723</v>
      </c>
      <c r="P92">
        <f>SUMIF(CurrentScenario!$B$2:$B$2612,Sheet1!$A92,CurrentScenario!P$2:P$2612)</f>
        <v>21.092019421646079</v>
      </c>
      <c r="Q92">
        <f>SUMIF(CurrentScenario!$B$2:$B$2612,Sheet1!$A92,CurrentScenario!Q$2:Q$2612)</f>
        <v>103.59427306248915</v>
      </c>
      <c r="R92">
        <f>SUMIF(CurrentScenario!$B$2:$B$2612,Sheet1!$A92,CurrentScenario!R$2:R$2612)</f>
        <v>122.91447098566614</v>
      </c>
      <c r="S92">
        <f>SUMIF(CurrentScenario!$B$2:$B$2612,Sheet1!$A92,CurrentScenario!S$2:S$2612)</f>
        <v>0</v>
      </c>
      <c r="T92">
        <f>SUMIF(CurrentScenario!$B$2:$B$2612,Sheet1!$A92,CurrentScenario!T$2:T$2612)</f>
        <v>4.8885005417287912</v>
      </c>
      <c r="U92">
        <f>SUMIF(CurrentScenario!$B$2:$B$2612,Sheet1!$A92,CurrentScenario!U$2:U$2612)</f>
        <v>3.3060671743609142</v>
      </c>
      <c r="V92">
        <f>SUMIF(CurrentScenario!$B$2:$B$2612,Sheet1!$A92,CurrentScenario!V$2:V$2612)</f>
        <v>0</v>
      </c>
      <c r="W92">
        <f>SUMIF(CurrentScenario!$B$2:$B$2612,Sheet1!$A92,CurrentScenario!W$2:W$2612)</f>
        <v>16.117005605801555</v>
      </c>
      <c r="X92">
        <f>SUMIF(CurrentScenario!$B$2:$B$2612,Sheet1!$A92,CurrentScenario!X$2:X$2612)</f>
        <v>155.43976904359138</v>
      </c>
      <c r="Y92">
        <f>SUMIF(CurrentScenario!$B$2:$B$2612,Sheet1!$A92,CurrentScenario!Y$2:Y$2612)</f>
        <v>0.91084993694280669</v>
      </c>
      <c r="Z92">
        <f>SUMIF(CurrentScenario!$B$2:$B$2612,Sheet1!$A92,CurrentScenario!Z$2:Z$2612)</f>
        <v>0</v>
      </c>
      <c r="AA92">
        <f>SUMIF(CurrentScenario!$B$2:$B$2612,Sheet1!$A92,CurrentScenario!AA$2:AA$2612)</f>
        <v>5.9530575954300913</v>
      </c>
      <c r="AB92">
        <f>SUMIF(CurrentScenario!$B$2:$B$2612,Sheet1!$A92,CurrentScenario!AB$2:AB$2612)</f>
        <v>76.473549812505155</v>
      </c>
      <c r="AC92">
        <f>SUMIF(CurrentScenario!$B$2:$B$2612,Sheet1!$A92,CurrentScenario!AC$2:AC$2612)</f>
        <v>0</v>
      </c>
      <c r="AD92">
        <f>SUMIF(CurrentScenario!$B$2:$B$2612,Sheet1!$A92,CurrentScenario!AD$2:AD$2612)</f>
        <v>0</v>
      </c>
      <c r="AE92">
        <f>SUMIF(CurrentScenario!$B$2:$B$2612,Sheet1!$A92,CurrentScenario!AE$2:AE$2612)</f>
        <v>0</v>
      </c>
      <c r="AF92">
        <f>SUMIF(CurrentScenario!$B$2:$B$2612,Sheet1!$A92,CurrentScenario!AF$2:AF$2612)</f>
        <v>0</v>
      </c>
      <c r="AG92">
        <f>SUMIF(CurrentScenario!$B$2:$B$2612,Sheet1!$A92,CurrentScenario!AG$2:AG$2612)</f>
        <v>0</v>
      </c>
      <c r="AH92" s="9">
        <f>SUMIF(CurrentScenario!$B$2:$B$2612,Sheet1!$A92,CurrentScenario!AH$2:AH$2612)</f>
        <v>5.115797108846543</v>
      </c>
      <c r="AI92" s="10">
        <f t="shared" si="4"/>
        <v>16195.458528348949</v>
      </c>
      <c r="AJ92">
        <f>SUMIF(BaselineScenario!$B$2:$B$2612,Sheet1!$A92,BaselineScenario!D$2:D$2612)</f>
        <v>15147.267296018648</v>
      </c>
      <c r="AK92">
        <f>SUMIF(BaselineScenario!$B$2:$B$2612,Sheet1!$A92,BaselineScenario!E$2:E$2612)</f>
        <v>153.00261895647742</v>
      </c>
      <c r="AL92">
        <f>SUMIF(BaselineScenario!$B$2:$B$2612,Sheet1!$A92,BaselineScenario!F$2:F$2612)</f>
        <v>9.7472551395778773</v>
      </c>
      <c r="AM92">
        <f>SUMIF(BaselineScenario!$B$2:$B$2612,Sheet1!$A92,BaselineScenario!G$2:G$2612)</f>
        <v>11.565907019466838</v>
      </c>
      <c r="AN92">
        <f>SUMIF(BaselineScenario!$B$2:$B$2612,Sheet1!$A92,BaselineScenario!H$2:H$2612)</f>
        <v>14.857761086569724</v>
      </c>
      <c r="AO92">
        <f>SUMIF(BaselineScenario!$B$2:$B$2612,Sheet1!$A92,BaselineScenario!I$2:I$2612)</f>
        <v>17.628481176345886</v>
      </c>
      <c r="AP92">
        <f>SUMIF(BaselineScenario!$B$2:$B$2612,Sheet1!$A92,BaselineScenario!J$2:J$2612)</f>
        <v>9.7037680179457961</v>
      </c>
      <c r="AQ92">
        <f>SUMIF(BaselineScenario!$B$2:$B$2612,Sheet1!$A92,BaselineScenario!K$2:K$2612)</f>
        <v>11.512358842708245</v>
      </c>
      <c r="AR92">
        <f>SUMIF(BaselineScenario!$B$2:$B$2612,Sheet1!$A92,BaselineScenario!L$2:L$2612)</f>
        <v>149.33488511640087</v>
      </c>
      <c r="AS92">
        <f>SUMIF(BaselineScenario!$B$2:$B$2612,Sheet1!$A92,BaselineScenario!M$2:M$2612)</f>
        <v>177.18538459650568</v>
      </c>
      <c r="AT92">
        <f>SUMIF(BaselineScenario!$B$2:$B$2612,Sheet1!$A92,BaselineScenario!N$2:N$2612)</f>
        <v>89.631495240687187</v>
      </c>
      <c r="AU92">
        <f>SUMIF(BaselineScenario!$B$2:$B$2612,Sheet1!$A92,BaselineScenario!O$2:O$2612)</f>
        <v>23.114094158525422</v>
      </c>
      <c r="AV92">
        <f>SUMIF(BaselineScenario!$B$2:$B$2612,Sheet1!$A92,BaselineScenario!P$2:P$2612)</f>
        <v>27.425171878103189</v>
      </c>
      <c r="AW92">
        <f>SUMIF(BaselineScenario!$B$2:$B$2612,Sheet1!$A92,BaselineScenario!Q$2:Q$2612)</f>
        <v>135.62466277725937</v>
      </c>
      <c r="AX92">
        <f>SUMIF(BaselineScenario!$B$2:$B$2612,Sheet1!$A92,BaselineScenario!R$2:R$2612)</f>
        <v>160.91851308592572</v>
      </c>
      <c r="AY92">
        <f>SUMIF(BaselineScenario!$B$2:$B$2612,Sheet1!$A92,BaselineScenario!S$2:S$2612)</f>
        <v>0</v>
      </c>
      <c r="AZ92">
        <f>SUMIF(BaselineScenario!$B$2:$B$2612,Sheet1!$A92,BaselineScenario!T$2:T$2612)</f>
        <v>6.3563188464588602</v>
      </c>
      <c r="BA92">
        <f>SUMIF(BaselineScenario!$B$2:$B$2612,Sheet1!$A92,BaselineScenario!U$2:U$2612)</f>
        <v>4.2987285327925999</v>
      </c>
      <c r="BB92">
        <f>SUMIF(BaselineScenario!$B$2:$B$2612,Sheet1!$A92,BaselineScenario!V$2:V$2612)</f>
        <v>0</v>
      </c>
      <c r="BC92">
        <f>SUMIF(BaselineScenario!$B$2:$B$2612,Sheet1!$A92,BaselineScenario!W$2:W$2612)</f>
        <v>16.117005605801555</v>
      </c>
      <c r="BD92">
        <f>SUMIF(BaselineScenario!$B$2:$B$2612,Sheet1!$A92,BaselineScenario!X$2:X$2612)</f>
        <v>10.823322714101995</v>
      </c>
      <c r="BE92">
        <f>SUMIF(BaselineScenario!$B$2:$B$2612,Sheet1!$A92,BaselineScenario!Y$2:Y$2612)</f>
        <v>1.2197651216154264</v>
      </c>
      <c r="BF92">
        <f>SUMIF(BaselineScenario!$B$2:$B$2612,Sheet1!$A92,BaselineScenario!Z$2:Z$2612)</f>
        <v>0</v>
      </c>
      <c r="BG92">
        <f>SUMIF(BaselineScenario!$B$2:$B$2612,Sheet1!$A92,BaselineScenario!AA$2:AA$2612)</f>
        <v>5.9530575954300913</v>
      </c>
      <c r="BH92">
        <f>SUMIF(BaselineScenario!$B$2:$B$2612,Sheet1!$A92,BaselineScenario!AB$2:AB$2612)</f>
        <v>5.3198547162837633</v>
      </c>
      <c r="BI92">
        <f>SUMIF(BaselineScenario!$B$2:$B$2612,Sheet1!$A92,BaselineScenario!AC$2:AC$2612)</f>
        <v>0</v>
      </c>
      <c r="BJ92">
        <f>SUMIF(BaselineScenario!$B$2:$B$2612,Sheet1!$A92,BaselineScenario!AD$2:AD$2612)</f>
        <v>0</v>
      </c>
      <c r="BK92">
        <f>SUMIF(BaselineScenario!$B$2:$B$2612,Sheet1!$A92,BaselineScenario!AE$2:AE$2612)</f>
        <v>0</v>
      </c>
      <c r="BL92">
        <f>SUMIF(BaselineScenario!$B$2:$B$2612,Sheet1!$A92,BaselineScenario!AF$2:AF$2612)</f>
        <v>0</v>
      </c>
      <c r="BM92">
        <f>SUMIF(BaselineScenario!$B$2:$B$2612,Sheet1!$A92,BaselineScenario!AG$2:AG$2612)</f>
        <v>0</v>
      </c>
      <c r="BN92">
        <f>SUMIF(BaselineScenario!$B$2:$B$2612,Sheet1!$A92,BaselineScenario!AH$2:AH$2612)</f>
        <v>6.8508221053144478</v>
      </c>
      <c r="BP92">
        <f t="shared" si="5"/>
        <v>0</v>
      </c>
      <c r="BQ92" s="12">
        <f t="shared" si="6"/>
        <v>0</v>
      </c>
    </row>
    <row r="93" spans="1:69" x14ac:dyDescent="0.25">
      <c r="A93" s="1" t="s">
        <v>91</v>
      </c>
      <c r="B93">
        <f>COUNTIF(CurrentScenario!$B$2:$B$2612,Sheet1!A93)</f>
        <v>6</v>
      </c>
      <c r="C93">
        <f t="shared" si="7"/>
        <v>17520.538470740801</v>
      </c>
      <c r="D93">
        <f>SUMIF(CurrentScenario!$B$2:$B$2612,Sheet1!$A93,CurrentScenario!D$2:D$2612)</f>
        <v>13554.699198680783</v>
      </c>
      <c r="E93">
        <f>SUMIF(CurrentScenario!$B$2:$B$2612,Sheet1!$A93,CurrentScenario!E$2:E$2612)</f>
        <v>136.91613669335297</v>
      </c>
      <c r="F93">
        <f>SUMIF(CurrentScenario!$B$2:$B$2612,Sheet1!$A93,CurrentScenario!F$2:F$2612)</f>
        <v>176.17750206974927</v>
      </c>
      <c r="G93">
        <f>SUMIF(CurrentScenario!$B$2:$B$2612,Sheet1!$A93,CurrentScenario!G$2:G$2612)</f>
        <v>175.01146249403882</v>
      </c>
      <c r="H93">
        <f>SUMIF(CurrentScenario!$B$2:$B$2612,Sheet1!$A93,CurrentScenario!H$2:H$2612)</f>
        <v>118.27283899960617</v>
      </c>
      <c r="I93">
        <f>SUMIF(CurrentScenario!$B$2:$B$2612,Sheet1!$A93,CurrentScenario!I$2:I$2612)</f>
        <v>120.86216759245796</v>
      </c>
      <c r="J93">
        <f>SUMIF(CurrentScenario!$B$2:$B$2612,Sheet1!$A93,CurrentScenario!J$2:J$2612)</f>
        <v>24.871096420330048</v>
      </c>
      <c r="K93">
        <f>SUMIF(CurrentScenario!$B$2:$B$2612,Sheet1!$A93,CurrentScenario!K$2:K$2612)</f>
        <v>26.264333727723066</v>
      </c>
      <c r="L93">
        <f>SUMIF(CurrentScenario!$B$2:$B$2612,Sheet1!$A93,CurrentScenario!L$2:L$2612)</f>
        <v>360.05802650033274</v>
      </c>
      <c r="M93">
        <f>SUMIF(CurrentScenario!$B$2:$B$2612,Sheet1!$A93,CurrentScenario!M$2:M$2612)</f>
        <v>418.63357309185898</v>
      </c>
      <c r="N93">
        <f>SUMIF(CurrentScenario!$B$2:$B$2612,Sheet1!$A93,CurrentScenario!N$2:N$2612)</f>
        <v>287.16509348252981</v>
      </c>
      <c r="O93">
        <f>SUMIF(CurrentScenario!$B$2:$B$2612,Sheet1!$A93,CurrentScenario!O$2:O$2612)</f>
        <v>228.36793383076505</v>
      </c>
      <c r="P93">
        <f>SUMIF(CurrentScenario!$B$2:$B$2612,Sheet1!$A93,CurrentScenario!P$2:P$2612)</f>
        <v>220.60821213938178</v>
      </c>
      <c r="Q93">
        <f>SUMIF(CurrentScenario!$B$2:$B$2612,Sheet1!$A93,CurrentScenario!Q$2:Q$2612)</f>
        <v>706.97807298599275</v>
      </c>
      <c r="R93">
        <f>SUMIF(CurrentScenario!$B$2:$B$2612,Sheet1!$A93,CurrentScenario!R$2:R$2612)</f>
        <v>301.54474025017851</v>
      </c>
      <c r="S93">
        <f>SUMIF(CurrentScenario!$B$2:$B$2612,Sheet1!$A93,CurrentScenario!S$2:S$2612)</f>
        <v>13.027499155522095</v>
      </c>
      <c r="T93">
        <f>SUMIF(CurrentScenario!$B$2:$B$2612,Sheet1!$A93,CurrentScenario!T$2:T$2612)</f>
        <v>9.24653078308015</v>
      </c>
      <c r="U93">
        <f>SUMIF(CurrentScenario!$B$2:$B$2612,Sheet1!$A93,CurrentScenario!U$2:U$2612)</f>
        <v>9.6404798661431439</v>
      </c>
      <c r="V93">
        <f>SUMIF(CurrentScenario!$B$2:$B$2612,Sheet1!$A93,CurrentScenario!V$2:V$2612)</f>
        <v>0</v>
      </c>
      <c r="W93">
        <f>SUMIF(CurrentScenario!$B$2:$B$2612,Sheet1!$A93,CurrentScenario!W$2:W$2612)</f>
        <v>75.246105058900852</v>
      </c>
      <c r="X93">
        <f>SUMIF(CurrentScenario!$B$2:$B$2612,Sheet1!$A93,CurrentScenario!X$2:X$2612)</f>
        <v>104.7329586552803</v>
      </c>
      <c r="Y93">
        <f>SUMIF(CurrentScenario!$B$2:$B$2612,Sheet1!$A93,CurrentScenario!Y$2:Y$2612)</f>
        <v>0</v>
      </c>
      <c r="Z93">
        <f>SUMIF(CurrentScenario!$B$2:$B$2612,Sheet1!$A93,CurrentScenario!Z$2:Z$2612)</f>
        <v>0</v>
      </c>
      <c r="AA93">
        <f>SUMIF(CurrentScenario!$B$2:$B$2612,Sheet1!$A93,CurrentScenario!AA$2:AA$2612)</f>
        <v>192.05557509191371</v>
      </c>
      <c r="AB93">
        <f>SUMIF(CurrentScenario!$B$2:$B$2612,Sheet1!$A93,CurrentScenario!AB$2:AB$2612)</f>
        <v>247.66609130916865</v>
      </c>
      <c r="AC93">
        <f>SUMIF(CurrentScenario!$B$2:$B$2612,Sheet1!$A93,CurrentScenario!AC$2:AC$2612)</f>
        <v>0</v>
      </c>
      <c r="AD93">
        <f>SUMIF(CurrentScenario!$B$2:$B$2612,Sheet1!$A93,CurrentScenario!AD$2:AD$2612)</f>
        <v>0</v>
      </c>
      <c r="AE93">
        <f>SUMIF(CurrentScenario!$B$2:$B$2612,Sheet1!$A93,CurrentScenario!AE$2:AE$2612)</f>
        <v>0</v>
      </c>
      <c r="AF93">
        <f>SUMIF(CurrentScenario!$B$2:$B$2612,Sheet1!$A93,CurrentScenario!AF$2:AF$2612)</f>
        <v>0</v>
      </c>
      <c r="AG93">
        <f>SUMIF(CurrentScenario!$B$2:$B$2612,Sheet1!$A93,CurrentScenario!AG$2:AG$2612)</f>
        <v>0</v>
      </c>
      <c r="AH93" s="9">
        <f>SUMIF(CurrentScenario!$B$2:$B$2612,Sheet1!$A93,CurrentScenario!AH$2:AH$2612)</f>
        <v>12.492841861714428</v>
      </c>
      <c r="AI93" s="10">
        <f t="shared" si="4"/>
        <v>17520.538470740805</v>
      </c>
      <c r="AJ93">
        <f>SUMIF(BaselineScenario!$B$2:$B$2612,Sheet1!$A93,BaselineScenario!D$2:D$2612)</f>
        <v>14858.012332573655</v>
      </c>
      <c r="AK93">
        <f>SUMIF(BaselineScenario!$B$2:$B$2612,Sheet1!$A93,BaselineScenario!E$2:E$2612)</f>
        <v>150.08092146291736</v>
      </c>
      <c r="AL93">
        <f>SUMIF(BaselineScenario!$B$2:$B$2612,Sheet1!$A93,BaselineScenario!F$2:F$2612)</f>
        <v>121.63334439987842</v>
      </c>
      <c r="AM93">
        <f>SUMIF(BaselineScenario!$B$2:$B$2612,Sheet1!$A93,BaselineScenario!G$2:G$2612)</f>
        <v>126.53909683535225</v>
      </c>
      <c r="AN93">
        <f>SUMIF(BaselineScenario!$B$2:$B$2612,Sheet1!$A93,BaselineScenario!H$2:H$2612)</f>
        <v>84.620842497196378</v>
      </c>
      <c r="AO93">
        <f>SUMIF(BaselineScenario!$B$2:$B$2612,Sheet1!$A93,BaselineScenario!I$2:I$2612)</f>
        <v>90.328768952037478</v>
      </c>
      <c r="AP93">
        <f>SUMIF(BaselineScenario!$B$2:$B$2612,Sheet1!$A93,BaselineScenario!J$2:J$2612)</f>
        <v>17.052083630046294</v>
      </c>
      <c r="AQ93">
        <f>SUMIF(BaselineScenario!$B$2:$B$2612,Sheet1!$A93,BaselineScenario!K$2:K$2612)</f>
        <v>18.503011413145778</v>
      </c>
      <c r="AR93">
        <f>SUMIF(BaselineScenario!$B$2:$B$2612,Sheet1!$A93,BaselineScenario!L$2:L$2612)</f>
        <v>251.9964723547028</v>
      </c>
      <c r="AS93">
        <f>SUMIF(BaselineScenario!$B$2:$B$2612,Sheet1!$A93,BaselineScenario!M$2:M$2612)</f>
        <v>302.98127636871823</v>
      </c>
      <c r="AT93">
        <f>SUMIF(BaselineScenario!$B$2:$B$2612,Sheet1!$A93,BaselineScenario!N$2:N$2612)</f>
        <v>203.74895194589195</v>
      </c>
      <c r="AU93">
        <f>SUMIF(BaselineScenario!$B$2:$B$2612,Sheet1!$A93,BaselineScenario!O$2:O$2612)</f>
        <v>154.11970836690702</v>
      </c>
      <c r="AV93">
        <f>SUMIF(BaselineScenario!$B$2:$B$2612,Sheet1!$A93,BaselineScenario!P$2:P$2612)</f>
        <v>154.74658042935616</v>
      </c>
      <c r="AW93">
        <f>SUMIF(BaselineScenario!$B$2:$B$2612,Sheet1!$A93,BaselineScenario!Q$2:Q$2612)</f>
        <v>513.16848316327389</v>
      </c>
      <c r="AX93">
        <f>SUMIF(BaselineScenario!$B$2:$B$2612,Sheet1!$A93,BaselineScenario!R$2:R$2612)</f>
        <v>209.1957662738202</v>
      </c>
      <c r="AY93">
        <f>SUMIF(BaselineScenario!$B$2:$B$2612,Sheet1!$A93,BaselineScenario!S$2:S$2612)</f>
        <v>9.6826791307863651</v>
      </c>
      <c r="AZ93">
        <f>SUMIF(BaselineScenario!$B$2:$B$2612,Sheet1!$A93,BaselineScenario!T$2:T$2612)</f>
        <v>6.4592467207087516</v>
      </c>
      <c r="BA93">
        <f>SUMIF(BaselineScenario!$B$2:$B$2612,Sheet1!$A93,BaselineScenario!U$2:U$2612)</f>
        <v>6.7072858214767308</v>
      </c>
      <c r="BB93">
        <f>SUMIF(BaselineScenario!$B$2:$B$2612,Sheet1!$A93,BaselineScenario!V$2:V$2612)</f>
        <v>0</v>
      </c>
      <c r="BC93">
        <f>SUMIF(BaselineScenario!$B$2:$B$2612,Sheet1!$A93,BaselineScenario!W$2:W$2612)</f>
        <v>64.23919880863204</v>
      </c>
      <c r="BD93">
        <f>SUMIF(BaselineScenario!$B$2:$B$2612,Sheet1!$A93,BaselineScenario!X$2:X$2612)</f>
        <v>6.758390100851849</v>
      </c>
      <c r="BE93">
        <f>SUMIF(BaselineScenario!$B$2:$B$2612,Sheet1!$A93,BaselineScenario!Y$2:Y$2612)</f>
        <v>0</v>
      </c>
      <c r="BF93">
        <f>SUMIF(BaselineScenario!$B$2:$B$2612,Sheet1!$A93,BaselineScenario!Z$2:Z$2612)</f>
        <v>0</v>
      </c>
      <c r="BG93">
        <f>SUMIF(BaselineScenario!$B$2:$B$2612,Sheet1!$A93,BaselineScenario!AA$2:AA$2612)</f>
        <v>150.48870607628405</v>
      </c>
      <c r="BH93">
        <f>SUMIF(BaselineScenario!$B$2:$B$2612,Sheet1!$A93,BaselineScenario!AB$2:AB$2612)</f>
        <v>10.762148369888957</v>
      </c>
      <c r="BI93">
        <f>SUMIF(BaselineScenario!$B$2:$B$2612,Sheet1!$A93,BaselineScenario!AC$2:AC$2612)</f>
        <v>0</v>
      </c>
      <c r="BJ93">
        <f>SUMIF(BaselineScenario!$B$2:$B$2612,Sheet1!$A93,BaselineScenario!AD$2:AD$2612)</f>
        <v>0</v>
      </c>
      <c r="BK93">
        <f>SUMIF(BaselineScenario!$B$2:$B$2612,Sheet1!$A93,BaselineScenario!AE$2:AE$2612)</f>
        <v>0</v>
      </c>
      <c r="BL93">
        <f>SUMIF(BaselineScenario!$B$2:$B$2612,Sheet1!$A93,BaselineScenario!AF$2:AF$2612)</f>
        <v>0</v>
      </c>
      <c r="BM93">
        <f>SUMIF(BaselineScenario!$B$2:$B$2612,Sheet1!$A93,BaselineScenario!AG$2:AG$2612)</f>
        <v>0</v>
      </c>
      <c r="BN93">
        <f>SUMIF(BaselineScenario!$B$2:$B$2612,Sheet1!$A93,BaselineScenario!AH$2:AH$2612)</f>
        <v>8.7131750452755803</v>
      </c>
      <c r="BP93">
        <f t="shared" si="5"/>
        <v>0</v>
      </c>
      <c r="BQ93" s="12">
        <f t="shared" si="6"/>
        <v>0</v>
      </c>
    </row>
    <row r="94" spans="1:69" x14ac:dyDescent="0.25">
      <c r="A94" s="1" t="s">
        <v>92</v>
      </c>
      <c r="B94">
        <f>COUNTIF(CurrentScenario!$B$2:$B$2612,Sheet1!A94)</f>
        <v>11</v>
      </c>
      <c r="C94">
        <f t="shared" si="7"/>
        <v>13979.984232993167</v>
      </c>
      <c r="D94">
        <f>SUMIF(CurrentScenario!$B$2:$B$2612,Sheet1!$A94,CurrentScenario!D$2:D$2612)</f>
        <v>10720.191648560325</v>
      </c>
      <c r="E94">
        <f>SUMIF(CurrentScenario!$B$2:$B$2612,Sheet1!$A94,CurrentScenario!E$2:E$2612)</f>
        <v>108.28393837647087</v>
      </c>
      <c r="F94">
        <f>SUMIF(CurrentScenario!$B$2:$B$2612,Sheet1!$A94,CurrentScenario!F$2:F$2612)</f>
        <v>126.47770468197584</v>
      </c>
      <c r="G94">
        <f>SUMIF(CurrentScenario!$B$2:$B$2612,Sheet1!$A94,CurrentScenario!G$2:G$2612)</f>
        <v>209.07491383235865</v>
      </c>
      <c r="H94">
        <f>SUMIF(CurrentScenario!$B$2:$B$2612,Sheet1!$A94,CurrentScenario!H$2:H$2612)</f>
        <v>102.79212044195876</v>
      </c>
      <c r="I94">
        <f>SUMIF(CurrentScenario!$B$2:$B$2612,Sheet1!$A94,CurrentScenario!I$2:I$2612)</f>
        <v>157.26736035840779</v>
      </c>
      <c r="J94">
        <f>SUMIF(CurrentScenario!$B$2:$B$2612,Sheet1!$A94,CurrentScenario!J$2:J$2612)</f>
        <v>18.310312621874587</v>
      </c>
      <c r="K94">
        <f>SUMIF(CurrentScenario!$B$2:$B$2612,Sheet1!$A94,CurrentScenario!K$2:K$2612)</f>
        <v>26.833370051202103</v>
      </c>
      <c r="L94">
        <f>SUMIF(CurrentScenario!$B$2:$B$2612,Sheet1!$A94,CurrentScenario!L$2:L$2612)</f>
        <v>376.43835129407285</v>
      </c>
      <c r="M94">
        <f>SUMIF(CurrentScenario!$B$2:$B$2612,Sheet1!$A94,CurrentScenario!M$2:M$2612)</f>
        <v>592.56730795243141</v>
      </c>
      <c r="N94">
        <f>SUMIF(CurrentScenario!$B$2:$B$2612,Sheet1!$A94,CurrentScenario!N$2:N$2612)</f>
        <v>345.21279759744857</v>
      </c>
      <c r="O94">
        <f>SUMIF(CurrentScenario!$B$2:$B$2612,Sheet1!$A94,CurrentScenario!O$2:O$2612)</f>
        <v>130.35766517927735</v>
      </c>
      <c r="P94">
        <f>SUMIF(CurrentScenario!$B$2:$B$2612,Sheet1!$A94,CurrentScenario!P$2:P$2612)</f>
        <v>214.04982236766466</v>
      </c>
      <c r="Q94">
        <f>SUMIF(CurrentScenario!$B$2:$B$2612,Sheet1!$A94,CurrentScenario!Q$2:Q$2612)</f>
        <v>449.8651763996466</v>
      </c>
      <c r="R94">
        <f>SUMIF(CurrentScenario!$B$2:$B$2612,Sheet1!$A94,CurrentScenario!R$2:R$2612)</f>
        <v>114.49588384186431</v>
      </c>
      <c r="S94">
        <f>SUMIF(CurrentScenario!$B$2:$B$2612,Sheet1!$A94,CurrentScenario!S$2:S$2612)</f>
        <v>10.106525093770536</v>
      </c>
      <c r="T94">
        <f>SUMIF(CurrentScenario!$B$2:$B$2612,Sheet1!$A94,CurrentScenario!T$2:T$2612)</f>
        <v>10.765727527844099</v>
      </c>
      <c r="U94">
        <f>SUMIF(CurrentScenario!$B$2:$B$2612,Sheet1!$A94,CurrentScenario!U$2:U$2612)</f>
        <v>9.4225367892731988</v>
      </c>
      <c r="V94">
        <f>SUMIF(CurrentScenario!$B$2:$B$2612,Sheet1!$A94,CurrentScenario!V$2:V$2612)</f>
        <v>0</v>
      </c>
      <c r="W94">
        <f>SUMIF(CurrentScenario!$B$2:$B$2612,Sheet1!$A94,CurrentScenario!W$2:W$2612)</f>
        <v>84.713125013851396</v>
      </c>
      <c r="X94">
        <f>SUMIF(CurrentScenario!$B$2:$B$2612,Sheet1!$A94,CurrentScenario!X$2:X$2612)</f>
        <v>97.409649100694295</v>
      </c>
      <c r="Y94">
        <f>SUMIF(CurrentScenario!$B$2:$B$2612,Sheet1!$A94,CurrentScenario!Y$2:Y$2612)</f>
        <v>3.4496145206567283E-2</v>
      </c>
      <c r="Z94">
        <f>SUMIF(CurrentScenario!$B$2:$B$2612,Sheet1!$A94,CurrentScenario!Z$2:Z$2612)</f>
        <v>0</v>
      </c>
      <c r="AA94">
        <f>SUMIF(CurrentScenario!$B$2:$B$2612,Sheet1!$A94,CurrentScenario!AA$2:AA$2612)</f>
        <v>18.346722092326488</v>
      </c>
      <c r="AB94">
        <f>SUMIF(CurrentScenario!$B$2:$B$2612,Sheet1!$A94,CurrentScenario!AB$2:AB$2612)</f>
        <v>53.589351900625452</v>
      </c>
      <c r="AC94">
        <f>SUMIF(CurrentScenario!$B$2:$B$2612,Sheet1!$A94,CurrentScenario!AC$2:AC$2612)</f>
        <v>0</v>
      </c>
      <c r="AD94">
        <f>SUMIF(CurrentScenario!$B$2:$B$2612,Sheet1!$A94,CurrentScenario!AD$2:AD$2612)</f>
        <v>0</v>
      </c>
      <c r="AE94">
        <f>SUMIF(CurrentScenario!$B$2:$B$2612,Sheet1!$A94,CurrentScenario!AE$2:AE$2612)</f>
        <v>0</v>
      </c>
      <c r="AF94">
        <f>SUMIF(CurrentScenario!$B$2:$B$2612,Sheet1!$A94,CurrentScenario!AF$2:AF$2612)</f>
        <v>0</v>
      </c>
      <c r="AG94">
        <f>SUMIF(CurrentScenario!$B$2:$B$2612,Sheet1!$A94,CurrentScenario!AG$2:AG$2612)</f>
        <v>0</v>
      </c>
      <c r="AH94" s="9">
        <f>SUMIF(CurrentScenario!$B$2:$B$2612,Sheet1!$A94,CurrentScenario!AH$2:AH$2612)</f>
        <v>3.3777257725960803</v>
      </c>
      <c r="AI94" s="10">
        <f t="shared" si="4"/>
        <v>13979.984232993173</v>
      </c>
      <c r="AJ94">
        <f>SUMIF(BaselineScenario!$B$2:$B$2612,Sheet1!$A94,BaselineScenario!D$2:D$2612)</f>
        <v>12183.383695341659</v>
      </c>
      <c r="AK94">
        <f>SUMIF(BaselineScenario!$B$2:$B$2612,Sheet1!$A94,BaselineScenario!E$2:E$2612)</f>
        <v>123.37369715093423</v>
      </c>
      <c r="AL94">
        <f>SUMIF(BaselineScenario!$B$2:$B$2612,Sheet1!$A94,BaselineScenario!F$2:F$2612)</f>
        <v>62.9523841490618</v>
      </c>
      <c r="AM94">
        <f>SUMIF(BaselineScenario!$B$2:$B$2612,Sheet1!$A94,BaselineScenario!G$2:G$2612)</f>
        <v>94.056897671155966</v>
      </c>
      <c r="AN94">
        <f>SUMIF(BaselineScenario!$B$2:$B$2612,Sheet1!$A94,BaselineScenario!H$2:H$2612)</f>
        <v>70.052278826784132</v>
      </c>
      <c r="AO94">
        <f>SUMIF(BaselineScenario!$B$2:$B$2612,Sheet1!$A94,BaselineScenario!I$2:I$2612)</f>
        <v>94.702174830883479</v>
      </c>
      <c r="AP94">
        <f>SUMIF(BaselineScenario!$B$2:$B$2612,Sheet1!$A94,BaselineScenario!J$2:J$2612)</f>
        <v>13.15397814367882</v>
      </c>
      <c r="AQ94">
        <f>SUMIF(BaselineScenario!$B$2:$B$2612,Sheet1!$A94,BaselineScenario!K$2:K$2612)</f>
        <v>17.284234232042678</v>
      </c>
      <c r="AR94">
        <f>SUMIF(BaselineScenario!$B$2:$B$2612,Sheet1!$A94,BaselineScenario!L$2:L$2612)</f>
        <v>214.02992545106872</v>
      </c>
      <c r="AS94">
        <f>SUMIF(BaselineScenario!$B$2:$B$2612,Sheet1!$A94,BaselineScenario!M$2:M$2612)</f>
        <v>301.83252106986259</v>
      </c>
      <c r="AT94">
        <f>SUMIF(BaselineScenario!$B$2:$B$2612,Sheet1!$A94,BaselineScenario!N$2:N$2612)</f>
        <v>164.85322168170987</v>
      </c>
      <c r="AU94">
        <f>SUMIF(BaselineScenario!$B$2:$B$2612,Sheet1!$A94,BaselineScenario!O$2:O$2612)</f>
        <v>64.944255432909841</v>
      </c>
      <c r="AV94">
        <f>SUMIF(BaselineScenario!$B$2:$B$2612,Sheet1!$A94,BaselineScenario!P$2:P$2612)</f>
        <v>96.54218236760623</v>
      </c>
      <c r="AW94">
        <f>SUMIF(BaselineScenario!$B$2:$B$2612,Sheet1!$A94,BaselineScenario!Q$2:Q$2612)</f>
        <v>220.03012136055835</v>
      </c>
      <c r="AX94">
        <f>SUMIF(BaselineScenario!$B$2:$B$2612,Sheet1!$A94,BaselineScenario!R$2:R$2612)</f>
        <v>123.31058873031709</v>
      </c>
      <c r="AY94">
        <f>SUMIF(BaselineScenario!$B$2:$B$2612,Sheet1!$A94,BaselineScenario!S$2:S$2612)</f>
        <v>3.3205841958454858</v>
      </c>
      <c r="AZ94">
        <f>SUMIF(BaselineScenario!$B$2:$B$2612,Sheet1!$A94,BaselineScenario!T$2:T$2612)</f>
        <v>6.7559069514138859</v>
      </c>
      <c r="BA94">
        <f>SUMIF(BaselineScenario!$B$2:$B$2612,Sheet1!$A94,BaselineScenario!U$2:U$2612)</f>
        <v>5.7358165612926832</v>
      </c>
      <c r="BB94">
        <f>SUMIF(BaselineScenario!$B$2:$B$2612,Sheet1!$A94,BaselineScenario!V$2:V$2612)</f>
        <v>0</v>
      </c>
      <c r="BC94">
        <f>SUMIF(BaselineScenario!$B$2:$B$2612,Sheet1!$A94,BaselineScenario!W$2:W$2612)</f>
        <v>84.595081485612923</v>
      </c>
      <c r="BD94">
        <f>SUMIF(BaselineScenario!$B$2:$B$2612,Sheet1!$A94,BaselineScenario!X$2:X$2612)</f>
        <v>8.2363748550082665</v>
      </c>
      <c r="BE94">
        <f>SUMIF(BaselineScenario!$B$2:$B$2612,Sheet1!$A94,BaselineScenario!Y$2:Y$2612)</f>
        <v>0.11874548919576178</v>
      </c>
      <c r="BF94">
        <f>SUMIF(BaselineScenario!$B$2:$B$2612,Sheet1!$A94,BaselineScenario!Z$2:Z$2612)</f>
        <v>0</v>
      </c>
      <c r="BG94">
        <f>SUMIF(BaselineScenario!$B$2:$B$2612,Sheet1!$A94,BaselineScenario!AA$2:AA$2612)</f>
        <v>17.40796927387742</v>
      </c>
      <c r="BH94">
        <f>SUMIF(BaselineScenario!$B$2:$B$2612,Sheet1!$A94,BaselineScenario!AB$2:AB$2612)</f>
        <v>5.7285763849227997</v>
      </c>
      <c r="BI94">
        <f>SUMIF(BaselineScenario!$B$2:$B$2612,Sheet1!$A94,BaselineScenario!AC$2:AC$2612)</f>
        <v>0</v>
      </c>
      <c r="BJ94">
        <f>SUMIF(BaselineScenario!$B$2:$B$2612,Sheet1!$A94,BaselineScenario!AD$2:AD$2612)</f>
        <v>0</v>
      </c>
      <c r="BK94">
        <f>SUMIF(BaselineScenario!$B$2:$B$2612,Sheet1!$A94,BaselineScenario!AE$2:AE$2612)</f>
        <v>0</v>
      </c>
      <c r="BL94">
        <f>SUMIF(BaselineScenario!$B$2:$B$2612,Sheet1!$A94,BaselineScenario!AF$2:AF$2612)</f>
        <v>0</v>
      </c>
      <c r="BM94">
        <f>SUMIF(BaselineScenario!$B$2:$B$2612,Sheet1!$A94,BaselineScenario!AG$2:AG$2612)</f>
        <v>0</v>
      </c>
      <c r="BN94">
        <f>SUMIF(BaselineScenario!$B$2:$B$2612,Sheet1!$A94,BaselineScenario!AH$2:AH$2612)</f>
        <v>3.5830213557689952</v>
      </c>
      <c r="BP94">
        <f t="shared" si="5"/>
        <v>0</v>
      </c>
      <c r="BQ94" s="12">
        <f t="shared" si="6"/>
        <v>0</v>
      </c>
    </row>
    <row r="95" spans="1:69" x14ac:dyDescent="0.25">
      <c r="A95" s="1" t="s">
        <v>93</v>
      </c>
      <c r="B95">
        <f>COUNTIF(CurrentScenario!$B$2:$B$2612,Sheet1!A95)</f>
        <v>3</v>
      </c>
      <c r="C95">
        <f t="shared" si="7"/>
        <v>10742.395498989486</v>
      </c>
      <c r="D95">
        <f>SUMIF(CurrentScenario!$B$2:$B$2612,Sheet1!$A95,CurrentScenario!D$2:D$2612)</f>
        <v>9449.7944593653792</v>
      </c>
      <c r="E95">
        <f>SUMIF(CurrentScenario!$B$2:$B$2612,Sheet1!$A95,CurrentScenario!E$2:E$2612)</f>
        <v>95.452512070931093</v>
      </c>
      <c r="F95">
        <f>SUMIF(CurrentScenario!$B$2:$B$2612,Sheet1!$A95,CurrentScenario!F$2:F$2612)</f>
        <v>94.926225357975866</v>
      </c>
      <c r="G95">
        <f>SUMIF(CurrentScenario!$B$2:$B$2612,Sheet1!$A95,CurrentScenario!G$2:G$2612)</f>
        <v>74.593893100827756</v>
      </c>
      <c r="H95">
        <f>SUMIF(CurrentScenario!$B$2:$B$2612,Sheet1!$A95,CurrentScenario!H$2:H$2612)</f>
        <v>55.176470353043271</v>
      </c>
      <c r="I95">
        <f>SUMIF(CurrentScenario!$B$2:$B$2612,Sheet1!$A95,CurrentScenario!I$2:I$2612)</f>
        <v>43.358142599944564</v>
      </c>
      <c r="J95">
        <f>SUMIF(CurrentScenario!$B$2:$B$2612,Sheet1!$A95,CurrentScenario!J$2:J$2612)</f>
        <v>8.7632956183701669</v>
      </c>
      <c r="K95">
        <f>SUMIF(CurrentScenario!$B$2:$B$2612,Sheet1!$A95,CurrentScenario!K$2:K$2612)</f>
        <v>6.88635867527044</v>
      </c>
      <c r="L95">
        <f>SUMIF(CurrentScenario!$B$2:$B$2612,Sheet1!$A95,CurrentScenario!L$2:L$2612)</f>
        <v>97.130861545860981</v>
      </c>
      <c r="M95">
        <f>SUMIF(CurrentScenario!$B$2:$B$2612,Sheet1!$A95,CurrentScenario!M$2:M$2612)</f>
        <v>76.32630082584717</v>
      </c>
      <c r="N95">
        <f>SUMIF(CurrentScenario!$B$2:$B$2612,Sheet1!$A95,CurrentScenario!N$2:N$2612)</f>
        <v>83.456521026155656</v>
      </c>
      <c r="O95">
        <f>SUMIF(CurrentScenario!$B$2:$B$2612,Sheet1!$A95,CurrentScenario!O$2:O$2612)</f>
        <v>124.86793891783751</v>
      </c>
      <c r="P95">
        <f>SUMIF(CurrentScenario!$B$2:$B$2612,Sheet1!$A95,CurrentScenario!P$2:P$2612)</f>
        <v>98.122592421398764</v>
      </c>
      <c r="Q95">
        <f>SUMIF(CurrentScenario!$B$2:$B$2612,Sheet1!$A95,CurrentScenario!Q$2:Q$2612)</f>
        <v>322.16047003226714</v>
      </c>
      <c r="R95">
        <f>SUMIF(CurrentScenario!$B$2:$B$2612,Sheet1!$A95,CurrentScenario!R$2:R$2612)</f>
        <v>0</v>
      </c>
      <c r="S95">
        <f>SUMIF(CurrentScenario!$B$2:$B$2612,Sheet1!$A95,CurrentScenario!S$2:S$2612)</f>
        <v>9.3264525736772885</v>
      </c>
      <c r="T95">
        <f>SUMIF(CurrentScenario!$B$2:$B$2612,Sheet1!$A95,CurrentScenario!T$2:T$2612)</f>
        <v>0.87530745950085409</v>
      </c>
      <c r="U95">
        <f>SUMIF(CurrentScenario!$B$2:$B$2612,Sheet1!$A95,CurrentScenario!U$2:U$2612)</f>
        <v>2.5837620225580067</v>
      </c>
      <c r="V95">
        <f>SUMIF(CurrentScenario!$B$2:$B$2612,Sheet1!$A95,CurrentScenario!V$2:V$2612)</f>
        <v>0</v>
      </c>
      <c r="W95">
        <f>SUMIF(CurrentScenario!$B$2:$B$2612,Sheet1!$A95,CurrentScenario!W$2:W$2612)</f>
        <v>0.24078691348547079</v>
      </c>
      <c r="X95">
        <f>SUMIF(CurrentScenario!$B$2:$B$2612,Sheet1!$A95,CurrentScenario!X$2:X$2612)</f>
        <v>0.29033965619302871</v>
      </c>
      <c r="Y95">
        <f>SUMIF(CurrentScenario!$B$2:$B$2612,Sheet1!$A95,CurrentScenario!Y$2:Y$2612)</f>
        <v>0</v>
      </c>
      <c r="Z95">
        <f>SUMIF(CurrentScenario!$B$2:$B$2612,Sheet1!$A95,CurrentScenario!Z$2:Z$2612)</f>
        <v>0</v>
      </c>
      <c r="AA95">
        <f>SUMIF(CurrentScenario!$B$2:$B$2612,Sheet1!$A95,CurrentScenario!AA$2:AA$2612)</f>
        <v>32.323566133381242</v>
      </c>
      <c r="AB95">
        <f>SUMIF(CurrentScenario!$B$2:$B$2612,Sheet1!$A95,CurrentScenario!AB$2:AB$2612)</f>
        <v>45.831767007582357</v>
      </c>
      <c r="AC95">
        <f>SUMIF(CurrentScenario!$B$2:$B$2612,Sheet1!$A95,CurrentScenario!AC$2:AC$2612)</f>
        <v>0</v>
      </c>
      <c r="AD95">
        <f>SUMIF(CurrentScenario!$B$2:$B$2612,Sheet1!$A95,CurrentScenario!AD$2:AD$2612)</f>
        <v>0</v>
      </c>
      <c r="AE95">
        <f>SUMIF(CurrentScenario!$B$2:$B$2612,Sheet1!$A95,CurrentScenario!AE$2:AE$2612)</f>
        <v>0</v>
      </c>
      <c r="AF95">
        <f>SUMIF(CurrentScenario!$B$2:$B$2612,Sheet1!$A95,CurrentScenario!AF$2:AF$2612)</f>
        <v>0</v>
      </c>
      <c r="AG95">
        <f>SUMIF(CurrentScenario!$B$2:$B$2612,Sheet1!$A95,CurrentScenario!AG$2:AG$2612)</f>
        <v>0</v>
      </c>
      <c r="AH95" s="9">
        <f>SUMIF(CurrentScenario!$B$2:$B$2612,Sheet1!$A95,CurrentScenario!AH$2:AH$2612)</f>
        <v>19.907475311997789</v>
      </c>
      <c r="AI95" s="10">
        <f t="shared" si="4"/>
        <v>10742.395498989485</v>
      </c>
      <c r="AJ95">
        <f>SUMIF(BaselineScenario!$B$2:$B$2612,Sheet1!$A95,BaselineScenario!D$2:D$2612)</f>
        <v>9449.8855113103255</v>
      </c>
      <c r="AK95">
        <f>SUMIF(BaselineScenario!$B$2:$B$2612,Sheet1!$A95,BaselineScenario!E$2:E$2612)</f>
        <v>95.462628953702819</v>
      </c>
      <c r="AL95">
        <f>SUMIF(BaselineScenario!$B$2:$B$2612,Sheet1!$A95,BaselineScenario!F$2:F$2612)</f>
        <v>97.92152628800234</v>
      </c>
      <c r="AM95">
        <f>SUMIF(BaselineScenario!$B$2:$B$2612,Sheet1!$A95,BaselineScenario!G$2:G$2612)</f>
        <v>76.947627872611022</v>
      </c>
      <c r="AN95">
        <f>SUMIF(BaselineScenario!$B$2:$B$2612,Sheet1!$A95,BaselineScenario!H$2:H$2612)</f>
        <v>56.917508009821454</v>
      </c>
      <c r="AO95">
        <f>SUMIF(BaselineScenario!$B$2:$B$2612,Sheet1!$A95,BaselineScenario!I$2:I$2612)</f>
        <v>44.726264890324053</v>
      </c>
      <c r="AP95">
        <f>SUMIF(BaselineScenario!$B$2:$B$2612,Sheet1!$A95,BaselineScenario!J$2:J$2612)</f>
        <v>9.0398125389241493</v>
      </c>
      <c r="AQ95">
        <f>SUMIF(BaselineScenario!$B$2:$B$2612,Sheet1!$A95,BaselineScenario!K$2:K$2612)</f>
        <v>7.10365075095077</v>
      </c>
      <c r="AR95">
        <f>SUMIF(BaselineScenario!$B$2:$B$2612,Sheet1!$A95,BaselineScenario!L$2:L$2612)</f>
        <v>100.19572753864053</v>
      </c>
      <c r="AS95">
        <f>SUMIF(BaselineScenario!$B$2:$B$2612,Sheet1!$A95,BaselineScenario!M$2:M$2612)</f>
        <v>78.734699969360889</v>
      </c>
      <c r="AT95">
        <f>SUMIF(BaselineScenario!$B$2:$B$2612,Sheet1!$A95,BaselineScenario!N$2:N$2612)</f>
        <v>86.089907048866749</v>
      </c>
      <c r="AU95">
        <f>SUMIF(BaselineScenario!$B$2:$B$2612,Sheet1!$A95,BaselineScenario!O$2:O$2612)</f>
        <v>128.80802030378362</v>
      </c>
      <c r="AV95">
        <f>SUMIF(BaselineScenario!$B$2:$B$2612,Sheet1!$A95,BaselineScenario!P$2:P$2612)</f>
        <v>101.21875147784574</v>
      </c>
      <c r="AW95">
        <f>SUMIF(BaselineScenario!$B$2:$B$2612,Sheet1!$A95,BaselineScenario!Q$2:Q$2612)</f>
        <v>332.32591748228873</v>
      </c>
      <c r="AX95">
        <f>SUMIF(BaselineScenario!$B$2:$B$2612,Sheet1!$A95,BaselineScenario!R$2:R$2612)</f>
        <v>0</v>
      </c>
      <c r="AY95">
        <f>SUMIF(BaselineScenario!$B$2:$B$2612,Sheet1!$A95,BaselineScenario!S$2:S$2612)</f>
        <v>9.6207393417694114</v>
      </c>
      <c r="AZ95">
        <f>SUMIF(BaselineScenario!$B$2:$B$2612,Sheet1!$A95,BaselineScenario!T$2:T$2612)</f>
        <v>0.90292690015189558</v>
      </c>
      <c r="BA95">
        <f>SUMIF(BaselineScenario!$B$2:$B$2612,Sheet1!$A95,BaselineScenario!U$2:U$2612)</f>
        <v>2.6652900171659244</v>
      </c>
      <c r="BB95">
        <f>SUMIF(BaselineScenario!$B$2:$B$2612,Sheet1!$A95,BaselineScenario!V$2:V$2612)</f>
        <v>0</v>
      </c>
      <c r="BC95">
        <f>SUMIF(BaselineScenario!$B$2:$B$2612,Sheet1!$A95,BaselineScenario!W$2:W$2612)</f>
        <v>0.24078691348547079</v>
      </c>
      <c r="BD95">
        <f>SUMIF(BaselineScenario!$B$2:$B$2612,Sheet1!$A95,BaselineScenario!X$2:X$2612)</f>
        <v>0.15993826491964405</v>
      </c>
      <c r="BE95">
        <f>SUMIF(BaselineScenario!$B$2:$B$2612,Sheet1!$A95,BaselineScenario!Y$2:Y$2612)</f>
        <v>0</v>
      </c>
      <c r="BF95">
        <f>SUMIF(BaselineScenario!$B$2:$B$2612,Sheet1!$A95,BaselineScenario!Z$2:Z$2612)</f>
        <v>0</v>
      </c>
      <c r="BG95">
        <f>SUMIF(BaselineScenario!$B$2:$B$2612,Sheet1!$A95,BaselineScenario!AA$2:AA$2612)</f>
        <v>32.323566133381242</v>
      </c>
      <c r="BH95">
        <f>SUMIF(BaselineScenario!$B$2:$B$2612,Sheet1!$A95,BaselineScenario!AB$2:AB$2612)</f>
        <v>10.569061443664783</v>
      </c>
      <c r="BI95">
        <f>SUMIF(BaselineScenario!$B$2:$B$2612,Sheet1!$A95,BaselineScenario!AC$2:AC$2612)</f>
        <v>0</v>
      </c>
      <c r="BJ95">
        <f>SUMIF(BaselineScenario!$B$2:$B$2612,Sheet1!$A95,BaselineScenario!AD$2:AD$2612)</f>
        <v>0</v>
      </c>
      <c r="BK95">
        <f>SUMIF(BaselineScenario!$B$2:$B$2612,Sheet1!$A95,BaselineScenario!AE$2:AE$2612)</f>
        <v>0</v>
      </c>
      <c r="BL95">
        <f>SUMIF(BaselineScenario!$B$2:$B$2612,Sheet1!$A95,BaselineScenario!AF$2:AF$2612)</f>
        <v>0</v>
      </c>
      <c r="BM95">
        <f>SUMIF(BaselineScenario!$B$2:$B$2612,Sheet1!$A95,BaselineScenario!AG$2:AG$2612)</f>
        <v>0</v>
      </c>
      <c r="BN95">
        <f>SUMIF(BaselineScenario!$B$2:$B$2612,Sheet1!$A95,BaselineScenario!AH$2:AH$2612)</f>
        <v>20.535635539496983</v>
      </c>
      <c r="BP95">
        <f t="shared" si="5"/>
        <v>0</v>
      </c>
      <c r="BQ95" s="12">
        <f t="shared" si="6"/>
        <v>0</v>
      </c>
    </row>
    <row r="96" spans="1:69" x14ac:dyDescent="0.25">
      <c r="A96" s="1" t="s">
        <v>94</v>
      </c>
      <c r="B96">
        <f>COUNTIF(CurrentScenario!$B$2:$B$2612,Sheet1!A96)</f>
        <v>1</v>
      </c>
      <c r="C96">
        <f t="shared" si="7"/>
        <v>13915.208703486373</v>
      </c>
      <c r="D96">
        <f>SUMIF(CurrentScenario!$B$2:$B$2612,Sheet1!$A96,CurrentScenario!D$2:D$2612)</f>
        <v>10755.731532972273</v>
      </c>
      <c r="E96">
        <f>SUMIF(CurrentScenario!$B$2:$B$2612,Sheet1!$A96,CurrentScenario!E$2:E$2612)</f>
        <v>108.6438042335334</v>
      </c>
      <c r="F96">
        <f>SUMIF(CurrentScenario!$B$2:$B$2612,Sheet1!$A96,CurrentScenario!F$2:F$2612)</f>
        <v>263.05826857676362</v>
      </c>
      <c r="G96">
        <f>SUMIF(CurrentScenario!$B$2:$B$2612,Sheet1!$A96,CurrentScenario!G$2:G$2612)</f>
        <v>206.71358511839554</v>
      </c>
      <c r="H96">
        <f>SUMIF(CurrentScenario!$B$2:$B$2612,Sheet1!$A96,CurrentScenario!H$2:H$2612)</f>
        <v>152.90428648682328</v>
      </c>
      <c r="I96">
        <f>SUMIF(CurrentScenario!$B$2:$B$2612,Sheet1!$A96,CurrentScenario!I$2:I$2612)</f>
        <v>120.15349686594809</v>
      </c>
      <c r="J96">
        <f>SUMIF(CurrentScenario!$B$2:$B$2612,Sheet1!$A96,CurrentScenario!J$2:J$2612)</f>
        <v>24.284725993280041</v>
      </c>
      <c r="K96">
        <f>SUMIF(CurrentScenario!$B$2:$B$2612,Sheet1!$A96,CurrentScenario!K$2:K$2612)</f>
        <v>19.083383786554524</v>
      </c>
      <c r="L96">
        <f>SUMIF(CurrentScenario!$B$2:$B$2612,Sheet1!$A96,CurrentScenario!L$2:L$2612)</f>
        <v>269.16772648725885</v>
      </c>
      <c r="M96">
        <f>SUMIF(CurrentScenario!$B$2:$B$2612,Sheet1!$A96,CurrentScenario!M$2:M$2612)</f>
        <v>211.5144099156951</v>
      </c>
      <c r="N96">
        <f>SUMIF(CurrentScenario!$B$2:$B$2612,Sheet1!$A96,CurrentScenario!N$2:N$2612)</f>
        <v>231.2735794538381</v>
      </c>
      <c r="O96">
        <f>SUMIF(CurrentScenario!$B$2:$B$2612,Sheet1!$A96,CurrentScenario!O$2:O$2612)</f>
        <v>346.03233920451578</v>
      </c>
      <c r="P96">
        <f>SUMIF(CurrentScenario!$B$2:$B$2612,Sheet1!$A96,CurrentScenario!P$2:P$2612)</f>
        <v>271.91599764235076</v>
      </c>
      <c r="Q96">
        <f>SUMIF(CurrentScenario!$B$2:$B$2612,Sheet1!$A96,CurrentScenario!Q$2:Q$2612)</f>
        <v>569.65322251077691</v>
      </c>
      <c r="R96">
        <f>SUMIF(CurrentScenario!$B$2:$B$2612,Sheet1!$A96,CurrentScenario!R$2:R$2612)</f>
        <v>0</v>
      </c>
      <c r="S96">
        <f>SUMIF(CurrentScenario!$B$2:$B$2612,Sheet1!$A96,CurrentScenario!S$2:S$2612)</f>
        <v>16.49129628677618</v>
      </c>
      <c r="T96">
        <f>SUMIF(CurrentScenario!$B$2:$B$2612,Sheet1!$A96,CurrentScenario!T$2:T$2612)</f>
        <v>2.4256401631930449</v>
      </c>
      <c r="U96">
        <f>SUMIF(CurrentScenario!$B$2:$B$2612,Sheet1!$A96,CurrentScenario!U$2:U$2612)</f>
        <v>7.1600862828514247</v>
      </c>
      <c r="V96">
        <f>SUMIF(CurrentScenario!$B$2:$B$2612,Sheet1!$A96,CurrentScenario!V$2:V$2612)</f>
        <v>0</v>
      </c>
      <c r="W96">
        <f>SUMIF(CurrentScenario!$B$2:$B$2612,Sheet1!$A96,CurrentScenario!W$2:W$2612)</f>
        <v>8.2157113854829156E-2</v>
      </c>
      <c r="X96">
        <f>SUMIF(CurrentScenario!$B$2:$B$2612,Sheet1!$A96,CurrentScenario!X$2:X$2612)</f>
        <v>0.16431423181751398</v>
      </c>
      <c r="Y96">
        <f>SUMIF(CurrentScenario!$B$2:$B$2612,Sheet1!$A96,CurrentScenario!Y$2:Y$2612)</f>
        <v>0</v>
      </c>
      <c r="Z96">
        <f>SUMIF(CurrentScenario!$B$2:$B$2612,Sheet1!$A96,CurrentScenario!Z$2:Z$2612)</f>
        <v>0</v>
      </c>
      <c r="AA96">
        <f>SUMIF(CurrentScenario!$B$2:$B$2612,Sheet1!$A96,CurrentScenario!AA$2:AA$2612)</f>
        <v>137.61316570683883</v>
      </c>
      <c r="AB96">
        <f>SUMIF(CurrentScenario!$B$2:$B$2612,Sheet1!$A96,CurrentScenario!AB$2:AB$2612)</f>
        <v>195.12314540521922</v>
      </c>
      <c r="AC96">
        <f>SUMIF(CurrentScenario!$B$2:$B$2612,Sheet1!$A96,CurrentScenario!AC$2:AC$2612)</f>
        <v>0</v>
      </c>
      <c r="AD96">
        <f>SUMIF(CurrentScenario!$B$2:$B$2612,Sheet1!$A96,CurrentScenario!AD$2:AD$2612)</f>
        <v>0</v>
      </c>
      <c r="AE96">
        <f>SUMIF(CurrentScenario!$B$2:$B$2612,Sheet1!$A96,CurrentScenario!AE$2:AE$2612)</f>
        <v>0</v>
      </c>
      <c r="AF96">
        <f>SUMIF(CurrentScenario!$B$2:$B$2612,Sheet1!$A96,CurrentScenario!AF$2:AF$2612)</f>
        <v>0</v>
      </c>
      <c r="AG96">
        <f>SUMIF(CurrentScenario!$B$2:$B$2612,Sheet1!$A96,CurrentScenario!AG$2:AG$2612)</f>
        <v>0</v>
      </c>
      <c r="AH96" s="9">
        <f>SUMIF(CurrentScenario!$B$2:$B$2612,Sheet1!$A96,CurrentScenario!AH$2:AH$2612)</f>
        <v>6.0185390478132854</v>
      </c>
      <c r="AI96" s="10">
        <f t="shared" si="4"/>
        <v>13915.208703486371</v>
      </c>
      <c r="AJ96">
        <f>SUMIF(BaselineScenario!$B$2:$B$2612,Sheet1!$A96,BaselineScenario!D$2:D$2612)</f>
        <v>11800.570041850076</v>
      </c>
      <c r="AK96">
        <f>SUMIF(BaselineScenario!$B$2:$B$2612,Sheet1!$A96,BaselineScenario!E$2:E$2612)</f>
        <v>119.1977335563498</v>
      </c>
      <c r="AL96">
        <f>SUMIF(BaselineScenario!$B$2:$B$2612,Sheet1!$A96,BaselineScenario!F$2:F$2612)</f>
        <v>178.46265521518615</v>
      </c>
      <c r="AM96">
        <f>SUMIF(BaselineScenario!$B$2:$B$2612,Sheet1!$A96,BaselineScenario!G$2:G$2612)</f>
        <v>140.23758108372903</v>
      </c>
      <c r="AN96">
        <f>SUMIF(BaselineScenario!$B$2:$B$2612,Sheet1!$A96,BaselineScenario!H$2:H$2612)</f>
        <v>103.73254985618938</v>
      </c>
      <c r="AO96">
        <f>SUMIF(BaselineScenario!$B$2:$B$2612,Sheet1!$A96,BaselineScenario!I$2:I$2612)</f>
        <v>81.513925413180232</v>
      </c>
      <c r="AP96">
        <f>SUMIF(BaselineScenario!$B$2:$B$2612,Sheet1!$A96,BaselineScenario!J$2:J$2612)</f>
        <v>16.475120532732145</v>
      </c>
      <c r="AQ96">
        <f>SUMIF(BaselineScenario!$B$2:$B$2612,Sheet1!$A96,BaselineScenario!K$2:K$2612)</f>
        <v>12.946452356220604</v>
      </c>
      <c r="AR96">
        <f>SUMIF(BaselineScenario!$B$2:$B$2612,Sheet1!$A96,BaselineScenario!L$2:L$2612)</f>
        <v>182.60740263761602</v>
      </c>
      <c r="AS96">
        <f>SUMIF(BaselineScenario!$B$2:$B$2612,Sheet1!$A96,BaselineScenario!M$2:M$2612)</f>
        <v>143.49453227246909</v>
      </c>
      <c r="AT96">
        <f>SUMIF(BaselineScenario!$B$2:$B$2612,Sheet1!$A96,BaselineScenario!N$2:N$2612)</f>
        <v>156.89944776781687</v>
      </c>
      <c r="AU96">
        <f>SUMIF(BaselineScenario!$B$2:$B$2612,Sheet1!$A96,BaselineScenario!O$2:O$2612)</f>
        <v>234.75350301235375</v>
      </c>
      <c r="AV96">
        <f>SUMIF(BaselineScenario!$B$2:$B$2612,Sheet1!$A96,BaselineScenario!P$2:P$2612)</f>
        <v>184.47187080370935</v>
      </c>
      <c r="AW96">
        <f>SUMIF(BaselineScenario!$B$2:$B$2612,Sheet1!$A96,BaselineScenario!Q$2:Q$2612)</f>
        <v>386.46124750682122</v>
      </c>
      <c r="AX96">
        <f>SUMIF(BaselineScenario!$B$2:$B$2612,Sheet1!$A96,BaselineScenario!R$2:R$2612)</f>
        <v>0</v>
      </c>
      <c r="AY96">
        <f>SUMIF(BaselineScenario!$B$2:$B$2612,Sheet1!$A96,BaselineScenario!S$2:S$2612)</f>
        <v>11.18794151273595</v>
      </c>
      <c r="AZ96">
        <f>SUMIF(BaselineScenario!$B$2:$B$2612,Sheet1!$A96,BaselineScenario!T$2:T$2612)</f>
        <v>1.645590486328723</v>
      </c>
      <c r="BA96">
        <f>SUMIF(BaselineScenario!$B$2:$B$2612,Sheet1!$A96,BaselineScenario!U$2:U$2612)</f>
        <v>4.8575093895389863</v>
      </c>
      <c r="BB96">
        <f>SUMIF(BaselineScenario!$B$2:$B$2612,Sheet1!$A96,BaselineScenario!V$2:V$2612)</f>
        <v>0</v>
      </c>
      <c r="BC96">
        <f>SUMIF(BaselineScenario!$B$2:$B$2612,Sheet1!$A96,BaselineScenario!W$2:W$2612)</f>
        <v>8.2157113854829156E-2</v>
      </c>
      <c r="BD96">
        <f>SUMIF(BaselineScenario!$B$2:$B$2612,Sheet1!$A96,BaselineScenario!X$2:X$2612)</f>
        <v>1.1708211233549756E-2</v>
      </c>
      <c r="BE96">
        <f>SUMIF(BaselineScenario!$B$2:$B$2612,Sheet1!$A96,BaselineScenario!Y$2:Y$2612)</f>
        <v>0</v>
      </c>
      <c r="BF96">
        <f>SUMIF(BaselineScenario!$B$2:$B$2612,Sheet1!$A96,BaselineScenario!Z$2:Z$2612)</f>
        <v>0</v>
      </c>
      <c r="BG96">
        <f>SUMIF(BaselineScenario!$B$2:$B$2612,Sheet1!$A96,BaselineScenario!AA$2:AA$2612)</f>
        <v>137.61316570683883</v>
      </c>
      <c r="BH96">
        <f>SUMIF(BaselineScenario!$B$2:$B$2612,Sheet1!$A96,BaselineScenario!AB$2:AB$2612)</f>
        <v>13.903500492252823</v>
      </c>
      <c r="BI96">
        <f>SUMIF(BaselineScenario!$B$2:$B$2612,Sheet1!$A96,BaselineScenario!AC$2:AC$2612)</f>
        <v>0</v>
      </c>
      <c r="BJ96">
        <f>SUMIF(BaselineScenario!$B$2:$B$2612,Sheet1!$A96,BaselineScenario!AD$2:AD$2612)</f>
        <v>0</v>
      </c>
      <c r="BK96">
        <f>SUMIF(BaselineScenario!$B$2:$B$2612,Sheet1!$A96,BaselineScenario!AE$2:AE$2612)</f>
        <v>0</v>
      </c>
      <c r="BL96">
        <f>SUMIF(BaselineScenario!$B$2:$B$2612,Sheet1!$A96,BaselineScenario!AF$2:AF$2612)</f>
        <v>0</v>
      </c>
      <c r="BM96">
        <f>SUMIF(BaselineScenario!$B$2:$B$2612,Sheet1!$A96,BaselineScenario!AG$2:AG$2612)</f>
        <v>0</v>
      </c>
      <c r="BN96">
        <f>SUMIF(BaselineScenario!$B$2:$B$2612,Sheet1!$A96,BaselineScenario!AH$2:AH$2612)</f>
        <v>4.0830667091371282</v>
      </c>
      <c r="BP96">
        <f t="shared" si="5"/>
        <v>0</v>
      </c>
      <c r="BQ96" s="12">
        <f t="shared" si="6"/>
        <v>0</v>
      </c>
    </row>
    <row r="97" spans="1:69" x14ac:dyDescent="0.25">
      <c r="A97" s="1" t="s">
        <v>95</v>
      </c>
      <c r="B97">
        <f>COUNTIF(CurrentScenario!$B$2:$B$2612,Sheet1!A97)</f>
        <v>3</v>
      </c>
      <c r="C97">
        <f t="shared" si="7"/>
        <v>10380.121679742424</v>
      </c>
      <c r="D97">
        <f>SUMIF(CurrentScenario!$B$2:$B$2612,Sheet1!$A97,CurrentScenario!D$2:D$2612)</f>
        <v>9014.4227188803961</v>
      </c>
      <c r="E97">
        <f>SUMIF(CurrentScenario!$B$2:$B$2612,Sheet1!$A97,CurrentScenario!E$2:E$2612)</f>
        <v>91.054816669774311</v>
      </c>
      <c r="F97">
        <f>SUMIF(CurrentScenario!$B$2:$B$2612,Sheet1!$A97,CurrentScenario!F$2:F$2612)</f>
        <v>104.61876820156454</v>
      </c>
      <c r="G97">
        <f>SUMIF(CurrentScenario!$B$2:$B$2612,Sheet1!$A97,CurrentScenario!G$2:G$2612)</f>
        <v>82.210381092433536</v>
      </c>
      <c r="H97">
        <f>SUMIF(CurrentScenario!$B$2:$B$2612,Sheet1!$A97,CurrentScenario!H$2:H$2612)</f>
        <v>60.810321927169433</v>
      </c>
      <c r="I97">
        <f>SUMIF(CurrentScenario!$B$2:$B$2612,Sheet1!$A97,CurrentScenario!I$2:I$2612)</f>
        <v>47.785271953119114</v>
      </c>
      <c r="J97">
        <f>SUMIF(CurrentScenario!$B$2:$B$2612,Sheet1!$A97,CurrentScenario!J$2:J$2612)</f>
        <v>9.6580805931796334</v>
      </c>
      <c r="K97">
        <f>SUMIF(CurrentScenario!$B$2:$B$2612,Sheet1!$A97,CurrentScenario!K$2:K$2612)</f>
        <v>7.5894976169990169</v>
      </c>
      <c r="L97">
        <f>SUMIF(CurrentScenario!$B$2:$B$2612,Sheet1!$A97,CurrentScenario!L$2:L$2612)</f>
        <v>107.0485110175551</v>
      </c>
      <c r="M97">
        <f>SUMIF(CurrentScenario!$B$2:$B$2612,Sheet1!$A97,CurrentScenario!M$2:M$2612)</f>
        <v>84.119678453285346</v>
      </c>
      <c r="N97">
        <f>SUMIF(CurrentScenario!$B$2:$B$2612,Sheet1!$A97,CurrentScenario!N$2:N$2612)</f>
        <v>91.977935993584978</v>
      </c>
      <c r="O97">
        <f>SUMIF(CurrentScenario!$B$2:$B$2612,Sheet1!$A97,CurrentScenario!O$2:O$2612)</f>
        <v>137.61771068235291</v>
      </c>
      <c r="P97">
        <f>SUMIF(CurrentScenario!$B$2:$B$2612,Sheet1!$A97,CurrentScenario!P$2:P$2612)</f>
        <v>108.14150438314893</v>
      </c>
      <c r="Q97">
        <f>SUMIF(CurrentScenario!$B$2:$B$2612,Sheet1!$A97,CurrentScenario!Q$2:Q$2612)</f>
        <v>200.25072689932654</v>
      </c>
      <c r="R97">
        <f>SUMIF(CurrentScenario!$B$2:$B$2612,Sheet1!$A97,CurrentScenario!R$2:R$2612)</f>
        <v>0</v>
      </c>
      <c r="S97">
        <f>SUMIF(CurrentScenario!$B$2:$B$2612,Sheet1!$A97,CurrentScenario!S$2:S$2612)</f>
        <v>5.7972009636139727</v>
      </c>
      <c r="T97">
        <f>SUMIF(CurrentScenario!$B$2:$B$2612,Sheet1!$A97,CurrentScenario!T$2:T$2612)</f>
        <v>0.96468144452258409</v>
      </c>
      <c r="U97">
        <f>SUMIF(CurrentScenario!$B$2:$B$2612,Sheet1!$A97,CurrentScenario!U$2:U$2612)</f>
        <v>2.8475798270712671</v>
      </c>
      <c r="V97">
        <f>SUMIF(CurrentScenario!$B$2:$B$2612,Sheet1!$A97,CurrentScenario!V$2:V$2612)</f>
        <v>0</v>
      </c>
      <c r="W97">
        <f>SUMIF(CurrentScenario!$B$2:$B$2612,Sheet1!$A97,CurrentScenario!W$2:W$2612)</f>
        <v>5.4424754747713806E-2</v>
      </c>
      <c r="X97">
        <f>SUMIF(CurrentScenario!$B$2:$B$2612,Sheet1!$A97,CurrentScenario!X$2:X$2612)</f>
        <v>0.10884951221666536</v>
      </c>
      <c r="Y97">
        <f>SUMIF(CurrentScenario!$B$2:$B$2612,Sheet1!$A97,CurrentScenario!Y$2:Y$2612)</f>
        <v>0</v>
      </c>
      <c r="Z97">
        <f>SUMIF(CurrentScenario!$B$2:$B$2612,Sheet1!$A97,CurrentScenario!Z$2:Z$2612)</f>
        <v>0</v>
      </c>
      <c r="AA97">
        <f>SUMIF(CurrentScenario!$B$2:$B$2612,Sheet1!$A97,CurrentScenario!AA$2:AA$2612)</f>
        <v>91.312296179493742</v>
      </c>
      <c r="AB97">
        <f>SUMIF(CurrentScenario!$B$2:$B$2612,Sheet1!$A97,CurrentScenario!AB$2:AB$2612)</f>
        <v>130.1103467993814</v>
      </c>
      <c r="AC97">
        <f>SUMIF(CurrentScenario!$B$2:$B$2612,Sheet1!$A97,CurrentScenario!AC$2:AC$2612)</f>
        <v>0</v>
      </c>
      <c r="AD97">
        <f>SUMIF(CurrentScenario!$B$2:$B$2612,Sheet1!$A97,CurrentScenario!AD$2:AD$2612)</f>
        <v>0</v>
      </c>
      <c r="AE97">
        <f>SUMIF(CurrentScenario!$B$2:$B$2612,Sheet1!$A97,CurrentScenario!AE$2:AE$2612)</f>
        <v>0</v>
      </c>
      <c r="AF97">
        <f>SUMIF(CurrentScenario!$B$2:$B$2612,Sheet1!$A97,CurrentScenario!AF$2:AF$2612)</f>
        <v>0</v>
      </c>
      <c r="AG97">
        <f>SUMIF(CurrentScenario!$B$2:$B$2612,Sheet1!$A97,CurrentScenario!AG$2:AG$2612)</f>
        <v>0</v>
      </c>
      <c r="AH97" s="9">
        <f>SUMIF(CurrentScenario!$B$2:$B$2612,Sheet1!$A97,CurrentScenario!AH$2:AH$2612)</f>
        <v>1.6203758974881921</v>
      </c>
      <c r="AI97" s="10">
        <f t="shared" si="4"/>
        <v>10380.121679742424</v>
      </c>
      <c r="AJ97">
        <f>SUMIF(BaselineScenario!$B$2:$B$2612,Sheet1!$A97,BaselineScenario!D$2:D$2612)</f>
        <v>9014.4227188803961</v>
      </c>
      <c r="AK97">
        <f>SUMIF(BaselineScenario!$B$2:$B$2612,Sheet1!$A97,BaselineScenario!E$2:E$2612)</f>
        <v>91.054816669774311</v>
      </c>
      <c r="AL97">
        <f>SUMIF(BaselineScenario!$B$2:$B$2612,Sheet1!$A97,BaselineScenario!F$2:F$2612)</f>
        <v>116.51104395876297</v>
      </c>
      <c r="AM97">
        <f>SUMIF(BaselineScenario!$B$2:$B$2612,Sheet1!$A97,BaselineScenario!G$2:G$2612)</f>
        <v>91.555439272776823</v>
      </c>
      <c r="AN97">
        <f>SUMIF(BaselineScenario!$B$2:$B$2612,Sheet1!$A97,BaselineScenario!H$2:H$2612)</f>
        <v>67.722782118248332</v>
      </c>
      <c r="AO97">
        <f>SUMIF(BaselineScenario!$B$2:$B$2612,Sheet1!$A97,BaselineScenario!I$2:I$2612)</f>
        <v>53.217142855380501</v>
      </c>
      <c r="AP97">
        <f>SUMIF(BaselineScenario!$B$2:$B$2612,Sheet1!$A97,BaselineScenario!J$2:J$2612)</f>
        <v>10.755938585801719</v>
      </c>
      <c r="AQ97">
        <f>SUMIF(BaselineScenario!$B$2:$B$2612,Sheet1!$A97,BaselineScenario!K$2:K$2612)</f>
        <v>8.4522146076396307</v>
      </c>
      <c r="AR97">
        <f>SUMIF(BaselineScenario!$B$2:$B$2612,Sheet1!$A97,BaselineScenario!L$2:L$2612)</f>
        <v>119.21698202431207</v>
      </c>
      <c r="AS97">
        <f>SUMIF(BaselineScenario!$B$2:$B$2612,Sheet1!$A97,BaselineScenario!M$2:M$2612)</f>
        <v>93.6817711053843</v>
      </c>
      <c r="AT97">
        <f>SUMIF(BaselineScenario!$B$2:$B$2612,Sheet1!$A97,BaselineScenario!N$2:N$2612)</f>
        <v>102.43329618896971</v>
      </c>
      <c r="AU97">
        <f>SUMIF(BaselineScenario!$B$2:$B$2612,Sheet1!$A97,BaselineScenario!O$2:O$2612)</f>
        <v>153.2610574427006</v>
      </c>
      <c r="AV97">
        <f>SUMIF(BaselineScenario!$B$2:$B$2612,Sheet1!$A97,BaselineScenario!P$2:P$2612)</f>
        <v>120.43421820253948</v>
      </c>
      <c r="AW97">
        <f>SUMIF(BaselineScenario!$B$2:$B$2612,Sheet1!$A97,BaselineScenario!Q$2:Q$2612)</f>
        <v>223.17275348176361</v>
      </c>
      <c r="AX97">
        <f>SUMIF(BaselineScenario!$B$2:$B$2612,Sheet1!$A97,BaselineScenario!R$2:R$2612)</f>
        <v>0</v>
      </c>
      <c r="AY97">
        <f>SUMIF(BaselineScenario!$B$2:$B$2612,Sheet1!$A97,BaselineScenario!S$2:S$2612)</f>
        <v>6.4607872948311647</v>
      </c>
      <c r="AZ97">
        <f>SUMIF(BaselineScenario!$B$2:$B$2612,Sheet1!$A97,BaselineScenario!T$2:T$2612)</f>
        <v>1.074339181739387</v>
      </c>
      <c r="BA97">
        <f>SUMIF(BaselineScenario!$B$2:$B$2612,Sheet1!$A97,BaselineScenario!U$2:U$2612)</f>
        <v>3.1712715622855674</v>
      </c>
      <c r="BB97">
        <f>SUMIF(BaselineScenario!$B$2:$B$2612,Sheet1!$A97,BaselineScenario!V$2:V$2612)</f>
        <v>0</v>
      </c>
      <c r="BC97">
        <f>SUMIF(BaselineScenario!$B$2:$B$2612,Sheet1!$A97,BaselineScenario!W$2:W$2612)</f>
        <v>5.4424754747713806E-2</v>
      </c>
      <c r="BD97">
        <f>SUMIF(BaselineScenario!$B$2:$B$2612,Sheet1!$A97,BaselineScenario!X$2:X$2612)</f>
        <v>8.6825941936571147E-3</v>
      </c>
      <c r="BE97">
        <f>SUMIF(BaselineScenario!$B$2:$B$2612,Sheet1!$A97,BaselineScenario!Y$2:Y$2612)</f>
        <v>0</v>
      </c>
      <c r="BF97">
        <f>SUMIF(BaselineScenario!$B$2:$B$2612,Sheet1!$A97,BaselineScenario!Z$2:Z$2612)</f>
        <v>0</v>
      </c>
      <c r="BG97">
        <f>SUMIF(BaselineScenario!$B$2:$B$2612,Sheet1!$A97,BaselineScenario!AA$2:AA$2612)</f>
        <v>91.312296179493742</v>
      </c>
      <c r="BH97">
        <f>SUMIF(BaselineScenario!$B$2:$B$2612,Sheet1!$A97,BaselineScenario!AB$2:AB$2612)</f>
        <v>10.343466896381772</v>
      </c>
      <c r="BI97">
        <f>SUMIF(BaselineScenario!$B$2:$B$2612,Sheet1!$A97,BaselineScenario!AC$2:AC$2612)</f>
        <v>0</v>
      </c>
      <c r="BJ97">
        <f>SUMIF(BaselineScenario!$B$2:$B$2612,Sheet1!$A97,BaselineScenario!AD$2:AD$2612)</f>
        <v>0</v>
      </c>
      <c r="BK97">
        <f>SUMIF(BaselineScenario!$B$2:$B$2612,Sheet1!$A97,BaselineScenario!AE$2:AE$2612)</f>
        <v>0</v>
      </c>
      <c r="BL97">
        <f>SUMIF(BaselineScenario!$B$2:$B$2612,Sheet1!$A97,BaselineScenario!AF$2:AF$2612)</f>
        <v>0</v>
      </c>
      <c r="BM97">
        <f>SUMIF(BaselineScenario!$B$2:$B$2612,Sheet1!$A97,BaselineScenario!AG$2:AG$2612)</f>
        <v>0</v>
      </c>
      <c r="BN97">
        <f>SUMIF(BaselineScenario!$B$2:$B$2612,Sheet1!$A97,BaselineScenario!AH$2:AH$2612)</f>
        <v>1.8042358842996435</v>
      </c>
      <c r="BP97">
        <f t="shared" si="5"/>
        <v>0</v>
      </c>
      <c r="BQ97" s="12">
        <f t="shared" si="6"/>
        <v>0</v>
      </c>
    </row>
    <row r="98" spans="1:69" x14ac:dyDescent="0.25">
      <c r="A98" s="1" t="s">
        <v>96</v>
      </c>
      <c r="B98">
        <f>COUNTIF(CurrentScenario!$B$2:$B$2612,Sheet1!A98)</f>
        <v>7</v>
      </c>
      <c r="C98">
        <f t="shared" si="7"/>
        <v>15238.405127890244</v>
      </c>
      <c r="D98">
        <f>SUMIF(CurrentScenario!$B$2:$B$2612,Sheet1!$A98,CurrentScenario!D$2:D$2612)</f>
        <v>11473.932267669936</v>
      </c>
      <c r="E98">
        <f>SUMIF(CurrentScenario!$B$2:$B$2612,Sheet1!$A98,CurrentScenario!E$2:E$2612)</f>
        <v>115.8981265524594</v>
      </c>
      <c r="F98">
        <f>SUMIF(CurrentScenario!$B$2:$B$2612,Sheet1!$A98,CurrentScenario!F$2:F$2612)</f>
        <v>32.47299201482933</v>
      </c>
      <c r="G98">
        <f>SUMIF(CurrentScenario!$B$2:$B$2612,Sheet1!$A98,CurrentScenario!G$2:G$2612)</f>
        <v>320.11419874868477</v>
      </c>
      <c r="H98">
        <f>SUMIF(CurrentScenario!$B$2:$B$2612,Sheet1!$A98,CurrentScenario!H$2:H$2612)</f>
        <v>9.4549179603159352</v>
      </c>
      <c r="I98">
        <f>SUMIF(CurrentScenario!$B$2:$B$2612,Sheet1!$A98,CurrentScenario!I$2:I$2612)</f>
        <v>93.204434191363731</v>
      </c>
      <c r="J98">
        <f>SUMIF(CurrentScenario!$B$2:$B$2612,Sheet1!$A98,CurrentScenario!J$2:J$2612)</f>
        <v>1.2728529961129784</v>
      </c>
      <c r="K98">
        <f>SUMIF(CurrentScenario!$B$2:$B$2612,Sheet1!$A98,CurrentScenario!K$2:K$2612)</f>
        <v>12.547151136136364</v>
      </c>
      <c r="L98">
        <f>SUMIF(CurrentScenario!$B$2:$B$2612,Sheet1!$A98,CurrentScenario!L$2:L$2612)</f>
        <v>86.649840539478404</v>
      </c>
      <c r="M98">
        <f>SUMIF(CurrentScenario!$B$2:$B$2612,Sheet1!$A98,CurrentScenario!M$2:M$2612)</f>
        <v>854.18079047757396</v>
      </c>
      <c r="N98">
        <f>SUMIF(CurrentScenario!$B$2:$B$2612,Sheet1!$A98,CurrentScenario!N$2:N$2612)</f>
        <v>142.00798058122322</v>
      </c>
      <c r="O98">
        <f>SUMIF(CurrentScenario!$B$2:$B$2612,Sheet1!$A98,CurrentScenario!O$2:O$2612)</f>
        <v>5.8074080007640427</v>
      </c>
      <c r="P98">
        <f>SUMIF(CurrentScenario!$B$2:$B$2612,Sheet1!$A98,CurrentScenario!P$2:P$2612)</f>
        <v>57.248837139068279</v>
      </c>
      <c r="Q98">
        <f>SUMIF(CurrentScenario!$B$2:$B$2612,Sheet1!$A98,CurrentScenario!Q$2:Q$2612)</f>
        <v>1549.7017685449293</v>
      </c>
      <c r="R98">
        <f>SUMIF(CurrentScenario!$B$2:$B$2612,Sheet1!$A98,CurrentScenario!R$2:R$2612)</f>
        <v>6.4049761149576639E-2</v>
      </c>
      <c r="S98">
        <f>SUMIF(CurrentScenario!$B$2:$B$2612,Sheet1!$A98,CurrentScenario!S$2:S$2612)</f>
        <v>155.82415654528097</v>
      </c>
      <c r="T98">
        <f>SUMIF(CurrentScenario!$B$2:$B$2612,Sheet1!$A98,CurrentScenario!T$2:T$2612)</f>
        <v>0.44004615476412501</v>
      </c>
      <c r="U98">
        <f>SUMIF(CurrentScenario!$B$2:$B$2612,Sheet1!$A98,CurrentScenario!U$2:U$2612)</f>
        <v>12.65821485470755</v>
      </c>
      <c r="V98">
        <f>SUMIF(CurrentScenario!$B$2:$B$2612,Sheet1!$A98,CurrentScenario!V$2:V$2612)</f>
        <v>0</v>
      </c>
      <c r="W98">
        <f>SUMIF(CurrentScenario!$B$2:$B$2612,Sheet1!$A98,CurrentScenario!W$2:W$2612)</f>
        <v>0</v>
      </c>
      <c r="X98">
        <f>SUMIF(CurrentScenario!$B$2:$B$2612,Sheet1!$A98,CurrentScenario!X$2:X$2612)</f>
        <v>0</v>
      </c>
      <c r="Y98">
        <f>SUMIF(CurrentScenario!$B$2:$B$2612,Sheet1!$A98,CurrentScenario!Y$2:Y$2612)</f>
        <v>4.4798376482778846</v>
      </c>
      <c r="Z98">
        <f>SUMIF(CurrentScenario!$B$2:$B$2612,Sheet1!$A98,CurrentScenario!Z$2:Z$2612)</f>
        <v>0</v>
      </c>
      <c r="AA98">
        <f>SUMIF(CurrentScenario!$B$2:$B$2612,Sheet1!$A98,CurrentScenario!AA$2:AA$2612)</f>
        <v>186.31419817998963</v>
      </c>
      <c r="AB98">
        <f>SUMIF(CurrentScenario!$B$2:$B$2612,Sheet1!$A98,CurrentScenario!AB$2:AB$2612)</f>
        <v>122.58183683557694</v>
      </c>
      <c r="AC98">
        <f>SUMIF(CurrentScenario!$B$2:$B$2612,Sheet1!$A98,CurrentScenario!AC$2:AC$2612)</f>
        <v>0</v>
      </c>
      <c r="AD98">
        <f>SUMIF(CurrentScenario!$B$2:$B$2612,Sheet1!$A98,CurrentScenario!AD$2:AD$2612)</f>
        <v>0</v>
      </c>
      <c r="AE98">
        <f>SUMIF(CurrentScenario!$B$2:$B$2612,Sheet1!$A98,CurrentScenario!AE$2:AE$2612)</f>
        <v>0</v>
      </c>
      <c r="AF98">
        <f>SUMIF(CurrentScenario!$B$2:$B$2612,Sheet1!$A98,CurrentScenario!AF$2:AF$2612)</f>
        <v>0</v>
      </c>
      <c r="AG98">
        <f>SUMIF(CurrentScenario!$B$2:$B$2612,Sheet1!$A98,CurrentScenario!AG$2:AG$2612)</f>
        <v>0</v>
      </c>
      <c r="AH98" s="9">
        <f>SUMIF(CurrentScenario!$B$2:$B$2612,Sheet1!$A98,CurrentScenario!AH$2:AH$2612)</f>
        <v>1.5492213576207612</v>
      </c>
      <c r="AI98" s="10">
        <f t="shared" si="4"/>
        <v>15238.405127890235</v>
      </c>
      <c r="AJ98">
        <f>SUMIF(BaselineScenario!$B$2:$B$2612,Sheet1!$A98,BaselineScenario!D$2:D$2612)</f>
        <v>13072.964586523385</v>
      </c>
      <c r="AK98">
        <f>SUMIF(BaselineScenario!$B$2:$B$2612,Sheet1!$A98,BaselineScenario!E$2:E$2612)</f>
        <v>132.04996959544854</v>
      </c>
      <c r="AL98">
        <f>SUMIF(BaselineScenario!$B$2:$B$2612,Sheet1!$A98,BaselineScenario!F$2:F$2612)</f>
        <v>17.838416994430613</v>
      </c>
      <c r="AM98">
        <f>SUMIF(BaselineScenario!$B$2:$B$2612,Sheet1!$A98,BaselineScenario!G$2:G$2612)</f>
        <v>175.84863398309159</v>
      </c>
      <c r="AN98">
        <f>SUMIF(BaselineScenario!$B$2:$B$2612,Sheet1!$A98,BaselineScenario!H$2:H$2612)</f>
        <v>5.1938795640830326</v>
      </c>
      <c r="AO98">
        <f>SUMIF(BaselineScenario!$B$2:$B$2612,Sheet1!$A98,BaselineScenario!I$2:I$2612)</f>
        <v>51.200080442395006</v>
      </c>
      <c r="AP98">
        <f>SUMIF(BaselineScenario!$B$2:$B$2612,Sheet1!$A98,BaselineScenario!J$2:J$2612)</f>
        <v>0.69921779336884249</v>
      </c>
      <c r="AQ98">
        <f>SUMIF(BaselineScenario!$B$2:$B$2612,Sheet1!$A98,BaselineScenario!K$2:K$2612)</f>
        <v>6.8925402336337704</v>
      </c>
      <c r="AR98">
        <f>SUMIF(BaselineScenario!$B$2:$B$2612,Sheet1!$A98,BaselineScenario!L$2:L$2612)</f>
        <v>47.59943898958965</v>
      </c>
      <c r="AS98">
        <f>SUMIF(BaselineScenario!$B$2:$B$2612,Sheet1!$A98,BaselineScenario!M$2:M$2612)</f>
        <v>469.22793343052041</v>
      </c>
      <c r="AT98">
        <f>SUMIF(BaselineScenario!$B$2:$B$2612,Sheet1!$A98,BaselineScenario!N$2:N$2612)</f>
        <v>78.009377585664609</v>
      </c>
      <c r="AU98">
        <f>SUMIF(BaselineScenario!$B$2:$B$2612,Sheet1!$A98,BaselineScenario!O$2:O$2612)</f>
        <v>3.1901892866053463</v>
      </c>
      <c r="AV98">
        <f>SUMIF(BaselineScenario!$B$2:$B$2612,Sheet1!$A98,BaselineScenario!P$2:P$2612)</f>
        <v>31.448557630738424</v>
      </c>
      <c r="AW98">
        <f>SUMIF(BaselineScenario!$B$2:$B$2612,Sheet1!$A98,BaselineScenario!Q$2:Q$2612)</f>
        <v>849.73321389140403</v>
      </c>
      <c r="AX98">
        <f>SUMIF(BaselineScenario!$B$2:$B$2612,Sheet1!$A98,BaselineScenario!R$2:R$2612)</f>
        <v>6.4049761149577486E-2</v>
      </c>
      <c r="AY98">
        <f>SUMIF(BaselineScenario!$B$2:$B$2612,Sheet1!$A98,BaselineScenario!S$2:S$2612)</f>
        <v>85.431696675558655</v>
      </c>
      <c r="AZ98">
        <f>SUMIF(BaselineScenario!$B$2:$B$2612,Sheet1!$A98,BaselineScenario!T$2:T$2612)</f>
        <v>0.24173084927854463</v>
      </c>
      <c r="BA98">
        <f>SUMIF(BaselineScenario!$B$2:$B$2612,Sheet1!$A98,BaselineScenario!U$2:U$2612)</f>
        <v>6.9535490122988008</v>
      </c>
      <c r="BB98">
        <f>SUMIF(BaselineScenario!$B$2:$B$2612,Sheet1!$A98,BaselineScenario!V$2:V$2612)</f>
        <v>0</v>
      </c>
      <c r="BC98">
        <f>SUMIF(BaselineScenario!$B$2:$B$2612,Sheet1!$A98,BaselineScenario!W$2:W$2612)</f>
        <v>0</v>
      </c>
      <c r="BD98">
        <f>SUMIF(BaselineScenario!$B$2:$B$2612,Sheet1!$A98,BaselineScenario!X$2:X$2612)</f>
        <v>0</v>
      </c>
      <c r="BE98">
        <f>SUMIF(BaselineScenario!$B$2:$B$2612,Sheet1!$A98,BaselineScenario!Y$2:Y$2612)</f>
        <v>2.466647454698196</v>
      </c>
      <c r="BF98">
        <f>SUMIF(BaselineScenario!$B$2:$B$2612,Sheet1!$A98,BaselineScenario!Z$2:Z$2612)</f>
        <v>0</v>
      </c>
      <c r="BG98">
        <f>SUMIF(BaselineScenario!$B$2:$B$2612,Sheet1!$A98,BaselineScenario!AA$2:AA$2612)</f>
        <v>186.31419817998963</v>
      </c>
      <c r="BH98">
        <f>SUMIF(BaselineScenario!$B$2:$B$2612,Sheet1!$A98,BaselineScenario!AB$2:AB$2612)</f>
        <v>14.184201841588354</v>
      </c>
      <c r="BI98">
        <f>SUMIF(BaselineScenario!$B$2:$B$2612,Sheet1!$A98,BaselineScenario!AC$2:AC$2612)</f>
        <v>0</v>
      </c>
      <c r="BJ98">
        <f>SUMIF(BaselineScenario!$B$2:$B$2612,Sheet1!$A98,BaselineScenario!AD$2:AD$2612)</f>
        <v>0</v>
      </c>
      <c r="BK98">
        <f>SUMIF(BaselineScenario!$B$2:$B$2612,Sheet1!$A98,BaselineScenario!AE$2:AE$2612)</f>
        <v>0</v>
      </c>
      <c r="BL98">
        <f>SUMIF(BaselineScenario!$B$2:$B$2612,Sheet1!$A98,BaselineScenario!AF$2:AF$2612)</f>
        <v>0</v>
      </c>
      <c r="BM98">
        <f>SUMIF(BaselineScenario!$B$2:$B$2612,Sheet1!$A98,BaselineScenario!AG$2:AG$2612)</f>
        <v>0</v>
      </c>
      <c r="BN98">
        <f>SUMIF(BaselineScenario!$B$2:$B$2612,Sheet1!$A98,BaselineScenario!AH$2:AH$2612)</f>
        <v>0.85301817131884894</v>
      </c>
      <c r="BP98">
        <f t="shared" si="5"/>
        <v>0</v>
      </c>
      <c r="BQ98" s="12">
        <f t="shared" si="6"/>
        <v>0</v>
      </c>
    </row>
    <row r="99" spans="1:69" x14ac:dyDescent="0.25">
      <c r="A99" s="1" t="s">
        <v>97</v>
      </c>
      <c r="B99">
        <f>COUNTIF(CurrentScenario!$B$2:$B$2612,Sheet1!A99)</f>
        <v>7</v>
      </c>
      <c r="C99">
        <f t="shared" si="7"/>
        <v>28613.563657987121</v>
      </c>
      <c r="D99">
        <f>SUMIF(CurrentScenario!$B$2:$B$2612,Sheet1!$A99,CurrentScenario!D$2:D$2612)</f>
        <v>23844.836005148452</v>
      </c>
      <c r="E99">
        <f>SUMIF(CurrentScenario!$B$2:$B$2612,Sheet1!$A99,CurrentScenario!E$2:E$2612)</f>
        <v>240.85687051672053</v>
      </c>
      <c r="F99">
        <f>SUMIF(CurrentScenario!$B$2:$B$2612,Sheet1!$A99,CurrentScenario!F$2:F$2612)</f>
        <v>27.73330262780863</v>
      </c>
      <c r="G99">
        <f>SUMIF(CurrentScenario!$B$2:$B$2612,Sheet1!$A99,CurrentScenario!G$2:G$2612)</f>
        <v>273.39128165511812</v>
      </c>
      <c r="H99">
        <f>SUMIF(CurrentScenario!$B$2:$B$2612,Sheet1!$A99,CurrentScenario!H$2:H$2612)</f>
        <v>8.0749109932901479</v>
      </c>
      <c r="I99">
        <f>SUMIF(CurrentScenario!$B$2:$B$2612,Sheet1!$A99,CurrentScenario!I$2:I$2612)</f>
        <v>79.600535915370287</v>
      </c>
      <c r="J99">
        <f>SUMIF(CurrentScenario!$B$2:$B$2612,Sheet1!$A99,CurrentScenario!J$2:J$2612)</f>
        <v>1.0871094378539785</v>
      </c>
      <c r="K99">
        <f>SUMIF(CurrentScenario!$B$2:$B$2612,Sheet1!$A99,CurrentScenario!K$2:K$2612)</f>
        <v>10.715792013534827</v>
      </c>
      <c r="L99">
        <f>SUMIF(CurrentScenario!$B$2:$B$2612,Sheet1!$A99,CurrentScenario!L$2:L$2612)</f>
        <v>74.002693939655131</v>
      </c>
      <c r="M99">
        <f>SUMIF(CurrentScenario!$B$2:$B$2612,Sheet1!$A99,CurrentScenario!M$2:M$2612)</f>
        <v>729.5068809744015</v>
      </c>
      <c r="N99">
        <f>SUMIF(CurrentScenario!$B$2:$B$2612,Sheet1!$A99,CurrentScenario!N$2:N$2612)</f>
        <v>121.28086549406639</v>
      </c>
      <c r="O99">
        <f>SUMIF(CurrentScenario!$B$2:$B$2612,Sheet1!$A99,CurrentScenario!O$2:O$2612)</f>
        <v>4.9597473064409963</v>
      </c>
      <c r="P99">
        <f>SUMIF(CurrentScenario!$B$2:$B$2612,Sheet1!$A99,CurrentScenario!P$2:P$2612)</f>
        <v>48.892975304545054</v>
      </c>
      <c r="Q99">
        <f>SUMIF(CurrentScenario!$B$2:$B$2612,Sheet1!$A99,CurrentScenario!Q$2:Q$2612)</f>
        <v>2354.5351998273195</v>
      </c>
      <c r="R99">
        <f>SUMIF(CurrentScenario!$B$2:$B$2612,Sheet1!$A99,CurrentScenario!R$2:R$2612)</f>
        <v>0</v>
      </c>
      <c r="S99">
        <f>SUMIF(CurrentScenario!$B$2:$B$2612,Sheet1!$A99,CurrentScenario!S$2:S$2612)</f>
        <v>236.78436528251422</v>
      </c>
      <c r="T99">
        <f>SUMIF(CurrentScenario!$B$2:$B$2612,Sheet1!$A99,CurrentScenario!T$2:T$2612)</f>
        <v>0.37584943866109211</v>
      </c>
      <c r="U99">
        <f>SUMIF(CurrentScenario!$B$2:$B$2612,Sheet1!$A99,CurrentScenario!U$2:U$2612)</f>
        <v>10.810664480919414</v>
      </c>
      <c r="V99">
        <f>SUMIF(CurrentScenario!$B$2:$B$2612,Sheet1!$A99,CurrentScenario!V$2:V$2612)</f>
        <v>0</v>
      </c>
      <c r="W99">
        <f>SUMIF(CurrentScenario!$B$2:$B$2612,Sheet1!$A99,CurrentScenario!W$2:W$2612)</f>
        <v>0</v>
      </c>
      <c r="X99">
        <f>SUMIF(CurrentScenario!$B$2:$B$2612,Sheet1!$A99,CurrentScenario!X$2:X$2612)</f>
        <v>0</v>
      </c>
      <c r="Y99">
        <f>SUMIF(CurrentScenario!$B$2:$B$2612,Sheet1!$A99,CurrentScenario!Y$2:Y$2612)</f>
        <v>6.6425178922741042</v>
      </c>
      <c r="Z99">
        <f>SUMIF(CurrentScenario!$B$2:$B$2612,Sheet1!$A99,CurrentScenario!Z$2:Z$2612)</f>
        <v>0</v>
      </c>
      <c r="AA99">
        <f>SUMIF(CurrentScenario!$B$2:$B$2612,Sheet1!$A99,CurrentScenario!AA$2:AA$2612)</f>
        <v>315.48187840177104</v>
      </c>
      <c r="AB99">
        <f>SUMIF(CurrentScenario!$B$2:$B$2612,Sheet1!$A99,CurrentScenario!AB$2:AB$2612)</f>
        <v>216.69073922190867</v>
      </c>
      <c r="AC99">
        <f>SUMIF(CurrentScenario!$B$2:$B$2612,Sheet1!$A99,CurrentScenario!AC$2:AC$2612)</f>
        <v>0</v>
      </c>
      <c r="AD99">
        <f>SUMIF(CurrentScenario!$B$2:$B$2612,Sheet1!$A99,CurrentScenario!AD$2:AD$2612)</f>
        <v>0</v>
      </c>
      <c r="AE99">
        <f>SUMIF(CurrentScenario!$B$2:$B$2612,Sheet1!$A99,CurrentScenario!AE$2:AE$2612)</f>
        <v>0</v>
      </c>
      <c r="AF99">
        <f>SUMIF(CurrentScenario!$B$2:$B$2612,Sheet1!$A99,CurrentScenario!AF$2:AF$2612)</f>
        <v>0</v>
      </c>
      <c r="AG99">
        <f>SUMIF(CurrentScenario!$B$2:$B$2612,Sheet1!$A99,CurrentScenario!AG$2:AG$2612)</f>
        <v>0</v>
      </c>
      <c r="AH99" s="9">
        <f>SUMIF(CurrentScenario!$B$2:$B$2612,Sheet1!$A99,CurrentScenario!AH$2:AH$2612)</f>
        <v>7.3034721144978736</v>
      </c>
      <c r="AI99" s="10">
        <f t="shared" si="4"/>
        <v>28613.563657987121</v>
      </c>
      <c r="AJ99">
        <f>SUMIF(BaselineScenario!$B$2:$B$2612,Sheet1!$A99,BaselineScenario!D$2:D$2612)</f>
        <v>25305.382584629413</v>
      </c>
      <c r="AK99">
        <f>SUMIF(BaselineScenario!$B$2:$B$2612,Sheet1!$A99,BaselineScenario!E$2:E$2612)</f>
        <v>255.60986718226394</v>
      </c>
      <c r="AL99">
        <f>SUMIF(BaselineScenario!$B$2:$B$2612,Sheet1!$A99,BaselineScenario!F$2:F$2612)</f>
        <v>18.792190780593828</v>
      </c>
      <c r="AM99">
        <f>SUMIF(BaselineScenario!$B$2:$B$2612,Sheet1!$A99,BaselineScenario!G$2:G$2612)</f>
        <v>185.25113986635753</v>
      </c>
      <c r="AN99">
        <f>SUMIF(BaselineScenario!$B$2:$B$2612,Sheet1!$A99,BaselineScenario!H$2:H$2612)</f>
        <v>5.4715975524737042</v>
      </c>
      <c r="AO99">
        <f>SUMIF(BaselineScenario!$B$2:$B$2612,Sheet1!$A99,BaselineScenario!I$2:I$2612)</f>
        <v>53.93761813437937</v>
      </c>
      <c r="AP99">
        <f>SUMIF(BaselineScenario!$B$2:$B$2612,Sheet1!$A99,BaselineScenario!J$2:J$2612)</f>
        <v>0.73666530710899503</v>
      </c>
      <c r="AQ99">
        <f>SUMIF(BaselineScenario!$B$2:$B$2612,Sheet1!$A99,BaselineScenario!K$2:K$2612)</f>
        <v>7.2610471149041649</v>
      </c>
      <c r="AR99">
        <f>SUMIF(BaselineScenario!$B$2:$B$2612,Sheet1!$A99,BaselineScenario!L$2:L$2612)</f>
        <v>50.144556288241006</v>
      </c>
      <c r="AS99">
        <f>SUMIF(BaselineScenario!$B$2:$B$2612,Sheet1!$A99,BaselineScenario!M$2:M$2612)</f>
        <v>494.31689181537519</v>
      </c>
      <c r="AT99">
        <f>SUMIF(BaselineScenario!$B$2:$B$2612,Sheet1!$A99,BaselineScenario!N$2:N$2612)</f>
        <v>82.180400686485441</v>
      </c>
      <c r="AU99">
        <f>SUMIF(BaselineScenario!$B$2:$B$2612,Sheet1!$A99,BaselineScenario!O$2:O$2612)</f>
        <v>3.3607180687409435</v>
      </c>
      <c r="AV99">
        <f>SUMIF(BaselineScenario!$B$2:$B$2612,Sheet1!$A99,BaselineScenario!P$2:P$2612)</f>
        <v>33.130103594451491</v>
      </c>
      <c r="AW99">
        <f>SUMIF(BaselineScenario!$B$2:$B$2612,Sheet1!$A99,BaselineScenario!Q$2:Q$2612)</f>
        <v>1596.3810971560433</v>
      </c>
      <c r="AX99">
        <f>SUMIF(BaselineScenario!$B$2:$B$2612,Sheet1!$A99,BaselineScenario!R$2:R$2612)</f>
        <v>0</v>
      </c>
      <c r="AY99">
        <f>SUMIF(BaselineScenario!$B$2:$B$2612,Sheet1!$A99,BaselineScenario!S$2:S$2612)</f>
        <v>160.5405508091919</v>
      </c>
      <c r="AZ99">
        <f>SUMIF(BaselineScenario!$B$2:$B$2612,Sheet1!$A99,BaselineScenario!T$2:T$2612)</f>
        <v>0.25470710115462197</v>
      </c>
      <c r="BA99">
        <f>SUMIF(BaselineScenario!$B$2:$B$2612,Sheet1!$A99,BaselineScenario!U$2:U$2612)</f>
        <v>7.3253590145695116</v>
      </c>
      <c r="BB99">
        <f>SUMIF(BaselineScenario!$B$2:$B$2612,Sheet1!$A99,BaselineScenario!V$2:V$2612)</f>
        <v>0</v>
      </c>
      <c r="BC99">
        <f>SUMIF(BaselineScenario!$B$2:$B$2612,Sheet1!$A99,BaselineScenario!W$2:W$2612)</f>
        <v>0</v>
      </c>
      <c r="BD99">
        <f>SUMIF(BaselineScenario!$B$2:$B$2612,Sheet1!$A99,BaselineScenario!X$2:X$2612)</f>
        <v>0</v>
      </c>
      <c r="BE99">
        <f>SUMIF(BaselineScenario!$B$2:$B$2612,Sheet1!$A99,BaselineScenario!Y$2:Y$2612)</f>
        <v>4.4975170813932683</v>
      </c>
      <c r="BF99">
        <f>SUMIF(BaselineScenario!$B$2:$B$2612,Sheet1!$A99,BaselineScenario!Z$2:Z$2612)</f>
        <v>0</v>
      </c>
      <c r="BG99">
        <f>SUMIF(BaselineScenario!$B$2:$B$2612,Sheet1!$A99,BaselineScenario!AA$2:AA$2612)</f>
        <v>315.48187840177104</v>
      </c>
      <c r="BH99">
        <f>SUMIF(BaselineScenario!$B$2:$B$2612,Sheet1!$A99,BaselineScenario!AB$2:AB$2612)</f>
        <v>28.562131329872138</v>
      </c>
      <c r="BI99">
        <f>SUMIF(BaselineScenario!$B$2:$B$2612,Sheet1!$A99,BaselineScenario!AC$2:AC$2612)</f>
        <v>0</v>
      </c>
      <c r="BJ99">
        <f>SUMIF(BaselineScenario!$B$2:$B$2612,Sheet1!$A99,BaselineScenario!AD$2:AD$2612)</f>
        <v>0</v>
      </c>
      <c r="BK99">
        <f>SUMIF(BaselineScenario!$B$2:$B$2612,Sheet1!$A99,BaselineScenario!AE$2:AE$2612)</f>
        <v>0</v>
      </c>
      <c r="BL99">
        <f>SUMIF(BaselineScenario!$B$2:$B$2612,Sheet1!$A99,BaselineScenario!AF$2:AF$2612)</f>
        <v>0</v>
      </c>
      <c r="BM99">
        <f>SUMIF(BaselineScenario!$B$2:$B$2612,Sheet1!$A99,BaselineScenario!AG$2:AG$2612)</f>
        <v>0</v>
      </c>
      <c r="BN99">
        <f>SUMIF(BaselineScenario!$B$2:$B$2612,Sheet1!$A99,BaselineScenario!AH$2:AH$2612)</f>
        <v>4.9450360723361291</v>
      </c>
      <c r="BP99">
        <f t="shared" si="5"/>
        <v>0</v>
      </c>
      <c r="BQ99" s="12">
        <f t="shared" si="6"/>
        <v>0</v>
      </c>
    </row>
    <row r="100" spans="1:69" x14ac:dyDescent="0.25">
      <c r="A100" s="1" t="s">
        <v>98</v>
      </c>
      <c r="B100">
        <f>COUNTIF(CurrentScenario!$B$2:$B$2612,Sheet1!A100)</f>
        <v>3</v>
      </c>
      <c r="C100">
        <f t="shared" si="7"/>
        <v>16886.851259859759</v>
      </c>
      <c r="D100">
        <f>SUMIF(CurrentScenario!$B$2:$B$2612,Sheet1!$A100,CurrentScenario!D$2:D$2612)</f>
        <v>12487.059479462408</v>
      </c>
      <c r="E100">
        <f>SUMIF(CurrentScenario!$B$2:$B$2612,Sheet1!$A100,CurrentScenario!E$2:E$2612)</f>
        <v>126.13192102648308</v>
      </c>
      <c r="F100">
        <f>SUMIF(CurrentScenario!$B$2:$B$2612,Sheet1!$A100,CurrentScenario!F$2:F$2612)</f>
        <v>32.193642193192034</v>
      </c>
      <c r="G100">
        <f>SUMIF(CurrentScenario!$B$2:$B$2612,Sheet1!$A100,CurrentScenario!G$2:G$2612)</f>
        <v>317.36051486835891</v>
      </c>
      <c r="H100">
        <f>SUMIF(CurrentScenario!$B$2:$B$2612,Sheet1!$A100,CurrentScenario!H$2:H$2612)</f>
        <v>9.3735877584947112</v>
      </c>
      <c r="I100">
        <f>SUMIF(CurrentScenario!$B$2:$B$2612,Sheet1!$A100,CurrentScenario!I$2:I$2612)</f>
        <v>92.402676140700706</v>
      </c>
      <c r="J100">
        <f>SUMIF(CurrentScenario!$B$2:$B$2612,Sheet1!$A100,CurrentScenario!J$2:J$2612)</f>
        <v>1.2619049203214681</v>
      </c>
      <c r="K100">
        <f>SUMIF(CurrentScenario!$B$2:$B$2612,Sheet1!$A100,CurrentScenario!K$2:K$2612)</f>
        <v>12.439227262482465</v>
      </c>
      <c r="L100">
        <f>SUMIF(CurrentScenario!$B$2:$B$2612,Sheet1!$A100,CurrentScenario!L$2:L$2612)</f>
        <v>85.904464652423158</v>
      </c>
      <c r="M100">
        <f>SUMIF(CurrentScenario!$B$2:$B$2612,Sheet1!$A100,CurrentScenario!M$2:M$2612)</f>
        <v>846.83294443782336</v>
      </c>
      <c r="N100">
        <f>SUMIF(CurrentScenario!$B$2:$B$2612,Sheet1!$A100,CurrentScenario!N$2:N$2612)</f>
        <v>140.78640064314604</v>
      </c>
      <c r="O100">
        <f>SUMIF(CurrentScenario!$B$2:$B$2612,Sheet1!$A100,CurrentScenario!O$2:O$2612)</f>
        <v>5.7574534189311404</v>
      </c>
      <c r="P100">
        <f>SUMIF(CurrentScenario!$B$2:$B$2612,Sheet1!$A100,CurrentScenario!P$2:P$2612)</f>
        <v>56.756371932990447</v>
      </c>
      <c r="Q100">
        <f>SUMIF(CurrentScenario!$B$2:$B$2612,Sheet1!$A100,CurrentScenario!Q$2:Q$2612)</f>
        <v>1993.1572079597545</v>
      </c>
      <c r="R100">
        <f>SUMIF(CurrentScenario!$B$2:$B$2612,Sheet1!$A100,CurrentScenario!R$2:R$2612)</f>
        <v>0</v>
      </c>
      <c r="S100">
        <f>SUMIF(CurrentScenario!$B$2:$B$2612,Sheet1!$A100,CurrentScenario!S$2:S$2612)</f>
        <v>200.44219456881842</v>
      </c>
      <c r="T100">
        <f>SUMIF(CurrentScenario!$B$2:$B$2612,Sheet1!$A100,CurrentScenario!T$2:T$2612)</f>
        <v>0.43626021986819691</v>
      </c>
      <c r="U100">
        <f>SUMIF(CurrentScenario!$B$2:$B$2612,Sheet1!$A100,CurrentScenario!U$2:U$2612)</f>
        <v>12.549326150814741</v>
      </c>
      <c r="V100">
        <f>SUMIF(CurrentScenario!$B$2:$B$2612,Sheet1!$A100,CurrentScenario!V$2:V$2612)</f>
        <v>0</v>
      </c>
      <c r="W100">
        <f>SUMIF(CurrentScenario!$B$2:$B$2612,Sheet1!$A100,CurrentScenario!W$2:W$2612)</f>
        <v>0</v>
      </c>
      <c r="X100">
        <f>SUMIF(CurrentScenario!$B$2:$B$2612,Sheet1!$A100,CurrentScenario!X$2:X$2612)</f>
        <v>0</v>
      </c>
      <c r="Y100">
        <f>SUMIF(CurrentScenario!$B$2:$B$2612,Sheet1!$A100,CurrentScenario!Y$2:Y$2612)</f>
        <v>73.376651135586044</v>
      </c>
      <c r="Z100">
        <f>SUMIF(CurrentScenario!$B$2:$B$2612,Sheet1!$A100,CurrentScenario!Z$2:Z$2612)</f>
        <v>0</v>
      </c>
      <c r="AA100">
        <f>SUMIF(CurrentScenario!$B$2:$B$2612,Sheet1!$A100,CurrentScenario!AA$2:AA$2612)</f>
        <v>234.4666959335926</v>
      </c>
      <c r="AB100">
        <f>SUMIF(CurrentScenario!$B$2:$B$2612,Sheet1!$A100,CurrentScenario!AB$2:AB$2612)</f>
        <v>153.73598843751213</v>
      </c>
      <c r="AC100">
        <f>SUMIF(CurrentScenario!$B$2:$B$2612,Sheet1!$A100,CurrentScenario!AC$2:AC$2612)</f>
        <v>0</v>
      </c>
      <c r="AD100">
        <f>SUMIF(CurrentScenario!$B$2:$B$2612,Sheet1!$A100,CurrentScenario!AD$2:AD$2612)</f>
        <v>0</v>
      </c>
      <c r="AE100">
        <f>SUMIF(CurrentScenario!$B$2:$B$2612,Sheet1!$A100,CurrentScenario!AE$2:AE$2612)</f>
        <v>0</v>
      </c>
      <c r="AF100">
        <f>SUMIF(CurrentScenario!$B$2:$B$2612,Sheet1!$A100,CurrentScenario!AF$2:AF$2612)</f>
        <v>0</v>
      </c>
      <c r="AG100">
        <f>SUMIF(CurrentScenario!$B$2:$B$2612,Sheet1!$A100,CurrentScenario!AG$2:AG$2612)</f>
        <v>0</v>
      </c>
      <c r="AH100" s="9">
        <f>SUMIF(CurrentScenario!$B$2:$B$2612,Sheet1!$A100,CurrentScenario!AH$2:AH$2612)</f>
        <v>4.4263467360593181</v>
      </c>
      <c r="AI100" s="10">
        <f t="shared" si="4"/>
        <v>16886.851259859763</v>
      </c>
      <c r="AJ100">
        <f>SUMIF(BaselineScenario!$B$2:$B$2612,Sheet1!$A100,BaselineScenario!D$2:D$2612)</f>
        <v>14326.67060610813</v>
      </c>
      <c r="AK100">
        <f>SUMIF(BaselineScenario!$B$2:$B$2612,Sheet1!$A100,BaselineScenario!E$2:E$2612)</f>
        <v>144.71385277242283</v>
      </c>
      <c r="AL100">
        <f>SUMIF(BaselineScenario!$B$2:$B$2612,Sheet1!$A100,BaselineScenario!F$2:F$2612)</f>
        <v>17.911234529656106</v>
      </c>
      <c r="AM100">
        <f>SUMIF(BaselineScenario!$B$2:$B$2612,Sheet1!$A100,BaselineScenario!G$2:G$2612)</f>
        <v>176.56649651966529</v>
      </c>
      <c r="AN100">
        <f>SUMIF(BaselineScenario!$B$2:$B$2612,Sheet1!$A100,BaselineScenario!H$2:H$2612)</f>
        <v>5.2150833919070019</v>
      </c>
      <c r="AO100">
        <f>SUMIF(BaselineScenario!$B$2:$B$2612,Sheet1!$A100,BaselineScenario!I$2:I$2612)</f>
        <v>51.40909480176618</v>
      </c>
      <c r="AP100">
        <f>SUMIF(BaselineScenario!$B$2:$B$2612,Sheet1!$A100,BaselineScenario!J$2:J$2612)</f>
        <v>0.70207262807886039</v>
      </c>
      <c r="AQ100">
        <f>SUMIF(BaselineScenario!$B$2:$B$2612,Sheet1!$A100,BaselineScenario!K$2:K$2612)</f>
        <v>6.9206806589013805</v>
      </c>
      <c r="AR100">
        <f>SUMIF(BaselineScenario!$B$2:$B$2612,Sheet1!$A100,BaselineScenario!L$2:L$2612)</f>
        <v>47.793753943736206</v>
      </c>
      <c r="AS100">
        <f>SUMIF(BaselineScenario!$B$2:$B$2612,Sheet1!$A100,BaselineScenario!M$2:M$2612)</f>
        <v>471.14344454237062</v>
      </c>
      <c r="AT100">
        <f>SUMIF(BaselineScenario!$B$2:$B$2612,Sheet1!$A100,BaselineScenario!N$2:N$2612)</f>
        <v>78.327833345888692</v>
      </c>
      <c r="AU100">
        <f>SUMIF(BaselineScenario!$B$2:$B$2612,Sheet1!$A100,BaselineScenario!O$2:O$2612)</f>
        <v>3.2032131643015349</v>
      </c>
      <c r="AV100">
        <f>SUMIF(BaselineScenario!$B$2:$B$2612,Sheet1!$A100,BaselineScenario!P$2:P$2612)</f>
        <v>31.576939404487696</v>
      </c>
      <c r="AW100">
        <f>SUMIF(BaselineScenario!$B$2:$B$2612,Sheet1!$A100,BaselineScenario!Q$2:Q$2612)</f>
        <v>1111.1690641964624</v>
      </c>
      <c r="AX100">
        <f>SUMIF(BaselineScenario!$B$2:$B$2612,Sheet1!$A100,BaselineScenario!R$2:R$2612)</f>
        <v>0</v>
      </c>
      <c r="AY100">
        <f>SUMIF(BaselineScenario!$B$2:$B$2612,Sheet1!$A100,BaselineScenario!S$2:S$2612)</f>
        <v>111.74490643261339</v>
      </c>
      <c r="AZ100">
        <f>SUMIF(BaselineScenario!$B$2:$B$2612,Sheet1!$A100,BaselineScenario!T$2:T$2612)</f>
        <v>0.24271746163815622</v>
      </c>
      <c r="BA100">
        <f>SUMIF(BaselineScenario!$B$2:$B$2612,Sheet1!$A100,BaselineScenario!U$2:U$2612)</f>
        <v>6.9819352071920013</v>
      </c>
      <c r="BB100">
        <f>SUMIF(BaselineScenario!$B$2:$B$2612,Sheet1!$A100,BaselineScenario!V$2:V$2612)</f>
        <v>0</v>
      </c>
      <c r="BC100">
        <f>SUMIF(BaselineScenario!$B$2:$B$2612,Sheet1!$A100,BaselineScenario!W$2:W$2612)</f>
        <v>0</v>
      </c>
      <c r="BD100">
        <f>SUMIF(BaselineScenario!$B$2:$B$2612,Sheet1!$A100,BaselineScenario!X$2:X$2612)</f>
        <v>0</v>
      </c>
      <c r="BE100">
        <f>SUMIF(BaselineScenario!$B$2:$B$2612,Sheet1!$A100,BaselineScenario!Y$2:Y$2612)</f>
        <v>40.823787492058472</v>
      </c>
      <c r="BF100">
        <f>SUMIF(BaselineScenario!$B$2:$B$2612,Sheet1!$A100,BaselineScenario!Z$2:Z$2612)</f>
        <v>0</v>
      </c>
      <c r="BG100">
        <f>SUMIF(BaselineScenario!$B$2:$B$2612,Sheet1!$A100,BaselineScenario!AA$2:AA$2612)</f>
        <v>234.4666959335926</v>
      </c>
      <c r="BH100">
        <f>SUMIF(BaselineScenario!$B$2:$B$2612,Sheet1!$A100,BaselineScenario!AB$2:AB$2612)</f>
        <v>16.805207837768585</v>
      </c>
      <c r="BI100">
        <f>SUMIF(BaselineScenario!$B$2:$B$2612,Sheet1!$A100,BaselineScenario!AC$2:AC$2612)</f>
        <v>0</v>
      </c>
      <c r="BJ100">
        <f>SUMIF(BaselineScenario!$B$2:$B$2612,Sheet1!$A100,BaselineScenario!AD$2:AD$2612)</f>
        <v>0</v>
      </c>
      <c r="BK100">
        <f>SUMIF(BaselineScenario!$B$2:$B$2612,Sheet1!$A100,BaselineScenario!AE$2:AE$2612)</f>
        <v>0</v>
      </c>
      <c r="BL100">
        <f>SUMIF(BaselineScenario!$B$2:$B$2612,Sheet1!$A100,BaselineScenario!AF$2:AF$2612)</f>
        <v>0</v>
      </c>
      <c r="BM100">
        <f>SUMIF(BaselineScenario!$B$2:$B$2612,Sheet1!$A100,BaselineScenario!AG$2:AG$2612)</f>
        <v>0</v>
      </c>
      <c r="BN100">
        <f>SUMIF(BaselineScenario!$B$2:$B$2612,Sheet1!$A100,BaselineScenario!AH$2:AH$2612)</f>
        <v>2.4626394871190387</v>
      </c>
      <c r="BP100">
        <f t="shared" si="5"/>
        <v>0</v>
      </c>
      <c r="BQ100" s="12">
        <f t="shared" si="6"/>
        <v>0</v>
      </c>
    </row>
    <row r="101" spans="1:69" x14ac:dyDescent="0.25">
      <c r="A101" s="1" t="s">
        <v>99</v>
      </c>
      <c r="B101">
        <f>COUNTIF(CurrentScenario!$B$2:$B$2612,Sheet1!A101)</f>
        <v>4</v>
      </c>
      <c r="C101">
        <f t="shared" si="7"/>
        <v>36277.88142200216</v>
      </c>
      <c r="D101">
        <f>SUMIF(CurrentScenario!$B$2:$B$2612,Sheet1!$A101,CurrentScenario!D$2:D$2612)</f>
        <v>29362.191932201622</v>
      </c>
      <c r="E101">
        <f>SUMIF(CurrentScenario!$B$2:$B$2612,Sheet1!$A101,CurrentScenario!E$2:E$2612)</f>
        <v>296.58781152242932</v>
      </c>
      <c r="F101">
        <f>SUMIF(CurrentScenario!$B$2:$B$2612,Sheet1!$A101,CurrentScenario!F$2:F$2612)</f>
        <v>42.973495889119143</v>
      </c>
      <c r="G101">
        <f>SUMIF(CurrentScenario!$B$2:$B$2612,Sheet1!$A101,CurrentScenario!G$2:G$2612)</f>
        <v>423.62695427486949</v>
      </c>
      <c r="H101">
        <f>SUMIF(CurrentScenario!$B$2:$B$2612,Sheet1!$A101,CurrentScenario!H$2:H$2612)</f>
        <v>12.512285777182365</v>
      </c>
      <c r="I101">
        <f>SUMIF(CurrentScenario!$B$2:$B$2612,Sheet1!$A101,CurrentScenario!I$2:I$2612)</f>
        <v>123.3432349104329</v>
      </c>
      <c r="J101">
        <f>SUMIF(CurrentScenario!$B$2:$B$2612,Sheet1!$A101,CurrentScenario!J$2:J$2612)</f>
        <v>1.6844380663136123</v>
      </c>
      <c r="K101">
        <f>SUMIF(CurrentScenario!$B$2:$B$2612,Sheet1!$A101,CurrentScenario!K$2:K$2612)</f>
        <v>16.604432014928385</v>
      </c>
      <c r="L101">
        <f>SUMIF(CurrentScenario!$B$2:$B$2612,Sheet1!$A101,CurrentScenario!L$2:L$2612)</f>
        <v>114.66911515248862</v>
      </c>
      <c r="M101">
        <f>SUMIF(CurrentScenario!$B$2:$B$2612,Sheet1!$A101,CurrentScenario!M$2:M$2612)</f>
        <v>1130.3903696396621</v>
      </c>
      <c r="N101">
        <f>SUMIF(CurrentScenario!$B$2:$B$2612,Sheet1!$A101,CurrentScenario!N$2:N$2612)</f>
        <v>187.9279570483057</v>
      </c>
      <c r="O101">
        <f>SUMIF(CurrentScenario!$B$2:$B$2612,Sheet1!$A101,CurrentScenario!O$2:O$2612)</f>
        <v>7.685294007549607</v>
      </c>
      <c r="P101">
        <f>SUMIF(CurrentScenario!$B$2:$B$2612,Sheet1!$A101,CurrentScenario!P$2:P$2612)</f>
        <v>75.760942956535345</v>
      </c>
      <c r="Q101">
        <f>SUMIF(CurrentScenario!$B$2:$B$2612,Sheet1!$A101,CurrentScenario!Q$2:Q$2612)</f>
        <v>3484.110254178308</v>
      </c>
      <c r="R101">
        <f>SUMIF(CurrentScenario!$B$2:$B$2612,Sheet1!$A101,CurrentScenario!R$2:R$2612)</f>
        <v>0</v>
      </c>
      <c r="S101">
        <f>SUMIF(CurrentScenario!$B$2:$B$2612,Sheet1!$A101,CurrentScenario!S$2:S$2612)</f>
        <v>350.38015380161903</v>
      </c>
      <c r="T101">
        <f>SUMIF(CurrentScenario!$B$2:$B$2612,Sheet1!$A101,CurrentScenario!T$2:T$2612)</f>
        <v>0.58234608297289114</v>
      </c>
      <c r="U101">
        <f>SUMIF(CurrentScenario!$B$2:$B$2612,Sheet1!$A101,CurrentScenario!U$2:U$2612)</f>
        <v>16.751382409194456</v>
      </c>
      <c r="V101">
        <f>SUMIF(CurrentScenario!$B$2:$B$2612,Sheet1!$A101,CurrentScenario!V$2:V$2612)</f>
        <v>0</v>
      </c>
      <c r="W101">
        <f>SUMIF(CurrentScenario!$B$2:$B$2612,Sheet1!$A101,CurrentScenario!W$2:W$2612)</f>
        <v>0</v>
      </c>
      <c r="X101">
        <f>SUMIF(CurrentScenario!$B$2:$B$2612,Sheet1!$A101,CurrentScenario!X$2:X$2612)</f>
        <v>0</v>
      </c>
      <c r="Y101">
        <f>SUMIF(CurrentScenario!$B$2:$B$2612,Sheet1!$A101,CurrentScenario!Y$2:Y$2612)</f>
        <v>3.3984975262797743</v>
      </c>
      <c r="Z101">
        <f>SUMIF(CurrentScenario!$B$2:$B$2612,Sheet1!$A101,CurrentScenario!Z$2:Z$2612)</f>
        <v>0</v>
      </c>
      <c r="AA101">
        <f>SUMIF(CurrentScenario!$B$2:$B$2612,Sheet1!$A101,CurrentScenario!AA$2:AA$2612)</f>
        <v>326.19111951342893</v>
      </c>
      <c r="AB101">
        <f>SUMIF(CurrentScenario!$B$2:$B$2612,Sheet1!$A101,CurrentScenario!AB$2:AB$2612)</f>
        <v>224.59755850549229</v>
      </c>
      <c r="AC101">
        <f>SUMIF(CurrentScenario!$B$2:$B$2612,Sheet1!$A101,CurrentScenario!AC$2:AC$2612)</f>
        <v>0</v>
      </c>
      <c r="AD101">
        <f>SUMIF(CurrentScenario!$B$2:$B$2612,Sheet1!$A101,CurrentScenario!AD$2:AD$2612)</f>
        <v>0</v>
      </c>
      <c r="AE101">
        <f>SUMIF(CurrentScenario!$B$2:$B$2612,Sheet1!$A101,CurrentScenario!AE$2:AE$2612)</f>
        <v>0</v>
      </c>
      <c r="AF101">
        <f>SUMIF(CurrentScenario!$B$2:$B$2612,Sheet1!$A101,CurrentScenario!AF$2:AF$2612)</f>
        <v>0</v>
      </c>
      <c r="AG101">
        <f>SUMIF(CurrentScenario!$B$2:$B$2612,Sheet1!$A101,CurrentScenario!AG$2:AG$2612)</f>
        <v>0</v>
      </c>
      <c r="AH101" s="9">
        <f>SUMIF(CurrentScenario!$B$2:$B$2612,Sheet1!$A101,CurrentScenario!AH$2:AH$2612)</f>
        <v>75.911846523417296</v>
      </c>
      <c r="AI101" s="10">
        <f t="shared" si="4"/>
        <v>36277.881422002167</v>
      </c>
      <c r="AJ101">
        <f>SUMIF(BaselineScenario!$B$2:$B$2612,Sheet1!$A101,BaselineScenario!D$2:D$2612)</f>
        <v>30999.974144282914</v>
      </c>
      <c r="AK101">
        <f>SUMIF(BaselineScenario!$B$2:$B$2612,Sheet1!$A101,BaselineScenario!E$2:E$2612)</f>
        <v>313.13106698682458</v>
      </c>
      <c r="AL101">
        <f>SUMIF(BaselineScenario!$B$2:$B$2612,Sheet1!$A101,BaselineScenario!F$2:F$2612)</f>
        <v>32.585914800906892</v>
      </c>
      <c r="AM101">
        <f>SUMIF(BaselineScenario!$B$2:$B$2612,Sheet1!$A101,BaselineScenario!G$2:G$2612)</f>
        <v>321.22754223567074</v>
      </c>
      <c r="AN101">
        <f>SUMIF(BaselineScenario!$B$2:$B$2612,Sheet1!$A101,BaselineScenario!H$2:H$2612)</f>
        <v>9.4878061892897421</v>
      </c>
      <c r="AO101">
        <f>SUMIF(BaselineScenario!$B$2:$B$2612,Sheet1!$A101,BaselineScenario!I$2:I$2612)</f>
        <v>93.528612418486333</v>
      </c>
      <c r="AP101">
        <f>SUMIF(BaselineScenario!$B$2:$B$2612,Sheet1!$A101,BaselineScenario!J$2:J$2612)</f>
        <v>1.2772768747302816</v>
      </c>
      <c r="AQ101">
        <f>SUMIF(BaselineScenario!$B$2:$B$2612,Sheet1!$A101,BaselineScenario!K$2:K$2612)</f>
        <v>12.590797504015471</v>
      </c>
      <c r="AR101">
        <f>SUMIF(BaselineScenario!$B$2:$B$2612,Sheet1!$A101,BaselineScenario!L$2:L$2612)</f>
        <v>86.951211870225009</v>
      </c>
      <c r="AS101">
        <f>SUMIF(BaselineScenario!$B$2:$B$2612,Sheet1!$A101,BaselineScenario!M$2:M$2612)</f>
        <v>857.15158917866131</v>
      </c>
      <c r="AT101">
        <f>SUMIF(BaselineScenario!$B$2:$B$2612,Sheet1!$A101,BaselineScenario!N$2:N$2612)</f>
        <v>142.5018768889162</v>
      </c>
      <c r="AU101">
        <f>SUMIF(BaselineScenario!$B$2:$B$2612,Sheet1!$A101,BaselineScenario!O$2:O$2612)</f>
        <v>5.8276022725061747</v>
      </c>
      <c r="AV101">
        <f>SUMIF(BaselineScenario!$B$2:$B$2612,Sheet1!$A101,BaselineScenario!P$2:P$2612)</f>
        <v>57.447950884261061</v>
      </c>
      <c r="AW101">
        <f>SUMIF(BaselineScenario!$B$2:$B$2612,Sheet1!$A101,BaselineScenario!Q$2:Q$2612)</f>
        <v>2644.1372427114916</v>
      </c>
      <c r="AX101">
        <f>SUMIF(BaselineScenario!$B$2:$B$2612,Sheet1!$A101,BaselineScenario!R$2:R$2612)</f>
        <v>0</v>
      </c>
      <c r="AY101">
        <f>SUMIF(BaselineScenario!$B$2:$B$2612,Sheet1!$A101,BaselineScenario!S$2:S$2612)</f>
        <v>265.90815698532788</v>
      </c>
      <c r="AZ101">
        <f>SUMIF(BaselineScenario!$B$2:$B$2612,Sheet1!$A101,BaselineScenario!T$2:T$2612)</f>
        <v>0.44157921116699311</v>
      </c>
      <c r="BA101">
        <f>SUMIF(BaselineScenario!$B$2:$B$2612,Sheet1!$A101,BaselineScenario!U$2:U$2612)</f>
        <v>12.702230863349799</v>
      </c>
      <c r="BB101">
        <f>SUMIF(BaselineScenario!$B$2:$B$2612,Sheet1!$A101,BaselineScenario!V$2:V$2612)</f>
        <v>0</v>
      </c>
      <c r="BC101">
        <f>SUMIF(BaselineScenario!$B$2:$B$2612,Sheet1!$A101,BaselineScenario!W$2:W$2612)</f>
        <v>0</v>
      </c>
      <c r="BD101">
        <f>SUMIF(BaselineScenario!$B$2:$B$2612,Sheet1!$A101,BaselineScenario!X$2:X$2612)</f>
        <v>0</v>
      </c>
      <c r="BE101">
        <f>SUMIF(BaselineScenario!$B$2:$B$2612,Sheet1!$A101,BaselineScenario!Y$2:Y$2612)</f>
        <v>2.5800173915225986</v>
      </c>
      <c r="BF101">
        <f>SUMIF(BaselineScenario!$B$2:$B$2612,Sheet1!$A101,BaselineScenario!Z$2:Z$2612)</f>
        <v>0</v>
      </c>
      <c r="BG101">
        <f>SUMIF(BaselineScenario!$B$2:$B$2612,Sheet1!$A101,BaselineScenario!AA$2:AA$2612)</f>
        <v>324.52554140792387</v>
      </c>
      <c r="BH101">
        <f>SUMIF(BaselineScenario!$B$2:$B$2612,Sheet1!$A101,BaselineScenario!AB$2:AB$2612)</f>
        <v>36.273710709289219</v>
      </c>
      <c r="BI101">
        <f>SUMIF(BaselineScenario!$B$2:$B$2612,Sheet1!$A101,BaselineScenario!AC$2:AC$2612)</f>
        <v>0</v>
      </c>
      <c r="BJ101">
        <f>SUMIF(BaselineScenario!$B$2:$B$2612,Sheet1!$A101,BaselineScenario!AD$2:AD$2612)</f>
        <v>0</v>
      </c>
      <c r="BK101">
        <f>SUMIF(BaselineScenario!$B$2:$B$2612,Sheet1!$A101,BaselineScenario!AE$2:AE$2612)</f>
        <v>0</v>
      </c>
      <c r="BL101">
        <f>SUMIF(BaselineScenario!$B$2:$B$2612,Sheet1!$A101,BaselineScenario!AF$2:AF$2612)</f>
        <v>0</v>
      </c>
      <c r="BM101">
        <f>SUMIF(BaselineScenario!$B$2:$B$2612,Sheet1!$A101,BaselineScenario!AG$2:AG$2612)</f>
        <v>0</v>
      </c>
      <c r="BN101">
        <f>SUMIF(BaselineScenario!$B$2:$B$2612,Sheet1!$A101,BaselineScenario!AH$2:AH$2612)</f>
        <v>57.629550334675649</v>
      </c>
      <c r="BP101">
        <f t="shared" si="5"/>
        <v>0</v>
      </c>
      <c r="BQ101" s="12">
        <f t="shared" si="6"/>
        <v>0</v>
      </c>
    </row>
    <row r="102" spans="1:69" x14ac:dyDescent="0.25">
      <c r="A102" s="1" t="s">
        <v>100</v>
      </c>
      <c r="B102">
        <f>COUNTIF(CurrentScenario!$B$2:$B$2612,Sheet1!A102)</f>
        <v>3</v>
      </c>
      <c r="C102">
        <f t="shared" si="7"/>
        <v>17662.234572400201</v>
      </c>
      <c r="D102">
        <f>SUMIF(CurrentScenario!$B$2:$B$2612,Sheet1!$A102,CurrentScenario!D$2:D$2612)</f>
        <v>15559.425123372854</v>
      </c>
      <c r="E102">
        <f>SUMIF(CurrentScenario!$B$2:$B$2612,Sheet1!$A102,CurrentScenario!E$2:E$2612)</f>
        <v>157.1659063192208</v>
      </c>
      <c r="F102">
        <f>SUMIF(CurrentScenario!$B$2:$B$2612,Sheet1!$A102,CurrentScenario!F$2:F$2612)</f>
        <v>12.484851484676915</v>
      </c>
      <c r="G102">
        <f>SUMIF(CurrentScenario!$B$2:$B$2612,Sheet1!$A102,CurrentScenario!G$2:G$2612)</f>
        <v>123.07395576602214</v>
      </c>
      <c r="H102">
        <f>SUMIF(CurrentScenario!$B$2:$B$2612,Sheet1!$A102,CurrentScenario!H$2:H$2612)</f>
        <v>3.6351230575625837</v>
      </c>
      <c r="I102">
        <f>SUMIF(CurrentScenario!$B$2:$B$2612,Sheet1!$A102,CurrentScenario!I$2:I$2612)</f>
        <v>35.834208552125403</v>
      </c>
      <c r="J102">
        <f>SUMIF(CurrentScenario!$B$2:$B$2612,Sheet1!$A102,CurrentScenario!J$2:J$2612)</f>
        <v>0.48937288373442311</v>
      </c>
      <c r="K102">
        <f>SUMIF(CurrentScenario!$B$2:$B$2612,Sheet1!$A102,CurrentScenario!K$2:K$2612)</f>
        <v>4.8239930115480787</v>
      </c>
      <c r="L102">
        <f>SUMIF(CurrentScenario!$B$2:$B$2612,Sheet1!$A102,CurrentScenario!L$2:L$2612)</f>
        <v>33.314170438378738</v>
      </c>
      <c r="M102">
        <f>SUMIF(CurrentScenario!$B$2:$B$2612,Sheet1!$A102,CurrentScenario!M$2:M$2612)</f>
        <v>328.40594674539983</v>
      </c>
      <c r="N102">
        <f>SUMIF(CurrentScenario!$B$2:$B$2612,Sheet1!$A102,CurrentScenario!N$2:N$2612)</f>
        <v>54.597652932342015</v>
      </c>
      <c r="O102">
        <f>SUMIF(CurrentScenario!$B$2:$B$2612,Sheet1!$A102,CurrentScenario!O$2:O$2612)</f>
        <v>2.2327685210001254</v>
      </c>
      <c r="P102">
        <f>SUMIF(CurrentScenario!$B$2:$B$2612,Sheet1!$A102,CurrentScenario!P$2:P$2612)</f>
        <v>22.010397895964594</v>
      </c>
      <c r="Q102">
        <f>SUMIF(CurrentScenario!$B$2:$B$2612,Sheet1!$A102,CurrentScenario!Q$2:Q$2612)</f>
        <v>831.28510055222534</v>
      </c>
      <c r="R102">
        <f>SUMIF(CurrentScenario!$B$2:$B$2612,Sheet1!$A102,CurrentScenario!R$2:R$2612)</f>
        <v>0</v>
      </c>
      <c r="S102">
        <f>SUMIF(CurrentScenario!$B$2:$B$2612,Sheet1!$A102,CurrentScenario!S$2:S$2612)</f>
        <v>83.598525117606684</v>
      </c>
      <c r="T102">
        <f>SUMIF(CurrentScenario!$B$2:$B$2612,Sheet1!$A102,CurrentScenario!T$2:T$2612)</f>
        <v>0.1691838413635203</v>
      </c>
      <c r="U102">
        <f>SUMIF(CurrentScenario!$B$2:$B$2612,Sheet1!$A102,CurrentScenario!U$2:U$2612)</f>
        <v>4.8666898975110842</v>
      </c>
      <c r="V102">
        <f>SUMIF(CurrentScenario!$B$2:$B$2612,Sheet1!$A102,CurrentScenario!V$2:V$2612)</f>
        <v>0</v>
      </c>
      <c r="W102">
        <f>SUMIF(CurrentScenario!$B$2:$B$2612,Sheet1!$A102,CurrentScenario!W$2:W$2612)</f>
        <v>0</v>
      </c>
      <c r="X102">
        <f>SUMIF(CurrentScenario!$B$2:$B$2612,Sheet1!$A102,CurrentScenario!X$2:X$2612)</f>
        <v>0</v>
      </c>
      <c r="Y102">
        <f>SUMIF(CurrentScenario!$B$2:$B$2612,Sheet1!$A102,CurrentScenario!Y$2:Y$2612)</f>
        <v>152.77791152230438</v>
      </c>
      <c r="Z102">
        <f>SUMIF(CurrentScenario!$B$2:$B$2612,Sheet1!$A102,CurrentScenario!Z$2:Z$2612)</f>
        <v>0</v>
      </c>
      <c r="AA102">
        <f>SUMIF(CurrentScenario!$B$2:$B$2612,Sheet1!$A102,CurrentScenario!AA$2:AA$2612)</f>
        <v>82.195205925178342</v>
      </c>
      <c r="AB102">
        <f>SUMIF(CurrentScenario!$B$2:$B$2612,Sheet1!$A102,CurrentScenario!AB$2:AB$2612)</f>
        <v>80.657597831592014</v>
      </c>
      <c r="AC102">
        <f>SUMIF(CurrentScenario!$B$2:$B$2612,Sheet1!$A102,CurrentScenario!AC$2:AC$2612)</f>
        <v>0</v>
      </c>
      <c r="AD102">
        <f>SUMIF(CurrentScenario!$B$2:$B$2612,Sheet1!$A102,CurrentScenario!AD$2:AD$2612)</f>
        <v>0</v>
      </c>
      <c r="AE102">
        <f>SUMIF(CurrentScenario!$B$2:$B$2612,Sheet1!$A102,CurrentScenario!AE$2:AE$2612)</f>
        <v>0</v>
      </c>
      <c r="AF102">
        <f>SUMIF(CurrentScenario!$B$2:$B$2612,Sheet1!$A102,CurrentScenario!AF$2:AF$2612)</f>
        <v>0</v>
      </c>
      <c r="AG102">
        <f>SUMIF(CurrentScenario!$B$2:$B$2612,Sheet1!$A102,CurrentScenario!AG$2:AG$2612)</f>
        <v>0</v>
      </c>
      <c r="AH102" s="9">
        <f>SUMIF(CurrentScenario!$B$2:$B$2612,Sheet1!$A102,CurrentScenario!AH$2:AH$2612)</f>
        <v>89.190886731595256</v>
      </c>
      <c r="AI102" s="10">
        <f t="shared" si="4"/>
        <v>17662.234572400201</v>
      </c>
      <c r="AJ102">
        <f>SUMIF(BaselineScenario!$B$2:$B$2612,Sheet1!$A102,BaselineScenario!D$2:D$2612)</f>
        <v>15690.924648621432</v>
      </c>
      <c r="AK102">
        <f>SUMIF(BaselineScenario!$B$2:$B$2612,Sheet1!$A102,BaselineScenario!E$2:E$2612)</f>
        <v>158.49418427203</v>
      </c>
      <c r="AL102">
        <f>SUMIF(BaselineScenario!$B$2:$B$2612,Sheet1!$A102,BaselineScenario!F$2:F$2612)</f>
        <v>11.906250357579658</v>
      </c>
      <c r="AM102">
        <f>SUMIF(BaselineScenario!$B$2:$B$2612,Sheet1!$A102,BaselineScenario!G$2:G$2612)</f>
        <v>117.37018511164649</v>
      </c>
      <c r="AN102">
        <f>SUMIF(BaselineScenario!$B$2:$B$2612,Sheet1!$A102,BaselineScenario!H$2:H$2612)</f>
        <v>3.4666559916287696</v>
      </c>
      <c r="AO102">
        <f>SUMIF(BaselineScenario!$B$2:$B$2612,Sheet1!$A102,BaselineScenario!I$2:I$2612)</f>
        <v>34.173498892715749</v>
      </c>
      <c r="AP102">
        <f>SUMIF(BaselineScenario!$B$2:$B$2612,Sheet1!$A102,BaselineScenario!J$2:J$2612)</f>
        <v>0.4666932625593459</v>
      </c>
      <c r="AQ102">
        <f>SUMIF(BaselineScenario!$B$2:$B$2612,Sheet1!$A102,BaselineScenario!K$2:K$2612)</f>
        <v>4.60042865461386</v>
      </c>
      <c r="AR102">
        <f>SUMIF(BaselineScenario!$B$2:$B$2612,Sheet1!$A102,BaselineScenario!L$2:L$2612)</f>
        <v>31.770250065147732</v>
      </c>
      <c r="AS102">
        <f>SUMIF(BaselineScenario!$B$2:$B$2612,Sheet1!$A102,BaselineScenario!M$2:M$2612)</f>
        <v>313.18621816748731</v>
      </c>
      <c r="AT102">
        <f>SUMIF(BaselineScenario!$B$2:$B$2612,Sheet1!$A102,BaselineScenario!N$2:N$2612)</f>
        <v>52.067365442555712</v>
      </c>
      <c r="AU102">
        <f>SUMIF(BaselineScenario!$B$2:$B$2612,Sheet1!$A102,BaselineScenario!O$2:O$2612)</f>
        <v>2.1292925297651859</v>
      </c>
      <c r="AV102">
        <f>SUMIF(BaselineScenario!$B$2:$B$2612,Sheet1!$A102,BaselineScenario!P$2:P$2612)</f>
        <v>20.99034242745585</v>
      </c>
      <c r="AW102">
        <f>SUMIF(BaselineScenario!$B$2:$B$2612,Sheet1!$A102,BaselineScenario!Q$2:Q$2612)</f>
        <v>805.85640655295731</v>
      </c>
      <c r="AX102">
        <f>SUMIF(BaselineScenario!$B$2:$B$2612,Sheet1!$A102,BaselineScenario!R$2:R$2612)</f>
        <v>0</v>
      </c>
      <c r="AY102">
        <f>SUMIF(BaselineScenario!$B$2:$B$2612,Sheet1!$A102,BaselineScenario!S$2:S$2612)</f>
        <v>81.042039529169827</v>
      </c>
      <c r="AZ102">
        <f>SUMIF(BaselineScenario!$B$2:$B$2612,Sheet1!$A102,BaselineScenario!T$2:T$2612)</f>
        <v>0.16134314246376005</v>
      </c>
      <c r="BA102">
        <f>SUMIF(BaselineScenario!$B$2:$B$2612,Sheet1!$A102,BaselineScenario!U$2:U$2612)</f>
        <v>4.6411467852530999</v>
      </c>
      <c r="BB102">
        <f>SUMIF(BaselineScenario!$B$2:$B$2612,Sheet1!$A102,BaselineScenario!V$2:V$2612)</f>
        <v>0</v>
      </c>
      <c r="BC102">
        <f>SUMIF(BaselineScenario!$B$2:$B$2612,Sheet1!$A102,BaselineScenario!W$2:W$2612)</f>
        <v>0</v>
      </c>
      <c r="BD102">
        <f>SUMIF(BaselineScenario!$B$2:$B$2612,Sheet1!$A102,BaselineScenario!X$2:X$2612)</f>
        <v>0</v>
      </c>
      <c r="BE102">
        <f>SUMIF(BaselineScenario!$B$2:$B$2612,Sheet1!$A102,BaselineScenario!Y$2:Y$2612)</f>
        <v>145.69753320055472</v>
      </c>
      <c r="BF102">
        <f>SUMIF(BaselineScenario!$B$2:$B$2612,Sheet1!$A102,BaselineScenario!Z$2:Z$2612)</f>
        <v>0</v>
      </c>
      <c r="BG102">
        <f>SUMIF(BaselineScenario!$B$2:$B$2612,Sheet1!$A102,BaselineScenario!AA$2:AA$2612)</f>
        <v>80.570453189361956</v>
      </c>
      <c r="BH102">
        <f>SUMIF(BaselineScenario!$B$2:$B$2612,Sheet1!$A102,BaselineScenario!AB$2:AB$2612)</f>
        <v>17.662234572400205</v>
      </c>
      <c r="BI102">
        <f>SUMIF(BaselineScenario!$B$2:$B$2612,Sheet1!$A102,BaselineScenario!AC$2:AC$2612)</f>
        <v>0</v>
      </c>
      <c r="BJ102">
        <f>SUMIF(BaselineScenario!$B$2:$B$2612,Sheet1!$A102,BaselineScenario!AD$2:AD$2612)</f>
        <v>0</v>
      </c>
      <c r="BK102">
        <f>SUMIF(BaselineScenario!$B$2:$B$2612,Sheet1!$A102,BaselineScenario!AE$2:AE$2612)</f>
        <v>0</v>
      </c>
      <c r="BL102">
        <f>SUMIF(BaselineScenario!$B$2:$B$2612,Sheet1!$A102,BaselineScenario!AF$2:AF$2612)</f>
        <v>0</v>
      </c>
      <c r="BM102">
        <f>SUMIF(BaselineScenario!$B$2:$B$2612,Sheet1!$A102,BaselineScenario!AG$2:AG$2612)</f>
        <v>0</v>
      </c>
      <c r="BN102">
        <f>SUMIF(BaselineScenario!$B$2:$B$2612,Sheet1!$A102,BaselineScenario!AH$2:AH$2612)</f>
        <v>85.057401631428647</v>
      </c>
      <c r="BP102">
        <f t="shared" si="5"/>
        <v>0</v>
      </c>
      <c r="BQ102" s="12">
        <f t="shared" si="6"/>
        <v>0</v>
      </c>
    </row>
    <row r="103" spans="1:69" x14ac:dyDescent="0.25">
      <c r="A103" s="1" t="s">
        <v>101</v>
      </c>
      <c r="B103">
        <f>COUNTIF(CurrentScenario!$B$2:$B$2612,Sheet1!A103)</f>
        <v>6</v>
      </c>
      <c r="C103">
        <f t="shared" si="7"/>
        <v>33322.190408936796</v>
      </c>
      <c r="D103">
        <f>SUMIF(CurrentScenario!$B$2:$B$2612,Sheet1!$A103,CurrentScenario!D$2:D$2612)</f>
        <v>27882.643585489779</v>
      </c>
      <c r="E103">
        <f>SUMIF(CurrentScenario!$B$2:$B$2612,Sheet1!$A103,CurrentScenario!E$2:E$2612)</f>
        <v>281.64271364001763</v>
      </c>
      <c r="F103">
        <f>SUMIF(CurrentScenario!$B$2:$B$2612,Sheet1!$A103,CurrentScenario!F$2:F$2612)</f>
        <v>39.359447020164509</v>
      </c>
      <c r="G103">
        <f>SUMIF(CurrentScenario!$B$2:$B$2612,Sheet1!$A103,CurrentScenario!G$2:G$2612)</f>
        <v>195.00052150178811</v>
      </c>
      <c r="H103">
        <f>SUMIF(CurrentScenario!$B$2:$B$2612,Sheet1!$A103,CurrentScenario!H$2:H$2612)</f>
        <v>13.180829240503353</v>
      </c>
      <c r="I103">
        <f>SUMIF(CurrentScenario!$B$2:$B$2612,Sheet1!$A103,CurrentScenario!I$2:I$2612)</f>
        <v>57.07707400556793</v>
      </c>
      <c r="J103">
        <f>SUMIF(CurrentScenario!$B$2:$B$2612,Sheet1!$A103,CurrentScenario!J$2:J$2612)</f>
        <v>33.408766246367342</v>
      </c>
      <c r="K103">
        <f>SUMIF(CurrentScenario!$B$2:$B$2612,Sheet1!$A103,CurrentScenario!K$2:K$2612)</f>
        <v>13.208359935561486</v>
      </c>
      <c r="L103">
        <f>SUMIF(CurrentScenario!$B$2:$B$2612,Sheet1!$A103,CurrentScenario!L$2:L$2612)</f>
        <v>464.62385927724756</v>
      </c>
      <c r="M103">
        <f>SUMIF(CurrentScenario!$B$2:$B$2612,Sheet1!$A103,CurrentScenario!M$2:M$2612)</f>
        <v>583.13590313939073</v>
      </c>
      <c r="N103">
        <f>SUMIF(CurrentScenario!$B$2:$B$2612,Sheet1!$A103,CurrentScenario!N$2:N$2612)</f>
        <v>162.55276373219121</v>
      </c>
      <c r="O103">
        <f>SUMIF(CurrentScenario!$B$2:$B$2612,Sheet1!$A103,CurrentScenario!O$2:O$2612)</f>
        <v>21.085740117289042</v>
      </c>
      <c r="P103">
        <f>SUMIF(CurrentScenario!$B$2:$B$2612,Sheet1!$A103,CurrentScenario!P$2:P$2612)</f>
        <v>37.326803582239457</v>
      </c>
      <c r="Q103">
        <f>SUMIF(CurrentScenario!$B$2:$B$2612,Sheet1!$A103,CurrentScenario!Q$2:Q$2612)</f>
        <v>2755.8348438754097</v>
      </c>
      <c r="R103">
        <f>SUMIF(CurrentScenario!$B$2:$B$2612,Sheet1!$A103,CurrentScenario!R$2:R$2612)</f>
        <v>0</v>
      </c>
      <c r="S103">
        <f>SUMIF(CurrentScenario!$B$2:$B$2612,Sheet1!$A103,CurrentScenario!S$2:S$2612)</f>
        <v>276.07244952049507</v>
      </c>
      <c r="T103">
        <f>SUMIF(CurrentScenario!$B$2:$B$2612,Sheet1!$A103,CurrentScenario!T$2:T$2612)</f>
        <v>1.0402307981187735</v>
      </c>
      <c r="U103">
        <f>SUMIF(CurrentScenario!$B$2:$B$2612,Sheet1!$A103,CurrentScenario!U$2:U$2612)</f>
        <v>12.911987700973665</v>
      </c>
      <c r="V103">
        <f>SUMIF(CurrentScenario!$B$2:$B$2612,Sheet1!$A103,CurrentScenario!V$2:V$2612)</f>
        <v>0</v>
      </c>
      <c r="W103">
        <f>SUMIF(CurrentScenario!$B$2:$B$2612,Sheet1!$A103,CurrentScenario!W$2:W$2612)</f>
        <v>0</v>
      </c>
      <c r="X103">
        <f>SUMIF(CurrentScenario!$B$2:$B$2612,Sheet1!$A103,CurrentScenario!X$2:X$2612)</f>
        <v>0</v>
      </c>
      <c r="Y103">
        <f>SUMIF(CurrentScenario!$B$2:$B$2612,Sheet1!$A103,CurrentScenario!Y$2:Y$2612)</f>
        <v>37.638255784318893</v>
      </c>
      <c r="Z103">
        <f>SUMIF(CurrentScenario!$B$2:$B$2612,Sheet1!$A103,CurrentScenario!Z$2:Z$2612)</f>
        <v>0</v>
      </c>
      <c r="AA103">
        <f>SUMIF(CurrentScenario!$B$2:$B$2612,Sheet1!$A103,CurrentScenario!AA$2:AA$2612)</f>
        <v>226.46833996239238</v>
      </c>
      <c r="AB103">
        <f>SUMIF(CurrentScenario!$B$2:$B$2612,Sheet1!$A103,CurrentScenario!AB$2:AB$2612)</f>
        <v>214.17933910601661</v>
      </c>
      <c r="AC103">
        <f>SUMIF(CurrentScenario!$B$2:$B$2612,Sheet1!$A103,CurrentScenario!AC$2:AC$2612)</f>
        <v>0</v>
      </c>
      <c r="AD103">
        <f>SUMIF(CurrentScenario!$B$2:$B$2612,Sheet1!$A103,CurrentScenario!AD$2:AD$2612)</f>
        <v>0</v>
      </c>
      <c r="AE103">
        <f>SUMIF(CurrentScenario!$B$2:$B$2612,Sheet1!$A103,CurrentScenario!AE$2:AE$2612)</f>
        <v>0</v>
      </c>
      <c r="AF103">
        <f>SUMIF(CurrentScenario!$B$2:$B$2612,Sheet1!$A103,CurrentScenario!AF$2:AF$2612)</f>
        <v>0</v>
      </c>
      <c r="AG103">
        <f>SUMIF(CurrentScenario!$B$2:$B$2612,Sheet1!$A103,CurrentScenario!AG$2:AG$2612)</f>
        <v>0</v>
      </c>
      <c r="AH103" s="9">
        <f>SUMIF(CurrentScenario!$B$2:$B$2612,Sheet1!$A103,CurrentScenario!AH$2:AH$2612)</f>
        <v>13.798595260965545</v>
      </c>
      <c r="AI103" s="10">
        <f t="shared" si="4"/>
        <v>33322.190408936818</v>
      </c>
      <c r="AJ103">
        <f>SUMIF(BaselineScenario!$B$2:$B$2612,Sheet1!$A103,BaselineScenario!D$2:D$2612)</f>
        <v>28546.018952647173</v>
      </c>
      <c r="AK103">
        <f>SUMIF(BaselineScenario!$B$2:$B$2612,Sheet1!$A103,BaselineScenario!E$2:E$2612)</f>
        <v>288.34962849251878</v>
      </c>
      <c r="AL103">
        <f>SUMIF(BaselineScenario!$B$2:$B$2612,Sheet1!$A103,BaselineScenario!F$2:F$2612)</f>
        <v>36.353984434940244</v>
      </c>
      <c r="AM103">
        <f>SUMIF(BaselineScenario!$B$2:$B$2612,Sheet1!$A103,BaselineScenario!G$2:G$2612)</f>
        <v>160.286015386809</v>
      </c>
      <c r="AN103">
        <f>SUMIF(BaselineScenario!$B$2:$B$2612,Sheet1!$A103,BaselineScenario!H$2:H$2612)</f>
        <v>12.351188085308353</v>
      </c>
      <c r="AO103">
        <f>SUMIF(BaselineScenario!$B$2:$B$2612,Sheet1!$A103,BaselineScenario!I$2:I$2612)</f>
        <v>46.977510127519523</v>
      </c>
      <c r="AP103">
        <f>SUMIF(BaselineScenario!$B$2:$B$2612,Sheet1!$A103,BaselineScenario!J$2:J$2612)</f>
        <v>34.130891389599995</v>
      </c>
      <c r="AQ103">
        <f>SUMIF(BaselineScenario!$B$2:$B$2612,Sheet1!$A103,BaselineScenario!K$2:K$2612)</f>
        <v>11.994440140587372</v>
      </c>
      <c r="AR103">
        <f>SUMIF(BaselineScenario!$B$2:$B$2612,Sheet1!$A103,BaselineScenario!L$2:L$2612)</f>
        <v>466.08323489823437</v>
      </c>
      <c r="AS103">
        <f>SUMIF(BaselineScenario!$B$2:$B$2612,Sheet1!$A103,BaselineScenario!M$2:M$2612)</f>
        <v>492.16056972112244</v>
      </c>
      <c r="AT103">
        <f>SUMIF(BaselineScenario!$B$2:$B$2612,Sheet1!$A103,BaselineScenario!N$2:N$2612)</f>
        <v>149.15743018177733</v>
      </c>
      <c r="AU103">
        <f>SUMIF(BaselineScenario!$B$2:$B$2612,Sheet1!$A103,BaselineScenario!O$2:O$2612)</f>
        <v>20.918510566709415</v>
      </c>
      <c r="AV103">
        <f>SUMIF(BaselineScenario!$B$2:$B$2612,Sheet1!$A103,BaselineScenario!P$2:P$2612)</f>
        <v>31.183188307137101</v>
      </c>
      <c r="AW103">
        <f>SUMIF(BaselineScenario!$B$2:$B$2612,Sheet1!$A103,BaselineScenario!Q$2:Q$2612)</f>
        <v>2456.7264749739779</v>
      </c>
      <c r="AX103">
        <f>SUMIF(BaselineScenario!$B$2:$B$2612,Sheet1!$A103,BaselineScenario!R$2:R$2612)</f>
        <v>0</v>
      </c>
      <c r="AY103">
        <f>SUMIF(BaselineScenario!$B$2:$B$2612,Sheet1!$A103,BaselineScenario!S$2:S$2612)</f>
        <v>245.96448779101448</v>
      </c>
      <c r="AZ103">
        <f>SUMIF(BaselineScenario!$B$2:$B$2612,Sheet1!$A103,BaselineScenario!T$2:T$2612)</f>
        <v>1.0128991571293939</v>
      </c>
      <c r="BA103">
        <f>SUMIF(BaselineScenario!$B$2:$B$2612,Sheet1!$A103,BaselineScenario!U$2:U$2612)</f>
        <v>11.676405137729699</v>
      </c>
      <c r="BB103">
        <f>SUMIF(BaselineScenario!$B$2:$B$2612,Sheet1!$A103,BaselineScenario!V$2:V$2612)</f>
        <v>0</v>
      </c>
      <c r="BC103">
        <f>SUMIF(BaselineScenario!$B$2:$B$2612,Sheet1!$A103,BaselineScenario!W$2:W$2612)</f>
        <v>0</v>
      </c>
      <c r="BD103">
        <f>SUMIF(BaselineScenario!$B$2:$B$2612,Sheet1!$A103,BaselineScenario!X$2:X$2612)</f>
        <v>0</v>
      </c>
      <c r="BE103">
        <f>SUMIF(BaselineScenario!$B$2:$B$2612,Sheet1!$A103,BaselineScenario!Y$2:Y$2612)</f>
        <v>38.534857522602103</v>
      </c>
      <c r="BF103">
        <f>SUMIF(BaselineScenario!$B$2:$B$2612,Sheet1!$A103,BaselineScenario!Z$2:Z$2612)</f>
        <v>0</v>
      </c>
      <c r="BG103">
        <f>SUMIF(BaselineScenario!$B$2:$B$2612,Sheet1!$A103,BaselineScenario!AA$2:AA$2612)</f>
        <v>224.85914828317323</v>
      </c>
      <c r="BH103">
        <f>SUMIF(BaselineScenario!$B$2:$B$2612,Sheet1!$A103,BaselineScenario!AB$2:AB$2612)</f>
        <v>33.288268792410406</v>
      </c>
      <c r="BI103">
        <f>SUMIF(BaselineScenario!$B$2:$B$2612,Sheet1!$A103,BaselineScenario!AC$2:AC$2612)</f>
        <v>0</v>
      </c>
      <c r="BJ103">
        <f>SUMIF(BaselineScenario!$B$2:$B$2612,Sheet1!$A103,BaselineScenario!AD$2:AD$2612)</f>
        <v>0</v>
      </c>
      <c r="BK103">
        <f>SUMIF(BaselineScenario!$B$2:$B$2612,Sheet1!$A103,BaselineScenario!AE$2:AE$2612)</f>
        <v>0</v>
      </c>
      <c r="BL103">
        <f>SUMIF(BaselineScenario!$B$2:$B$2612,Sheet1!$A103,BaselineScenario!AF$2:AF$2612)</f>
        <v>0</v>
      </c>
      <c r="BM103">
        <f>SUMIF(BaselineScenario!$B$2:$B$2612,Sheet1!$A103,BaselineScenario!AG$2:AG$2612)</f>
        <v>0</v>
      </c>
      <c r="BN103">
        <f>SUMIF(BaselineScenario!$B$2:$B$2612,Sheet1!$A103,BaselineScenario!AH$2:AH$2612)</f>
        <v>14.162322899331038</v>
      </c>
      <c r="BP103">
        <f t="shared" si="5"/>
        <v>0</v>
      </c>
      <c r="BQ103" s="12">
        <f t="shared" si="6"/>
        <v>0</v>
      </c>
    </row>
    <row r="104" spans="1:69" x14ac:dyDescent="0.25">
      <c r="A104" s="1" t="s">
        <v>102</v>
      </c>
      <c r="B104">
        <f>COUNTIF(CurrentScenario!$B$2:$B$2612,Sheet1!A104)</f>
        <v>4</v>
      </c>
      <c r="C104">
        <f t="shared" si="7"/>
        <v>24416.178428684761</v>
      </c>
      <c r="D104">
        <f>SUMIF(CurrentScenario!$B$2:$B$2612,Sheet1!$A104,CurrentScenario!D$2:D$2612)</f>
        <v>19566.423712145675</v>
      </c>
      <c r="E104">
        <f>SUMIF(CurrentScenario!$B$2:$B$2612,Sheet1!$A104,CurrentScenario!E$2:E$2612)</f>
        <v>197.64057018298951</v>
      </c>
      <c r="F104">
        <f>SUMIF(CurrentScenario!$B$2:$B$2612,Sheet1!$A104,CurrentScenario!F$2:F$2612)</f>
        <v>33.809631035355551</v>
      </c>
      <c r="G104">
        <f>SUMIF(CurrentScenario!$B$2:$B$2612,Sheet1!$A104,CurrentScenario!G$2:G$2612)</f>
        <v>136.87582020142167</v>
      </c>
      <c r="H104">
        <f>SUMIF(CurrentScenario!$B$2:$B$2612,Sheet1!$A104,CurrentScenario!H$2:H$2612)</f>
        <v>11.595506361670056</v>
      </c>
      <c r="I104">
        <f>SUMIF(CurrentScenario!$B$2:$B$2612,Sheet1!$A104,CurrentScenario!I$2:I$2612)</f>
        <v>40.158782767329257</v>
      </c>
      <c r="J104">
        <f>SUMIF(CurrentScenario!$B$2:$B$2612,Sheet1!$A104,CurrentScenario!J$2:J$2612)</f>
        <v>33.755154424262273</v>
      </c>
      <c r="K104">
        <f>SUMIF(CurrentScenario!$B$2:$B$2612,Sheet1!$A104,CurrentScenario!K$2:K$2612)</f>
        <v>11.028686408759814</v>
      </c>
      <c r="L104">
        <f>SUMIF(CurrentScenario!$B$2:$B$2612,Sheet1!$A104,CurrentScenario!L$2:L$2612)</f>
        <v>456.17968001965539</v>
      </c>
      <c r="M104">
        <f>SUMIF(CurrentScenario!$B$2:$B$2612,Sheet1!$A104,CurrentScenario!M$2:M$2612)</f>
        <v>429.14978807406084</v>
      </c>
      <c r="N104">
        <f>SUMIF(CurrentScenario!$B$2:$B$2612,Sheet1!$A104,CurrentScenario!N$2:N$2612)</f>
        <v>138.11366561736142</v>
      </c>
      <c r="O104">
        <f>SUMIF(CurrentScenario!$B$2:$B$2612,Sheet1!$A104,CurrentScenario!O$2:O$2612)</f>
        <v>20.341824825208839</v>
      </c>
      <c r="P104">
        <f>SUMIF(CurrentScenario!$B$2:$B$2612,Sheet1!$A104,CurrentScenario!P$2:P$2612)</f>
        <v>26.975303237887911</v>
      </c>
      <c r="Q104">
        <f>SUMIF(CurrentScenario!$B$2:$B$2612,Sheet1!$A104,CurrentScenario!Q$2:Q$2612)</f>
        <v>2166.7453516133742</v>
      </c>
      <c r="R104">
        <f>SUMIF(CurrentScenario!$B$2:$B$2612,Sheet1!$A104,CurrentScenario!R$2:R$2612)</f>
        <v>0</v>
      </c>
      <c r="S104">
        <f>SUMIF(CurrentScenario!$B$2:$B$2612,Sheet1!$A104,CurrentScenario!S$2:S$2612)</f>
        <v>216.69971722563176</v>
      </c>
      <c r="T104">
        <f>SUMIF(CurrentScenario!$B$2:$B$2612,Sheet1!$A104,CurrentScenario!T$2:T$2612)</f>
        <v>0.97405065030198601</v>
      </c>
      <c r="U104">
        <f>SUMIF(CurrentScenario!$B$2:$B$2612,Sheet1!$A104,CurrentScenario!U$2:U$2612)</f>
        <v>10.705669332475647</v>
      </c>
      <c r="V104">
        <f>SUMIF(CurrentScenario!$B$2:$B$2612,Sheet1!$A104,CurrentScenario!V$2:V$2612)</f>
        <v>0</v>
      </c>
      <c r="W104">
        <f>SUMIF(CurrentScenario!$B$2:$B$2612,Sheet1!$A104,CurrentScenario!W$2:W$2612)</f>
        <v>0</v>
      </c>
      <c r="X104">
        <f>SUMIF(CurrentScenario!$B$2:$B$2612,Sheet1!$A104,CurrentScenario!X$2:X$2612)</f>
        <v>0</v>
      </c>
      <c r="Y104">
        <f>SUMIF(CurrentScenario!$B$2:$B$2612,Sheet1!$A104,CurrentScenario!Y$2:Y$2612)</f>
        <v>3.7483778624033453</v>
      </c>
      <c r="Z104">
        <f>SUMIF(CurrentScenario!$B$2:$B$2612,Sheet1!$A104,CurrentScenario!Z$2:Z$2612)</f>
        <v>0</v>
      </c>
      <c r="AA104">
        <f>SUMIF(CurrentScenario!$B$2:$B$2612,Sheet1!$A104,CurrentScenario!AA$2:AA$2612)</f>
        <v>527.40423097111147</v>
      </c>
      <c r="AB104">
        <f>SUMIF(CurrentScenario!$B$2:$B$2612,Sheet1!$A104,CurrentScenario!AB$2:AB$2612)</f>
        <v>376.50301254122235</v>
      </c>
      <c r="AC104">
        <f>SUMIF(CurrentScenario!$B$2:$B$2612,Sheet1!$A104,CurrentScenario!AC$2:AC$2612)</f>
        <v>0</v>
      </c>
      <c r="AD104">
        <f>SUMIF(CurrentScenario!$B$2:$B$2612,Sheet1!$A104,CurrentScenario!AD$2:AD$2612)</f>
        <v>0</v>
      </c>
      <c r="AE104">
        <f>SUMIF(CurrentScenario!$B$2:$B$2612,Sheet1!$A104,CurrentScenario!AE$2:AE$2612)</f>
        <v>0</v>
      </c>
      <c r="AF104">
        <f>SUMIF(CurrentScenario!$B$2:$B$2612,Sheet1!$A104,CurrentScenario!AF$2:AF$2612)</f>
        <v>0</v>
      </c>
      <c r="AG104">
        <f>SUMIF(CurrentScenario!$B$2:$B$2612,Sheet1!$A104,CurrentScenario!AG$2:AG$2612)</f>
        <v>0</v>
      </c>
      <c r="AH104" s="9">
        <f>SUMIF(CurrentScenario!$B$2:$B$2612,Sheet1!$A104,CurrentScenario!AH$2:AH$2612)</f>
        <v>11.34989318660049</v>
      </c>
      <c r="AI104" s="10">
        <f t="shared" si="4"/>
        <v>24416.178428684761</v>
      </c>
      <c r="AJ104">
        <f>SUMIF(BaselineScenario!$B$2:$B$2612,Sheet1!$A104,BaselineScenario!D$2:D$2612)</f>
        <v>20717.815210177847</v>
      </c>
      <c r="AK104">
        <f>SUMIF(BaselineScenario!$B$2:$B$2612,Sheet1!$A104,BaselineScenario!E$2:E$2612)</f>
        <v>209.27078024985545</v>
      </c>
      <c r="AL104">
        <f>SUMIF(BaselineScenario!$B$2:$B$2612,Sheet1!$A104,BaselineScenario!F$2:F$2612)</f>
        <v>28.991717305829752</v>
      </c>
      <c r="AM104">
        <f>SUMIF(BaselineScenario!$B$2:$B$2612,Sheet1!$A104,BaselineScenario!G$2:G$2612)</f>
        <v>98.213882904623119</v>
      </c>
      <c r="AN104">
        <f>SUMIF(BaselineScenario!$B$2:$B$2612,Sheet1!$A104,BaselineScenario!H$2:H$2612)</f>
        <v>10.114017824652507</v>
      </c>
      <c r="AO104">
        <f>SUMIF(BaselineScenario!$B$2:$B$2612,Sheet1!$A104,BaselineScenario!I$2:I$2612)</f>
        <v>28.888202726566369</v>
      </c>
      <c r="AP104">
        <f>SUMIF(BaselineScenario!$B$2:$B$2612,Sheet1!$A104,BaselineScenario!J$2:J$2612)</f>
        <v>32.108001937804076</v>
      </c>
      <c r="AQ104">
        <f>SUMIF(BaselineScenario!$B$2:$B$2612,Sheet1!$A104,BaselineScenario!K$2:K$2612)</f>
        <v>9.2586612767719139</v>
      </c>
      <c r="AR104">
        <f>SUMIF(BaselineScenario!$B$2:$B$2612,Sheet1!$A104,BaselineScenario!L$2:L$2612)</f>
        <v>426.86771530861216</v>
      </c>
      <c r="AS104">
        <f>SUMIF(BaselineScenario!$B$2:$B$2612,Sheet1!$A104,BaselineScenario!M$2:M$2612)</f>
        <v>323.11172093644086</v>
      </c>
      <c r="AT104">
        <f>SUMIF(BaselineScenario!$B$2:$B$2612,Sheet1!$A104,BaselineScenario!N$2:N$2612)</f>
        <v>117.48248585244319</v>
      </c>
      <c r="AU104">
        <f>SUMIF(BaselineScenario!$B$2:$B$2612,Sheet1!$A104,BaselineScenario!O$2:O$2612)</f>
        <v>18.837377954105325</v>
      </c>
      <c r="AV104">
        <f>SUMIF(BaselineScenario!$B$2:$B$2612,Sheet1!$A104,BaselineScenario!P$2:P$2612)</f>
        <v>19.94880221163816</v>
      </c>
      <c r="AW104">
        <f>SUMIF(BaselineScenario!$B$2:$B$2612,Sheet1!$A104,BaselineScenario!Q$2:Q$2612)</f>
        <v>1809.3967803111204</v>
      </c>
      <c r="AX104">
        <f>SUMIF(BaselineScenario!$B$2:$B$2612,Sheet1!$A104,BaselineScenario!R$2:R$2612)</f>
        <v>0</v>
      </c>
      <c r="AY104">
        <f>SUMIF(BaselineScenario!$B$2:$B$2612,Sheet1!$A104,BaselineScenario!S$2:S$2612)</f>
        <v>180.81676245115932</v>
      </c>
      <c r="AZ104">
        <f>SUMIF(BaselineScenario!$B$2:$B$2612,Sheet1!$A104,BaselineScenario!T$2:T$2612)</f>
        <v>0.88559202226088451</v>
      </c>
      <c r="BA104">
        <f>SUMIF(BaselineScenario!$B$2:$B$2612,Sheet1!$A104,BaselineScenario!U$2:U$2612)</f>
        <v>8.9388720531057011</v>
      </c>
      <c r="BB104">
        <f>SUMIF(BaselineScenario!$B$2:$B$2612,Sheet1!$A104,BaselineScenario!V$2:V$2612)</f>
        <v>0</v>
      </c>
      <c r="BC104">
        <f>SUMIF(BaselineScenario!$B$2:$B$2612,Sheet1!$A104,BaselineScenario!W$2:W$2612)</f>
        <v>0</v>
      </c>
      <c r="BD104">
        <f>SUMIF(BaselineScenario!$B$2:$B$2612,Sheet1!$A104,BaselineScenario!X$2:X$2612)</f>
        <v>0</v>
      </c>
      <c r="BE104">
        <f>SUMIF(BaselineScenario!$B$2:$B$2612,Sheet1!$A104,BaselineScenario!Y$2:Y$2612)</f>
        <v>3.5798261735013881</v>
      </c>
      <c r="BF104">
        <f>SUMIF(BaselineScenario!$B$2:$B$2612,Sheet1!$A104,BaselineScenario!Z$2:Z$2612)</f>
        <v>0</v>
      </c>
      <c r="BG104">
        <f>SUMIF(BaselineScenario!$B$2:$B$2612,Sheet1!$A104,BaselineScenario!AA$2:AA$2612)</f>
        <v>336.54650184264068</v>
      </c>
      <c r="BH104">
        <f>SUMIF(BaselineScenario!$B$2:$B$2612,Sheet1!$A104,BaselineScenario!AB$2:AB$2612)</f>
        <v>24.320112578000547</v>
      </c>
      <c r="BI104">
        <f>SUMIF(BaselineScenario!$B$2:$B$2612,Sheet1!$A104,BaselineScenario!AC$2:AC$2612)</f>
        <v>0</v>
      </c>
      <c r="BJ104">
        <f>SUMIF(BaselineScenario!$B$2:$B$2612,Sheet1!$A104,BaselineScenario!AD$2:AD$2612)</f>
        <v>0</v>
      </c>
      <c r="BK104">
        <f>SUMIF(BaselineScenario!$B$2:$B$2612,Sheet1!$A104,BaselineScenario!AE$2:AE$2612)</f>
        <v>0</v>
      </c>
      <c r="BL104">
        <f>SUMIF(BaselineScenario!$B$2:$B$2612,Sheet1!$A104,BaselineScenario!AF$2:AF$2612)</f>
        <v>0</v>
      </c>
      <c r="BM104">
        <f>SUMIF(BaselineScenario!$B$2:$B$2612,Sheet1!$A104,BaselineScenario!AG$2:AG$2612)</f>
        <v>0</v>
      </c>
      <c r="BN104">
        <f>SUMIF(BaselineScenario!$B$2:$B$2612,Sheet1!$A104,BaselineScenario!AH$2:AH$2612)</f>
        <v>10.785404585780006</v>
      </c>
      <c r="BP104">
        <f t="shared" si="5"/>
        <v>0</v>
      </c>
      <c r="BQ104" s="12">
        <f t="shared" si="6"/>
        <v>0</v>
      </c>
    </row>
    <row r="105" spans="1:69" x14ac:dyDescent="0.25">
      <c r="A105" s="1" t="s">
        <v>103</v>
      </c>
      <c r="B105">
        <f>COUNTIF(CurrentScenario!$B$2:$B$2612,Sheet1!A105)</f>
        <v>2</v>
      </c>
      <c r="C105">
        <f t="shared" si="7"/>
        <v>22615.523157223848</v>
      </c>
      <c r="D105">
        <f>SUMIF(CurrentScenario!$B$2:$B$2612,Sheet1!$A105,CurrentScenario!D$2:D$2612)</f>
        <v>15085.77145399656</v>
      </c>
      <c r="E105">
        <f>SUMIF(CurrentScenario!$B$2:$B$2612,Sheet1!$A105,CurrentScenario!E$2:E$2612)</f>
        <v>152.38156221667813</v>
      </c>
      <c r="F105">
        <f>SUMIF(CurrentScenario!$B$2:$B$2612,Sheet1!$A105,CurrentScenario!F$2:F$2612)</f>
        <v>58.271330239537271</v>
      </c>
      <c r="G105">
        <f>SUMIF(CurrentScenario!$B$2:$B$2612,Sheet1!$A105,CurrentScenario!G$2:G$2612)</f>
        <v>10.177120692572974</v>
      </c>
      <c r="H105">
        <f>SUMIF(CurrentScenario!$B$2:$B$2612,Sheet1!$A105,CurrentScenario!H$2:H$2612)</f>
        <v>21.998578939242801</v>
      </c>
      <c r="I105">
        <f>SUMIF(CurrentScenario!$B$2:$B$2612,Sheet1!$A105,CurrentScenario!I$2:I$2612)</f>
        <v>3.8421806617008039</v>
      </c>
      <c r="J105">
        <f>SUMIF(CurrentScenario!$B$2:$B$2612,Sheet1!$A105,CurrentScenario!J$2:J$2612)</f>
        <v>95.447639676060561</v>
      </c>
      <c r="K105">
        <f>SUMIF(CurrentScenario!$B$2:$B$2612,Sheet1!$A105,CurrentScenario!K$2:K$2612)</f>
        <v>16.670017102458459</v>
      </c>
      <c r="L105">
        <f>SUMIF(CurrentScenario!$B$2:$B$2612,Sheet1!$A105,CurrentScenario!L$2:L$2612)</f>
        <v>1206.8228985430776</v>
      </c>
      <c r="M105">
        <f>SUMIF(CurrentScenario!$B$2:$B$2612,Sheet1!$A105,CurrentScenario!M$2:M$2612)</f>
        <v>210.77214904041747</v>
      </c>
      <c r="N105">
        <f>SUMIF(CurrentScenario!$B$2:$B$2612,Sheet1!$A105,CurrentScenario!N$2:N$2612)</f>
        <v>226.84883984122774</v>
      </c>
      <c r="O105">
        <f>SUMIF(CurrentScenario!$B$2:$B$2612,Sheet1!$A105,CurrentScenario!O$2:O$2612)</f>
        <v>51.488554623900399</v>
      </c>
      <c r="P105">
        <f>SUMIF(CurrentScenario!$B$2:$B$2612,Sheet1!$A105,CurrentScenario!P$2:P$2612)</f>
        <v>8.9924372221833888</v>
      </c>
      <c r="Q105">
        <f>SUMIF(CurrentScenario!$B$2:$B$2612,Sheet1!$A105,CurrentScenario!Q$2:Q$2612)</f>
        <v>4037.9997504171533</v>
      </c>
      <c r="R105">
        <f>SUMIF(CurrentScenario!$B$2:$B$2612,Sheet1!$A105,CurrentScenario!R$2:R$2612)</f>
        <v>0</v>
      </c>
      <c r="S105">
        <f>SUMIF(CurrentScenario!$B$2:$B$2612,Sheet1!$A105,CurrentScenario!S$2:S$2612)</f>
        <v>401.6808380414879</v>
      </c>
      <c r="T105">
        <f>SUMIF(CurrentScenario!$B$2:$B$2612,Sheet1!$A105,CurrentScenario!T$2:T$2612)</f>
        <v>2.2720078064138924</v>
      </c>
      <c r="U105">
        <f>SUMIF(CurrentScenario!$B$2:$B$2612,Sheet1!$A105,CurrentScenario!U$2:U$2612)</f>
        <v>15.608941722436587</v>
      </c>
      <c r="V105">
        <f>SUMIF(CurrentScenario!$B$2:$B$2612,Sheet1!$A105,CurrentScenario!V$2:V$2612)</f>
        <v>0</v>
      </c>
      <c r="W105">
        <f>SUMIF(CurrentScenario!$B$2:$B$2612,Sheet1!$A105,CurrentScenario!W$2:W$2612)</f>
        <v>0</v>
      </c>
      <c r="X105">
        <f>SUMIF(CurrentScenario!$B$2:$B$2612,Sheet1!$A105,CurrentScenario!X$2:X$2612)</f>
        <v>0</v>
      </c>
      <c r="Y105">
        <f>SUMIF(CurrentScenario!$B$2:$B$2612,Sheet1!$A105,CurrentScenario!Y$2:Y$2612)</f>
        <v>48.728912211243482</v>
      </c>
      <c r="Z105">
        <f>SUMIF(CurrentScenario!$B$2:$B$2612,Sheet1!$A105,CurrentScenario!Z$2:Z$2612)</f>
        <v>0</v>
      </c>
      <c r="AA105">
        <f>SUMIF(CurrentScenario!$B$2:$B$2612,Sheet1!$A105,CurrentScenario!AA$2:AA$2612)</f>
        <v>606.43811987503443</v>
      </c>
      <c r="AB105">
        <f>SUMIF(CurrentScenario!$B$2:$B$2612,Sheet1!$A105,CurrentScenario!AB$2:AB$2612)</f>
        <v>352.64215039022076</v>
      </c>
      <c r="AC105">
        <f>SUMIF(CurrentScenario!$B$2:$B$2612,Sheet1!$A105,CurrentScenario!AC$2:AC$2612)</f>
        <v>0</v>
      </c>
      <c r="AD105">
        <f>SUMIF(CurrentScenario!$B$2:$B$2612,Sheet1!$A105,CurrentScenario!AD$2:AD$2612)</f>
        <v>0</v>
      </c>
      <c r="AE105">
        <f>SUMIF(CurrentScenario!$B$2:$B$2612,Sheet1!$A105,CurrentScenario!AE$2:AE$2612)</f>
        <v>0</v>
      </c>
      <c r="AF105">
        <f>SUMIF(CurrentScenario!$B$2:$B$2612,Sheet1!$A105,CurrentScenario!AF$2:AF$2612)</f>
        <v>0</v>
      </c>
      <c r="AG105">
        <f>SUMIF(CurrentScenario!$B$2:$B$2612,Sheet1!$A105,CurrentScenario!AG$2:AG$2612)</f>
        <v>0</v>
      </c>
      <c r="AH105" s="9">
        <f>SUMIF(CurrentScenario!$B$2:$B$2612,Sheet1!$A105,CurrentScenario!AH$2:AH$2612)</f>
        <v>0.66767396424026837</v>
      </c>
      <c r="AI105" s="10">
        <f t="shared" si="4"/>
        <v>22615.523157223844</v>
      </c>
      <c r="AJ105">
        <f>SUMIF(BaselineScenario!$B$2:$B$2612,Sheet1!$A105,BaselineScenario!D$2:D$2612)</f>
        <v>19178.732524308904</v>
      </c>
      <c r="AK105">
        <f>SUMIF(BaselineScenario!$B$2:$B$2612,Sheet1!$A105,BaselineScenario!E$2:E$2612)</f>
        <v>193.72461216904298</v>
      </c>
      <c r="AL105">
        <f>SUMIF(BaselineScenario!$B$2:$B$2612,Sheet1!$A105,BaselineScenario!F$2:F$2612)</f>
        <v>25.767524521660345</v>
      </c>
      <c r="AM105">
        <f>SUMIF(BaselineScenario!$B$2:$B$2612,Sheet1!$A105,BaselineScenario!G$2:G$2612)</f>
        <v>4.5003126650851977</v>
      </c>
      <c r="AN105">
        <f>SUMIF(BaselineScenario!$B$2:$B$2612,Sheet1!$A105,BaselineScenario!H$2:H$2612)</f>
        <v>9.7277495280274771</v>
      </c>
      <c r="AO105">
        <f>SUMIF(BaselineScenario!$B$2:$B$2612,Sheet1!$A105,BaselineScenario!I$2:I$2612)</f>
        <v>1.6990085351512587</v>
      </c>
      <c r="AP105">
        <f>SUMIF(BaselineScenario!$B$2:$B$2612,Sheet1!$A105,BaselineScenario!J$2:J$2612)</f>
        <v>42.206851525016098</v>
      </c>
      <c r="AQ105">
        <f>SUMIF(BaselineScenario!$B$2:$B$2612,Sheet1!$A105,BaselineScenario!K$2:K$2612)</f>
        <v>7.3714649848742457</v>
      </c>
      <c r="AR105">
        <f>SUMIF(BaselineScenario!$B$2:$B$2612,Sheet1!$A105,BaselineScenario!L$2:L$2612)</f>
        <v>533.65588842518343</v>
      </c>
      <c r="AS105">
        <f>SUMIF(BaselineScenario!$B$2:$B$2612,Sheet1!$A105,BaselineScenario!M$2:M$2612)</f>
        <v>93.203234997759608</v>
      </c>
      <c r="AT105">
        <f>SUMIF(BaselineScenario!$B$2:$B$2612,Sheet1!$A105,BaselineScenario!N$2:N$2612)</f>
        <v>100.31233147001825</v>
      </c>
      <c r="AU105">
        <f>SUMIF(BaselineScenario!$B$2:$B$2612,Sheet1!$A105,BaselineScenario!O$2:O$2612)</f>
        <v>22.768187392038175</v>
      </c>
      <c r="AV105">
        <f>SUMIF(BaselineScenario!$B$2:$B$2612,Sheet1!$A105,BaselineScenario!P$2:P$2612)</f>
        <v>3.9764467853923442</v>
      </c>
      <c r="AW105">
        <f>SUMIF(BaselineScenario!$B$2:$B$2612,Sheet1!$A105,BaselineScenario!Q$2:Q$2612)</f>
        <v>1791.767103884197</v>
      </c>
      <c r="AX105">
        <f>SUMIF(BaselineScenario!$B$2:$B$2612,Sheet1!$A105,BaselineScenario!R$2:R$2612)</f>
        <v>0</v>
      </c>
      <c r="AY105">
        <f>SUMIF(BaselineScenario!$B$2:$B$2612,Sheet1!$A105,BaselineScenario!S$2:S$2612)</f>
        <v>178.23639337195576</v>
      </c>
      <c r="AZ105">
        <f>SUMIF(BaselineScenario!$B$2:$B$2612,Sheet1!$A105,BaselineScenario!T$2:T$2612)</f>
        <v>1.0046799162858928</v>
      </c>
      <c r="BA105">
        <f>SUMIF(BaselineScenario!$B$2:$B$2612,Sheet1!$A105,BaselineScenario!U$2:U$2612)</f>
        <v>6.9022586990703978</v>
      </c>
      <c r="BB105">
        <f>SUMIF(BaselineScenario!$B$2:$B$2612,Sheet1!$A105,BaselineScenario!V$2:V$2612)</f>
        <v>0</v>
      </c>
      <c r="BC105">
        <f>SUMIF(BaselineScenario!$B$2:$B$2612,Sheet1!$A105,BaselineScenario!W$2:W$2612)</f>
        <v>0</v>
      </c>
      <c r="BD105">
        <f>SUMIF(BaselineScenario!$B$2:$B$2612,Sheet1!$A105,BaselineScenario!X$2:X$2612)</f>
        <v>0</v>
      </c>
      <c r="BE105">
        <f>SUMIF(BaselineScenario!$B$2:$B$2612,Sheet1!$A105,BaselineScenario!Y$2:Y$2612)</f>
        <v>21.636911770564915</v>
      </c>
      <c r="BF105">
        <f>SUMIF(BaselineScenario!$B$2:$B$2612,Sheet1!$A105,BaselineScenario!Z$2:Z$2612)</f>
        <v>0</v>
      </c>
      <c r="BG105">
        <f>SUMIF(BaselineScenario!$B$2:$B$2612,Sheet1!$A105,BaselineScenario!AA$2:AA$2612)</f>
        <v>375.41768440991586</v>
      </c>
      <c r="BH105">
        <f>SUMIF(BaselineScenario!$B$2:$B$2612,Sheet1!$A105,BaselineScenario!AB$2:AB$2612)</f>
        <v>22.615523157223848</v>
      </c>
      <c r="BI105">
        <f>SUMIF(BaselineScenario!$B$2:$B$2612,Sheet1!$A105,BaselineScenario!AC$2:AC$2612)</f>
        <v>0</v>
      </c>
      <c r="BJ105">
        <f>SUMIF(BaselineScenario!$B$2:$B$2612,Sheet1!$A105,BaselineScenario!AD$2:AD$2612)</f>
        <v>0</v>
      </c>
      <c r="BK105">
        <f>SUMIF(BaselineScenario!$B$2:$B$2612,Sheet1!$A105,BaselineScenario!AE$2:AE$2612)</f>
        <v>0</v>
      </c>
      <c r="BL105">
        <f>SUMIF(BaselineScenario!$B$2:$B$2612,Sheet1!$A105,BaselineScenario!AF$2:AF$2612)</f>
        <v>0</v>
      </c>
      <c r="BM105">
        <f>SUMIF(BaselineScenario!$B$2:$B$2612,Sheet1!$A105,BaselineScenario!AG$2:AG$2612)</f>
        <v>0</v>
      </c>
      <c r="BN105">
        <f>SUMIF(BaselineScenario!$B$2:$B$2612,Sheet1!$A105,BaselineScenario!AH$2:AH$2612)</f>
        <v>0.29646470647946671</v>
      </c>
      <c r="BP105">
        <f t="shared" si="5"/>
        <v>0</v>
      </c>
      <c r="BQ105" s="12">
        <f t="shared" si="6"/>
        <v>0</v>
      </c>
    </row>
    <row r="106" spans="1:69" x14ac:dyDescent="0.25">
      <c r="A106" s="1" t="s">
        <v>104</v>
      </c>
      <c r="B106">
        <f>COUNTIF(CurrentScenario!$B$2:$B$2612,Sheet1!A106)</f>
        <v>2</v>
      </c>
      <c r="C106">
        <f t="shared" si="7"/>
        <v>14503.929174582096</v>
      </c>
      <c r="D106">
        <f>SUMIF(CurrentScenario!$B$2:$B$2612,Sheet1!$A106,CurrentScenario!D$2:D$2612)</f>
        <v>10595.560831010545</v>
      </c>
      <c r="E106">
        <f>SUMIF(CurrentScenario!$B$2:$B$2612,Sheet1!$A106,CurrentScenario!E$2:E$2612)</f>
        <v>107.02588965675226</v>
      </c>
      <c r="F106">
        <f>SUMIF(CurrentScenario!$B$2:$B$2612,Sheet1!$A106,CurrentScenario!F$2:F$2612)</f>
        <v>37.351678884751252</v>
      </c>
      <c r="G106">
        <f>SUMIF(CurrentScenario!$B$2:$B$2612,Sheet1!$A106,CurrentScenario!G$2:G$2612)</f>
        <v>6.5234907568335148</v>
      </c>
      <c r="H106">
        <f>SUMIF(CurrentScenario!$B$2:$B$2612,Sheet1!$A106,CurrentScenario!H$2:H$2612)</f>
        <v>14.100995433953285</v>
      </c>
      <c r="I106">
        <f>SUMIF(CurrentScenario!$B$2:$B$2612,Sheet1!$A106,CurrentScenario!I$2:I$2612)</f>
        <v>2.4628202916598299</v>
      </c>
      <c r="J106">
        <f>SUMIF(CurrentScenario!$B$2:$B$2612,Sheet1!$A106,CurrentScenario!J$2:J$2612)</f>
        <v>61.181534669101566</v>
      </c>
      <c r="K106">
        <f>SUMIF(CurrentScenario!$B$2:$B$2612,Sheet1!$A106,CurrentScenario!K$2:K$2612)</f>
        <v>10.685409721538143</v>
      </c>
      <c r="L106">
        <f>SUMIF(CurrentScenario!$B$2:$B$2612,Sheet1!$A106,CurrentScenario!L$2:L$2612)</f>
        <v>773.5683784390045</v>
      </c>
      <c r="M106">
        <f>SUMIF(CurrentScenario!$B$2:$B$2612,Sheet1!$A106,CurrentScenario!M$2:M$2612)</f>
        <v>135.10405558565984</v>
      </c>
      <c r="N106">
        <f>SUMIF(CurrentScenario!$B$2:$B$2612,Sheet1!$A106,CurrentScenario!N$2:N$2612)</f>
        <v>145.40914493215757</v>
      </c>
      <c r="O106">
        <f>SUMIF(CurrentScenario!$B$2:$B$2612,Sheet1!$A106,CurrentScenario!O$2:O$2612)</f>
        <v>33.003943937385955</v>
      </c>
      <c r="P106">
        <f>SUMIF(CurrentScenario!$B$2:$B$2612,Sheet1!$A106,CurrentScenario!P$2:P$2612)</f>
        <v>5.7641138130704066</v>
      </c>
      <c r="Q106">
        <f>SUMIF(CurrentScenario!$B$2:$B$2612,Sheet1!$A106,CurrentScenario!Q$2:Q$2612)</f>
        <v>1608.176749749714</v>
      </c>
      <c r="R106">
        <f>SUMIF(CurrentScenario!$B$2:$B$2612,Sheet1!$A106,CurrentScenario!R$2:R$2612)</f>
        <v>0</v>
      </c>
      <c r="S106">
        <f>SUMIF(CurrentScenario!$B$2:$B$2612,Sheet1!$A106,CurrentScenario!S$2:S$2612)</f>
        <v>159.97370597270654</v>
      </c>
      <c r="T106">
        <f>SUMIF(CurrentScenario!$B$2:$B$2612,Sheet1!$A106,CurrentScenario!T$2:T$2612)</f>
        <v>1.4563493811640469</v>
      </c>
      <c r="U106">
        <f>SUMIF(CurrentScenario!$B$2:$B$2612,Sheet1!$A106,CurrentScenario!U$2:U$2612)</f>
        <v>10.005266447640688</v>
      </c>
      <c r="V106">
        <f>SUMIF(CurrentScenario!$B$2:$B$2612,Sheet1!$A106,CurrentScenario!V$2:V$2612)</f>
        <v>0</v>
      </c>
      <c r="W106">
        <f>SUMIF(CurrentScenario!$B$2:$B$2612,Sheet1!$A106,CurrentScenario!W$2:W$2612)</f>
        <v>0</v>
      </c>
      <c r="X106">
        <f>SUMIF(CurrentScenario!$B$2:$B$2612,Sheet1!$A106,CurrentScenario!X$2:X$2612)</f>
        <v>0</v>
      </c>
      <c r="Y106">
        <f>SUMIF(CurrentScenario!$B$2:$B$2612,Sheet1!$A106,CurrentScenario!Y$2:Y$2612)</f>
        <v>29.987022899226762</v>
      </c>
      <c r="Z106">
        <f>SUMIF(CurrentScenario!$B$2:$B$2612,Sheet1!$A106,CurrentScenario!Z$2:Z$2612)</f>
        <v>0</v>
      </c>
      <c r="AA106">
        <f>SUMIF(CurrentScenario!$B$2:$B$2612,Sheet1!$A106,CurrentScenario!AA$2:AA$2612)</f>
        <v>435.14362915020047</v>
      </c>
      <c r="AB106">
        <f>SUMIF(CurrentScenario!$B$2:$B$2612,Sheet1!$A106,CurrentScenario!AB$2:AB$2612)</f>
        <v>253.10375204483728</v>
      </c>
      <c r="AC106">
        <f>SUMIF(CurrentScenario!$B$2:$B$2612,Sheet1!$A106,CurrentScenario!AC$2:AC$2612)</f>
        <v>0</v>
      </c>
      <c r="AD106">
        <f>SUMIF(CurrentScenario!$B$2:$B$2612,Sheet1!$A106,CurrentScenario!AD$2:AD$2612)</f>
        <v>0</v>
      </c>
      <c r="AE106">
        <f>SUMIF(CurrentScenario!$B$2:$B$2612,Sheet1!$A106,CurrentScenario!AE$2:AE$2612)</f>
        <v>0</v>
      </c>
      <c r="AF106">
        <f>SUMIF(CurrentScenario!$B$2:$B$2612,Sheet1!$A106,CurrentScenario!AF$2:AF$2612)</f>
        <v>0</v>
      </c>
      <c r="AG106">
        <f>SUMIF(CurrentScenario!$B$2:$B$2612,Sheet1!$A106,CurrentScenario!AG$2:AG$2612)</f>
        <v>0</v>
      </c>
      <c r="AH106" s="9">
        <f>SUMIF(CurrentScenario!$B$2:$B$2612,Sheet1!$A106,CurrentScenario!AH$2:AH$2612)</f>
        <v>78.34041180419149</v>
      </c>
      <c r="AI106" s="10">
        <f t="shared" si="4"/>
        <v>14503.929174582096</v>
      </c>
      <c r="AJ106">
        <f>SUMIF(BaselineScenario!$B$2:$B$2612,Sheet1!$A106,BaselineScenario!D$2:D$2612)</f>
        <v>12299.82504757387</v>
      </c>
      <c r="AK106">
        <f>SUMIF(BaselineScenario!$B$2:$B$2612,Sheet1!$A106,BaselineScenario!E$2:E$2612)</f>
        <v>124.24068337315299</v>
      </c>
      <c r="AL106">
        <f>SUMIF(BaselineScenario!$B$2:$B$2612,Sheet1!$A106,BaselineScenario!F$2:F$2612)</f>
        <v>21.857155203634971</v>
      </c>
      <c r="AM106">
        <f>SUMIF(BaselineScenario!$B$2:$B$2612,Sheet1!$A106,BaselineScenario!G$2:G$2612)</f>
        <v>3.8173640824336692</v>
      </c>
      <c r="AN106">
        <f>SUMIF(BaselineScenario!$B$2:$B$2612,Sheet1!$A106,BaselineScenario!H$2:H$2612)</f>
        <v>8.2515071441451617</v>
      </c>
      <c r="AO106">
        <f>SUMIF(BaselineScenario!$B$2:$B$2612,Sheet1!$A106,BaselineScenario!I$2:I$2612)</f>
        <v>1.4411737766257326</v>
      </c>
      <c r="AP106">
        <f>SUMIF(BaselineScenario!$B$2:$B$2612,Sheet1!$A106,BaselineScenario!J$2:J$2612)</f>
        <v>35.801719068389019</v>
      </c>
      <c r="AQ106">
        <f>SUMIF(BaselineScenario!$B$2:$B$2612,Sheet1!$A106,BaselineScenario!K$2:K$2612)</f>
        <v>6.2528024180979465</v>
      </c>
      <c r="AR106">
        <f>SUMIF(BaselineScenario!$B$2:$B$2612,Sheet1!$A106,BaselineScenario!L$2:L$2612)</f>
        <v>452.67053415590419</v>
      </c>
      <c r="AS106">
        <f>SUMIF(BaselineScenario!$B$2:$B$2612,Sheet1!$A106,BaselineScenario!M$2:M$2612)</f>
        <v>79.059106788084648</v>
      </c>
      <c r="AT106">
        <f>SUMIF(BaselineScenario!$B$2:$B$2612,Sheet1!$A106,BaselineScenario!N$2:N$2612)</f>
        <v>85.089356268579465</v>
      </c>
      <c r="AU106">
        <f>SUMIF(BaselineScenario!$B$2:$B$2612,Sheet1!$A106,BaselineScenario!O$2:O$2612)</f>
        <v>19.312982941784082</v>
      </c>
      <c r="AV106">
        <f>SUMIF(BaselineScenario!$B$2:$B$2612,Sheet1!$A106,BaselineScenario!P$2:P$2612)</f>
        <v>3.3729979106458363</v>
      </c>
      <c r="AW106">
        <f>SUMIF(BaselineScenario!$B$2:$B$2612,Sheet1!$A106,BaselineScenario!Q$2:Q$2612)</f>
        <v>943.50749756054643</v>
      </c>
      <c r="AX106">
        <f>SUMIF(BaselineScenario!$B$2:$B$2612,Sheet1!$A106,BaselineScenario!R$2:R$2612)</f>
        <v>0</v>
      </c>
      <c r="AY106">
        <f>SUMIF(BaselineScenario!$B$2:$B$2612,Sheet1!$A106,BaselineScenario!S$2:S$2612)</f>
        <v>93.855598290744922</v>
      </c>
      <c r="AZ106">
        <f>SUMIF(BaselineScenario!$B$2:$B$2612,Sheet1!$A106,BaselineScenario!T$2:T$2612)</f>
        <v>0.8522148104507602</v>
      </c>
      <c r="BA106">
        <f>SUMIF(BaselineScenario!$B$2:$B$2612,Sheet1!$A106,BaselineScenario!U$2:U$2612)</f>
        <v>5.854801538031766</v>
      </c>
      <c r="BB106">
        <f>SUMIF(BaselineScenario!$B$2:$B$2612,Sheet1!$A106,BaselineScenario!V$2:V$2612)</f>
        <v>0</v>
      </c>
      <c r="BC106">
        <f>SUMIF(BaselineScenario!$B$2:$B$2612,Sheet1!$A106,BaselineScenario!W$2:W$2612)</f>
        <v>0</v>
      </c>
      <c r="BD106">
        <f>SUMIF(BaselineScenario!$B$2:$B$2612,Sheet1!$A106,BaselineScenario!X$2:X$2612)</f>
        <v>0</v>
      </c>
      <c r="BE106">
        <f>SUMIF(BaselineScenario!$B$2:$B$2612,Sheet1!$A106,BaselineScenario!Y$2:Y$2612)</f>
        <v>17.604949664575486</v>
      </c>
      <c r="BF106">
        <f>SUMIF(BaselineScenario!$B$2:$B$2612,Sheet1!$A106,BaselineScenario!Z$2:Z$2612)</f>
        <v>0</v>
      </c>
      <c r="BG106">
        <f>SUMIF(BaselineScenario!$B$2:$B$2612,Sheet1!$A106,BaselineScenario!AA$2:AA$2612)</f>
        <v>240.76522429806275</v>
      </c>
      <c r="BH106">
        <f>SUMIF(BaselineScenario!$B$2:$B$2612,Sheet1!$A106,BaselineScenario!AB$2:AB$2612)</f>
        <v>14.503929174582096</v>
      </c>
      <c r="BI106">
        <f>SUMIF(BaselineScenario!$B$2:$B$2612,Sheet1!$A106,BaselineScenario!AC$2:AC$2612)</f>
        <v>0</v>
      </c>
      <c r="BJ106">
        <f>SUMIF(BaselineScenario!$B$2:$B$2612,Sheet1!$A106,BaselineScenario!AD$2:AD$2612)</f>
        <v>0</v>
      </c>
      <c r="BK106">
        <f>SUMIF(BaselineScenario!$B$2:$B$2612,Sheet1!$A106,BaselineScenario!AE$2:AE$2612)</f>
        <v>0</v>
      </c>
      <c r="BL106">
        <f>SUMIF(BaselineScenario!$B$2:$B$2612,Sheet1!$A106,BaselineScenario!AF$2:AF$2612)</f>
        <v>0</v>
      </c>
      <c r="BM106">
        <f>SUMIF(BaselineScenario!$B$2:$B$2612,Sheet1!$A106,BaselineScenario!AG$2:AG$2612)</f>
        <v>0</v>
      </c>
      <c r="BN106">
        <f>SUMIF(BaselineScenario!$B$2:$B$2612,Sheet1!$A106,BaselineScenario!AH$2:AH$2612)</f>
        <v>45.992528539752755</v>
      </c>
      <c r="BP106">
        <f t="shared" si="5"/>
        <v>0</v>
      </c>
      <c r="BQ106" s="12">
        <f t="shared" si="6"/>
        <v>0</v>
      </c>
    </row>
    <row r="107" spans="1:69" x14ac:dyDescent="0.25">
      <c r="A107" s="1" t="s">
        <v>105</v>
      </c>
      <c r="B107">
        <f>COUNTIF(CurrentScenario!$B$2:$B$2612,Sheet1!A107)</f>
        <v>3</v>
      </c>
      <c r="C107">
        <f t="shared" si="7"/>
        <v>15213.028781482612</v>
      </c>
      <c r="D107">
        <f>SUMIF(CurrentScenario!$B$2:$B$2612,Sheet1!$A107,CurrentScenario!D$2:D$2612)</f>
        <v>9557.1898340507305</v>
      </c>
      <c r="E107">
        <f>SUMIF(CurrentScenario!$B$2:$B$2612,Sheet1!$A107,CurrentScenario!E$2:E$2612)</f>
        <v>96.5372915273758</v>
      </c>
      <c r="F107">
        <f>SUMIF(CurrentScenario!$B$2:$B$2612,Sheet1!$A107,CurrentScenario!F$2:F$2612)</f>
        <v>89.778477818327701</v>
      </c>
      <c r="G107">
        <f>SUMIF(CurrentScenario!$B$2:$B$2612,Sheet1!$A107,CurrentScenario!G$2:G$2612)</f>
        <v>15.679861425084846</v>
      </c>
      <c r="H107">
        <f>SUMIF(CurrentScenario!$B$2:$B$2612,Sheet1!$A107,CurrentScenario!H$2:H$2612)</f>
        <v>33.893145840939852</v>
      </c>
      <c r="I107">
        <f>SUMIF(CurrentScenario!$B$2:$B$2612,Sheet1!$A107,CurrentScenario!I$2:I$2612)</f>
        <v>5.9196378715349836</v>
      </c>
      <c r="J107">
        <f>SUMIF(CurrentScenario!$B$2:$B$2612,Sheet1!$A107,CurrentScenario!J$2:J$2612)</f>
        <v>147.0559123130507</v>
      </c>
      <c r="K107">
        <f>SUMIF(CurrentScenario!$B$2:$B$2612,Sheet1!$A107,CurrentScenario!K$2:K$2612)</f>
        <v>25.683448430693637</v>
      </c>
      <c r="L107">
        <f>SUMIF(CurrentScenario!$B$2:$B$2612,Sheet1!$A107,CurrentScenario!L$2:L$2612)</f>
        <v>1859.3486826376388</v>
      </c>
      <c r="M107">
        <f>SUMIF(CurrentScenario!$B$2:$B$2612,Sheet1!$A107,CurrentScenario!M$2:M$2612)</f>
        <v>324.73606095321776</v>
      </c>
      <c r="N107">
        <f>SUMIF(CurrentScenario!$B$2:$B$2612,Sheet1!$A107,CurrentScenario!N$2:N$2612)</f>
        <v>349.50537026625148</v>
      </c>
      <c r="O107">
        <f>SUMIF(CurrentScenario!$B$2:$B$2612,Sheet1!$A107,CurrentScenario!O$2:O$2612)</f>
        <v>79.328267584437612</v>
      </c>
      <c r="P107">
        <f>SUMIF(CurrentScenario!$B$2:$B$2612,Sheet1!$A107,CurrentScenario!P$2:P$2612)</f>
        <v>13.854622557416027</v>
      </c>
      <c r="Q107">
        <f>SUMIF(CurrentScenario!$B$2:$B$2612,Sheet1!$A107,CurrentScenario!Q$2:Q$2612)</f>
        <v>2063.2152743982315</v>
      </c>
      <c r="R107">
        <f>SUMIF(CurrentScenario!$B$2:$B$2612,Sheet1!$A107,CurrentScenario!R$2:R$2612)</f>
        <v>0</v>
      </c>
      <c r="S107">
        <f>SUMIF(CurrentScenario!$B$2:$B$2612,Sheet1!$A107,CurrentScenario!S$2:S$2612)</f>
        <v>205.23875477176963</v>
      </c>
      <c r="T107">
        <f>SUMIF(CurrentScenario!$B$2:$B$2612,Sheet1!$A107,CurrentScenario!T$2:T$2612)</f>
        <v>3.5004805429843295</v>
      </c>
      <c r="U107">
        <f>SUMIF(CurrentScenario!$B$2:$B$2612,Sheet1!$A107,CurrentScenario!U$2:U$2612)</f>
        <v>24.048655254671161</v>
      </c>
      <c r="V107">
        <f>SUMIF(CurrentScenario!$B$2:$B$2612,Sheet1!$A107,CurrentScenario!V$2:V$2612)</f>
        <v>0</v>
      </c>
      <c r="W107">
        <f>SUMIF(CurrentScenario!$B$2:$B$2612,Sheet1!$A107,CurrentScenario!W$2:W$2612)</f>
        <v>0</v>
      </c>
      <c r="X107">
        <f>SUMIF(CurrentScenario!$B$2:$B$2612,Sheet1!$A107,CurrentScenario!X$2:X$2612)</f>
        <v>0</v>
      </c>
      <c r="Y107">
        <f>SUMIF(CurrentScenario!$B$2:$B$2612,Sheet1!$A107,CurrentScenario!Y$2:Y$2612)</f>
        <v>0</v>
      </c>
      <c r="Z107">
        <f>SUMIF(CurrentScenario!$B$2:$B$2612,Sheet1!$A107,CurrentScenario!Z$2:Z$2612)</f>
        <v>0</v>
      </c>
      <c r="AA107">
        <f>SUMIF(CurrentScenario!$B$2:$B$2612,Sheet1!$A107,CurrentScenario!AA$2:AA$2612)</f>
        <v>134.13429734151231</v>
      </c>
      <c r="AB107">
        <f>SUMIF(CurrentScenario!$B$2:$B$2612,Sheet1!$A107,CurrentScenario!AB$2:AB$2612)</f>
        <v>77.99798759445676</v>
      </c>
      <c r="AC107">
        <f>SUMIF(CurrentScenario!$B$2:$B$2612,Sheet1!$A107,CurrentScenario!AC$2:AC$2612)</f>
        <v>0</v>
      </c>
      <c r="AD107">
        <f>SUMIF(CurrentScenario!$B$2:$B$2612,Sheet1!$A107,CurrentScenario!AD$2:AD$2612)</f>
        <v>0</v>
      </c>
      <c r="AE107">
        <f>SUMIF(CurrentScenario!$B$2:$B$2612,Sheet1!$A107,CurrentScenario!AE$2:AE$2612)</f>
        <v>0</v>
      </c>
      <c r="AF107">
        <f>SUMIF(CurrentScenario!$B$2:$B$2612,Sheet1!$A107,CurrentScenario!AF$2:AF$2612)</f>
        <v>0</v>
      </c>
      <c r="AG107">
        <f>SUMIF(CurrentScenario!$B$2:$B$2612,Sheet1!$A107,CurrentScenario!AG$2:AG$2612)</f>
        <v>0</v>
      </c>
      <c r="AH107" s="9">
        <f>SUMIF(CurrentScenario!$B$2:$B$2612,Sheet1!$A107,CurrentScenario!AH$2:AH$2612)</f>
        <v>106.38271830228275</v>
      </c>
      <c r="AI107" s="10">
        <f t="shared" si="4"/>
        <v>15213.028781482606</v>
      </c>
      <c r="AJ107">
        <f>SUMIF(BaselineScenario!$B$2:$B$2612,Sheet1!$A107,BaselineScenario!D$2:D$2612)</f>
        <v>12906.207806266428</v>
      </c>
      <c r="AK107">
        <f>SUMIF(BaselineScenario!$B$2:$B$2612,Sheet1!$A107,BaselineScenario!E$2:E$2612)</f>
        <v>130.36576307017151</v>
      </c>
      <c r="AL107">
        <f>SUMIF(BaselineScenario!$B$2:$B$2612,Sheet1!$A107,BaselineScenario!F$2:F$2612)</f>
        <v>34.053770101058895</v>
      </c>
      <c r="AM107">
        <f>SUMIF(BaselineScenario!$B$2:$B$2612,Sheet1!$A107,BaselineScenario!G$2:G$2612)</f>
        <v>5.9475100175656666</v>
      </c>
      <c r="AN107">
        <f>SUMIF(BaselineScenario!$B$2:$B$2612,Sheet1!$A107,BaselineScenario!H$2:H$2612)</f>
        <v>12.855969765990015</v>
      </c>
      <c r="AO107">
        <f>SUMIF(BaselineScenario!$B$2:$B$2612,Sheet1!$A107,BaselineScenario!I$2:I$2612)</f>
        <v>2.2453709625896714</v>
      </c>
      <c r="AP107">
        <f>SUMIF(BaselineScenario!$B$2:$B$2612,Sheet1!$A107,BaselineScenario!J$2:J$2612)</f>
        <v>55.779607224391945</v>
      </c>
      <c r="AQ107">
        <f>SUMIF(BaselineScenario!$B$2:$B$2612,Sheet1!$A107,BaselineScenario!K$2:K$2612)</f>
        <v>9.7419589807602556</v>
      </c>
      <c r="AR107">
        <f>SUMIF(BaselineScenario!$B$2:$B$2612,Sheet1!$A107,BaselineScenario!L$2:L$2612)</f>
        <v>705.26738829740918</v>
      </c>
      <c r="AS107">
        <f>SUMIF(BaselineScenario!$B$2:$B$2612,Sheet1!$A107,BaselineScenario!M$2:M$2612)</f>
        <v>123.1752579454717</v>
      </c>
      <c r="AT107">
        <f>SUMIF(BaselineScenario!$B$2:$B$2612,Sheet1!$A107,BaselineScenario!N$2:N$2612)</f>
        <v>132.5704758797178</v>
      </c>
      <c r="AU107">
        <f>SUMIF(BaselineScenario!$B$2:$B$2612,Sheet1!$A107,BaselineScenario!O$2:O$2612)</f>
        <v>30.089913000109277</v>
      </c>
      <c r="AV107">
        <f>SUMIF(BaselineScenario!$B$2:$B$2612,Sheet1!$A107,BaselineScenario!P$2:P$2612)</f>
        <v>5.2551807835493802</v>
      </c>
      <c r="AW107">
        <f>SUMIF(BaselineScenario!$B$2:$B$2612,Sheet1!$A107,BaselineScenario!Q$2:Q$2612)</f>
        <v>783.83217781041037</v>
      </c>
      <c r="AX107">
        <f>SUMIF(BaselineScenario!$B$2:$B$2612,Sheet1!$A107,BaselineScenario!R$2:R$2612)</f>
        <v>0</v>
      </c>
      <c r="AY107">
        <f>SUMIF(BaselineScenario!$B$2:$B$2612,Sheet1!$A107,BaselineScenario!S$2:S$2612)</f>
        <v>77.971863673340309</v>
      </c>
      <c r="AZ107">
        <f>SUMIF(BaselineScenario!$B$2:$B$2612,Sheet1!$A107,BaselineScenario!T$2:T$2612)</f>
        <v>1.3277632072938013</v>
      </c>
      <c r="BA107">
        <f>SUMIF(BaselineScenario!$B$2:$B$2612,Sheet1!$A107,BaselineScenario!U$2:U$2612)</f>
        <v>9.121867480749497</v>
      </c>
      <c r="BB107">
        <f>SUMIF(BaselineScenario!$B$2:$B$2612,Sheet1!$A107,BaselineScenario!V$2:V$2612)</f>
        <v>0</v>
      </c>
      <c r="BC107">
        <f>SUMIF(BaselineScenario!$B$2:$B$2612,Sheet1!$A107,BaselineScenario!W$2:W$2612)</f>
        <v>0</v>
      </c>
      <c r="BD107">
        <f>SUMIF(BaselineScenario!$B$2:$B$2612,Sheet1!$A107,BaselineScenario!X$2:X$2612)</f>
        <v>0</v>
      </c>
      <c r="BE107">
        <f>SUMIF(BaselineScenario!$B$2:$B$2612,Sheet1!$A107,BaselineScenario!Y$2:Y$2612)</f>
        <v>0</v>
      </c>
      <c r="BF107">
        <f>SUMIF(BaselineScenario!$B$2:$B$2612,Sheet1!$A107,BaselineScenario!Z$2:Z$2612)</f>
        <v>0</v>
      </c>
      <c r="BG107">
        <f>SUMIF(BaselineScenario!$B$2:$B$2612,Sheet1!$A107,BaselineScenario!AA$2:AA$2612)</f>
        <v>131.704118575904</v>
      </c>
      <c r="BH107">
        <f>SUMIF(BaselineScenario!$B$2:$B$2612,Sheet1!$A107,BaselineScenario!AB$2:AB$2612)</f>
        <v>15.163113174356335</v>
      </c>
      <c r="BI107">
        <f>SUMIF(BaselineScenario!$B$2:$B$2612,Sheet1!$A107,BaselineScenario!AC$2:AC$2612)</f>
        <v>0</v>
      </c>
      <c r="BJ107">
        <f>SUMIF(BaselineScenario!$B$2:$B$2612,Sheet1!$A107,BaselineScenario!AD$2:AD$2612)</f>
        <v>0</v>
      </c>
      <c r="BK107">
        <f>SUMIF(BaselineScenario!$B$2:$B$2612,Sheet1!$A107,BaselineScenario!AE$2:AE$2612)</f>
        <v>0</v>
      </c>
      <c r="BL107">
        <f>SUMIF(BaselineScenario!$B$2:$B$2612,Sheet1!$A107,BaselineScenario!AF$2:AF$2612)</f>
        <v>0</v>
      </c>
      <c r="BM107">
        <f>SUMIF(BaselineScenario!$B$2:$B$2612,Sheet1!$A107,BaselineScenario!AG$2:AG$2612)</f>
        <v>0</v>
      </c>
      <c r="BN107">
        <f>SUMIF(BaselineScenario!$B$2:$B$2612,Sheet1!$A107,BaselineScenario!AH$2:AH$2612)</f>
        <v>40.351905265340655</v>
      </c>
      <c r="BP107">
        <f t="shared" si="5"/>
        <v>0</v>
      </c>
      <c r="BQ107" s="12">
        <f t="shared" si="6"/>
        <v>0</v>
      </c>
    </row>
    <row r="108" spans="1:69" x14ac:dyDescent="0.25">
      <c r="A108" s="1" t="s">
        <v>106</v>
      </c>
      <c r="B108">
        <f>COUNTIF(CurrentScenario!$B$2:$B$2612,Sheet1!A108)</f>
        <v>4</v>
      </c>
      <c r="C108">
        <f t="shared" si="7"/>
        <v>18634.841468027011</v>
      </c>
      <c r="D108">
        <f>SUMIF(CurrentScenario!$B$2:$B$2612,Sheet1!$A108,CurrentScenario!D$2:D$2612)</f>
        <v>14814.041715161929</v>
      </c>
      <c r="E108">
        <f>SUMIF(CurrentScenario!$B$2:$B$2612,Sheet1!$A108,CurrentScenario!E$2:E$2612)</f>
        <v>149.63681632191839</v>
      </c>
      <c r="F108">
        <f>SUMIF(CurrentScenario!$B$2:$B$2612,Sheet1!$A108,CurrentScenario!F$2:F$2612)</f>
        <v>42.633731902783822</v>
      </c>
      <c r="G108">
        <f>SUMIF(CurrentScenario!$B$2:$B$2612,Sheet1!$A108,CurrentScenario!G$2:G$2612)</f>
        <v>7.4460054451940563</v>
      </c>
      <c r="H108">
        <f>SUMIF(CurrentScenario!$B$2:$B$2612,Sheet1!$A108,CurrentScenario!H$2:H$2612)</f>
        <v>16.095077848393483</v>
      </c>
      <c r="I108">
        <f>SUMIF(CurrentScenario!$B$2:$B$2612,Sheet1!$A108,CurrentScenario!I$2:I$2612)</f>
        <v>2.8110991365555411</v>
      </c>
      <c r="J108">
        <f>SUMIF(CurrentScenario!$B$2:$B$2612,Sheet1!$A108,CurrentScenario!J$2:J$2612)</f>
        <v>69.83346907717798</v>
      </c>
      <c r="K108">
        <f>SUMIF(CurrentScenario!$B$2:$B$2612,Sheet1!$A108,CurrentScenario!K$2:K$2612)</f>
        <v>12.196479052422214</v>
      </c>
      <c r="L108">
        <f>SUMIF(CurrentScenario!$B$2:$B$2612,Sheet1!$A108,CurrentScenario!L$2:L$2612)</f>
        <v>882.96190038573172</v>
      </c>
      <c r="M108">
        <f>SUMIF(CurrentScenario!$B$2:$B$2612,Sheet1!$A108,CurrentScenario!M$2:M$2612)</f>
        <v>154.20968445722411</v>
      </c>
      <c r="N108">
        <f>SUMIF(CurrentScenario!$B$2:$B$2612,Sheet1!$A108,CurrentScenario!N$2:N$2612)</f>
        <v>165.97206226107187</v>
      </c>
      <c r="O108">
        <f>SUMIF(CurrentScenario!$B$2:$B$2612,Sheet1!$A108,CurrentScenario!O$2:O$2612)</f>
        <v>37.671172997292118</v>
      </c>
      <c r="P108">
        <f>SUMIF(CurrentScenario!$B$2:$B$2612,Sheet1!$A108,CurrentScenario!P$2:P$2612)</f>
        <v>6.5792417871447668</v>
      </c>
      <c r="Q108">
        <f>SUMIF(CurrentScenario!$B$2:$B$2612,Sheet1!$A108,CurrentScenario!Q$2:Q$2612)</f>
        <v>1565.9001790018972</v>
      </c>
      <c r="R108">
        <f>SUMIF(CurrentScenario!$B$2:$B$2612,Sheet1!$A108,CurrentScenario!R$2:R$2612)</f>
        <v>0</v>
      </c>
      <c r="S108">
        <f>SUMIF(CurrentScenario!$B$2:$B$2612,Sheet1!$A108,CurrentScenario!S$2:S$2612)</f>
        <v>155.76823599702061</v>
      </c>
      <c r="T108">
        <f>SUMIF(CurrentScenario!$B$2:$B$2612,Sheet1!$A108,CurrentScenario!T$2:T$2612)</f>
        <v>1.6622940547048577</v>
      </c>
      <c r="U108">
        <f>SUMIF(CurrentScenario!$B$2:$B$2612,Sheet1!$A108,CurrentScenario!U$2:U$2612)</f>
        <v>11.420151195555684</v>
      </c>
      <c r="V108">
        <f>SUMIF(CurrentScenario!$B$2:$B$2612,Sheet1!$A108,CurrentScenario!V$2:V$2612)</f>
        <v>0</v>
      </c>
      <c r="W108">
        <f>SUMIF(CurrentScenario!$B$2:$B$2612,Sheet1!$A108,CurrentScenario!W$2:W$2612)</f>
        <v>0</v>
      </c>
      <c r="X108">
        <f>SUMIF(CurrentScenario!$B$2:$B$2612,Sheet1!$A108,CurrentScenario!X$2:X$2612)</f>
        <v>0</v>
      </c>
      <c r="Y108">
        <f>SUMIF(CurrentScenario!$B$2:$B$2612,Sheet1!$A108,CurrentScenario!Y$2:Y$2612)</f>
        <v>37.483778624033448</v>
      </c>
      <c r="Z108">
        <f>SUMIF(CurrentScenario!$B$2:$B$2612,Sheet1!$A108,CurrentScenario!Z$2:Z$2612)</f>
        <v>0</v>
      </c>
      <c r="AA108">
        <f>SUMIF(CurrentScenario!$B$2:$B$2612,Sheet1!$A108,CurrentScenario!AA$2:AA$2612)</f>
        <v>268.76398558595127</v>
      </c>
      <c r="AB108">
        <f>SUMIF(CurrentScenario!$B$2:$B$2612,Sheet1!$A108,CurrentScenario!AB$2:AB$2612)</f>
        <v>158.31025166658202</v>
      </c>
      <c r="AC108">
        <f>SUMIF(CurrentScenario!$B$2:$B$2612,Sheet1!$A108,CurrentScenario!AC$2:AC$2612)</f>
        <v>0</v>
      </c>
      <c r="AD108">
        <f>SUMIF(CurrentScenario!$B$2:$B$2612,Sheet1!$A108,CurrentScenario!AD$2:AD$2612)</f>
        <v>0</v>
      </c>
      <c r="AE108">
        <f>SUMIF(CurrentScenario!$B$2:$B$2612,Sheet1!$A108,CurrentScenario!AE$2:AE$2612)</f>
        <v>0</v>
      </c>
      <c r="AF108">
        <f>SUMIF(CurrentScenario!$B$2:$B$2612,Sheet1!$A108,CurrentScenario!AF$2:AF$2612)</f>
        <v>0</v>
      </c>
      <c r="AG108">
        <f>SUMIF(CurrentScenario!$B$2:$B$2612,Sheet1!$A108,CurrentScenario!AG$2:AG$2612)</f>
        <v>0</v>
      </c>
      <c r="AH108" s="9">
        <f>SUMIF(CurrentScenario!$B$2:$B$2612,Sheet1!$A108,CurrentScenario!AH$2:AH$2612)</f>
        <v>73.444136066429522</v>
      </c>
      <c r="AI108" s="10">
        <f t="shared" si="4"/>
        <v>18634.841468027011</v>
      </c>
      <c r="AJ108">
        <f>SUMIF(BaselineScenario!$B$2:$B$2612,Sheet1!$A108,BaselineScenario!D$2:D$2612)</f>
        <v>15802.979116313158</v>
      </c>
      <c r="AK108">
        <f>SUMIF(BaselineScenario!$B$2:$B$2612,Sheet1!$A108,BaselineScenario!E$2:E$2612)</f>
        <v>159.62608519877787</v>
      </c>
      <c r="AL108">
        <f>SUMIF(BaselineScenario!$B$2:$B$2612,Sheet1!$A108,BaselineScenario!F$2:F$2612)</f>
        <v>31.086349055957633</v>
      </c>
      <c r="AM108">
        <f>SUMIF(BaselineScenario!$B$2:$B$2612,Sheet1!$A108,BaselineScenario!G$2:G$2612)</f>
        <v>5.4292483302868533</v>
      </c>
      <c r="AN108">
        <f>SUMIF(BaselineScenario!$B$2:$B$2612,Sheet1!$A108,BaselineScenario!H$2:H$2612)</f>
        <v>11.735710475316653</v>
      </c>
      <c r="AO108">
        <f>SUMIF(BaselineScenario!$B$2:$B$2612,Sheet1!$A108,BaselineScenario!I$2:I$2612)</f>
        <v>2.0497108320374764</v>
      </c>
      <c r="AP108">
        <f>SUMIF(BaselineScenario!$B$2:$B$2612,Sheet1!$A108,BaselineScenario!J$2:J$2612)</f>
        <v>50.919012837204832</v>
      </c>
      <c r="AQ108">
        <f>SUMIF(BaselineScenario!$B$2:$B$2612,Sheet1!$A108,BaselineScenario!K$2:K$2612)</f>
        <v>8.8930518360177384</v>
      </c>
      <c r="AR108">
        <f>SUMIF(BaselineScenario!$B$2:$B$2612,Sheet1!$A108,BaselineScenario!L$2:L$2612)</f>
        <v>643.81089995458512</v>
      </c>
      <c r="AS108">
        <f>SUMIF(BaselineScenario!$B$2:$B$2612,Sheet1!$A108,BaselineScenario!M$2:M$2612)</f>
        <v>112.44185582072014</v>
      </c>
      <c r="AT108">
        <f>SUMIF(BaselineScenario!$B$2:$B$2612,Sheet1!$A108,BaselineScenario!N$2:N$2612)</f>
        <v>121.01838185831697</v>
      </c>
      <c r="AU108">
        <f>SUMIF(BaselineScenario!$B$2:$B$2612,Sheet1!$A108,BaselineScenario!O$2:O$2612)</f>
        <v>27.467900694706728</v>
      </c>
      <c r="AV108">
        <f>SUMIF(BaselineScenario!$B$2:$B$2612,Sheet1!$A108,BaselineScenario!P$2:P$2612)</f>
        <v>4.7972482194806485</v>
      </c>
      <c r="AW108">
        <f>SUMIF(BaselineScenario!$B$2:$B$2612,Sheet1!$A108,BaselineScenario!Q$2:Q$2612)</f>
        <v>1158.5876976150998</v>
      </c>
      <c r="AX108">
        <f>SUMIF(BaselineScenario!$B$2:$B$2612,Sheet1!$A108,BaselineScenario!R$2:R$2612)</f>
        <v>0</v>
      </c>
      <c r="AY108">
        <f>SUMIF(BaselineScenario!$B$2:$B$2612,Sheet1!$A108,BaselineScenario!S$2:S$2612)</f>
        <v>115.25074627021939</v>
      </c>
      <c r="AZ108">
        <f>SUMIF(BaselineScenario!$B$2:$B$2612,Sheet1!$A108,BaselineScenario!T$2:T$2612)</f>
        <v>1.212062152176564</v>
      </c>
      <c r="BA108">
        <f>SUMIF(BaselineScenario!$B$2:$B$2612,Sheet1!$A108,BaselineScenario!U$2:U$2612)</f>
        <v>8.3269942114718614</v>
      </c>
      <c r="BB108">
        <f>SUMIF(BaselineScenario!$B$2:$B$2612,Sheet1!$A108,BaselineScenario!V$2:V$2612)</f>
        <v>0</v>
      </c>
      <c r="BC108">
        <f>SUMIF(BaselineScenario!$B$2:$B$2612,Sheet1!$A108,BaselineScenario!W$2:W$2612)</f>
        <v>0</v>
      </c>
      <c r="BD108">
        <f>SUMIF(BaselineScenario!$B$2:$B$2612,Sheet1!$A108,BaselineScenario!X$2:X$2612)</f>
        <v>0</v>
      </c>
      <c r="BE108">
        <f>SUMIF(BaselineScenario!$B$2:$B$2612,Sheet1!$A108,BaselineScenario!Y$2:Y$2612)</f>
        <v>27.893903250230863</v>
      </c>
      <c r="BF108">
        <f>SUMIF(BaselineScenario!$B$2:$B$2612,Sheet1!$A108,BaselineScenario!Z$2:Z$2612)</f>
        <v>0</v>
      </c>
      <c r="BG108">
        <f>SUMIF(BaselineScenario!$B$2:$B$2612,Sheet1!$A108,BaselineScenario!AA$2:AA$2612)</f>
        <v>268.02651320491356</v>
      </c>
      <c r="BH108">
        <f>SUMIF(BaselineScenario!$B$2:$B$2612,Sheet1!$A108,BaselineScenario!AB$2:AB$2612)</f>
        <v>18.634841468027009</v>
      </c>
      <c r="BI108">
        <f>SUMIF(BaselineScenario!$B$2:$B$2612,Sheet1!$A108,BaselineScenario!AC$2:AC$2612)</f>
        <v>0</v>
      </c>
      <c r="BJ108">
        <f>SUMIF(BaselineScenario!$B$2:$B$2612,Sheet1!$A108,BaselineScenario!AD$2:AD$2612)</f>
        <v>0</v>
      </c>
      <c r="BK108">
        <f>SUMIF(BaselineScenario!$B$2:$B$2612,Sheet1!$A108,BaselineScenario!AE$2:AE$2612)</f>
        <v>0</v>
      </c>
      <c r="BL108">
        <f>SUMIF(BaselineScenario!$B$2:$B$2612,Sheet1!$A108,BaselineScenario!AF$2:AF$2612)</f>
        <v>0</v>
      </c>
      <c r="BM108">
        <f>SUMIF(BaselineScenario!$B$2:$B$2612,Sheet1!$A108,BaselineScenario!AG$2:AG$2612)</f>
        <v>0</v>
      </c>
      <c r="BN108">
        <f>SUMIF(BaselineScenario!$B$2:$B$2612,Sheet1!$A108,BaselineScenario!AH$2:AH$2612)</f>
        <v>54.654138428302666</v>
      </c>
      <c r="BP108">
        <f t="shared" si="5"/>
        <v>0</v>
      </c>
      <c r="BQ108" s="12">
        <f t="shared" si="6"/>
        <v>0</v>
      </c>
    </row>
    <row r="109" spans="1:69" x14ac:dyDescent="0.25">
      <c r="A109" s="1" t="s">
        <v>107</v>
      </c>
      <c r="B109">
        <f>COUNTIF(CurrentScenario!$B$2:$B$2612,Sheet1!A109)</f>
        <v>4</v>
      </c>
      <c r="C109">
        <f t="shared" si="7"/>
        <v>29887.827491116863</v>
      </c>
      <c r="D109">
        <f>SUMIF(CurrentScenario!$B$2:$B$2612,Sheet1!$A109,CurrentScenario!D$2:D$2612)</f>
        <v>28304.943566426504</v>
      </c>
      <c r="E109">
        <f>SUMIF(CurrentScenario!$B$2:$B$2612,Sheet1!$A109,CurrentScenario!E$2:E$2612)</f>
        <v>285.90842995106584</v>
      </c>
      <c r="F109">
        <f>SUMIF(CurrentScenario!$B$2:$B$2612,Sheet1!$A109,CurrentScenario!F$2:F$2612)</f>
        <v>4.4023551790676008</v>
      </c>
      <c r="G109">
        <f>SUMIF(CurrentScenario!$B$2:$B$2612,Sheet1!$A109,CurrentScenario!G$2:G$2612)</f>
        <v>42.549178529884955</v>
      </c>
      <c r="H109">
        <f>SUMIF(CurrentScenario!$B$2:$B$2612,Sheet1!$A109,CurrentScenario!H$2:H$2612)</f>
        <v>1.3055908910158387</v>
      </c>
      <c r="I109">
        <f>SUMIF(CurrentScenario!$B$2:$B$2612,Sheet1!$A109,CurrentScenario!I$2:I$2612)</f>
        <v>12.388267501350317</v>
      </c>
      <c r="J109">
        <f>SUMIF(CurrentScenario!$B$2:$B$2612,Sheet1!$A109,CurrentScenario!J$2:J$2612)</f>
        <v>0.17551460421103973</v>
      </c>
      <c r="K109">
        <f>SUMIF(CurrentScenario!$B$2:$B$2612,Sheet1!$A109,CurrentScenario!K$2:K$2612)</f>
        <v>1.6729807981191265</v>
      </c>
      <c r="L109">
        <f>SUMIF(CurrentScenario!$B$2:$B$2612,Sheet1!$A109,CurrentScenario!L$2:L$2612)</f>
        <v>11.70178057394093</v>
      </c>
      <c r="M109">
        <f>SUMIF(CurrentScenario!$B$2:$B$2612,Sheet1!$A109,CurrentScenario!M$2:M$2612)</f>
        <v>113.56050075380702</v>
      </c>
      <c r="N109">
        <f>SUMIF(CurrentScenario!$B$2:$B$2612,Sheet1!$A109,CurrentScenario!N$2:N$2612)</f>
        <v>18.921027015696541</v>
      </c>
      <c r="O109">
        <f>SUMIF(CurrentScenario!$B$2:$B$2612,Sheet1!$A109,CurrentScenario!O$2:O$2612)</f>
        <v>0.80317256011586347</v>
      </c>
      <c r="P109">
        <f>SUMIF(CurrentScenario!$B$2:$B$2612,Sheet1!$A109,CurrentScenario!P$2:P$2612)</f>
        <v>7.6094396763386918</v>
      </c>
      <c r="Q109">
        <f>SUMIF(CurrentScenario!$B$2:$B$2612,Sheet1!$A109,CurrentScenario!Q$2:Q$2612)</f>
        <v>736.41311424829598</v>
      </c>
      <c r="R109">
        <f>SUMIF(CurrentScenario!$B$2:$B$2612,Sheet1!$A109,CurrentScenario!R$2:R$2612)</f>
        <v>0</v>
      </c>
      <c r="S109">
        <f>SUMIF(CurrentScenario!$B$2:$B$2612,Sheet1!$A109,CurrentScenario!S$2:S$2612)</f>
        <v>74.057747334993579</v>
      </c>
      <c r="T109">
        <f>SUMIF(CurrentScenario!$B$2:$B$2612,Sheet1!$A109,CurrentScenario!T$2:T$2612)</f>
        <v>5.9031975261692252E-2</v>
      </c>
      <c r="U109">
        <f>SUMIF(CurrentScenario!$B$2:$B$2612,Sheet1!$A109,CurrentScenario!U$2:U$2612)</f>
        <v>1.6858596816996025</v>
      </c>
      <c r="V109">
        <f>SUMIF(CurrentScenario!$B$2:$B$2612,Sheet1!$A109,CurrentScenario!V$2:V$2612)</f>
        <v>0</v>
      </c>
      <c r="W109">
        <f>SUMIF(CurrentScenario!$B$2:$B$2612,Sheet1!$A109,CurrentScenario!W$2:W$2612)</f>
        <v>0</v>
      </c>
      <c r="X109">
        <f>SUMIF(CurrentScenario!$B$2:$B$2612,Sheet1!$A109,CurrentScenario!X$2:X$2612)</f>
        <v>0</v>
      </c>
      <c r="Y109">
        <f>SUMIF(CurrentScenario!$B$2:$B$2612,Sheet1!$A109,CurrentScenario!Y$2:Y$2612)</f>
        <v>19.927553676822313</v>
      </c>
      <c r="Z109">
        <f>SUMIF(CurrentScenario!$B$2:$B$2612,Sheet1!$A109,CurrentScenario!Z$2:Z$2612)</f>
        <v>0</v>
      </c>
      <c r="AA109">
        <f>SUMIF(CurrentScenario!$B$2:$B$2612,Sheet1!$A109,CurrentScenario!AA$2:AA$2612)</f>
        <v>106.75893979779417</v>
      </c>
      <c r="AB109">
        <f>SUMIF(CurrentScenario!$B$2:$B$2612,Sheet1!$A109,CurrentScenario!AB$2:AB$2612)</f>
        <v>121.63078473548438</v>
      </c>
      <c r="AC109">
        <f>SUMIF(CurrentScenario!$B$2:$B$2612,Sheet1!$A109,CurrentScenario!AC$2:AC$2612)</f>
        <v>0</v>
      </c>
      <c r="AD109">
        <f>SUMIF(CurrentScenario!$B$2:$B$2612,Sheet1!$A109,CurrentScenario!AD$2:AD$2612)</f>
        <v>0</v>
      </c>
      <c r="AE109">
        <f>SUMIF(CurrentScenario!$B$2:$B$2612,Sheet1!$A109,CurrentScenario!AE$2:AE$2612)</f>
        <v>0</v>
      </c>
      <c r="AF109">
        <f>SUMIF(CurrentScenario!$B$2:$B$2612,Sheet1!$A109,CurrentScenario!AF$2:AF$2612)</f>
        <v>0</v>
      </c>
      <c r="AG109">
        <f>SUMIF(CurrentScenario!$B$2:$B$2612,Sheet1!$A109,CurrentScenario!AG$2:AG$2612)</f>
        <v>0</v>
      </c>
      <c r="AH109" s="9">
        <f>SUMIF(CurrentScenario!$B$2:$B$2612,Sheet1!$A109,CurrentScenario!AH$2:AH$2612)</f>
        <v>21.352655205389524</v>
      </c>
      <c r="AI109" s="10">
        <f t="shared" si="4"/>
        <v>29887.827491116859</v>
      </c>
      <c r="AJ109">
        <f>SUMIF(BaselineScenario!$B$2:$B$2612,Sheet1!$A109,BaselineScenario!D$2:D$2612)</f>
        <v>28373.154199822828</v>
      </c>
      <c r="AK109">
        <f>SUMIF(BaselineScenario!$B$2:$B$2612,Sheet1!$A109,BaselineScenario!E$2:E$2612)</f>
        <v>286.59742629152009</v>
      </c>
      <c r="AL109">
        <f>SUMIF(BaselineScenario!$B$2:$B$2612,Sheet1!$A109,BaselineScenario!F$2:F$2612)</f>
        <v>4.4768344070404202</v>
      </c>
      <c r="AM109">
        <f>SUMIF(BaselineScenario!$B$2:$B$2612,Sheet1!$A109,BaselineScenario!G$2:G$2612)</f>
        <v>43.28464723992257</v>
      </c>
      <c r="AN109">
        <f>SUMIF(BaselineScenario!$B$2:$B$2612,Sheet1!$A109,BaselineScenario!H$2:H$2612)</f>
        <v>1.3273298116297196</v>
      </c>
      <c r="AO109">
        <f>SUMIF(BaselineScenario!$B$2:$B$2612,Sheet1!$A109,BaselineScenario!I$2:I$2612)</f>
        <v>12.601994086192081</v>
      </c>
      <c r="AP109">
        <f>SUMIF(BaselineScenario!$B$2:$B$2612,Sheet1!$A109,BaselineScenario!J$2:J$2612)</f>
        <v>0.17869537786541317</v>
      </c>
      <c r="AQ109">
        <f>SUMIF(BaselineScenario!$B$2:$B$2612,Sheet1!$A109,BaselineScenario!K$2:K$2612)</f>
        <v>1.701655869584233</v>
      </c>
      <c r="AR109">
        <f>SUMIF(BaselineScenario!$B$2:$B$2612,Sheet1!$A109,BaselineScenario!L$2:L$2612)</f>
        <v>11.900889813931039</v>
      </c>
      <c r="AS109">
        <f>SUMIF(BaselineScenario!$B$2:$B$2612,Sheet1!$A109,BaselineScenario!M$2:M$2612)</f>
        <v>115.52159360654316</v>
      </c>
      <c r="AT109">
        <f>SUMIF(BaselineScenario!$B$2:$B$2612,Sheet1!$A109,BaselineScenario!N$2:N$2612)</f>
        <v>19.246932857487327</v>
      </c>
      <c r="AU109">
        <f>SUMIF(BaselineScenario!$B$2:$B$2612,Sheet1!$A109,BaselineScenario!O$2:O$2612)</f>
        <v>0.81630653402375131</v>
      </c>
      <c r="AV109">
        <f>SUMIF(BaselineScenario!$B$2:$B$2612,Sheet1!$A109,BaselineScenario!P$2:P$2612)</f>
        <v>7.7410254071236775</v>
      </c>
      <c r="AW109">
        <f>SUMIF(BaselineScenario!$B$2:$B$2612,Sheet1!$A109,BaselineScenario!Q$2:Q$2612)</f>
        <v>736.13058743901752</v>
      </c>
      <c r="AX109">
        <f>SUMIF(BaselineScenario!$B$2:$B$2612,Sheet1!$A109,BaselineScenario!R$2:R$2612)</f>
        <v>0</v>
      </c>
      <c r="AY109">
        <f>SUMIF(BaselineScenario!$B$2:$B$2612,Sheet1!$A109,BaselineScenario!S$2:S$2612)</f>
        <v>74.029552607366412</v>
      </c>
      <c r="AZ109">
        <f>SUMIF(BaselineScenario!$B$2:$B$2612,Sheet1!$A109,BaselineScenario!T$2:T$2612)</f>
        <v>6.0260778303028721E-2</v>
      </c>
      <c r="BA109">
        <f>SUMIF(BaselineScenario!$B$2:$B$2612,Sheet1!$A109,BaselineScenario!U$2:U$2612)</f>
        <v>1.7149787752770911</v>
      </c>
      <c r="BB109">
        <f>SUMIF(BaselineScenario!$B$2:$B$2612,Sheet1!$A109,BaselineScenario!V$2:V$2612)</f>
        <v>0</v>
      </c>
      <c r="BC109">
        <f>SUMIF(BaselineScenario!$B$2:$B$2612,Sheet1!$A109,BaselineScenario!W$2:W$2612)</f>
        <v>0</v>
      </c>
      <c r="BD109">
        <f>SUMIF(BaselineScenario!$B$2:$B$2612,Sheet1!$A109,BaselineScenario!X$2:X$2612)</f>
        <v>0</v>
      </c>
      <c r="BE109">
        <f>SUMIF(BaselineScenario!$B$2:$B$2612,Sheet1!$A109,BaselineScenario!Y$2:Y$2612)</f>
        <v>19.778727104045004</v>
      </c>
      <c r="BF109">
        <f>SUMIF(BaselineScenario!$B$2:$B$2612,Sheet1!$A109,BaselineScenario!Z$2:Z$2612)</f>
        <v>0</v>
      </c>
      <c r="BG109">
        <f>SUMIF(BaselineScenario!$B$2:$B$2612,Sheet1!$A109,BaselineScenario!AA$2:AA$2612)</f>
        <v>106.75893979779417</v>
      </c>
      <c r="BH109">
        <f>SUMIF(BaselineScenario!$B$2:$B$2612,Sheet1!$A109,BaselineScenario!AB$2:AB$2612)</f>
        <v>29.834539241635213</v>
      </c>
      <c r="BI109">
        <f>SUMIF(BaselineScenario!$B$2:$B$2612,Sheet1!$A109,BaselineScenario!AC$2:AC$2612)</f>
        <v>0</v>
      </c>
      <c r="BJ109">
        <f>SUMIF(BaselineScenario!$B$2:$B$2612,Sheet1!$A109,BaselineScenario!AD$2:AD$2612)</f>
        <v>0</v>
      </c>
      <c r="BK109">
        <f>SUMIF(BaselineScenario!$B$2:$B$2612,Sheet1!$A109,BaselineScenario!AE$2:AE$2612)</f>
        <v>0</v>
      </c>
      <c r="BL109">
        <f>SUMIF(BaselineScenario!$B$2:$B$2612,Sheet1!$A109,BaselineScenario!AF$2:AF$2612)</f>
        <v>0</v>
      </c>
      <c r="BM109">
        <f>SUMIF(BaselineScenario!$B$2:$B$2612,Sheet1!$A109,BaselineScenario!AG$2:AG$2612)</f>
        <v>0</v>
      </c>
      <c r="BN109">
        <f>SUMIF(BaselineScenario!$B$2:$B$2612,Sheet1!$A109,BaselineScenario!AH$2:AH$2612)</f>
        <v>40.97037424773761</v>
      </c>
      <c r="BP109">
        <f t="shared" si="5"/>
        <v>0</v>
      </c>
      <c r="BQ109" s="12">
        <f t="shared" si="6"/>
        <v>0</v>
      </c>
    </row>
    <row r="110" spans="1:69" x14ac:dyDescent="0.25">
      <c r="A110" s="1" t="s">
        <v>108</v>
      </c>
      <c r="B110">
        <f>COUNTIF(CurrentScenario!$B$2:$B$2612,Sheet1!A110)</f>
        <v>9</v>
      </c>
      <c r="C110">
        <f t="shared" si="7"/>
        <v>28298.288508887246</v>
      </c>
      <c r="D110">
        <f>SUMIF(CurrentScenario!$B$2:$B$2612,Sheet1!$A110,CurrentScenario!D$2:D$2612)</f>
        <v>24523.341866713214</v>
      </c>
      <c r="E110">
        <f>SUMIF(CurrentScenario!$B$2:$B$2612,Sheet1!$A110,CurrentScenario!E$2:E$2612)</f>
        <v>247.7103208673706</v>
      </c>
      <c r="F110">
        <f>SUMIF(CurrentScenario!$B$2:$B$2612,Sheet1!$A110,CurrentScenario!F$2:F$2612)</f>
        <v>10.024378112431087</v>
      </c>
      <c r="G110">
        <f>SUMIF(CurrentScenario!$B$2:$B$2612,Sheet1!$A110,CurrentScenario!G$2:G$2612)</f>
        <v>88.264504043339613</v>
      </c>
      <c r="H110">
        <f>SUMIF(CurrentScenario!$B$2:$B$2612,Sheet1!$A110,CurrentScenario!H$2:H$2612)</f>
        <v>3.0128895388172614</v>
      </c>
      <c r="I110">
        <f>SUMIF(CurrentScenario!$B$2:$B$2612,Sheet1!$A110,CurrentScenario!I$2:I$2612)</f>
        <v>25.715288376606999</v>
      </c>
      <c r="J110">
        <f>SUMIF(CurrentScenario!$B$2:$B$2612,Sheet1!$A110,CurrentScenario!J$2:J$2612)</f>
        <v>2.1358319419460559</v>
      </c>
      <c r="K110">
        <f>SUMIF(CurrentScenario!$B$2:$B$2612,Sheet1!$A110,CurrentScenario!K$2:K$2612)</f>
        <v>3.763887994048805</v>
      </c>
      <c r="L110">
        <f>SUMIF(CurrentScenario!$B$2:$B$2612,Sheet1!$A110,CurrentScenario!L$2:L$2612)</f>
        <v>46.415503999901134</v>
      </c>
      <c r="M110">
        <f>SUMIF(CurrentScenario!$B$2:$B$2612,Sheet1!$A110,CurrentScenario!M$2:M$2612)</f>
        <v>238.9556729539039</v>
      </c>
      <c r="N110">
        <f>SUMIF(CurrentScenario!$B$2:$B$2612,Sheet1!$A110,CurrentScenario!N$2:N$2612)</f>
        <v>43.314444956976843</v>
      </c>
      <c r="O110">
        <f>SUMIF(CurrentScenario!$B$2:$B$2612,Sheet1!$A110,CurrentScenario!O$2:O$2612)</f>
        <v>2.5608536703420475</v>
      </c>
      <c r="P110">
        <f>SUMIF(CurrentScenario!$B$2:$B$2612,Sheet1!$A110,CurrentScenario!P$2:P$2612)</f>
        <v>15.91931780905964</v>
      </c>
      <c r="Q110">
        <f>SUMIF(CurrentScenario!$B$2:$B$2612,Sheet1!$A110,CurrentScenario!Q$2:Q$2612)</f>
        <v>1850.0975894052585</v>
      </c>
      <c r="R110">
        <f>SUMIF(CurrentScenario!$B$2:$B$2612,Sheet1!$A110,CurrentScenario!R$2:R$2612)</f>
        <v>0</v>
      </c>
      <c r="S110">
        <f>SUMIF(CurrentScenario!$B$2:$B$2612,Sheet1!$A110,CurrentScenario!S$2:S$2612)</f>
        <v>185.82508550633142</v>
      </c>
      <c r="T110">
        <f>SUMIF(CurrentScenario!$B$2:$B$2612,Sheet1!$A110,CurrentScenario!T$2:T$2612)</f>
        <v>0.16369911350074337</v>
      </c>
      <c r="U110">
        <f>SUMIF(CurrentScenario!$B$2:$B$2612,Sheet1!$A110,CurrentScenario!U$2:U$2612)</f>
        <v>3.774705095918641</v>
      </c>
      <c r="V110">
        <f>SUMIF(CurrentScenario!$B$2:$B$2612,Sheet1!$A110,CurrentScenario!V$2:V$2612)</f>
        <v>0</v>
      </c>
      <c r="W110">
        <f>SUMIF(CurrentScenario!$B$2:$B$2612,Sheet1!$A110,CurrentScenario!W$2:W$2612)</f>
        <v>0</v>
      </c>
      <c r="X110">
        <f>SUMIF(CurrentScenario!$B$2:$B$2612,Sheet1!$A110,CurrentScenario!X$2:X$2612)</f>
        <v>0</v>
      </c>
      <c r="Y110">
        <f>SUMIF(CurrentScenario!$B$2:$B$2612,Sheet1!$A110,CurrentScenario!Y$2:Y$2612)</f>
        <v>9.9063786019793998</v>
      </c>
      <c r="Z110">
        <f>SUMIF(CurrentScenario!$B$2:$B$2612,Sheet1!$A110,CurrentScenario!Z$2:Z$2612)</f>
        <v>0</v>
      </c>
      <c r="AA110">
        <f>SUMIF(CurrentScenario!$B$2:$B$2612,Sheet1!$A110,CurrentScenario!AA$2:AA$2612)</f>
        <v>534.99982017243508</v>
      </c>
      <c r="AB110">
        <f>SUMIF(CurrentScenario!$B$2:$B$2612,Sheet1!$A110,CurrentScenario!AB$2:AB$2612)</f>
        <v>377.82620681479227</v>
      </c>
      <c r="AC110">
        <f>SUMIF(CurrentScenario!$B$2:$B$2612,Sheet1!$A110,CurrentScenario!AC$2:AC$2612)</f>
        <v>0</v>
      </c>
      <c r="AD110">
        <f>SUMIF(CurrentScenario!$B$2:$B$2612,Sheet1!$A110,CurrentScenario!AD$2:AD$2612)</f>
        <v>0</v>
      </c>
      <c r="AE110">
        <f>SUMIF(CurrentScenario!$B$2:$B$2612,Sheet1!$A110,CurrentScenario!AE$2:AE$2612)</f>
        <v>0</v>
      </c>
      <c r="AF110">
        <f>SUMIF(CurrentScenario!$B$2:$B$2612,Sheet1!$A110,CurrentScenario!AF$2:AF$2612)</f>
        <v>0</v>
      </c>
      <c r="AG110">
        <f>SUMIF(CurrentScenario!$B$2:$B$2612,Sheet1!$A110,CurrentScenario!AG$2:AG$2612)</f>
        <v>0</v>
      </c>
      <c r="AH110" s="9">
        <f>SUMIF(CurrentScenario!$B$2:$B$2612,Sheet1!$A110,CurrentScenario!AH$2:AH$2612)</f>
        <v>84.560263199076815</v>
      </c>
      <c r="AI110" s="10">
        <f t="shared" si="4"/>
        <v>28298.288508887254</v>
      </c>
      <c r="AJ110">
        <f>SUMIF(BaselineScenario!$B$2:$B$2612,Sheet1!$A110,BaselineScenario!D$2:D$2612)</f>
        <v>26001.025994023279</v>
      </c>
      <c r="AK110">
        <f>SUMIF(BaselineScenario!$B$2:$B$2612,Sheet1!$A110,BaselineScenario!E$2:E$2612)</f>
        <v>262.63642410626568</v>
      </c>
      <c r="AL110">
        <f>SUMIF(BaselineScenario!$B$2:$B$2612,Sheet1!$A110,BaselineScenario!F$2:F$2612)</f>
        <v>7.1151256432259187</v>
      </c>
      <c r="AM110">
        <f>SUMIF(BaselineScenario!$B$2:$B$2612,Sheet1!$A110,BaselineScenario!G$2:G$2612)</f>
        <v>59.588085169631924</v>
      </c>
      <c r="AN110">
        <f>SUMIF(BaselineScenario!$B$2:$B$2612,Sheet1!$A110,BaselineScenario!H$2:H$2612)</f>
        <v>2.1659333092357214</v>
      </c>
      <c r="AO110">
        <f>SUMIF(BaselineScenario!$B$2:$B$2612,Sheet1!$A110,BaselineScenario!I$2:I$2612)</f>
        <v>17.365016124696265</v>
      </c>
      <c r="AP110">
        <f>SUMIF(BaselineScenario!$B$2:$B$2612,Sheet1!$A110,BaselineScenario!J$2:J$2612)</f>
        <v>2.0223338726237663</v>
      </c>
      <c r="AQ110">
        <f>SUMIF(BaselineScenario!$B$2:$B$2612,Sheet1!$A110,BaselineScenario!K$2:K$2612)</f>
        <v>2.6395775178860439</v>
      </c>
      <c r="AR110">
        <f>SUMIF(BaselineScenario!$B$2:$B$2612,Sheet1!$A110,BaselineScenario!L$2:L$2612)</f>
        <v>38.653312231188494</v>
      </c>
      <c r="AS110">
        <f>SUMIF(BaselineScenario!$B$2:$B$2612,Sheet1!$A110,BaselineScenario!M$2:M$2612)</f>
        <v>162.43370339539516</v>
      </c>
      <c r="AT110">
        <f>SUMIF(BaselineScenario!$B$2:$B$2612,Sheet1!$A110,BaselineScenario!N$2:N$2612)</f>
        <v>30.592368746063041</v>
      </c>
      <c r="AU110">
        <f>SUMIF(BaselineScenario!$B$2:$B$2612,Sheet1!$A110,BaselineScenario!O$2:O$2612)</f>
        <v>2.0401866257620922</v>
      </c>
      <c r="AV110">
        <f>SUMIF(BaselineScenario!$B$2:$B$2612,Sheet1!$A110,BaselineScenario!P$2:P$2612)</f>
        <v>10.790975397885171</v>
      </c>
      <c r="AW110">
        <f>SUMIF(BaselineScenario!$B$2:$B$2612,Sheet1!$A110,BaselineScenario!Q$2:Q$2612)</f>
        <v>1278.7136612381166</v>
      </c>
      <c r="AX110">
        <f>SUMIF(BaselineScenario!$B$2:$B$2612,Sheet1!$A110,BaselineScenario!R$2:R$2612)</f>
        <v>0</v>
      </c>
      <c r="AY110">
        <f>SUMIF(BaselineScenario!$B$2:$B$2612,Sheet1!$A110,BaselineScenario!S$2:S$2612)</f>
        <v>128.36399610730368</v>
      </c>
      <c r="AZ110">
        <f>SUMIF(BaselineScenario!$B$2:$B$2612,Sheet1!$A110,BaselineScenario!T$2:T$2612)</f>
        <v>0.12472634532810693</v>
      </c>
      <c r="BA110">
        <f>SUMIF(BaselineScenario!$B$2:$B$2612,Sheet1!$A110,BaselineScenario!U$2:U$2612)</f>
        <v>2.6408341116991707</v>
      </c>
      <c r="BB110">
        <f>SUMIF(BaselineScenario!$B$2:$B$2612,Sheet1!$A110,BaselineScenario!V$2:V$2612)</f>
        <v>0</v>
      </c>
      <c r="BC110">
        <f>SUMIF(BaselineScenario!$B$2:$B$2612,Sheet1!$A110,BaselineScenario!W$2:W$2612)</f>
        <v>0</v>
      </c>
      <c r="BD110">
        <f>SUMIF(BaselineScenario!$B$2:$B$2612,Sheet1!$A110,BaselineScenario!X$2:X$2612)</f>
        <v>0</v>
      </c>
      <c r="BE110">
        <f>SUMIF(BaselineScenario!$B$2:$B$2612,Sheet1!$A110,BaselineScenario!Y$2:Y$2612)</f>
        <v>9.0354126610343322</v>
      </c>
      <c r="BF110">
        <f>SUMIF(BaselineScenario!$B$2:$B$2612,Sheet1!$A110,BaselineScenario!Z$2:Z$2612)</f>
        <v>0</v>
      </c>
      <c r="BG110">
        <f>SUMIF(BaselineScenario!$B$2:$B$2612,Sheet1!$A110,BaselineScenario!AA$2:AA$2612)</f>
        <v>200.07047725529142</v>
      </c>
      <c r="BH110">
        <f>SUMIF(BaselineScenario!$B$2:$B$2612,Sheet1!$A110,BaselineScenario!AB$2:AB$2612)</f>
        <v>22.850211072523415</v>
      </c>
      <c r="BI110">
        <f>SUMIF(BaselineScenario!$B$2:$B$2612,Sheet1!$A110,BaselineScenario!AC$2:AC$2612)</f>
        <v>0</v>
      </c>
      <c r="BJ110">
        <f>SUMIF(BaselineScenario!$B$2:$B$2612,Sheet1!$A110,BaselineScenario!AD$2:AD$2612)</f>
        <v>0</v>
      </c>
      <c r="BK110">
        <f>SUMIF(BaselineScenario!$B$2:$B$2612,Sheet1!$A110,BaselineScenario!AE$2:AE$2612)</f>
        <v>0</v>
      </c>
      <c r="BL110">
        <f>SUMIF(BaselineScenario!$B$2:$B$2612,Sheet1!$A110,BaselineScenario!AF$2:AF$2612)</f>
        <v>0</v>
      </c>
      <c r="BM110">
        <f>SUMIF(BaselineScenario!$B$2:$B$2612,Sheet1!$A110,BaselineScenario!AG$2:AG$2612)</f>
        <v>0</v>
      </c>
      <c r="BN110">
        <f>SUMIF(BaselineScenario!$B$2:$B$2612,Sheet1!$A110,BaselineScenario!AH$2:AH$2612)</f>
        <v>57.420153932812958</v>
      </c>
      <c r="BP110">
        <f t="shared" si="5"/>
        <v>0</v>
      </c>
      <c r="BQ110" s="12">
        <f t="shared" si="6"/>
        <v>0</v>
      </c>
    </row>
    <row r="111" spans="1:69" x14ac:dyDescent="0.25">
      <c r="A111" s="1" t="s">
        <v>109</v>
      </c>
      <c r="B111">
        <f>COUNTIF(CurrentScenario!$B$2:$B$2612,Sheet1!A111)</f>
        <v>6</v>
      </c>
      <c r="C111">
        <f t="shared" si="7"/>
        <v>19399.934566937452</v>
      </c>
      <c r="D111">
        <f>SUMIF(CurrentScenario!$B$2:$B$2612,Sheet1!$A111,CurrentScenario!D$2:D$2612)</f>
        <v>16756.153093434343</v>
      </c>
      <c r="E111">
        <f>SUMIF(CurrentScenario!$B$2:$B$2612,Sheet1!$A111,CurrentScenario!E$2:E$2612)</f>
        <v>169.25376276578865</v>
      </c>
      <c r="F111">
        <f>SUMIF(CurrentScenario!$B$2:$B$2612,Sheet1!$A111,CurrentScenario!F$2:F$2612)</f>
        <v>26.85284491202232</v>
      </c>
      <c r="G111">
        <f>SUMIF(CurrentScenario!$B$2:$B$2612,Sheet1!$A111,CurrentScenario!G$2:G$2612)</f>
        <v>27.500326107636596</v>
      </c>
      <c r="H111">
        <f>SUMIF(CurrentScenario!$B$2:$B$2612,Sheet1!$A111,CurrentScenario!H$2:H$2612)</f>
        <v>9.9345596270383609</v>
      </c>
      <c r="I111">
        <f>SUMIF(CurrentScenario!$B$2:$B$2612,Sheet1!$A111,CurrentScenario!I$2:I$2612)</f>
        <v>8.3760536231582492</v>
      </c>
      <c r="J111">
        <f>SUMIF(CurrentScenario!$B$2:$B$2612,Sheet1!$A111,CurrentScenario!J$2:J$2612)</f>
        <v>40.220028487788298</v>
      </c>
      <c r="K111">
        <f>SUMIF(CurrentScenario!$B$2:$B$2612,Sheet1!$A111,CurrentScenario!K$2:K$2612)</f>
        <v>7.9181425801958198</v>
      </c>
      <c r="L111">
        <f>SUMIF(CurrentScenario!$B$2:$B$2612,Sheet1!$A111,CurrentScenario!L$2:L$2612)</f>
        <v>513.64508868482824</v>
      </c>
      <c r="M111">
        <f>SUMIF(CurrentScenario!$B$2:$B$2612,Sheet1!$A111,CurrentScenario!M$2:M$2612)</f>
        <v>150.57402320492764</v>
      </c>
      <c r="N111">
        <f>SUMIF(CurrentScenario!$B$2:$B$2612,Sheet1!$A111,CurrentScenario!N$2:N$2612)</f>
        <v>105.6711408897237</v>
      </c>
      <c r="O111">
        <f>SUMIF(CurrentScenario!$B$2:$B$2612,Sheet1!$A111,CurrentScenario!O$2:O$2612)</f>
        <v>22.067606209610833</v>
      </c>
      <c r="P111">
        <f>SUMIF(CurrentScenario!$B$2:$B$2612,Sheet1!$A111,CurrentScenario!P$2:P$2612)</f>
        <v>7.9337127807555641</v>
      </c>
      <c r="Q111">
        <f>SUMIF(CurrentScenario!$B$2:$B$2612,Sheet1!$A111,CurrentScenario!Q$2:Q$2612)</f>
        <v>1161.1252659931249</v>
      </c>
      <c r="R111">
        <f>SUMIF(CurrentScenario!$B$2:$B$2612,Sheet1!$A111,CurrentScenario!R$2:R$2612)</f>
        <v>0</v>
      </c>
      <c r="S111">
        <f>SUMIF(CurrentScenario!$B$2:$B$2612,Sheet1!$A111,CurrentScenario!S$2:S$2612)</f>
        <v>116.31388658674894</v>
      </c>
      <c r="T111">
        <f>SUMIF(CurrentScenario!$B$2:$B$2612,Sheet1!$A111,CurrentScenario!T$2:T$2612)</f>
        <v>0.98716681493137026</v>
      </c>
      <c r="U111">
        <f>SUMIF(CurrentScenario!$B$2:$B$2612,Sheet1!$A111,CurrentScenario!U$2:U$2612)</f>
        <v>7.4800532017157861</v>
      </c>
      <c r="V111">
        <f>SUMIF(CurrentScenario!$B$2:$B$2612,Sheet1!$A111,CurrentScenario!V$2:V$2612)</f>
        <v>0</v>
      </c>
      <c r="W111">
        <f>SUMIF(CurrentScenario!$B$2:$B$2612,Sheet1!$A111,CurrentScenario!W$2:W$2612)</f>
        <v>0</v>
      </c>
      <c r="X111">
        <f>SUMIF(CurrentScenario!$B$2:$B$2612,Sheet1!$A111,CurrentScenario!X$2:X$2612)</f>
        <v>0</v>
      </c>
      <c r="Y111">
        <f>SUMIF(CurrentScenario!$B$2:$B$2612,Sheet1!$A111,CurrentScenario!Y$2:Y$2612)</f>
        <v>3.8859381859082078</v>
      </c>
      <c r="Z111">
        <f>SUMIF(CurrentScenario!$B$2:$B$2612,Sheet1!$A111,CurrentScenario!Z$2:Z$2612)</f>
        <v>0</v>
      </c>
      <c r="AA111">
        <f>SUMIF(CurrentScenario!$B$2:$B$2612,Sheet1!$A111,CurrentScenario!AA$2:AA$2612)</f>
        <v>128.15777771991358</v>
      </c>
      <c r="AB111">
        <f>SUMIF(CurrentScenario!$B$2:$B$2612,Sheet1!$A111,CurrentScenario!AB$2:AB$2612)</f>
        <v>100.22493951441379</v>
      </c>
      <c r="AC111">
        <f>SUMIF(CurrentScenario!$B$2:$B$2612,Sheet1!$A111,CurrentScenario!AC$2:AC$2612)</f>
        <v>0</v>
      </c>
      <c r="AD111">
        <f>SUMIF(CurrentScenario!$B$2:$B$2612,Sheet1!$A111,CurrentScenario!AD$2:AD$2612)</f>
        <v>0</v>
      </c>
      <c r="AE111">
        <f>SUMIF(CurrentScenario!$B$2:$B$2612,Sheet1!$A111,CurrentScenario!AE$2:AE$2612)</f>
        <v>0</v>
      </c>
      <c r="AF111">
        <f>SUMIF(CurrentScenario!$B$2:$B$2612,Sheet1!$A111,CurrentScenario!AF$2:AF$2612)</f>
        <v>0</v>
      </c>
      <c r="AG111">
        <f>SUMIF(CurrentScenario!$B$2:$B$2612,Sheet1!$A111,CurrentScenario!AG$2:AG$2612)</f>
        <v>0</v>
      </c>
      <c r="AH111" s="9">
        <f>SUMIF(CurrentScenario!$B$2:$B$2612,Sheet1!$A111,CurrentScenario!AH$2:AH$2612)</f>
        <v>35.659155612882451</v>
      </c>
      <c r="AI111" s="10">
        <f t="shared" si="4"/>
        <v>19399.934566937449</v>
      </c>
      <c r="AJ111">
        <f>SUMIF(BaselineScenario!$B$2:$B$2612,Sheet1!$A111,BaselineScenario!D$2:D$2612)</f>
        <v>17331.221686629469</v>
      </c>
      <c r="AK111">
        <f>SUMIF(BaselineScenario!$B$2:$B$2612,Sheet1!$A111,BaselineScenario!E$2:E$2612)</f>
        <v>175.14464001768633</v>
      </c>
      <c r="AL111">
        <f>SUMIF(BaselineScenario!$B$2:$B$2612,Sheet1!$A111,BaselineScenario!F$2:F$2612)</f>
        <v>26.487424459735767</v>
      </c>
      <c r="AM111">
        <f>SUMIF(BaselineScenario!$B$2:$B$2612,Sheet1!$A111,BaselineScenario!G$2:G$2612)</f>
        <v>14.247904026070975</v>
      </c>
      <c r="AN111">
        <f>SUMIF(BaselineScenario!$B$2:$B$2612,Sheet1!$A111,BaselineScenario!H$2:H$2612)</f>
        <v>9.9157121089337021</v>
      </c>
      <c r="AO111">
        <f>SUMIF(BaselineScenario!$B$2:$B$2612,Sheet1!$A111,BaselineScenario!I$2:I$2612)</f>
        <v>4.5314523741814563</v>
      </c>
      <c r="AP111">
        <f>SUMIF(BaselineScenario!$B$2:$B$2612,Sheet1!$A111,BaselineScenario!J$2:J$2612)</f>
        <v>41.804360054147224</v>
      </c>
      <c r="AQ111">
        <f>SUMIF(BaselineScenario!$B$2:$B$2612,Sheet1!$A111,BaselineScenario!K$2:K$2612)</f>
        <v>7.6769105662784156</v>
      </c>
      <c r="AR111">
        <f>SUMIF(BaselineScenario!$B$2:$B$2612,Sheet1!$A111,BaselineScenario!L$2:L$2612)</f>
        <v>530.69745892832407</v>
      </c>
      <c r="AS111">
        <f>SUMIF(BaselineScenario!$B$2:$B$2612,Sheet1!$A111,BaselineScenario!M$2:M$2612)</f>
        <v>118.35711634572731</v>
      </c>
      <c r="AT111">
        <f>SUMIF(BaselineScenario!$B$2:$B$2612,Sheet1!$A111,BaselineScenario!N$2:N$2612)</f>
        <v>103.60407697819787</v>
      </c>
      <c r="AU111">
        <f>SUMIF(BaselineScenario!$B$2:$B$2612,Sheet1!$A111,BaselineScenario!O$2:O$2612)</f>
        <v>22.706771346733898</v>
      </c>
      <c r="AV111">
        <f>SUMIF(BaselineScenario!$B$2:$B$2612,Sheet1!$A111,BaselineScenario!P$2:P$2612)</f>
        <v>5.6874034106104698</v>
      </c>
      <c r="AW111">
        <f>SUMIF(BaselineScenario!$B$2:$B$2612,Sheet1!$A111,BaselineScenario!Q$2:Q$2612)</f>
        <v>751.64423935411901</v>
      </c>
      <c r="AX111">
        <f>SUMIF(BaselineScenario!$B$2:$B$2612,Sheet1!$A111,BaselineScenario!R$2:R$2612)</f>
        <v>0</v>
      </c>
      <c r="AY111">
        <f>SUMIF(BaselineScenario!$B$2:$B$2612,Sheet1!$A111,BaselineScenario!S$2:S$2612)</f>
        <v>75.111227158938036</v>
      </c>
      <c r="AZ111">
        <f>SUMIF(BaselineScenario!$B$2:$B$2612,Sheet1!$A111,BaselineScenario!T$2:T$2612)</f>
        <v>1.0078339723340619</v>
      </c>
      <c r="BA111">
        <f>SUMIF(BaselineScenario!$B$2:$B$2612,Sheet1!$A111,BaselineScenario!U$2:U$2612)</f>
        <v>7.2156976627997453</v>
      </c>
      <c r="BB111">
        <f>SUMIF(BaselineScenario!$B$2:$B$2612,Sheet1!$A111,BaselineScenario!V$2:V$2612)</f>
        <v>0</v>
      </c>
      <c r="BC111">
        <f>SUMIF(BaselineScenario!$B$2:$B$2612,Sheet1!$A111,BaselineScenario!W$2:W$2612)</f>
        <v>0</v>
      </c>
      <c r="BD111">
        <f>SUMIF(BaselineScenario!$B$2:$B$2612,Sheet1!$A111,BaselineScenario!X$2:X$2612)</f>
        <v>0</v>
      </c>
      <c r="BE111">
        <f>SUMIF(BaselineScenario!$B$2:$B$2612,Sheet1!$A111,BaselineScenario!Y$2:Y$2612)</f>
        <v>2.9796065392413169</v>
      </c>
      <c r="BF111">
        <f>SUMIF(BaselineScenario!$B$2:$B$2612,Sheet1!$A111,BaselineScenario!Z$2:Z$2612)</f>
        <v>0</v>
      </c>
      <c r="BG111">
        <f>SUMIF(BaselineScenario!$B$2:$B$2612,Sheet1!$A111,BaselineScenario!AA$2:AA$2612)</f>
        <v>128.15777771991358</v>
      </c>
      <c r="BH111">
        <f>SUMIF(BaselineScenario!$B$2:$B$2612,Sheet1!$A111,BaselineScenario!AB$2:AB$2612)</f>
        <v>19.351872605614464</v>
      </c>
      <c r="BI111">
        <f>SUMIF(BaselineScenario!$B$2:$B$2612,Sheet1!$A111,BaselineScenario!AC$2:AC$2612)</f>
        <v>0</v>
      </c>
      <c r="BJ111">
        <f>SUMIF(BaselineScenario!$B$2:$B$2612,Sheet1!$A111,BaselineScenario!AD$2:AD$2612)</f>
        <v>0</v>
      </c>
      <c r="BK111">
        <f>SUMIF(BaselineScenario!$B$2:$B$2612,Sheet1!$A111,BaselineScenario!AE$2:AE$2612)</f>
        <v>0</v>
      </c>
      <c r="BL111">
        <f>SUMIF(BaselineScenario!$B$2:$B$2612,Sheet1!$A111,BaselineScenario!AF$2:AF$2612)</f>
        <v>0</v>
      </c>
      <c r="BM111">
        <f>SUMIF(BaselineScenario!$B$2:$B$2612,Sheet1!$A111,BaselineScenario!AG$2:AG$2612)</f>
        <v>0</v>
      </c>
      <c r="BN111">
        <f>SUMIF(BaselineScenario!$B$2:$B$2612,Sheet1!$A111,BaselineScenario!AH$2:AH$2612)</f>
        <v>22.383394678402205</v>
      </c>
      <c r="BP111">
        <f t="shared" si="5"/>
        <v>0</v>
      </c>
      <c r="BQ111" s="12">
        <f t="shared" si="6"/>
        <v>0</v>
      </c>
    </row>
    <row r="112" spans="1:69" x14ac:dyDescent="0.25">
      <c r="A112" s="1" t="s">
        <v>110</v>
      </c>
      <c r="B112">
        <f>COUNTIF(CurrentScenario!$B$2:$B$2612,Sheet1!A112)</f>
        <v>2</v>
      </c>
      <c r="C112">
        <f t="shared" si="7"/>
        <v>12977.646666316967</v>
      </c>
      <c r="D112">
        <f>SUMIF(CurrentScenario!$B$2:$B$2612,Sheet1!$A112,CurrentScenario!D$2:D$2612)</f>
        <v>10836.128151774039</v>
      </c>
      <c r="E112">
        <f>SUMIF(CurrentScenario!$B$2:$B$2612,Sheet1!$A112,CurrentScenario!E$2:E$2612)</f>
        <v>109.45586797917333</v>
      </c>
      <c r="F112">
        <f>SUMIF(CurrentScenario!$B$2:$B$2612,Sheet1!$A112,CurrentScenario!F$2:F$2612)</f>
        <v>29.4313121635854</v>
      </c>
      <c r="G112">
        <f>SUMIF(CurrentScenario!$B$2:$B$2612,Sheet1!$A112,CurrentScenario!G$2:G$2612)</f>
        <v>5.1401123148561316</v>
      </c>
      <c r="H112">
        <f>SUMIF(CurrentScenario!$B$2:$B$2612,Sheet1!$A112,CurrentScenario!H$2:H$2612)</f>
        <v>11.110906989034987</v>
      </c>
      <c r="I112">
        <f>SUMIF(CurrentScenario!$B$2:$B$2612,Sheet1!$A112,CurrentScenario!I$2:I$2612)</f>
        <v>1.9404201932650835</v>
      </c>
      <c r="J112">
        <f>SUMIF(CurrentScenario!$B$2:$B$2612,Sheet1!$A112,CurrentScenario!J$2:J$2612)</f>
        <v>48.207914535618322</v>
      </c>
      <c r="K112">
        <f>SUMIF(CurrentScenario!$B$2:$B$2612,Sheet1!$A112,CurrentScenario!K$2:K$2612)</f>
        <v>8.4194817362088301</v>
      </c>
      <c r="L112">
        <f>SUMIF(CurrentScenario!$B$2:$B$2612,Sheet1!$A112,CurrentScenario!L$2:L$2612)</f>
        <v>609.53080581807978</v>
      </c>
      <c r="M112">
        <f>SUMIF(CurrentScenario!$B$2:$B$2612,Sheet1!$A112,CurrentScenario!M$2:M$2612)</f>
        <v>106.45480566095432</v>
      </c>
      <c r="N112">
        <f>SUMIF(CurrentScenario!$B$2:$B$2612,Sheet1!$A112,CurrentScenario!N$2:N$2612)</f>
        <v>114.57466183788968</v>
      </c>
      <c r="O112">
        <f>SUMIF(CurrentScenario!$B$2:$B$2612,Sheet1!$A112,CurrentScenario!O$2:O$2612)</f>
        <v>26.005373569880458</v>
      </c>
      <c r="P112">
        <f>SUMIF(CurrentScenario!$B$2:$B$2612,Sheet1!$A112,CurrentScenario!P$2:P$2612)</f>
        <v>4.5417913824599374</v>
      </c>
      <c r="Q112">
        <f>SUMIF(CurrentScenario!$B$2:$B$2612,Sheet1!$A112,CurrentScenario!Q$2:Q$2612)</f>
        <v>702.79488704315918</v>
      </c>
      <c r="R112">
        <f>SUMIF(CurrentScenario!$B$2:$B$2612,Sheet1!$A112,CurrentScenario!R$2:R$2612)</f>
        <v>0</v>
      </c>
      <c r="S112">
        <f>SUMIF(CurrentScenario!$B$2:$B$2612,Sheet1!$A112,CurrentScenario!S$2:S$2612)</f>
        <v>69.910657918432648</v>
      </c>
      <c r="T112">
        <f>SUMIF(CurrentScenario!$B$2:$B$2612,Sheet1!$A112,CurrentScenario!T$2:T$2612)</f>
        <v>1.1475383755544903</v>
      </c>
      <c r="U112">
        <f>SUMIF(CurrentScenario!$B$2:$B$2612,Sheet1!$A112,CurrentScenario!U$2:U$2612)</f>
        <v>7.883605571300234</v>
      </c>
      <c r="V112">
        <f>SUMIF(CurrentScenario!$B$2:$B$2612,Sheet1!$A112,CurrentScenario!V$2:V$2612)</f>
        <v>0</v>
      </c>
      <c r="W112">
        <f>SUMIF(CurrentScenario!$B$2:$B$2612,Sheet1!$A112,CurrentScenario!W$2:W$2612)</f>
        <v>0</v>
      </c>
      <c r="X112">
        <f>SUMIF(CurrentScenario!$B$2:$B$2612,Sheet1!$A112,CurrentScenario!X$2:X$2612)</f>
        <v>0</v>
      </c>
      <c r="Y112">
        <f>SUMIF(CurrentScenario!$B$2:$B$2612,Sheet1!$A112,CurrentScenario!Y$2:Y$2612)</f>
        <v>3.936040960982977</v>
      </c>
      <c r="Z112">
        <f>SUMIF(CurrentScenario!$B$2:$B$2612,Sheet1!$A112,CurrentScenario!Z$2:Z$2612)</f>
        <v>0</v>
      </c>
      <c r="AA112">
        <f>SUMIF(CurrentScenario!$B$2:$B$2612,Sheet1!$A112,CurrentScenario!AA$2:AA$2612)</f>
        <v>167.15601353806088</v>
      </c>
      <c r="AB112">
        <f>SUMIF(CurrentScenario!$B$2:$B$2612,Sheet1!$A112,CurrentScenario!AB$2:AB$2612)</f>
        <v>106.9999425502839</v>
      </c>
      <c r="AC112">
        <f>SUMIF(CurrentScenario!$B$2:$B$2612,Sheet1!$A112,CurrentScenario!AC$2:AC$2612)</f>
        <v>0</v>
      </c>
      <c r="AD112">
        <f>SUMIF(CurrentScenario!$B$2:$B$2612,Sheet1!$A112,CurrentScenario!AD$2:AD$2612)</f>
        <v>0</v>
      </c>
      <c r="AE112">
        <f>SUMIF(CurrentScenario!$B$2:$B$2612,Sheet1!$A112,CurrentScenario!AE$2:AE$2612)</f>
        <v>0</v>
      </c>
      <c r="AF112">
        <f>SUMIF(CurrentScenario!$B$2:$B$2612,Sheet1!$A112,CurrentScenario!AF$2:AF$2612)</f>
        <v>0</v>
      </c>
      <c r="AG112">
        <f>SUMIF(CurrentScenario!$B$2:$B$2612,Sheet1!$A112,CurrentScenario!AG$2:AG$2612)</f>
        <v>0</v>
      </c>
      <c r="AH112" s="9">
        <f>SUMIF(CurrentScenario!$B$2:$B$2612,Sheet1!$A112,CurrentScenario!AH$2:AH$2612)</f>
        <v>6.8763744041466319</v>
      </c>
      <c r="AI112" s="10">
        <f t="shared" si="4"/>
        <v>12977.646666316963</v>
      </c>
      <c r="AJ112">
        <f>SUMIF(BaselineScenario!$B$2:$B$2612,Sheet1!$A112,BaselineScenario!D$2:D$2612)</f>
        <v>11008.554874082207</v>
      </c>
      <c r="AK112">
        <f>SUMIF(BaselineScenario!$B$2:$B$2612,Sheet1!$A112,BaselineScenario!E$2:E$2612)</f>
        <v>111.19755248987023</v>
      </c>
      <c r="AL112">
        <f>SUMIF(BaselineScenario!$B$2:$B$2612,Sheet1!$A112,BaselineScenario!F$2:F$2612)</f>
        <v>28.085416221283694</v>
      </c>
      <c r="AM112">
        <f>SUMIF(BaselineScenario!$B$2:$B$2612,Sheet1!$A112,BaselineScenario!G$2:G$2612)</f>
        <v>4.9050546229296597</v>
      </c>
      <c r="AN112">
        <f>SUMIF(BaselineScenario!$B$2:$B$2612,Sheet1!$A112,BaselineScenario!H$2:H$2612)</f>
        <v>10.602804443395305</v>
      </c>
      <c r="AO112">
        <f>SUMIF(BaselineScenario!$B$2:$B$2612,Sheet1!$A112,BaselineScenario!I$2:I$2612)</f>
        <v>1.8516846435226892</v>
      </c>
      <c r="AP112">
        <f>SUMIF(BaselineScenario!$B$2:$B$2612,Sheet1!$A112,BaselineScenario!J$2:J$2612)</f>
        <v>46.003363267238456</v>
      </c>
      <c r="AQ112">
        <f>SUMIF(BaselineScenario!$B$2:$B$2612,Sheet1!$A112,BaselineScenario!K$2:K$2612)</f>
        <v>8.0344582536653899</v>
      </c>
      <c r="AR112">
        <f>SUMIF(BaselineScenario!$B$2:$B$2612,Sheet1!$A112,BaselineScenario!L$2:L$2612)</f>
        <v>581.65691987991033</v>
      </c>
      <c r="AS112">
        <f>SUMIF(BaselineScenario!$B$2:$B$2612,Sheet1!$A112,BaselineScenario!M$2:M$2612)</f>
        <v>101.58662002990835</v>
      </c>
      <c r="AT112">
        <f>SUMIF(BaselineScenario!$B$2:$B$2612,Sheet1!$A112,BaselineScenario!N$2:N$2612)</f>
        <v>109.33515462186415</v>
      </c>
      <c r="AU112">
        <f>SUMIF(BaselineScenario!$B$2:$B$2612,Sheet1!$A112,BaselineScenario!O$2:O$2612)</f>
        <v>24.816146036592038</v>
      </c>
      <c r="AV112">
        <f>SUMIF(BaselineScenario!$B$2:$B$2612,Sheet1!$A112,BaselineScenario!P$2:P$2612)</f>
        <v>4.3340949481841706</v>
      </c>
      <c r="AW112">
        <f>SUMIF(BaselineScenario!$B$2:$B$2612,Sheet1!$A112,BaselineScenario!Q$2:Q$2612)</f>
        <v>670.94010184559079</v>
      </c>
      <c r="AX112">
        <f>SUMIF(BaselineScenario!$B$2:$B$2612,Sheet1!$A112,BaselineScenario!R$2:R$2612)</f>
        <v>0</v>
      </c>
      <c r="AY112">
        <f>SUMIF(BaselineScenario!$B$2:$B$2612,Sheet1!$A112,BaselineScenario!S$2:S$2612)</f>
        <v>66.7418969745857</v>
      </c>
      <c r="AZ112">
        <f>SUMIF(BaselineScenario!$B$2:$B$2612,Sheet1!$A112,BaselineScenario!T$2:T$2612)</f>
        <v>1.0950613662145803</v>
      </c>
      <c r="BA112">
        <f>SUMIF(BaselineScenario!$B$2:$B$2612,Sheet1!$A112,BaselineScenario!U$2:U$2612)</f>
        <v>7.5230877428682357</v>
      </c>
      <c r="BB112">
        <f>SUMIF(BaselineScenario!$B$2:$B$2612,Sheet1!$A112,BaselineScenario!V$2:V$2612)</f>
        <v>0</v>
      </c>
      <c r="BC112">
        <f>SUMIF(BaselineScenario!$B$2:$B$2612,Sheet1!$A112,BaselineScenario!W$2:W$2612)</f>
        <v>0</v>
      </c>
      <c r="BD112">
        <f>SUMIF(BaselineScenario!$B$2:$B$2612,Sheet1!$A112,BaselineScenario!X$2:X$2612)</f>
        <v>0</v>
      </c>
      <c r="BE112">
        <f>SUMIF(BaselineScenario!$B$2:$B$2612,Sheet1!$A112,BaselineScenario!Y$2:Y$2612)</f>
        <v>3.7560455354078046</v>
      </c>
      <c r="BF112">
        <f>SUMIF(BaselineScenario!$B$2:$B$2612,Sheet1!$A112,BaselineScenario!Z$2:Z$2612)</f>
        <v>0</v>
      </c>
      <c r="BG112">
        <f>SUMIF(BaselineScenario!$B$2:$B$2612,Sheet1!$A112,BaselineScenario!AA$2:AA$2612)</f>
        <v>167.15601353806088</v>
      </c>
      <c r="BH112">
        <f>SUMIF(BaselineScenario!$B$2:$B$2612,Sheet1!$A112,BaselineScenario!AB$2:AB$2612)</f>
        <v>12.908398446964062</v>
      </c>
      <c r="BI112">
        <f>SUMIF(BaselineScenario!$B$2:$B$2612,Sheet1!$A112,BaselineScenario!AC$2:AC$2612)</f>
        <v>0</v>
      </c>
      <c r="BJ112">
        <f>SUMIF(BaselineScenario!$B$2:$B$2612,Sheet1!$A112,BaselineScenario!AD$2:AD$2612)</f>
        <v>0</v>
      </c>
      <c r="BK112">
        <f>SUMIF(BaselineScenario!$B$2:$B$2612,Sheet1!$A112,BaselineScenario!AE$2:AE$2612)</f>
        <v>0</v>
      </c>
      <c r="BL112">
        <f>SUMIF(BaselineScenario!$B$2:$B$2612,Sheet1!$A112,BaselineScenario!AF$2:AF$2612)</f>
        <v>0</v>
      </c>
      <c r="BM112">
        <f>SUMIF(BaselineScenario!$B$2:$B$2612,Sheet1!$A112,BaselineScenario!AG$2:AG$2612)</f>
        <v>0</v>
      </c>
      <c r="BN112">
        <f>SUMIF(BaselineScenario!$B$2:$B$2612,Sheet1!$A112,BaselineScenario!AH$2:AH$2612)</f>
        <v>6.5619173267031368</v>
      </c>
      <c r="BP112">
        <f t="shared" si="5"/>
        <v>0</v>
      </c>
      <c r="BQ112" s="12">
        <f t="shared" si="6"/>
        <v>0</v>
      </c>
    </row>
    <row r="113" spans="1:69" x14ac:dyDescent="0.25">
      <c r="A113" s="1" t="s">
        <v>111</v>
      </c>
      <c r="B113">
        <f>COUNTIF(CurrentScenario!$B$2:$B$2612,Sheet1!A113)</f>
        <v>4</v>
      </c>
      <c r="C113">
        <f t="shared" si="7"/>
        <v>36437.105796756136</v>
      </c>
      <c r="D113">
        <f>SUMIF(CurrentScenario!$B$2:$B$2612,Sheet1!$A113,CurrentScenario!D$2:D$2612)</f>
        <v>27320.762103545152</v>
      </c>
      <c r="E113">
        <f>SUMIF(CurrentScenario!$B$2:$B$2612,Sheet1!$A113,CurrentScenario!E$2:E$2612)</f>
        <v>275.96710323139968</v>
      </c>
      <c r="F113">
        <f>SUMIF(CurrentScenario!$B$2:$B$2612,Sheet1!$A113,CurrentScenario!F$2:F$2612)</f>
        <v>78.664463262979169</v>
      </c>
      <c r="G113">
        <f>SUMIF(CurrentScenario!$B$2:$B$2612,Sheet1!$A113,CurrentScenario!G$2:G$2612)</f>
        <v>13.727734846791634</v>
      </c>
      <c r="H113">
        <f>SUMIF(CurrentScenario!$B$2:$B$2612,Sheet1!$A113,CurrentScenario!H$2:H$2612)</f>
        <v>29.895677731377305</v>
      </c>
      <c r="I113">
        <f>SUMIF(CurrentScenario!$B$2:$B$2612,Sheet1!$A113,CurrentScenario!I$2:I$2612)</f>
        <v>5.2136085187997834</v>
      </c>
      <c r="J113">
        <f>SUMIF(CurrentScenario!$B$2:$B$2612,Sheet1!$A113,CurrentScenario!J$2:J$2612)</f>
        <v>129.5843270670315</v>
      </c>
      <c r="K113">
        <f>SUMIF(CurrentScenario!$B$2:$B$2612,Sheet1!$A113,CurrentScenario!K$2:K$2612)</f>
        <v>22.346125998292766</v>
      </c>
      <c r="L113">
        <f>SUMIF(CurrentScenario!$B$2:$B$2612,Sheet1!$A113,CurrentScenario!L$2:L$2612)</f>
        <v>1620.3503756499017</v>
      </c>
      <c r="M113">
        <f>SUMIF(CurrentScenario!$B$2:$B$2612,Sheet1!$A113,CurrentScenario!M$2:M$2612)</f>
        <v>282.40432305242035</v>
      </c>
      <c r="N113">
        <f>SUMIF(CurrentScenario!$B$2:$B$2612,Sheet1!$A113,CurrentScenario!N$2:N$2612)</f>
        <v>304.86875081322091</v>
      </c>
      <c r="O113">
        <f>SUMIF(CurrentScenario!$B$2:$B$2612,Sheet1!$A113,CurrentScenario!O$2:O$2612)</f>
        <v>69.55059567050958</v>
      </c>
      <c r="P113">
        <f>SUMIF(CurrentScenario!$B$2:$B$2612,Sheet1!$A113,CurrentScenario!P$2:P$2612)</f>
        <v>12.039351759854123</v>
      </c>
      <c r="Q113">
        <f>SUMIF(CurrentScenario!$B$2:$B$2612,Sheet1!$A113,CurrentScenario!Q$2:Q$2612)</f>
        <v>4236.2324292490239</v>
      </c>
      <c r="R113">
        <f>SUMIF(CurrentScenario!$B$2:$B$2612,Sheet1!$A113,CurrentScenario!R$2:R$2612)</f>
        <v>0.36970986611906176</v>
      </c>
      <c r="S113">
        <f>SUMIF(CurrentScenario!$B$2:$B$2612,Sheet1!$A113,CurrentScenario!S$2:S$2612)</f>
        <v>420.67162155018536</v>
      </c>
      <c r="T113">
        <f>SUMIF(CurrentScenario!$B$2:$B$2612,Sheet1!$A113,CurrentScenario!T$2:T$2612)</f>
        <v>3.0539321794867802</v>
      </c>
      <c r="U113">
        <f>SUMIF(CurrentScenario!$B$2:$B$2612,Sheet1!$A113,CurrentScenario!U$2:U$2612)</f>
        <v>20.954814263418587</v>
      </c>
      <c r="V113">
        <f>SUMIF(CurrentScenario!$B$2:$B$2612,Sheet1!$A113,CurrentScenario!V$2:V$2612)</f>
        <v>0</v>
      </c>
      <c r="W113">
        <f>SUMIF(CurrentScenario!$B$2:$B$2612,Sheet1!$A113,CurrentScenario!W$2:W$2612)</f>
        <v>4.4351558900568883E-2</v>
      </c>
      <c r="X113">
        <f>SUMIF(CurrentScenario!$B$2:$B$2612,Sheet1!$A113,CurrentScenario!X$2:X$2612)</f>
        <v>1.5944104157273382E-2</v>
      </c>
      <c r="Y113">
        <f>SUMIF(CurrentScenario!$B$2:$B$2612,Sheet1!$A113,CurrentScenario!Y$2:Y$2612)</f>
        <v>4.3733788455366414</v>
      </c>
      <c r="Z113">
        <f>SUMIF(CurrentScenario!$B$2:$B$2612,Sheet1!$A113,CurrentScenario!Z$2:Z$2612)</f>
        <v>0</v>
      </c>
      <c r="AA113">
        <f>SUMIF(CurrentScenario!$B$2:$B$2612,Sheet1!$A113,CurrentScenario!AA$2:AA$2612)</f>
        <v>876.94514856681417</v>
      </c>
      <c r="AB113">
        <f>SUMIF(CurrentScenario!$B$2:$B$2612,Sheet1!$A113,CurrentScenario!AB$2:AB$2612)</f>
        <v>560.89514794187301</v>
      </c>
      <c r="AC113">
        <f>SUMIF(CurrentScenario!$B$2:$B$2612,Sheet1!$A113,CurrentScenario!AC$2:AC$2612)</f>
        <v>0</v>
      </c>
      <c r="AD113">
        <f>SUMIF(CurrentScenario!$B$2:$B$2612,Sheet1!$A113,CurrentScenario!AD$2:AD$2612)</f>
        <v>0</v>
      </c>
      <c r="AE113">
        <f>SUMIF(CurrentScenario!$B$2:$B$2612,Sheet1!$A113,CurrentScenario!AE$2:AE$2612)</f>
        <v>0</v>
      </c>
      <c r="AF113">
        <f>SUMIF(CurrentScenario!$B$2:$B$2612,Sheet1!$A113,CurrentScenario!AF$2:AF$2612)</f>
        <v>0</v>
      </c>
      <c r="AG113">
        <f>SUMIF(CurrentScenario!$B$2:$B$2612,Sheet1!$A113,CurrentScenario!AG$2:AG$2612)</f>
        <v>0</v>
      </c>
      <c r="AH113" s="9">
        <f>SUMIF(CurrentScenario!$B$2:$B$2612,Sheet1!$A113,CurrentScenario!AH$2:AH$2612)</f>
        <v>148.17477748290162</v>
      </c>
      <c r="AI113" s="10">
        <f t="shared" si="4"/>
        <v>36437.10579675615</v>
      </c>
      <c r="AJ113">
        <f>SUMIF(BaselineScenario!$B$2:$B$2612,Sheet1!$A113,BaselineScenario!D$2:D$2612)</f>
        <v>30901.560840589529</v>
      </c>
      <c r="AK113">
        <f>SUMIF(BaselineScenario!$B$2:$B$2612,Sheet1!$A113,BaselineScenario!E$2:E$2612)</f>
        <v>312.13668285922239</v>
      </c>
      <c r="AL113">
        <f>SUMIF(BaselineScenario!$B$2:$B$2612,Sheet1!$A113,BaselineScenario!F$2:F$2612)</f>
        <v>48.63193986777199</v>
      </c>
      <c r="AM113">
        <f>SUMIF(BaselineScenario!$B$2:$B$2612,Sheet1!$A113,BaselineScenario!G$2:G$2612)</f>
        <v>8.4859815325699373</v>
      </c>
      <c r="AN113">
        <f>SUMIF(BaselineScenario!$B$2:$B$2612,Sheet1!$A113,BaselineScenario!H$2:H$2612)</f>
        <v>18.451683489087987</v>
      </c>
      <c r="AO113">
        <f>SUMIF(BaselineScenario!$B$2:$B$2612,Sheet1!$A113,BaselineScenario!I$2:I$2612)</f>
        <v>3.2173120126627168</v>
      </c>
      <c r="AP113">
        <f>SUMIF(BaselineScenario!$B$2:$B$2612,Sheet1!$A113,BaselineScenario!J$2:J$2612)</f>
        <v>79.993314267853847</v>
      </c>
      <c r="AQ113">
        <f>SUMIF(BaselineScenario!$B$2:$B$2612,Sheet1!$A113,BaselineScenario!K$2:K$2612)</f>
        <v>13.838838499203344</v>
      </c>
      <c r="AR113">
        <f>SUMIF(BaselineScenario!$B$2:$B$2612,Sheet1!$A113,BaselineScenario!L$2:L$2612)</f>
        <v>1003.0744798612283</v>
      </c>
      <c r="AS113">
        <f>SUMIF(BaselineScenario!$B$2:$B$2612,Sheet1!$A113,BaselineScenario!M$2:M$2612)</f>
        <v>174.90962277008987</v>
      </c>
      <c r="AT113">
        <f>SUMIF(BaselineScenario!$B$2:$B$2612,Sheet1!$A113,BaselineScenario!N$2:N$2612)</f>
        <v>188.68087785708124</v>
      </c>
      <c r="AU113">
        <f>SUMIF(BaselineScenario!$B$2:$B$2612,Sheet1!$A113,BaselineScenario!O$2:O$2612)</f>
        <v>42.988960475317924</v>
      </c>
      <c r="AV113">
        <f>SUMIF(BaselineScenario!$B$2:$B$2612,Sheet1!$A113,BaselineScenario!P$2:P$2612)</f>
        <v>7.4583127702729684</v>
      </c>
      <c r="AW113">
        <f>SUMIF(BaselineScenario!$B$2:$B$2612,Sheet1!$A113,BaselineScenario!Q$2:Q$2612)</f>
        <v>2622.5235136705105</v>
      </c>
      <c r="AX113">
        <f>SUMIF(BaselineScenario!$B$2:$B$2612,Sheet1!$A113,BaselineScenario!R$2:R$2612)</f>
        <v>0.1808900881710005</v>
      </c>
      <c r="AY113">
        <f>SUMIF(BaselineScenario!$B$2:$B$2612,Sheet1!$A113,BaselineScenario!S$2:S$2612)</f>
        <v>260.51964802963118</v>
      </c>
      <c r="AZ113">
        <f>SUMIF(BaselineScenario!$B$2:$B$2612,Sheet1!$A113,BaselineScenario!T$2:T$2612)</f>
        <v>1.8899918897938719</v>
      </c>
      <c r="BA113">
        <f>SUMIF(BaselineScenario!$B$2:$B$2612,Sheet1!$A113,BaselineScenario!U$2:U$2612)</f>
        <v>12.972389392881242</v>
      </c>
      <c r="BB113">
        <f>SUMIF(BaselineScenario!$B$2:$B$2612,Sheet1!$A113,BaselineScenario!V$2:V$2612)</f>
        <v>0</v>
      </c>
      <c r="BC113">
        <f>SUMIF(BaselineScenario!$B$2:$B$2612,Sheet1!$A113,BaselineScenario!W$2:W$2612)</f>
        <v>6.0158786641873315E-3</v>
      </c>
      <c r="BD113">
        <f>SUMIF(BaselineScenario!$B$2:$B$2612,Sheet1!$A113,BaselineScenario!X$2:X$2612)</f>
        <v>2.3027936447083528E-4</v>
      </c>
      <c r="BE113">
        <f>SUMIF(BaselineScenario!$B$2:$B$2612,Sheet1!$A113,BaselineScenario!Y$2:Y$2612)</f>
        <v>2.7092843488196912</v>
      </c>
      <c r="BF113">
        <f>SUMIF(BaselineScenario!$B$2:$B$2612,Sheet1!$A113,BaselineScenario!Z$2:Z$2612)</f>
        <v>0</v>
      </c>
      <c r="BG113">
        <f>SUMIF(BaselineScenario!$B$2:$B$2612,Sheet1!$A113,BaselineScenario!AA$2:AA$2612)</f>
        <v>604.65630864645948</v>
      </c>
      <c r="BH113">
        <f>SUMIF(BaselineScenario!$B$2:$B$2612,Sheet1!$A113,BaselineScenario!AB$2:AB$2612)</f>
        <v>36.425210957088758</v>
      </c>
      <c r="BI113">
        <f>SUMIF(BaselineScenario!$B$2:$B$2612,Sheet1!$A113,BaselineScenario!AC$2:AC$2612)</f>
        <v>0</v>
      </c>
      <c r="BJ113">
        <f>SUMIF(BaselineScenario!$B$2:$B$2612,Sheet1!$A113,BaselineScenario!AD$2:AD$2612)</f>
        <v>0</v>
      </c>
      <c r="BK113">
        <f>SUMIF(BaselineScenario!$B$2:$B$2612,Sheet1!$A113,BaselineScenario!AE$2:AE$2612)</f>
        <v>0</v>
      </c>
      <c r="BL113">
        <f>SUMIF(BaselineScenario!$B$2:$B$2612,Sheet1!$A113,BaselineScenario!AF$2:AF$2612)</f>
        <v>0</v>
      </c>
      <c r="BM113">
        <f>SUMIF(BaselineScenario!$B$2:$B$2612,Sheet1!$A113,BaselineScenario!AG$2:AG$2612)</f>
        <v>0</v>
      </c>
      <c r="BN113">
        <f>SUMIF(BaselineScenario!$B$2:$B$2612,Sheet1!$A113,BaselineScenario!AH$2:AH$2612)</f>
        <v>91.793466722868757</v>
      </c>
      <c r="BP113">
        <f t="shared" si="5"/>
        <v>0</v>
      </c>
      <c r="BQ113" s="12">
        <f t="shared" si="6"/>
        <v>0</v>
      </c>
    </row>
    <row r="114" spans="1:69" x14ac:dyDescent="0.25">
      <c r="A114" s="1" t="s">
        <v>112</v>
      </c>
      <c r="B114">
        <f>COUNTIF(CurrentScenario!$B$2:$B$2612,Sheet1!A114)</f>
        <v>4</v>
      </c>
      <c r="C114">
        <f t="shared" si="7"/>
        <v>23504.360555894389</v>
      </c>
      <c r="D114">
        <f>SUMIF(CurrentScenario!$B$2:$B$2612,Sheet1!$A114,CurrentScenario!D$2:D$2612)</f>
        <v>20755.066045397289</v>
      </c>
      <c r="E114">
        <f>SUMIF(CurrentScenario!$B$2:$B$2612,Sheet1!$A114,CurrentScenario!E$2:E$2612)</f>
        <v>209.64709256245581</v>
      </c>
      <c r="F114">
        <f>SUMIF(CurrentScenario!$B$2:$B$2612,Sheet1!$A114,CurrentScenario!F$2:F$2612)</f>
        <v>22.423856886541262</v>
      </c>
      <c r="G114">
        <f>SUMIF(CurrentScenario!$B$2:$B$2612,Sheet1!$A114,CurrentScenario!G$2:G$2612)</f>
        <v>3.916276049414197</v>
      </c>
      <c r="H114">
        <f>SUMIF(CurrentScenario!$B$2:$B$2612,Sheet1!$A114,CurrentScenario!H$2:H$2612)</f>
        <v>8.4654529440266604</v>
      </c>
      <c r="I114">
        <f>SUMIF(CurrentScenario!$B$2:$B$2612,Sheet1!$A114,CurrentScenario!I$2:I$2612)</f>
        <v>1.4784153853448259</v>
      </c>
      <c r="J114">
        <f>SUMIF(CurrentScenario!$B$2:$B$2612,Sheet1!$A114,CurrentScenario!J$2:J$2612)</f>
        <v>36.729839646185397</v>
      </c>
      <c r="K114">
        <f>SUMIF(CurrentScenario!$B$2:$B$2612,Sheet1!$A114,CurrentScenario!K$2:K$2612)</f>
        <v>6.4148432275876814</v>
      </c>
      <c r="L114">
        <f>SUMIF(CurrentScenario!$B$2:$B$2612,Sheet1!$A114,CurrentScenario!L$2:L$2612)</f>
        <v>464.40442348044184</v>
      </c>
      <c r="M114">
        <f>SUMIF(CurrentScenario!$B$2:$B$2612,Sheet1!$A114,CurrentScenario!M$2:M$2612)</f>
        <v>81.108423360727116</v>
      </c>
      <c r="N114">
        <f>SUMIF(CurrentScenario!$B$2:$B$2612,Sheet1!$A114,CurrentScenario!N$2:N$2612)</f>
        <v>87.294980447915961</v>
      </c>
      <c r="O114">
        <f>SUMIF(CurrentScenario!$B$2:$B$2612,Sheet1!$A114,CurrentScenario!O$2:O$2612)</f>
        <v>19.813617958004162</v>
      </c>
      <c r="P114">
        <f>SUMIF(CurrentScenario!$B$2:$B$2612,Sheet1!$A114,CurrentScenario!P$2:P$2612)</f>
        <v>3.460412481874239</v>
      </c>
      <c r="Q114">
        <f>SUMIF(CurrentScenario!$B$2:$B$2612,Sheet1!$A114,CurrentScenario!Q$2:Q$2612)</f>
        <v>1207.2467109852223</v>
      </c>
      <c r="R114">
        <f>SUMIF(CurrentScenario!$B$2:$B$2612,Sheet1!$A114,CurrentScenario!R$2:R$2612)</f>
        <v>0</v>
      </c>
      <c r="S114">
        <f>SUMIF(CurrentScenario!$B$2:$B$2612,Sheet1!$A114,CurrentScenario!S$2:S$2612)</f>
        <v>120.09110103432619</v>
      </c>
      <c r="T114">
        <f>SUMIF(CurrentScenario!$B$2:$B$2612,Sheet1!$A114,CurrentScenario!T$2:T$2612)</f>
        <v>0.87431495280342153</v>
      </c>
      <c r="U114">
        <f>SUMIF(CurrentScenario!$B$2:$B$2612,Sheet1!$A114,CurrentScenario!U$2:U$2612)</f>
        <v>6.0065566257525607</v>
      </c>
      <c r="V114">
        <f>SUMIF(CurrentScenario!$B$2:$B$2612,Sheet1!$A114,CurrentScenario!V$2:V$2612)</f>
        <v>0</v>
      </c>
      <c r="W114">
        <f>SUMIF(CurrentScenario!$B$2:$B$2612,Sheet1!$A114,CurrentScenario!W$2:W$2612)</f>
        <v>0</v>
      </c>
      <c r="X114">
        <f>SUMIF(CurrentScenario!$B$2:$B$2612,Sheet1!$A114,CurrentScenario!X$2:X$2612)</f>
        <v>0</v>
      </c>
      <c r="Y114">
        <f>SUMIF(CurrentScenario!$B$2:$B$2612,Sheet1!$A114,CurrentScenario!Y$2:Y$2612)</f>
        <v>8.3094198065196192</v>
      </c>
      <c r="Z114">
        <f>SUMIF(CurrentScenario!$B$2:$B$2612,Sheet1!$A114,CurrentScenario!Z$2:Z$2612)</f>
        <v>0</v>
      </c>
      <c r="AA114">
        <f>SUMIF(CurrentScenario!$B$2:$B$2612,Sheet1!$A114,CurrentScenario!AA$2:AA$2612)</f>
        <v>180.01416842560403</v>
      </c>
      <c r="AB114">
        <f>SUMIF(CurrentScenario!$B$2:$B$2612,Sheet1!$A114,CurrentScenario!AB$2:AB$2612)</f>
        <v>115.2307073618442</v>
      </c>
      <c r="AC114">
        <f>SUMIF(CurrentScenario!$B$2:$B$2612,Sheet1!$A114,CurrentScenario!AC$2:AC$2612)</f>
        <v>0</v>
      </c>
      <c r="AD114">
        <f>SUMIF(CurrentScenario!$B$2:$B$2612,Sheet1!$A114,CurrentScenario!AD$2:AD$2612)</f>
        <v>0</v>
      </c>
      <c r="AE114">
        <f>SUMIF(CurrentScenario!$B$2:$B$2612,Sheet1!$A114,CurrentScenario!AE$2:AE$2612)</f>
        <v>0</v>
      </c>
      <c r="AF114">
        <f>SUMIF(CurrentScenario!$B$2:$B$2612,Sheet1!$A114,CurrentScenario!AF$2:AF$2612)</f>
        <v>0</v>
      </c>
      <c r="AG114">
        <f>SUMIF(CurrentScenario!$B$2:$B$2612,Sheet1!$A114,CurrentScenario!AG$2:AG$2612)</f>
        <v>0</v>
      </c>
      <c r="AH114" s="9">
        <f>SUMIF(CurrentScenario!$B$2:$B$2612,Sheet1!$A114,CurrentScenario!AH$2:AH$2612)</f>
        <v>166.36389687451529</v>
      </c>
      <c r="AI114" s="10">
        <f t="shared" si="4"/>
        <v>23504.360555894396</v>
      </c>
      <c r="AJ114">
        <f>SUMIF(BaselineScenario!$B$2:$B$2612,Sheet1!$A114,BaselineScenario!D$2:D$2612)</f>
        <v>20755.066045397289</v>
      </c>
      <c r="AK114">
        <f>SUMIF(BaselineScenario!$B$2:$B$2612,Sheet1!$A114,BaselineScenario!E$2:E$2612)</f>
        <v>209.64709256245581</v>
      </c>
      <c r="AL114">
        <f>SUMIF(BaselineScenario!$B$2:$B$2612,Sheet1!$A114,BaselineScenario!F$2:F$2612)</f>
        <v>23.342059528524466</v>
      </c>
      <c r="AM114">
        <f>SUMIF(BaselineScenario!$B$2:$B$2612,Sheet1!$A114,BaselineScenario!G$2:G$2612)</f>
        <v>4.0766380706981415</v>
      </c>
      <c r="AN114">
        <f>SUMIF(BaselineScenario!$B$2:$B$2612,Sheet1!$A114,BaselineScenario!H$2:H$2612)</f>
        <v>8.8120927436882024</v>
      </c>
      <c r="AO114">
        <f>SUMIF(BaselineScenario!$B$2:$B$2612,Sheet1!$A114,BaselineScenario!I$2:I$2612)</f>
        <v>1.5389529155137323</v>
      </c>
      <c r="AP114">
        <f>SUMIF(BaselineScenario!$B$2:$B$2612,Sheet1!$A114,BaselineScenario!J$2:J$2612)</f>
        <v>38.233837641418262</v>
      </c>
      <c r="AQ114">
        <f>SUMIF(BaselineScenario!$B$2:$B$2612,Sheet1!$A114,BaselineScenario!K$2:K$2612)</f>
        <v>6.6775155247434093</v>
      </c>
      <c r="AR114">
        <f>SUMIF(BaselineScenario!$B$2:$B$2612,Sheet1!$A114,BaselineScenario!L$2:L$2612)</f>
        <v>483.42066010494341</v>
      </c>
      <c r="AS114">
        <f>SUMIF(BaselineScenario!$B$2:$B$2612,Sheet1!$A114,BaselineScenario!M$2:M$2612)</f>
        <v>84.429616899988901</v>
      </c>
      <c r="AT114">
        <f>SUMIF(BaselineScenario!$B$2:$B$2612,Sheet1!$A114,BaselineScenario!N$2:N$2612)</f>
        <v>90.869498519660212</v>
      </c>
      <c r="AU114">
        <f>SUMIF(BaselineScenario!$B$2:$B$2612,Sheet1!$A114,BaselineScenario!O$2:O$2612)</f>
        <v>20.624937636342125</v>
      </c>
      <c r="AV114">
        <f>SUMIF(BaselineScenario!$B$2:$B$2612,Sheet1!$A114,BaselineScenario!P$2:P$2612)</f>
        <v>3.6021079939034659</v>
      </c>
      <c r="AW114">
        <f>SUMIF(BaselineScenario!$B$2:$B$2612,Sheet1!$A114,BaselineScenario!Q$2:Q$2612)</f>
        <v>1256.6391323021401</v>
      </c>
      <c r="AX114">
        <f>SUMIF(BaselineScenario!$B$2:$B$2612,Sheet1!$A114,BaselineScenario!R$2:R$2612)</f>
        <v>0</v>
      </c>
      <c r="AY114">
        <f>SUMIF(BaselineScenario!$B$2:$B$2612,Sheet1!$A114,BaselineScenario!S$2:S$2612)</f>
        <v>125.00442173702014</v>
      </c>
      <c r="AZ114">
        <f>SUMIF(BaselineScenario!$B$2:$B$2612,Sheet1!$A114,BaselineScenario!T$2:T$2612)</f>
        <v>0.91011603303914834</v>
      </c>
      <c r="BA114">
        <f>SUMIF(BaselineScenario!$B$2:$B$2612,Sheet1!$A114,BaselineScenario!U$2:U$2612)</f>
        <v>6.2525105751954833</v>
      </c>
      <c r="BB114">
        <f>SUMIF(BaselineScenario!$B$2:$B$2612,Sheet1!$A114,BaselineScenario!V$2:V$2612)</f>
        <v>0</v>
      </c>
      <c r="BC114">
        <f>SUMIF(BaselineScenario!$B$2:$B$2612,Sheet1!$A114,BaselineScenario!W$2:W$2612)</f>
        <v>0</v>
      </c>
      <c r="BD114">
        <f>SUMIF(BaselineScenario!$B$2:$B$2612,Sheet1!$A114,BaselineScenario!X$2:X$2612)</f>
        <v>0</v>
      </c>
      <c r="BE114">
        <f>SUMIF(BaselineScenario!$B$2:$B$2612,Sheet1!$A114,BaselineScenario!Y$2:Y$2612)</f>
        <v>8.6496704270216256</v>
      </c>
      <c r="BF114">
        <f>SUMIF(BaselineScenario!$B$2:$B$2612,Sheet1!$A114,BaselineScenario!Z$2:Z$2612)</f>
        <v>0</v>
      </c>
      <c r="BG114">
        <f>SUMIF(BaselineScenario!$B$2:$B$2612,Sheet1!$A114,BaselineScenario!AA$2:AA$2612)</f>
        <v>180.01416842560403</v>
      </c>
      <c r="BH114">
        <f>SUMIF(BaselineScenario!$B$2:$B$2612,Sheet1!$A114,BaselineScenario!AB$2:AB$2612)</f>
        <v>23.373385240134951</v>
      </c>
      <c r="BI114">
        <f>SUMIF(BaselineScenario!$B$2:$B$2612,Sheet1!$A114,BaselineScenario!AC$2:AC$2612)</f>
        <v>0</v>
      </c>
      <c r="BJ114">
        <f>SUMIF(BaselineScenario!$B$2:$B$2612,Sheet1!$A114,BaselineScenario!AD$2:AD$2612)</f>
        <v>0</v>
      </c>
      <c r="BK114">
        <f>SUMIF(BaselineScenario!$B$2:$B$2612,Sheet1!$A114,BaselineScenario!AE$2:AE$2612)</f>
        <v>0</v>
      </c>
      <c r="BL114">
        <f>SUMIF(BaselineScenario!$B$2:$B$2612,Sheet1!$A114,BaselineScenario!AF$2:AF$2612)</f>
        <v>0</v>
      </c>
      <c r="BM114">
        <f>SUMIF(BaselineScenario!$B$2:$B$2612,Sheet1!$A114,BaselineScenario!AG$2:AG$2612)</f>
        <v>0</v>
      </c>
      <c r="BN114">
        <f>SUMIF(BaselineScenario!$B$2:$B$2612,Sheet1!$A114,BaselineScenario!AH$2:AH$2612)</f>
        <v>173.17609561506669</v>
      </c>
      <c r="BP114">
        <f t="shared" si="5"/>
        <v>0</v>
      </c>
      <c r="BQ114" s="12">
        <f t="shared" si="6"/>
        <v>0</v>
      </c>
    </row>
    <row r="115" spans="1:69" x14ac:dyDescent="0.25">
      <c r="A115" s="1" t="s">
        <v>113</v>
      </c>
      <c r="B115">
        <f>COUNTIF(CurrentScenario!$B$2:$B$2612,Sheet1!A115)</f>
        <v>7</v>
      </c>
      <c r="C115">
        <f t="shared" si="7"/>
        <v>17610.296201684087</v>
      </c>
      <c r="D115">
        <f>SUMIF(CurrentScenario!$B$2:$B$2612,Sheet1!$A115,CurrentScenario!D$2:D$2612)</f>
        <v>15721.728677650097</v>
      </c>
      <c r="E115">
        <f>SUMIF(CurrentScenario!$B$2:$B$2612,Sheet1!$A115,CurrentScenario!E$2:E$2612)</f>
        <v>158.80515866898077</v>
      </c>
      <c r="F115">
        <f>SUMIF(CurrentScenario!$B$2:$B$2612,Sheet1!$A115,CurrentScenario!F$2:F$2612)</f>
        <v>12.557247378149437</v>
      </c>
      <c r="G115">
        <f>SUMIF(CurrentScenario!$B$2:$B$2612,Sheet1!$A115,CurrentScenario!G$2:G$2612)</f>
        <v>2.1934270812260763</v>
      </c>
      <c r="H115">
        <f>SUMIF(CurrentScenario!$B$2:$B$2612,Sheet1!$A115,CurrentScenario!H$2:H$2612)</f>
        <v>4.7407601382886364</v>
      </c>
      <c r="I115">
        <f>SUMIF(CurrentScenario!$B$2:$B$2612,Sheet1!$A115,CurrentScenario!I$2:I$2612)</f>
        <v>0.82808034392589946</v>
      </c>
      <c r="J115">
        <f>SUMIF(CurrentScenario!$B$2:$B$2612,Sheet1!$A115,CurrentScenario!J$2:J$2612)</f>
        <v>20.568924991763854</v>
      </c>
      <c r="K115">
        <f>SUMIF(CurrentScenario!$B$2:$B$2612,Sheet1!$A115,CurrentScenario!K$2:K$2612)</f>
        <v>3.5922916236223337</v>
      </c>
      <c r="L115">
        <f>SUMIF(CurrentScenario!$B$2:$B$2612,Sheet1!$A115,CurrentScenario!L$2:L$2612)</f>
        <v>260.06751358745339</v>
      </c>
      <c r="M115">
        <f>SUMIF(CurrentScenario!$B$2:$B$2612,Sheet1!$A115,CurrentScenario!M$2:M$2612)</f>
        <v>45.421195282264307</v>
      </c>
      <c r="N115">
        <f>SUMIF(CurrentScenario!$B$2:$B$2612,Sheet1!$A115,CurrentScenario!N$2:N$2612)</f>
        <v>48.885331511406804</v>
      </c>
      <c r="O115">
        <f>SUMIF(CurrentScenario!$B$2:$B$2612,Sheet1!$A115,CurrentScenario!O$2:O$2612)</f>
        <v>11.095291194934207</v>
      </c>
      <c r="P115">
        <f>SUMIF(CurrentScenario!$B$2:$B$2612,Sheet1!$A115,CurrentScenario!P$2:P$2612)</f>
        <v>1.9381023979778453</v>
      </c>
      <c r="Q115">
        <f>SUMIF(CurrentScenario!$B$2:$B$2612,Sheet1!$A115,CurrentScenario!Q$2:Q$2612)</f>
        <v>555.41263323612986</v>
      </c>
      <c r="R115">
        <f>SUMIF(CurrentScenario!$B$2:$B$2612,Sheet1!$A115,CurrentScenario!R$2:R$2612)</f>
        <v>0</v>
      </c>
      <c r="S115">
        <f>SUMIF(CurrentScenario!$B$2:$B$2612,Sheet1!$A115,CurrentScenario!S$2:S$2612)</f>
        <v>55.150866926499361</v>
      </c>
      <c r="T115">
        <f>SUMIF(CurrentScenario!$B$2:$B$2612,Sheet1!$A115,CurrentScenario!T$2:T$2612)</f>
        <v>0.48994756417905039</v>
      </c>
      <c r="U115">
        <f>SUMIF(CurrentScenario!$B$2:$B$2612,Sheet1!$A115,CurrentScenario!U$2:U$2612)</f>
        <v>3.36358361236032</v>
      </c>
      <c r="V115">
        <f>SUMIF(CurrentScenario!$B$2:$B$2612,Sheet1!$A115,CurrentScenario!V$2:V$2612)</f>
        <v>0</v>
      </c>
      <c r="W115">
        <f>SUMIF(CurrentScenario!$B$2:$B$2612,Sheet1!$A115,CurrentScenario!W$2:W$2612)</f>
        <v>0</v>
      </c>
      <c r="X115">
        <f>SUMIF(CurrentScenario!$B$2:$B$2612,Sheet1!$A115,CurrentScenario!X$2:X$2612)</f>
        <v>0</v>
      </c>
      <c r="Y115">
        <f>SUMIF(CurrentScenario!$B$2:$B$2612,Sheet1!$A115,CurrentScenario!Y$2:Y$2612)</f>
        <v>0.6526813847815186</v>
      </c>
      <c r="Z115">
        <f>SUMIF(CurrentScenario!$B$2:$B$2612,Sheet1!$A115,CurrentScenario!Z$2:Z$2612)</f>
        <v>0</v>
      </c>
      <c r="AA115">
        <f>SUMIF(CurrentScenario!$B$2:$B$2612,Sheet1!$A115,CurrentScenario!AA$2:AA$2612)</f>
        <v>95.008003924433055</v>
      </c>
      <c r="AB115">
        <f>SUMIF(CurrentScenario!$B$2:$B$2612,Sheet1!$A115,CurrentScenario!AB$2:AB$2612)</f>
        <v>192.41089098970033</v>
      </c>
      <c r="AC115">
        <f>SUMIF(CurrentScenario!$B$2:$B$2612,Sheet1!$A115,CurrentScenario!AC$2:AC$2612)</f>
        <v>0</v>
      </c>
      <c r="AD115">
        <f>SUMIF(CurrentScenario!$B$2:$B$2612,Sheet1!$A115,CurrentScenario!AD$2:AD$2612)</f>
        <v>0</v>
      </c>
      <c r="AE115">
        <f>SUMIF(CurrentScenario!$B$2:$B$2612,Sheet1!$A115,CurrentScenario!AE$2:AE$2612)</f>
        <v>0</v>
      </c>
      <c r="AF115">
        <f>SUMIF(CurrentScenario!$B$2:$B$2612,Sheet1!$A115,CurrentScenario!AF$2:AF$2612)</f>
        <v>0</v>
      </c>
      <c r="AG115">
        <f>SUMIF(CurrentScenario!$B$2:$B$2612,Sheet1!$A115,CurrentScenario!AG$2:AG$2612)</f>
        <v>0</v>
      </c>
      <c r="AH115" s="9">
        <f>SUMIF(CurrentScenario!$B$2:$B$2612,Sheet1!$A115,CurrentScenario!AH$2:AH$2612)</f>
        <v>415.38559219591519</v>
      </c>
      <c r="AI115" s="10">
        <f t="shared" si="4"/>
        <v>17610.296201684094</v>
      </c>
      <c r="AJ115">
        <f>SUMIF(BaselineScenario!$B$2:$B$2612,Sheet1!$A115,BaselineScenario!D$2:D$2612)</f>
        <v>15726.219658326923</v>
      </c>
      <c r="AK115">
        <f>SUMIF(BaselineScenario!$B$2:$B$2612,Sheet1!$A115,BaselineScenario!E$2:E$2612)</f>
        <v>158.85052063113696</v>
      </c>
      <c r="AL115">
        <f>SUMIF(BaselineScenario!$B$2:$B$2612,Sheet1!$A115,BaselineScenario!F$2:F$2612)</f>
        <v>14.09673928847169</v>
      </c>
      <c r="AM115">
        <f>SUMIF(BaselineScenario!$B$2:$B$2612,Sheet1!$A115,BaselineScenario!G$2:G$2612)</f>
        <v>2.4623365918649389</v>
      </c>
      <c r="AN115">
        <f>SUMIF(BaselineScenario!$B$2:$B$2612,Sheet1!$A115,BaselineScenario!H$2:H$2612)</f>
        <v>5.3219672820113342</v>
      </c>
      <c r="AO115">
        <f>SUMIF(BaselineScenario!$B$2:$B$2612,Sheet1!$A115,BaselineScenario!I$2:I$2612)</f>
        <v>0.92960123876699985</v>
      </c>
      <c r="AP115">
        <f>SUMIF(BaselineScenario!$B$2:$B$2612,Sheet1!$A115,BaselineScenario!J$2:J$2612)</f>
        <v>23.090631594752853</v>
      </c>
      <c r="AQ115">
        <f>SUMIF(BaselineScenario!$B$2:$B$2612,Sheet1!$A115,BaselineScenario!K$2:K$2612)</f>
        <v>4.032698961914333</v>
      </c>
      <c r="AR115">
        <f>SUMIF(BaselineScenario!$B$2:$B$2612,Sheet1!$A115,BaselineScenario!L$2:L$2612)</f>
        <v>291.95123947487878</v>
      </c>
      <c r="AS115">
        <f>SUMIF(BaselineScenario!$B$2:$B$2612,Sheet1!$A115,BaselineScenario!M$2:M$2612)</f>
        <v>50.989737542241528</v>
      </c>
      <c r="AT115">
        <f>SUMIF(BaselineScenario!$B$2:$B$2612,Sheet1!$A115,BaselineScenario!N$2:N$2612)</f>
        <v>54.878569529970328</v>
      </c>
      <c r="AU115">
        <f>SUMIF(BaselineScenario!$B$2:$B$2612,Sheet1!$A115,BaselineScenario!O$2:O$2612)</f>
        <v>12.455550376177495</v>
      </c>
      <c r="AV115">
        <f>SUMIF(BaselineScenario!$B$2:$B$2612,Sheet1!$A115,BaselineScenario!P$2:P$2612)</f>
        <v>2.1757096436752508</v>
      </c>
      <c r="AW115">
        <f>SUMIF(BaselineScenario!$B$2:$B$2612,Sheet1!$A115,BaselineScenario!Q$2:Q$2612)</f>
        <v>618.14003751102086</v>
      </c>
      <c r="AX115">
        <f>SUMIF(BaselineScenario!$B$2:$B$2612,Sheet1!$A115,BaselineScenario!R$2:R$2612)</f>
        <v>0</v>
      </c>
      <c r="AY115">
        <f>SUMIF(BaselineScenario!$B$2:$B$2612,Sheet1!$A115,BaselineScenario!S$2:S$2612)</f>
        <v>61.390728232578809</v>
      </c>
      <c r="AZ115">
        <f>SUMIF(BaselineScenario!$B$2:$B$2612,Sheet1!$A115,BaselineScenario!T$2:T$2612)</f>
        <v>0.55001409698051684</v>
      </c>
      <c r="BA115">
        <f>SUMIF(BaselineScenario!$B$2:$B$2612,Sheet1!$A115,BaselineScenario!U$2:U$2612)</f>
        <v>3.7759518332756534</v>
      </c>
      <c r="BB115">
        <f>SUMIF(BaselineScenario!$B$2:$B$2612,Sheet1!$A115,BaselineScenario!V$2:V$2612)</f>
        <v>0</v>
      </c>
      <c r="BC115">
        <f>SUMIF(BaselineScenario!$B$2:$B$2612,Sheet1!$A115,BaselineScenario!W$2:W$2612)</f>
        <v>0</v>
      </c>
      <c r="BD115">
        <f>SUMIF(BaselineScenario!$B$2:$B$2612,Sheet1!$A115,BaselineScenario!X$2:X$2612)</f>
        <v>0</v>
      </c>
      <c r="BE115">
        <f>SUMIF(BaselineScenario!$B$2:$B$2612,Sheet1!$A115,BaselineScenario!Y$2:Y$2612)</f>
        <v>0.65268138478152571</v>
      </c>
      <c r="BF115">
        <f>SUMIF(BaselineScenario!$B$2:$B$2612,Sheet1!$A115,BaselineScenario!Z$2:Z$2612)</f>
        <v>0</v>
      </c>
      <c r="BG115">
        <f>SUMIF(BaselineScenario!$B$2:$B$2612,Sheet1!$A115,BaselineScenario!AA$2:AA$2612)</f>
        <v>94.980460845736943</v>
      </c>
      <c r="BH115">
        <f>SUMIF(BaselineScenario!$B$2:$B$2612,Sheet1!$A115,BaselineScenario!AB$2:AB$2612)</f>
        <v>17.291575716616293</v>
      </c>
      <c r="BI115">
        <f>SUMIF(BaselineScenario!$B$2:$B$2612,Sheet1!$A115,BaselineScenario!AC$2:AC$2612)</f>
        <v>0</v>
      </c>
      <c r="BJ115">
        <f>SUMIF(BaselineScenario!$B$2:$B$2612,Sheet1!$A115,BaselineScenario!AD$2:AD$2612)</f>
        <v>0</v>
      </c>
      <c r="BK115">
        <f>SUMIF(BaselineScenario!$B$2:$B$2612,Sheet1!$A115,BaselineScenario!AE$2:AE$2612)</f>
        <v>0</v>
      </c>
      <c r="BL115">
        <f>SUMIF(BaselineScenario!$B$2:$B$2612,Sheet1!$A115,BaselineScenario!AF$2:AF$2612)</f>
        <v>0</v>
      </c>
      <c r="BM115">
        <f>SUMIF(BaselineScenario!$B$2:$B$2612,Sheet1!$A115,BaselineScenario!AG$2:AG$2612)</f>
        <v>0</v>
      </c>
      <c r="BN115">
        <f>SUMIF(BaselineScenario!$B$2:$B$2612,Sheet1!$A115,BaselineScenario!AH$2:AH$2612)</f>
        <v>466.05979158031721</v>
      </c>
      <c r="BP115">
        <f t="shared" si="5"/>
        <v>0</v>
      </c>
      <c r="BQ115" s="12">
        <f t="shared" si="6"/>
        <v>0</v>
      </c>
    </row>
    <row r="116" spans="1:69" x14ac:dyDescent="0.25">
      <c r="A116" s="1" t="s">
        <v>114</v>
      </c>
      <c r="B116">
        <f>COUNTIF(CurrentScenario!$B$2:$B$2612,Sheet1!A116)</f>
        <v>6</v>
      </c>
      <c r="C116">
        <f t="shared" si="7"/>
        <v>20964.442837643226</v>
      </c>
      <c r="D116">
        <f>SUMIF(CurrentScenario!$B$2:$B$2612,Sheet1!$A116,CurrentScenario!D$2:D$2612)</f>
        <v>19224.247758997262</v>
      </c>
      <c r="E116">
        <f>SUMIF(CurrentScenario!$B$2:$B$2612,Sheet1!$A116,CurrentScenario!E$2:E$2612)</f>
        <v>194.18395779730605</v>
      </c>
      <c r="F116">
        <f>SUMIF(CurrentScenario!$B$2:$B$2612,Sheet1!$A116,CurrentScenario!F$2:F$2612)</f>
        <v>10.864590817732433</v>
      </c>
      <c r="G116">
        <f>SUMIF(CurrentScenario!$B$2:$B$2612,Sheet1!$A116,CurrentScenario!G$2:G$2612)</f>
        <v>5.9049666643612335</v>
      </c>
      <c r="H116">
        <f>SUMIF(CurrentScenario!$B$2:$B$2612,Sheet1!$A116,CurrentScenario!H$2:H$2612)</f>
        <v>6.7172175463877899</v>
      </c>
      <c r="I116">
        <f>SUMIF(CurrentScenario!$B$2:$B$2612,Sheet1!$A116,CurrentScenario!I$2:I$2612)</f>
        <v>3.6502363313044466</v>
      </c>
      <c r="J116">
        <f>SUMIF(CurrentScenario!$B$2:$B$2612,Sheet1!$A116,CurrentScenario!J$2:J$2612)</f>
        <v>4.1786887760509348</v>
      </c>
      <c r="K116">
        <f>SUMIF(CurrentScenario!$B$2:$B$2612,Sheet1!$A116,CurrentScenario!K$2:K$2612)</f>
        <v>2.2713669946330444</v>
      </c>
      <c r="L116">
        <f>SUMIF(CurrentScenario!$B$2:$B$2612,Sheet1!$A116,CurrentScenario!L$2:L$2612)</f>
        <v>95.893565835849529</v>
      </c>
      <c r="M116">
        <f>SUMIF(CurrentScenario!$B$2:$B$2612,Sheet1!$A116,CurrentScenario!M$2:M$2612)</f>
        <v>52.117155418280419</v>
      </c>
      <c r="N116">
        <f>SUMIF(CurrentScenario!$B$2:$B$2612,Sheet1!$A116,CurrentScenario!N$2:N$2612)</f>
        <v>51.833355904523145</v>
      </c>
      <c r="O116">
        <f>SUMIF(CurrentScenario!$B$2:$B$2612,Sheet1!$A116,CurrentScenario!O$2:O$2612)</f>
        <v>6.2885841903447748</v>
      </c>
      <c r="P116">
        <f>SUMIF(CurrentScenario!$B$2:$B$2612,Sheet1!$A116,CurrentScenario!P$2:P$2612)</f>
        <v>3.4183044249990435</v>
      </c>
      <c r="Q116">
        <f>SUMIF(CurrentScenario!$B$2:$B$2612,Sheet1!$A116,CurrentScenario!Q$2:Q$2612)</f>
        <v>158.51398739586966</v>
      </c>
      <c r="R116">
        <f>SUMIF(CurrentScenario!$B$2:$B$2612,Sheet1!$A116,CurrentScenario!R$2:R$2612)</f>
        <v>0</v>
      </c>
      <c r="S116">
        <f>SUMIF(CurrentScenario!$B$2:$B$2612,Sheet1!$A116,CurrentScenario!S$2:S$2612)</f>
        <v>11.443036056766241</v>
      </c>
      <c r="T116">
        <f>SUMIF(CurrentScenario!$B$2:$B$2612,Sheet1!$A116,CurrentScenario!T$2:T$2612)</f>
        <v>0.120369723525589</v>
      </c>
      <c r="U116">
        <f>SUMIF(CurrentScenario!$B$2:$B$2612,Sheet1!$A116,CurrentScenario!U$2:U$2612)</f>
        <v>1.7859735401154466</v>
      </c>
      <c r="V116">
        <f>SUMIF(CurrentScenario!$B$2:$B$2612,Sheet1!$A116,CurrentScenario!V$2:V$2612)</f>
        <v>0</v>
      </c>
      <c r="W116">
        <f>SUMIF(CurrentScenario!$B$2:$B$2612,Sheet1!$A116,CurrentScenario!W$2:W$2612)</f>
        <v>0</v>
      </c>
      <c r="X116">
        <f>SUMIF(CurrentScenario!$B$2:$B$2612,Sheet1!$A116,CurrentScenario!X$2:X$2612)</f>
        <v>0</v>
      </c>
      <c r="Y116">
        <f>SUMIF(CurrentScenario!$B$2:$B$2612,Sheet1!$A116,CurrentScenario!Y$2:Y$2612)</f>
        <v>43.233167991834186</v>
      </c>
      <c r="Z116">
        <f>SUMIF(CurrentScenario!$B$2:$B$2612,Sheet1!$A116,CurrentScenario!Z$2:Z$2612)</f>
        <v>0</v>
      </c>
      <c r="AA116">
        <f>SUMIF(CurrentScenario!$B$2:$B$2612,Sheet1!$A116,CurrentScenario!AA$2:AA$2612)</f>
        <v>345.08217437609812</v>
      </c>
      <c r="AB116">
        <f>SUMIF(CurrentScenario!$B$2:$B$2612,Sheet1!$A116,CurrentScenario!AB$2:AB$2612)</f>
        <v>264.14586030643073</v>
      </c>
      <c r="AC116">
        <f>SUMIF(CurrentScenario!$B$2:$B$2612,Sheet1!$A116,CurrentScenario!AC$2:AC$2612)</f>
        <v>0</v>
      </c>
      <c r="AD116">
        <f>SUMIF(CurrentScenario!$B$2:$B$2612,Sheet1!$A116,CurrentScenario!AD$2:AD$2612)</f>
        <v>0</v>
      </c>
      <c r="AE116">
        <f>SUMIF(CurrentScenario!$B$2:$B$2612,Sheet1!$A116,CurrentScenario!AE$2:AE$2612)</f>
        <v>0</v>
      </c>
      <c r="AF116">
        <f>SUMIF(CurrentScenario!$B$2:$B$2612,Sheet1!$A116,CurrentScenario!AF$2:AF$2612)</f>
        <v>0</v>
      </c>
      <c r="AG116">
        <f>SUMIF(CurrentScenario!$B$2:$B$2612,Sheet1!$A116,CurrentScenario!AG$2:AG$2612)</f>
        <v>0</v>
      </c>
      <c r="AH116" s="9">
        <f>SUMIF(CurrentScenario!$B$2:$B$2612,Sheet1!$A116,CurrentScenario!AH$2:AH$2612)</f>
        <v>478.54851855355219</v>
      </c>
      <c r="AI116" s="10">
        <f t="shared" si="4"/>
        <v>20964.442837643222</v>
      </c>
      <c r="AJ116">
        <f>SUMIF(BaselineScenario!$B$2:$B$2612,Sheet1!$A116,BaselineScenario!D$2:D$2612)</f>
        <v>19224.247758997262</v>
      </c>
      <c r="AK116">
        <f>SUMIF(BaselineScenario!$B$2:$B$2612,Sheet1!$A116,BaselineScenario!E$2:E$2612)</f>
        <v>194.18395779730605</v>
      </c>
      <c r="AL116">
        <f>SUMIF(BaselineScenario!$B$2:$B$2612,Sheet1!$A116,BaselineScenario!F$2:F$2612)</f>
        <v>13.689993825043041</v>
      </c>
      <c r="AM116">
        <f>SUMIF(BaselineScenario!$B$2:$B$2612,Sheet1!$A116,BaselineScenario!G$2:G$2612)</f>
        <v>7.4405892065673154</v>
      </c>
      <c r="AN116">
        <f>SUMIF(BaselineScenario!$B$2:$B$2612,Sheet1!$A116,BaselineScenario!H$2:H$2612)</f>
        <v>8.4640708770578872</v>
      </c>
      <c r="AO116">
        <f>SUMIF(BaselineScenario!$B$2:$B$2612,Sheet1!$A116,BaselineScenario!I$2:I$2612)</f>
        <v>4.5995025191326375</v>
      </c>
      <c r="AP116">
        <f>SUMIF(BaselineScenario!$B$2:$B$2612,Sheet1!$A116,BaselineScenario!J$2:J$2612)</f>
        <v>5.265382240401169</v>
      </c>
      <c r="AQ116">
        <f>SUMIF(BaselineScenario!$B$2:$B$2612,Sheet1!$A116,BaselineScenario!K$2:K$2612)</f>
        <v>2.8620498141708053</v>
      </c>
      <c r="AR116">
        <f>SUMIF(BaselineScenario!$B$2:$B$2612,Sheet1!$A116,BaselineScenario!L$2:L$2612)</f>
        <v>120.83127162152357</v>
      </c>
      <c r="AS116">
        <f>SUMIF(BaselineScenario!$B$2:$B$2612,Sheet1!$A116,BaselineScenario!M$2:M$2612)</f>
        <v>65.670539077327149</v>
      </c>
      <c r="AT116">
        <f>SUMIF(BaselineScenario!$B$2:$B$2612,Sheet1!$A116,BaselineScenario!N$2:N$2612)</f>
        <v>65.312935771683456</v>
      </c>
      <c r="AU116">
        <f>SUMIF(BaselineScenario!$B$2:$B$2612,Sheet1!$A116,BaselineScenario!O$2:O$2612)</f>
        <v>7.9239688064065898</v>
      </c>
      <c r="AV116">
        <f>SUMIF(BaselineScenario!$B$2:$B$2612,Sheet1!$A116,BaselineScenario!P$2:P$2612)</f>
        <v>4.307255308131448</v>
      </c>
      <c r="AW116">
        <f>SUMIF(BaselineScenario!$B$2:$B$2612,Sheet1!$A116,BaselineScenario!Q$2:Q$2612)</f>
        <v>199.4458004559076</v>
      </c>
      <c r="AX116">
        <f>SUMIF(BaselineScenario!$B$2:$B$2612,Sheet1!$A116,BaselineScenario!R$2:R$2612)</f>
        <v>0</v>
      </c>
      <c r="AY116">
        <f>SUMIF(BaselineScenario!$B$2:$B$2612,Sheet1!$A116,BaselineScenario!S$2:S$2612)</f>
        <v>14.397880282196475</v>
      </c>
      <c r="AZ116">
        <f>SUMIF(BaselineScenario!$B$2:$B$2612,Sheet1!$A116,BaselineScenario!T$2:T$2612)</f>
        <v>0.15167260317783227</v>
      </c>
      <c r="BA116">
        <f>SUMIF(BaselineScenario!$B$2:$B$2612,Sheet1!$A116,BaselineScenario!U$2:U$2612)</f>
        <v>2.2504268357686499</v>
      </c>
      <c r="BB116">
        <f>SUMIF(BaselineScenario!$B$2:$B$2612,Sheet1!$A116,BaselineScenario!V$2:V$2612)</f>
        <v>0</v>
      </c>
      <c r="BC116">
        <f>SUMIF(BaselineScenario!$B$2:$B$2612,Sheet1!$A116,BaselineScenario!W$2:W$2612)</f>
        <v>0</v>
      </c>
      <c r="BD116">
        <f>SUMIF(BaselineScenario!$B$2:$B$2612,Sheet1!$A116,BaselineScenario!X$2:X$2612)</f>
        <v>0</v>
      </c>
      <c r="BE116">
        <f>SUMIF(BaselineScenario!$B$2:$B$2612,Sheet1!$A116,BaselineScenario!Y$2:Y$2612)</f>
        <v>54.456483357766892</v>
      </c>
      <c r="BF116">
        <f>SUMIF(BaselineScenario!$B$2:$B$2612,Sheet1!$A116,BaselineScenario!Z$2:Z$2612)</f>
        <v>0</v>
      </c>
      <c r="BG116">
        <f>SUMIF(BaselineScenario!$B$2:$B$2612,Sheet1!$A116,BaselineScenario!AA$2:AA$2612)</f>
        <v>345.08217437609812</v>
      </c>
      <c r="BH116">
        <f>SUMIF(BaselineScenario!$B$2:$B$2612,Sheet1!$A116,BaselineScenario!AB$2:AB$2612)</f>
        <v>20.861148715166546</v>
      </c>
      <c r="BI116">
        <f>SUMIF(BaselineScenario!$B$2:$B$2612,Sheet1!$A116,BaselineScenario!AC$2:AC$2612)</f>
        <v>0</v>
      </c>
      <c r="BJ116">
        <f>SUMIF(BaselineScenario!$B$2:$B$2612,Sheet1!$A116,BaselineScenario!AD$2:AD$2612)</f>
        <v>0</v>
      </c>
      <c r="BK116">
        <f>SUMIF(BaselineScenario!$B$2:$B$2612,Sheet1!$A116,BaselineScenario!AE$2:AE$2612)</f>
        <v>0</v>
      </c>
      <c r="BL116">
        <f>SUMIF(BaselineScenario!$B$2:$B$2612,Sheet1!$A116,BaselineScenario!AF$2:AF$2612)</f>
        <v>0</v>
      </c>
      <c r="BM116">
        <f>SUMIF(BaselineScenario!$B$2:$B$2612,Sheet1!$A116,BaselineScenario!AG$2:AG$2612)</f>
        <v>0</v>
      </c>
      <c r="BN116">
        <f>SUMIF(BaselineScenario!$B$2:$B$2612,Sheet1!$A116,BaselineScenario!AH$2:AH$2612)</f>
        <v>602.99797515512535</v>
      </c>
      <c r="BP116">
        <f t="shared" si="5"/>
        <v>0</v>
      </c>
      <c r="BQ116" s="12">
        <f t="shared" si="6"/>
        <v>0</v>
      </c>
    </row>
    <row r="117" spans="1:69" x14ac:dyDescent="0.25">
      <c r="A117" s="1" t="s">
        <v>115</v>
      </c>
      <c r="B117">
        <f>COUNTIF(CurrentScenario!$B$2:$B$2612,Sheet1!A117)</f>
        <v>15</v>
      </c>
      <c r="C117">
        <f t="shared" si="7"/>
        <v>15648.646827551122</v>
      </c>
      <c r="D117">
        <f>SUMIF(CurrentScenario!$B$2:$B$2612,Sheet1!$A117,CurrentScenario!D$2:D$2612)</f>
        <v>13042.564966549084</v>
      </c>
      <c r="E117">
        <f>SUMIF(CurrentScenario!$B$2:$B$2612,Sheet1!$A117,CurrentScenario!E$2:E$2612)</f>
        <v>131.74419442736669</v>
      </c>
      <c r="F117">
        <f>SUMIF(CurrentScenario!$B$2:$B$2612,Sheet1!$A117,CurrentScenario!F$2:F$2612)</f>
        <v>18.382320112750474</v>
      </c>
      <c r="G117">
        <f>SUMIF(CurrentScenario!$B$2:$B$2612,Sheet1!$A117,CurrentScenario!G$2:G$2612)</f>
        <v>9.3426358682317048</v>
      </c>
      <c r="H117">
        <f>SUMIF(CurrentScenario!$B$2:$B$2612,Sheet1!$A117,CurrentScenario!H$2:H$2612)</f>
        <v>12.879921526284122</v>
      </c>
      <c r="I117">
        <f>SUMIF(CurrentScenario!$B$2:$B$2612,Sheet1!$A117,CurrentScenario!I$2:I$2612)</f>
        <v>9.6947336697633357</v>
      </c>
      <c r="J117">
        <f>SUMIF(CurrentScenario!$B$2:$B$2612,Sheet1!$A117,CurrentScenario!J$2:J$2612)</f>
        <v>20.406443509426936</v>
      </c>
      <c r="K117">
        <f>SUMIF(CurrentScenario!$B$2:$B$2612,Sheet1!$A117,CurrentScenario!K$2:K$2612)</f>
        <v>8.3857455555844176</v>
      </c>
      <c r="L117">
        <f>SUMIF(CurrentScenario!$B$2:$B$2612,Sheet1!$A117,CurrentScenario!L$2:L$2612)</f>
        <v>291.49317911496485</v>
      </c>
      <c r="M117">
        <f>SUMIF(CurrentScenario!$B$2:$B$2612,Sheet1!$A117,CurrentScenario!M$2:M$2612)</f>
        <v>131.22901501640709</v>
      </c>
      <c r="N117">
        <f>SUMIF(CurrentScenario!$B$2:$B$2612,Sheet1!$A117,CurrentScenario!N$2:N$2612)</f>
        <v>97.6891838712598</v>
      </c>
      <c r="O117">
        <f>SUMIF(CurrentScenario!$B$2:$B$2612,Sheet1!$A117,CurrentScenario!O$2:O$2612)</f>
        <v>20.432176403860488</v>
      </c>
      <c r="P117">
        <f>SUMIF(CurrentScenario!$B$2:$B$2612,Sheet1!$A117,CurrentScenario!P$2:P$2612)</f>
        <v>14.347684691880055</v>
      </c>
      <c r="Q117">
        <f>SUMIF(CurrentScenario!$B$2:$B$2612,Sheet1!$A117,CurrentScenario!Q$2:Q$2612)</f>
        <v>797.91906046357963</v>
      </c>
      <c r="R117">
        <f>SUMIF(CurrentScenario!$B$2:$B$2612,Sheet1!$A117,CurrentScenario!R$2:R$2612)</f>
        <v>81.924231716544938</v>
      </c>
      <c r="S117">
        <f>SUMIF(CurrentScenario!$B$2:$B$2612,Sheet1!$A117,CurrentScenario!S$2:S$2612)</f>
        <v>72.05998932669516</v>
      </c>
      <c r="T117">
        <f>SUMIF(CurrentScenario!$B$2:$B$2612,Sheet1!$A117,CurrentScenario!T$2:T$2612)</f>
        <v>3.0011287139003295</v>
      </c>
      <c r="U117">
        <f>SUMIF(CurrentScenario!$B$2:$B$2612,Sheet1!$A117,CurrentScenario!U$2:U$2612)</f>
        <v>5.0237929271446431</v>
      </c>
      <c r="V117">
        <f>SUMIF(CurrentScenario!$B$2:$B$2612,Sheet1!$A117,CurrentScenario!V$2:V$2612)</f>
        <v>0</v>
      </c>
      <c r="W117">
        <f>SUMIF(CurrentScenario!$B$2:$B$2612,Sheet1!$A117,CurrentScenario!W$2:W$2612)</f>
        <v>1.5652927320482588</v>
      </c>
      <c r="X117">
        <f>SUMIF(CurrentScenario!$B$2:$B$2612,Sheet1!$A117,CurrentScenario!X$2:X$2612)</f>
        <v>67.413268219681882</v>
      </c>
      <c r="Y117">
        <f>SUMIF(CurrentScenario!$B$2:$B$2612,Sheet1!$A117,CurrentScenario!Y$2:Y$2612)</f>
        <v>7.7545498206304222</v>
      </c>
      <c r="Z117">
        <f>SUMIF(CurrentScenario!$B$2:$B$2612,Sheet1!$A117,CurrentScenario!Z$2:Z$2612)</f>
        <v>0</v>
      </c>
      <c r="AA117">
        <f>SUMIF(CurrentScenario!$B$2:$B$2612,Sheet1!$A117,CurrentScenario!AA$2:AA$2612)</f>
        <v>173.88250048367638</v>
      </c>
      <c r="AB117">
        <f>SUMIF(CurrentScenario!$B$2:$B$2612,Sheet1!$A117,CurrentScenario!AB$2:AB$2612)</f>
        <v>143.30417273708272</v>
      </c>
      <c r="AC117">
        <f>SUMIF(CurrentScenario!$B$2:$B$2612,Sheet1!$A117,CurrentScenario!AC$2:AC$2612)</f>
        <v>0</v>
      </c>
      <c r="AD117">
        <f>SUMIF(CurrentScenario!$B$2:$B$2612,Sheet1!$A117,CurrentScenario!AD$2:AD$2612)</f>
        <v>0</v>
      </c>
      <c r="AE117">
        <f>SUMIF(CurrentScenario!$B$2:$B$2612,Sheet1!$A117,CurrentScenario!AE$2:AE$2612)</f>
        <v>0</v>
      </c>
      <c r="AF117">
        <f>SUMIF(CurrentScenario!$B$2:$B$2612,Sheet1!$A117,CurrentScenario!AF$2:AF$2612)</f>
        <v>0</v>
      </c>
      <c r="AG117">
        <f>SUMIF(CurrentScenario!$B$2:$B$2612,Sheet1!$A117,CurrentScenario!AG$2:AG$2612)</f>
        <v>0</v>
      </c>
      <c r="AH117" s="9">
        <f>SUMIF(CurrentScenario!$B$2:$B$2612,Sheet1!$A117,CurrentScenario!AH$2:AH$2612)</f>
        <v>486.2066400932739</v>
      </c>
      <c r="AI117" s="10">
        <f t="shared" si="4"/>
        <v>15648.646827551118</v>
      </c>
      <c r="AJ117">
        <f>SUMIF(BaselineScenario!$B$2:$B$2612,Sheet1!$A117,BaselineScenario!D$2:D$2612)</f>
        <v>13948.478421275999</v>
      </c>
      <c r="AK117">
        <f>SUMIF(BaselineScenario!$B$2:$B$2612,Sheet1!$A117,BaselineScenario!E$2:E$2612)</f>
        <v>140.89521344951518</v>
      </c>
      <c r="AL117">
        <f>SUMIF(BaselineScenario!$B$2:$B$2612,Sheet1!$A117,BaselineScenario!F$2:F$2612)</f>
        <v>13.134926025116316</v>
      </c>
      <c r="AM117">
        <f>SUMIF(BaselineScenario!$B$2:$B$2612,Sheet1!$A117,BaselineScenario!G$2:G$2612)</f>
        <v>7.6955411239179838</v>
      </c>
      <c r="AN117">
        <f>SUMIF(BaselineScenario!$B$2:$B$2612,Sheet1!$A117,BaselineScenario!H$2:H$2612)</f>
        <v>10.197377678027619</v>
      </c>
      <c r="AO117">
        <f>SUMIF(BaselineScenario!$B$2:$B$2612,Sheet1!$A117,BaselineScenario!I$2:I$2612)</f>
        <v>8.3504343142339792</v>
      </c>
      <c r="AP117">
        <f>SUMIF(BaselineScenario!$B$2:$B$2612,Sheet1!$A117,BaselineScenario!J$2:J$2612)</f>
        <v>13.003143288711643</v>
      </c>
      <c r="AQ117">
        <f>SUMIF(BaselineScenario!$B$2:$B$2612,Sheet1!$A117,BaselineScenario!K$2:K$2612)</f>
        <v>6.5252012885688613</v>
      </c>
      <c r="AR117">
        <f>SUMIF(BaselineScenario!$B$2:$B$2612,Sheet1!$A117,BaselineScenario!L$2:L$2612)</f>
        <v>193.78749704813893</v>
      </c>
      <c r="AS117">
        <f>SUMIF(BaselineScenario!$B$2:$B$2612,Sheet1!$A117,BaselineScenario!M$2:M$2612)</f>
        <v>104.67652135438968</v>
      </c>
      <c r="AT117">
        <f>SUMIF(BaselineScenario!$B$2:$B$2612,Sheet1!$A117,BaselineScenario!N$2:N$2612)</f>
        <v>74.18429113510615</v>
      </c>
      <c r="AU117">
        <f>SUMIF(BaselineScenario!$B$2:$B$2612,Sheet1!$A117,BaselineScenario!O$2:O$2612)</f>
        <v>15.325589685173719</v>
      </c>
      <c r="AV117">
        <f>SUMIF(BaselineScenario!$B$2:$B$2612,Sheet1!$A117,BaselineScenario!P$2:P$2612)</f>
        <v>12.194172466697429</v>
      </c>
      <c r="AW117">
        <f>SUMIF(BaselineScenario!$B$2:$B$2612,Sheet1!$A117,BaselineScenario!Q$2:Q$2612)</f>
        <v>464.90922062609621</v>
      </c>
      <c r="AX117">
        <f>SUMIF(BaselineScenario!$B$2:$B$2612,Sheet1!$A117,BaselineScenario!R$2:R$2612)</f>
        <v>71.704441068563838</v>
      </c>
      <c r="AY117">
        <f>SUMIF(BaselineScenario!$B$2:$B$2612,Sheet1!$A117,BaselineScenario!S$2:S$2612)</f>
        <v>39.825242519378769</v>
      </c>
      <c r="AZ117">
        <f>SUMIF(BaselineScenario!$B$2:$B$2612,Sheet1!$A117,BaselineScenario!T$2:T$2612)</f>
        <v>2.5332101443715449</v>
      </c>
      <c r="BA117">
        <f>SUMIF(BaselineScenario!$B$2:$B$2612,Sheet1!$A117,BaselineScenario!U$2:U$2612)</f>
        <v>3.6123879553181979</v>
      </c>
      <c r="BB117">
        <f>SUMIF(BaselineScenario!$B$2:$B$2612,Sheet1!$A117,BaselineScenario!V$2:V$2612)</f>
        <v>0</v>
      </c>
      <c r="BC117">
        <f>SUMIF(BaselineScenario!$B$2:$B$2612,Sheet1!$A117,BaselineScenario!W$2:W$2612)</f>
        <v>1.5652927320482588</v>
      </c>
      <c r="BD117">
        <f>SUMIF(BaselineScenario!$B$2:$B$2612,Sheet1!$A117,BaselineScenario!X$2:X$2612)</f>
        <v>5.8437537876204146</v>
      </c>
      <c r="BE117">
        <f>SUMIF(BaselineScenario!$B$2:$B$2612,Sheet1!$A117,BaselineScenario!Y$2:Y$2612)</f>
        <v>10.688832248746197</v>
      </c>
      <c r="BF117">
        <f>SUMIF(BaselineScenario!$B$2:$B$2612,Sheet1!$A117,BaselineScenario!Z$2:Z$2612)</f>
        <v>0</v>
      </c>
      <c r="BG117">
        <f>SUMIF(BaselineScenario!$B$2:$B$2612,Sheet1!$A117,BaselineScenario!AA$2:AA$2612)</f>
        <v>46.798928096584682</v>
      </c>
      <c r="BH117">
        <f>SUMIF(BaselineScenario!$B$2:$B$2612,Sheet1!$A117,BaselineScenario!AB$2:AB$2612)</f>
        <v>8.9244320739713263</v>
      </c>
      <c r="BI117">
        <f>SUMIF(BaselineScenario!$B$2:$B$2612,Sheet1!$A117,BaselineScenario!AC$2:AC$2612)</f>
        <v>0</v>
      </c>
      <c r="BJ117">
        <f>SUMIF(BaselineScenario!$B$2:$B$2612,Sheet1!$A117,BaselineScenario!AD$2:AD$2612)</f>
        <v>0</v>
      </c>
      <c r="BK117">
        <f>SUMIF(BaselineScenario!$B$2:$B$2612,Sheet1!$A117,BaselineScenario!AE$2:AE$2612)</f>
        <v>0</v>
      </c>
      <c r="BL117">
        <f>SUMIF(BaselineScenario!$B$2:$B$2612,Sheet1!$A117,BaselineScenario!AF$2:AF$2612)</f>
        <v>0</v>
      </c>
      <c r="BM117">
        <f>SUMIF(BaselineScenario!$B$2:$B$2612,Sheet1!$A117,BaselineScenario!AG$2:AG$2612)</f>
        <v>0</v>
      </c>
      <c r="BN117">
        <f>SUMIF(BaselineScenario!$B$2:$B$2612,Sheet1!$A117,BaselineScenario!AH$2:AH$2612)</f>
        <v>443.79275616482596</v>
      </c>
      <c r="BP117">
        <f t="shared" si="5"/>
        <v>0</v>
      </c>
      <c r="BQ117" s="12">
        <f t="shared" si="6"/>
        <v>0</v>
      </c>
    </row>
    <row r="118" spans="1:69" x14ac:dyDescent="0.25">
      <c r="A118" s="1" t="s">
        <v>116</v>
      </c>
      <c r="B118">
        <f>COUNTIF(CurrentScenario!$B$2:$B$2612,Sheet1!A118)</f>
        <v>13</v>
      </c>
      <c r="C118">
        <f t="shared" si="7"/>
        <v>25094.594729678083</v>
      </c>
      <c r="D118">
        <f>SUMIF(CurrentScenario!$B$2:$B$2612,Sheet1!$A118,CurrentScenario!D$2:D$2612)</f>
        <v>22657.819582733919</v>
      </c>
      <c r="E118">
        <f>SUMIF(CurrentScenario!$B$2:$B$2612,Sheet1!$A118,CurrentScenario!E$2:E$2612)</f>
        <v>228.86691376591835</v>
      </c>
      <c r="F118">
        <f>SUMIF(CurrentScenario!$B$2:$B$2612,Sheet1!$A118,CurrentScenario!F$2:F$2612)</f>
        <v>10.605859821569894</v>
      </c>
      <c r="G118">
        <f>SUMIF(CurrentScenario!$B$2:$B$2612,Sheet1!$A118,CurrentScenario!G$2:G$2612)</f>
        <v>5.7967123713515152</v>
      </c>
      <c r="H118">
        <f>SUMIF(CurrentScenario!$B$2:$B$2612,Sheet1!$A118,CurrentScenario!H$2:H$2612)</f>
        <v>7.0697145298102306</v>
      </c>
      <c r="I118">
        <f>SUMIF(CurrentScenario!$B$2:$B$2612,Sheet1!$A118,CurrentScenario!I$2:I$2612)</f>
        <v>4.5989968055608683</v>
      </c>
      <c r="J118">
        <f>SUMIF(CurrentScenario!$B$2:$B$2612,Sheet1!$A118,CurrentScenario!J$2:J$2612)</f>
        <v>6.7968145485743827</v>
      </c>
      <c r="K118">
        <f>SUMIF(CurrentScenario!$B$2:$B$2612,Sheet1!$A118,CurrentScenario!K$2:K$2612)</f>
        <v>3.328306918429623</v>
      </c>
      <c r="L118">
        <f>SUMIF(CurrentScenario!$B$2:$B$2612,Sheet1!$A118,CurrentScenario!L$2:L$2612)</f>
        <v>120.08687922861714</v>
      </c>
      <c r="M118">
        <f>SUMIF(CurrentScenario!$B$2:$B$2612,Sheet1!$A118,CurrentScenario!M$2:M$2612)</f>
        <v>62.422576747194292</v>
      </c>
      <c r="N118">
        <f>SUMIF(CurrentScenario!$B$2:$B$2612,Sheet1!$A118,CurrentScenario!N$2:N$2612)</f>
        <v>53.602223988704061</v>
      </c>
      <c r="O118">
        <f>SUMIF(CurrentScenario!$B$2:$B$2612,Sheet1!$A118,CurrentScenario!O$2:O$2612)</f>
        <v>8.461324182411774</v>
      </c>
      <c r="P118">
        <f>SUMIF(CurrentScenario!$B$2:$B$2612,Sheet1!$A118,CurrentScenario!P$2:P$2612)</f>
        <v>5.5932517268934747</v>
      </c>
      <c r="Q118">
        <f>SUMIF(CurrentScenario!$B$2:$B$2612,Sheet1!$A118,CurrentScenario!Q$2:Q$2612)</f>
        <v>276.75443513695103</v>
      </c>
      <c r="R118">
        <f>SUMIF(CurrentScenario!$B$2:$B$2612,Sheet1!$A118,CurrentScenario!R$2:R$2612)</f>
        <v>29.83991488366577</v>
      </c>
      <c r="S118">
        <f>SUMIF(CurrentScenario!$B$2:$B$2612,Sheet1!$A118,CurrentScenario!S$2:S$2612)</f>
        <v>20.002265899855328</v>
      </c>
      <c r="T118">
        <f>SUMIF(CurrentScenario!$B$2:$B$2612,Sheet1!$A118,CurrentScenario!T$2:T$2612)</f>
        <v>0.81176919728634322</v>
      </c>
      <c r="U118">
        <f>SUMIF(CurrentScenario!$B$2:$B$2612,Sheet1!$A118,CurrentScenario!U$2:U$2612)</f>
        <v>2.1966246539070253</v>
      </c>
      <c r="V118">
        <f>SUMIF(CurrentScenario!$B$2:$B$2612,Sheet1!$A118,CurrentScenario!V$2:V$2612)</f>
        <v>0</v>
      </c>
      <c r="W118">
        <f>SUMIF(CurrentScenario!$B$2:$B$2612,Sheet1!$A118,CurrentScenario!W$2:W$2612)</f>
        <v>28.319635503219679</v>
      </c>
      <c r="X118">
        <f>SUMIF(CurrentScenario!$B$2:$B$2612,Sheet1!$A118,CurrentScenario!X$2:X$2612)</f>
        <v>55.935316203659475</v>
      </c>
      <c r="Y118">
        <f>SUMIF(CurrentScenario!$B$2:$B$2612,Sheet1!$A118,CurrentScenario!Y$2:Y$2612)</f>
        <v>19.373170457125543</v>
      </c>
      <c r="Z118">
        <f>SUMIF(CurrentScenario!$B$2:$B$2612,Sheet1!$A118,CurrentScenario!Z$2:Z$2612)</f>
        <v>0</v>
      </c>
      <c r="AA118">
        <f>SUMIF(CurrentScenario!$B$2:$B$2612,Sheet1!$A118,CurrentScenario!AA$2:AA$2612)</f>
        <v>206.77804702831881</v>
      </c>
      <c r="AB118">
        <f>SUMIF(CurrentScenario!$B$2:$B$2612,Sheet1!$A118,CurrentScenario!AB$2:AB$2612)</f>
        <v>195.38527455612146</v>
      </c>
      <c r="AC118">
        <f>SUMIF(CurrentScenario!$B$2:$B$2612,Sheet1!$A118,CurrentScenario!AC$2:AC$2612)</f>
        <v>0</v>
      </c>
      <c r="AD118">
        <f>SUMIF(CurrentScenario!$B$2:$B$2612,Sheet1!$A118,CurrentScenario!AD$2:AD$2612)</f>
        <v>0</v>
      </c>
      <c r="AE118">
        <f>SUMIF(CurrentScenario!$B$2:$B$2612,Sheet1!$A118,CurrentScenario!AE$2:AE$2612)</f>
        <v>0</v>
      </c>
      <c r="AF118">
        <f>SUMIF(CurrentScenario!$B$2:$B$2612,Sheet1!$A118,CurrentScenario!AF$2:AF$2612)</f>
        <v>0</v>
      </c>
      <c r="AG118">
        <f>SUMIF(CurrentScenario!$B$2:$B$2612,Sheet1!$A118,CurrentScenario!AG$2:AG$2612)</f>
        <v>0</v>
      </c>
      <c r="AH118" s="9">
        <f>SUMIF(CurrentScenario!$B$2:$B$2612,Sheet1!$A118,CurrentScenario!AH$2:AH$2612)</f>
        <v>1084.1491187890183</v>
      </c>
      <c r="AI118" s="10">
        <f t="shared" si="4"/>
        <v>25094.59472967808</v>
      </c>
      <c r="AJ118">
        <f>SUMIF(BaselineScenario!$B$2:$B$2612,Sheet1!$A118,BaselineScenario!D$2:D$2612)</f>
        <v>22750.162107088945</v>
      </c>
      <c r="AK118">
        <f>SUMIF(BaselineScenario!$B$2:$B$2612,Sheet1!$A118,BaselineScenario!E$2:E$2612)</f>
        <v>229.8838964105133</v>
      </c>
      <c r="AL118">
        <f>SUMIF(BaselineScenario!$B$2:$B$2612,Sheet1!$A118,BaselineScenario!F$2:F$2612)</f>
        <v>12.513218129755735</v>
      </c>
      <c r="AM118">
        <f>SUMIF(BaselineScenario!$B$2:$B$2612,Sheet1!$A118,BaselineScenario!G$2:G$2612)</f>
        <v>7.0179267228274291</v>
      </c>
      <c r="AN118">
        <f>SUMIF(BaselineScenario!$B$2:$B$2612,Sheet1!$A118,BaselineScenario!H$2:H$2612)</f>
        <v>8.3968492961510712</v>
      </c>
      <c r="AO118">
        <f>SUMIF(BaselineScenario!$B$2:$B$2612,Sheet1!$A118,BaselineScenario!I$2:I$2612)</f>
        <v>5.4321354333750334</v>
      </c>
      <c r="AP118">
        <f>SUMIF(BaselineScenario!$B$2:$B$2612,Sheet1!$A118,BaselineScenario!J$2:J$2612)</f>
        <v>7.0634044674996037</v>
      </c>
      <c r="AQ118">
        <f>SUMIF(BaselineScenario!$B$2:$B$2612,Sheet1!$A118,BaselineScenario!K$2:K$2612)</f>
        <v>3.751730820182956</v>
      </c>
      <c r="AR118">
        <f>SUMIF(BaselineScenario!$B$2:$B$2612,Sheet1!$A118,BaselineScenario!L$2:L$2612)</f>
        <v>132.53513606368895</v>
      </c>
      <c r="AS118">
        <f>SUMIF(BaselineScenario!$B$2:$B$2612,Sheet1!$A118,BaselineScenario!M$2:M$2612)</f>
        <v>72.808756558759711</v>
      </c>
      <c r="AT118">
        <f>SUMIF(BaselineScenario!$B$2:$B$2612,Sheet1!$A118,BaselineScenario!N$2:N$2612)</f>
        <v>63.306079955032338</v>
      </c>
      <c r="AU118">
        <f>SUMIF(BaselineScenario!$B$2:$B$2612,Sheet1!$A118,BaselineScenario!O$2:O$2612)</f>
        <v>9.5457669306560664</v>
      </c>
      <c r="AV118">
        <f>SUMIF(BaselineScenario!$B$2:$B$2612,Sheet1!$A118,BaselineScenario!P$2:P$2612)</f>
        <v>6.4004127696239221</v>
      </c>
      <c r="AW118">
        <f>SUMIF(BaselineScenario!$B$2:$B$2612,Sheet1!$A118,BaselineScenario!Q$2:Q$2612)</f>
        <v>316.20795384427902</v>
      </c>
      <c r="AX118">
        <f>SUMIF(BaselineScenario!$B$2:$B$2612,Sheet1!$A118,BaselineScenario!R$2:R$2612)</f>
        <v>33.113248425018774</v>
      </c>
      <c r="AY118">
        <f>SUMIF(BaselineScenario!$B$2:$B$2612,Sheet1!$A118,BaselineScenario!S$2:S$2612)</f>
        <v>22.224597472501809</v>
      </c>
      <c r="AZ118">
        <f>SUMIF(BaselineScenario!$B$2:$B$2612,Sheet1!$A118,BaselineScenario!T$2:T$2612)</f>
        <v>0.85836397703143685</v>
      </c>
      <c r="BA118">
        <f>SUMIF(BaselineScenario!$B$2:$B$2612,Sheet1!$A118,BaselineScenario!U$2:U$2612)</f>
        <v>2.4844892848944129</v>
      </c>
      <c r="BB118">
        <f>SUMIF(BaselineScenario!$B$2:$B$2612,Sheet1!$A118,BaselineScenario!V$2:V$2612)</f>
        <v>0</v>
      </c>
      <c r="BC118">
        <f>SUMIF(BaselineScenario!$B$2:$B$2612,Sheet1!$A118,BaselineScenario!W$2:W$2612)</f>
        <v>28.270858744425137</v>
      </c>
      <c r="BD118">
        <f>SUMIF(BaselineScenario!$B$2:$B$2612,Sheet1!$A118,BaselineScenario!X$2:X$2612)</f>
        <v>7.1816005760308581</v>
      </c>
      <c r="BE118">
        <f>SUMIF(BaselineScenario!$B$2:$B$2612,Sheet1!$A118,BaselineScenario!Y$2:Y$2612)</f>
        <v>24.870031099262238</v>
      </c>
      <c r="BF118">
        <f>SUMIF(BaselineScenario!$B$2:$B$2612,Sheet1!$A118,BaselineScenario!Z$2:Z$2612)</f>
        <v>0</v>
      </c>
      <c r="BG118">
        <f>SUMIF(BaselineScenario!$B$2:$B$2612,Sheet1!$A118,BaselineScenario!AA$2:AA$2612)</f>
        <v>206.16863723994413</v>
      </c>
      <c r="BH118">
        <f>SUMIF(BaselineScenario!$B$2:$B$2612,Sheet1!$A118,BaselineScenario!AB$2:AB$2612)</f>
        <v>17.874426759573009</v>
      </c>
      <c r="BI118">
        <f>SUMIF(BaselineScenario!$B$2:$B$2612,Sheet1!$A118,BaselineScenario!AC$2:AC$2612)</f>
        <v>0</v>
      </c>
      <c r="BJ118">
        <f>SUMIF(BaselineScenario!$B$2:$B$2612,Sheet1!$A118,BaselineScenario!AD$2:AD$2612)</f>
        <v>0</v>
      </c>
      <c r="BK118">
        <f>SUMIF(BaselineScenario!$B$2:$B$2612,Sheet1!$A118,BaselineScenario!AE$2:AE$2612)</f>
        <v>0</v>
      </c>
      <c r="BL118">
        <f>SUMIF(BaselineScenario!$B$2:$B$2612,Sheet1!$A118,BaselineScenario!AF$2:AF$2612)</f>
        <v>0</v>
      </c>
      <c r="BM118">
        <f>SUMIF(BaselineScenario!$B$2:$B$2612,Sheet1!$A118,BaselineScenario!AG$2:AG$2612)</f>
        <v>0</v>
      </c>
      <c r="BN118">
        <f>SUMIF(BaselineScenario!$B$2:$B$2612,Sheet1!$A118,BaselineScenario!AH$2:AH$2612)</f>
        <v>1126.5231016081123</v>
      </c>
      <c r="BP118">
        <f t="shared" si="5"/>
        <v>0</v>
      </c>
      <c r="BQ118" s="12">
        <f t="shared" si="6"/>
        <v>0</v>
      </c>
    </row>
    <row r="119" spans="1:69" x14ac:dyDescent="0.25">
      <c r="A119" s="1" t="s">
        <v>117</v>
      </c>
      <c r="B119">
        <f>COUNTIF(CurrentScenario!$B$2:$B$2612,Sheet1!A119)</f>
        <v>17</v>
      </c>
      <c r="C119">
        <f t="shared" si="7"/>
        <v>14986.192309441989</v>
      </c>
      <c r="D119">
        <f>SUMIF(CurrentScenario!$B$2:$B$2612,Sheet1!$A119,CurrentScenario!D$2:D$2612)</f>
        <v>13437.966112134007</v>
      </c>
      <c r="E119">
        <f>SUMIF(CurrentScenario!$B$2:$B$2612,Sheet1!$A119,CurrentScenario!E$2:E$2612)</f>
        <v>135.73776873946187</v>
      </c>
      <c r="F119">
        <f>SUMIF(CurrentScenario!$B$2:$B$2612,Sheet1!$A119,CurrentScenario!F$2:F$2612)</f>
        <v>29.430781792886123</v>
      </c>
      <c r="G119">
        <f>SUMIF(CurrentScenario!$B$2:$B$2612,Sheet1!$A119,CurrentScenario!G$2:G$2612)</f>
        <v>29.080197396452608</v>
      </c>
      <c r="H119">
        <f>SUMIF(CurrentScenario!$B$2:$B$2612,Sheet1!$A119,CurrentScenario!H$2:H$2612)</f>
        <v>41.039872182588546</v>
      </c>
      <c r="I119">
        <f>SUMIF(CurrentScenario!$B$2:$B$2612,Sheet1!$A119,CurrentScenario!I$2:I$2612)</f>
        <v>45.086032480199179</v>
      </c>
      <c r="J119">
        <f>SUMIF(CurrentScenario!$B$2:$B$2612,Sheet1!$A119,CurrentScenario!J$2:J$2612)</f>
        <v>6.5012543231033284</v>
      </c>
      <c r="K119">
        <f>SUMIF(CurrentScenario!$B$2:$B$2612,Sheet1!$A119,CurrentScenario!K$2:K$2612)</f>
        <v>5.4672149532529337</v>
      </c>
      <c r="L119">
        <f>SUMIF(CurrentScenario!$B$2:$B$2612,Sheet1!$A119,CurrentScenario!L$2:L$2612)</f>
        <v>102.77887314507389</v>
      </c>
      <c r="M119">
        <f>SUMIF(CurrentScenario!$B$2:$B$2612,Sheet1!$A119,CurrentScenario!M$2:M$2612)</f>
        <v>70.426220752880965</v>
      </c>
      <c r="N119">
        <f>SUMIF(CurrentScenario!$B$2:$B$2612,Sheet1!$A119,CurrentScenario!N$2:N$2612)</f>
        <v>53.568510804870904</v>
      </c>
      <c r="O119">
        <f>SUMIF(CurrentScenario!$B$2:$B$2612,Sheet1!$A119,CurrentScenario!O$2:O$2612)</f>
        <v>18.668389133006372</v>
      </c>
      <c r="P119">
        <f>SUMIF(CurrentScenario!$B$2:$B$2612,Sheet1!$A119,CurrentScenario!P$2:P$2612)</f>
        <v>18.772847275099743</v>
      </c>
      <c r="Q119">
        <f>SUMIF(CurrentScenario!$B$2:$B$2612,Sheet1!$A119,CurrentScenario!Q$2:Q$2612)</f>
        <v>165.38048965134644</v>
      </c>
      <c r="R119">
        <f>SUMIF(CurrentScenario!$B$2:$B$2612,Sheet1!$A119,CurrentScenario!R$2:R$2612)</f>
        <v>26.791682744312272</v>
      </c>
      <c r="S119">
        <f>SUMIF(CurrentScenario!$B$2:$B$2612,Sheet1!$A119,CurrentScenario!S$2:S$2612)</f>
        <v>10.309522160720892</v>
      </c>
      <c r="T119">
        <f>SUMIF(CurrentScenario!$B$2:$B$2612,Sheet1!$A119,CurrentScenario!T$2:T$2612)</f>
        <v>0.3002249909681971</v>
      </c>
      <c r="U119">
        <f>SUMIF(CurrentScenario!$B$2:$B$2612,Sheet1!$A119,CurrentScenario!U$2:U$2612)</f>
        <v>2.1901126511454714</v>
      </c>
      <c r="V119">
        <f>SUMIF(CurrentScenario!$B$2:$B$2612,Sheet1!$A119,CurrentScenario!V$2:V$2612)</f>
        <v>0</v>
      </c>
      <c r="W119">
        <f>SUMIF(CurrentScenario!$B$2:$B$2612,Sheet1!$A119,CurrentScenario!W$2:W$2612)</f>
        <v>3.5731210113748619</v>
      </c>
      <c r="X119">
        <f>SUMIF(CurrentScenario!$B$2:$B$2612,Sheet1!$A119,CurrentScenario!X$2:X$2612)</f>
        <v>13.784217711293008</v>
      </c>
      <c r="Y119">
        <f>SUMIF(CurrentScenario!$B$2:$B$2612,Sheet1!$A119,CurrentScenario!Y$2:Y$2612)</f>
        <v>2.0749422811338736</v>
      </c>
      <c r="Z119">
        <f>SUMIF(CurrentScenario!$B$2:$B$2612,Sheet1!$A119,CurrentScenario!Z$2:Z$2612)</f>
        <v>0</v>
      </c>
      <c r="AA119">
        <f>SUMIF(CurrentScenario!$B$2:$B$2612,Sheet1!$A119,CurrentScenario!AA$2:AA$2612)</f>
        <v>224.14920245592097</v>
      </c>
      <c r="AB119">
        <f>SUMIF(CurrentScenario!$B$2:$B$2612,Sheet1!$A119,CurrentScenario!AB$2:AB$2612)</f>
        <v>153.91460852134966</v>
      </c>
      <c r="AC119">
        <f>SUMIF(CurrentScenario!$B$2:$B$2612,Sheet1!$A119,CurrentScenario!AC$2:AC$2612)</f>
        <v>0</v>
      </c>
      <c r="AD119">
        <f>SUMIF(CurrentScenario!$B$2:$B$2612,Sheet1!$A119,CurrentScenario!AD$2:AD$2612)</f>
        <v>0</v>
      </c>
      <c r="AE119">
        <f>SUMIF(CurrentScenario!$B$2:$B$2612,Sheet1!$A119,CurrentScenario!AE$2:AE$2612)</f>
        <v>0</v>
      </c>
      <c r="AF119">
        <f>SUMIF(CurrentScenario!$B$2:$B$2612,Sheet1!$A119,CurrentScenario!AF$2:AF$2612)</f>
        <v>0</v>
      </c>
      <c r="AG119">
        <f>SUMIF(CurrentScenario!$B$2:$B$2612,Sheet1!$A119,CurrentScenario!AG$2:AG$2612)</f>
        <v>0</v>
      </c>
      <c r="AH119" s="9">
        <f>SUMIF(CurrentScenario!$B$2:$B$2612,Sheet1!$A119,CurrentScenario!AH$2:AH$2612)</f>
        <v>389.20011014953985</v>
      </c>
      <c r="AI119" s="10">
        <f t="shared" si="4"/>
        <v>14986.192309441985</v>
      </c>
      <c r="AJ119">
        <f>SUMIF(BaselineScenario!$B$2:$B$2612,Sheet1!$A119,BaselineScenario!D$2:D$2612)</f>
        <v>13617.214143383191</v>
      </c>
      <c r="AK119">
        <f>SUMIF(BaselineScenario!$B$2:$B$2612,Sheet1!$A119,BaselineScenario!E$2:E$2612)</f>
        <v>137.54835279941665</v>
      </c>
      <c r="AL119">
        <f>SUMIF(BaselineScenario!$B$2:$B$2612,Sheet1!$A119,BaselineScenario!F$2:F$2612)</f>
        <v>33.021420143245827</v>
      </c>
      <c r="AM119">
        <f>SUMIF(BaselineScenario!$B$2:$B$2612,Sheet1!$A119,BaselineScenario!G$2:G$2612)</f>
        <v>30.991349675652572</v>
      </c>
      <c r="AN119">
        <f>SUMIF(BaselineScenario!$B$2:$B$2612,Sheet1!$A119,BaselineScenario!H$2:H$2612)</f>
        <v>43.200319438880484</v>
      </c>
      <c r="AO119">
        <f>SUMIF(BaselineScenario!$B$2:$B$2612,Sheet1!$A119,BaselineScenario!I$2:I$2612)</f>
        <v>46.197623881143841</v>
      </c>
      <c r="AP119">
        <f>SUMIF(BaselineScenario!$B$2:$B$2612,Sheet1!$A119,BaselineScenario!J$2:J$2612)</f>
        <v>7.8558082668449858</v>
      </c>
      <c r="AQ119">
        <f>SUMIF(BaselineScenario!$B$2:$B$2612,Sheet1!$A119,BaselineScenario!K$2:K$2612)</f>
        <v>6.1708173142224627</v>
      </c>
      <c r="AR119">
        <f>SUMIF(BaselineScenario!$B$2:$B$2612,Sheet1!$A119,BaselineScenario!L$2:L$2612)</f>
        <v>134.25659383443173</v>
      </c>
      <c r="AS119">
        <f>SUMIF(BaselineScenario!$B$2:$B$2612,Sheet1!$A119,BaselineScenario!M$2:M$2612)</f>
        <v>87.046802022498511</v>
      </c>
      <c r="AT119">
        <f>SUMIF(BaselineScenario!$B$2:$B$2612,Sheet1!$A119,BaselineScenario!N$2:N$2612)</f>
        <v>70.5402690541585</v>
      </c>
      <c r="AU119">
        <f>SUMIF(BaselineScenario!$B$2:$B$2612,Sheet1!$A119,BaselineScenario!O$2:O$2612)</f>
        <v>20.65834209872159</v>
      </c>
      <c r="AV119">
        <f>SUMIF(BaselineScenario!$B$2:$B$2612,Sheet1!$A119,BaselineScenario!P$2:P$2612)</f>
        <v>19.774954999554616</v>
      </c>
      <c r="AW119">
        <f>SUMIF(BaselineScenario!$B$2:$B$2612,Sheet1!$A119,BaselineScenario!Q$2:Q$2612)</f>
        <v>220.92028701933987</v>
      </c>
      <c r="AX119">
        <f>SUMIF(BaselineScenario!$B$2:$B$2612,Sheet1!$A119,BaselineScenario!R$2:R$2612)</f>
        <v>26.466754393855147</v>
      </c>
      <c r="AY119">
        <f>SUMIF(BaselineScenario!$B$2:$B$2612,Sheet1!$A119,BaselineScenario!S$2:S$2612)</f>
        <v>14.339035866872678</v>
      </c>
      <c r="AZ119">
        <f>SUMIF(BaselineScenario!$B$2:$B$2612,Sheet1!$A119,BaselineScenario!T$2:T$2612)</f>
        <v>0.30893664337646032</v>
      </c>
      <c r="BA119">
        <f>SUMIF(BaselineScenario!$B$2:$B$2612,Sheet1!$A119,BaselineScenario!U$2:U$2612)</f>
        <v>2.7684371915208752</v>
      </c>
      <c r="BB119">
        <f>SUMIF(BaselineScenario!$B$2:$B$2612,Sheet1!$A119,BaselineScenario!V$2:V$2612)</f>
        <v>0</v>
      </c>
      <c r="BC119">
        <f>SUMIF(BaselineScenario!$B$2:$B$2612,Sheet1!$A119,BaselineScenario!W$2:W$2612)</f>
        <v>3.5731210113748619</v>
      </c>
      <c r="BD119">
        <f>SUMIF(BaselineScenario!$B$2:$B$2612,Sheet1!$A119,BaselineScenario!X$2:X$2612)</f>
        <v>2.9156893415197831</v>
      </c>
      <c r="BE119">
        <f>SUMIF(BaselineScenario!$B$2:$B$2612,Sheet1!$A119,BaselineScenario!Y$2:Y$2612)</f>
        <v>2.244357612862045</v>
      </c>
      <c r="BF119">
        <f>SUMIF(BaselineScenario!$B$2:$B$2612,Sheet1!$A119,BaselineScenario!Z$2:Z$2612)</f>
        <v>0</v>
      </c>
      <c r="BG119">
        <f>SUMIF(BaselineScenario!$B$2:$B$2612,Sheet1!$A119,BaselineScenario!AA$2:AA$2612)</f>
        <v>141.19888401840959</v>
      </c>
      <c r="BH119">
        <f>SUMIF(BaselineScenario!$B$2:$B$2612,Sheet1!$A119,BaselineScenario!AB$2:AB$2612)</f>
        <v>11.392740835316207</v>
      </c>
      <c r="BI119">
        <f>SUMIF(BaselineScenario!$B$2:$B$2612,Sheet1!$A119,BaselineScenario!AC$2:AC$2612)</f>
        <v>0</v>
      </c>
      <c r="BJ119">
        <f>SUMIF(BaselineScenario!$B$2:$B$2612,Sheet1!$A119,BaselineScenario!AD$2:AD$2612)</f>
        <v>0</v>
      </c>
      <c r="BK119">
        <f>SUMIF(BaselineScenario!$B$2:$B$2612,Sheet1!$A119,BaselineScenario!AE$2:AE$2612)</f>
        <v>0</v>
      </c>
      <c r="BL119">
        <f>SUMIF(BaselineScenario!$B$2:$B$2612,Sheet1!$A119,BaselineScenario!AF$2:AF$2612)</f>
        <v>0</v>
      </c>
      <c r="BM119">
        <f>SUMIF(BaselineScenario!$B$2:$B$2612,Sheet1!$A119,BaselineScenario!AG$2:AG$2612)</f>
        <v>0</v>
      </c>
      <c r="BN119">
        <f>SUMIF(BaselineScenario!$B$2:$B$2612,Sheet1!$A119,BaselineScenario!AH$2:AH$2612)</f>
        <v>305.58726859557487</v>
      </c>
      <c r="BP119">
        <f t="shared" si="5"/>
        <v>0</v>
      </c>
      <c r="BQ119" s="12">
        <f t="shared" si="6"/>
        <v>0</v>
      </c>
    </row>
    <row r="120" spans="1:69" x14ac:dyDescent="0.25">
      <c r="A120" s="1" t="s">
        <v>118</v>
      </c>
      <c r="B120">
        <f>COUNTIF(CurrentScenario!$B$2:$B$2612,Sheet1!A120)</f>
        <v>4</v>
      </c>
      <c r="C120">
        <f t="shared" si="7"/>
        <v>34356.465971574042</v>
      </c>
      <c r="D120">
        <f>SUMIF(CurrentScenario!$B$2:$B$2612,Sheet1!$A120,CurrentScenario!D$2:D$2612)</f>
        <v>23535.341737136085</v>
      </c>
      <c r="E120">
        <f>SUMIF(CurrentScenario!$B$2:$B$2612,Sheet1!$A120,CurrentScenario!E$2:E$2612)</f>
        <v>237.73086569762654</v>
      </c>
      <c r="F120">
        <f>SUMIF(CurrentScenario!$B$2:$B$2612,Sheet1!$A120,CurrentScenario!F$2:F$2612)</f>
        <v>421.8361121062814</v>
      </c>
      <c r="G120">
        <f>SUMIF(CurrentScenario!$B$2:$B$2612,Sheet1!$A120,CurrentScenario!G$2:G$2612)</f>
        <v>745.90917260412732</v>
      </c>
      <c r="H120">
        <f>SUMIF(CurrentScenario!$B$2:$B$2612,Sheet1!$A120,CurrentScenario!H$2:H$2612)</f>
        <v>252.38073529528245</v>
      </c>
      <c r="I120">
        <f>SUMIF(CurrentScenario!$B$2:$B$2612,Sheet1!$A120,CurrentScenario!I$2:I$2612)</f>
        <v>446.270370071804</v>
      </c>
      <c r="J120">
        <f>SUMIF(CurrentScenario!$B$2:$B$2612,Sheet1!$A120,CurrentScenario!J$2:J$2612)</f>
        <v>36.506767713164365</v>
      </c>
      <c r="K120">
        <f>SUMIF(CurrentScenario!$B$2:$B$2612,Sheet1!$A120,CurrentScenario!K$2:K$2612)</f>
        <v>64.552437479792019</v>
      </c>
      <c r="L120">
        <f>SUMIF(CurrentScenario!$B$2:$B$2612,Sheet1!$A120,CurrentScenario!L$2:L$2612)</f>
        <v>1043.1558431048163</v>
      </c>
      <c r="M120">
        <f>SUMIF(CurrentScenario!$B$2:$B$2612,Sheet1!$A120,CurrentScenario!M$2:M$2612)</f>
        <v>1844.5546263852041</v>
      </c>
      <c r="N120">
        <f>SUMIF(CurrentScenario!$B$2:$B$2612,Sheet1!$A120,CurrentScenario!N$2:N$2612)</f>
        <v>1134.5175003650106</v>
      </c>
      <c r="O120">
        <f>SUMIF(CurrentScenario!$B$2:$B$2612,Sheet1!$A120,CurrentScenario!O$2:O$2612)</f>
        <v>424.49260292828933</v>
      </c>
      <c r="P120">
        <f>SUMIF(CurrentScenario!$B$2:$B$2612,Sheet1!$A120,CurrentScenario!P$2:P$2612)</f>
        <v>750.60637578718126</v>
      </c>
      <c r="Q120">
        <f>SUMIF(CurrentScenario!$B$2:$B$2612,Sheet1!$A120,CurrentScenario!Q$2:Q$2612)</f>
        <v>1845.7821684635164</v>
      </c>
      <c r="R120">
        <f>SUMIF(CurrentScenario!$B$2:$B$2612,Sheet1!$A120,CurrentScenario!R$2:R$2612)</f>
        <v>0</v>
      </c>
      <c r="S120">
        <f>SUMIF(CurrentScenario!$B$2:$B$2612,Sheet1!$A120,CurrentScenario!S$2:S$2612)</f>
        <v>52.792265307772745</v>
      </c>
      <c r="T120">
        <f>SUMIF(CurrentScenario!$B$2:$B$2612,Sheet1!$A120,CurrentScenario!T$2:T$2612)</f>
        <v>25.373401164404761</v>
      </c>
      <c r="U120">
        <f>SUMIF(CurrentScenario!$B$2:$B$2612,Sheet1!$A120,CurrentScenario!U$2:U$2612)</f>
        <v>23.975918926835305</v>
      </c>
      <c r="V120">
        <f>SUMIF(CurrentScenario!$B$2:$B$2612,Sheet1!$A120,CurrentScenario!V$2:V$2612)</f>
        <v>0</v>
      </c>
      <c r="W120">
        <f>SUMIF(CurrentScenario!$B$2:$B$2612,Sheet1!$A120,CurrentScenario!W$2:W$2612)</f>
        <v>55.334559618404725</v>
      </c>
      <c r="X120">
        <f>SUMIF(CurrentScenario!$B$2:$B$2612,Sheet1!$A120,CurrentScenario!X$2:X$2612)</f>
        <v>73.957989582670436</v>
      </c>
      <c r="Y120">
        <f>SUMIF(CurrentScenario!$B$2:$B$2612,Sheet1!$A120,CurrentScenario!Y$2:Y$2612)</f>
        <v>35.938833469581823</v>
      </c>
      <c r="Z120">
        <f>SUMIF(CurrentScenario!$B$2:$B$2612,Sheet1!$A120,CurrentScenario!Z$2:Z$2612)</f>
        <v>0</v>
      </c>
      <c r="AA120">
        <f>SUMIF(CurrentScenario!$B$2:$B$2612,Sheet1!$A120,CurrentScenario!AA$2:AA$2612)</f>
        <v>516.43856811877731</v>
      </c>
      <c r="AB120">
        <f>SUMIF(CurrentScenario!$B$2:$B$2612,Sheet1!$A120,CurrentScenario!AB$2:AB$2612)</f>
        <v>544.17222188275844</v>
      </c>
      <c r="AC120">
        <f>SUMIF(CurrentScenario!$B$2:$B$2612,Sheet1!$A120,CurrentScenario!AC$2:AC$2612)</f>
        <v>225.90444136823425</v>
      </c>
      <c r="AD120">
        <f>SUMIF(CurrentScenario!$B$2:$B$2612,Sheet1!$A120,CurrentScenario!AD$2:AD$2612)</f>
        <v>0</v>
      </c>
      <c r="AE120">
        <f>SUMIF(CurrentScenario!$B$2:$B$2612,Sheet1!$A120,CurrentScenario!AE$2:AE$2612)</f>
        <v>0</v>
      </c>
      <c r="AF120">
        <f>SUMIF(CurrentScenario!$B$2:$B$2612,Sheet1!$A120,CurrentScenario!AF$2:AF$2612)</f>
        <v>0</v>
      </c>
      <c r="AG120">
        <f>SUMIF(CurrentScenario!$B$2:$B$2612,Sheet1!$A120,CurrentScenario!AG$2:AG$2612)</f>
        <v>0</v>
      </c>
      <c r="AH120" s="9">
        <f>SUMIF(CurrentScenario!$B$2:$B$2612,Sheet1!$A120,CurrentScenario!AH$2:AH$2612)</f>
        <v>18.940456996414152</v>
      </c>
      <c r="AI120" s="10">
        <f t="shared" si="4"/>
        <v>34356.465971574034</v>
      </c>
      <c r="AJ120">
        <f>SUMIF(BaselineScenario!$B$2:$B$2612,Sheet1!$A120,BaselineScenario!D$2:D$2612)</f>
        <v>29136.108284993345</v>
      </c>
      <c r="AK120">
        <f>SUMIF(BaselineScenario!$B$2:$B$2612,Sheet1!$A120,BaselineScenario!E$2:E$2612)</f>
        <v>294.30429865812158</v>
      </c>
      <c r="AL120">
        <f>SUMIF(BaselineScenario!$B$2:$B$2612,Sheet1!$A120,BaselineScenario!F$2:F$2612)</f>
        <v>194.04431457405215</v>
      </c>
      <c r="AM120">
        <f>SUMIF(BaselineScenario!$B$2:$B$2612,Sheet1!$A120,BaselineScenario!G$2:G$2612)</f>
        <v>343.11769405420557</v>
      </c>
      <c r="AN120">
        <f>SUMIF(BaselineScenario!$B$2:$B$2612,Sheet1!$A120,BaselineScenario!H$2:H$2612)</f>
        <v>116.09496120423786</v>
      </c>
      <c r="AO120">
        <f>SUMIF(BaselineScenario!$B$2:$B$2612,Sheet1!$A120,BaselineScenario!I$2:I$2612)</f>
        <v>205.2840555571897</v>
      </c>
      <c r="AP120">
        <f>SUMIF(BaselineScenario!$B$2:$B$2612,Sheet1!$A120,BaselineScenario!J$2:J$2612)</f>
        <v>16.793088160475435</v>
      </c>
      <c r="AQ120">
        <f>SUMIF(BaselineScenario!$B$2:$B$2612,Sheet1!$A120,BaselineScenario!K$2:K$2612)</f>
        <v>29.694075150365325</v>
      </c>
      <c r="AR120">
        <f>SUMIF(BaselineScenario!$B$2:$B$2612,Sheet1!$A120,BaselineScenario!L$2:L$2612)</f>
        <v>479.85095295736443</v>
      </c>
      <c r="AS120">
        <f>SUMIF(BaselineScenario!$B$2:$B$2612,Sheet1!$A120,BaselineScenario!M$2:M$2612)</f>
        <v>848.49382986186856</v>
      </c>
      <c r="AT120">
        <f>SUMIF(BaselineScenario!$B$2:$B$2612,Sheet1!$A120,BaselineScenario!N$2:N$2612)</f>
        <v>521.87725215494231</v>
      </c>
      <c r="AU120">
        <f>SUMIF(BaselineScenario!$B$2:$B$2612,Sheet1!$A120,BaselineScenario!O$2:O$2612)</f>
        <v>195.26629880900492</v>
      </c>
      <c r="AV120">
        <f>SUMIF(BaselineScenario!$B$2:$B$2612,Sheet1!$A120,BaselineScenario!P$2:P$2612)</f>
        <v>345.27840438162048</v>
      </c>
      <c r="AW120">
        <f>SUMIF(BaselineScenario!$B$2:$B$2612,Sheet1!$A120,BaselineScenario!Q$2:Q$2612)</f>
        <v>849.73569418348916</v>
      </c>
      <c r="AX120">
        <f>SUMIF(BaselineScenario!$B$2:$B$2612,Sheet1!$A120,BaselineScenario!R$2:R$2612)</f>
        <v>0</v>
      </c>
      <c r="AY120">
        <f>SUMIF(BaselineScenario!$B$2:$B$2612,Sheet1!$A120,BaselineScenario!S$2:S$2612)</f>
        <v>24.303775420641365</v>
      </c>
      <c r="AZ120">
        <f>SUMIF(BaselineScenario!$B$2:$B$2612,Sheet1!$A120,BaselineScenario!T$2:T$2612)</f>
        <v>11.6717465812998</v>
      </c>
      <c r="BA120">
        <f>SUMIF(BaselineScenario!$B$2:$B$2612,Sheet1!$A120,BaselineScenario!U$2:U$2612)</f>
        <v>11.028905893003792</v>
      </c>
      <c r="BB120">
        <f>SUMIF(BaselineScenario!$B$2:$B$2612,Sheet1!$A120,BaselineScenario!V$2:V$2612)</f>
        <v>0</v>
      </c>
      <c r="BC120">
        <f>SUMIF(BaselineScenario!$B$2:$B$2612,Sheet1!$A120,BaselineScenario!W$2:W$2612)</f>
        <v>55.260039833024685</v>
      </c>
      <c r="BD120">
        <f>SUMIF(BaselineScenario!$B$2:$B$2612,Sheet1!$A120,BaselineScenario!X$2:X$2612)</f>
        <v>4.1292050638102653</v>
      </c>
      <c r="BE120">
        <f>SUMIF(BaselineScenario!$B$2:$B$2612,Sheet1!$A120,BaselineScenario!Y$2:Y$2612)</f>
        <v>16.559395996463419</v>
      </c>
      <c r="BF120">
        <f>SUMIF(BaselineScenario!$B$2:$B$2612,Sheet1!$A120,BaselineScenario!Z$2:Z$2612)</f>
        <v>0</v>
      </c>
      <c r="BG120">
        <f>SUMIF(BaselineScenario!$B$2:$B$2612,Sheet1!$A120,BaselineScenario!AA$2:AA$2612)</f>
        <v>514.63691056100447</v>
      </c>
      <c r="BH120">
        <f>SUMIF(BaselineScenario!$B$2:$B$2612,Sheet1!$A120,BaselineScenario!AB$2:AB$2612)</f>
        <v>30.222631672051456</v>
      </c>
      <c r="BI120">
        <f>SUMIF(BaselineScenario!$B$2:$B$2612,Sheet1!$A120,BaselineScenario!AC$2:AC$2612)</f>
        <v>103.99124084037692</v>
      </c>
      <c r="BJ120">
        <f>SUMIF(BaselineScenario!$B$2:$B$2612,Sheet1!$A120,BaselineScenario!AD$2:AD$2612)</f>
        <v>0</v>
      </c>
      <c r="BK120">
        <f>SUMIF(BaselineScenario!$B$2:$B$2612,Sheet1!$A120,BaselineScenario!AE$2:AE$2612)</f>
        <v>0</v>
      </c>
      <c r="BL120">
        <f>SUMIF(BaselineScenario!$B$2:$B$2612,Sheet1!$A120,BaselineScenario!AF$2:AF$2612)</f>
        <v>0</v>
      </c>
      <c r="BM120">
        <f>SUMIF(BaselineScenario!$B$2:$B$2612,Sheet1!$A120,BaselineScenario!AG$2:AG$2612)</f>
        <v>0</v>
      </c>
      <c r="BN120">
        <f>SUMIF(BaselineScenario!$B$2:$B$2612,Sheet1!$A120,BaselineScenario!AH$2:AH$2612)</f>
        <v>8.7189150120793926</v>
      </c>
      <c r="BP120">
        <f t="shared" si="5"/>
        <v>0</v>
      </c>
      <c r="BQ120" s="12">
        <f t="shared" si="6"/>
        <v>0</v>
      </c>
    </row>
    <row r="121" spans="1:69" x14ac:dyDescent="0.25">
      <c r="A121" s="1" t="s">
        <v>119</v>
      </c>
      <c r="B121">
        <f>COUNTIF(CurrentScenario!$B$2:$B$2612,Sheet1!A121)</f>
        <v>9</v>
      </c>
      <c r="C121">
        <f t="shared" si="7"/>
        <v>38556.523087433539</v>
      </c>
      <c r="D121">
        <f>SUMIF(CurrentScenario!$B$2:$B$2612,Sheet1!$A121,CurrentScenario!D$2:D$2612)</f>
        <v>25807.406948082953</v>
      </c>
      <c r="E121">
        <f>SUMIF(CurrentScenario!$B$2:$B$2612,Sheet1!$A121,CurrentScenario!E$2:E$2612)</f>
        <v>260.68110159907997</v>
      </c>
      <c r="F121">
        <f>SUMIF(CurrentScenario!$B$2:$B$2612,Sheet1!$A121,CurrentScenario!F$2:F$2612)</f>
        <v>529.32544409337788</v>
      </c>
      <c r="G121">
        <f>SUMIF(CurrentScenario!$B$2:$B$2612,Sheet1!$A121,CurrentScenario!G$2:G$2612)</f>
        <v>926.74873422587893</v>
      </c>
      <c r="H121">
        <f>SUMIF(CurrentScenario!$B$2:$B$2612,Sheet1!$A121,CurrentScenario!H$2:H$2612)</f>
        <v>334.83594071089033</v>
      </c>
      <c r="I121">
        <f>SUMIF(CurrentScenario!$B$2:$B$2612,Sheet1!$A121,CurrentScenario!I$2:I$2612)</f>
        <v>575.99466155649702</v>
      </c>
      <c r="J121">
        <f>SUMIF(CurrentScenario!$B$2:$B$2612,Sheet1!$A121,CurrentScenario!J$2:J$2612)</f>
        <v>46.691319204449201</v>
      </c>
      <c r="K121">
        <f>SUMIF(CurrentScenario!$B$2:$B$2612,Sheet1!$A121,CurrentScenario!K$2:K$2612)</f>
        <v>81.248784125754369</v>
      </c>
      <c r="L121">
        <f>SUMIF(CurrentScenario!$B$2:$B$2612,Sheet1!$A121,CurrentScenario!L$2:L$2612)</f>
        <v>1285.8782593442836</v>
      </c>
      <c r="M121">
        <f>SUMIF(CurrentScenario!$B$2:$B$2612,Sheet1!$A121,CurrentScenario!M$2:M$2612)</f>
        <v>2264.3588937612567</v>
      </c>
      <c r="N121">
        <f>SUMIF(CurrentScenario!$B$2:$B$2612,Sheet1!$A121,CurrentScenario!N$2:N$2612)</f>
        <v>1388.0120207782977</v>
      </c>
      <c r="O121">
        <f>SUMIF(CurrentScenario!$B$2:$B$2612,Sheet1!$A121,CurrentScenario!O$2:O$2612)</f>
        <v>526.96911815386045</v>
      </c>
      <c r="P121">
        <f>SUMIF(CurrentScenario!$B$2:$B$2612,Sheet1!$A121,CurrentScenario!P$2:P$2612)</f>
        <v>925.83373479309535</v>
      </c>
      <c r="Q121">
        <f>SUMIF(CurrentScenario!$B$2:$B$2612,Sheet1!$A121,CurrentScenario!Q$2:Q$2612)</f>
        <v>2336.5474240099234</v>
      </c>
      <c r="R121">
        <f>SUMIF(CurrentScenario!$B$2:$B$2612,Sheet1!$A121,CurrentScenario!R$2:R$2612)</f>
        <v>27.136794045847882</v>
      </c>
      <c r="S121">
        <f>SUMIF(CurrentScenario!$B$2:$B$2612,Sheet1!$A121,CurrentScenario!S$2:S$2612)</f>
        <v>66.174784308209084</v>
      </c>
      <c r="T121">
        <f>SUMIF(CurrentScenario!$B$2:$B$2612,Sheet1!$A121,CurrentScenario!T$2:T$2612)</f>
        <v>30.971619994588135</v>
      </c>
      <c r="U121">
        <f>SUMIF(CurrentScenario!$B$2:$B$2612,Sheet1!$A121,CurrentScenario!U$2:U$2612)</f>
        <v>29.684414833635746</v>
      </c>
      <c r="V121">
        <f>SUMIF(CurrentScenario!$B$2:$B$2612,Sheet1!$A121,CurrentScenario!V$2:V$2612)</f>
        <v>0</v>
      </c>
      <c r="W121">
        <f>SUMIF(CurrentScenario!$B$2:$B$2612,Sheet1!$A121,CurrentScenario!W$2:W$2612)</f>
        <v>91.765937742551159</v>
      </c>
      <c r="X121">
        <f>SUMIF(CurrentScenario!$B$2:$B$2612,Sheet1!$A121,CurrentScenario!X$2:X$2612)</f>
        <v>72.412334041247121</v>
      </c>
      <c r="Y121">
        <f>SUMIF(CurrentScenario!$B$2:$B$2612,Sheet1!$A121,CurrentScenario!Y$2:Y$2612)</f>
        <v>40.586996457628167</v>
      </c>
      <c r="Z121">
        <f>SUMIF(CurrentScenario!$B$2:$B$2612,Sheet1!$A121,CurrentScenario!Z$2:Z$2612)</f>
        <v>0</v>
      </c>
      <c r="AA121">
        <f>SUMIF(CurrentScenario!$B$2:$B$2612,Sheet1!$A121,CurrentScenario!AA$2:AA$2612)</f>
        <v>439.96505616019999</v>
      </c>
      <c r="AB121">
        <f>SUMIF(CurrentScenario!$B$2:$B$2612,Sheet1!$A121,CurrentScenario!AB$2:AB$2612)</f>
        <v>435.55347547432609</v>
      </c>
      <c r="AC121">
        <f>SUMIF(CurrentScenario!$B$2:$B$2612,Sheet1!$A121,CurrentScenario!AC$2:AC$2612)</f>
        <v>0</v>
      </c>
      <c r="AD121">
        <f>SUMIF(CurrentScenario!$B$2:$B$2612,Sheet1!$A121,CurrentScenario!AD$2:AD$2612)</f>
        <v>0</v>
      </c>
      <c r="AE121">
        <f>SUMIF(CurrentScenario!$B$2:$B$2612,Sheet1!$A121,CurrentScenario!AE$2:AE$2612)</f>
        <v>0</v>
      </c>
      <c r="AF121">
        <f>SUMIF(CurrentScenario!$B$2:$B$2612,Sheet1!$A121,CurrentScenario!AF$2:AF$2612)</f>
        <v>0</v>
      </c>
      <c r="AG121">
        <f>SUMIF(CurrentScenario!$B$2:$B$2612,Sheet1!$A121,CurrentScenario!AG$2:AG$2612)</f>
        <v>0</v>
      </c>
      <c r="AH121" s="9">
        <f>SUMIF(CurrentScenario!$B$2:$B$2612,Sheet1!$A121,CurrentScenario!AH$2:AH$2612)</f>
        <v>31.739289935699873</v>
      </c>
      <c r="AI121" s="10">
        <f t="shared" si="4"/>
        <v>38556.52308743351</v>
      </c>
      <c r="AJ121">
        <f>SUMIF(BaselineScenario!$B$2:$B$2612,Sheet1!$A121,BaselineScenario!D$2:D$2612)</f>
        <v>32697.94093216283</v>
      </c>
      <c r="AK121">
        <f>SUMIF(BaselineScenario!$B$2:$B$2612,Sheet1!$A121,BaselineScenario!E$2:E$2612)</f>
        <v>330.28252114105993</v>
      </c>
      <c r="AL121">
        <f>SUMIF(BaselineScenario!$B$2:$B$2612,Sheet1!$A121,BaselineScenario!F$2:F$2612)</f>
        <v>234.7867044905002</v>
      </c>
      <c r="AM121">
        <f>SUMIF(BaselineScenario!$B$2:$B$2612,Sheet1!$A121,BaselineScenario!G$2:G$2612)</f>
        <v>408.48887819661007</v>
      </c>
      <c r="AN121">
        <f>SUMIF(BaselineScenario!$B$2:$B$2612,Sheet1!$A121,BaselineScenario!H$2:H$2612)</f>
        <v>153.58907994496448</v>
      </c>
      <c r="AO121">
        <f>SUMIF(BaselineScenario!$B$2:$B$2612,Sheet1!$A121,BaselineScenario!I$2:I$2612)</f>
        <v>259.96010858937308</v>
      </c>
      <c r="AP121">
        <f>SUMIF(BaselineScenario!$B$2:$B$2612,Sheet1!$A121,BaselineScenario!J$2:J$2612)</f>
        <v>20.956806462878308</v>
      </c>
      <c r="AQ121">
        <f>SUMIF(BaselineScenario!$B$2:$B$2612,Sheet1!$A121,BaselineScenario!K$2:K$2612)</f>
        <v>36.10774388438761</v>
      </c>
      <c r="AR121">
        <f>SUMIF(BaselineScenario!$B$2:$B$2612,Sheet1!$A121,BaselineScenario!L$2:L$2612)</f>
        <v>563.91143490907723</v>
      </c>
      <c r="AS121">
        <f>SUMIF(BaselineScenario!$B$2:$B$2612,Sheet1!$A121,BaselineScenario!M$2:M$2612)</f>
        <v>990.34598959797665</v>
      </c>
      <c r="AT121">
        <f>SUMIF(BaselineScenario!$B$2:$B$2612,Sheet1!$A121,BaselineScenario!N$2:N$2612)</f>
        <v>605.71897305580103</v>
      </c>
      <c r="AU121">
        <f>SUMIF(BaselineScenario!$B$2:$B$2612,Sheet1!$A121,BaselineScenario!O$2:O$2612)</f>
        <v>232.15184113164165</v>
      </c>
      <c r="AV121">
        <f>SUMIF(BaselineScenario!$B$2:$B$2612,Sheet1!$A121,BaselineScenario!P$2:P$2612)</f>
        <v>406.18057448138381</v>
      </c>
      <c r="AW121">
        <f>SUMIF(BaselineScenario!$B$2:$B$2612,Sheet1!$A121,BaselineScenario!Q$2:Q$2612)</f>
        <v>1024.2982735608323</v>
      </c>
      <c r="AX121">
        <f>SUMIF(BaselineScenario!$B$2:$B$2612,Sheet1!$A121,BaselineScenario!R$2:R$2612)</f>
        <v>19.527381349348872</v>
      </c>
      <c r="AY121">
        <f>SUMIF(BaselineScenario!$B$2:$B$2612,Sheet1!$A121,BaselineScenario!S$2:S$2612)</f>
        <v>28.825829931970251</v>
      </c>
      <c r="AZ121">
        <f>SUMIF(BaselineScenario!$B$2:$B$2612,Sheet1!$A121,BaselineScenario!T$2:T$2612)</f>
        <v>13.495421539160633</v>
      </c>
      <c r="BA121">
        <f>SUMIF(BaselineScenario!$B$2:$B$2612,Sheet1!$A121,BaselineScenario!U$2:U$2612)</f>
        <v>13.054751258531512</v>
      </c>
      <c r="BB121">
        <f>SUMIF(BaselineScenario!$B$2:$B$2612,Sheet1!$A121,BaselineScenario!V$2:V$2612)</f>
        <v>0</v>
      </c>
      <c r="BC121">
        <f>SUMIF(BaselineScenario!$B$2:$B$2612,Sheet1!$A121,BaselineScenario!W$2:W$2612)</f>
        <v>51.012449417102701</v>
      </c>
      <c r="BD121">
        <f>SUMIF(BaselineScenario!$B$2:$B$2612,Sheet1!$A121,BaselineScenario!X$2:X$2612)</f>
        <v>4.9023285068430074</v>
      </c>
      <c r="BE121">
        <f>SUMIF(BaselineScenario!$B$2:$B$2612,Sheet1!$A121,BaselineScenario!Y$2:Y$2612)</f>
        <v>19.137317886685651</v>
      </c>
      <c r="BF121">
        <f>SUMIF(BaselineScenario!$B$2:$B$2612,Sheet1!$A121,BaselineScenario!Z$2:Z$2612)</f>
        <v>0</v>
      </c>
      <c r="BG121">
        <f>SUMIF(BaselineScenario!$B$2:$B$2612,Sheet1!$A121,BaselineScenario!AA$2:AA$2612)</f>
        <v>389.8558725376156</v>
      </c>
      <c r="BH121">
        <f>SUMIF(BaselineScenario!$B$2:$B$2612,Sheet1!$A121,BaselineScenario!AB$2:AB$2612)</f>
        <v>33.64809362704402</v>
      </c>
      <c r="BI121">
        <f>SUMIF(BaselineScenario!$B$2:$B$2612,Sheet1!$A121,BaselineScenario!AC$2:AC$2612)</f>
        <v>0</v>
      </c>
      <c r="BJ121">
        <f>SUMIF(BaselineScenario!$B$2:$B$2612,Sheet1!$A121,BaselineScenario!AD$2:AD$2612)</f>
        <v>0</v>
      </c>
      <c r="BK121">
        <f>SUMIF(BaselineScenario!$B$2:$B$2612,Sheet1!$A121,BaselineScenario!AE$2:AE$2612)</f>
        <v>0</v>
      </c>
      <c r="BL121">
        <f>SUMIF(BaselineScenario!$B$2:$B$2612,Sheet1!$A121,BaselineScenario!AF$2:AF$2612)</f>
        <v>0</v>
      </c>
      <c r="BM121">
        <f>SUMIF(BaselineScenario!$B$2:$B$2612,Sheet1!$A121,BaselineScenario!AG$2:AG$2612)</f>
        <v>0</v>
      </c>
      <c r="BN121">
        <f>SUMIF(BaselineScenario!$B$2:$B$2612,Sheet1!$A121,BaselineScenario!AH$2:AH$2612)</f>
        <v>18.343779769907258</v>
      </c>
      <c r="BP121">
        <f t="shared" si="5"/>
        <v>0</v>
      </c>
      <c r="BQ121" s="12">
        <f t="shared" si="6"/>
        <v>0</v>
      </c>
    </row>
    <row r="122" spans="1:69" x14ac:dyDescent="0.25">
      <c r="A122" s="1" t="s">
        <v>120</v>
      </c>
      <c r="B122">
        <f>COUNTIF(CurrentScenario!$B$2:$B$2612,Sheet1!A122)</f>
        <v>7</v>
      </c>
      <c r="C122">
        <f t="shared" si="7"/>
        <v>27160.691908170353</v>
      </c>
      <c r="D122">
        <f>SUMIF(CurrentScenario!$B$2:$B$2612,Sheet1!$A122,CurrentScenario!D$2:D$2612)</f>
        <v>23357.925106186638</v>
      </c>
      <c r="E122">
        <f>SUMIF(CurrentScenario!$B$2:$B$2612,Sheet1!$A122,CurrentScenario!E$2:E$2612)</f>
        <v>235.90723672505914</v>
      </c>
      <c r="F122">
        <f>SUMIF(CurrentScenario!$B$2:$B$2612,Sheet1!$A122,CurrentScenario!F$2:F$2612)</f>
        <v>66.334482716155875</v>
      </c>
      <c r="G122">
        <f>SUMIF(CurrentScenario!$B$2:$B$2612,Sheet1!$A122,CurrentScenario!G$2:G$2612)</f>
        <v>27.44405325594353</v>
      </c>
      <c r="H122">
        <f>SUMIF(CurrentScenario!$B$2:$B$2612,Sheet1!$A122,CurrentScenario!H$2:H$2612)</f>
        <v>42.968226020554667</v>
      </c>
      <c r="I122">
        <f>SUMIF(CurrentScenario!$B$2:$B$2612,Sheet1!$A122,CurrentScenario!I$2:I$2612)</f>
        <v>17.595419541673483</v>
      </c>
      <c r="J122">
        <f>SUMIF(CurrentScenario!$B$2:$B$2612,Sheet1!$A122,CurrentScenario!J$2:J$2612)</f>
        <v>120.12446613727718</v>
      </c>
      <c r="K122">
        <f>SUMIF(CurrentScenario!$B$2:$B$2612,Sheet1!$A122,CurrentScenario!K$2:K$2612)</f>
        <v>8.6063096960224836</v>
      </c>
      <c r="L122">
        <f>SUMIF(CurrentScenario!$B$2:$B$2612,Sheet1!$A122,CurrentScenario!L$2:L$2612)</f>
        <v>561.72433441123121</v>
      </c>
      <c r="M122">
        <f>SUMIF(CurrentScenario!$B$2:$B$2612,Sheet1!$A122,CurrentScenario!M$2:M$2612)</f>
        <v>174.77022025169049</v>
      </c>
      <c r="N122">
        <f>SUMIF(CurrentScenario!$B$2:$B$2612,Sheet1!$A122,CurrentScenario!N$2:N$2612)</f>
        <v>223.53772569088395</v>
      </c>
      <c r="O122">
        <f>SUMIF(CurrentScenario!$B$2:$B$2612,Sheet1!$A122,CurrentScenario!O$2:O$2612)</f>
        <v>55.493699512089847</v>
      </c>
      <c r="P122">
        <f>SUMIF(CurrentScenario!$B$2:$B$2612,Sheet1!$A122,CurrentScenario!P$2:P$2612)</f>
        <v>9.9444681520359026</v>
      </c>
      <c r="Q122">
        <f>SUMIF(CurrentScenario!$B$2:$B$2612,Sheet1!$A122,CurrentScenario!Q$2:Q$2612)</f>
        <v>949.19863596581331</v>
      </c>
      <c r="R122">
        <f>SUMIF(CurrentScenario!$B$2:$B$2612,Sheet1!$A122,CurrentScenario!R$2:R$2612)</f>
        <v>12.490274077149278</v>
      </c>
      <c r="S122">
        <f>SUMIF(CurrentScenario!$B$2:$B$2612,Sheet1!$A122,CurrentScenario!S$2:S$2612)</f>
        <v>54.019818685783925</v>
      </c>
      <c r="T122">
        <f>SUMIF(CurrentScenario!$B$2:$B$2612,Sheet1!$A122,CurrentScenario!T$2:T$2612)</f>
        <v>1.1022458911857356</v>
      </c>
      <c r="U122">
        <f>SUMIF(CurrentScenario!$B$2:$B$2612,Sheet1!$A122,CurrentScenario!U$2:U$2612)</f>
        <v>8.785044106019825</v>
      </c>
      <c r="V122">
        <f>SUMIF(CurrentScenario!$B$2:$B$2612,Sheet1!$A122,CurrentScenario!V$2:V$2612)</f>
        <v>0</v>
      </c>
      <c r="W122">
        <f>SUMIF(CurrentScenario!$B$2:$B$2612,Sheet1!$A122,CurrentScenario!W$2:W$2612)</f>
        <v>3.8339660848575562E-2</v>
      </c>
      <c r="X122">
        <f>SUMIF(CurrentScenario!$B$2:$B$2612,Sheet1!$A122,CurrentScenario!X$2:X$2612)</f>
        <v>2.8353761903032418E-2</v>
      </c>
      <c r="Y122">
        <f>SUMIF(CurrentScenario!$B$2:$B$2612,Sheet1!$A122,CurrentScenario!Y$2:Y$2612)</f>
        <v>23.578169053128551</v>
      </c>
      <c r="Z122">
        <f>SUMIF(CurrentScenario!$B$2:$B$2612,Sheet1!$A122,CurrentScenario!Z$2:Z$2612)</f>
        <v>0</v>
      </c>
      <c r="AA122">
        <f>SUMIF(CurrentScenario!$B$2:$B$2612,Sheet1!$A122,CurrentScenario!AA$2:AA$2612)</f>
        <v>744.79757161980285</v>
      </c>
      <c r="AB122">
        <f>SUMIF(CurrentScenario!$B$2:$B$2612,Sheet1!$A122,CurrentScenario!AB$2:AB$2612)</f>
        <v>427.50620211319495</v>
      </c>
      <c r="AC122">
        <f>SUMIF(CurrentScenario!$B$2:$B$2612,Sheet1!$A122,CurrentScenario!AC$2:AC$2612)</f>
        <v>0</v>
      </c>
      <c r="AD122">
        <f>SUMIF(CurrentScenario!$B$2:$B$2612,Sheet1!$A122,CurrentScenario!AD$2:AD$2612)</f>
        <v>0</v>
      </c>
      <c r="AE122">
        <f>SUMIF(CurrentScenario!$B$2:$B$2612,Sheet1!$A122,CurrentScenario!AE$2:AE$2612)</f>
        <v>0</v>
      </c>
      <c r="AF122">
        <f>SUMIF(CurrentScenario!$B$2:$B$2612,Sheet1!$A122,CurrentScenario!AF$2:AF$2612)</f>
        <v>0</v>
      </c>
      <c r="AG122">
        <f>SUMIF(CurrentScenario!$B$2:$B$2612,Sheet1!$A122,CurrentScenario!AG$2:AG$2612)</f>
        <v>0</v>
      </c>
      <c r="AH122" s="9">
        <f>SUMIF(CurrentScenario!$B$2:$B$2612,Sheet1!$A122,CurrentScenario!AH$2:AH$2612)</f>
        <v>36.77150493825723</v>
      </c>
      <c r="AI122" s="10">
        <f t="shared" si="4"/>
        <v>27160.691908170342</v>
      </c>
      <c r="AJ122">
        <f>SUMIF(BaselineScenario!$B$2:$B$2612,Sheet1!$A122,BaselineScenario!D$2:D$2612)</f>
        <v>23408.893739843385</v>
      </c>
      <c r="AK122">
        <f>SUMIF(BaselineScenario!$B$2:$B$2612,Sheet1!$A122,BaselineScenario!E$2:E$2612)</f>
        <v>236.58604825575162</v>
      </c>
      <c r="AL122">
        <f>SUMIF(BaselineScenario!$B$2:$B$2612,Sheet1!$A122,BaselineScenario!F$2:F$2612)</f>
        <v>83.615600071230091</v>
      </c>
      <c r="AM122">
        <f>SUMIF(BaselineScenario!$B$2:$B$2612,Sheet1!$A122,BaselineScenario!G$2:G$2612)</f>
        <v>36.828145140453827</v>
      </c>
      <c r="AN122">
        <f>SUMIF(BaselineScenario!$B$2:$B$2612,Sheet1!$A122,BaselineScenario!H$2:H$2612)</f>
        <v>53.92554256577133</v>
      </c>
      <c r="AO122">
        <f>SUMIF(BaselineScenario!$B$2:$B$2612,Sheet1!$A122,BaselineScenario!I$2:I$2612)</f>
        <v>23.46239978859639</v>
      </c>
      <c r="AP122">
        <f>SUMIF(BaselineScenario!$B$2:$B$2612,Sheet1!$A122,BaselineScenario!J$2:J$2612)</f>
        <v>130.12531861600186</v>
      </c>
      <c r="AQ122">
        <f>SUMIF(BaselineScenario!$B$2:$B$2612,Sheet1!$A122,BaselineScenario!K$2:K$2612)</f>
        <v>11.933089874473101</v>
      </c>
      <c r="AR122">
        <f>SUMIF(BaselineScenario!$B$2:$B$2612,Sheet1!$A122,BaselineScenario!L$2:L$2612)</f>
        <v>704.25777194522516</v>
      </c>
      <c r="AS122">
        <f>SUMIF(BaselineScenario!$B$2:$B$2612,Sheet1!$A122,BaselineScenario!M$2:M$2612)</f>
        <v>252.47361511173412</v>
      </c>
      <c r="AT122">
        <f>SUMIF(BaselineScenario!$B$2:$B$2612,Sheet1!$A122,BaselineScenario!N$2:N$2612)</f>
        <v>302.76056095491464</v>
      </c>
      <c r="AU122">
        <f>SUMIF(BaselineScenario!$B$2:$B$2612,Sheet1!$A122,BaselineScenario!O$2:O$2612)</f>
        <v>66.073462597975848</v>
      </c>
      <c r="AV122">
        <f>SUMIF(BaselineScenario!$B$2:$B$2612,Sheet1!$A122,BaselineScenario!P$2:P$2612)</f>
        <v>15.027924026861188</v>
      </c>
      <c r="AW122">
        <f>SUMIF(BaselineScenario!$B$2:$B$2612,Sheet1!$A122,BaselineScenario!Q$2:Q$2612)</f>
        <v>1264.9866283984043</v>
      </c>
      <c r="AX122">
        <f>SUMIF(BaselineScenario!$B$2:$B$2612,Sheet1!$A122,BaselineScenario!R$2:R$2612)</f>
        <v>13.127543846078913</v>
      </c>
      <c r="AY122">
        <f>SUMIF(BaselineScenario!$B$2:$B$2612,Sheet1!$A122,BaselineScenario!S$2:S$2612)</f>
        <v>76.046266107854379</v>
      </c>
      <c r="AZ122">
        <f>SUMIF(BaselineScenario!$B$2:$B$2612,Sheet1!$A122,BaselineScenario!T$2:T$2612)</f>
        <v>1.2893489956491158</v>
      </c>
      <c r="BA122">
        <f>SUMIF(BaselineScenario!$B$2:$B$2612,Sheet1!$A122,BaselineScenario!U$2:U$2612)</f>
        <v>11.457367379124401</v>
      </c>
      <c r="BB122">
        <f>SUMIF(BaselineScenario!$B$2:$B$2612,Sheet1!$A122,BaselineScenario!V$2:V$2612)</f>
        <v>0</v>
      </c>
      <c r="BC122">
        <f>SUMIF(BaselineScenario!$B$2:$B$2612,Sheet1!$A122,BaselineScenario!W$2:W$2612)</f>
        <v>1.6011727508724601E-2</v>
      </c>
      <c r="BD122">
        <f>SUMIF(BaselineScenario!$B$2:$B$2612,Sheet1!$A122,BaselineScenario!X$2:X$2612)</f>
        <v>1.3520663628316331E-3</v>
      </c>
      <c r="BE122">
        <f>SUMIF(BaselineScenario!$B$2:$B$2612,Sheet1!$A122,BaselineScenario!Y$2:Y$2612)</f>
        <v>36.036287322733081</v>
      </c>
      <c r="BF122">
        <f>SUMIF(BaselineScenario!$B$2:$B$2612,Sheet1!$A122,BaselineScenario!Z$2:Z$2612)</f>
        <v>0</v>
      </c>
      <c r="BG122">
        <f>SUMIF(BaselineScenario!$B$2:$B$2612,Sheet1!$A122,BaselineScenario!AA$2:AA$2612)</f>
        <v>348.91274194454911</v>
      </c>
      <c r="BH122">
        <f>SUMIF(BaselineScenario!$B$2:$B$2612,Sheet1!$A122,BaselineScenario!AB$2:AB$2612)</f>
        <v>27.064131077906897</v>
      </c>
      <c r="BI122">
        <f>SUMIF(BaselineScenario!$B$2:$B$2612,Sheet1!$A122,BaselineScenario!AC$2:AC$2612)</f>
        <v>0</v>
      </c>
      <c r="BJ122">
        <f>SUMIF(BaselineScenario!$B$2:$B$2612,Sheet1!$A122,BaselineScenario!AD$2:AD$2612)</f>
        <v>0</v>
      </c>
      <c r="BK122">
        <f>SUMIF(BaselineScenario!$B$2:$B$2612,Sheet1!$A122,BaselineScenario!AE$2:AE$2612)</f>
        <v>0</v>
      </c>
      <c r="BL122">
        <f>SUMIF(BaselineScenario!$B$2:$B$2612,Sheet1!$A122,BaselineScenario!AF$2:AF$2612)</f>
        <v>0</v>
      </c>
      <c r="BM122">
        <f>SUMIF(BaselineScenario!$B$2:$B$2612,Sheet1!$A122,BaselineScenario!AG$2:AG$2612)</f>
        <v>0</v>
      </c>
      <c r="BN122">
        <f>SUMIF(BaselineScenario!$B$2:$B$2612,Sheet1!$A122,BaselineScenario!AH$2:AH$2612)</f>
        <v>55.791010511799726</v>
      </c>
      <c r="BP122">
        <f t="shared" si="5"/>
        <v>0</v>
      </c>
      <c r="BQ122" s="12">
        <f t="shared" si="6"/>
        <v>0</v>
      </c>
    </row>
    <row r="123" spans="1:69" x14ac:dyDescent="0.25">
      <c r="A123" s="1" t="s">
        <v>121</v>
      </c>
      <c r="B123">
        <f>COUNTIF(CurrentScenario!$B$2:$B$2612,Sheet1!A123)</f>
        <v>6</v>
      </c>
      <c r="C123">
        <f t="shared" si="7"/>
        <v>22059.11704179817</v>
      </c>
      <c r="D123">
        <f>SUMIF(CurrentScenario!$B$2:$B$2612,Sheet1!$A123,CurrentScenario!D$2:D$2612)</f>
        <v>18705.344331123448</v>
      </c>
      <c r="E123">
        <f>SUMIF(CurrentScenario!$B$2:$B$2612,Sheet1!$A123,CurrentScenario!E$2:E$2612)</f>
        <v>188.93373243613465</v>
      </c>
      <c r="F123">
        <f>SUMIF(CurrentScenario!$B$2:$B$2612,Sheet1!$A123,CurrentScenario!F$2:F$2612)</f>
        <v>52.365363909257312</v>
      </c>
      <c r="G123">
        <f>SUMIF(CurrentScenario!$B$2:$B$2612,Sheet1!$A123,CurrentScenario!G$2:G$2612)</f>
        <v>24.518882267953572</v>
      </c>
      <c r="H123">
        <f>SUMIF(CurrentScenario!$B$2:$B$2612,Sheet1!$A123,CurrentScenario!H$2:H$2612)</f>
        <v>33.447305802411577</v>
      </c>
      <c r="I123">
        <f>SUMIF(CurrentScenario!$B$2:$B$2612,Sheet1!$A123,CurrentScenario!I$2:I$2612)</f>
        <v>15.484805800203029</v>
      </c>
      <c r="J123">
        <f>SUMIF(CurrentScenario!$B$2:$B$2612,Sheet1!$A123,CurrentScenario!J$2:J$2612)</f>
        <v>65.146981617962496</v>
      </c>
      <c r="K123">
        <f>SUMIF(CurrentScenario!$B$2:$B$2612,Sheet1!$A123,CurrentScenario!K$2:K$2612)</f>
        <v>8.3676552538745028</v>
      </c>
      <c r="L123">
        <f>SUMIF(CurrentScenario!$B$2:$B$2612,Sheet1!$A123,CurrentScenario!L$2:L$2612)</f>
        <v>444.39411546365386</v>
      </c>
      <c r="M123">
        <f>SUMIF(CurrentScenario!$B$2:$B$2612,Sheet1!$A123,CurrentScenario!M$2:M$2612)</f>
        <v>182.65199948918467</v>
      </c>
      <c r="N123">
        <f>SUMIF(CurrentScenario!$B$2:$B$2612,Sheet1!$A123,CurrentScenario!N$2:N$2612)</f>
        <v>205.48536561450516</v>
      </c>
      <c r="O123">
        <f>SUMIF(CurrentScenario!$B$2:$B$2612,Sheet1!$A123,CurrentScenario!O$2:O$2612)</f>
        <v>38.407661190209417</v>
      </c>
      <c r="P123">
        <f>SUMIF(CurrentScenario!$B$2:$B$2612,Sheet1!$A123,CurrentScenario!P$2:P$2612)</f>
        <v>11.289537570222583</v>
      </c>
      <c r="Q123">
        <f>SUMIF(CurrentScenario!$B$2:$B$2612,Sheet1!$A123,CurrentScenario!Q$2:Q$2612)</f>
        <v>1208.7723465693791</v>
      </c>
      <c r="R123">
        <f>SUMIF(CurrentScenario!$B$2:$B$2612,Sheet1!$A123,CurrentScenario!R$2:R$2612)</f>
        <v>12.685012886030377</v>
      </c>
      <c r="S123">
        <f>SUMIF(CurrentScenario!$B$2:$B$2612,Sheet1!$A123,CurrentScenario!S$2:S$2612)</f>
        <v>72.511396911461432</v>
      </c>
      <c r="T123">
        <f>SUMIF(CurrentScenario!$B$2:$B$2612,Sheet1!$A123,CurrentScenario!T$2:T$2612)</f>
        <v>0.74274392559476377</v>
      </c>
      <c r="U123">
        <f>SUMIF(CurrentScenario!$B$2:$B$2612,Sheet1!$A123,CurrentScenario!U$2:U$2612)</f>
        <v>7.5299639608264854</v>
      </c>
      <c r="V123">
        <f>SUMIF(CurrentScenario!$B$2:$B$2612,Sheet1!$A123,CurrentScenario!V$2:V$2612)</f>
        <v>0</v>
      </c>
      <c r="W123">
        <f>SUMIF(CurrentScenario!$B$2:$B$2612,Sheet1!$A123,CurrentScenario!W$2:W$2612)</f>
        <v>2.003682675531681E-2</v>
      </c>
      <c r="X123">
        <f>SUMIF(CurrentScenario!$B$2:$B$2612,Sheet1!$A123,CurrentScenario!X$2:X$2612)</f>
        <v>1.503604699964485E-2</v>
      </c>
      <c r="Y123">
        <f>SUMIF(CurrentScenario!$B$2:$B$2612,Sheet1!$A123,CurrentScenario!Y$2:Y$2612)</f>
        <v>105.42669247511598</v>
      </c>
      <c r="Z123">
        <f>SUMIF(CurrentScenario!$B$2:$B$2612,Sheet1!$A123,CurrentScenario!Z$2:Z$2612)</f>
        <v>0</v>
      </c>
      <c r="AA123">
        <f>SUMIF(CurrentScenario!$B$2:$B$2612,Sheet1!$A123,CurrentScenario!AA$2:AA$2612)</f>
        <v>407.57154082755568</v>
      </c>
      <c r="AB123">
        <f>SUMIF(CurrentScenario!$B$2:$B$2612,Sheet1!$A123,CurrentScenario!AB$2:AB$2612)</f>
        <v>239.80039013328948</v>
      </c>
      <c r="AC123">
        <f>SUMIF(CurrentScenario!$B$2:$B$2612,Sheet1!$A123,CurrentScenario!AC$2:AC$2612)</f>
        <v>0</v>
      </c>
      <c r="AD123">
        <f>SUMIF(CurrentScenario!$B$2:$B$2612,Sheet1!$A123,CurrentScenario!AD$2:AD$2612)</f>
        <v>0</v>
      </c>
      <c r="AE123">
        <f>SUMIF(CurrentScenario!$B$2:$B$2612,Sheet1!$A123,CurrentScenario!AE$2:AE$2612)</f>
        <v>0</v>
      </c>
      <c r="AF123">
        <f>SUMIF(CurrentScenario!$B$2:$B$2612,Sheet1!$A123,CurrentScenario!AF$2:AF$2612)</f>
        <v>0</v>
      </c>
      <c r="AG123">
        <f>SUMIF(CurrentScenario!$B$2:$B$2612,Sheet1!$A123,CurrentScenario!AG$2:AG$2612)</f>
        <v>0</v>
      </c>
      <c r="AH123" s="9">
        <f>SUMIF(CurrentScenario!$B$2:$B$2612,Sheet1!$A123,CurrentScenario!AH$2:AH$2612)</f>
        <v>28.204143696139617</v>
      </c>
      <c r="AI123" s="10">
        <f t="shared" si="4"/>
        <v>22059.117041798163</v>
      </c>
      <c r="AJ123">
        <f>SUMIF(BaselineScenario!$B$2:$B$2612,Sheet1!$A123,BaselineScenario!D$2:D$2612)</f>
        <v>19040.674598782105</v>
      </c>
      <c r="AK123">
        <f>SUMIF(BaselineScenario!$B$2:$B$2612,Sheet1!$A123,BaselineScenario!E$2:E$2612)</f>
        <v>192.31967528856549</v>
      </c>
      <c r="AL123">
        <f>SUMIF(BaselineScenario!$B$2:$B$2612,Sheet1!$A123,BaselineScenario!F$2:F$2612)</f>
        <v>50.032176840432037</v>
      </c>
      <c r="AM123">
        <f>SUMIF(BaselineScenario!$B$2:$B$2612,Sheet1!$A123,BaselineScenario!G$2:G$2612)</f>
        <v>24.868908394009786</v>
      </c>
      <c r="AN123">
        <f>SUMIF(BaselineScenario!$B$2:$B$2612,Sheet1!$A123,BaselineScenario!H$2:H$2612)</f>
        <v>31.564267789509945</v>
      </c>
      <c r="AO123">
        <f>SUMIF(BaselineScenario!$B$2:$B$2612,Sheet1!$A123,BaselineScenario!I$2:I$2612)</f>
        <v>15.567276875286165</v>
      </c>
      <c r="AP123">
        <f>SUMIF(BaselineScenario!$B$2:$B$2612,Sheet1!$A123,BaselineScenario!J$2:J$2612)</f>
        <v>45.80993169631391</v>
      </c>
      <c r="AQ123">
        <f>SUMIF(BaselineScenario!$B$2:$B$2612,Sheet1!$A123,BaselineScenario!K$2:K$2612)</f>
        <v>8.9366896522222294</v>
      </c>
      <c r="AR123">
        <f>SUMIF(BaselineScenario!$B$2:$B$2612,Sheet1!$A123,BaselineScenario!L$2:L$2612)</f>
        <v>431.10106952186061</v>
      </c>
      <c r="AS123">
        <f>SUMIF(BaselineScenario!$B$2:$B$2612,Sheet1!$A123,BaselineScenario!M$2:M$2612)</f>
        <v>199.55583097546139</v>
      </c>
      <c r="AT123">
        <f>SUMIF(BaselineScenario!$B$2:$B$2612,Sheet1!$A123,BaselineScenario!N$2:N$2612)</f>
        <v>212.53029552629636</v>
      </c>
      <c r="AU123">
        <f>SUMIF(BaselineScenario!$B$2:$B$2612,Sheet1!$A123,BaselineScenario!O$2:O$2612)</f>
        <v>33.741224839984874</v>
      </c>
      <c r="AV123">
        <f>SUMIF(BaselineScenario!$B$2:$B$2612,Sheet1!$A123,BaselineScenario!P$2:P$2612)</f>
        <v>12.680444082830817</v>
      </c>
      <c r="AW123">
        <f>SUMIF(BaselineScenario!$B$2:$B$2612,Sheet1!$A123,BaselineScenario!Q$2:Q$2612)</f>
        <v>1148.1642007426713</v>
      </c>
      <c r="AX123">
        <f>SUMIF(BaselineScenario!$B$2:$B$2612,Sheet1!$A123,BaselineScenario!R$2:R$2612)</f>
        <v>7.4879034034954248</v>
      </c>
      <c r="AY123">
        <f>SUMIF(BaselineScenario!$B$2:$B$2612,Sheet1!$A123,BaselineScenario!S$2:S$2612)</f>
        <v>74.179359633002093</v>
      </c>
      <c r="AZ123">
        <f>SUMIF(BaselineScenario!$B$2:$B$2612,Sheet1!$A123,BaselineScenario!T$2:T$2612)</f>
        <v>0.65043124488277404</v>
      </c>
      <c r="BA123">
        <f>SUMIF(BaselineScenario!$B$2:$B$2612,Sheet1!$A123,BaselineScenario!U$2:U$2612)</f>
        <v>7.5875617407811538</v>
      </c>
      <c r="BB123">
        <f>SUMIF(BaselineScenario!$B$2:$B$2612,Sheet1!$A123,BaselineScenario!V$2:V$2612)</f>
        <v>0</v>
      </c>
      <c r="BC123">
        <f>SUMIF(BaselineScenario!$B$2:$B$2612,Sheet1!$A123,BaselineScenario!W$2:W$2612)</f>
        <v>1.7496419279572899E-2</v>
      </c>
      <c r="BD123">
        <f>SUMIF(BaselineScenario!$B$2:$B$2612,Sheet1!$A123,BaselineScenario!X$2:X$2612)</f>
        <v>1.4704598435847922E-3</v>
      </c>
      <c r="BE123">
        <f>SUMIF(BaselineScenario!$B$2:$B$2612,Sheet1!$A123,BaselineScenario!Y$2:Y$2612)</f>
        <v>118.415592352925</v>
      </c>
      <c r="BF123">
        <f>SUMIF(BaselineScenario!$B$2:$B$2612,Sheet1!$A123,BaselineScenario!Z$2:Z$2612)</f>
        <v>0</v>
      </c>
      <c r="BG123">
        <f>SUMIF(BaselineScenario!$B$2:$B$2612,Sheet1!$A123,BaselineScenario!AA$2:AA$2612)</f>
        <v>356.02214719831721</v>
      </c>
      <c r="BH123">
        <f>SUMIF(BaselineScenario!$B$2:$B$2612,Sheet1!$A123,BaselineScenario!AB$2:AB$2612)</f>
        <v>22.044138263550376</v>
      </c>
      <c r="BI123">
        <f>SUMIF(BaselineScenario!$B$2:$B$2612,Sheet1!$A123,BaselineScenario!AC$2:AC$2612)</f>
        <v>0</v>
      </c>
      <c r="BJ123">
        <f>SUMIF(BaselineScenario!$B$2:$B$2612,Sheet1!$A123,BaselineScenario!AD$2:AD$2612)</f>
        <v>0</v>
      </c>
      <c r="BK123">
        <f>SUMIF(BaselineScenario!$B$2:$B$2612,Sheet1!$A123,BaselineScenario!AE$2:AE$2612)</f>
        <v>0</v>
      </c>
      <c r="BL123">
        <f>SUMIF(BaselineScenario!$B$2:$B$2612,Sheet1!$A123,BaselineScenario!AF$2:AF$2612)</f>
        <v>0</v>
      </c>
      <c r="BM123">
        <f>SUMIF(BaselineScenario!$B$2:$B$2612,Sheet1!$A123,BaselineScenario!AG$2:AG$2612)</f>
        <v>0</v>
      </c>
      <c r="BN123">
        <f>SUMIF(BaselineScenario!$B$2:$B$2612,Sheet1!$A123,BaselineScenario!AH$2:AH$2612)</f>
        <v>25.164350074540373</v>
      </c>
      <c r="BP123">
        <f t="shared" si="5"/>
        <v>0</v>
      </c>
      <c r="BQ123" s="12">
        <f t="shared" si="6"/>
        <v>0</v>
      </c>
    </row>
    <row r="124" spans="1:69" x14ac:dyDescent="0.25">
      <c r="A124" s="1" t="s">
        <v>122</v>
      </c>
      <c r="B124">
        <f>COUNTIF(CurrentScenario!$B$2:$B$2612,Sheet1!A124)</f>
        <v>4</v>
      </c>
      <c r="C124">
        <f t="shared" si="7"/>
        <v>18048.159165243633</v>
      </c>
      <c r="D124">
        <f>SUMIF(CurrentScenario!$B$2:$B$2612,Sheet1!$A124,CurrentScenario!D$2:D$2612)</f>
        <v>13481.650773383584</v>
      </c>
      <c r="E124">
        <f>SUMIF(CurrentScenario!$B$2:$B$2612,Sheet1!$A124,CurrentScenario!E$2:E$2612)</f>
        <v>136.17824757188725</v>
      </c>
      <c r="F124">
        <f>SUMIF(CurrentScenario!$B$2:$B$2612,Sheet1!$A124,CurrentScenario!F$2:F$2612)</f>
        <v>100.83288824024115</v>
      </c>
      <c r="G124">
        <f>SUMIF(CurrentScenario!$B$2:$B$2612,Sheet1!$A124,CurrentScenario!G$2:G$2612)</f>
        <v>54.802009119213757</v>
      </c>
      <c r="H124">
        <f>SUMIF(CurrentScenario!$B$2:$B$2612,Sheet1!$A124,CurrentScenario!H$2:H$2612)</f>
        <v>62.334570086938122</v>
      </c>
      <c r="I124">
        <f>SUMIF(CurrentScenario!$B$2:$B$2612,Sheet1!$A124,CurrentScenario!I$2:I$2612)</f>
        <v>33.878711324063218</v>
      </c>
      <c r="J124">
        <f>SUMIF(CurrentScenario!$B$2:$B$2612,Sheet1!$A124,CurrentScenario!J$2:J$2612)</f>
        <v>38.779648467835649</v>
      </c>
      <c r="K124">
        <f>SUMIF(CurrentScenario!$B$2:$B$2612,Sheet1!$A124,CurrentScenario!K$2:K$2612)</f>
        <v>21.076363377463405</v>
      </c>
      <c r="L124">
        <f>SUMIF(CurrentScenario!$B$2:$B$2612,Sheet1!$A124,CurrentScenario!L$2:L$2612)</f>
        <v>889.94905505128077</v>
      </c>
      <c r="M124">
        <f>SUMIF(CurrentScenario!$B$2:$B$2612,Sheet1!$A124,CurrentScenario!M$2:M$2612)</f>
        <v>483.68255664106971</v>
      </c>
      <c r="N124">
        <f>SUMIF(CurrentScenario!$B$2:$B$2612,Sheet1!$A124,CurrentScenario!N$2:N$2612)</f>
        <v>481.04391454346029</v>
      </c>
      <c r="O124">
        <f>SUMIF(CurrentScenario!$B$2:$B$2612,Sheet1!$A124,CurrentScenario!O$2:O$2612)</f>
        <v>58.367005895392076</v>
      </c>
      <c r="P124">
        <f>SUMIF(CurrentScenario!$B$2:$B$2612,Sheet1!$A124,CurrentScenario!P$2:P$2612)</f>
        <v>31.722206078728192</v>
      </c>
      <c r="Q124">
        <f>SUMIF(CurrentScenario!$B$2:$B$2612,Sheet1!$A124,CurrentScenario!Q$2:Q$2612)</f>
        <v>1193.7192123898094</v>
      </c>
      <c r="R124">
        <f>SUMIF(CurrentScenario!$B$2:$B$2612,Sheet1!$A124,CurrentScenario!R$2:R$2612)</f>
        <v>0</v>
      </c>
      <c r="S124">
        <f>SUMIF(CurrentScenario!$B$2:$B$2612,Sheet1!$A124,CurrentScenario!S$2:S$2612)</f>
        <v>86.178124361590861</v>
      </c>
      <c r="T124">
        <f>SUMIF(CurrentScenario!$B$2:$B$2612,Sheet1!$A124,CurrentScenario!T$2:T$2612)</f>
        <v>1.1178057249522086</v>
      </c>
      <c r="U124">
        <f>SUMIF(CurrentScenario!$B$2:$B$2612,Sheet1!$A124,CurrentScenario!U$2:U$2612)</f>
        <v>16.570497836951606</v>
      </c>
      <c r="V124">
        <f>SUMIF(CurrentScenario!$B$2:$B$2612,Sheet1!$A124,CurrentScenario!V$2:V$2612)</f>
        <v>0</v>
      </c>
      <c r="W124">
        <f>SUMIF(CurrentScenario!$B$2:$B$2612,Sheet1!$A124,CurrentScenario!W$2:W$2612)</f>
        <v>2.3849153607992852E-2</v>
      </c>
      <c r="X124">
        <f>SUMIF(CurrentScenario!$B$2:$B$2612,Sheet1!$A124,CurrentScenario!X$2:X$2612)</f>
        <v>1.9079322409411209E-2</v>
      </c>
      <c r="Y124">
        <f>SUMIF(CurrentScenario!$B$2:$B$2612,Sheet1!$A124,CurrentScenario!Y$2:Y$2612)</f>
        <v>97.20455804767046</v>
      </c>
      <c r="Z124">
        <f>SUMIF(CurrentScenario!$B$2:$B$2612,Sheet1!$A124,CurrentScenario!Z$2:Z$2612)</f>
        <v>0</v>
      </c>
      <c r="AA124">
        <f>SUMIF(CurrentScenario!$B$2:$B$2612,Sheet1!$A124,CurrentScenario!AA$2:AA$2612)</f>
        <v>498.86388992629639</v>
      </c>
      <c r="AB124">
        <f>SUMIF(CurrentScenario!$B$2:$B$2612,Sheet1!$A124,CurrentScenario!AB$2:AB$2612)</f>
        <v>261.35007816795274</v>
      </c>
      <c r="AC124">
        <f>SUMIF(CurrentScenario!$B$2:$B$2612,Sheet1!$A124,CurrentScenario!AC$2:AC$2612)</f>
        <v>0</v>
      </c>
      <c r="AD124">
        <f>SUMIF(CurrentScenario!$B$2:$B$2612,Sheet1!$A124,CurrentScenario!AD$2:AD$2612)</f>
        <v>0</v>
      </c>
      <c r="AE124">
        <f>SUMIF(CurrentScenario!$B$2:$B$2612,Sheet1!$A124,CurrentScenario!AE$2:AE$2612)</f>
        <v>0</v>
      </c>
      <c r="AF124">
        <f>SUMIF(CurrentScenario!$B$2:$B$2612,Sheet1!$A124,CurrentScenario!AF$2:AF$2612)</f>
        <v>0</v>
      </c>
      <c r="AG124">
        <f>SUMIF(CurrentScenario!$B$2:$B$2612,Sheet1!$A124,CurrentScenario!AG$2:AG$2612)</f>
        <v>0</v>
      </c>
      <c r="AH124" s="9">
        <f>SUMIF(CurrentScenario!$B$2:$B$2612,Sheet1!$A124,CurrentScenario!AH$2:AH$2612)</f>
        <v>18.814120531234497</v>
      </c>
      <c r="AI124" s="10">
        <f t="shared" si="4"/>
        <v>18048.159165243618</v>
      </c>
      <c r="AJ124">
        <f>SUMIF(BaselineScenario!$B$2:$B$2612,Sheet1!$A124,BaselineScenario!D$2:D$2612)</f>
        <v>15308.688320903007</v>
      </c>
      <c r="AK124">
        <f>SUMIF(BaselineScenario!$B$2:$B$2612,Sheet1!$A124,BaselineScenario!E$2:E$2612)</f>
        <v>154.63316691508092</v>
      </c>
      <c r="AL124">
        <f>SUMIF(BaselineScenario!$B$2:$B$2612,Sheet1!$A124,BaselineScenario!F$2:F$2612)</f>
        <v>62.238931512935729</v>
      </c>
      <c r="AM124">
        <f>SUMIF(BaselineScenario!$B$2:$B$2612,Sheet1!$A124,BaselineScenario!G$2:G$2612)</f>
        <v>33.826448410967103</v>
      </c>
      <c r="AN124">
        <f>SUMIF(BaselineScenario!$B$2:$B$2612,Sheet1!$A124,BaselineScenario!H$2:H$2612)</f>
        <v>38.475909178170966</v>
      </c>
      <c r="AO124">
        <f>SUMIF(BaselineScenario!$B$2:$B$2612,Sheet1!$A124,BaselineScenario!I$2:I$2612)</f>
        <v>20.91157782966409</v>
      </c>
      <c r="AP124">
        <f>SUMIF(BaselineScenario!$B$2:$B$2612,Sheet1!$A124,BaselineScenario!J$2:J$2612)</f>
        <v>23.936673165086582</v>
      </c>
      <c r="AQ124">
        <f>SUMIF(BaselineScenario!$B$2:$B$2612,Sheet1!$A124,BaselineScenario!K$2:K$2612)</f>
        <v>13.009349930335919</v>
      </c>
      <c r="AR124">
        <f>SUMIF(BaselineScenario!$B$2:$B$2612,Sheet1!$A124,BaselineScenario!L$2:L$2612)</f>
        <v>549.31956507967971</v>
      </c>
      <c r="AS124">
        <f>SUMIF(BaselineScenario!$B$2:$B$2612,Sheet1!$A124,BaselineScenario!M$2:M$2612)</f>
        <v>298.55224869079967</v>
      </c>
      <c r="AT124">
        <f>SUMIF(BaselineScenario!$B$2:$B$2612,Sheet1!$A124,BaselineScenario!N$2:N$2612)</f>
        <v>296.92355115361897</v>
      </c>
      <c r="AU124">
        <f>SUMIF(BaselineScenario!$B$2:$B$2612,Sheet1!$A124,BaselineScenario!O$2:O$2612)</f>
        <v>36.026936579191727</v>
      </c>
      <c r="AV124">
        <f>SUMIF(BaselineScenario!$B$2:$B$2612,Sheet1!$A124,BaselineScenario!P$2:P$2612)</f>
        <v>19.580478713808699</v>
      </c>
      <c r="AW124">
        <f>SUMIF(BaselineScenario!$B$2:$B$2612,Sheet1!$A124,BaselineScenario!Q$2:Q$2612)</f>
        <v>738.46012460609268</v>
      </c>
      <c r="AX124">
        <f>SUMIF(BaselineScenario!$B$2:$B$2612,Sheet1!$A124,BaselineScenario!R$2:R$2612)</f>
        <v>0</v>
      </c>
      <c r="AY124">
        <f>SUMIF(BaselineScenario!$B$2:$B$2612,Sheet1!$A124,BaselineScenario!S$2:S$2612)</f>
        <v>53.311625029434495</v>
      </c>
      <c r="AZ124">
        <f>SUMIF(BaselineScenario!$B$2:$B$2612,Sheet1!$A124,BaselineScenario!T$2:T$2612)</f>
        <v>0.68996360123513623</v>
      </c>
      <c r="BA124">
        <f>SUMIF(BaselineScenario!$B$2:$B$2612,Sheet1!$A124,BaselineScenario!U$2:U$2612)</f>
        <v>10.228111950187301</v>
      </c>
      <c r="BB124">
        <f>SUMIF(BaselineScenario!$B$2:$B$2612,Sheet1!$A124,BaselineScenario!V$2:V$2612)</f>
        <v>0</v>
      </c>
      <c r="BC124">
        <f>SUMIF(BaselineScenario!$B$2:$B$2612,Sheet1!$A124,BaselineScenario!W$2:W$2612)</f>
        <v>1.4690109434923682E-2</v>
      </c>
      <c r="BD124">
        <f>SUMIF(BaselineScenario!$B$2:$B$2612,Sheet1!$A124,BaselineScenario!X$2:X$2612)</f>
        <v>1.3273867207067892E-3</v>
      </c>
      <c r="BE124">
        <f>SUMIF(BaselineScenario!$B$2:$B$2612,Sheet1!$A124,BaselineScenario!Y$2:Y$2612)</f>
        <v>60.487765092956593</v>
      </c>
      <c r="BF124">
        <f>SUMIF(BaselineScenario!$B$2:$B$2612,Sheet1!$A124,BaselineScenario!Z$2:Z$2612)</f>
        <v>0</v>
      </c>
      <c r="BG124">
        <f>SUMIF(BaselineScenario!$B$2:$B$2612,Sheet1!$A124,BaselineScenario!AA$2:AA$2612)</f>
        <v>299.20640783522322</v>
      </c>
      <c r="BH124">
        <f>SUMIF(BaselineScenario!$B$2:$B$2612,Sheet1!$A124,BaselineScenario!AB$2:AB$2612)</f>
        <v>18.024039959343035</v>
      </c>
      <c r="BI124">
        <f>SUMIF(BaselineScenario!$B$2:$B$2612,Sheet1!$A124,BaselineScenario!AC$2:AC$2612)</f>
        <v>0</v>
      </c>
      <c r="BJ124">
        <f>SUMIF(BaselineScenario!$B$2:$B$2612,Sheet1!$A124,BaselineScenario!AD$2:AD$2612)</f>
        <v>0</v>
      </c>
      <c r="BK124">
        <f>SUMIF(BaselineScenario!$B$2:$B$2612,Sheet1!$A124,BaselineScenario!AE$2:AE$2612)</f>
        <v>0</v>
      </c>
      <c r="BL124">
        <f>SUMIF(BaselineScenario!$B$2:$B$2612,Sheet1!$A124,BaselineScenario!AF$2:AF$2612)</f>
        <v>0</v>
      </c>
      <c r="BM124">
        <f>SUMIF(BaselineScenario!$B$2:$B$2612,Sheet1!$A124,BaselineScenario!AG$2:AG$2612)</f>
        <v>0</v>
      </c>
      <c r="BN124">
        <f>SUMIF(BaselineScenario!$B$2:$B$2612,Sheet1!$A124,BaselineScenario!AH$2:AH$2612)</f>
        <v>11.611951610653257</v>
      </c>
      <c r="BP124">
        <f t="shared" si="5"/>
        <v>0</v>
      </c>
      <c r="BQ124" s="12">
        <f t="shared" si="6"/>
        <v>0</v>
      </c>
    </row>
    <row r="125" spans="1:69" x14ac:dyDescent="0.25">
      <c r="A125" s="1" t="s">
        <v>123</v>
      </c>
      <c r="B125">
        <f>COUNTIF(CurrentScenario!$B$2:$B$2612,Sheet1!A125)</f>
        <v>5</v>
      </c>
      <c r="C125">
        <f t="shared" si="7"/>
        <v>12805.128053190896</v>
      </c>
      <c r="D125">
        <f>SUMIF(CurrentScenario!$B$2:$B$2612,Sheet1!$A125,CurrentScenario!D$2:D$2612)</f>
        <v>12380.955532590982</v>
      </c>
      <c r="E125">
        <f>SUMIF(CurrentScenario!$B$2:$B$2612,Sheet1!$A125,CurrentScenario!E$2:E$2612)</f>
        <v>125.06042057573532</v>
      </c>
      <c r="F125">
        <f>SUMIF(CurrentScenario!$B$2:$B$2612,Sheet1!$A125,CurrentScenario!F$2:F$2612)</f>
        <v>0.27917949565904138</v>
      </c>
      <c r="G125">
        <f>SUMIF(CurrentScenario!$B$2:$B$2612,Sheet1!$A125,CurrentScenario!G$2:G$2612)</f>
        <v>0.4491577799988723</v>
      </c>
      <c r="H125">
        <f>SUMIF(CurrentScenario!$B$2:$B$2612,Sheet1!$A125,CurrentScenario!H$2:H$2612)</f>
        <v>0.17496942740787141</v>
      </c>
      <c r="I125">
        <f>SUMIF(CurrentScenario!$B$2:$B$2612,Sheet1!$A125,CurrentScenario!I$2:I$2612)</f>
        <v>0.64740758136328469</v>
      </c>
      <c r="J125">
        <f>SUMIF(CurrentScenario!$B$2:$B$2612,Sheet1!$A125,CurrentScenario!J$2:J$2612)</f>
        <v>0.10898578812192231</v>
      </c>
      <c r="K125">
        <f>SUMIF(CurrentScenario!$B$2:$B$2612,Sheet1!$A125,CurrentScenario!K$2:K$2612)</f>
        <v>0.65308397693946596</v>
      </c>
      <c r="L125">
        <f>SUMIF(CurrentScenario!$B$2:$B$2612,Sheet1!$A125,CurrentScenario!L$2:L$2612)</f>
        <v>2.4642066417349144</v>
      </c>
      <c r="M125">
        <f>SUMIF(CurrentScenario!$B$2:$B$2612,Sheet1!$A125,CurrentScenario!M$2:M$2612)</f>
        <v>3.4421728706729464</v>
      </c>
      <c r="N125">
        <f>SUMIF(CurrentScenario!$B$2:$B$2612,Sheet1!$A125,CurrentScenario!N$2:N$2612)</f>
        <v>1.8670565054888177</v>
      </c>
      <c r="O125">
        <f>SUMIF(CurrentScenario!$B$2:$B$2612,Sheet1!$A125,CurrentScenario!O$2:O$2612)</f>
        <v>0.16302374827052987</v>
      </c>
      <c r="P125">
        <f>SUMIF(CurrentScenario!$B$2:$B$2612,Sheet1!$A125,CurrentScenario!P$2:P$2612)</f>
        <v>0.51347147097235046</v>
      </c>
      <c r="Q125">
        <f>SUMIF(CurrentScenario!$B$2:$B$2612,Sheet1!$A125,CurrentScenario!Q$2:Q$2612)</f>
        <v>4.0672463485888741</v>
      </c>
      <c r="R125">
        <f>SUMIF(CurrentScenario!$B$2:$B$2612,Sheet1!$A125,CurrentScenario!R$2:R$2612)</f>
        <v>0</v>
      </c>
      <c r="S125">
        <f>SUMIF(CurrentScenario!$B$2:$B$2612,Sheet1!$A125,CurrentScenario!S$2:S$2612)</f>
        <v>0.27945291193138316</v>
      </c>
      <c r="T125">
        <f>SUMIF(CurrentScenario!$B$2:$B$2612,Sheet1!$A125,CurrentScenario!T$2:T$2612)</f>
        <v>5.083616880990364E-3</v>
      </c>
      <c r="U125">
        <f>SUMIF(CurrentScenario!$B$2:$B$2612,Sheet1!$A125,CurrentScenario!U$2:U$2612)</f>
        <v>7.4711974502777334E-2</v>
      </c>
      <c r="V125">
        <f>SUMIF(CurrentScenario!$B$2:$B$2612,Sheet1!$A125,CurrentScenario!V$2:V$2612)</f>
        <v>0</v>
      </c>
      <c r="W125">
        <f>SUMIF(CurrentScenario!$B$2:$B$2612,Sheet1!$A125,CurrentScenario!W$2:W$2612)</f>
        <v>5.4803143292884689E-4</v>
      </c>
      <c r="X125">
        <f>SUMIF(CurrentScenario!$B$2:$B$2612,Sheet1!$A125,CurrentScenario!X$2:X$2612)</f>
        <v>16.248747656668531</v>
      </c>
      <c r="Y125">
        <f>SUMIF(CurrentScenario!$B$2:$B$2612,Sheet1!$A125,CurrentScenario!Y$2:Y$2612)</f>
        <v>4.5296409837821273E-2</v>
      </c>
      <c r="Z125">
        <f>SUMIF(CurrentScenario!$B$2:$B$2612,Sheet1!$A125,CurrentScenario!Z$2:Z$2612)</f>
        <v>0</v>
      </c>
      <c r="AA125">
        <f>SUMIF(CurrentScenario!$B$2:$B$2612,Sheet1!$A125,CurrentScenario!AA$2:AA$2612)</f>
        <v>11.097636516809148</v>
      </c>
      <c r="AB125">
        <f>SUMIF(CurrentScenario!$B$2:$B$2612,Sheet1!$A125,CurrentScenario!AB$2:AB$2612)</f>
        <v>5.9187394756315452</v>
      </c>
      <c r="AC125">
        <f>SUMIF(CurrentScenario!$B$2:$B$2612,Sheet1!$A125,CurrentScenario!AC$2:AC$2612)</f>
        <v>0</v>
      </c>
      <c r="AD125">
        <f>SUMIF(CurrentScenario!$B$2:$B$2612,Sheet1!$A125,CurrentScenario!AD$2:AD$2612)</f>
        <v>0</v>
      </c>
      <c r="AE125">
        <f>SUMIF(CurrentScenario!$B$2:$B$2612,Sheet1!$A125,CurrentScenario!AE$2:AE$2612)</f>
        <v>0</v>
      </c>
      <c r="AF125">
        <f>SUMIF(CurrentScenario!$B$2:$B$2612,Sheet1!$A125,CurrentScenario!AF$2:AF$2612)</f>
        <v>0</v>
      </c>
      <c r="AG125">
        <f>SUMIF(CurrentScenario!$B$2:$B$2612,Sheet1!$A125,CurrentScenario!AG$2:AG$2612)</f>
        <v>0</v>
      </c>
      <c r="AH125" s="9">
        <f>SUMIF(CurrentScenario!$B$2:$B$2612,Sheet1!$A125,CurrentScenario!AH$2:AH$2612)</f>
        <v>250.61192179526185</v>
      </c>
      <c r="AI125" s="10">
        <f t="shared" si="4"/>
        <v>12805.128053190898</v>
      </c>
      <c r="AJ125">
        <f>SUMIF(BaselineScenario!$B$2:$B$2612,Sheet1!$A125,BaselineScenario!D$2:D$2612)</f>
        <v>12380.955532590982</v>
      </c>
      <c r="AK125">
        <f>SUMIF(BaselineScenario!$B$2:$B$2612,Sheet1!$A125,BaselineScenario!E$2:E$2612)</f>
        <v>125.06042057573532</v>
      </c>
      <c r="AL125">
        <f>SUMIF(BaselineScenario!$B$2:$B$2612,Sheet1!$A125,BaselineScenario!F$2:F$2612)</f>
        <v>0.41697544315351953</v>
      </c>
      <c r="AM125">
        <f>SUMIF(BaselineScenario!$B$2:$B$2612,Sheet1!$A125,BaselineScenario!G$2:G$2612)</f>
        <v>0.53071412188358802</v>
      </c>
      <c r="AN125">
        <f>SUMIF(BaselineScenario!$B$2:$B$2612,Sheet1!$A125,BaselineScenario!H$2:H$2612)</f>
        <v>0.26020781122104658</v>
      </c>
      <c r="AO125">
        <f>SUMIF(BaselineScenario!$B$2:$B$2612,Sheet1!$A125,BaselineScenario!I$2:I$2612)</f>
        <v>0.70611149872613987</v>
      </c>
      <c r="AP125">
        <f>SUMIF(BaselineScenario!$B$2:$B$2612,Sheet1!$A125,BaselineScenario!J$2:J$2612)</f>
        <v>0.16201737596805094</v>
      </c>
      <c r="AQ125">
        <f>SUMIF(BaselineScenario!$B$2:$B$2612,Sheet1!$A125,BaselineScenario!K$2:K$2612)</f>
        <v>0.69521403380243119</v>
      </c>
      <c r="AR125">
        <f>SUMIF(BaselineScenario!$B$2:$B$2612,Sheet1!$A125,BaselineScenario!L$2:L$2612)</f>
        <v>3.6803948152814239</v>
      </c>
      <c r="AS125">
        <f>SUMIF(BaselineScenario!$B$2:$B$2612,Sheet1!$A125,BaselineScenario!M$2:M$2612)</f>
        <v>4.1502893233641842</v>
      </c>
      <c r="AT125">
        <f>SUMIF(BaselineScenario!$B$2:$B$2612,Sheet1!$A125,BaselineScenario!N$2:N$2612)</f>
        <v>2.5364332195580599</v>
      </c>
      <c r="AU125">
        <f>SUMIF(BaselineScenario!$B$2:$B$2612,Sheet1!$A125,BaselineScenario!O$2:O$2612)</f>
        <v>0.24281862533807014</v>
      </c>
      <c r="AV125">
        <f>SUMIF(BaselineScenario!$B$2:$B$2612,Sheet1!$A125,BaselineScenario!P$2:P$2612)</f>
        <v>0.5663607186721189</v>
      </c>
      <c r="AW125">
        <f>SUMIF(BaselineScenario!$B$2:$B$2612,Sheet1!$A125,BaselineScenario!Q$2:Q$2612)</f>
        <v>4.69203713562265</v>
      </c>
      <c r="AX125">
        <f>SUMIF(BaselineScenario!$B$2:$B$2612,Sheet1!$A125,BaselineScenario!R$2:R$2612)</f>
        <v>0</v>
      </c>
      <c r="AY125">
        <f>SUMIF(BaselineScenario!$B$2:$B$2612,Sheet1!$A125,BaselineScenario!S$2:S$2612)</f>
        <v>0.32424077774929949</v>
      </c>
      <c r="AZ125">
        <f>SUMIF(BaselineScenario!$B$2:$B$2612,Sheet1!$A125,BaselineScenario!T$2:T$2612)</f>
        <v>6.6557519275234275E-3</v>
      </c>
      <c r="BA125">
        <f>SUMIF(BaselineScenario!$B$2:$B$2612,Sheet1!$A125,BaselineScenario!U$2:U$2612)</f>
        <v>9.8002968762889608E-2</v>
      </c>
      <c r="BB125">
        <f>SUMIF(BaselineScenario!$B$2:$B$2612,Sheet1!$A125,BaselineScenario!V$2:V$2612)</f>
        <v>0</v>
      </c>
      <c r="BC125">
        <f>SUMIF(BaselineScenario!$B$2:$B$2612,Sheet1!$A125,BaselineScenario!W$2:W$2612)</f>
        <v>5.4803143292884689E-4</v>
      </c>
      <c r="BD125">
        <f>SUMIF(BaselineScenario!$B$2:$B$2612,Sheet1!$A125,BaselineScenario!X$2:X$2612)</f>
        <v>10.459719253748275</v>
      </c>
      <c r="BE125">
        <f>SUMIF(BaselineScenario!$B$2:$B$2612,Sheet1!$A125,BaselineScenario!Y$2:Y$2612)</f>
        <v>4.5296409837821239E-2</v>
      </c>
      <c r="BF125">
        <f>SUMIF(BaselineScenario!$B$2:$B$2612,Sheet1!$A125,BaselineScenario!Z$2:Z$2612)</f>
        <v>0</v>
      </c>
      <c r="BG125">
        <f>SUMIF(BaselineScenario!$B$2:$B$2612,Sheet1!$A125,BaselineScenario!AA$2:AA$2612)</f>
        <v>11.097636516809148</v>
      </c>
      <c r="BH125">
        <f>SUMIF(BaselineScenario!$B$2:$B$2612,Sheet1!$A125,BaselineScenario!AB$2:AB$2612)</f>
        <v>2.2124200656159698</v>
      </c>
      <c r="BI125">
        <f>SUMIF(BaselineScenario!$B$2:$B$2612,Sheet1!$A125,BaselineScenario!AC$2:AC$2612)</f>
        <v>0</v>
      </c>
      <c r="BJ125">
        <f>SUMIF(BaselineScenario!$B$2:$B$2612,Sheet1!$A125,BaselineScenario!AD$2:AD$2612)</f>
        <v>0</v>
      </c>
      <c r="BK125">
        <f>SUMIF(BaselineScenario!$B$2:$B$2612,Sheet1!$A125,BaselineScenario!AE$2:AE$2612)</f>
        <v>0</v>
      </c>
      <c r="BL125">
        <f>SUMIF(BaselineScenario!$B$2:$B$2612,Sheet1!$A125,BaselineScenario!AF$2:AF$2612)</f>
        <v>0</v>
      </c>
      <c r="BM125">
        <f>SUMIF(BaselineScenario!$B$2:$B$2612,Sheet1!$A125,BaselineScenario!AG$2:AG$2612)</f>
        <v>0</v>
      </c>
      <c r="BN125">
        <f>SUMIF(BaselineScenario!$B$2:$B$2612,Sheet1!$A125,BaselineScenario!AH$2:AH$2612)</f>
        <v>256.22800612570472</v>
      </c>
      <c r="BP125">
        <f t="shared" si="5"/>
        <v>0</v>
      </c>
      <c r="BQ125" s="12">
        <f t="shared" si="6"/>
        <v>0</v>
      </c>
    </row>
    <row r="126" spans="1:69" x14ac:dyDescent="0.25">
      <c r="A126" s="1" t="s">
        <v>124</v>
      </c>
      <c r="B126">
        <f>COUNTIF(CurrentScenario!$B$2:$B$2612,Sheet1!A126)</f>
        <v>6</v>
      </c>
      <c r="C126">
        <f t="shared" si="7"/>
        <v>12760.79884886338</v>
      </c>
      <c r="D126">
        <f>SUMIF(CurrentScenario!$B$2:$B$2612,Sheet1!$A126,CurrentScenario!D$2:D$2612)</f>
        <v>10042.119963340076</v>
      </c>
      <c r="E126">
        <f>SUMIF(CurrentScenario!$B$2:$B$2612,Sheet1!$A126,CurrentScenario!E$2:E$2612)</f>
        <v>101.43551929817698</v>
      </c>
      <c r="F126">
        <f>SUMIF(CurrentScenario!$B$2:$B$2612,Sheet1!$A126,CurrentScenario!F$2:F$2612)</f>
        <v>46.564330806975057</v>
      </c>
      <c r="G126">
        <f>SUMIF(CurrentScenario!$B$2:$B$2612,Sheet1!$A126,CurrentScenario!G$2:G$2612)</f>
        <v>25.307351881587039</v>
      </c>
      <c r="H126">
        <f>SUMIF(CurrentScenario!$B$2:$B$2612,Sheet1!$A126,CurrentScenario!H$2:H$2612)</f>
        <v>28.785825966270821</v>
      </c>
      <c r="I126">
        <f>SUMIF(CurrentScenario!$B$2:$B$2612,Sheet1!$A126,CurrentScenario!I$2:I$2612)</f>
        <v>15.645103551125912</v>
      </c>
      <c r="J126">
        <f>SUMIF(CurrentScenario!$B$2:$B$2612,Sheet1!$A126,CurrentScenario!J$2:J$2612)</f>
        <v>17.90835091602068</v>
      </c>
      <c r="K126">
        <f>SUMIF(CurrentScenario!$B$2:$B$2612,Sheet1!$A126,CurrentScenario!K$2:K$2612)</f>
        <v>9.7329643189935098</v>
      </c>
      <c r="L126">
        <f>SUMIF(CurrentScenario!$B$2:$B$2612,Sheet1!$A126,CurrentScenario!L$2:L$2612)</f>
        <v>410.9752977209813</v>
      </c>
      <c r="M126">
        <f>SUMIF(CurrentScenario!$B$2:$B$2612,Sheet1!$A126,CurrentScenario!M$2:M$2612)</f>
        <v>223.36285692128513</v>
      </c>
      <c r="N126">
        <f>SUMIF(CurrentScenario!$B$2:$B$2612,Sheet1!$A126,CurrentScenario!N$2:N$2612)</f>
        <v>222.1443888893931</v>
      </c>
      <c r="O126">
        <f>SUMIF(CurrentScenario!$B$2:$B$2612,Sheet1!$A126,CurrentScenario!O$2:O$2612)</f>
        <v>26.953717643904561</v>
      </c>
      <c r="P126">
        <f>SUMIF(CurrentScenario!$B$2:$B$2612,Sheet1!$A126,CurrentScenario!P$2:P$2612)</f>
        <v>14.649184051589039</v>
      </c>
      <c r="Q126">
        <f>SUMIF(CurrentScenario!$B$2:$B$2612,Sheet1!$A126,CurrentScenario!Q$2:Q$2612)</f>
        <v>687.58925185076782</v>
      </c>
      <c r="R126">
        <f>SUMIF(CurrentScenario!$B$2:$B$2612,Sheet1!$A126,CurrentScenario!R$2:R$2612)</f>
        <v>0</v>
      </c>
      <c r="S126">
        <f>SUMIF(CurrentScenario!$B$2:$B$2612,Sheet1!$A126,CurrentScenario!S$2:S$2612)</f>
        <v>49.639116297730986</v>
      </c>
      <c r="T126">
        <f>SUMIF(CurrentScenario!$B$2:$B$2612,Sheet1!$A126,CurrentScenario!T$2:T$2612)</f>
        <v>0.51621135183401379</v>
      </c>
      <c r="U126">
        <f>SUMIF(CurrentScenario!$B$2:$B$2612,Sheet1!$A126,CurrentScenario!U$2:U$2612)</f>
        <v>7.6521893912532777</v>
      </c>
      <c r="V126">
        <f>SUMIF(CurrentScenario!$B$2:$B$2612,Sheet1!$A126,CurrentScenario!V$2:V$2612)</f>
        <v>0</v>
      </c>
      <c r="W126">
        <f>SUMIF(CurrentScenario!$B$2:$B$2612,Sheet1!$A126,CurrentScenario!W$2:W$2612)</f>
        <v>2.40742379465172E-2</v>
      </c>
      <c r="X126">
        <f>SUMIF(CurrentScenario!$B$2:$B$2612,Sheet1!$A126,CurrentScenario!X$2:X$2612)</f>
        <v>1.9259389875729001E-2</v>
      </c>
      <c r="Y126">
        <f>SUMIF(CurrentScenario!$B$2:$B$2612,Sheet1!$A126,CurrentScenario!Y$2:Y$2612)</f>
        <v>1.2329185886376899</v>
      </c>
      <c r="Z126">
        <f>SUMIF(CurrentScenario!$B$2:$B$2612,Sheet1!$A126,CurrentScenario!Z$2:Z$2612)</f>
        <v>0</v>
      </c>
      <c r="AA126">
        <f>SUMIF(CurrentScenario!$B$2:$B$2612,Sheet1!$A126,CurrentScenario!AA$2:AA$2612)</f>
        <v>498.39342442411208</v>
      </c>
      <c r="AB126">
        <f>SUMIF(CurrentScenario!$B$2:$B$2612,Sheet1!$A126,CurrentScenario!AB$2:AB$2612)</f>
        <v>267.57965881631941</v>
      </c>
      <c r="AC126">
        <f>SUMIF(CurrentScenario!$B$2:$B$2612,Sheet1!$A126,CurrentScenario!AC$2:AC$2612)</f>
        <v>0</v>
      </c>
      <c r="AD126">
        <f>SUMIF(CurrentScenario!$B$2:$B$2612,Sheet1!$A126,CurrentScenario!AD$2:AD$2612)</f>
        <v>0</v>
      </c>
      <c r="AE126">
        <f>SUMIF(CurrentScenario!$B$2:$B$2612,Sheet1!$A126,CurrentScenario!AE$2:AE$2612)</f>
        <v>0</v>
      </c>
      <c r="AF126">
        <f>SUMIF(CurrentScenario!$B$2:$B$2612,Sheet1!$A126,CurrentScenario!AF$2:AF$2612)</f>
        <v>0</v>
      </c>
      <c r="AG126">
        <f>SUMIF(CurrentScenario!$B$2:$B$2612,Sheet1!$A126,CurrentScenario!AG$2:AG$2612)</f>
        <v>0</v>
      </c>
      <c r="AH126" s="9">
        <f>SUMIF(CurrentScenario!$B$2:$B$2612,Sheet1!$A126,CurrentScenario!AH$2:AH$2612)</f>
        <v>62.567889208524015</v>
      </c>
      <c r="AI126" s="10">
        <f t="shared" si="4"/>
        <v>12760.79884886338</v>
      </c>
      <c r="AJ126">
        <f>SUMIF(BaselineScenario!$B$2:$B$2612,Sheet1!$A126,BaselineScenario!D$2:D$2612)</f>
        <v>10822.000626378682</v>
      </c>
      <c r="AK126">
        <f>SUMIF(BaselineScenario!$B$2:$B$2612,Sheet1!$A126,BaselineScenario!E$2:E$2612)</f>
        <v>109.31309941939942</v>
      </c>
      <c r="AL126">
        <f>SUMIF(BaselineScenario!$B$2:$B$2612,Sheet1!$A126,BaselineScenario!F$2:F$2612)</f>
        <v>40.477501134631311</v>
      </c>
      <c r="AM126">
        <f>SUMIF(BaselineScenario!$B$2:$B$2612,Sheet1!$A126,BaselineScenario!G$2:G$2612)</f>
        <v>21.999211732662438</v>
      </c>
      <c r="AN126">
        <f>SUMIF(BaselineScenario!$B$2:$B$2612,Sheet1!$A126,BaselineScenario!H$2:H$2612)</f>
        <v>25.02299066158011</v>
      </c>
      <c r="AO126">
        <f>SUMIF(BaselineScenario!$B$2:$B$2612,Sheet1!$A126,BaselineScenario!I$2:I$2612)</f>
        <v>13.599993528214531</v>
      </c>
      <c r="AP126">
        <f>SUMIF(BaselineScenario!$B$2:$B$2612,Sheet1!$A126,BaselineScenario!J$2:J$2612)</f>
        <v>15.56739165736229</v>
      </c>
      <c r="AQ126">
        <f>SUMIF(BaselineScenario!$B$2:$B$2612,Sheet1!$A126,BaselineScenario!K$2:K$2612)</f>
        <v>8.4606896061550856</v>
      </c>
      <c r="AR126">
        <f>SUMIF(BaselineScenario!$B$2:$B$2612,Sheet1!$A126,BaselineScenario!L$2:L$2612)</f>
        <v>357.25318966337323</v>
      </c>
      <c r="AS126">
        <f>SUMIF(BaselineScenario!$B$2:$B$2612,Sheet1!$A126,BaselineScenario!M$2:M$2612)</f>
        <v>194.16518347360744</v>
      </c>
      <c r="AT126">
        <f>SUMIF(BaselineScenario!$B$2:$B$2612,Sheet1!$A126,BaselineScenario!N$2:N$2612)</f>
        <v>193.10598929373722</v>
      </c>
      <c r="AU126">
        <f>SUMIF(BaselineScenario!$B$2:$B$2612,Sheet1!$A126,BaselineScenario!O$2:O$2612)</f>
        <v>23.430361824557409</v>
      </c>
      <c r="AV126">
        <f>SUMIF(BaselineScenario!$B$2:$B$2612,Sheet1!$A126,BaselineScenario!P$2:P$2612)</f>
        <v>12.734265779897699</v>
      </c>
      <c r="AW126">
        <f>SUMIF(BaselineScenario!$B$2:$B$2612,Sheet1!$A126,BaselineScenario!Q$2:Q$2612)</f>
        <v>594.29417725524536</v>
      </c>
      <c r="AX126">
        <f>SUMIF(BaselineScenario!$B$2:$B$2612,Sheet1!$A126,BaselineScenario!R$2:R$2612)</f>
        <v>0</v>
      </c>
      <c r="AY126">
        <f>SUMIF(BaselineScenario!$B$2:$B$2612,Sheet1!$A126,BaselineScenario!S$2:S$2612)</f>
        <v>42.903859683955496</v>
      </c>
      <c r="AZ126">
        <f>SUMIF(BaselineScenario!$B$2:$B$2612,Sheet1!$A126,BaselineScenario!T$2:T$2612)</f>
        <v>0.44873091879949101</v>
      </c>
      <c r="BA126">
        <f>SUMIF(BaselineScenario!$B$2:$B$2612,Sheet1!$A126,BaselineScenario!U$2:U$2612)</f>
        <v>6.6519075147977347</v>
      </c>
      <c r="BB126">
        <f>SUMIF(BaselineScenario!$B$2:$B$2612,Sheet1!$A126,BaselineScenario!V$2:V$2612)</f>
        <v>0</v>
      </c>
      <c r="BC126">
        <f>SUMIF(BaselineScenario!$B$2:$B$2612,Sheet1!$A126,BaselineScenario!W$2:W$2612)</f>
        <v>1.0368891397075421E-2</v>
      </c>
      <c r="BD126">
        <f>SUMIF(BaselineScenario!$B$2:$B$2612,Sheet1!$A126,BaselineScenario!X$2:X$2612)</f>
        <v>9.3692486158121556E-4</v>
      </c>
      <c r="BE126">
        <f>SUMIF(BaselineScenario!$B$2:$B$2612,Sheet1!$A126,BaselineScenario!Y$2:Y$2612)</f>
        <v>0.38799969865270084</v>
      </c>
      <c r="BF126">
        <f>SUMIF(BaselineScenario!$B$2:$B$2612,Sheet1!$A126,BaselineScenario!Z$2:Z$2612)</f>
        <v>0</v>
      </c>
      <c r="BG126">
        <f>SUMIF(BaselineScenario!$B$2:$B$2612,Sheet1!$A126,BaselineScenario!AA$2:AA$2612)</f>
        <v>211.57693284084866</v>
      </c>
      <c r="BH126">
        <f>SUMIF(BaselineScenario!$B$2:$B$2612,Sheet1!$A126,BaselineScenario!AB$2:AB$2612)</f>
        <v>12.756978856625851</v>
      </c>
      <c r="BI126">
        <f>SUMIF(BaselineScenario!$B$2:$B$2612,Sheet1!$A126,BaselineScenario!AC$2:AC$2612)</f>
        <v>0</v>
      </c>
      <c r="BJ126">
        <f>SUMIF(BaselineScenario!$B$2:$B$2612,Sheet1!$A126,BaselineScenario!AD$2:AD$2612)</f>
        <v>0</v>
      </c>
      <c r="BK126">
        <f>SUMIF(BaselineScenario!$B$2:$B$2612,Sheet1!$A126,BaselineScenario!AE$2:AE$2612)</f>
        <v>0</v>
      </c>
      <c r="BL126">
        <f>SUMIF(BaselineScenario!$B$2:$B$2612,Sheet1!$A126,BaselineScenario!AF$2:AF$2612)</f>
        <v>0</v>
      </c>
      <c r="BM126">
        <f>SUMIF(BaselineScenario!$B$2:$B$2612,Sheet1!$A126,BaselineScenario!AG$2:AG$2612)</f>
        <v>0</v>
      </c>
      <c r="BN126">
        <f>SUMIF(BaselineScenario!$B$2:$B$2612,Sheet1!$A126,BaselineScenario!AH$2:AH$2612)</f>
        <v>54.636462124335132</v>
      </c>
      <c r="BP126">
        <f t="shared" si="5"/>
        <v>0</v>
      </c>
      <c r="BQ126" s="12">
        <f t="shared" si="6"/>
        <v>0</v>
      </c>
    </row>
    <row r="127" spans="1:69" x14ac:dyDescent="0.25">
      <c r="A127" s="1" t="s">
        <v>125</v>
      </c>
      <c r="B127">
        <f>COUNTIF(CurrentScenario!$B$2:$B$2612,Sheet1!A127)</f>
        <v>1</v>
      </c>
      <c r="C127">
        <f t="shared" si="7"/>
        <v>33895.478225371</v>
      </c>
      <c r="D127">
        <f>SUMIF(CurrentScenario!$B$2:$B$2612,Sheet1!$A127,CurrentScenario!D$2:D$2612)</f>
        <v>25574.476622382146</v>
      </c>
      <c r="E127">
        <f>SUMIF(CurrentScenario!$B$2:$B$2612,Sheet1!$A127,CurrentScenario!E$2:E$2612)</f>
        <v>258.3282050569178</v>
      </c>
      <c r="F127">
        <f>SUMIF(CurrentScenario!$B$2:$B$2612,Sheet1!$A127,CurrentScenario!F$2:F$2612)</f>
        <v>311.4716232240238</v>
      </c>
      <c r="G127">
        <f>SUMIF(CurrentScenario!$B$2:$B$2612,Sheet1!$A127,CurrentScenario!G$2:G$2612)</f>
        <v>550.75830147061799</v>
      </c>
      <c r="H127">
        <f>SUMIF(CurrentScenario!$B$2:$B$2612,Sheet1!$A127,CurrentScenario!H$2:H$2612)</f>
        <v>186.35072554764943</v>
      </c>
      <c r="I127">
        <f>SUMIF(CurrentScenario!$B$2:$B$2612,Sheet1!$A127,CurrentScenario!I$2:I$2612)</f>
        <v>329.51354367118358</v>
      </c>
      <c r="J127">
        <f>SUMIF(CurrentScenario!$B$2:$B$2612,Sheet1!$A127,CurrentScenario!J$2:J$2612)</f>
        <v>26.955390077050168</v>
      </c>
      <c r="K127">
        <f>SUMIF(CurrentScenario!$B$2:$B$2612,Sheet1!$A127,CurrentScenario!K$2:K$2612)</f>
        <v>47.66366155270417</v>
      </c>
      <c r="L127">
        <f>SUMIF(CurrentScenario!$B$2:$B$2612,Sheet1!$A127,CurrentScenario!L$2:L$2612)</f>
        <v>770.23684624067505</v>
      </c>
      <c r="M127">
        <f>SUMIF(CurrentScenario!$B$2:$B$2612,Sheet1!$A127,CurrentScenario!M$2:M$2612)</f>
        <v>1361.9665749844073</v>
      </c>
      <c r="N127">
        <f>SUMIF(CurrentScenario!$B$2:$B$2612,Sheet1!$A127,CurrentScenario!N$2:N$2612)</f>
        <v>837.69539986463951</v>
      </c>
      <c r="O127">
        <f>SUMIF(CurrentScenario!$B$2:$B$2612,Sheet1!$A127,CurrentScenario!O$2:O$2612)</f>
        <v>313.43342278764885</v>
      </c>
      <c r="P127">
        <f>SUMIF(CurrentScenario!$B$2:$B$2612,Sheet1!$A127,CurrentScenario!P$2:P$2612)</f>
        <v>554.22631425619863</v>
      </c>
      <c r="Q127">
        <f>SUMIF(CurrentScenario!$B$2:$B$2612,Sheet1!$A127,CurrentScenario!Q$2:Q$2612)</f>
        <v>1610.4724128641112</v>
      </c>
      <c r="R127">
        <f>SUMIF(CurrentScenario!$B$2:$B$2612,Sheet1!$A127,CurrentScenario!R$2:R$2612)</f>
        <v>0</v>
      </c>
      <c r="S127">
        <f>SUMIF(CurrentScenario!$B$2:$B$2612,Sheet1!$A127,CurrentScenario!S$2:S$2612)</f>
        <v>46.062091423571594</v>
      </c>
      <c r="T127">
        <f>SUMIF(CurrentScenario!$B$2:$B$2612,Sheet1!$A127,CurrentScenario!T$2:T$2612)</f>
        <v>18.735145641758486</v>
      </c>
      <c r="U127">
        <f>SUMIF(CurrentScenario!$B$2:$B$2612,Sheet1!$A127,CurrentScenario!U$2:U$2612)</f>
        <v>17.703130367149758</v>
      </c>
      <c r="V127">
        <f>SUMIF(CurrentScenario!$B$2:$B$2612,Sheet1!$A127,CurrentScenario!V$2:V$2612)</f>
        <v>0</v>
      </c>
      <c r="W127">
        <f>SUMIF(CurrentScenario!$B$2:$B$2612,Sheet1!$A127,CurrentScenario!W$2:W$2612)</f>
        <v>0</v>
      </c>
      <c r="X127">
        <f>SUMIF(CurrentScenario!$B$2:$B$2612,Sheet1!$A127,CurrentScenario!X$2:X$2612)</f>
        <v>0</v>
      </c>
      <c r="Y127">
        <f>SUMIF(CurrentScenario!$B$2:$B$2612,Sheet1!$A127,CurrentScenario!Y$2:Y$2612)</f>
        <v>28.17447568692441</v>
      </c>
      <c r="Z127">
        <f>SUMIF(CurrentScenario!$B$2:$B$2612,Sheet1!$A127,CurrentScenario!Z$2:Z$2612)</f>
        <v>0</v>
      </c>
      <c r="AA127">
        <f>SUMIF(CurrentScenario!$B$2:$B$2612,Sheet1!$A127,CurrentScenario!AA$2:AA$2612)</f>
        <v>581.36702280745442</v>
      </c>
      <c r="AB127">
        <f>SUMIF(CurrentScenario!$B$2:$B$2612,Sheet1!$A127,CurrentScenario!AB$2:AB$2612)</f>
        <v>335.80595189940379</v>
      </c>
      <c r="AC127">
        <f>SUMIF(CurrentScenario!$B$2:$B$2612,Sheet1!$A127,CurrentScenario!AC$2:AC$2612)</f>
        <v>114.66740160800664</v>
      </c>
      <c r="AD127">
        <f>SUMIF(CurrentScenario!$B$2:$B$2612,Sheet1!$A127,CurrentScenario!AD$2:AD$2612)</f>
        <v>0</v>
      </c>
      <c r="AE127">
        <f>SUMIF(CurrentScenario!$B$2:$B$2612,Sheet1!$A127,CurrentScenario!AE$2:AE$2612)</f>
        <v>0</v>
      </c>
      <c r="AF127">
        <f>SUMIF(CurrentScenario!$B$2:$B$2612,Sheet1!$A127,CurrentScenario!AF$2:AF$2612)</f>
        <v>0</v>
      </c>
      <c r="AG127">
        <f>SUMIF(CurrentScenario!$B$2:$B$2612,Sheet1!$A127,CurrentScenario!AG$2:AG$2612)</f>
        <v>0</v>
      </c>
      <c r="AH127" s="9">
        <f>SUMIF(CurrentScenario!$B$2:$B$2612,Sheet1!$A127,CurrentScenario!AH$2:AH$2612)</f>
        <v>19.413961956756445</v>
      </c>
      <c r="AI127" s="10">
        <f t="shared" si="4"/>
        <v>33895.478225371</v>
      </c>
      <c r="AJ127">
        <f>SUMIF(BaselineScenario!$B$2:$B$2612,Sheet1!$A127,BaselineScenario!D$2:D$2612)</f>
        <v>28744.51780515803</v>
      </c>
      <c r="AK127">
        <f>SUMIF(BaselineScenario!$B$2:$B$2612,Sheet1!$A127,BaselineScenario!E$2:E$2612)</f>
        <v>290.34884269476925</v>
      </c>
      <c r="AL127">
        <f>SUMIF(BaselineScenario!$B$2:$B$2612,Sheet1!$A127,BaselineScenario!F$2:F$2612)</f>
        <v>185.86954837099603</v>
      </c>
      <c r="AM127">
        <f>SUMIF(BaselineScenario!$B$2:$B$2612,Sheet1!$A127,BaselineScenario!G$2:G$2612)</f>
        <v>328.66299567293913</v>
      </c>
      <c r="AN127">
        <f>SUMIF(BaselineScenario!$B$2:$B$2612,Sheet1!$A127,BaselineScenario!H$2:H$2612)</f>
        <v>111.20411175061257</v>
      </c>
      <c r="AO127">
        <f>SUMIF(BaselineScenario!$B$2:$B$2612,Sheet1!$A127,BaselineScenario!I$2:I$2612)</f>
        <v>196.63599820211624</v>
      </c>
      <c r="AP127">
        <f>SUMIF(BaselineScenario!$B$2:$B$2612,Sheet1!$A127,BaselineScenario!J$2:J$2612)</f>
        <v>16.085530129278585</v>
      </c>
      <c r="AQ127">
        <f>SUMIF(BaselineScenario!$B$2:$B$2612,Sheet1!$A127,BaselineScenario!K$2:K$2612)</f>
        <v>28.443115153823168</v>
      </c>
      <c r="AR127">
        <f>SUMIF(BaselineScenario!$B$2:$B$2612,Sheet1!$A127,BaselineScenario!L$2:L$2612)</f>
        <v>459.6360119987084</v>
      </c>
      <c r="AS127">
        <f>SUMIF(BaselineScenario!$B$2:$B$2612,Sheet1!$A127,BaselineScenario!M$2:M$2612)</f>
        <v>812.74855657290198</v>
      </c>
      <c r="AT127">
        <f>SUMIF(BaselineScenario!$B$2:$B$2612,Sheet1!$A127,BaselineScenario!N$2:N$2612)</f>
        <v>499.89165636868898</v>
      </c>
      <c r="AU127">
        <f>SUMIF(BaselineScenario!$B$2:$B$2612,Sheet1!$A127,BaselineScenario!O$2:O$2612)</f>
        <v>187.04024506275579</v>
      </c>
      <c r="AV127">
        <f>SUMIF(BaselineScenario!$B$2:$B$2612,Sheet1!$A127,BaselineScenario!P$2:P$2612)</f>
        <v>330.73251957861157</v>
      </c>
      <c r="AW127">
        <f>SUMIF(BaselineScenario!$B$2:$B$2612,Sheet1!$A127,BaselineScenario!Q$2:Q$2612)</f>
        <v>961.04350356084922</v>
      </c>
      <c r="AX127">
        <f>SUMIF(BaselineScenario!$B$2:$B$2612,Sheet1!$A127,BaselineScenario!R$2:R$2612)</f>
        <v>0</v>
      </c>
      <c r="AY127">
        <f>SUMIF(BaselineScenario!$B$2:$B$2612,Sheet1!$A127,BaselineScenario!S$2:S$2612)</f>
        <v>27.487384055416676</v>
      </c>
      <c r="AZ127">
        <f>SUMIF(BaselineScenario!$B$2:$B$2612,Sheet1!$A127,BaselineScenario!T$2:T$2612)</f>
        <v>11.180129422556961</v>
      </c>
      <c r="BA127">
        <f>SUMIF(BaselineScenario!$B$2:$B$2612,Sheet1!$A127,BaselineScenario!U$2:U$2612)</f>
        <v>10.564278093893456</v>
      </c>
      <c r="BB127">
        <f>SUMIF(BaselineScenario!$B$2:$B$2612,Sheet1!$A127,BaselineScenario!V$2:V$2612)</f>
        <v>0</v>
      </c>
      <c r="BC127">
        <f>SUMIF(BaselineScenario!$B$2:$B$2612,Sheet1!$A127,BaselineScenario!W$2:W$2612)</f>
        <v>0</v>
      </c>
      <c r="BD127">
        <f>SUMIF(BaselineScenario!$B$2:$B$2612,Sheet1!$A127,BaselineScenario!X$2:X$2612)</f>
        <v>0</v>
      </c>
      <c r="BE127">
        <f>SUMIF(BaselineScenario!$B$2:$B$2612,Sheet1!$A127,BaselineScenario!Y$2:Y$2612)</f>
        <v>16.813014994151594</v>
      </c>
      <c r="BF127">
        <f>SUMIF(BaselineScenario!$B$2:$B$2612,Sheet1!$A127,BaselineScenario!Z$2:Z$2612)</f>
        <v>0</v>
      </c>
      <c r="BG127">
        <f>SUMIF(BaselineScenario!$B$2:$B$2612,Sheet1!$A127,BaselineScenario!AA$2:AA$2612)</f>
        <v>562.66493854115856</v>
      </c>
      <c r="BH127">
        <f>SUMIF(BaselineScenario!$B$2:$B$2612,Sheet1!$A127,BaselineScenario!AB$2:AB$2612)</f>
        <v>33.895478225371001</v>
      </c>
      <c r="BI127">
        <f>SUMIF(BaselineScenario!$B$2:$B$2612,Sheet1!$A127,BaselineScenario!AC$2:AC$2612)</f>
        <v>68.427351195413607</v>
      </c>
      <c r="BJ127">
        <f>SUMIF(BaselineScenario!$B$2:$B$2612,Sheet1!$A127,BaselineScenario!AD$2:AD$2612)</f>
        <v>0</v>
      </c>
      <c r="BK127">
        <f>SUMIF(BaselineScenario!$B$2:$B$2612,Sheet1!$A127,BaselineScenario!AE$2:AE$2612)</f>
        <v>0</v>
      </c>
      <c r="BL127">
        <f>SUMIF(BaselineScenario!$B$2:$B$2612,Sheet1!$A127,BaselineScenario!AF$2:AF$2612)</f>
        <v>0</v>
      </c>
      <c r="BM127">
        <f>SUMIF(BaselineScenario!$B$2:$B$2612,Sheet1!$A127,BaselineScenario!AG$2:AG$2612)</f>
        <v>0</v>
      </c>
      <c r="BN127">
        <f>SUMIF(BaselineScenario!$B$2:$B$2612,Sheet1!$A127,BaselineScenario!AH$2:AH$2612)</f>
        <v>11.585210567958084</v>
      </c>
      <c r="BP127">
        <f t="shared" si="5"/>
        <v>0</v>
      </c>
      <c r="BQ127" s="12">
        <f t="shared" si="6"/>
        <v>0</v>
      </c>
    </row>
    <row r="128" spans="1:69" x14ac:dyDescent="0.25">
      <c r="A128" s="1" t="s">
        <v>126</v>
      </c>
      <c r="B128">
        <f>COUNTIF(CurrentScenario!$B$2:$B$2612,Sheet1!A128)</f>
        <v>3</v>
      </c>
      <c r="C128">
        <f t="shared" si="7"/>
        <v>38555.148064904839</v>
      </c>
      <c r="D128">
        <f>SUMIF(CurrentScenario!$B$2:$B$2612,Sheet1!$A128,CurrentScenario!D$2:D$2612)</f>
        <v>23303.664431407833</v>
      </c>
      <c r="E128">
        <f>SUMIF(CurrentScenario!$B$2:$B$2612,Sheet1!$A128,CurrentScenario!E$2:E$2612)</f>
        <v>235.3906933787913</v>
      </c>
      <c r="F128">
        <f>SUMIF(CurrentScenario!$B$2:$B$2612,Sheet1!$A128,CurrentScenario!F$2:F$2612)</f>
        <v>593.31994784436756</v>
      </c>
      <c r="G128">
        <f>SUMIF(CurrentScenario!$B$2:$B$2612,Sheet1!$A128,CurrentScenario!G$2:G$2612)</f>
        <v>1049.0561868493785</v>
      </c>
      <c r="H128">
        <f>SUMIF(CurrentScenario!$B$2:$B$2612,Sheet1!$A128,CurrentScenario!H$2:H$2612)</f>
        <v>354.99457398477642</v>
      </c>
      <c r="I128">
        <f>SUMIF(CurrentScenario!$B$2:$B$2612,Sheet1!$A128,CurrentScenario!I$2:I$2612)</f>
        <v>627.65073237593231</v>
      </c>
      <c r="J128">
        <f>SUMIF(CurrentScenario!$B$2:$B$2612,Sheet1!$A128,CurrentScenario!J$2:J$2612)</f>
        <v>51.346847855815106</v>
      </c>
      <c r="K128">
        <f>SUMIF(CurrentScenario!$B$2:$B$2612,Sheet1!$A128,CurrentScenario!K$2:K$2612)</f>
        <v>90.787131413269307</v>
      </c>
      <c r="L128">
        <f>SUMIF(CurrentScenario!$B$2:$B$2612,Sheet1!$A128,CurrentScenario!L$2:L$2612)</f>
        <v>1467.0911883763747</v>
      </c>
      <c r="M128">
        <f>SUMIF(CurrentScenario!$B$2:$B$2612,Sheet1!$A128,CurrentScenario!M$2:M$2612)</f>
        <v>2594.1252593543682</v>
      </c>
      <c r="N128">
        <f>SUMIF(CurrentScenario!$B$2:$B$2612,Sheet1!$A128,CurrentScenario!N$2:N$2612)</f>
        <v>1595.5494993919203</v>
      </c>
      <c r="O128">
        <f>SUMIF(CurrentScenario!$B$2:$B$2612,Sheet1!$A128,CurrentScenario!O$2:O$2612)</f>
        <v>597.037369442569</v>
      </c>
      <c r="P128">
        <f>SUMIF(CurrentScenario!$B$2:$B$2612,Sheet1!$A128,CurrentScenario!P$2:P$2612)</f>
        <v>1055.6497269223603</v>
      </c>
      <c r="Q128">
        <f>SUMIF(CurrentScenario!$B$2:$B$2612,Sheet1!$A128,CurrentScenario!Q$2:Q$2612)</f>
        <v>2038.8559150716142</v>
      </c>
      <c r="R128">
        <f>SUMIF(CurrentScenario!$B$2:$B$2612,Sheet1!$A128,CurrentScenario!R$2:R$2612)</f>
        <v>0</v>
      </c>
      <c r="S128">
        <f>SUMIF(CurrentScenario!$B$2:$B$2612,Sheet1!$A128,CurrentScenario!S$2:S$2612)</f>
        <v>58.314545973810908</v>
      </c>
      <c r="T128">
        <f>SUMIF(CurrentScenario!$B$2:$B$2612,Sheet1!$A128,CurrentScenario!T$2:T$2612)</f>
        <v>35.684529435027144</v>
      </c>
      <c r="U128">
        <f>SUMIF(CurrentScenario!$B$2:$B$2612,Sheet1!$A128,CurrentScenario!U$2:U$2612)</f>
        <v>33.719703800134617</v>
      </c>
      <c r="V128">
        <f>SUMIF(CurrentScenario!$B$2:$B$2612,Sheet1!$A128,CurrentScenario!V$2:V$2612)</f>
        <v>0</v>
      </c>
      <c r="W128">
        <f>SUMIF(CurrentScenario!$B$2:$B$2612,Sheet1!$A128,CurrentScenario!W$2:W$2612)</f>
        <v>0</v>
      </c>
      <c r="X128">
        <f>SUMIF(CurrentScenario!$B$2:$B$2612,Sheet1!$A128,CurrentScenario!X$2:X$2612)</f>
        <v>0</v>
      </c>
      <c r="Y128">
        <f>SUMIF(CurrentScenario!$B$2:$B$2612,Sheet1!$A128,CurrentScenario!Y$2:Y$2612)</f>
        <v>63.392570295579922</v>
      </c>
      <c r="Z128">
        <f>SUMIF(CurrentScenario!$B$2:$B$2612,Sheet1!$A128,CurrentScenario!Z$2:Z$2612)</f>
        <v>0</v>
      </c>
      <c r="AA128">
        <f>SUMIF(CurrentScenario!$B$2:$B$2612,Sheet1!$A128,CurrentScenario!AA$2:AA$2612)</f>
        <v>1580.039397746722</v>
      </c>
      <c r="AB128">
        <f>SUMIF(CurrentScenario!$B$2:$B$2612,Sheet1!$A128,CurrentScenario!AB$2:AB$2612)</f>
        <v>911.45062427111384</v>
      </c>
      <c r="AC128">
        <f>SUMIF(CurrentScenario!$B$2:$B$2612,Sheet1!$A128,CurrentScenario!AC$2:AC$2612)</f>
        <v>1.0628428588885611E-2</v>
      </c>
      <c r="AD128">
        <f>SUMIF(CurrentScenario!$B$2:$B$2612,Sheet1!$A128,CurrentScenario!AD$2:AD$2612)</f>
        <v>0</v>
      </c>
      <c r="AE128">
        <f>SUMIF(CurrentScenario!$B$2:$B$2612,Sheet1!$A128,CurrentScenario!AE$2:AE$2612)</f>
        <v>0</v>
      </c>
      <c r="AF128">
        <f>SUMIF(CurrentScenario!$B$2:$B$2612,Sheet1!$A128,CurrentScenario!AF$2:AF$2612)</f>
        <v>0</v>
      </c>
      <c r="AG128">
        <f>SUMIF(CurrentScenario!$B$2:$B$2612,Sheet1!$A128,CurrentScenario!AG$2:AG$2612)</f>
        <v>0</v>
      </c>
      <c r="AH128" s="9">
        <f>SUMIF(CurrentScenario!$B$2:$B$2612,Sheet1!$A128,CurrentScenario!AH$2:AH$2612)</f>
        <v>218.01656128449483</v>
      </c>
      <c r="AI128" s="10">
        <f t="shared" si="4"/>
        <v>38555.148064904839</v>
      </c>
      <c r="AJ128">
        <f>SUMIF(BaselineScenario!$B$2:$B$2612,Sheet1!$A128,BaselineScenario!D$2:D$2612)</f>
        <v>32702.830482389374</v>
      </c>
      <c r="AK128">
        <f>SUMIF(BaselineScenario!$B$2:$B$2612,Sheet1!$A128,BaselineScenario!E$2:E$2612)</f>
        <v>330.54470374809603</v>
      </c>
      <c r="AL128">
        <f>SUMIF(BaselineScenario!$B$2:$B$2612,Sheet1!$A128,BaselineScenario!F$2:F$2612)</f>
        <v>229.49435252816855</v>
      </c>
      <c r="AM128">
        <f>SUMIF(BaselineScenario!$B$2:$B$2612,Sheet1!$A128,BaselineScenario!G$2:G$2612)</f>
        <v>405.72320892424557</v>
      </c>
      <c r="AN128">
        <f>SUMIF(BaselineScenario!$B$2:$B$2612,Sheet1!$A128,BaselineScenario!H$2:H$2612)</f>
        <v>137.32092860355627</v>
      </c>
      <c r="AO128">
        <f>SUMIF(BaselineScenario!$B$2:$B$2612,Sheet1!$A128,BaselineScenario!I$2:I$2612)</f>
        <v>242.75062510454885</v>
      </c>
      <c r="AP128">
        <f>SUMIF(BaselineScenario!$B$2:$B$2612,Sheet1!$A128,BaselineScenario!J$2:J$2612)</f>
        <v>19.86063816438045</v>
      </c>
      <c r="AQ128">
        <f>SUMIF(BaselineScenario!$B$2:$B$2612,Sheet1!$A128,BaselineScenario!K$2:K$2612)</f>
        <v>35.111882862970916</v>
      </c>
      <c r="AR128">
        <f>SUMIF(BaselineScenario!$B$2:$B$2612,Sheet1!$A128,BaselineScenario!L$2:L$2612)</f>
        <v>567.38842824265157</v>
      </c>
      <c r="AS128">
        <f>SUMIF(BaselineScenario!$B$2:$B$2612,Sheet1!$A128,BaselineScenario!M$2:M$2612)</f>
        <v>1003.2313769024555</v>
      </c>
      <c r="AT128">
        <f>SUMIF(BaselineScenario!$B$2:$B$2612,Sheet1!$A128,BaselineScenario!N$2:N$2612)</f>
        <v>617.04935740567419</v>
      </c>
      <c r="AU128">
        <f>SUMIF(BaselineScenario!$B$2:$B$2612,Sheet1!$A128,BaselineScenario!O$2:O$2612)</f>
        <v>230.92022381838706</v>
      </c>
      <c r="AV128">
        <f>SUMIF(BaselineScenario!$B$2:$B$2612,Sheet1!$A128,BaselineScenario!P$2:P$2612)</f>
        <v>408.26581233976327</v>
      </c>
      <c r="AW128">
        <f>SUMIF(BaselineScenario!$B$2:$B$2612,Sheet1!$A128,BaselineScenario!Q$2:Q$2612)</f>
        <v>788.47797713860189</v>
      </c>
      <c r="AX128">
        <f>SUMIF(BaselineScenario!$B$2:$B$2612,Sheet1!$A128,BaselineScenario!R$2:R$2612)</f>
        <v>0</v>
      </c>
      <c r="AY128">
        <f>SUMIF(BaselineScenario!$B$2:$B$2612,Sheet1!$A128,BaselineScenario!S$2:S$2612)</f>
        <v>22.551733502743083</v>
      </c>
      <c r="AZ128">
        <f>SUMIF(BaselineScenario!$B$2:$B$2612,Sheet1!$A128,BaselineScenario!T$2:T$2612)</f>
        <v>13.800270940166197</v>
      </c>
      <c r="BA128">
        <f>SUMIF(BaselineScenario!$B$2:$B$2612,Sheet1!$A128,BaselineScenario!U$2:U$2612)</f>
        <v>13.040927743042561</v>
      </c>
      <c r="BB128">
        <f>SUMIF(BaselineScenario!$B$2:$B$2612,Sheet1!$A128,BaselineScenario!V$2:V$2612)</f>
        <v>0</v>
      </c>
      <c r="BC128">
        <f>SUMIF(BaselineScenario!$B$2:$B$2612,Sheet1!$A128,BaselineScenario!W$2:W$2612)</f>
        <v>0</v>
      </c>
      <c r="BD128">
        <f>SUMIF(BaselineScenario!$B$2:$B$2612,Sheet1!$A128,BaselineScenario!X$2:X$2612)</f>
        <v>0</v>
      </c>
      <c r="BE128">
        <f>SUMIF(BaselineScenario!$B$2:$B$2612,Sheet1!$A128,BaselineScenario!Y$2:Y$2612)</f>
        <v>24.515536003690492</v>
      </c>
      <c r="BF128">
        <f>SUMIF(BaselineScenario!$B$2:$B$2612,Sheet1!$A128,BaselineScenario!Z$2:Z$2612)</f>
        <v>0</v>
      </c>
      <c r="BG128">
        <f>SUMIF(BaselineScenario!$B$2:$B$2612,Sheet1!$A128,BaselineScenario!AA$2:AA$2612)</f>
        <v>639.42668351754662</v>
      </c>
      <c r="BH128">
        <f>SUMIF(BaselineScenario!$B$2:$B$2612,Sheet1!$A128,BaselineScenario!AB$2:AB$2612)</f>
        <v>38.519679729972687</v>
      </c>
      <c r="BI128">
        <f>SUMIF(BaselineScenario!$B$2:$B$2612,Sheet1!$A128,BaselineScenario!AC$2:AC$2612)</f>
        <v>1.0628428588885869E-2</v>
      </c>
      <c r="BJ128">
        <f>SUMIF(BaselineScenario!$B$2:$B$2612,Sheet1!$A128,BaselineScenario!AD$2:AD$2612)</f>
        <v>0</v>
      </c>
      <c r="BK128">
        <f>SUMIF(BaselineScenario!$B$2:$B$2612,Sheet1!$A128,BaselineScenario!AE$2:AE$2612)</f>
        <v>0</v>
      </c>
      <c r="BL128">
        <f>SUMIF(BaselineScenario!$B$2:$B$2612,Sheet1!$A128,BaselineScenario!AF$2:AF$2612)</f>
        <v>0</v>
      </c>
      <c r="BM128">
        <f>SUMIF(BaselineScenario!$B$2:$B$2612,Sheet1!$A128,BaselineScenario!AG$2:AG$2612)</f>
        <v>0</v>
      </c>
      <c r="BN128">
        <f>SUMIF(BaselineScenario!$B$2:$B$2612,Sheet1!$A128,BaselineScenario!AH$2:AH$2612)</f>
        <v>84.31260686622602</v>
      </c>
      <c r="BP128">
        <f t="shared" si="5"/>
        <v>0</v>
      </c>
      <c r="BQ128" s="12">
        <f t="shared" si="6"/>
        <v>0</v>
      </c>
    </row>
    <row r="129" spans="1:69" x14ac:dyDescent="0.25">
      <c r="A129" s="1" t="s">
        <v>127</v>
      </c>
      <c r="B129">
        <f>COUNTIF(CurrentScenario!$B$2:$B$2612,Sheet1!A129)</f>
        <v>5</v>
      </c>
      <c r="C129">
        <f t="shared" si="7"/>
        <v>18395.255090561172</v>
      </c>
      <c r="D129">
        <f>SUMIF(CurrentScenario!$B$2:$B$2612,Sheet1!$A129,CurrentScenario!D$2:D$2612)</f>
        <v>14245.969971035713</v>
      </c>
      <c r="E129">
        <f>SUMIF(CurrentScenario!$B$2:$B$2612,Sheet1!$A129,CurrentScenario!E$2:E$2612)</f>
        <v>143.89855531127122</v>
      </c>
      <c r="F129">
        <f>SUMIF(CurrentScenario!$B$2:$B$2612,Sheet1!$A129,CurrentScenario!F$2:F$2612)</f>
        <v>577.39120502403011</v>
      </c>
      <c r="G129">
        <f>SUMIF(CurrentScenario!$B$2:$B$2612,Sheet1!$A129,CurrentScenario!G$2:G$2612)</f>
        <v>360.78584592491228</v>
      </c>
      <c r="H129">
        <f>SUMIF(CurrentScenario!$B$2:$B$2612,Sheet1!$A129,CurrentScenario!H$2:H$2612)</f>
        <v>487.776333099434</v>
      </c>
      <c r="I129">
        <f>SUMIF(CurrentScenario!$B$2:$B$2612,Sheet1!$A129,CurrentScenario!I$2:I$2612)</f>
        <v>307.20571544218825</v>
      </c>
      <c r="J129">
        <f>SUMIF(CurrentScenario!$B$2:$B$2612,Sheet1!$A129,CurrentScenario!J$2:J$2612)</f>
        <v>47.977291117503491</v>
      </c>
      <c r="K129">
        <f>SUMIF(CurrentScenario!$B$2:$B$2612,Sheet1!$A129,CurrentScenario!K$2:K$2612)</f>
        <v>30.137931298723174</v>
      </c>
      <c r="L129">
        <f>SUMIF(CurrentScenario!$B$2:$B$2612,Sheet1!$A129,CurrentScenario!L$2:L$2612)</f>
        <v>364.60752712105358</v>
      </c>
      <c r="M129">
        <f>SUMIF(CurrentScenario!$B$2:$B$2612,Sheet1!$A129,CurrentScenario!M$2:M$2612)</f>
        <v>228.86586186816291</v>
      </c>
      <c r="N129">
        <f>SUMIF(CurrentScenario!$B$2:$B$2612,Sheet1!$A129,CurrentScenario!N$2:N$2612)</f>
        <v>128.92981822726335</v>
      </c>
      <c r="O129">
        <f>SUMIF(CurrentScenario!$B$2:$B$2612,Sheet1!$A129,CurrentScenario!O$2:O$2612)</f>
        <v>416.56457738733161</v>
      </c>
      <c r="P129">
        <f>SUMIF(CurrentScenario!$B$2:$B$2612,Sheet1!$A129,CurrentScenario!P$2:P$2612)</f>
        <v>260.09402246781042</v>
      </c>
      <c r="Q129">
        <f>SUMIF(CurrentScenario!$B$2:$B$2612,Sheet1!$A129,CurrentScenario!Q$2:Q$2612)</f>
        <v>521.92410096631534</v>
      </c>
      <c r="R129">
        <f>SUMIF(CurrentScenario!$B$2:$B$2612,Sheet1!$A129,CurrentScenario!R$2:R$2612)</f>
        <v>15.75036976651471</v>
      </c>
      <c r="S129">
        <f>SUMIF(CurrentScenario!$B$2:$B$2612,Sheet1!$A129,CurrentScenario!S$2:S$2612)</f>
        <v>15.120917765459136</v>
      </c>
      <c r="T129">
        <f>SUMIF(CurrentScenario!$B$2:$B$2612,Sheet1!$A129,CurrentScenario!T$2:T$2612)</f>
        <v>2.0086467406464168</v>
      </c>
      <c r="U129">
        <f>SUMIF(CurrentScenario!$B$2:$B$2612,Sheet1!$A129,CurrentScenario!U$2:U$2612)</f>
        <v>8.9770567049428411</v>
      </c>
      <c r="V129">
        <f>SUMIF(CurrentScenario!$B$2:$B$2612,Sheet1!$A129,CurrentScenario!V$2:V$2612)</f>
        <v>0</v>
      </c>
      <c r="W129">
        <f>SUMIF(CurrentScenario!$B$2:$B$2612,Sheet1!$A129,CurrentScenario!W$2:W$2612)</f>
        <v>0.77338376296005573</v>
      </c>
      <c r="X129">
        <f>SUMIF(CurrentScenario!$B$2:$B$2612,Sheet1!$A129,CurrentScenario!X$2:X$2612)</f>
        <v>0.98881098298083903</v>
      </c>
      <c r="Y129">
        <f>SUMIF(CurrentScenario!$B$2:$B$2612,Sheet1!$A129,CurrentScenario!Y$2:Y$2612)</f>
        <v>10.928548594123631</v>
      </c>
      <c r="Z129">
        <f>SUMIF(CurrentScenario!$B$2:$B$2612,Sheet1!$A129,CurrentScenario!Z$2:Z$2612)</f>
        <v>0</v>
      </c>
      <c r="AA129">
        <f>SUMIF(CurrentScenario!$B$2:$B$2612,Sheet1!$A129,CurrentScenario!AA$2:AA$2612)</f>
        <v>110.26255651297748</v>
      </c>
      <c r="AB129">
        <f>SUMIF(CurrentScenario!$B$2:$B$2612,Sheet1!$A129,CurrentScenario!AB$2:AB$2612)</f>
        <v>92.795303109494625</v>
      </c>
      <c r="AC129">
        <f>SUMIF(CurrentScenario!$B$2:$B$2612,Sheet1!$A129,CurrentScenario!AC$2:AC$2612)</f>
        <v>5.2928220432702711</v>
      </c>
      <c r="AD129">
        <f>SUMIF(CurrentScenario!$B$2:$B$2612,Sheet1!$A129,CurrentScenario!AD$2:AD$2612)</f>
        <v>0</v>
      </c>
      <c r="AE129">
        <f>SUMIF(CurrentScenario!$B$2:$B$2612,Sheet1!$A129,CurrentScenario!AE$2:AE$2612)</f>
        <v>0</v>
      </c>
      <c r="AF129">
        <f>SUMIF(CurrentScenario!$B$2:$B$2612,Sheet1!$A129,CurrentScenario!AF$2:AF$2612)</f>
        <v>0</v>
      </c>
      <c r="AG129">
        <f>SUMIF(CurrentScenario!$B$2:$B$2612,Sheet1!$A129,CurrentScenario!AG$2:AG$2612)</f>
        <v>0</v>
      </c>
      <c r="AH129" s="9">
        <f>SUMIF(CurrentScenario!$B$2:$B$2612,Sheet1!$A129,CurrentScenario!AH$2:AH$2612)</f>
        <v>10.227918286085007</v>
      </c>
      <c r="AI129" s="10">
        <f t="shared" si="4"/>
        <v>18395.255090561161</v>
      </c>
      <c r="AJ129">
        <f>SUMIF(BaselineScenario!$B$2:$B$2612,Sheet1!$A129,BaselineScenario!D$2:D$2612)</f>
        <v>15662.236295792689</v>
      </c>
      <c r="AK129">
        <f>SUMIF(BaselineScenario!$B$2:$B$2612,Sheet1!$A129,BaselineScenario!E$2:E$2612)</f>
        <v>158.20840157346376</v>
      </c>
      <c r="AL129">
        <f>SUMIF(BaselineScenario!$B$2:$B$2612,Sheet1!$A129,BaselineScenario!F$2:F$2612)</f>
        <v>368.65369734600455</v>
      </c>
      <c r="AM129">
        <f>SUMIF(BaselineScenario!$B$2:$B$2612,Sheet1!$A129,BaselineScenario!G$2:G$2612)</f>
        <v>231.40735434975883</v>
      </c>
      <c r="AN129">
        <f>SUMIF(BaselineScenario!$B$2:$B$2612,Sheet1!$A129,BaselineScenario!H$2:H$2612)</f>
        <v>313.11761347729049</v>
      </c>
      <c r="AO129">
        <f>SUMIF(BaselineScenario!$B$2:$B$2612,Sheet1!$A129,BaselineScenario!I$2:I$2612)</f>
        <v>199.02120288738416</v>
      </c>
      <c r="AP129">
        <f>SUMIF(BaselineScenario!$B$2:$B$2612,Sheet1!$A129,BaselineScenario!J$2:J$2612)</f>
        <v>30.743245500071545</v>
      </c>
      <c r="AQ129">
        <f>SUMIF(BaselineScenario!$B$2:$B$2612,Sheet1!$A129,BaselineScenario!K$2:K$2612)</f>
        <v>19.460680349971714</v>
      </c>
      <c r="AR129">
        <f>SUMIF(BaselineScenario!$B$2:$B$2612,Sheet1!$A129,BaselineScenario!L$2:L$2612)</f>
        <v>233.51830079840138</v>
      </c>
      <c r="AS129">
        <f>SUMIF(BaselineScenario!$B$2:$B$2612,Sheet1!$A129,BaselineScenario!M$2:M$2612)</f>
        <v>147.64563800563499</v>
      </c>
      <c r="AT129">
        <f>SUMIF(BaselineScenario!$B$2:$B$2612,Sheet1!$A129,BaselineScenario!N$2:N$2612)</f>
        <v>82.735595730203912</v>
      </c>
      <c r="AU129">
        <f>SUMIF(BaselineScenario!$B$2:$B$2612,Sheet1!$A129,BaselineScenario!O$2:O$2612)</f>
        <v>265.83048625604607</v>
      </c>
      <c r="AV129">
        <f>SUMIF(BaselineScenario!$B$2:$B$2612,Sheet1!$A129,BaselineScenario!P$2:P$2612)</f>
        <v>166.66086615822331</v>
      </c>
      <c r="AW129">
        <f>SUMIF(BaselineScenario!$B$2:$B$2612,Sheet1!$A129,BaselineScenario!Q$2:Q$2612)</f>
        <v>336.92507745755461</v>
      </c>
      <c r="AX129">
        <f>SUMIF(BaselineScenario!$B$2:$B$2612,Sheet1!$A129,BaselineScenario!R$2:R$2612)</f>
        <v>16.213170379679937</v>
      </c>
      <c r="AY129">
        <f>SUMIF(BaselineScenario!$B$2:$B$2612,Sheet1!$A129,BaselineScenario!S$2:S$2612)</f>
        <v>9.6097477532636137</v>
      </c>
      <c r="AZ129">
        <f>SUMIF(BaselineScenario!$B$2:$B$2612,Sheet1!$A129,BaselineScenario!T$2:T$2612)</f>
        <v>1.2862684622744169</v>
      </c>
      <c r="BA129">
        <f>SUMIF(BaselineScenario!$B$2:$B$2612,Sheet1!$A129,BaselineScenario!U$2:U$2612)</f>
        <v>5.7617155387730739</v>
      </c>
      <c r="BB129">
        <f>SUMIF(BaselineScenario!$B$2:$B$2612,Sheet1!$A129,BaselineScenario!V$2:V$2612)</f>
        <v>0</v>
      </c>
      <c r="BC129">
        <f>SUMIF(BaselineScenario!$B$2:$B$2612,Sheet1!$A129,BaselineScenario!W$2:W$2612)</f>
        <v>0.77338376296005573</v>
      </c>
      <c r="BD129">
        <f>SUMIF(BaselineScenario!$B$2:$B$2612,Sheet1!$A129,BaselineScenario!X$2:X$2612)</f>
        <v>0.29549373184294103</v>
      </c>
      <c r="BE129">
        <f>SUMIF(BaselineScenario!$B$2:$B$2612,Sheet1!$A129,BaselineScenario!Y$2:Y$2612)</f>
        <v>6.9351258376500287</v>
      </c>
      <c r="BF129">
        <f>SUMIF(BaselineScenario!$B$2:$B$2612,Sheet1!$A129,BaselineScenario!Z$2:Z$2612)</f>
        <v>0</v>
      </c>
      <c r="BG129">
        <f>SUMIF(BaselineScenario!$B$2:$B$2612,Sheet1!$A129,BaselineScenario!AA$2:AA$2612)</f>
        <v>110.26255651297748</v>
      </c>
      <c r="BH129">
        <f>SUMIF(BaselineScenario!$B$2:$B$2612,Sheet1!$A129,BaselineScenario!AB$2:AB$2612)</f>
        <v>18.087680212779471</v>
      </c>
      <c r="BI129">
        <f>SUMIF(BaselineScenario!$B$2:$B$2612,Sheet1!$A129,BaselineScenario!AC$2:AC$2612)</f>
        <v>3.3642916542348331</v>
      </c>
      <c r="BJ129">
        <f>SUMIF(BaselineScenario!$B$2:$B$2612,Sheet1!$A129,BaselineScenario!AD$2:AD$2612)</f>
        <v>0</v>
      </c>
      <c r="BK129">
        <f>SUMIF(BaselineScenario!$B$2:$B$2612,Sheet1!$A129,BaselineScenario!AE$2:AE$2612)</f>
        <v>0</v>
      </c>
      <c r="BL129">
        <f>SUMIF(BaselineScenario!$B$2:$B$2612,Sheet1!$A129,BaselineScenario!AF$2:AF$2612)</f>
        <v>0</v>
      </c>
      <c r="BM129">
        <f>SUMIF(BaselineScenario!$B$2:$B$2612,Sheet1!$A129,BaselineScenario!AG$2:AG$2612)</f>
        <v>0</v>
      </c>
      <c r="BN129">
        <f>SUMIF(BaselineScenario!$B$2:$B$2612,Sheet1!$A129,BaselineScenario!AH$2:AH$2612)</f>
        <v>6.501201032032232</v>
      </c>
      <c r="BP129">
        <f t="shared" si="5"/>
        <v>0</v>
      </c>
      <c r="BQ129" s="12">
        <f t="shared" si="6"/>
        <v>0</v>
      </c>
    </row>
    <row r="130" spans="1:69" x14ac:dyDescent="0.25">
      <c r="A130" s="1" t="s">
        <v>128</v>
      </c>
      <c r="B130">
        <f>COUNTIF(CurrentScenario!$B$2:$B$2612,Sheet1!A130)</f>
        <v>8</v>
      </c>
      <c r="C130">
        <f t="shared" si="7"/>
        <v>29583.286234482828</v>
      </c>
      <c r="D130">
        <f>SUMIF(CurrentScenario!$B$2:$B$2612,Sheet1!$A130,CurrentScenario!D$2:D$2612)</f>
        <v>22057.742010295369</v>
      </c>
      <c r="E130">
        <f>SUMIF(CurrentScenario!$B$2:$B$2612,Sheet1!$A130,CurrentScenario!E$2:E$2612)</f>
        <v>222.80563573580912</v>
      </c>
      <c r="F130">
        <f>SUMIF(CurrentScenario!$B$2:$B$2612,Sheet1!$A130,CurrentScenario!F$2:F$2612)</f>
        <v>355.08752391408763</v>
      </c>
      <c r="G130">
        <f>SUMIF(CurrentScenario!$B$2:$B$2612,Sheet1!$A130,CurrentScenario!G$2:G$2612)</f>
        <v>522.04580032768774</v>
      </c>
      <c r="H130">
        <f>SUMIF(CurrentScenario!$B$2:$B$2612,Sheet1!$A130,CurrentScenario!H$2:H$2612)</f>
        <v>260.78093826272232</v>
      </c>
      <c r="I130">
        <f>SUMIF(CurrentScenario!$B$2:$B$2612,Sheet1!$A130,CurrentScenario!I$2:I$2612)</f>
        <v>358.96701643064756</v>
      </c>
      <c r="J130">
        <f>SUMIF(CurrentScenario!$B$2:$B$2612,Sheet1!$A130,CurrentScenario!J$2:J$2612)</f>
        <v>31.848018332439661</v>
      </c>
      <c r="K130">
        <f>SUMIF(CurrentScenario!$B$2:$B$2612,Sheet1!$A130,CurrentScenario!K$2:K$2612)</f>
        <v>46.681505278599083</v>
      </c>
      <c r="L130">
        <f>SUMIF(CurrentScenario!$B$2:$B$2612,Sheet1!$A130,CurrentScenario!L$2:L$2612)</f>
        <v>694.65490364615152</v>
      </c>
      <c r="M130">
        <f>SUMIF(CurrentScenario!$B$2:$B$2612,Sheet1!$A130,CurrentScenario!M$2:M$2612)</f>
        <v>1156.0039365082469</v>
      </c>
      <c r="N130">
        <f>SUMIF(CurrentScenario!$B$2:$B$2612,Sheet1!$A130,CurrentScenario!N$2:N$2612)</f>
        <v>701.93759293680216</v>
      </c>
      <c r="O130">
        <f>SUMIF(CurrentScenario!$B$2:$B$2612,Sheet1!$A130,CurrentScenario!O$2:O$2612)</f>
        <v>325.6035231852577</v>
      </c>
      <c r="P130">
        <f>SUMIF(CurrentScenario!$B$2:$B$2612,Sheet1!$A130,CurrentScenario!P$2:P$2612)</f>
        <v>500.43726007771153</v>
      </c>
      <c r="Q130">
        <f>SUMIF(CurrentScenario!$B$2:$B$2612,Sheet1!$A130,CurrentScenario!Q$2:Q$2612)</f>
        <v>1575.8185460721386</v>
      </c>
      <c r="R130">
        <f>SUMIF(CurrentScenario!$B$2:$B$2612,Sheet1!$A130,CurrentScenario!R$2:R$2612)</f>
        <v>41.591148960926397</v>
      </c>
      <c r="S130">
        <f>SUMIF(CurrentScenario!$B$2:$B$2612,Sheet1!$A130,CurrentScenario!S$2:S$2612)</f>
        <v>44.136961256038497</v>
      </c>
      <c r="T130">
        <f>SUMIF(CurrentScenario!$B$2:$B$2612,Sheet1!$A130,CurrentScenario!T$2:T$2612)</f>
        <v>15.465266766922561</v>
      </c>
      <c r="U130">
        <f>SUMIF(CurrentScenario!$B$2:$B$2612,Sheet1!$A130,CurrentScenario!U$2:U$2612)</f>
        <v>16.254480176354736</v>
      </c>
      <c r="V130">
        <f>SUMIF(CurrentScenario!$B$2:$B$2612,Sheet1!$A130,CurrentScenario!V$2:V$2612)</f>
        <v>0</v>
      </c>
      <c r="W130">
        <f>SUMIF(CurrentScenario!$B$2:$B$2612,Sheet1!$A130,CurrentScenario!W$2:W$2612)</f>
        <v>1.0830317262212115</v>
      </c>
      <c r="X130">
        <f>SUMIF(CurrentScenario!$B$2:$B$2612,Sheet1!$A130,CurrentScenario!X$2:X$2612)</f>
        <v>1.4339147467470539</v>
      </c>
      <c r="Y130">
        <f>SUMIF(CurrentScenario!$B$2:$B$2612,Sheet1!$A130,CurrentScenario!Y$2:Y$2612)</f>
        <v>21.550210951397005</v>
      </c>
      <c r="Z130">
        <f>SUMIF(CurrentScenario!$B$2:$B$2612,Sheet1!$A130,CurrentScenario!Z$2:Z$2612)</f>
        <v>0</v>
      </c>
      <c r="AA130">
        <f>SUMIF(CurrentScenario!$B$2:$B$2612,Sheet1!$A130,CurrentScenario!AA$2:AA$2612)</f>
        <v>380.09374842864804</v>
      </c>
      <c r="AB130">
        <f>SUMIF(CurrentScenario!$B$2:$B$2612,Sheet1!$A130,CurrentScenario!AB$2:AB$2612)</f>
        <v>215.66972332860314</v>
      </c>
      <c r="AC130">
        <f>SUMIF(CurrentScenario!$B$2:$B$2612,Sheet1!$A130,CurrentScenario!AC$2:AC$2612)</f>
        <v>0.12571332413732852</v>
      </c>
      <c r="AD130">
        <f>SUMIF(CurrentScenario!$B$2:$B$2612,Sheet1!$A130,CurrentScenario!AD$2:AD$2612)</f>
        <v>0</v>
      </c>
      <c r="AE130">
        <f>SUMIF(CurrentScenario!$B$2:$B$2612,Sheet1!$A130,CurrentScenario!AE$2:AE$2612)</f>
        <v>0</v>
      </c>
      <c r="AF130">
        <f>SUMIF(CurrentScenario!$B$2:$B$2612,Sheet1!$A130,CurrentScenario!AF$2:AF$2612)</f>
        <v>0</v>
      </c>
      <c r="AG130">
        <f>SUMIF(CurrentScenario!$B$2:$B$2612,Sheet1!$A130,CurrentScenario!AG$2:AG$2612)</f>
        <v>0</v>
      </c>
      <c r="AH130" s="9">
        <f>SUMIF(CurrentScenario!$B$2:$B$2612,Sheet1!$A130,CurrentScenario!AH$2:AH$2612)</f>
        <v>35.467823813152698</v>
      </c>
      <c r="AI130" s="10">
        <f t="shared" si="4"/>
        <v>29583.286234482825</v>
      </c>
      <c r="AJ130">
        <f>SUMIF(BaselineScenario!$B$2:$B$2612,Sheet1!$A130,BaselineScenario!D$2:D$2612)</f>
        <v>25087.632314466147</v>
      </c>
      <c r="AK130">
        <f>SUMIF(BaselineScenario!$B$2:$B$2612,Sheet1!$A130,BaselineScenario!E$2:E$2612)</f>
        <v>253.41067399184143</v>
      </c>
      <c r="AL130">
        <f>SUMIF(BaselineScenario!$B$2:$B$2612,Sheet1!$A130,BaselineScenario!F$2:F$2612)</f>
        <v>202.54495039334921</v>
      </c>
      <c r="AM130">
        <f>SUMIF(BaselineScenario!$B$2:$B$2612,Sheet1!$A130,BaselineScenario!G$2:G$2612)</f>
        <v>300.43410610036432</v>
      </c>
      <c r="AN130">
        <f>SUMIF(BaselineScenario!$B$2:$B$2612,Sheet1!$A130,BaselineScenario!H$2:H$2612)</f>
        <v>143.70880903665451</v>
      </c>
      <c r="AO130">
        <f>SUMIF(BaselineScenario!$B$2:$B$2612,Sheet1!$A130,BaselineScenario!I$2:I$2612)</f>
        <v>200.37459975768093</v>
      </c>
      <c r="AP130">
        <f>SUMIF(BaselineScenario!$B$2:$B$2612,Sheet1!$A130,BaselineScenario!J$2:J$2612)</f>
        <v>17.922623132652731</v>
      </c>
      <c r="AQ130">
        <f>SUMIF(BaselineScenario!$B$2:$B$2612,Sheet1!$A130,BaselineScenario!K$2:K$2612)</f>
        <v>26.567882890153431</v>
      </c>
      <c r="AR130">
        <f>SUMIF(BaselineScenario!$B$2:$B$2612,Sheet1!$A130,BaselineScenario!L$2:L$2612)</f>
        <v>402.78867489208528</v>
      </c>
      <c r="AS130">
        <f>SUMIF(BaselineScenario!$B$2:$B$2612,Sheet1!$A130,BaselineScenario!M$2:M$2612)</f>
        <v>673.6408559349411</v>
      </c>
      <c r="AT130">
        <f>SUMIF(BaselineScenario!$B$2:$B$2612,Sheet1!$A130,BaselineScenario!N$2:N$2612)</f>
        <v>410.45900930140493</v>
      </c>
      <c r="AU130">
        <f>SUMIF(BaselineScenario!$B$2:$B$2612,Sheet1!$A130,BaselineScenario!O$2:O$2612)</f>
        <v>187.32665767555207</v>
      </c>
      <c r="AV130">
        <f>SUMIF(BaselineScenario!$B$2:$B$2612,Sheet1!$A130,BaselineScenario!P$2:P$2612)</f>
        <v>290.0088452988457</v>
      </c>
      <c r="AW130">
        <f>SUMIF(BaselineScenario!$B$2:$B$2612,Sheet1!$A130,BaselineScenario!Q$2:Q$2612)</f>
        <v>926.93366820419908</v>
      </c>
      <c r="AX130">
        <f>SUMIF(BaselineScenario!$B$2:$B$2612,Sheet1!$A130,BaselineScenario!R$2:R$2612)</f>
        <v>17.253441612436756</v>
      </c>
      <c r="AY130">
        <f>SUMIF(BaselineScenario!$B$2:$B$2612,Sheet1!$A130,BaselineScenario!S$2:S$2612)</f>
        <v>26.137248784407689</v>
      </c>
      <c r="AZ130">
        <f>SUMIF(BaselineScenario!$B$2:$B$2612,Sheet1!$A130,BaselineScenario!T$2:T$2612)</f>
        <v>9.0664290229465507</v>
      </c>
      <c r="BA130">
        <f>SUMIF(BaselineScenario!$B$2:$B$2612,Sheet1!$A130,BaselineScenario!U$2:U$2612)</f>
        <v>9.3861953057801237</v>
      </c>
      <c r="BB130">
        <f>SUMIF(BaselineScenario!$B$2:$B$2612,Sheet1!$A130,BaselineScenario!V$2:V$2612)</f>
        <v>0</v>
      </c>
      <c r="BC130">
        <f>SUMIF(BaselineScenario!$B$2:$B$2612,Sheet1!$A130,BaselineScenario!W$2:W$2612)</f>
        <v>0.38024639569444652</v>
      </c>
      <c r="BD130">
        <f>SUMIF(BaselineScenario!$B$2:$B$2612,Sheet1!$A130,BaselineScenario!X$2:X$2612)</f>
        <v>2.8153907912898485E-2</v>
      </c>
      <c r="BE130">
        <f>SUMIF(BaselineScenario!$B$2:$B$2612,Sheet1!$A130,BaselineScenario!Y$2:Y$2612)</f>
        <v>12.586402908240078</v>
      </c>
      <c r="BF130">
        <f>SUMIF(BaselineScenario!$B$2:$B$2612,Sheet1!$A130,BaselineScenario!Z$2:Z$2612)</f>
        <v>0</v>
      </c>
      <c r="BG130">
        <f>SUMIF(BaselineScenario!$B$2:$B$2612,Sheet1!$A130,BaselineScenario!AA$2:AA$2612)</f>
        <v>333.71352730433637</v>
      </c>
      <c r="BH130">
        <f>SUMIF(BaselineScenario!$B$2:$B$2612,Sheet1!$A130,BaselineScenario!AB$2:AB$2612)</f>
        <v>29.536552809993612</v>
      </c>
      <c r="BI130">
        <f>SUMIF(BaselineScenario!$B$2:$B$2612,Sheet1!$A130,BaselineScenario!AC$2:AC$2612)</f>
        <v>4.4331772132846364E-2</v>
      </c>
      <c r="BJ130">
        <f>SUMIF(BaselineScenario!$B$2:$B$2612,Sheet1!$A130,BaselineScenario!AD$2:AD$2612)</f>
        <v>0</v>
      </c>
      <c r="BK130">
        <f>SUMIF(BaselineScenario!$B$2:$B$2612,Sheet1!$A130,BaselineScenario!AE$2:AE$2612)</f>
        <v>0</v>
      </c>
      <c r="BL130">
        <f>SUMIF(BaselineScenario!$B$2:$B$2612,Sheet1!$A130,BaselineScenario!AF$2:AF$2612)</f>
        <v>0</v>
      </c>
      <c r="BM130">
        <f>SUMIF(BaselineScenario!$B$2:$B$2612,Sheet1!$A130,BaselineScenario!AG$2:AG$2612)</f>
        <v>0</v>
      </c>
      <c r="BN130">
        <f>SUMIF(BaselineScenario!$B$2:$B$2612,Sheet1!$A130,BaselineScenario!AH$2:AH$2612)</f>
        <v>21.400033583071345</v>
      </c>
      <c r="BP130">
        <f t="shared" si="5"/>
        <v>0</v>
      </c>
      <c r="BQ130" s="12">
        <f t="shared" si="6"/>
        <v>0</v>
      </c>
    </row>
    <row r="131" spans="1:69" x14ac:dyDescent="0.25">
      <c r="A131" s="1" t="s">
        <v>129</v>
      </c>
      <c r="B131">
        <f>COUNTIF(CurrentScenario!$B$2:$B$2612,Sheet1!A131)</f>
        <v>13</v>
      </c>
      <c r="C131">
        <f t="shared" si="7"/>
        <v>15831.279634199705</v>
      </c>
      <c r="D131">
        <f>SUMIF(CurrentScenario!$B$2:$B$2612,Sheet1!$A131,CurrentScenario!D$2:D$2612)</f>
        <v>13280.281655123063</v>
      </c>
      <c r="E131">
        <f>SUMIF(CurrentScenario!$B$2:$B$2612,Sheet1!$A131,CurrentScenario!E$2:E$2612)</f>
        <v>134.14438524880529</v>
      </c>
      <c r="F131">
        <f>SUMIF(CurrentScenario!$B$2:$B$2612,Sheet1!$A131,CurrentScenario!F$2:F$2612)</f>
        <v>150.62816338535663</v>
      </c>
      <c r="G131">
        <f>SUMIF(CurrentScenario!$B$2:$B$2612,Sheet1!$A131,CurrentScenario!G$2:G$2612)</f>
        <v>178.71995881276018</v>
      </c>
      <c r="H131">
        <f>SUMIF(CurrentScenario!$B$2:$B$2612,Sheet1!$A131,CurrentScenario!H$2:H$2612)</f>
        <v>262.43439149820108</v>
      </c>
      <c r="I131">
        <f>SUMIF(CurrentScenario!$B$2:$B$2612,Sheet1!$A131,CurrentScenario!I$2:I$2612)</f>
        <v>311.37726564121027</v>
      </c>
      <c r="J131">
        <f>SUMIF(CurrentScenario!$B$2:$B$2612,Sheet1!$A131,CurrentScenario!J$2:J$2612)</f>
        <v>21.410535649416566</v>
      </c>
      <c r="K131">
        <f>SUMIF(CurrentScenario!$B$2:$B$2612,Sheet1!$A131,CurrentScenario!K$2:K$2612)</f>
        <v>25.403070083491457</v>
      </c>
      <c r="L131">
        <f>SUMIF(CurrentScenario!$B$2:$B$2612,Sheet1!$A131,CurrentScenario!L$2:L$2612)</f>
        <v>153.25530082184491</v>
      </c>
      <c r="M131">
        <f>SUMIF(CurrentScenario!$B$2:$B$2612,Sheet1!$A131,CurrentScenario!M$2:M$2612)</f>
        <v>181.83403945687226</v>
      </c>
      <c r="N131">
        <f>SUMIF(CurrentScenario!$B$2:$B$2612,Sheet1!$A131,CurrentScenario!N$2:N$2612)</f>
        <v>67.103697869941257</v>
      </c>
      <c r="O131">
        <f>SUMIF(CurrentScenario!$B$2:$B$2612,Sheet1!$A131,CurrentScenario!O$2:O$2612)</f>
        <v>97.547655142730306</v>
      </c>
      <c r="P131">
        <f>SUMIF(CurrentScenario!$B$2:$B$2612,Sheet1!$A131,CurrentScenario!P$2:P$2612)</f>
        <v>115.7400653524915</v>
      </c>
      <c r="Q131">
        <f>SUMIF(CurrentScenario!$B$2:$B$2612,Sheet1!$A131,CurrentScenario!Q$2:Q$2612)</f>
        <v>207.62927489762887</v>
      </c>
      <c r="R131">
        <f>SUMIF(CurrentScenario!$B$2:$B$2612,Sheet1!$A131,CurrentScenario!R$2:R$2612)</f>
        <v>246.35163394467128</v>
      </c>
      <c r="S131">
        <f>SUMIF(CurrentScenario!$B$2:$B$2612,Sheet1!$A131,CurrentScenario!S$2:S$2612)</f>
        <v>0</v>
      </c>
      <c r="T131">
        <f>SUMIF(CurrentScenario!$B$2:$B$2612,Sheet1!$A131,CurrentScenario!T$2:T$2612)</f>
        <v>0.82781224842351053</v>
      </c>
      <c r="U131">
        <f>SUMIF(CurrentScenario!$B$2:$B$2612,Sheet1!$A131,CurrentScenario!U$2:U$2612)</f>
        <v>4.7568766137505127</v>
      </c>
      <c r="V131">
        <f>SUMIF(CurrentScenario!$B$2:$B$2612,Sheet1!$A131,CurrentScenario!V$2:V$2612)</f>
        <v>0</v>
      </c>
      <c r="W131">
        <f>SUMIF(CurrentScenario!$B$2:$B$2612,Sheet1!$A131,CurrentScenario!W$2:W$2612)</f>
        <v>34.276945077157592</v>
      </c>
      <c r="X131">
        <f>SUMIF(CurrentScenario!$B$2:$B$2612,Sheet1!$A131,CurrentScenario!X$2:X$2612)</f>
        <v>43.842295618633642</v>
      </c>
      <c r="Y131">
        <f>SUMIF(CurrentScenario!$B$2:$B$2612,Sheet1!$A131,CurrentScenario!Y$2:Y$2612)</f>
        <v>9.1569767143389463E-2</v>
      </c>
      <c r="Z131">
        <f>SUMIF(CurrentScenario!$B$2:$B$2612,Sheet1!$A131,CurrentScenario!Z$2:Z$2612)</f>
        <v>0</v>
      </c>
      <c r="AA131">
        <f>SUMIF(CurrentScenario!$B$2:$B$2612,Sheet1!$A131,CurrentScenario!AA$2:AA$2612)</f>
        <v>83.726375669531379</v>
      </c>
      <c r="AB131">
        <f>SUMIF(CurrentScenario!$B$2:$B$2612,Sheet1!$A131,CurrentScenario!AB$2:AB$2612)</f>
        <v>106.83919587704462</v>
      </c>
      <c r="AC131">
        <f>SUMIF(CurrentScenario!$B$2:$B$2612,Sheet1!$A131,CurrentScenario!AC$2:AC$2612)</f>
        <v>0.12083914032586507</v>
      </c>
      <c r="AD131">
        <f>SUMIF(CurrentScenario!$B$2:$B$2612,Sheet1!$A131,CurrentScenario!AD$2:AD$2612)</f>
        <v>0</v>
      </c>
      <c r="AE131">
        <f>SUMIF(CurrentScenario!$B$2:$B$2612,Sheet1!$A131,CurrentScenario!AE$2:AE$2612)</f>
        <v>0</v>
      </c>
      <c r="AF131">
        <f>SUMIF(CurrentScenario!$B$2:$B$2612,Sheet1!$A131,CurrentScenario!AF$2:AF$2612)</f>
        <v>0</v>
      </c>
      <c r="AG131">
        <f>SUMIF(CurrentScenario!$B$2:$B$2612,Sheet1!$A131,CurrentScenario!AG$2:AG$2612)</f>
        <v>0</v>
      </c>
      <c r="AH131" s="9">
        <f>SUMIF(CurrentScenario!$B$2:$B$2612,Sheet1!$A131,CurrentScenario!AH$2:AH$2612)</f>
        <v>122.93663125920946</v>
      </c>
      <c r="AI131" s="10">
        <f t="shared" si="4"/>
        <v>15831.279634199702</v>
      </c>
      <c r="AJ131">
        <f>SUMIF(BaselineScenario!$B$2:$B$2612,Sheet1!$A131,BaselineScenario!D$2:D$2612)</f>
        <v>13490.886715559687</v>
      </c>
      <c r="AK131">
        <f>SUMIF(BaselineScenario!$B$2:$B$2612,Sheet1!$A131,BaselineScenario!E$2:E$2612)</f>
        <v>136.27855946913903</v>
      </c>
      <c r="AL131">
        <f>SUMIF(BaselineScenario!$B$2:$B$2612,Sheet1!$A131,BaselineScenario!F$2:F$2612)</f>
        <v>145.2045384974889</v>
      </c>
      <c r="AM131">
        <f>SUMIF(BaselineScenario!$B$2:$B$2612,Sheet1!$A131,BaselineScenario!G$2:G$2612)</f>
        <v>172.28490707967265</v>
      </c>
      <c r="AN131">
        <f>SUMIF(BaselineScenario!$B$2:$B$2612,Sheet1!$A131,BaselineScenario!H$2:H$2612)</f>
        <v>252.98504077441387</v>
      </c>
      <c r="AO131">
        <f>SUMIF(BaselineScenario!$B$2:$B$2612,Sheet1!$A131,BaselineScenario!I$2:I$2612)</f>
        <v>300.16570129979749</v>
      </c>
      <c r="AP131">
        <f>SUMIF(BaselineScenario!$B$2:$B$2612,Sheet1!$A131,BaselineScenario!J$2:J$2612)</f>
        <v>20.639584575103971</v>
      </c>
      <c r="AQ131">
        <f>SUMIF(BaselineScenario!$B$2:$B$2612,Sheet1!$A131,BaselineScenario!K$2:K$2612)</f>
        <v>24.488399319145948</v>
      </c>
      <c r="AR131">
        <f>SUMIF(BaselineScenario!$B$2:$B$2612,Sheet1!$A131,BaselineScenario!L$2:L$2612)</f>
        <v>147.73710629050868</v>
      </c>
      <c r="AS131">
        <f>SUMIF(BaselineScenario!$B$2:$B$2612,Sheet1!$A131,BaselineScenario!M$2:M$2612)</f>
        <v>175.2868332331276</v>
      </c>
      <c r="AT131">
        <f>SUMIF(BaselineScenario!$B$2:$B$2612,Sheet1!$A131,BaselineScenario!N$2:N$2612)</f>
        <v>64.687520727678333</v>
      </c>
      <c r="AU131">
        <f>SUMIF(BaselineScenario!$B$2:$B$2612,Sheet1!$A131,BaselineScenario!O$2:O$2612)</f>
        <v>94.035328138924129</v>
      </c>
      <c r="AV131">
        <f>SUMIF(BaselineScenario!$B$2:$B$2612,Sheet1!$A131,BaselineScenario!P$2:P$2612)</f>
        <v>111.57268742457617</v>
      </c>
      <c r="AW131">
        <f>SUMIF(BaselineScenario!$B$2:$B$2612,Sheet1!$A131,BaselineScenario!Q$2:Q$2612)</f>
        <v>201.08833779655737</v>
      </c>
      <c r="AX131">
        <f>SUMIF(BaselineScenario!$B$2:$B$2612,Sheet1!$A131,BaselineScenario!R$2:R$2612)</f>
        <v>238.59085582043775</v>
      </c>
      <c r="AY131">
        <f>SUMIF(BaselineScenario!$B$2:$B$2612,Sheet1!$A131,BaselineScenario!S$2:S$2612)</f>
        <v>0</v>
      </c>
      <c r="AZ131">
        <f>SUMIF(BaselineScenario!$B$2:$B$2612,Sheet1!$A131,BaselineScenario!T$2:T$2612)</f>
        <v>0.7980093907786644</v>
      </c>
      <c r="BA131">
        <f>SUMIF(BaselineScenario!$B$2:$B$2612,Sheet1!$A131,BaselineScenario!U$2:U$2612)</f>
        <v>4.5855945435460299</v>
      </c>
      <c r="BB131">
        <f>SUMIF(BaselineScenario!$B$2:$B$2612,Sheet1!$A131,BaselineScenario!V$2:V$2612)</f>
        <v>0</v>
      </c>
      <c r="BC131">
        <f>SUMIF(BaselineScenario!$B$2:$B$2612,Sheet1!$A131,BaselineScenario!W$2:W$2612)</f>
        <v>34.126319305553757</v>
      </c>
      <c r="BD131">
        <f>SUMIF(BaselineScenario!$B$2:$B$2612,Sheet1!$A131,BaselineScenario!X$2:X$2612)</f>
        <v>4.5813214126709996</v>
      </c>
      <c r="BE131">
        <f>SUMIF(BaselineScenario!$B$2:$B$2612,Sheet1!$A131,BaselineScenario!Y$2:Y$2612)</f>
        <v>6.4584168558543528E-2</v>
      </c>
      <c r="BF131">
        <f>SUMIF(BaselineScenario!$B$2:$B$2612,Sheet1!$A131,BaselineScenario!Z$2:Z$2612)</f>
        <v>0</v>
      </c>
      <c r="BG131">
        <f>SUMIF(BaselineScenario!$B$2:$B$2612,Sheet1!$A131,BaselineScenario!AA$2:AA$2612)</f>
        <v>81.048588318623416</v>
      </c>
      <c r="BH131">
        <f>SUMIF(BaselineScenario!$B$2:$B$2612,Sheet1!$A131,BaselineScenario!AB$2:AB$2612)</f>
        <v>10.94065149311737</v>
      </c>
      <c r="BI131">
        <f>SUMIF(BaselineScenario!$B$2:$B$2612,Sheet1!$A131,BaselineScenario!AC$2:AC$2612)</f>
        <v>0.12083914032587018</v>
      </c>
      <c r="BJ131">
        <f>SUMIF(BaselineScenario!$B$2:$B$2612,Sheet1!$A131,BaselineScenario!AD$2:AD$2612)</f>
        <v>0</v>
      </c>
      <c r="BK131">
        <f>SUMIF(BaselineScenario!$B$2:$B$2612,Sheet1!$A131,BaselineScenario!AE$2:AE$2612)</f>
        <v>0</v>
      </c>
      <c r="BL131">
        <f>SUMIF(BaselineScenario!$B$2:$B$2612,Sheet1!$A131,BaselineScenario!AF$2:AF$2612)</f>
        <v>0</v>
      </c>
      <c r="BM131">
        <f>SUMIF(BaselineScenario!$B$2:$B$2612,Sheet1!$A131,BaselineScenario!AG$2:AG$2612)</f>
        <v>0</v>
      </c>
      <c r="BN131">
        <f>SUMIF(BaselineScenario!$B$2:$B$2612,Sheet1!$A131,BaselineScenario!AH$2:AH$2612)</f>
        <v>119.0816104202727</v>
      </c>
      <c r="BP131">
        <f t="shared" si="5"/>
        <v>0</v>
      </c>
      <c r="BQ131" s="12">
        <f t="shared" si="6"/>
        <v>0</v>
      </c>
    </row>
    <row r="132" spans="1:69" x14ac:dyDescent="0.25">
      <c r="A132" s="1" t="s">
        <v>130</v>
      </c>
      <c r="B132">
        <f>COUNTIF(CurrentScenario!$B$2:$B$2612,Sheet1!A132)</f>
        <v>3</v>
      </c>
      <c r="C132">
        <f t="shared" si="7"/>
        <v>25556.480283334466</v>
      </c>
      <c r="D132">
        <f>SUMIF(CurrentScenario!$B$2:$B$2612,Sheet1!$A132,CurrentScenario!D$2:D$2612)</f>
        <v>20604.201303401991</v>
      </c>
      <c r="E132">
        <f>SUMIF(CurrentScenario!$B$2:$B$2612,Sheet1!$A132,CurrentScenario!E$2:E$2612)</f>
        <v>208.03056593877085</v>
      </c>
      <c r="F132">
        <f>SUMIF(CurrentScenario!$B$2:$B$2612,Sheet1!$A132,CurrentScenario!F$2:F$2612)</f>
        <v>127.63407852889029</v>
      </c>
      <c r="G132">
        <f>SUMIF(CurrentScenario!$B$2:$B$2612,Sheet1!$A132,CurrentScenario!G$2:G$2612)</f>
        <v>2.7196361454265249E-2</v>
      </c>
      <c r="H132">
        <f>SUMIF(CurrentScenario!$B$2:$B$2612,Sheet1!$A132,CurrentScenario!H$2:H$2612)</f>
        <v>87.182535436025233</v>
      </c>
      <c r="I132">
        <f>SUMIF(CurrentScenario!$B$2:$B$2612,Sheet1!$A132,CurrentScenario!I$2:I$2612)</f>
        <v>1.0266773509339067E-2</v>
      </c>
      <c r="J132">
        <f>SUMIF(CurrentScenario!$B$2:$B$2612,Sheet1!$A132,CurrentScenario!J$2:J$2612)</f>
        <v>305.75604578850846</v>
      </c>
      <c r="K132">
        <f>SUMIF(CurrentScenario!$B$2:$B$2612,Sheet1!$A132,CurrentScenario!K$2:K$2612)</f>
        <v>4.1848322534954514</v>
      </c>
      <c r="L132">
        <f>SUMIF(CurrentScenario!$B$2:$B$2612,Sheet1!$A132,CurrentScenario!L$2:L$2612)</f>
        <v>822.73543752730779</v>
      </c>
      <c r="M132">
        <f>SUMIF(CurrentScenario!$B$2:$B$2612,Sheet1!$A132,CurrentScenario!M$2:M$2612)</f>
        <v>0.56325294000504933</v>
      </c>
      <c r="N132">
        <f>SUMIF(CurrentScenario!$B$2:$B$2612,Sheet1!$A132,CurrentScenario!N$2:N$2612)</f>
        <v>186.72008861037142</v>
      </c>
      <c r="O132">
        <f>SUMIF(CurrentScenario!$B$2:$B$2612,Sheet1!$A132,CurrentScenario!O$2:O$2612)</f>
        <v>104.72426982505441</v>
      </c>
      <c r="P132">
        <f>SUMIF(CurrentScenario!$B$2:$B$2612,Sheet1!$A132,CurrentScenario!P$2:P$2612)</f>
        <v>2.4030642235237765E-2</v>
      </c>
      <c r="Q132">
        <f>SUMIF(CurrentScenario!$B$2:$B$2612,Sheet1!$A132,CurrentScenario!Q$2:Q$2612)</f>
        <v>1547.1097201760999</v>
      </c>
      <c r="R132">
        <f>SUMIF(CurrentScenario!$B$2:$B$2612,Sheet1!$A132,CurrentScenario!R$2:R$2612)</f>
        <v>41.049215236657588</v>
      </c>
      <c r="S132">
        <f>SUMIF(CurrentScenario!$B$2:$B$2612,Sheet1!$A132,CurrentScenario!S$2:S$2612)</f>
        <v>73.048059503067577</v>
      </c>
      <c r="T132">
        <f>SUMIF(CurrentScenario!$B$2:$B$2612,Sheet1!$A132,CurrentScenario!T$2:T$2612)</f>
        <v>2.0525057361144694</v>
      </c>
      <c r="U132">
        <f>SUMIF(CurrentScenario!$B$2:$B$2612,Sheet1!$A132,CurrentScenario!U$2:U$2612)</f>
        <v>9.7239560463099206</v>
      </c>
      <c r="V132">
        <f>SUMIF(CurrentScenario!$B$2:$B$2612,Sheet1!$A132,CurrentScenario!V$2:V$2612)</f>
        <v>0</v>
      </c>
      <c r="W132">
        <f>SUMIF(CurrentScenario!$B$2:$B$2612,Sheet1!$A132,CurrentScenario!W$2:W$2612)</f>
        <v>2.1920194195603195</v>
      </c>
      <c r="X132">
        <f>SUMIF(CurrentScenario!$B$2:$B$2612,Sheet1!$A132,CurrentScenario!X$2:X$2612)</f>
        <v>0.78801708004422333</v>
      </c>
      <c r="Y132">
        <f>SUMIF(CurrentScenario!$B$2:$B$2612,Sheet1!$A132,CurrentScenario!Y$2:Y$2612)</f>
        <v>60.076788590894566</v>
      </c>
      <c r="Z132">
        <f>SUMIF(CurrentScenario!$B$2:$B$2612,Sheet1!$A132,CurrentScenario!Z$2:Z$2612)</f>
        <v>0</v>
      </c>
      <c r="AA132">
        <f>SUMIF(CurrentScenario!$B$2:$B$2612,Sheet1!$A132,CurrentScenario!AA$2:AA$2612)</f>
        <v>443.66108338535389</v>
      </c>
      <c r="AB132">
        <f>SUMIF(CurrentScenario!$B$2:$B$2612,Sheet1!$A132,CurrentScenario!AB$2:AB$2612)</f>
        <v>251.77364258132849</v>
      </c>
      <c r="AC132">
        <f>SUMIF(CurrentScenario!$B$2:$B$2612,Sheet1!$A132,CurrentScenario!AC$2:AC$2612)</f>
        <v>551.99703984701989</v>
      </c>
      <c r="AD132">
        <f>SUMIF(CurrentScenario!$B$2:$B$2612,Sheet1!$A132,CurrentScenario!AD$2:AD$2612)</f>
        <v>0</v>
      </c>
      <c r="AE132">
        <f>SUMIF(CurrentScenario!$B$2:$B$2612,Sheet1!$A132,CurrentScenario!AE$2:AE$2612)</f>
        <v>0</v>
      </c>
      <c r="AF132">
        <f>SUMIF(CurrentScenario!$B$2:$B$2612,Sheet1!$A132,CurrentScenario!AF$2:AF$2612)</f>
        <v>0</v>
      </c>
      <c r="AG132">
        <f>SUMIF(CurrentScenario!$B$2:$B$2612,Sheet1!$A132,CurrentScenario!AG$2:AG$2612)</f>
        <v>0</v>
      </c>
      <c r="AH132" s="9">
        <f>SUMIF(CurrentScenario!$B$2:$B$2612,Sheet1!$A132,CurrentScenario!AH$2:AH$2612)</f>
        <v>121.2143317043967</v>
      </c>
      <c r="AI132" s="10">
        <f t="shared" ref="AI132:AI195" si="8">SUM(AJ132:BN132)</f>
        <v>25556.480283334466</v>
      </c>
      <c r="AJ132">
        <f>SUMIF(BaselineScenario!$B$2:$B$2612,Sheet1!$A132,BaselineScenario!D$2:D$2612)</f>
        <v>21674.325557377015</v>
      </c>
      <c r="AK132">
        <f>SUMIF(BaselineScenario!$B$2:$B$2612,Sheet1!$A132,BaselineScenario!E$2:E$2612)</f>
        <v>218.83514766541066</v>
      </c>
      <c r="AL132">
        <f>SUMIF(BaselineScenario!$B$2:$B$2612,Sheet1!$A132,BaselineScenario!F$2:F$2612)</f>
        <v>101.49533313361316</v>
      </c>
      <c r="AM132">
        <f>SUMIF(BaselineScenario!$B$2:$B$2612,Sheet1!$A132,BaselineScenario!G$2:G$2612)</f>
        <v>1.0625660055020688E-2</v>
      </c>
      <c r="AN132">
        <f>SUMIF(BaselineScenario!$B$2:$B$2612,Sheet1!$A132,BaselineScenario!H$2:H$2612)</f>
        <v>69.34730964615602</v>
      </c>
      <c r="AO132">
        <f>SUMIF(BaselineScenario!$B$2:$B$2612,Sheet1!$A132,BaselineScenario!I$2:I$2612)</f>
        <v>4.0112441274757276E-3</v>
      </c>
      <c r="AP132">
        <f>SUMIF(BaselineScenario!$B$2:$B$2612,Sheet1!$A132,BaselineScenario!J$2:J$2612)</f>
        <v>243.18669637513798</v>
      </c>
      <c r="AQ132">
        <f>SUMIF(BaselineScenario!$B$2:$B$2612,Sheet1!$A132,BaselineScenario!K$2:K$2612)</f>
        <v>3.3118281669991751</v>
      </c>
      <c r="AR132">
        <f>SUMIF(BaselineScenario!$B$2:$B$2612,Sheet1!$A132,BaselineScenario!L$2:L$2612)</f>
        <v>653.34422182435617</v>
      </c>
      <c r="AS132">
        <f>SUMIF(BaselineScenario!$B$2:$B$2612,Sheet1!$A132,BaselineScenario!M$2:M$2612)</f>
        <v>0.22006378594243867</v>
      </c>
      <c r="AT132">
        <f>SUMIF(BaselineScenario!$B$2:$B$2612,Sheet1!$A132,BaselineScenario!N$2:N$2612)</f>
        <v>148.32760531672713</v>
      </c>
      <c r="AU132">
        <f>SUMIF(BaselineScenario!$B$2:$B$2612,Sheet1!$A132,BaselineScenario!O$2:O$2612)</f>
        <v>83.27334613440398</v>
      </c>
      <c r="AV132">
        <f>SUMIF(BaselineScenario!$B$2:$B$2612,Sheet1!$A132,BaselineScenario!P$2:P$2612)</f>
        <v>9.3888087097553034E-3</v>
      </c>
      <c r="AW132">
        <f>SUMIF(BaselineScenario!$B$2:$B$2612,Sheet1!$A132,BaselineScenario!Q$2:Q$2612)</f>
        <v>1227.8754523577568</v>
      </c>
      <c r="AX132">
        <f>SUMIF(BaselineScenario!$B$2:$B$2612,Sheet1!$A132,BaselineScenario!R$2:R$2612)</f>
        <v>32.662848877213968</v>
      </c>
      <c r="AY132">
        <f>SUMIF(BaselineScenario!$B$2:$B$2612,Sheet1!$A132,BaselineScenario!S$2:S$2612)</f>
        <v>57.810047022154883</v>
      </c>
      <c r="AZ132">
        <f>SUMIF(BaselineScenario!$B$2:$B$2612,Sheet1!$A132,BaselineScenario!T$2:T$2612)</f>
        <v>1.6307192301026174</v>
      </c>
      <c r="BA132">
        <f>SUMIF(BaselineScenario!$B$2:$B$2612,Sheet1!$A132,BaselineScenario!U$2:U$2612)</f>
        <v>7.7204556928887689</v>
      </c>
      <c r="BB132">
        <f>SUMIF(BaselineScenario!$B$2:$B$2612,Sheet1!$A132,BaselineScenario!V$2:V$2612)</f>
        <v>0</v>
      </c>
      <c r="BC132">
        <f>SUMIF(BaselineScenario!$B$2:$B$2612,Sheet1!$A132,BaselineScenario!W$2:W$2612)</f>
        <v>2.1016279165490692</v>
      </c>
      <c r="BD132">
        <f>SUMIF(BaselineScenario!$B$2:$B$2612,Sheet1!$A132,BaselineScenario!X$2:X$2612)</f>
        <v>8.0447357400693517E-2</v>
      </c>
      <c r="BE132">
        <f>SUMIF(BaselineScenario!$B$2:$B$2612,Sheet1!$A132,BaselineScenario!Y$2:Y$2612)</f>
        <v>47.803083578084482</v>
      </c>
      <c r="BF132">
        <f>SUMIF(BaselineScenario!$B$2:$B$2612,Sheet1!$A132,BaselineScenario!Z$2:Z$2612)</f>
        <v>0</v>
      </c>
      <c r="BG132">
        <f>SUMIF(BaselineScenario!$B$2:$B$2612,Sheet1!$A132,BaselineScenario!AA$2:AA$2612)</f>
        <v>421.96465520512407</v>
      </c>
      <c r="BH132">
        <f>SUMIF(BaselineScenario!$B$2:$B$2612,Sheet1!$A132,BaselineScenario!AB$2:AB$2612)</f>
        <v>25.465714276435037</v>
      </c>
      <c r="BI132">
        <f>SUMIF(BaselineScenario!$B$2:$B$2612,Sheet1!$A132,BaselineScenario!AC$2:AC$2612)</f>
        <v>439.22388745429123</v>
      </c>
      <c r="BJ132">
        <f>SUMIF(BaselineScenario!$B$2:$B$2612,Sheet1!$A132,BaselineScenario!AD$2:AD$2612)</f>
        <v>0</v>
      </c>
      <c r="BK132">
        <f>SUMIF(BaselineScenario!$B$2:$B$2612,Sheet1!$A132,BaselineScenario!AE$2:AE$2612)</f>
        <v>0</v>
      </c>
      <c r="BL132">
        <f>SUMIF(BaselineScenario!$B$2:$B$2612,Sheet1!$A132,BaselineScenario!AF$2:AF$2612)</f>
        <v>0</v>
      </c>
      <c r="BM132">
        <f>SUMIF(BaselineScenario!$B$2:$B$2612,Sheet1!$A132,BaselineScenario!AG$2:AG$2612)</f>
        <v>0</v>
      </c>
      <c r="BN132">
        <f>SUMIF(BaselineScenario!$B$2:$B$2612,Sheet1!$A132,BaselineScenario!AH$2:AH$2612)</f>
        <v>96.450209227814014</v>
      </c>
      <c r="BP132">
        <f t="shared" ref="BP132:BP195" si="9">C132-AI132</f>
        <v>0</v>
      </c>
      <c r="BQ132" s="12">
        <f t="shared" ref="BQ132:BQ195" si="10">BP132/C132</f>
        <v>0</v>
      </c>
    </row>
    <row r="133" spans="1:69" x14ac:dyDescent="0.25">
      <c r="A133" s="1" t="s">
        <v>131</v>
      </c>
      <c r="B133">
        <f>COUNTIF(CurrentScenario!$B$2:$B$2612,Sheet1!A133)</f>
        <v>3</v>
      </c>
      <c r="C133">
        <f t="shared" ref="C133:C196" si="11">SUM(D133:AH133)</f>
        <v>20817.596059789284</v>
      </c>
      <c r="D133">
        <f>SUMIF(CurrentScenario!$B$2:$B$2612,Sheet1!$A133,CurrentScenario!D$2:D$2612)</f>
        <v>15808.676571180538</v>
      </c>
      <c r="E133">
        <f>SUMIF(CurrentScenario!$B$2:$B$2612,Sheet1!$A133,CurrentScenario!E$2:E$2612)</f>
        <v>159.61254064464239</v>
      </c>
      <c r="F133">
        <f>SUMIF(CurrentScenario!$B$2:$B$2612,Sheet1!$A133,CurrentScenario!F$2:F$2612)</f>
        <v>121.93662131040762</v>
      </c>
      <c r="G133">
        <f>SUMIF(CurrentScenario!$B$2:$B$2612,Sheet1!$A133,CurrentScenario!G$2:G$2612)</f>
        <v>0.39859011251553461</v>
      </c>
      <c r="H133">
        <f>SUMIF(CurrentScenario!$B$2:$B$2612,Sheet1!$A133,CurrentScenario!H$2:H$2612)</f>
        <v>82.717009840037335</v>
      </c>
      <c r="I133">
        <f>SUMIF(CurrentScenario!$B$2:$B$2612,Sheet1!$A133,CurrentScenario!I$2:I$2612)</f>
        <v>0.16424825149460814</v>
      </c>
      <c r="J133">
        <f>SUMIF(CurrentScenario!$B$2:$B$2612,Sheet1!$A133,CurrentScenario!J$2:J$2612)</f>
        <v>290.79115040095485</v>
      </c>
      <c r="K133">
        <f>SUMIF(CurrentScenario!$B$2:$B$2612,Sheet1!$A133,CurrentScenario!K$2:K$2612)</f>
        <v>4.4766453559690103</v>
      </c>
      <c r="L133">
        <f>SUMIF(CurrentScenario!$B$2:$B$2612,Sheet1!$A133,CurrentScenario!L$2:L$2612)</f>
        <v>812.99122125893371</v>
      </c>
      <c r="M133">
        <f>SUMIF(CurrentScenario!$B$2:$B$2612,Sheet1!$A133,CurrentScenario!M$2:M$2612)</f>
        <v>7.4167122684174887</v>
      </c>
      <c r="N133">
        <f>SUMIF(CurrentScenario!$B$2:$B$2612,Sheet1!$A133,CurrentScenario!N$2:N$2612)</f>
        <v>183.04025286943721</v>
      </c>
      <c r="O133">
        <f>SUMIF(CurrentScenario!$B$2:$B$2612,Sheet1!$A133,CurrentScenario!O$2:O$2612)</f>
        <v>100.2049117696518</v>
      </c>
      <c r="P133">
        <f>SUMIF(CurrentScenario!$B$2:$B$2612,Sheet1!$A133,CurrentScenario!P$2:P$2612)</f>
        <v>0.31239834905809094</v>
      </c>
      <c r="Q133">
        <f>SUMIF(CurrentScenario!$B$2:$B$2612,Sheet1!$A133,CurrentScenario!Q$2:Q$2612)</f>
        <v>1433.6439835314152</v>
      </c>
      <c r="R133">
        <f>SUMIF(CurrentScenario!$B$2:$B$2612,Sheet1!$A133,CurrentScenario!R$2:R$2612)</f>
        <v>38.021314467737042</v>
      </c>
      <c r="S133">
        <f>SUMIF(CurrentScenario!$B$2:$B$2612,Sheet1!$A133,CurrentScenario!S$2:S$2612)</f>
        <v>67.724344626007323</v>
      </c>
      <c r="T133">
        <f>SUMIF(CurrentScenario!$B$2:$B$2612,Sheet1!$A133,CurrentScenario!T$2:T$2612)</f>
        <v>2.0046267909748772</v>
      </c>
      <c r="U133">
        <f>SUMIF(CurrentScenario!$B$2:$B$2612,Sheet1!$A133,CurrentScenario!U$2:U$2612)</f>
        <v>9.6532620928478412</v>
      </c>
      <c r="V133">
        <f>SUMIF(CurrentScenario!$B$2:$B$2612,Sheet1!$A133,CurrentScenario!V$2:V$2612)</f>
        <v>0</v>
      </c>
      <c r="W133">
        <f>SUMIF(CurrentScenario!$B$2:$B$2612,Sheet1!$A133,CurrentScenario!W$2:W$2612)</f>
        <v>4.382535396446043</v>
      </c>
      <c r="X133">
        <f>SUMIF(CurrentScenario!$B$2:$B$2612,Sheet1!$A133,CurrentScenario!X$2:X$2612)</f>
        <v>1.5754936819814207</v>
      </c>
      <c r="Y133">
        <f>SUMIF(CurrentScenario!$B$2:$B$2612,Sheet1!$A133,CurrentScenario!Y$2:Y$2612)</f>
        <v>5.4615262355358691</v>
      </c>
      <c r="Z133">
        <f>SUMIF(CurrentScenario!$B$2:$B$2612,Sheet1!$A133,CurrentScenario!Z$2:Z$2612)</f>
        <v>0</v>
      </c>
      <c r="AA133">
        <f>SUMIF(CurrentScenario!$B$2:$B$2612,Sheet1!$A133,CurrentScenario!AA$2:AA$2612)</f>
        <v>890.56636829446666</v>
      </c>
      <c r="AB133">
        <f>SUMIF(CurrentScenario!$B$2:$B$2612,Sheet1!$A133,CurrentScenario!AB$2:AB$2612)</f>
        <v>505.8822306289353</v>
      </c>
      <c r="AC133">
        <f>SUMIF(CurrentScenario!$B$2:$B$2612,Sheet1!$A133,CurrentScenario!AC$2:AC$2612)</f>
        <v>0</v>
      </c>
      <c r="AD133">
        <f>SUMIF(CurrentScenario!$B$2:$B$2612,Sheet1!$A133,CurrentScenario!AD$2:AD$2612)</f>
        <v>0</v>
      </c>
      <c r="AE133">
        <f>SUMIF(CurrentScenario!$B$2:$B$2612,Sheet1!$A133,CurrentScenario!AE$2:AE$2612)</f>
        <v>0</v>
      </c>
      <c r="AF133">
        <f>SUMIF(CurrentScenario!$B$2:$B$2612,Sheet1!$A133,CurrentScenario!AF$2:AF$2612)</f>
        <v>0</v>
      </c>
      <c r="AG133">
        <f>SUMIF(CurrentScenario!$B$2:$B$2612,Sheet1!$A133,CurrentScenario!AG$2:AG$2612)</f>
        <v>0</v>
      </c>
      <c r="AH133" s="9">
        <f>SUMIF(CurrentScenario!$B$2:$B$2612,Sheet1!$A133,CurrentScenario!AH$2:AH$2612)</f>
        <v>285.9415004308845</v>
      </c>
      <c r="AI133" s="10">
        <f t="shared" si="8"/>
        <v>20817.596059789292</v>
      </c>
      <c r="AJ133">
        <f>SUMIF(BaselineScenario!$B$2:$B$2612,Sheet1!$A133,BaselineScenario!D$2:D$2612)</f>
        <v>17654.107494259169</v>
      </c>
      <c r="AK133">
        <f>SUMIF(BaselineScenario!$B$2:$B$2612,Sheet1!$A133,BaselineScenario!E$2:E$2612)</f>
        <v>178.24529055633354</v>
      </c>
      <c r="AL133">
        <f>SUMIF(BaselineScenario!$B$2:$B$2612,Sheet1!$A133,BaselineScenario!F$2:F$2612)</f>
        <v>92.993589445776763</v>
      </c>
      <c r="AM133">
        <f>SUMIF(BaselineScenario!$B$2:$B$2612,Sheet1!$A133,BaselineScenario!G$2:G$2612)</f>
        <v>8.7219394004605169E-2</v>
      </c>
      <c r="AN133">
        <f>SUMIF(BaselineScenario!$B$2:$B$2612,Sheet1!$A133,BaselineScenario!H$2:H$2612)</f>
        <v>63.427305873417552</v>
      </c>
      <c r="AO133">
        <f>SUMIF(BaselineScenario!$B$2:$B$2612,Sheet1!$A133,BaselineScenario!I$2:I$2612)</f>
        <v>3.7220252255020021E-2</v>
      </c>
      <c r="AP133">
        <f>SUMIF(BaselineScenario!$B$2:$B$2612,Sheet1!$A133,BaselineScenario!J$2:J$2612)</f>
        <v>222.57380816821919</v>
      </c>
      <c r="AQ133">
        <f>SUMIF(BaselineScenario!$B$2:$B$2612,Sheet1!$A133,BaselineScenario!K$2:K$2612)</f>
        <v>3.1274675279639363</v>
      </c>
      <c r="AR133">
        <f>SUMIF(BaselineScenario!$B$2:$B$2612,Sheet1!$A133,BaselineScenario!L$2:L$2612)</f>
        <v>603.86600995285937</v>
      </c>
      <c r="AS133">
        <f>SUMIF(BaselineScenario!$B$2:$B$2612,Sheet1!$A133,BaselineScenario!M$2:M$2612)</f>
        <v>1.5450740869766557</v>
      </c>
      <c r="AT133">
        <f>SUMIF(BaselineScenario!$B$2:$B$2612,Sheet1!$A133,BaselineScenario!N$2:N$2612)</f>
        <v>136.81544730959541</v>
      </c>
      <c r="AU133">
        <f>SUMIF(BaselineScenario!$B$2:$B$2612,Sheet1!$A133,BaselineScenario!O$2:O$2612)</f>
        <v>76.332429227993075</v>
      </c>
      <c r="AV133">
        <f>SUMIF(BaselineScenario!$B$2:$B$2612,Sheet1!$A133,BaselineScenario!P$2:P$2612)</f>
        <v>6.4663477451701326E-2</v>
      </c>
      <c r="AW133">
        <f>SUMIF(BaselineScenario!$B$2:$B$2612,Sheet1!$A133,BaselineScenario!Q$2:Q$2612)</f>
        <v>1102.9632191213584</v>
      </c>
      <c r="AX133">
        <f>SUMIF(BaselineScenario!$B$2:$B$2612,Sheet1!$A133,BaselineScenario!R$2:R$2612)</f>
        <v>29.36974976018449</v>
      </c>
      <c r="AY133">
        <f>SUMIF(BaselineScenario!$B$2:$B$2612,Sheet1!$A133,BaselineScenario!S$2:S$2612)</f>
        <v>51.870354134243179</v>
      </c>
      <c r="AZ133">
        <f>SUMIF(BaselineScenario!$B$2:$B$2612,Sheet1!$A133,BaselineScenario!T$2:T$2612)</f>
        <v>1.5026798605202358</v>
      </c>
      <c r="BA133">
        <f>SUMIF(BaselineScenario!$B$2:$B$2612,Sheet1!$A133,BaselineScenario!U$2:U$2612)</f>
        <v>7.1445375204380337</v>
      </c>
      <c r="BB133">
        <f>SUMIF(BaselineScenario!$B$2:$B$2612,Sheet1!$A133,BaselineScenario!V$2:V$2612)</f>
        <v>0</v>
      </c>
      <c r="BC133">
        <f>SUMIF(BaselineScenario!$B$2:$B$2612,Sheet1!$A133,BaselineScenario!W$2:W$2612)</f>
        <v>1.7046295124593289</v>
      </c>
      <c r="BD133">
        <f>SUMIF(BaselineScenario!$B$2:$B$2612,Sheet1!$A133,BaselineScenario!X$2:X$2612)</f>
        <v>6.5250817494736019E-2</v>
      </c>
      <c r="BE133">
        <f>SUMIF(BaselineScenario!$B$2:$B$2612,Sheet1!$A133,BaselineScenario!Y$2:Y$2612)</f>
        <v>4.2194782876370054</v>
      </c>
      <c r="BF133">
        <f>SUMIF(BaselineScenario!$B$2:$B$2612,Sheet1!$A133,BaselineScenario!Z$2:Z$2612)</f>
        <v>0</v>
      </c>
      <c r="BG133">
        <f>SUMIF(BaselineScenario!$B$2:$B$2612,Sheet1!$A133,BaselineScenario!AA$2:AA$2612)</f>
        <v>343.86746508004285</v>
      </c>
      <c r="BH133">
        <f>SUMIF(BaselineScenario!$B$2:$B$2612,Sheet1!$A133,BaselineScenario!AB$2:AB$2612)</f>
        <v>20.752345242294549</v>
      </c>
      <c r="BI133">
        <f>SUMIF(BaselineScenario!$B$2:$B$2612,Sheet1!$A133,BaselineScenario!AC$2:AC$2612)</f>
        <v>0</v>
      </c>
      <c r="BJ133">
        <f>SUMIF(BaselineScenario!$B$2:$B$2612,Sheet1!$A133,BaselineScenario!AD$2:AD$2612)</f>
        <v>0</v>
      </c>
      <c r="BK133">
        <f>SUMIF(BaselineScenario!$B$2:$B$2612,Sheet1!$A133,BaselineScenario!AE$2:AE$2612)</f>
        <v>0</v>
      </c>
      <c r="BL133">
        <f>SUMIF(BaselineScenario!$B$2:$B$2612,Sheet1!$A133,BaselineScenario!AF$2:AF$2612)</f>
        <v>0</v>
      </c>
      <c r="BM133">
        <f>SUMIF(BaselineScenario!$B$2:$B$2612,Sheet1!$A133,BaselineScenario!AG$2:AG$2612)</f>
        <v>0</v>
      </c>
      <c r="BN133">
        <f>SUMIF(BaselineScenario!$B$2:$B$2612,Sheet1!$A133,BaselineScenario!AH$2:AH$2612)</f>
        <v>220.91333092059821</v>
      </c>
      <c r="BP133">
        <f t="shared" si="9"/>
        <v>0</v>
      </c>
      <c r="BQ133" s="12">
        <f t="shared" si="10"/>
        <v>0</v>
      </c>
    </row>
    <row r="134" spans="1:69" x14ac:dyDescent="0.25">
      <c r="A134" s="1" t="s">
        <v>132</v>
      </c>
      <c r="B134">
        <f>COUNTIF(CurrentScenario!$B$2:$B$2612,Sheet1!A134)</f>
        <v>4</v>
      </c>
      <c r="C134">
        <f t="shared" si="11"/>
        <v>26459.910648877274</v>
      </c>
      <c r="D134">
        <f>SUMIF(CurrentScenario!$B$2:$B$2612,Sheet1!$A134,CurrentScenario!D$2:D$2612)</f>
        <v>19627.675753302996</v>
      </c>
      <c r="E134">
        <f>SUMIF(CurrentScenario!$B$2:$B$2612,Sheet1!$A134,CurrentScenario!E$2:E$2612)</f>
        <v>198.17081353576569</v>
      </c>
      <c r="F134">
        <f>SUMIF(CurrentScenario!$B$2:$B$2612,Sheet1!$A134,CurrentScenario!F$2:F$2612)</f>
        <v>156.6393200603215</v>
      </c>
      <c r="G134">
        <f>SUMIF(CurrentScenario!$B$2:$B$2612,Sheet1!$A134,CurrentScenario!G$2:G$2612)</f>
        <v>0.15899075256543577</v>
      </c>
      <c r="H134">
        <f>SUMIF(CurrentScenario!$B$2:$B$2612,Sheet1!$A134,CurrentScenario!H$2:H$2612)</f>
        <v>107.05350065851748</v>
      </c>
      <c r="I134">
        <f>SUMIF(CurrentScenario!$B$2:$B$2612,Sheet1!$A134,CurrentScenario!I$2:I$2612)</f>
        <v>0.10866128233685399</v>
      </c>
      <c r="J134">
        <f>SUMIF(CurrentScenario!$B$2:$B$2612,Sheet1!$A134,CurrentScenario!J$2:J$2612)</f>
        <v>375.70309916810851</v>
      </c>
      <c r="K134">
        <f>SUMIF(CurrentScenario!$B$2:$B$2612,Sheet1!$A134,CurrentScenario!K$2:K$2612)</f>
        <v>5.1554853931989513</v>
      </c>
      <c r="L134">
        <f>SUMIF(CurrentScenario!$B$2:$B$2612,Sheet1!$A134,CurrentScenario!L$2:L$2612)</f>
        <v>1006.9417074819922</v>
      </c>
      <c r="M134">
        <f>SUMIF(CurrentScenario!$B$2:$B$2612,Sheet1!$A134,CurrentScenario!M$2:M$2612)</f>
        <v>1.0556479000927546</v>
      </c>
      <c r="N134">
        <f>SUMIF(CurrentScenario!$B$2:$B$2612,Sheet1!$A134,CurrentScenario!N$2:N$2612)</f>
        <v>228.93106975292147</v>
      </c>
      <c r="O134">
        <f>SUMIF(CurrentScenario!$B$2:$B$2612,Sheet1!$A134,CurrentScenario!O$2:O$2612)</f>
        <v>128.64155493515295</v>
      </c>
      <c r="P134">
        <f>SUMIF(CurrentScenario!$B$2:$B$2612,Sheet1!$A134,CurrentScenario!P$2:P$2612)</f>
        <v>0</v>
      </c>
      <c r="Q134">
        <f>SUMIF(CurrentScenario!$B$2:$B$2612,Sheet1!$A134,CurrentScenario!Q$2:Q$2612)</f>
        <v>2348.8550839261015</v>
      </c>
      <c r="R134">
        <f>SUMIF(CurrentScenario!$B$2:$B$2612,Sheet1!$A134,CurrentScenario!R$2:R$2612)</f>
        <v>62.667702555096234</v>
      </c>
      <c r="S134">
        <f>SUMIF(CurrentScenario!$B$2:$B$2612,Sheet1!$A134,CurrentScenario!S$2:S$2612)</f>
        <v>110.26931692221667</v>
      </c>
      <c r="T134">
        <f>SUMIF(CurrentScenario!$B$2:$B$2612,Sheet1!$A134,CurrentScenario!T$2:T$2612)</f>
        <v>2.5171115735716523</v>
      </c>
      <c r="U134">
        <f>SUMIF(CurrentScenario!$B$2:$B$2612,Sheet1!$A134,CurrentScenario!U$2:U$2612)</f>
        <v>11.909155017071257</v>
      </c>
      <c r="V134">
        <f>SUMIF(CurrentScenario!$B$2:$B$2612,Sheet1!$A134,CurrentScenario!V$2:V$2612)</f>
        <v>0</v>
      </c>
      <c r="W134">
        <f>SUMIF(CurrentScenario!$B$2:$B$2612,Sheet1!$A134,CurrentScenario!W$2:W$2612)</f>
        <v>7.0654372378057744</v>
      </c>
      <c r="X134">
        <f>SUMIF(CurrentScenario!$B$2:$B$2612,Sheet1!$A134,CurrentScenario!X$2:X$2612)</f>
        <v>2.3912563897337638</v>
      </c>
      <c r="Y134">
        <f>SUMIF(CurrentScenario!$B$2:$B$2612,Sheet1!$A134,CurrentScenario!Y$2:Y$2612)</f>
        <v>168.21500805450478</v>
      </c>
      <c r="Z134">
        <f>SUMIF(CurrentScenario!$B$2:$B$2612,Sheet1!$A134,CurrentScenario!Z$2:Z$2612)</f>
        <v>0</v>
      </c>
      <c r="AA134">
        <f>SUMIF(CurrentScenario!$B$2:$B$2612,Sheet1!$A134,CurrentScenario!AA$2:AA$2612)</f>
        <v>1166.7690840538821</v>
      </c>
      <c r="AB134">
        <f>SUMIF(CurrentScenario!$B$2:$B$2612,Sheet1!$A134,CurrentScenario!AB$2:AB$2612)</f>
        <v>661.31831737164089</v>
      </c>
      <c r="AC134">
        <f>SUMIF(CurrentScenario!$B$2:$B$2612,Sheet1!$A134,CurrentScenario!AC$2:AC$2612)</f>
        <v>0</v>
      </c>
      <c r="AD134">
        <f>SUMIF(CurrentScenario!$B$2:$B$2612,Sheet1!$A134,CurrentScenario!AD$2:AD$2612)</f>
        <v>0</v>
      </c>
      <c r="AE134">
        <f>SUMIF(CurrentScenario!$B$2:$B$2612,Sheet1!$A134,CurrentScenario!AE$2:AE$2612)</f>
        <v>0</v>
      </c>
      <c r="AF134">
        <f>SUMIF(CurrentScenario!$B$2:$B$2612,Sheet1!$A134,CurrentScenario!AF$2:AF$2612)</f>
        <v>0</v>
      </c>
      <c r="AG134">
        <f>SUMIF(CurrentScenario!$B$2:$B$2612,Sheet1!$A134,CurrentScenario!AG$2:AG$2612)</f>
        <v>0</v>
      </c>
      <c r="AH134" s="9">
        <f>SUMIF(CurrentScenario!$B$2:$B$2612,Sheet1!$A134,CurrentScenario!AH$2:AH$2612)</f>
        <v>81.697571551681293</v>
      </c>
      <c r="AI134" s="10">
        <f t="shared" si="8"/>
        <v>26459.910648877267</v>
      </c>
      <c r="AJ134">
        <f>SUMIF(BaselineScenario!$B$2:$B$2612,Sheet1!$A134,BaselineScenario!D$2:D$2612)</f>
        <v>22439.00434077606</v>
      </c>
      <c r="AK134">
        <f>SUMIF(BaselineScenario!$B$2:$B$2612,Sheet1!$A134,BaselineScenario!E$2:E$2612)</f>
        <v>226.55512105221095</v>
      </c>
      <c r="AL134">
        <f>SUMIF(BaselineScenario!$B$2:$B$2612,Sheet1!$A134,BaselineScenario!F$2:F$2612)</f>
        <v>108.66422038945558</v>
      </c>
      <c r="AM134">
        <f>SUMIF(BaselineScenario!$B$2:$B$2612,Sheet1!$A134,BaselineScenario!G$2:G$2612)</f>
        <v>7.2497549997506031E-2</v>
      </c>
      <c r="AN134">
        <f>SUMIF(BaselineScenario!$B$2:$B$2612,Sheet1!$A134,BaselineScenario!H$2:H$2612)</f>
        <v>74.265422411974058</v>
      </c>
      <c r="AO134">
        <f>SUMIF(BaselineScenario!$B$2:$B$2612,Sheet1!$A134,BaselineScenario!I$2:I$2612)</f>
        <v>4.9547964042201707E-2</v>
      </c>
      <c r="AP134">
        <f>SUMIF(BaselineScenario!$B$2:$B$2612,Sheet1!$A134,BaselineScenario!J$2:J$2612)</f>
        <v>260.57270602681683</v>
      </c>
      <c r="AQ134">
        <f>SUMIF(BaselineScenario!$B$2:$B$2612,Sheet1!$A134,BaselineScenario!K$2:K$2612)</f>
        <v>3.5456541360377836</v>
      </c>
      <c r="AR134">
        <f>SUMIF(BaselineScenario!$B$2:$B$2612,Sheet1!$A134,BaselineScenario!L$2:L$2612)</f>
        <v>698.67312887463481</v>
      </c>
      <c r="AS134">
        <f>SUMIF(BaselineScenario!$B$2:$B$2612,Sheet1!$A134,BaselineScenario!M$2:M$2612)</f>
        <v>0.35432816423341007</v>
      </c>
      <c r="AT134">
        <f>SUMIF(BaselineScenario!$B$2:$B$2612,Sheet1!$A134,BaselineScenario!N$2:N$2612)</f>
        <v>158.75866982651223</v>
      </c>
      <c r="AU134">
        <f>SUMIF(BaselineScenario!$B$2:$B$2612,Sheet1!$A134,BaselineScenario!O$2:O$2612)</f>
        <v>89.210530661214051</v>
      </c>
      <c r="AV134">
        <f>SUMIF(BaselineScenario!$B$2:$B$2612,Sheet1!$A134,BaselineScenario!P$2:P$2612)</f>
        <v>0</v>
      </c>
      <c r="AW134">
        <f>SUMIF(BaselineScenario!$B$2:$B$2612,Sheet1!$A134,BaselineScenario!Q$2:Q$2612)</f>
        <v>1630.698063188968</v>
      </c>
      <c r="AX134">
        <f>SUMIF(BaselineScenario!$B$2:$B$2612,Sheet1!$A134,BaselineScenario!R$2:R$2612)</f>
        <v>43.511212987444317</v>
      </c>
      <c r="AY134">
        <f>SUMIF(BaselineScenario!$B$2:$B$2612,Sheet1!$A134,BaselineScenario!S$2:S$2612)</f>
        <v>76.554876650783044</v>
      </c>
      <c r="AZ134">
        <f>SUMIF(BaselineScenario!$B$2:$B$2612,Sheet1!$A134,BaselineScenario!T$2:T$2612)</f>
        <v>1.7455703418700441</v>
      </c>
      <c r="BA134">
        <f>SUMIF(BaselineScenario!$B$2:$B$2612,Sheet1!$A134,BaselineScenario!U$2:U$2612)</f>
        <v>8.2587781177355151</v>
      </c>
      <c r="BB134">
        <f>SUMIF(BaselineScenario!$B$2:$B$2612,Sheet1!$A134,BaselineScenario!V$2:V$2612)</f>
        <v>0</v>
      </c>
      <c r="BC134">
        <f>SUMIF(BaselineScenario!$B$2:$B$2612,Sheet1!$A134,BaselineScenario!W$2:W$2612)</f>
        <v>2.4017137343791091</v>
      </c>
      <c r="BD134">
        <f>SUMIF(BaselineScenario!$B$2:$B$2612,Sheet1!$A134,BaselineScenario!X$2:X$2612)</f>
        <v>9.6675295362025598E-2</v>
      </c>
      <c r="BE134">
        <f>SUMIF(BaselineScenario!$B$2:$B$2612,Sheet1!$A134,BaselineScenario!Y$2:Y$2612)</f>
        <v>116.9311779809788</v>
      </c>
      <c r="BF134">
        <f>SUMIF(BaselineScenario!$B$2:$B$2612,Sheet1!$A134,BaselineScenario!Z$2:Z$2612)</f>
        <v>0</v>
      </c>
      <c r="BG134">
        <f>SUMIF(BaselineScenario!$B$2:$B$2612,Sheet1!$A134,BaselineScenario!AA$2:AA$2612)</f>
        <v>436.83280303698353</v>
      </c>
      <c r="BH134">
        <f>SUMIF(BaselineScenario!$B$2:$B$2612,Sheet1!$A134,BaselineScenario!AB$2:AB$2612)</f>
        <v>26.36323535351524</v>
      </c>
      <c r="BI134">
        <f>SUMIF(BaselineScenario!$B$2:$B$2612,Sheet1!$A134,BaselineScenario!AC$2:AC$2612)</f>
        <v>0</v>
      </c>
      <c r="BJ134">
        <f>SUMIF(BaselineScenario!$B$2:$B$2612,Sheet1!$A134,BaselineScenario!AD$2:AD$2612)</f>
        <v>0</v>
      </c>
      <c r="BK134">
        <f>SUMIF(BaselineScenario!$B$2:$B$2612,Sheet1!$A134,BaselineScenario!AE$2:AE$2612)</f>
        <v>0</v>
      </c>
      <c r="BL134">
        <f>SUMIF(BaselineScenario!$B$2:$B$2612,Sheet1!$A134,BaselineScenario!AF$2:AF$2612)</f>
        <v>0</v>
      </c>
      <c r="BM134">
        <f>SUMIF(BaselineScenario!$B$2:$B$2612,Sheet1!$A134,BaselineScenario!AG$2:AG$2612)</f>
        <v>0</v>
      </c>
      <c r="BN134">
        <f>SUMIF(BaselineScenario!$B$2:$B$2612,Sheet1!$A134,BaselineScenario!AH$2:AH$2612)</f>
        <v>56.790374356062507</v>
      </c>
      <c r="BP134">
        <f t="shared" si="9"/>
        <v>0</v>
      </c>
      <c r="BQ134" s="12">
        <f t="shared" si="10"/>
        <v>0</v>
      </c>
    </row>
    <row r="135" spans="1:69" x14ac:dyDescent="0.25">
      <c r="A135" s="1" t="s">
        <v>133</v>
      </c>
      <c r="B135">
        <f>COUNTIF(CurrentScenario!$B$2:$B$2612,Sheet1!A135)</f>
        <v>6</v>
      </c>
      <c r="C135">
        <f t="shared" si="11"/>
        <v>18588.005318454972</v>
      </c>
      <c r="D135">
        <f>SUMIF(CurrentScenario!$B$2:$B$2612,Sheet1!$A135,CurrentScenario!D$2:D$2612)</f>
        <v>16517.167650934512</v>
      </c>
      <c r="E135">
        <f>SUMIF(CurrentScenario!$B$2:$B$2612,Sheet1!$A135,CurrentScenario!E$2:E$2612)</f>
        <v>166.77950034860129</v>
      </c>
      <c r="F135">
        <f>SUMIF(CurrentScenario!$B$2:$B$2612,Sheet1!$A135,CurrentScenario!F$2:F$2612)</f>
        <v>75.821762412098821</v>
      </c>
      <c r="G135">
        <f>SUMIF(CurrentScenario!$B$2:$B$2612,Sheet1!$A135,CurrentScenario!G$2:G$2612)</f>
        <v>1.1710787739350847</v>
      </c>
      <c r="H135">
        <f>SUMIF(CurrentScenario!$B$2:$B$2612,Sheet1!$A135,CurrentScenario!H$2:H$2612)</f>
        <v>51.683343280477438</v>
      </c>
      <c r="I135">
        <f>SUMIF(CurrentScenario!$B$2:$B$2612,Sheet1!$A135,CurrentScenario!I$2:I$2612)</f>
        <v>0.72570819660885455</v>
      </c>
      <c r="J135">
        <f>SUMIF(CurrentScenario!$B$2:$B$2612,Sheet1!$A135,CurrentScenario!J$2:J$2612)</f>
        <v>177.5977522055874</v>
      </c>
      <c r="K135">
        <f>SUMIF(CurrentScenario!$B$2:$B$2612,Sheet1!$A135,CurrentScenario!K$2:K$2612)</f>
        <v>2.8329686377308612</v>
      </c>
      <c r="L135">
        <f>SUMIF(CurrentScenario!$B$2:$B$2612,Sheet1!$A135,CurrentScenario!L$2:L$2612)</f>
        <v>492.58928719104983</v>
      </c>
      <c r="M135">
        <f>SUMIF(CurrentScenario!$B$2:$B$2612,Sheet1!$A135,CurrentScenario!M$2:M$2612)</f>
        <v>10.081464268287096</v>
      </c>
      <c r="N135">
        <f>SUMIF(CurrentScenario!$B$2:$B$2612,Sheet1!$A135,CurrentScenario!N$2:N$2612)</f>
        <v>117.6775854973036</v>
      </c>
      <c r="O135">
        <f>SUMIF(CurrentScenario!$B$2:$B$2612,Sheet1!$A135,CurrentScenario!O$2:O$2612)</f>
        <v>61.732556632150434</v>
      </c>
      <c r="P135">
        <f>SUMIF(CurrentScenario!$B$2:$B$2612,Sheet1!$A135,CurrentScenario!P$2:P$2612)</f>
        <v>0.6565542809225241</v>
      </c>
      <c r="Q135">
        <f>SUMIF(CurrentScenario!$B$2:$B$2612,Sheet1!$A135,CurrentScenario!Q$2:Q$2612)</f>
        <v>679.29220284662938</v>
      </c>
      <c r="R135">
        <f>SUMIF(CurrentScenario!$B$2:$B$2612,Sheet1!$A135,CurrentScenario!R$2:R$2612)</f>
        <v>17.231996956760646</v>
      </c>
      <c r="S135">
        <f>SUMIF(CurrentScenario!$B$2:$B$2612,Sheet1!$A135,CurrentScenario!S$2:S$2612)</f>
        <v>32.726951322085803</v>
      </c>
      <c r="T135">
        <f>SUMIF(CurrentScenario!$B$2:$B$2612,Sheet1!$A135,CurrentScenario!T$2:T$2612)</f>
        <v>1.2072756496802619</v>
      </c>
      <c r="U135">
        <f>SUMIF(CurrentScenario!$B$2:$B$2612,Sheet1!$A135,CurrentScenario!U$2:U$2612)</f>
        <v>5.945981315851717</v>
      </c>
      <c r="V135">
        <f>SUMIF(CurrentScenario!$B$2:$B$2612,Sheet1!$A135,CurrentScenario!V$2:V$2612)</f>
        <v>0</v>
      </c>
      <c r="W135">
        <f>SUMIF(CurrentScenario!$B$2:$B$2612,Sheet1!$A135,CurrentScenario!W$2:W$2612)</f>
        <v>0.36610786381519378</v>
      </c>
      <c r="X135">
        <f>SUMIF(CurrentScenario!$B$2:$B$2612,Sheet1!$A135,CurrentScenario!X$2:X$2612)</f>
        <v>0.13162207710143309</v>
      </c>
      <c r="Y135">
        <f>SUMIF(CurrentScenario!$B$2:$B$2612,Sheet1!$A135,CurrentScenario!Y$2:Y$2612)</f>
        <v>22.93841018925065</v>
      </c>
      <c r="Z135">
        <f>SUMIF(CurrentScenario!$B$2:$B$2612,Sheet1!$A135,CurrentScenario!Z$2:Z$2612)</f>
        <v>0</v>
      </c>
      <c r="AA135">
        <f>SUMIF(CurrentScenario!$B$2:$B$2612,Sheet1!$A135,CurrentScenario!AA$2:AA$2612)</f>
        <v>84.476819309237115</v>
      </c>
      <c r="AB135">
        <f>SUMIF(CurrentScenario!$B$2:$B$2612,Sheet1!$A135,CurrentScenario!AB$2:AB$2612)</f>
        <v>51.185051683329988</v>
      </c>
      <c r="AC135">
        <f>SUMIF(CurrentScenario!$B$2:$B$2612,Sheet1!$A135,CurrentScenario!AC$2:AC$2612)</f>
        <v>0</v>
      </c>
      <c r="AD135">
        <f>SUMIF(CurrentScenario!$B$2:$B$2612,Sheet1!$A135,CurrentScenario!AD$2:AD$2612)</f>
        <v>0</v>
      </c>
      <c r="AE135">
        <f>SUMIF(CurrentScenario!$B$2:$B$2612,Sheet1!$A135,CurrentScenario!AE$2:AE$2612)</f>
        <v>0</v>
      </c>
      <c r="AF135">
        <f>SUMIF(CurrentScenario!$B$2:$B$2612,Sheet1!$A135,CurrentScenario!AF$2:AF$2612)</f>
        <v>0</v>
      </c>
      <c r="AG135">
        <f>SUMIF(CurrentScenario!$B$2:$B$2612,Sheet1!$A135,CurrentScenario!AG$2:AG$2612)</f>
        <v>0</v>
      </c>
      <c r="AH135" s="9">
        <f>SUMIF(CurrentScenario!$B$2:$B$2612,Sheet1!$A135,CurrentScenario!AH$2:AH$2612)</f>
        <v>15.985686581966618</v>
      </c>
      <c r="AI135" s="10">
        <f t="shared" si="8"/>
        <v>18588.005318454983</v>
      </c>
      <c r="AJ135">
        <f>SUMIF(BaselineScenario!$B$2:$B$2612,Sheet1!$A135,BaselineScenario!D$2:D$2612)</f>
        <v>16517.555901052201</v>
      </c>
      <c r="AK135">
        <f>SUMIF(BaselineScenario!$B$2:$B$2612,Sheet1!$A135,BaselineScenario!E$2:E$2612)</f>
        <v>166.7834206279133</v>
      </c>
      <c r="AL135">
        <f>SUMIF(BaselineScenario!$B$2:$B$2612,Sheet1!$A135,BaselineScenario!F$2:F$2612)</f>
        <v>77.167593322748814</v>
      </c>
      <c r="AM135">
        <f>SUMIF(BaselineScenario!$B$2:$B$2612,Sheet1!$A135,BaselineScenario!G$2:G$2612)</f>
        <v>1.277720577202063</v>
      </c>
      <c r="AN135">
        <f>SUMIF(BaselineScenario!$B$2:$B$2612,Sheet1!$A135,BaselineScenario!H$2:H$2612)</f>
        <v>52.589962449434879</v>
      </c>
      <c r="AO135">
        <f>SUMIF(BaselineScenario!$B$2:$B$2612,Sheet1!$A135,BaselineScenario!I$2:I$2612)</f>
        <v>0.79137251582469503</v>
      </c>
      <c r="AP135">
        <f>SUMIF(BaselineScenario!$B$2:$B$2612,Sheet1!$A135,BaselineScenario!J$2:J$2612)</f>
        <v>180.4101343974034</v>
      </c>
      <c r="AQ135">
        <f>SUMIF(BaselineScenario!$B$2:$B$2612,Sheet1!$A135,BaselineScenario!K$2:K$2612)</f>
        <v>2.9120604178631533</v>
      </c>
      <c r="AR135">
        <f>SUMIF(BaselineScenario!$B$2:$B$2612,Sheet1!$A135,BaselineScenario!L$2:L$2612)</f>
        <v>501.71147271501349</v>
      </c>
      <c r="AS135">
        <f>SUMIF(BaselineScenario!$B$2:$B$2612,Sheet1!$A135,BaselineScenario!M$2:M$2612)</f>
        <v>11.042496231441117</v>
      </c>
      <c r="AT135">
        <f>SUMIF(BaselineScenario!$B$2:$B$2612,Sheet1!$A135,BaselineScenario!N$2:N$2612)</f>
        <v>120.3040012839414</v>
      </c>
      <c r="AU135">
        <f>SUMIF(BaselineScenario!$B$2:$B$2612,Sheet1!$A135,BaselineScenario!O$2:O$2612)</f>
        <v>62.785494846124571</v>
      </c>
      <c r="AV135">
        <f>SUMIF(BaselineScenario!$B$2:$B$2612,Sheet1!$A135,BaselineScenario!P$2:P$2612)</f>
        <v>0.72004264071978141</v>
      </c>
      <c r="AW135">
        <f>SUMIF(BaselineScenario!$B$2:$B$2612,Sheet1!$A135,BaselineScenario!Q$2:Q$2612)</f>
        <v>692.56887374938321</v>
      </c>
      <c r="AX135">
        <f>SUMIF(BaselineScenario!$B$2:$B$2612,Sheet1!$A135,BaselineScenario!R$2:R$2612)</f>
        <v>17.501100756407027</v>
      </c>
      <c r="AY135">
        <f>SUMIF(BaselineScenario!$B$2:$B$2612,Sheet1!$A135,BaselineScenario!S$2:S$2612)</f>
        <v>33.43091160792499</v>
      </c>
      <c r="AZ135">
        <f>SUMIF(BaselineScenario!$B$2:$B$2612,Sheet1!$A135,BaselineScenario!T$2:T$2612)</f>
        <v>1.2278169089848936</v>
      </c>
      <c r="BA135">
        <f>SUMIF(BaselineScenario!$B$2:$B$2612,Sheet1!$A135,BaselineScenario!U$2:U$2612)</f>
        <v>6.0657969603482638</v>
      </c>
      <c r="BB135">
        <f>SUMIF(BaselineScenario!$B$2:$B$2612,Sheet1!$A135,BaselineScenario!V$2:V$2612)</f>
        <v>0</v>
      </c>
      <c r="BC135">
        <f>SUMIF(BaselineScenario!$B$2:$B$2612,Sheet1!$A135,BaselineScenario!W$2:W$2612)</f>
        <v>0.36610786381519378</v>
      </c>
      <c r="BD135">
        <f>SUMIF(BaselineScenario!$B$2:$B$2612,Sheet1!$A135,BaselineScenario!X$2:X$2612)</f>
        <v>4.8436293140795679E-2</v>
      </c>
      <c r="BE135">
        <f>SUMIF(BaselineScenario!$B$2:$B$2612,Sheet1!$A135,BaselineScenario!Y$2:Y$2612)</f>
        <v>23.298000652069085</v>
      </c>
      <c r="BF135">
        <f>SUMIF(BaselineScenario!$B$2:$B$2612,Sheet1!$A135,BaselineScenario!Z$2:Z$2612)</f>
        <v>0</v>
      </c>
      <c r="BG135">
        <f>SUMIF(BaselineScenario!$B$2:$B$2612,Sheet1!$A135,BaselineScenario!AA$2:AA$2612)</f>
        <v>84.476819309237115</v>
      </c>
      <c r="BH135">
        <f>SUMIF(BaselineScenario!$B$2:$B$2612,Sheet1!$A135,BaselineScenario!AB$2:AB$2612)</f>
        <v>16.661436000720922</v>
      </c>
      <c r="BI135">
        <f>SUMIF(BaselineScenario!$B$2:$B$2612,Sheet1!$A135,BaselineScenario!AC$2:AC$2612)</f>
        <v>0</v>
      </c>
      <c r="BJ135">
        <f>SUMIF(BaselineScenario!$B$2:$B$2612,Sheet1!$A135,BaselineScenario!AD$2:AD$2612)</f>
        <v>0</v>
      </c>
      <c r="BK135">
        <f>SUMIF(BaselineScenario!$B$2:$B$2612,Sheet1!$A135,BaselineScenario!AE$2:AE$2612)</f>
        <v>0</v>
      </c>
      <c r="BL135">
        <f>SUMIF(BaselineScenario!$B$2:$B$2612,Sheet1!$A135,BaselineScenario!AF$2:AF$2612)</f>
        <v>0</v>
      </c>
      <c r="BM135">
        <f>SUMIF(BaselineScenario!$B$2:$B$2612,Sheet1!$A135,BaselineScenario!AG$2:AG$2612)</f>
        <v>0</v>
      </c>
      <c r="BN135">
        <f>SUMIF(BaselineScenario!$B$2:$B$2612,Sheet1!$A135,BaselineScenario!AH$2:AH$2612)</f>
        <v>16.30834527511151</v>
      </c>
      <c r="BP135">
        <f t="shared" si="9"/>
        <v>0</v>
      </c>
      <c r="BQ135" s="12">
        <f t="shared" si="10"/>
        <v>0</v>
      </c>
    </row>
    <row r="136" spans="1:69" x14ac:dyDescent="0.25">
      <c r="A136" s="1" t="s">
        <v>134</v>
      </c>
      <c r="B136">
        <f>COUNTIF(CurrentScenario!$B$2:$B$2612,Sheet1!A136)</f>
        <v>3</v>
      </c>
      <c r="C136">
        <f t="shared" si="11"/>
        <v>17114.594066192803</v>
      </c>
      <c r="D136">
        <f>SUMIF(CurrentScenario!$B$2:$B$2612,Sheet1!$A136,CurrentScenario!D$2:D$2612)</f>
        <v>10132.028512597133</v>
      </c>
      <c r="E136">
        <f>SUMIF(CurrentScenario!$B$2:$B$2612,Sheet1!$A136,CurrentScenario!E$2:E$2612)</f>
        <v>102.2980363325981</v>
      </c>
      <c r="F136">
        <f>SUMIF(CurrentScenario!$B$2:$B$2612,Sheet1!$A136,CurrentScenario!F$2:F$2612)</f>
        <v>236.41416819713285</v>
      </c>
      <c r="G136">
        <f>SUMIF(CurrentScenario!$B$2:$B$2612,Sheet1!$A136,CurrentScenario!G$2:G$2612)</f>
        <v>0.19957159923229154</v>
      </c>
      <c r="H136">
        <f>SUMIF(CurrentScenario!$B$2:$B$2612,Sheet1!$A136,CurrentScenario!H$2:H$2612)</f>
        <v>161.57478433031096</v>
      </c>
      <c r="I136">
        <f>SUMIF(CurrentScenario!$B$2:$B$2612,Sheet1!$A136,CurrentScenario!I$2:I$2612)</f>
        <v>0.13639617493750114</v>
      </c>
      <c r="J136">
        <f>SUMIF(CurrentScenario!$B$2:$B$2612,Sheet1!$A136,CurrentScenario!J$2:J$2612)</f>
        <v>566.94649382845989</v>
      </c>
      <c r="K136">
        <f>SUMIF(CurrentScenario!$B$2:$B$2612,Sheet1!$A136,CurrentScenario!K$2:K$2612)</f>
        <v>7.7814709094721488</v>
      </c>
      <c r="L136">
        <f>SUMIF(CurrentScenario!$B$2:$B$2612,Sheet1!$A136,CurrentScenario!L$2:L$2612)</f>
        <v>1520.1521813430493</v>
      </c>
      <c r="M136">
        <f>SUMIF(CurrentScenario!$B$2:$B$2612,Sheet1!$A136,CurrentScenario!M$2:M$2612)</f>
        <v>0.94854162517226759</v>
      </c>
      <c r="N136">
        <f>SUMIF(CurrentScenario!$B$2:$B$2612,Sheet1!$A136,CurrentScenario!N$2:N$2612)</f>
        <v>345.46884873936546</v>
      </c>
      <c r="O136">
        <f>SUMIF(CurrentScenario!$B$2:$B$2612,Sheet1!$A136,CurrentScenario!O$2:O$2612)</f>
        <v>194.12428089135886</v>
      </c>
      <c r="P136">
        <f>SUMIF(CurrentScenario!$B$2:$B$2612,Sheet1!$A136,CurrentScenario!P$2:P$2612)</f>
        <v>0</v>
      </c>
      <c r="Q136">
        <f>SUMIF(CurrentScenario!$B$2:$B$2612,Sheet1!$A136,CurrentScenario!Q$2:Q$2612)</f>
        <v>2603.541545714842</v>
      </c>
      <c r="R136">
        <f>SUMIF(CurrentScenario!$B$2:$B$2612,Sheet1!$A136,CurrentScenario!R$2:R$2612)</f>
        <v>69.254800021506085</v>
      </c>
      <c r="S136">
        <f>SUMIF(CurrentScenario!$B$2:$B$2612,Sheet1!$A136,CurrentScenario!S$2:S$2612)</f>
        <v>122.22512063408308</v>
      </c>
      <c r="T136">
        <f>SUMIF(CurrentScenario!$B$2:$B$2612,Sheet1!$A136,CurrentScenario!T$2:T$2612)</f>
        <v>3.7984046086406735</v>
      </c>
      <c r="U136">
        <f>SUMIF(CurrentScenario!$B$2:$B$2612,Sheet1!$A136,CurrentScenario!U$2:U$2612)</f>
        <v>17.971299925487262</v>
      </c>
      <c r="V136">
        <f>SUMIF(CurrentScenario!$B$2:$B$2612,Sheet1!$A136,CurrentScenario!V$2:V$2612)</f>
        <v>0</v>
      </c>
      <c r="W136">
        <f>SUMIF(CurrentScenario!$B$2:$B$2612,Sheet1!$A136,CurrentScenario!W$2:W$2612)</f>
        <v>7.9795297597718928</v>
      </c>
      <c r="X136">
        <f>SUMIF(CurrentScenario!$B$2:$B$2612,Sheet1!$A136,CurrentScenario!X$2:X$2612)</f>
        <v>2.3049755344329474</v>
      </c>
      <c r="Y136">
        <f>SUMIF(CurrentScenario!$B$2:$B$2612,Sheet1!$A136,CurrentScenario!Y$2:Y$2612)</f>
        <v>1.0923052471071739</v>
      </c>
      <c r="Z136">
        <f>SUMIF(CurrentScenario!$B$2:$B$2612,Sheet1!$A136,CurrentScenario!Z$2:Z$2612)</f>
        <v>0</v>
      </c>
      <c r="AA136">
        <f>SUMIF(CurrentScenario!$B$2:$B$2612,Sheet1!$A136,CurrentScenario!AA$2:AA$2612)</f>
        <v>575.69643840323829</v>
      </c>
      <c r="AB136">
        <f>SUMIF(CurrentScenario!$B$2:$B$2612,Sheet1!$A136,CurrentScenario!AB$2:AB$2612)</f>
        <v>324.10607931732369</v>
      </c>
      <c r="AC136">
        <f>SUMIF(CurrentScenario!$B$2:$B$2612,Sheet1!$A136,CurrentScenario!AC$2:AC$2612)</f>
        <v>0</v>
      </c>
      <c r="AD136">
        <f>SUMIF(CurrentScenario!$B$2:$B$2612,Sheet1!$A136,CurrentScenario!AD$2:AD$2612)</f>
        <v>0</v>
      </c>
      <c r="AE136">
        <f>SUMIF(CurrentScenario!$B$2:$B$2612,Sheet1!$A136,CurrentScenario!AE$2:AE$2612)</f>
        <v>0</v>
      </c>
      <c r="AF136">
        <f>SUMIF(CurrentScenario!$B$2:$B$2612,Sheet1!$A136,CurrentScenario!AF$2:AF$2612)</f>
        <v>0</v>
      </c>
      <c r="AG136">
        <f>SUMIF(CurrentScenario!$B$2:$B$2612,Sheet1!$A136,CurrentScenario!AG$2:AG$2612)</f>
        <v>0</v>
      </c>
      <c r="AH136" s="9">
        <f>SUMIF(CurrentScenario!$B$2:$B$2612,Sheet1!$A136,CurrentScenario!AH$2:AH$2612)</f>
        <v>118.55028045814619</v>
      </c>
      <c r="AI136" s="10">
        <f t="shared" si="8"/>
        <v>17114.594066192796</v>
      </c>
      <c r="AJ136">
        <f>SUMIF(BaselineScenario!$B$2:$B$2612,Sheet1!$A136,BaselineScenario!D$2:D$2612)</f>
        <v>14519.008719653006</v>
      </c>
      <c r="AK136">
        <f>SUMIF(BaselineScenario!$B$2:$B$2612,Sheet1!$A136,BaselineScenario!E$2:E$2612)</f>
        <v>146.59062798743403</v>
      </c>
      <c r="AL136">
        <f>SUMIF(BaselineScenario!$B$2:$B$2612,Sheet1!$A136,BaselineScenario!F$2:F$2612)</f>
        <v>85.117183830333644</v>
      </c>
      <c r="AM136">
        <f>SUMIF(BaselineScenario!$B$2:$B$2612,Sheet1!$A136,BaselineScenario!G$2:G$2612)</f>
        <v>4.853536098343033E-2</v>
      </c>
      <c r="AN136">
        <f>SUMIF(BaselineScenario!$B$2:$B$2612,Sheet1!$A136,BaselineScenario!H$2:H$2612)</f>
        <v>58.172446996717433</v>
      </c>
      <c r="AO136">
        <f>SUMIF(BaselineScenario!$B$2:$B$2612,Sheet1!$A136,BaselineScenario!I$2:I$2612)</f>
        <v>3.3171240862009281E-2</v>
      </c>
      <c r="AP136">
        <f>SUMIF(BaselineScenario!$B$2:$B$2612,Sheet1!$A136,BaselineScenario!J$2:J$2612)</f>
        <v>204.07553526470258</v>
      </c>
      <c r="AQ136">
        <f>SUMIF(BaselineScenario!$B$2:$B$2612,Sheet1!$A136,BaselineScenario!K$2:K$2612)</f>
        <v>2.7895459525700734</v>
      </c>
      <c r="AR136">
        <f>SUMIF(BaselineScenario!$B$2:$B$2612,Sheet1!$A136,BaselineScenario!L$2:L$2612)</f>
        <v>547.26768821334565</v>
      </c>
      <c r="AS136">
        <f>SUMIF(BaselineScenario!$B$2:$B$2612,Sheet1!$A136,BaselineScenario!M$2:M$2612)</f>
        <v>0.23068317517443915</v>
      </c>
      <c r="AT136">
        <f>SUMIF(BaselineScenario!$B$2:$B$2612,Sheet1!$A136,BaselineScenario!N$2:N$2612)</f>
        <v>124.34407902621645</v>
      </c>
      <c r="AU136">
        <f>SUMIF(BaselineScenario!$B$2:$B$2612,Sheet1!$A136,BaselineScenario!O$2:O$2612)</f>
        <v>69.872248300483051</v>
      </c>
      <c r="AV136">
        <f>SUMIF(BaselineScenario!$B$2:$B$2612,Sheet1!$A136,BaselineScenario!P$2:P$2612)</f>
        <v>0</v>
      </c>
      <c r="AW136">
        <f>SUMIF(BaselineScenario!$B$2:$B$2612,Sheet1!$A136,BaselineScenario!Q$2:Q$2612)</f>
        <v>936.61312633147156</v>
      </c>
      <c r="AX136">
        <f>SUMIF(BaselineScenario!$B$2:$B$2612,Sheet1!$A136,BaselineScenario!R$2:R$2612)</f>
        <v>24.932971135008348</v>
      </c>
      <c r="AY136">
        <f>SUMIF(BaselineScenario!$B$2:$B$2612,Sheet1!$A136,BaselineScenario!S$2:S$2612)</f>
        <v>43.972731718788104</v>
      </c>
      <c r="AZ136">
        <f>SUMIF(BaselineScenario!$B$2:$B$2612,Sheet1!$A136,BaselineScenario!T$2:T$2612)</f>
        <v>1.3671812579526392</v>
      </c>
      <c r="BA136">
        <f>SUMIF(BaselineScenario!$B$2:$B$2612,Sheet1!$A136,BaselineScenario!U$2:U$2612)</f>
        <v>6.4685115630355128</v>
      </c>
      <c r="BB136">
        <f>SUMIF(BaselineScenario!$B$2:$B$2612,Sheet1!$A136,BaselineScenario!V$2:V$2612)</f>
        <v>0</v>
      </c>
      <c r="BC136">
        <f>SUMIF(BaselineScenario!$B$2:$B$2612,Sheet1!$A136,BaselineScenario!W$2:W$2612)</f>
        <v>1.8291719018174926</v>
      </c>
      <c r="BD136">
        <f>SUMIF(BaselineScenario!$B$2:$B$2612,Sheet1!$A136,BaselineScenario!X$2:X$2612)</f>
        <v>8.0303039279892588E-2</v>
      </c>
      <c r="BE136">
        <f>SUMIF(BaselineScenario!$B$2:$B$2612,Sheet1!$A136,BaselineScenario!Y$2:Y$2612)</f>
        <v>0.39371876330610867</v>
      </c>
      <c r="BF136">
        <f>SUMIF(BaselineScenario!$B$2:$B$2612,Sheet1!$A136,BaselineScenario!Z$2:Z$2612)</f>
        <v>0</v>
      </c>
      <c r="BG136">
        <f>SUMIF(BaselineScenario!$B$2:$B$2612,Sheet1!$A136,BaselineScenario!AA$2:AA$2612)</f>
        <v>281.65751753905721</v>
      </c>
      <c r="BH136">
        <f>SUMIF(BaselineScenario!$B$2:$B$2612,Sheet1!$A136,BaselineScenario!AB$2:AB$2612)</f>
        <v>16.997208372821</v>
      </c>
      <c r="BI136">
        <f>SUMIF(BaselineScenario!$B$2:$B$2612,Sheet1!$A136,BaselineScenario!AC$2:AC$2612)</f>
        <v>0</v>
      </c>
      <c r="BJ136">
        <f>SUMIF(BaselineScenario!$B$2:$B$2612,Sheet1!$A136,BaselineScenario!AD$2:AD$2612)</f>
        <v>0</v>
      </c>
      <c r="BK136">
        <f>SUMIF(BaselineScenario!$B$2:$B$2612,Sheet1!$A136,BaselineScenario!AE$2:AE$2612)</f>
        <v>0</v>
      </c>
      <c r="BL136">
        <f>SUMIF(BaselineScenario!$B$2:$B$2612,Sheet1!$A136,BaselineScenario!AF$2:AF$2612)</f>
        <v>0</v>
      </c>
      <c r="BM136">
        <f>SUMIF(BaselineScenario!$B$2:$B$2612,Sheet1!$A136,BaselineScenario!AG$2:AG$2612)</f>
        <v>0</v>
      </c>
      <c r="BN136">
        <f>SUMIF(BaselineScenario!$B$2:$B$2612,Sheet1!$A136,BaselineScenario!AH$2:AH$2612)</f>
        <v>42.731159568433341</v>
      </c>
      <c r="BP136">
        <f t="shared" si="9"/>
        <v>0</v>
      </c>
      <c r="BQ136" s="12">
        <f t="shared" si="10"/>
        <v>0</v>
      </c>
    </row>
    <row r="137" spans="1:69" x14ac:dyDescent="0.25">
      <c r="A137" s="1" t="s">
        <v>135</v>
      </c>
      <c r="B137">
        <f>COUNTIF(CurrentScenario!$B$2:$B$2612,Sheet1!A137)</f>
        <v>3</v>
      </c>
      <c r="C137">
        <f t="shared" si="11"/>
        <v>10653.298418966615</v>
      </c>
      <c r="D137">
        <f>SUMIF(CurrentScenario!$B$2:$B$2612,Sheet1!$A137,CurrentScenario!D$2:D$2612)</f>
        <v>8824.7174060777525</v>
      </c>
      <c r="E137">
        <f>SUMIF(CurrentScenario!$B$2:$B$2612,Sheet1!$A137,CurrentScenario!E$2:E$2612)</f>
        <v>89.130118515824051</v>
      </c>
      <c r="F137">
        <f>SUMIF(CurrentScenario!$B$2:$B$2612,Sheet1!$A137,CurrentScenario!F$2:F$2612)</f>
        <v>13.697794430507484</v>
      </c>
      <c r="G137">
        <f>SUMIF(CurrentScenario!$B$2:$B$2612,Sheet1!$A137,CurrentScenario!G$2:G$2612)</f>
        <v>35.678378639824729</v>
      </c>
      <c r="H137">
        <f>SUMIF(CurrentScenario!$B$2:$B$2612,Sheet1!$A137,CurrentScenario!H$2:H$2612)</f>
        <v>9.5546040328681929</v>
      </c>
      <c r="I137">
        <f>SUMIF(CurrentScenario!$B$2:$B$2612,Sheet1!$A137,CurrentScenario!I$2:I$2612)</f>
        <v>66.375774124718987</v>
      </c>
      <c r="J137">
        <f>SUMIF(CurrentScenario!$B$2:$B$2612,Sheet1!$A137,CurrentScenario!J$2:J$2612)</f>
        <v>32.760797865385719</v>
      </c>
      <c r="K137">
        <f>SUMIF(CurrentScenario!$B$2:$B$2612,Sheet1!$A137,CurrentScenario!K$2:K$2612)</f>
        <v>71.625114721268744</v>
      </c>
      <c r="L137">
        <f>SUMIF(CurrentScenario!$B$2:$B$2612,Sheet1!$A137,CurrentScenario!L$2:L$2612)</f>
        <v>88.163335448442538</v>
      </c>
      <c r="M137">
        <f>SUMIF(CurrentScenario!$B$2:$B$2612,Sheet1!$A137,CurrentScenario!M$2:M$2612)</f>
        <v>252.30290216649681</v>
      </c>
      <c r="N137">
        <f>SUMIF(CurrentScenario!$B$2:$B$2612,Sheet1!$A137,CurrentScenario!N$2:N$2612)</f>
        <v>84.344021862484411</v>
      </c>
      <c r="O137">
        <f>SUMIF(CurrentScenario!$B$2:$B$2612,Sheet1!$A137,CurrentScenario!O$2:O$2612)</f>
        <v>11.337601699121544</v>
      </c>
      <c r="P137">
        <f>SUMIF(CurrentScenario!$B$2:$B$2612,Sheet1!$A137,CurrentScenario!P$2:P$2612)</f>
        <v>50.942216708163947</v>
      </c>
      <c r="Q137">
        <f>SUMIF(CurrentScenario!$B$2:$B$2612,Sheet1!$A137,CurrentScenario!Q$2:Q$2612)</f>
        <v>533.43921753457937</v>
      </c>
      <c r="R137">
        <f>SUMIF(CurrentScenario!$B$2:$B$2612,Sheet1!$A137,CurrentScenario!R$2:R$2612)</f>
        <v>2.0524607618328794</v>
      </c>
      <c r="S137">
        <f>SUMIF(CurrentScenario!$B$2:$B$2612,Sheet1!$A137,CurrentScenario!S$2:S$2612)</f>
        <v>34.420767493217866</v>
      </c>
      <c r="T137">
        <f>SUMIF(CurrentScenario!$B$2:$B$2612,Sheet1!$A137,CurrentScenario!T$2:T$2612)</f>
        <v>0.50068848396389642</v>
      </c>
      <c r="U137">
        <f>SUMIF(CurrentScenario!$B$2:$B$2612,Sheet1!$A137,CurrentScenario!U$2:U$2612)</f>
        <v>4.4984255226117318</v>
      </c>
      <c r="V137">
        <f>SUMIF(CurrentScenario!$B$2:$B$2612,Sheet1!$A137,CurrentScenario!V$2:V$2612)</f>
        <v>0</v>
      </c>
      <c r="W137">
        <f>SUMIF(CurrentScenario!$B$2:$B$2612,Sheet1!$A137,CurrentScenario!W$2:W$2612)</f>
        <v>289.24537613487456</v>
      </c>
      <c r="X137">
        <f>SUMIF(CurrentScenario!$B$2:$B$2612,Sheet1!$A137,CurrentScenario!X$2:X$2612)</f>
        <v>133.34131874209956</v>
      </c>
      <c r="Y137">
        <f>SUMIF(CurrentScenario!$B$2:$B$2612,Sheet1!$A137,CurrentScenario!Y$2:Y$2612)</f>
        <v>0</v>
      </c>
      <c r="Z137">
        <f>SUMIF(CurrentScenario!$B$2:$B$2612,Sheet1!$A137,CurrentScenario!Z$2:Z$2612)</f>
        <v>0</v>
      </c>
      <c r="AA137">
        <f>SUMIF(CurrentScenario!$B$2:$B$2612,Sheet1!$A137,CurrentScenario!AA$2:AA$2612)</f>
        <v>15.067730855835833</v>
      </c>
      <c r="AB137">
        <f>SUMIF(CurrentScenario!$B$2:$B$2612,Sheet1!$A137,CurrentScenario!AB$2:AB$2612)</f>
        <v>8.5401253193007012</v>
      </c>
      <c r="AC137">
        <f>SUMIF(CurrentScenario!$B$2:$B$2612,Sheet1!$A137,CurrentScenario!AC$2:AC$2612)</f>
        <v>0</v>
      </c>
      <c r="AD137">
        <f>SUMIF(CurrentScenario!$B$2:$B$2612,Sheet1!$A137,CurrentScenario!AD$2:AD$2612)</f>
        <v>0</v>
      </c>
      <c r="AE137">
        <f>SUMIF(CurrentScenario!$B$2:$B$2612,Sheet1!$A137,CurrentScenario!AE$2:AE$2612)</f>
        <v>0</v>
      </c>
      <c r="AF137">
        <f>SUMIF(CurrentScenario!$B$2:$B$2612,Sheet1!$A137,CurrentScenario!AF$2:AF$2612)</f>
        <v>0</v>
      </c>
      <c r="AG137">
        <f>SUMIF(CurrentScenario!$B$2:$B$2612,Sheet1!$A137,CurrentScenario!AG$2:AG$2612)</f>
        <v>0</v>
      </c>
      <c r="AH137" s="9">
        <f>SUMIF(CurrentScenario!$B$2:$B$2612,Sheet1!$A137,CurrentScenario!AH$2:AH$2612)</f>
        <v>1.5622418254362589</v>
      </c>
      <c r="AI137" s="10">
        <f t="shared" si="8"/>
        <v>10653.298418966611</v>
      </c>
      <c r="AJ137">
        <f>SUMIF(BaselineScenario!$B$2:$B$2612,Sheet1!$A137,BaselineScenario!D$2:D$2612)</f>
        <v>9065.6884258072187</v>
      </c>
      <c r="AK137">
        <f>SUMIF(BaselineScenario!$B$2:$B$2612,Sheet1!$A137,BaselineScenario!E$2:E$2612)</f>
        <v>91.56416922110391</v>
      </c>
      <c r="AL137">
        <f>SUMIF(BaselineScenario!$B$2:$B$2612,Sheet1!$A137,BaselineScenario!F$2:F$2612)</f>
        <v>14.038668348380627</v>
      </c>
      <c r="AM137">
        <f>SUMIF(BaselineScenario!$B$2:$B$2612,Sheet1!$A137,BaselineScenario!G$2:G$2612)</f>
        <v>36.710504303682654</v>
      </c>
      <c r="AN137">
        <f>SUMIF(BaselineScenario!$B$2:$B$2612,Sheet1!$A137,BaselineScenario!H$2:H$2612)</f>
        <v>9.7931536702200521</v>
      </c>
      <c r="AO137">
        <f>SUMIF(BaselineScenario!$B$2:$B$2612,Sheet1!$A137,BaselineScenario!I$2:I$2612)</f>
        <v>68.295932566450688</v>
      </c>
      <c r="AP137">
        <f>SUMIF(BaselineScenario!$B$2:$B$2612,Sheet1!$A137,BaselineScenario!J$2:J$2612)</f>
        <v>33.575794284761244</v>
      </c>
      <c r="AQ137">
        <f>SUMIF(BaselineScenario!$B$2:$B$2612,Sheet1!$A137,BaselineScenario!K$2:K$2612)</f>
        <v>73.695330470214557</v>
      </c>
      <c r="AR137">
        <f>SUMIF(BaselineScenario!$B$2:$B$2612,Sheet1!$A137,BaselineScenario!L$2:L$2612)</f>
        <v>90.357733781323574</v>
      </c>
      <c r="AS137">
        <f>SUMIF(BaselineScenario!$B$2:$B$2612,Sheet1!$A137,BaselineScenario!M$2:M$2612)</f>
        <v>259.60167274743367</v>
      </c>
      <c r="AT137">
        <f>SUMIF(BaselineScenario!$B$2:$B$2612,Sheet1!$A137,BaselineScenario!N$2:N$2612)</f>
        <v>86.703117733023305</v>
      </c>
      <c r="AU137">
        <f>SUMIF(BaselineScenario!$B$2:$B$2612,Sheet1!$A137,BaselineScenario!O$2:O$2612)</f>
        <v>11.620144039299577</v>
      </c>
      <c r="AV137">
        <f>SUMIF(BaselineScenario!$B$2:$B$2612,Sheet1!$A137,BaselineScenario!P$2:P$2612)</f>
        <v>52.415903889106048</v>
      </c>
      <c r="AW137">
        <f>SUMIF(BaselineScenario!$B$2:$B$2612,Sheet1!$A137,BaselineScenario!Q$2:Q$2612)</f>
        <v>548.55590478030331</v>
      </c>
      <c r="AX137">
        <f>SUMIF(BaselineScenario!$B$2:$B$2612,Sheet1!$A137,BaselineScenario!R$2:R$2612)</f>
        <v>2.1034363373681657</v>
      </c>
      <c r="AY137">
        <f>SUMIF(BaselineScenario!$B$2:$B$2612,Sheet1!$A137,BaselineScenario!S$2:S$2612)</f>
        <v>35.401724338747975</v>
      </c>
      <c r="AZ137">
        <f>SUMIF(BaselineScenario!$B$2:$B$2612,Sheet1!$A137,BaselineScenario!T$2:T$2612)</f>
        <v>0.51428361041314186</v>
      </c>
      <c r="BA137">
        <f>SUMIF(BaselineScenario!$B$2:$B$2612,Sheet1!$A137,BaselineScenario!U$2:U$2612)</f>
        <v>4.6243521504277618</v>
      </c>
      <c r="BB137">
        <f>SUMIF(BaselineScenario!$B$2:$B$2612,Sheet1!$A137,BaselineScenario!V$2:V$2612)</f>
        <v>0</v>
      </c>
      <c r="BC137">
        <f>SUMIF(BaselineScenario!$B$2:$B$2612,Sheet1!$A137,BaselineScenario!W$2:W$2612)</f>
        <v>140.7163452712602</v>
      </c>
      <c r="BD137">
        <f>SUMIF(BaselineScenario!$B$2:$B$2612,Sheet1!$A137,BaselineScenario!X$2:X$2612)</f>
        <v>8.4792183469889384</v>
      </c>
      <c r="BE137">
        <f>SUMIF(BaselineScenario!$B$2:$B$2612,Sheet1!$A137,BaselineScenario!Y$2:Y$2612)</f>
        <v>0</v>
      </c>
      <c r="BF137">
        <f>SUMIF(BaselineScenario!$B$2:$B$2612,Sheet1!$A137,BaselineScenario!Z$2:Z$2612)</f>
        <v>0</v>
      </c>
      <c r="BG137">
        <f>SUMIF(BaselineScenario!$B$2:$B$2612,Sheet1!$A137,BaselineScenario!AA$2:AA$2612)</f>
        <v>15.067730855835833</v>
      </c>
      <c r="BH137">
        <f>SUMIF(BaselineScenario!$B$2:$B$2612,Sheet1!$A137,BaselineScenario!AB$2:AB$2612)</f>
        <v>2.1674371135053709</v>
      </c>
      <c r="BI137">
        <f>SUMIF(BaselineScenario!$B$2:$B$2612,Sheet1!$A137,BaselineScenario!AC$2:AC$2612)</f>
        <v>0</v>
      </c>
      <c r="BJ137">
        <f>SUMIF(BaselineScenario!$B$2:$B$2612,Sheet1!$A137,BaselineScenario!AD$2:AD$2612)</f>
        <v>0</v>
      </c>
      <c r="BK137">
        <f>SUMIF(BaselineScenario!$B$2:$B$2612,Sheet1!$A137,BaselineScenario!AE$2:AE$2612)</f>
        <v>0</v>
      </c>
      <c r="BL137">
        <f>SUMIF(BaselineScenario!$B$2:$B$2612,Sheet1!$A137,BaselineScenario!AF$2:AF$2612)</f>
        <v>0</v>
      </c>
      <c r="BM137">
        <f>SUMIF(BaselineScenario!$B$2:$B$2612,Sheet1!$A137,BaselineScenario!AG$2:AG$2612)</f>
        <v>0</v>
      </c>
      <c r="BN137">
        <f>SUMIF(BaselineScenario!$B$2:$B$2612,Sheet1!$A137,BaselineScenario!AH$2:AH$2612)</f>
        <v>1.6074352995417553</v>
      </c>
      <c r="BP137">
        <f t="shared" si="9"/>
        <v>0</v>
      </c>
      <c r="BQ137" s="12">
        <f t="shared" si="10"/>
        <v>0</v>
      </c>
    </row>
    <row r="138" spans="1:69" x14ac:dyDescent="0.25">
      <c r="A138" s="1" t="s">
        <v>136</v>
      </c>
      <c r="B138">
        <f>COUNTIF(CurrentScenario!$B$2:$B$2612,Sheet1!A138)</f>
        <v>3</v>
      </c>
      <c r="C138">
        <f t="shared" si="11"/>
        <v>21265.332749854984</v>
      </c>
      <c r="D138">
        <f>SUMIF(CurrentScenario!$B$2:$B$2612,Sheet1!$A138,CurrentScenario!D$2:D$2612)</f>
        <v>17105.096246452817</v>
      </c>
      <c r="E138">
        <f>SUMIF(CurrentScenario!$B$2:$B$2612,Sheet1!$A138,CurrentScenario!E$2:E$2612)</f>
        <v>172.77875143258876</v>
      </c>
      <c r="F138">
        <f>SUMIF(CurrentScenario!$B$2:$B$2612,Sheet1!$A138,CurrentScenario!F$2:F$2612)</f>
        <v>0.57795137441449984</v>
      </c>
      <c r="G138">
        <f>SUMIF(CurrentScenario!$B$2:$B$2612,Sheet1!$A138,CurrentScenario!G$2:G$2612)</f>
        <v>125.74217769278769</v>
      </c>
      <c r="H138">
        <f>SUMIF(CurrentScenario!$B$2:$B$2612,Sheet1!$A138,CurrentScenario!H$2:H$2612)</f>
        <v>1.075154007128696</v>
      </c>
      <c r="I138">
        <f>SUMIF(CurrentScenario!$B$2:$B$2612,Sheet1!$A138,CurrentScenario!I$2:I$2612)</f>
        <v>233.92975529360422</v>
      </c>
      <c r="J138">
        <f>SUMIF(CurrentScenario!$B$2:$B$2612,Sheet1!$A138,CurrentScenario!J$2:J$2612)</f>
        <v>1.1529120934601906</v>
      </c>
      <c r="K138">
        <f>SUMIF(CurrentScenario!$B$2:$B$2612,Sheet1!$A138,CurrentScenario!K$2:K$2612)</f>
        <v>250.88099807622862</v>
      </c>
      <c r="L138">
        <f>SUMIF(CurrentScenario!$B$2:$B$2612,Sheet1!$A138,CurrentScenario!L$2:L$2612)</f>
        <v>4.086781646247938</v>
      </c>
      <c r="M138">
        <f>SUMIF(CurrentScenario!$B$2:$B$2612,Sheet1!$A138,CurrentScenario!M$2:M$2612)</f>
        <v>889.19725520300494</v>
      </c>
      <c r="N138">
        <f>SUMIF(CurrentScenario!$B$2:$B$2612,Sheet1!$A138,CurrentScenario!N$2:N$2612)</f>
        <v>227.61900479583826</v>
      </c>
      <c r="O138">
        <f>SUMIF(CurrentScenario!$B$2:$B$2612,Sheet1!$A138,CurrentScenario!O$2:O$2612)</f>
        <v>0.82505736308719335</v>
      </c>
      <c r="P138">
        <f>SUMIF(CurrentScenario!$B$2:$B$2612,Sheet1!$A138,CurrentScenario!P$2:P$2612)</f>
        <v>179.53689347958317</v>
      </c>
      <c r="Q138">
        <f>SUMIF(CurrentScenario!$B$2:$B$2612,Sheet1!$A138,CurrentScenario!Q$2:Q$2612)</f>
        <v>1296.1380034914748</v>
      </c>
      <c r="R138">
        <f>SUMIF(CurrentScenario!$B$2:$B$2612,Sheet1!$A138,CurrentScenario!R$2:R$2612)</f>
        <v>0</v>
      </c>
      <c r="S138">
        <f>SUMIF(CurrentScenario!$B$2:$B$2612,Sheet1!$A138,CurrentScenario!S$2:S$2612)</f>
        <v>87.475641121119921</v>
      </c>
      <c r="T138">
        <f>SUMIF(CurrentScenario!$B$2:$B$2612,Sheet1!$A138,CurrentScenario!T$2:T$2612)</f>
        <v>0.99889134194075413</v>
      </c>
      <c r="U138">
        <f>SUMIF(CurrentScenario!$B$2:$B$2612,Sheet1!$A138,CurrentScenario!U$2:U$2612)</f>
        <v>12.231185684407249</v>
      </c>
      <c r="V138">
        <f>SUMIF(CurrentScenario!$B$2:$B$2612,Sheet1!$A138,CurrentScenario!V$2:V$2612)</f>
        <v>0</v>
      </c>
      <c r="W138">
        <f>SUMIF(CurrentScenario!$B$2:$B$2612,Sheet1!$A138,CurrentScenario!W$2:W$2612)</f>
        <v>431.90503961414134</v>
      </c>
      <c r="X138">
        <f>SUMIF(CurrentScenario!$B$2:$B$2612,Sheet1!$A138,CurrentScenario!X$2:X$2612)</f>
        <v>215.36673497490301</v>
      </c>
      <c r="Y138">
        <f>SUMIF(CurrentScenario!$B$2:$B$2612,Sheet1!$A138,CurrentScenario!Y$2:Y$2612)</f>
        <v>13.095896461842452</v>
      </c>
      <c r="Z138">
        <f>SUMIF(CurrentScenario!$B$2:$B$2612,Sheet1!$A138,CurrentScenario!Z$2:Z$2612)</f>
        <v>0</v>
      </c>
      <c r="AA138">
        <f>SUMIF(CurrentScenario!$B$2:$B$2612,Sheet1!$A138,CurrentScenario!AA$2:AA$2612)</f>
        <v>0</v>
      </c>
      <c r="AB138">
        <f>SUMIF(CurrentScenario!$B$2:$B$2612,Sheet1!$A138,CurrentScenario!AB$2:AB$2612)</f>
        <v>0</v>
      </c>
      <c r="AC138">
        <f>SUMIF(CurrentScenario!$B$2:$B$2612,Sheet1!$A138,CurrentScenario!AC$2:AC$2612)</f>
        <v>0</v>
      </c>
      <c r="AD138">
        <f>SUMIF(CurrentScenario!$B$2:$B$2612,Sheet1!$A138,CurrentScenario!AD$2:AD$2612)</f>
        <v>0</v>
      </c>
      <c r="AE138">
        <f>SUMIF(CurrentScenario!$B$2:$B$2612,Sheet1!$A138,CurrentScenario!AE$2:AE$2612)</f>
        <v>0</v>
      </c>
      <c r="AF138">
        <f>SUMIF(CurrentScenario!$B$2:$B$2612,Sheet1!$A138,CurrentScenario!AF$2:AF$2612)</f>
        <v>0</v>
      </c>
      <c r="AG138">
        <f>SUMIF(CurrentScenario!$B$2:$B$2612,Sheet1!$A138,CurrentScenario!AG$2:AG$2612)</f>
        <v>0</v>
      </c>
      <c r="AH138" s="9">
        <f>SUMIF(CurrentScenario!$B$2:$B$2612,Sheet1!$A138,CurrentScenario!AH$2:AH$2612)</f>
        <v>15.622418254362589</v>
      </c>
      <c r="AI138" s="10">
        <f t="shared" si="8"/>
        <v>21265.332749854988</v>
      </c>
      <c r="AJ138">
        <f>SUMIF(BaselineScenario!$B$2:$B$2612,Sheet1!$A138,BaselineScenario!D$2:D$2612)</f>
        <v>18044.674994110028</v>
      </c>
      <c r="AK138">
        <f>SUMIF(BaselineScenario!$B$2:$B$2612,Sheet1!$A138,BaselineScenario!E$2:E$2612)</f>
        <v>183.2176271991575</v>
      </c>
      <c r="AL138">
        <f>SUMIF(BaselineScenario!$B$2:$B$2612,Sheet1!$A138,BaselineScenario!F$2:F$2612)</f>
        <v>0.46105145379825674</v>
      </c>
      <c r="AM138">
        <f>SUMIF(BaselineScenario!$B$2:$B$2612,Sheet1!$A138,BaselineScenario!G$2:G$2612)</f>
        <v>100.30880865669593</v>
      </c>
      <c r="AN138">
        <f>SUMIF(BaselineScenario!$B$2:$B$2612,Sheet1!$A138,BaselineScenario!H$2:H$2612)</f>
        <v>0.85768689199135884</v>
      </c>
      <c r="AO138">
        <f>SUMIF(BaselineScenario!$B$2:$B$2612,Sheet1!$A138,BaselineScenario!I$2:I$2612)</f>
        <v>186.6137162041513</v>
      </c>
      <c r="AP138">
        <f>SUMIF(BaselineScenario!$B$2:$B$2612,Sheet1!$A138,BaselineScenario!J$2:J$2612)</f>
        <v>0.91971716016750893</v>
      </c>
      <c r="AQ138">
        <f>SUMIF(BaselineScenario!$B$2:$B$2612,Sheet1!$A138,BaselineScenario!K$2:K$2612)</f>
        <v>200.13629868184444</v>
      </c>
      <c r="AR138">
        <f>SUMIF(BaselineScenario!$B$2:$B$2612,Sheet1!$A138,BaselineScenario!L$2:L$2612)</f>
        <v>3.260164613792071</v>
      </c>
      <c r="AS138">
        <f>SUMIF(BaselineScenario!$B$2:$B$2612,Sheet1!$A138,BaselineScenario!M$2:M$2612)</f>
        <v>709.34287099859455</v>
      </c>
      <c r="AT138">
        <f>SUMIF(BaselineScenario!$B$2:$B$2612,Sheet1!$A138,BaselineScenario!N$2:N$2612)</f>
        <v>181.57941605303452</v>
      </c>
      <c r="AU138">
        <f>SUMIF(BaselineScenario!$B$2:$B$2612,Sheet1!$A138,BaselineScenario!O$2:O$2612)</f>
        <v>0.65817629918030562</v>
      </c>
      <c r="AV138">
        <f>SUMIF(BaselineScenario!$B$2:$B$2612,Sheet1!$A138,BaselineScenario!P$2:P$2612)</f>
        <v>143.22268172308006</v>
      </c>
      <c r="AW138">
        <f>SUMIF(BaselineScenario!$B$2:$B$2612,Sheet1!$A138,BaselineScenario!Q$2:Q$2612)</f>
        <v>1033.9733363179662</v>
      </c>
      <c r="AX138">
        <f>SUMIF(BaselineScenario!$B$2:$B$2612,Sheet1!$A138,BaselineScenario!R$2:R$2612)</f>
        <v>0</v>
      </c>
      <c r="AY138">
        <f>SUMIF(BaselineScenario!$B$2:$B$2612,Sheet1!$A138,BaselineScenario!S$2:S$2612)</f>
        <v>69.78229189554996</v>
      </c>
      <c r="AZ138">
        <f>SUMIF(BaselineScenario!$B$2:$B$2612,Sheet1!$A138,BaselineScenario!T$2:T$2612)</f>
        <v>0.79684957208524998</v>
      </c>
      <c r="BA138">
        <f>SUMIF(BaselineScenario!$B$2:$B$2612,Sheet1!$A138,BaselineScenario!U$2:U$2612)</f>
        <v>9.7572325131768203</v>
      </c>
      <c r="BB138">
        <f>SUMIF(BaselineScenario!$B$2:$B$2612,Sheet1!$A138,BaselineScenario!V$2:V$2612)</f>
        <v>0</v>
      </c>
      <c r="BC138">
        <f>SUMIF(BaselineScenario!$B$2:$B$2612,Sheet1!$A138,BaselineScenario!W$2:W$2612)</f>
        <v>351.60592941369663</v>
      </c>
      <c r="BD138">
        <f>SUMIF(BaselineScenario!$B$2:$B$2612,Sheet1!$A138,BaselineScenario!X$2:X$2612)</f>
        <v>21.254324418672319</v>
      </c>
      <c r="BE138">
        <f>SUMIF(BaselineScenario!$B$2:$B$2612,Sheet1!$A138,BaselineScenario!Y$2:Y$2612)</f>
        <v>10.4470416886553</v>
      </c>
      <c r="BF138">
        <f>SUMIF(BaselineScenario!$B$2:$B$2612,Sheet1!$A138,BaselineScenario!Z$2:Z$2612)</f>
        <v>0</v>
      </c>
      <c r="BG138">
        <f>SUMIF(BaselineScenario!$B$2:$B$2612,Sheet1!$A138,BaselineScenario!AA$2:AA$2612)</f>
        <v>0</v>
      </c>
      <c r="BH138">
        <f>SUMIF(BaselineScenario!$B$2:$B$2612,Sheet1!$A138,BaselineScenario!AB$2:AB$2612)</f>
        <v>0</v>
      </c>
      <c r="BI138">
        <f>SUMIF(BaselineScenario!$B$2:$B$2612,Sheet1!$A138,BaselineScenario!AC$2:AC$2612)</f>
        <v>0</v>
      </c>
      <c r="BJ138">
        <f>SUMIF(BaselineScenario!$B$2:$B$2612,Sheet1!$A138,BaselineScenario!AD$2:AD$2612)</f>
        <v>0</v>
      </c>
      <c r="BK138">
        <f>SUMIF(BaselineScenario!$B$2:$B$2612,Sheet1!$A138,BaselineScenario!AE$2:AE$2612)</f>
        <v>0</v>
      </c>
      <c r="BL138">
        <f>SUMIF(BaselineScenario!$B$2:$B$2612,Sheet1!$A138,BaselineScenario!AF$2:AF$2612)</f>
        <v>0</v>
      </c>
      <c r="BM138">
        <f>SUMIF(BaselineScenario!$B$2:$B$2612,Sheet1!$A138,BaselineScenario!AG$2:AG$2612)</f>
        <v>0</v>
      </c>
      <c r="BN138">
        <f>SUMIF(BaselineScenario!$B$2:$B$2612,Sheet1!$A138,BaselineScenario!AH$2:AH$2612)</f>
        <v>12.462533989671901</v>
      </c>
      <c r="BP138">
        <f t="shared" si="9"/>
        <v>0</v>
      </c>
      <c r="BQ138" s="12">
        <f t="shared" si="10"/>
        <v>0</v>
      </c>
    </row>
    <row r="139" spans="1:69" x14ac:dyDescent="0.25">
      <c r="A139" s="1" t="s">
        <v>137</v>
      </c>
      <c r="B139">
        <f>COUNTIF(CurrentScenario!$B$2:$B$2612,Sheet1!A139)</f>
        <v>3</v>
      </c>
      <c r="C139">
        <f t="shared" si="11"/>
        <v>12674.273905413269</v>
      </c>
      <c r="D139">
        <f>SUMIF(CurrentScenario!$B$2:$B$2612,Sheet1!$A139,CurrentScenario!D$2:D$2612)</f>
        <v>9586.2864580896439</v>
      </c>
      <c r="E139">
        <f>SUMIF(CurrentScenario!$B$2:$B$2612,Sheet1!$A139,CurrentScenario!E$2:E$2612)</f>
        <v>96.831175727735967</v>
      </c>
      <c r="F139">
        <f>SUMIF(CurrentScenario!$B$2:$B$2612,Sheet1!$A139,CurrentScenario!F$2:F$2612)</f>
        <v>0.12055427441774844</v>
      </c>
      <c r="G139">
        <f>SUMIF(CurrentScenario!$B$2:$B$2612,Sheet1!$A139,CurrentScenario!G$2:G$2612)</f>
        <v>26.22842970279007</v>
      </c>
      <c r="H139">
        <f>SUMIF(CurrentScenario!$B$2:$B$2612,Sheet1!$A139,CurrentScenario!H$2:H$2612)</f>
        <v>0.2242652530207096</v>
      </c>
      <c r="I139">
        <f>SUMIF(CurrentScenario!$B$2:$B$2612,Sheet1!$A139,CurrentScenario!I$2:I$2612)</f>
        <v>48.795163680874495</v>
      </c>
      <c r="J139">
        <f>SUMIF(CurrentScenario!$B$2:$B$2612,Sheet1!$A139,CurrentScenario!J$2:J$2612)</f>
        <v>0.24048473115120539</v>
      </c>
      <c r="K139">
        <f>SUMIF(CurrentScenario!$B$2:$B$2612,Sheet1!$A139,CurrentScenario!K$2:K$2612)</f>
        <v>52.33100573369186</v>
      </c>
      <c r="L139">
        <f>SUMIF(CurrentScenario!$B$2:$B$2612,Sheet1!$A139,CurrentScenario!L$2:L$2612)</f>
        <v>0.85245752130325081</v>
      </c>
      <c r="M139">
        <f>SUMIF(CurrentScenario!$B$2:$B$2612,Sheet1!$A139,CurrentScenario!M$2:M$2612)</f>
        <v>185.47672807915441</v>
      </c>
      <c r="N139">
        <f>SUMIF(CurrentScenario!$B$2:$B$2612,Sheet1!$A139,CurrentScenario!N$2:N$2612)</f>
        <v>47.478810816309817</v>
      </c>
      <c r="O139">
        <f>SUMIF(CurrentScenario!$B$2:$B$2612,Sheet1!$A139,CurrentScenario!O$2:O$2612)</f>
        <v>0.17209785487708329</v>
      </c>
      <c r="P139">
        <f>SUMIF(CurrentScenario!$B$2:$B$2612,Sheet1!$A139,CurrentScenario!P$2:P$2612)</f>
        <v>37.44941336383944</v>
      </c>
      <c r="Q139">
        <f>SUMIF(CurrentScenario!$B$2:$B$2612,Sheet1!$A139,CurrentScenario!Q$2:Q$2612)</f>
        <v>532.97166418564098</v>
      </c>
      <c r="R139">
        <f>SUMIF(CurrentScenario!$B$2:$B$2612,Sheet1!$A139,CurrentScenario!R$2:R$2612)</f>
        <v>0</v>
      </c>
      <c r="S139">
        <f>SUMIF(CurrentScenario!$B$2:$B$2612,Sheet1!$A139,CurrentScenario!S$2:S$2612)</f>
        <v>35.969963203846511</v>
      </c>
      <c r="T139">
        <f>SUMIF(CurrentScenario!$B$2:$B$2612,Sheet1!$A139,CurrentScenario!T$2:T$2612)</f>
        <v>0.20835770322690578</v>
      </c>
      <c r="U139">
        <f>SUMIF(CurrentScenario!$B$2:$B$2612,Sheet1!$A139,CurrentScenario!U$2:U$2612)</f>
        <v>2.5512902654591807</v>
      </c>
      <c r="V139">
        <f>SUMIF(CurrentScenario!$B$2:$B$2612,Sheet1!$A139,CurrentScenario!V$2:V$2612)</f>
        <v>0</v>
      </c>
      <c r="W139">
        <f>SUMIF(CurrentScenario!$B$2:$B$2612,Sheet1!$A139,CurrentScenario!W$2:W$2612)</f>
        <v>1317.0988204452738</v>
      </c>
      <c r="X139">
        <f>SUMIF(CurrentScenario!$B$2:$B$2612,Sheet1!$A139,CurrentScenario!X$2:X$2612)</f>
        <v>607.22373079375052</v>
      </c>
      <c r="Y139">
        <f>SUMIF(CurrentScenario!$B$2:$B$2612,Sheet1!$A139,CurrentScenario!Y$2:Y$2612)</f>
        <v>72.329406605718958</v>
      </c>
      <c r="Z139">
        <f>SUMIF(CurrentScenario!$B$2:$B$2612,Sheet1!$A139,CurrentScenario!Z$2:Z$2612)</f>
        <v>0</v>
      </c>
      <c r="AA139">
        <f>SUMIF(CurrentScenario!$B$2:$B$2612,Sheet1!$A139,CurrentScenario!AA$2:AA$2612)</f>
        <v>0</v>
      </c>
      <c r="AB139">
        <f>SUMIF(CurrentScenario!$B$2:$B$2612,Sheet1!$A139,CurrentScenario!AB$2:AB$2612)</f>
        <v>0</v>
      </c>
      <c r="AC139">
        <f>SUMIF(CurrentScenario!$B$2:$B$2612,Sheet1!$A139,CurrentScenario!AC$2:AC$2612)</f>
        <v>0</v>
      </c>
      <c r="AD139">
        <f>SUMIF(CurrentScenario!$B$2:$B$2612,Sheet1!$A139,CurrentScenario!AD$2:AD$2612)</f>
        <v>0</v>
      </c>
      <c r="AE139">
        <f>SUMIF(CurrentScenario!$B$2:$B$2612,Sheet1!$A139,CurrentScenario!AE$2:AE$2612)</f>
        <v>0</v>
      </c>
      <c r="AF139">
        <f>SUMIF(CurrentScenario!$B$2:$B$2612,Sheet1!$A139,CurrentScenario!AF$2:AF$2612)</f>
        <v>0</v>
      </c>
      <c r="AG139">
        <f>SUMIF(CurrentScenario!$B$2:$B$2612,Sheet1!$A139,CurrentScenario!AG$2:AG$2612)</f>
        <v>0</v>
      </c>
      <c r="AH139" s="9">
        <f>SUMIF(CurrentScenario!$B$2:$B$2612,Sheet1!$A139,CurrentScenario!AH$2:AH$2612)</f>
        <v>23.433627381543882</v>
      </c>
      <c r="AI139" s="10">
        <f t="shared" si="8"/>
        <v>12674.273905413274</v>
      </c>
      <c r="AJ139">
        <f>SUMIF(BaselineScenario!$B$2:$B$2612,Sheet1!$A139,BaselineScenario!D$2:D$2612)</f>
        <v>10749.380122148026</v>
      </c>
      <c r="AK139">
        <f>SUMIF(BaselineScenario!$B$2:$B$2612,Sheet1!$A139,BaselineScenario!E$2:E$2612)</f>
        <v>108.5795959123142</v>
      </c>
      <c r="AL139">
        <f>SUMIF(BaselineScenario!$B$2:$B$2612,Sheet1!$A139,BaselineScenario!F$2:F$2612)</f>
        <v>0.18004010909302726</v>
      </c>
      <c r="AM139">
        <f>SUMIF(BaselineScenario!$B$2:$B$2612,Sheet1!$A139,BaselineScenario!G$2:G$2612)</f>
        <v>39.170484562544097</v>
      </c>
      <c r="AN139">
        <f>SUMIF(BaselineScenario!$B$2:$B$2612,Sheet1!$A139,BaselineScenario!H$2:H$2612)</f>
        <v>0.33492583166076029</v>
      </c>
      <c r="AO139">
        <f>SUMIF(BaselineScenario!$B$2:$B$2612,Sheet1!$A139,BaselineScenario!I$2:I$2612)</f>
        <v>72.872460431178141</v>
      </c>
      <c r="AP139">
        <f>SUMIF(BaselineScenario!$B$2:$B$2612,Sheet1!$A139,BaselineScenario!J$2:J$2612)</f>
        <v>0.35914858631753344</v>
      </c>
      <c r="AQ139">
        <f>SUMIF(BaselineScenario!$B$2:$B$2612,Sheet1!$A139,BaselineScenario!K$2:K$2612)</f>
        <v>78.153014704343164</v>
      </c>
      <c r="AR139">
        <f>SUMIF(BaselineScenario!$B$2:$B$2612,Sheet1!$A139,BaselineScenario!L$2:L$2612)</f>
        <v>1.2730908619695818</v>
      </c>
      <c r="AS139">
        <f>SUMIF(BaselineScenario!$B$2:$B$2612,Sheet1!$A139,BaselineScenario!M$2:M$2612)</f>
        <v>276.99764706702456</v>
      </c>
      <c r="AT139">
        <f>SUMIF(BaselineScenario!$B$2:$B$2612,Sheet1!$A139,BaselineScenario!N$2:N$2612)</f>
        <v>70.906571502844528</v>
      </c>
      <c r="AU139">
        <f>SUMIF(BaselineScenario!$B$2:$B$2612,Sheet1!$A139,BaselineScenario!O$2:O$2612)</f>
        <v>0.25701715444263329</v>
      </c>
      <c r="AV139">
        <f>SUMIF(BaselineScenario!$B$2:$B$2612,Sheet1!$A139,BaselineScenario!P$2:P$2612)</f>
        <v>55.928306980900253</v>
      </c>
      <c r="AW139">
        <f>SUMIF(BaselineScenario!$B$2:$B$2612,Sheet1!$A139,BaselineScenario!Q$2:Q$2612)</f>
        <v>796.03627000746042</v>
      </c>
      <c r="AX139">
        <f>SUMIF(BaselineScenario!$B$2:$B$2612,Sheet1!$A139,BaselineScenario!R$2:R$2612)</f>
        <v>0</v>
      </c>
      <c r="AY139">
        <f>SUMIF(BaselineScenario!$B$2:$B$2612,Sheet1!$A139,BaselineScenario!S$2:S$2612)</f>
        <v>53.724047864859166</v>
      </c>
      <c r="AZ139">
        <f>SUMIF(BaselineScenario!$B$2:$B$2612,Sheet1!$A139,BaselineScenario!T$2:T$2612)</f>
        <v>0.31116892205210728</v>
      </c>
      <c r="BA139">
        <f>SUMIF(BaselineScenario!$B$2:$B$2612,Sheet1!$A139,BaselineScenario!U$2:U$2612)</f>
        <v>3.8101890616466134</v>
      </c>
      <c r="BB139">
        <f>SUMIF(BaselineScenario!$B$2:$B$2612,Sheet1!$A139,BaselineScenario!V$2:V$2612)</f>
        <v>0</v>
      </c>
      <c r="BC139">
        <f>SUMIF(BaselineScenario!$B$2:$B$2612,Sheet1!$A139,BaselineScenario!W$2:W$2612)</f>
        <v>210.25673298506749</v>
      </c>
      <c r="BD139">
        <f>SUMIF(BaselineScenario!$B$2:$B$2612,Sheet1!$A139,BaselineScenario!X$2:X$2612)</f>
        <v>12.666068252112499</v>
      </c>
      <c r="BE139">
        <f>SUMIF(BaselineScenario!$B$2:$B$2612,Sheet1!$A139,BaselineScenario!Y$2:Y$2612)</f>
        <v>108.08037666882571</v>
      </c>
      <c r="BF139">
        <f>SUMIF(BaselineScenario!$B$2:$B$2612,Sheet1!$A139,BaselineScenario!Z$2:Z$2612)</f>
        <v>0</v>
      </c>
      <c r="BG139">
        <f>SUMIF(BaselineScenario!$B$2:$B$2612,Sheet1!$A139,BaselineScenario!AA$2:AA$2612)</f>
        <v>0</v>
      </c>
      <c r="BH139">
        <f>SUMIF(BaselineScenario!$B$2:$B$2612,Sheet1!$A139,BaselineScenario!AB$2:AB$2612)</f>
        <v>0</v>
      </c>
      <c r="BI139">
        <f>SUMIF(BaselineScenario!$B$2:$B$2612,Sheet1!$A139,BaselineScenario!AC$2:AC$2612)</f>
        <v>0</v>
      </c>
      <c r="BJ139">
        <f>SUMIF(BaselineScenario!$B$2:$B$2612,Sheet1!$A139,BaselineScenario!AD$2:AD$2612)</f>
        <v>0</v>
      </c>
      <c r="BK139">
        <f>SUMIF(BaselineScenario!$B$2:$B$2612,Sheet1!$A139,BaselineScenario!AE$2:AE$2612)</f>
        <v>0</v>
      </c>
      <c r="BL139">
        <f>SUMIF(BaselineScenario!$B$2:$B$2612,Sheet1!$A139,BaselineScenario!AF$2:AF$2612)</f>
        <v>0</v>
      </c>
      <c r="BM139">
        <f>SUMIF(BaselineScenario!$B$2:$B$2612,Sheet1!$A139,BaselineScenario!AG$2:AG$2612)</f>
        <v>0</v>
      </c>
      <c r="BN139">
        <f>SUMIF(BaselineScenario!$B$2:$B$2612,Sheet1!$A139,BaselineScenario!AH$2:AH$2612)</f>
        <v>34.996625798590308</v>
      </c>
      <c r="BP139">
        <f t="shared" si="9"/>
        <v>0</v>
      </c>
      <c r="BQ139" s="12">
        <f t="shared" si="10"/>
        <v>0</v>
      </c>
    </row>
    <row r="140" spans="1:69" x14ac:dyDescent="0.25">
      <c r="A140" s="1" t="s">
        <v>138</v>
      </c>
      <c r="B140">
        <f>COUNTIF(CurrentScenario!$B$2:$B$2612,Sheet1!A140)</f>
        <v>4</v>
      </c>
      <c r="C140">
        <f t="shared" si="11"/>
        <v>22202.182335569305</v>
      </c>
      <c r="D140">
        <f>SUMIF(CurrentScenario!$B$2:$B$2612,Sheet1!$A140,CurrentScenario!D$2:D$2612)</f>
        <v>15963.28942883572</v>
      </c>
      <c r="E140">
        <f>SUMIF(CurrentScenario!$B$2:$B$2612,Sheet1!$A140,CurrentScenario!E$2:E$2612)</f>
        <v>161.24534277661641</v>
      </c>
      <c r="F140">
        <f>SUMIF(CurrentScenario!$B$2:$B$2612,Sheet1!$A140,CurrentScenario!F$2:F$2612)</f>
        <v>0.68892618114849646</v>
      </c>
      <c r="G140">
        <f>SUMIF(CurrentScenario!$B$2:$B$2612,Sheet1!$A140,CurrentScenario!G$2:G$2612)</f>
        <v>149.86725638979064</v>
      </c>
      <c r="H140">
        <f>SUMIF(CurrentScenario!$B$2:$B$2612,Sheet1!$A140,CurrentScenario!H$2:H$2612)</f>
        <v>1.2815449554162075</v>
      </c>
      <c r="I140">
        <f>SUMIF(CurrentScenario!$B$2:$B$2612,Sheet1!$A140,CurrentScenario!I$2:I$2612)</f>
        <v>278.81203803561425</v>
      </c>
      <c r="J140">
        <f>SUMIF(CurrentScenario!$B$2:$B$2612,Sheet1!$A140,CurrentScenario!J$2:J$2612)</f>
        <v>1.3743204531130093</v>
      </c>
      <c r="K140">
        <f>SUMIF(CurrentScenario!$B$2:$B$2612,Sheet1!$A140,CurrentScenario!K$2:K$2612)</f>
        <v>299.01558256264497</v>
      </c>
      <c r="L140">
        <f>SUMIF(CurrentScenario!$B$2:$B$2612,Sheet1!$A140,CurrentScenario!L$2:L$2612)</f>
        <v>4.870811461894422</v>
      </c>
      <c r="M140">
        <f>SUMIF(CurrentScenario!$B$2:$B$2612,Sheet1!$A140,CurrentScenario!M$2:M$2612)</f>
        <v>1059.8009542354582</v>
      </c>
      <c r="N140">
        <f>SUMIF(CurrentScenario!$B$2:$B$2612,Sheet1!$A140,CurrentScenario!N$2:N$2612)</f>
        <v>271.2906722534795</v>
      </c>
      <c r="O140">
        <f>SUMIF(CurrentScenario!$B$2:$B$2612,Sheet1!$A140,CurrentScenario!O$2:O$2612)</f>
        <v>0.98335153472740799</v>
      </c>
      <c r="P140">
        <f>SUMIF(CurrentScenario!$B$2:$B$2612,Sheet1!$A140,CurrentScenario!P$2:P$2612)</f>
        <v>213.98325941283321</v>
      </c>
      <c r="Q140">
        <f>SUMIF(CurrentScenario!$B$2:$B$2612,Sheet1!$A140,CurrentScenario!Q$2:Q$2612)</f>
        <v>1033.36131964536</v>
      </c>
      <c r="R140">
        <f>SUMIF(CurrentScenario!$B$2:$B$2612,Sheet1!$A140,CurrentScenario!R$2:R$2612)</f>
        <v>0</v>
      </c>
      <c r="S140">
        <f>SUMIF(CurrentScenario!$B$2:$B$2612,Sheet1!$A140,CurrentScenario!S$2:S$2612)</f>
        <v>69.740965564980442</v>
      </c>
      <c r="T140">
        <f>SUMIF(CurrentScenario!$B$2:$B$2612,Sheet1!$A140,CurrentScenario!T$2:T$2612)</f>
        <v>1.1905355223306959</v>
      </c>
      <c r="U140">
        <f>SUMIF(CurrentScenario!$B$2:$B$2612,Sheet1!$A140,CurrentScenario!U$2:U$2612)</f>
        <v>14.577997850069892</v>
      </c>
      <c r="V140">
        <f>SUMIF(CurrentScenario!$B$2:$B$2612,Sheet1!$A140,CurrentScenario!V$2:V$2612)</f>
        <v>0</v>
      </c>
      <c r="W140">
        <f>SUMIF(CurrentScenario!$B$2:$B$2612,Sheet1!$A140,CurrentScenario!W$2:W$2612)</f>
        <v>493.38054323844472</v>
      </c>
      <c r="X140">
        <f>SUMIF(CurrentScenario!$B$2:$B$2612,Sheet1!$A140,CurrentScenario!X$2:X$2612)</f>
        <v>227.47169508902195</v>
      </c>
      <c r="Y140">
        <f>SUMIF(CurrentScenario!$B$2:$B$2612,Sheet1!$A140,CurrentScenario!Y$2:Y$2612)</f>
        <v>1749.9630460166875</v>
      </c>
      <c r="Z140">
        <f>SUMIF(CurrentScenario!$B$2:$B$2612,Sheet1!$A140,CurrentScenario!Z$2:Z$2612)</f>
        <v>0</v>
      </c>
      <c r="AA140">
        <f>SUMIF(CurrentScenario!$B$2:$B$2612,Sheet1!$A140,CurrentScenario!AA$2:AA$2612)</f>
        <v>0</v>
      </c>
      <c r="AB140">
        <f>SUMIF(CurrentScenario!$B$2:$B$2612,Sheet1!$A140,CurrentScenario!AB$2:AB$2612)</f>
        <v>0</v>
      </c>
      <c r="AC140">
        <f>SUMIF(CurrentScenario!$B$2:$B$2612,Sheet1!$A140,CurrentScenario!AC$2:AC$2612)</f>
        <v>0</v>
      </c>
      <c r="AD140">
        <f>SUMIF(CurrentScenario!$B$2:$B$2612,Sheet1!$A140,CurrentScenario!AD$2:AD$2612)</f>
        <v>0</v>
      </c>
      <c r="AE140">
        <f>SUMIF(CurrentScenario!$B$2:$B$2612,Sheet1!$A140,CurrentScenario!AE$2:AE$2612)</f>
        <v>0</v>
      </c>
      <c r="AF140">
        <f>SUMIF(CurrentScenario!$B$2:$B$2612,Sheet1!$A140,CurrentScenario!AF$2:AF$2612)</f>
        <v>0</v>
      </c>
      <c r="AG140">
        <f>SUMIF(CurrentScenario!$B$2:$B$2612,Sheet1!$A140,CurrentScenario!AG$2:AG$2612)</f>
        <v>0</v>
      </c>
      <c r="AH140" s="9">
        <f>SUMIF(CurrentScenario!$B$2:$B$2612,Sheet1!$A140,CurrentScenario!AH$2:AH$2612)</f>
        <v>205.99274355395244</v>
      </c>
      <c r="AI140" s="10">
        <f t="shared" si="8"/>
        <v>22202.182335569316</v>
      </c>
      <c r="AJ140">
        <f>SUMIF(BaselineScenario!$B$2:$B$2612,Sheet1!$A140,BaselineScenario!D$2:D$2612)</f>
        <v>18833.637356840343</v>
      </c>
      <c r="AK140">
        <f>SUMIF(BaselineScenario!$B$2:$B$2612,Sheet1!$A140,BaselineScenario!E$2:E$2612)</f>
        <v>190.2387512926766</v>
      </c>
      <c r="AL140">
        <f>SUMIF(BaselineScenario!$B$2:$B$2612,Sheet1!$A140,BaselineScenario!F$2:F$2612)</f>
        <v>0.35783418501334419</v>
      </c>
      <c r="AM140">
        <f>SUMIF(BaselineScenario!$B$2:$B$2612,Sheet1!$A140,BaselineScenario!G$2:G$2612)</f>
        <v>77.847703151556445</v>
      </c>
      <c r="AN140">
        <f>SUMIF(BaselineScenario!$B$2:$B$2612,Sheet1!$A140,BaselineScenario!H$2:H$2612)</f>
        <v>0.66566049460236654</v>
      </c>
      <c r="AO140">
        <f>SUMIF(BaselineScenario!$B$2:$B$2612,Sheet1!$A140,BaselineScenario!I$2:I$2612)</f>
        <v>144.82729515051534</v>
      </c>
      <c r="AP140">
        <f>SUMIF(BaselineScenario!$B$2:$B$2612,Sheet1!$A140,BaselineScenario!J$2:J$2612)</f>
        <v>0.71382464921760835</v>
      </c>
      <c r="AQ140">
        <f>SUMIF(BaselineScenario!$B$2:$B$2612,Sheet1!$A140,BaselineScenario!K$2:K$2612)</f>
        <v>155.32190949190513</v>
      </c>
      <c r="AR140">
        <f>SUMIF(BaselineScenario!$B$2:$B$2612,Sheet1!$A140,BaselineScenario!L$2:L$2612)</f>
        <v>2.530134078932726</v>
      </c>
      <c r="AS140">
        <f>SUMIF(BaselineScenario!$B$2:$B$2612,Sheet1!$A140,BaselineScenario!M$2:M$2612)</f>
        <v>550.50736113708524</v>
      </c>
      <c r="AT140">
        <f>SUMIF(BaselineScenario!$B$2:$B$2612,Sheet1!$A140,BaselineScenario!N$2:N$2612)</f>
        <v>140.92031524118542</v>
      </c>
      <c r="AU140">
        <f>SUMIF(BaselineScenario!$B$2:$B$2612,Sheet1!$A140,BaselineScenario!O$2:O$2612)</f>
        <v>0.51079713310042263</v>
      </c>
      <c r="AV140">
        <f>SUMIF(BaselineScenario!$B$2:$B$2612,Sheet1!$A140,BaselineScenario!P$2:P$2612)</f>
        <v>111.15235712989406</v>
      </c>
      <c r="AW140">
        <f>SUMIF(BaselineScenario!$B$2:$B$2612,Sheet1!$A140,BaselineScenario!Q$2:Q$2612)</f>
        <v>537.84191076839784</v>
      </c>
      <c r="AX140">
        <f>SUMIF(BaselineScenario!$B$2:$B$2612,Sheet1!$A140,BaselineScenario!R$2:R$2612)</f>
        <v>0</v>
      </c>
      <c r="AY140">
        <f>SUMIF(BaselineScenario!$B$2:$B$2612,Sheet1!$A140,BaselineScenario!S$2:S$2612)</f>
        <v>36.298649586070219</v>
      </c>
      <c r="AZ140">
        <f>SUMIF(BaselineScenario!$B$2:$B$2612,Sheet1!$A140,BaselineScenario!T$2:T$2612)</f>
        <v>0.61841825792362015</v>
      </c>
      <c r="BA140">
        <f>SUMIF(BaselineScenario!$B$2:$B$2612,Sheet1!$A140,BaselineScenario!U$2:U$2612)</f>
        <v>7.5724257364568972</v>
      </c>
      <c r="BB140">
        <f>SUMIF(BaselineScenario!$B$2:$B$2612,Sheet1!$A140,BaselineScenario!V$2:V$2612)</f>
        <v>0</v>
      </c>
      <c r="BC140">
        <f>SUMIF(BaselineScenario!$B$2:$B$2612,Sheet1!$A140,BaselineScenario!W$2:W$2612)</f>
        <v>367.88184497743941</v>
      </c>
      <c r="BD140">
        <f>SUMIF(BaselineScenario!$B$2:$B$2612,Sheet1!$A140,BaselineScenario!X$2:X$2612)</f>
        <v>22.161556926351771</v>
      </c>
      <c r="BE140">
        <f>SUMIF(BaselineScenario!$B$2:$B$2612,Sheet1!$A140,BaselineScenario!Y$2:Y$2612)</f>
        <v>913.04426808625419</v>
      </c>
      <c r="BF140">
        <f>SUMIF(BaselineScenario!$B$2:$B$2612,Sheet1!$A140,BaselineScenario!Z$2:Z$2612)</f>
        <v>0</v>
      </c>
      <c r="BG140">
        <f>SUMIF(BaselineScenario!$B$2:$B$2612,Sheet1!$A140,BaselineScenario!AA$2:AA$2612)</f>
        <v>0</v>
      </c>
      <c r="BH140">
        <f>SUMIF(BaselineScenario!$B$2:$B$2612,Sheet1!$A140,BaselineScenario!AB$2:AB$2612)</f>
        <v>0</v>
      </c>
      <c r="BI140">
        <f>SUMIF(BaselineScenario!$B$2:$B$2612,Sheet1!$A140,BaselineScenario!AC$2:AC$2612)</f>
        <v>0</v>
      </c>
      <c r="BJ140">
        <f>SUMIF(BaselineScenario!$B$2:$B$2612,Sheet1!$A140,BaselineScenario!AD$2:AD$2612)</f>
        <v>0</v>
      </c>
      <c r="BK140">
        <f>SUMIF(BaselineScenario!$B$2:$B$2612,Sheet1!$A140,BaselineScenario!AE$2:AE$2612)</f>
        <v>0</v>
      </c>
      <c r="BL140">
        <f>SUMIF(BaselineScenario!$B$2:$B$2612,Sheet1!$A140,BaselineScenario!AF$2:AF$2612)</f>
        <v>0</v>
      </c>
      <c r="BM140">
        <f>SUMIF(BaselineScenario!$B$2:$B$2612,Sheet1!$A140,BaselineScenario!AG$2:AG$2612)</f>
        <v>0</v>
      </c>
      <c r="BN140">
        <f>SUMIF(BaselineScenario!$B$2:$B$2612,Sheet1!$A140,BaselineScenario!AH$2:AH$2612)</f>
        <v>107.53196125438795</v>
      </c>
      <c r="BP140">
        <f t="shared" si="9"/>
        <v>0</v>
      </c>
      <c r="BQ140" s="12">
        <f t="shared" si="10"/>
        <v>0</v>
      </c>
    </row>
    <row r="141" spans="1:69" x14ac:dyDescent="0.25">
      <c r="A141" s="1" t="s">
        <v>139</v>
      </c>
      <c r="B141">
        <f>COUNTIF(CurrentScenario!$B$2:$B$2612,Sheet1!A141)</f>
        <v>10</v>
      </c>
      <c r="C141">
        <f t="shared" si="11"/>
        <v>16096.903367715206</v>
      </c>
      <c r="D141">
        <f>SUMIF(CurrentScenario!$B$2:$B$2612,Sheet1!$A141,CurrentScenario!D$2:D$2612)</f>
        <v>12029.442314234959</v>
      </c>
      <c r="E141">
        <f>SUMIF(CurrentScenario!$B$2:$B$2612,Sheet1!$A141,CurrentScenario!E$2:E$2612)</f>
        <v>121.50947126030164</v>
      </c>
      <c r="F141">
        <f>SUMIF(CurrentScenario!$B$2:$B$2612,Sheet1!$A141,CurrentScenario!F$2:F$2612)</f>
        <v>177.06568731987605</v>
      </c>
      <c r="G141">
        <f>SUMIF(CurrentScenario!$B$2:$B$2612,Sheet1!$A141,CurrentScenario!G$2:G$2612)</f>
        <v>243.20011266545964</v>
      </c>
      <c r="H141">
        <f>SUMIF(CurrentScenario!$B$2:$B$2612,Sheet1!$A141,CurrentScenario!H$2:H$2612)</f>
        <v>243.38190965378229</v>
      </c>
      <c r="I141">
        <f>SUMIF(CurrentScenario!$B$2:$B$2612,Sheet1!$A141,CurrentScenario!I$2:I$2612)</f>
        <v>308.58250433366095</v>
      </c>
      <c r="J141">
        <f>SUMIF(CurrentScenario!$B$2:$B$2612,Sheet1!$A141,CurrentScenario!J$2:J$2612)</f>
        <v>22.003887946221361</v>
      </c>
      <c r="K141">
        <f>SUMIF(CurrentScenario!$B$2:$B$2612,Sheet1!$A141,CurrentScenario!K$2:K$2612)</f>
        <v>28.972415721395468</v>
      </c>
      <c r="L141">
        <f>SUMIF(CurrentScenario!$B$2:$B$2612,Sheet1!$A141,CurrentScenario!L$2:L$2612)</f>
        <v>262.99429198727904</v>
      </c>
      <c r="M141">
        <f>SUMIF(CurrentScenario!$B$2:$B$2612,Sheet1!$A141,CurrentScenario!M$2:M$2612)</f>
        <v>393.92615419121279</v>
      </c>
      <c r="N141">
        <f>SUMIF(CurrentScenario!$B$2:$B$2612,Sheet1!$A141,CurrentScenario!N$2:N$2612)</f>
        <v>206.60710708565966</v>
      </c>
      <c r="O141">
        <f>SUMIF(CurrentScenario!$B$2:$B$2612,Sheet1!$A141,CurrentScenario!O$2:O$2612)</f>
        <v>135.08493102839776</v>
      </c>
      <c r="P141">
        <f>SUMIF(CurrentScenario!$B$2:$B$2612,Sheet1!$A141,CurrentScenario!P$2:P$2612)</f>
        <v>193.59880970994317</v>
      </c>
      <c r="Q141">
        <f>SUMIF(CurrentScenario!$B$2:$B$2612,Sheet1!$A141,CurrentScenario!Q$2:Q$2612)</f>
        <v>422.41294169199932</v>
      </c>
      <c r="R141">
        <f>SUMIF(CurrentScenario!$B$2:$B$2612,Sheet1!$A141,CurrentScenario!R$2:R$2612)</f>
        <v>201.6976534324539</v>
      </c>
      <c r="S141">
        <f>SUMIF(CurrentScenario!$B$2:$B$2612,Sheet1!$A141,CurrentScenario!S$2:S$2612)</f>
        <v>7.219925128616504</v>
      </c>
      <c r="T141">
        <f>SUMIF(CurrentScenario!$B$2:$B$2612,Sheet1!$A141,CurrentScenario!T$2:T$2612)</f>
        <v>4.0842505751038685</v>
      </c>
      <c r="U141">
        <f>SUMIF(CurrentScenario!$B$2:$B$2612,Sheet1!$A141,CurrentScenario!U$2:U$2612)</f>
        <v>7.0286629171407622</v>
      </c>
      <c r="V141">
        <f>SUMIF(CurrentScenario!$B$2:$B$2612,Sheet1!$A141,CurrentScenario!V$2:V$2612)</f>
        <v>0</v>
      </c>
      <c r="W141">
        <f>SUMIF(CurrentScenario!$B$2:$B$2612,Sheet1!$A141,CurrentScenario!W$2:W$2612)</f>
        <v>173.45555666540599</v>
      </c>
      <c r="X141">
        <f>SUMIF(CurrentScenario!$B$2:$B$2612,Sheet1!$A141,CurrentScenario!X$2:X$2612)</f>
        <v>62.33600810108674</v>
      </c>
      <c r="Y141">
        <f>SUMIF(CurrentScenario!$B$2:$B$2612,Sheet1!$A141,CurrentScenario!Y$2:Y$2612)</f>
        <v>37.152773323472324</v>
      </c>
      <c r="Z141">
        <f>SUMIF(CurrentScenario!$B$2:$B$2612,Sheet1!$A141,CurrentScenario!Z$2:Z$2612)</f>
        <v>0</v>
      </c>
      <c r="AA141">
        <f>SUMIF(CurrentScenario!$B$2:$B$2612,Sheet1!$A141,CurrentScenario!AA$2:AA$2612)</f>
        <v>393.1075877716039</v>
      </c>
      <c r="AB141">
        <f>SUMIF(CurrentScenario!$B$2:$B$2612,Sheet1!$A141,CurrentScenario!AB$2:AB$2612)</f>
        <v>339.30505992700034</v>
      </c>
      <c r="AC141">
        <f>SUMIF(CurrentScenario!$B$2:$B$2612,Sheet1!$A141,CurrentScenario!AC$2:AC$2612)</f>
        <v>47.149427699812477</v>
      </c>
      <c r="AD141">
        <f>SUMIF(CurrentScenario!$B$2:$B$2612,Sheet1!$A141,CurrentScenario!AD$2:AD$2612)</f>
        <v>0</v>
      </c>
      <c r="AE141">
        <f>SUMIF(CurrentScenario!$B$2:$B$2612,Sheet1!$A141,CurrentScenario!AE$2:AE$2612)</f>
        <v>0</v>
      </c>
      <c r="AF141">
        <f>SUMIF(CurrentScenario!$B$2:$B$2612,Sheet1!$A141,CurrentScenario!AF$2:AF$2612)</f>
        <v>0</v>
      </c>
      <c r="AG141">
        <f>SUMIF(CurrentScenario!$B$2:$B$2612,Sheet1!$A141,CurrentScenario!AG$2:AG$2612)</f>
        <v>0</v>
      </c>
      <c r="AH141" s="9">
        <f>SUMIF(CurrentScenario!$B$2:$B$2612,Sheet1!$A141,CurrentScenario!AH$2:AH$2612)</f>
        <v>35.583923343361455</v>
      </c>
      <c r="AI141" s="10">
        <f t="shared" si="8"/>
        <v>16096.903367715207</v>
      </c>
      <c r="AJ141">
        <f>SUMIF(BaselineScenario!$B$2:$B$2612,Sheet1!$A141,BaselineScenario!D$2:D$2612)</f>
        <v>13651.145124550263</v>
      </c>
      <c r="AK141">
        <f>SUMIF(BaselineScenario!$B$2:$B$2612,Sheet1!$A141,BaselineScenario!E$2:E$2612)</f>
        <v>137.90837490491714</v>
      </c>
      <c r="AL141">
        <f>SUMIF(BaselineScenario!$B$2:$B$2612,Sheet1!$A141,BaselineScenario!F$2:F$2612)</f>
        <v>121.86969377115254</v>
      </c>
      <c r="AM141">
        <f>SUMIF(BaselineScenario!$B$2:$B$2612,Sheet1!$A141,BaselineScenario!G$2:G$2612)</f>
        <v>165.29014372042454</v>
      </c>
      <c r="AN141">
        <f>SUMIF(BaselineScenario!$B$2:$B$2612,Sheet1!$A141,BaselineScenario!H$2:H$2612)</f>
        <v>171.63914871880149</v>
      </c>
      <c r="AO141">
        <f>SUMIF(BaselineScenario!$B$2:$B$2612,Sheet1!$A141,BaselineScenario!I$2:I$2612)</f>
        <v>216.0292360803453</v>
      </c>
      <c r="AP141">
        <f>SUMIF(BaselineScenario!$B$2:$B$2612,Sheet1!$A141,BaselineScenario!J$2:J$2612)</f>
        <v>15.345206731923399</v>
      </c>
      <c r="AQ141">
        <f>SUMIF(BaselineScenario!$B$2:$B$2612,Sheet1!$A141,BaselineScenario!K$2:K$2612)</f>
        <v>19.997289527167062</v>
      </c>
      <c r="AR141">
        <f>SUMIF(BaselineScenario!$B$2:$B$2612,Sheet1!$A141,BaselineScenario!L$2:L$2612)</f>
        <v>175.76295639503459</v>
      </c>
      <c r="AS141">
        <f>SUMIF(BaselineScenario!$B$2:$B$2612,Sheet1!$A141,BaselineScenario!M$2:M$2612)</f>
        <v>259.71260802229369</v>
      </c>
      <c r="AT141">
        <f>SUMIF(BaselineScenario!$B$2:$B$2612,Sheet1!$A141,BaselineScenario!N$2:N$2612)</f>
        <v>134.10930019037733</v>
      </c>
      <c r="AU141">
        <f>SUMIF(BaselineScenario!$B$2:$B$2612,Sheet1!$A141,BaselineScenario!O$2:O$2612)</f>
        <v>91.681787127909232</v>
      </c>
      <c r="AV141">
        <f>SUMIF(BaselineScenario!$B$2:$B$2612,Sheet1!$A141,BaselineScenario!P$2:P$2612)</f>
        <v>129.60281260379628</v>
      </c>
      <c r="AW141">
        <f>SUMIF(BaselineScenario!$B$2:$B$2612,Sheet1!$A141,BaselineScenario!Q$2:Q$2612)</f>
        <v>280.54722327721521</v>
      </c>
      <c r="AX141">
        <f>SUMIF(BaselineScenario!$B$2:$B$2612,Sheet1!$A141,BaselineScenario!R$2:R$2612)</f>
        <v>145.53586464095096</v>
      </c>
      <c r="AY141">
        <f>SUMIF(BaselineScenario!$B$2:$B$2612,Sheet1!$A141,BaselineScenario!S$2:S$2612)</f>
        <v>4.5160394509381003</v>
      </c>
      <c r="AZ141">
        <f>SUMIF(BaselineScenario!$B$2:$B$2612,Sheet1!$A141,BaselineScenario!T$2:T$2612)</f>
        <v>2.6139954684815332</v>
      </c>
      <c r="BA141">
        <f>SUMIF(BaselineScenario!$B$2:$B$2612,Sheet1!$A141,BaselineScenario!U$2:U$2612)</f>
        <v>4.7465793196322972</v>
      </c>
      <c r="BB141">
        <f>SUMIF(BaselineScenario!$B$2:$B$2612,Sheet1!$A141,BaselineScenario!V$2:V$2612)</f>
        <v>0</v>
      </c>
      <c r="BC141">
        <f>SUMIF(BaselineScenario!$B$2:$B$2612,Sheet1!$A141,BaselineScenario!W$2:W$2612)</f>
        <v>75.906501153443685</v>
      </c>
      <c r="BD141">
        <f>SUMIF(BaselineScenario!$B$2:$B$2612,Sheet1!$A141,BaselineScenario!X$2:X$2612)</f>
        <v>2.0654149550264482</v>
      </c>
      <c r="BE141">
        <f>SUMIF(BaselineScenario!$B$2:$B$2612,Sheet1!$A141,BaselineScenario!Y$2:Y$2612)</f>
        <v>26.021947366794024</v>
      </c>
      <c r="BF141">
        <f>SUMIF(BaselineScenario!$B$2:$B$2612,Sheet1!$A141,BaselineScenario!Z$2:Z$2612)</f>
        <v>0</v>
      </c>
      <c r="BG141">
        <f>SUMIF(BaselineScenario!$B$2:$B$2612,Sheet1!$A141,BaselineScenario!AA$2:AA$2612)</f>
        <v>191.06519575728836</v>
      </c>
      <c r="BH141">
        <f>SUMIF(BaselineScenario!$B$2:$B$2612,Sheet1!$A141,BaselineScenario!AB$2:AB$2612)</f>
        <v>14.017217388993553</v>
      </c>
      <c r="BI141">
        <f>SUMIF(BaselineScenario!$B$2:$B$2612,Sheet1!$A141,BaselineScenario!AC$2:AC$2612)</f>
        <v>34.114933186261837</v>
      </c>
      <c r="BJ141">
        <f>SUMIF(BaselineScenario!$B$2:$B$2612,Sheet1!$A141,BaselineScenario!AD$2:AD$2612)</f>
        <v>0</v>
      </c>
      <c r="BK141">
        <f>SUMIF(BaselineScenario!$B$2:$B$2612,Sheet1!$A141,BaselineScenario!AE$2:AE$2612)</f>
        <v>0</v>
      </c>
      <c r="BL141">
        <f>SUMIF(BaselineScenario!$B$2:$B$2612,Sheet1!$A141,BaselineScenario!AF$2:AF$2612)</f>
        <v>0</v>
      </c>
      <c r="BM141">
        <f>SUMIF(BaselineScenario!$B$2:$B$2612,Sheet1!$A141,BaselineScenario!AG$2:AG$2612)</f>
        <v>0</v>
      </c>
      <c r="BN141">
        <f>SUMIF(BaselineScenario!$B$2:$B$2612,Sheet1!$A141,BaselineScenario!AH$2:AH$2612)</f>
        <v>25.658773405776898</v>
      </c>
      <c r="BP141">
        <f t="shared" si="9"/>
        <v>0</v>
      </c>
      <c r="BQ141" s="12">
        <f t="shared" si="10"/>
        <v>0</v>
      </c>
    </row>
    <row r="142" spans="1:69" x14ac:dyDescent="0.25">
      <c r="A142" s="1" t="s">
        <v>140</v>
      </c>
      <c r="B142">
        <f>COUNTIF(CurrentScenario!$B$2:$B$2612,Sheet1!A142)</f>
        <v>9</v>
      </c>
      <c r="C142">
        <f t="shared" si="11"/>
        <v>13287.083515464055</v>
      </c>
      <c r="D142">
        <f>SUMIF(CurrentScenario!$B$2:$B$2612,Sheet1!$A142,CurrentScenario!D$2:D$2612)</f>
        <v>10325.891920500573</v>
      </c>
      <c r="E142">
        <f>SUMIF(CurrentScenario!$B$2:$B$2612,Sheet1!$A142,CurrentScenario!E$2:E$2612)</f>
        <v>104.30125957687942</v>
      </c>
      <c r="F142">
        <f>SUMIF(CurrentScenario!$B$2:$B$2612,Sheet1!$A142,CurrentScenario!F$2:F$2612)</f>
        <v>88.119899572679856</v>
      </c>
      <c r="G142">
        <f>SUMIF(CurrentScenario!$B$2:$B$2612,Sheet1!$A142,CurrentScenario!G$2:G$2612)</f>
        <v>99.859919260435916</v>
      </c>
      <c r="H142">
        <f>SUMIF(CurrentScenario!$B$2:$B$2612,Sheet1!$A142,CurrentScenario!H$2:H$2612)</f>
        <v>145.3216015514966</v>
      </c>
      <c r="I142">
        <f>SUMIF(CurrentScenario!$B$2:$B$2612,Sheet1!$A142,CurrentScenario!I$2:I$2612)</f>
        <v>169.52200560842931</v>
      </c>
      <c r="J142">
        <f>SUMIF(CurrentScenario!$B$2:$B$2612,Sheet1!$A142,CurrentScenario!J$2:J$2612)</f>
        <v>14.294360189217505</v>
      </c>
      <c r="K142">
        <f>SUMIF(CurrentScenario!$B$2:$B$2612,Sheet1!$A142,CurrentScenario!K$2:K$2612)</f>
        <v>15.157414531310922</v>
      </c>
      <c r="L142">
        <f>SUMIF(CurrentScenario!$B$2:$B$2612,Sheet1!$A142,CurrentScenario!L$2:L$2612)</f>
        <v>146.67007896314351</v>
      </c>
      <c r="M142">
        <f>SUMIF(CurrentScenario!$B$2:$B$2612,Sheet1!$A142,CurrentScenario!M$2:M$2612)</f>
        <v>132.58610175592196</v>
      </c>
      <c r="N142">
        <f>SUMIF(CurrentScenario!$B$2:$B$2612,Sheet1!$A142,CurrentScenario!N$2:N$2612)</f>
        <v>70.837953838594217</v>
      </c>
      <c r="O142">
        <f>SUMIF(CurrentScenario!$B$2:$B$2612,Sheet1!$A142,CurrentScenario!O$2:O$2612)</f>
        <v>56.564762182793856</v>
      </c>
      <c r="P142">
        <f>SUMIF(CurrentScenario!$B$2:$B$2612,Sheet1!$A142,CurrentScenario!P$2:P$2612)</f>
        <v>64.396637323130918</v>
      </c>
      <c r="Q142">
        <f>SUMIF(CurrentScenario!$B$2:$B$2612,Sheet1!$A142,CurrentScenario!Q$2:Q$2612)</f>
        <v>218.04202052334188</v>
      </c>
      <c r="R142">
        <f>SUMIF(CurrentScenario!$B$2:$B$2612,Sheet1!$A142,CurrentScenario!R$2:R$2612)</f>
        <v>135.45838682267447</v>
      </c>
      <c r="S142">
        <f>SUMIF(CurrentScenario!$B$2:$B$2612,Sheet1!$A142,CurrentScenario!S$2:S$2612)</f>
        <v>7.4988074343684232</v>
      </c>
      <c r="T142">
        <f>SUMIF(CurrentScenario!$B$2:$B$2612,Sheet1!$A142,CurrentScenario!T$2:T$2612)</f>
        <v>0.52587081646264944</v>
      </c>
      <c r="U142">
        <f>SUMIF(CurrentScenario!$B$2:$B$2612,Sheet1!$A142,CurrentScenario!U$2:U$2612)</f>
        <v>3.75197302550353</v>
      </c>
      <c r="V142">
        <f>SUMIF(CurrentScenario!$B$2:$B$2612,Sheet1!$A142,CurrentScenario!V$2:V$2612)</f>
        <v>0</v>
      </c>
      <c r="W142">
        <f>SUMIF(CurrentScenario!$B$2:$B$2612,Sheet1!$A142,CurrentScenario!W$2:W$2612)</f>
        <v>98.711036861795378</v>
      </c>
      <c r="X142">
        <f>SUMIF(CurrentScenario!$B$2:$B$2612,Sheet1!$A142,CurrentScenario!X$2:X$2612)</f>
        <v>21.743950900389368</v>
      </c>
      <c r="Y142">
        <f>SUMIF(CurrentScenario!$B$2:$B$2612,Sheet1!$A142,CurrentScenario!Y$2:Y$2612)</f>
        <v>50.395367393387616</v>
      </c>
      <c r="Z142">
        <f>SUMIF(CurrentScenario!$B$2:$B$2612,Sheet1!$A142,CurrentScenario!Z$2:Z$2612)</f>
        <v>0</v>
      </c>
      <c r="AA142">
        <f>SUMIF(CurrentScenario!$B$2:$B$2612,Sheet1!$A142,CurrentScenario!AA$2:AA$2612)</f>
        <v>406.10364554617399</v>
      </c>
      <c r="AB142">
        <f>SUMIF(CurrentScenario!$B$2:$B$2612,Sheet1!$A142,CurrentScenario!AB$2:AB$2612)</f>
        <v>212.35524137860398</v>
      </c>
      <c r="AC142">
        <f>SUMIF(CurrentScenario!$B$2:$B$2612,Sheet1!$A142,CurrentScenario!AC$2:AC$2612)</f>
        <v>171.16009251359876</v>
      </c>
      <c r="AD142">
        <f>SUMIF(CurrentScenario!$B$2:$B$2612,Sheet1!$A142,CurrentScenario!AD$2:AD$2612)</f>
        <v>0</v>
      </c>
      <c r="AE142">
        <f>SUMIF(CurrentScenario!$B$2:$B$2612,Sheet1!$A142,CurrentScenario!AE$2:AE$2612)</f>
        <v>0</v>
      </c>
      <c r="AF142">
        <f>SUMIF(CurrentScenario!$B$2:$B$2612,Sheet1!$A142,CurrentScenario!AF$2:AF$2612)</f>
        <v>0</v>
      </c>
      <c r="AG142">
        <f>SUMIF(CurrentScenario!$B$2:$B$2612,Sheet1!$A142,CurrentScenario!AG$2:AG$2612)</f>
        <v>0</v>
      </c>
      <c r="AH142" s="9">
        <f>SUMIF(CurrentScenario!$B$2:$B$2612,Sheet1!$A142,CurrentScenario!AH$2:AH$2612)</f>
        <v>527.81320739314617</v>
      </c>
      <c r="AI142" s="10">
        <f t="shared" si="8"/>
        <v>13287.083515464052</v>
      </c>
      <c r="AJ142">
        <f>SUMIF(BaselineScenario!$B$2:$B$2612,Sheet1!$A142,BaselineScenario!D$2:D$2612)</f>
        <v>11405.480343482892</v>
      </c>
      <c r="AK142">
        <f>SUMIF(BaselineScenario!$B$2:$B$2612,Sheet1!$A142,BaselineScenario!E$2:E$2612)</f>
        <v>115.20616910786677</v>
      </c>
      <c r="AL142">
        <f>SUMIF(BaselineScenario!$B$2:$B$2612,Sheet1!$A142,BaselineScenario!F$2:F$2612)</f>
        <v>45.431183981081709</v>
      </c>
      <c r="AM142">
        <f>SUMIF(BaselineScenario!$B$2:$B$2612,Sheet1!$A142,BaselineScenario!G$2:G$2612)</f>
        <v>47.253845698519484</v>
      </c>
      <c r="AN142">
        <f>SUMIF(BaselineScenario!$B$2:$B$2612,Sheet1!$A142,BaselineScenario!H$2:H$2612)</f>
        <v>67.526334576493184</v>
      </c>
      <c r="AO142">
        <f>SUMIF(BaselineScenario!$B$2:$B$2612,Sheet1!$A142,BaselineScenario!I$2:I$2612)</f>
        <v>76.008361565347414</v>
      </c>
      <c r="AP142">
        <f>SUMIF(BaselineScenario!$B$2:$B$2612,Sheet1!$A142,BaselineScenario!J$2:J$2612)</f>
        <v>8.9643630101227476</v>
      </c>
      <c r="AQ142">
        <f>SUMIF(BaselineScenario!$B$2:$B$2612,Sheet1!$A142,BaselineScenario!K$2:K$2612)</f>
        <v>8.0808973717630384</v>
      </c>
      <c r="AR142">
        <f>SUMIF(BaselineScenario!$B$2:$B$2612,Sheet1!$A142,BaselineScenario!L$2:L$2612)</f>
        <v>126.99875914049605</v>
      </c>
      <c r="AS142">
        <f>SUMIF(BaselineScenario!$B$2:$B$2612,Sheet1!$A142,BaselineScenario!M$2:M$2612)</f>
        <v>91.976673389203199</v>
      </c>
      <c r="AT142">
        <f>SUMIF(BaselineScenario!$B$2:$B$2612,Sheet1!$A142,BaselineScenario!N$2:N$2612)</f>
        <v>64.982040710533383</v>
      </c>
      <c r="AU142">
        <f>SUMIF(BaselineScenario!$B$2:$B$2612,Sheet1!$A142,BaselineScenario!O$2:O$2612)</f>
        <v>28.710369723266009</v>
      </c>
      <c r="AV142">
        <f>SUMIF(BaselineScenario!$B$2:$B$2612,Sheet1!$A142,BaselineScenario!P$2:P$2612)</f>
        <v>30.214625745016207</v>
      </c>
      <c r="AW142">
        <f>SUMIF(BaselineScenario!$B$2:$B$2612,Sheet1!$A142,BaselineScenario!Q$2:Q$2612)</f>
        <v>205.12195567882981</v>
      </c>
      <c r="AX142">
        <f>SUMIF(BaselineScenario!$B$2:$B$2612,Sheet1!$A142,BaselineScenario!R$2:R$2612)</f>
        <v>58.685076942169268</v>
      </c>
      <c r="AY142">
        <f>SUMIF(BaselineScenario!$B$2:$B$2612,Sheet1!$A142,BaselineScenario!S$2:S$2612)</f>
        <v>11.23722853184084</v>
      </c>
      <c r="AZ142">
        <f>SUMIF(BaselineScenario!$B$2:$B$2612,Sheet1!$A142,BaselineScenario!T$2:T$2612)</f>
        <v>0.30804478125619844</v>
      </c>
      <c r="BA142">
        <f>SUMIF(BaselineScenario!$B$2:$B$2612,Sheet1!$A142,BaselineScenario!U$2:U$2612)</f>
        <v>2.8075337586299929</v>
      </c>
      <c r="BB142">
        <f>SUMIF(BaselineScenario!$B$2:$B$2612,Sheet1!$A142,BaselineScenario!V$2:V$2612)</f>
        <v>0</v>
      </c>
      <c r="BC142">
        <f>SUMIF(BaselineScenario!$B$2:$B$2612,Sheet1!$A142,BaselineScenario!W$2:W$2612)</f>
        <v>39.942128240716393</v>
      </c>
      <c r="BD142">
        <f>SUMIF(BaselineScenario!$B$2:$B$2612,Sheet1!$A142,BaselineScenario!X$2:X$2612)</f>
        <v>1.4498740208050185</v>
      </c>
      <c r="BE142">
        <f>SUMIF(BaselineScenario!$B$2:$B$2612,Sheet1!$A142,BaselineScenario!Y$2:Y$2612)</f>
        <v>69.402821078902605</v>
      </c>
      <c r="BF142">
        <f>SUMIF(BaselineScenario!$B$2:$B$2612,Sheet1!$A142,BaselineScenario!Z$2:Z$2612)</f>
        <v>0</v>
      </c>
      <c r="BG142">
        <f>SUMIF(BaselineScenario!$B$2:$B$2612,Sheet1!$A142,BaselineScenario!AA$2:AA$2612)</f>
        <v>178.54642541795411</v>
      </c>
      <c r="BH142">
        <f>SUMIF(BaselineScenario!$B$2:$B$2612,Sheet1!$A142,BaselineScenario!AB$2:AB$2612)</f>
        <v>11.736943118207359</v>
      </c>
      <c r="BI142">
        <f>SUMIF(BaselineScenario!$B$2:$B$2612,Sheet1!$A142,BaselineScenario!AC$2:AC$2612)</f>
        <v>257.33652441460168</v>
      </c>
      <c r="BJ142">
        <f>SUMIF(BaselineScenario!$B$2:$B$2612,Sheet1!$A142,BaselineScenario!AD$2:AD$2612)</f>
        <v>0</v>
      </c>
      <c r="BK142">
        <f>SUMIF(BaselineScenario!$B$2:$B$2612,Sheet1!$A142,BaselineScenario!AE$2:AE$2612)</f>
        <v>0</v>
      </c>
      <c r="BL142">
        <f>SUMIF(BaselineScenario!$B$2:$B$2612,Sheet1!$A142,BaselineScenario!AF$2:AF$2612)</f>
        <v>0</v>
      </c>
      <c r="BM142">
        <f>SUMIF(BaselineScenario!$B$2:$B$2612,Sheet1!$A142,BaselineScenario!AG$2:AG$2612)</f>
        <v>0</v>
      </c>
      <c r="BN142">
        <f>SUMIF(BaselineScenario!$B$2:$B$2612,Sheet1!$A142,BaselineScenario!AH$2:AH$2612)</f>
        <v>333.67499197753926</v>
      </c>
      <c r="BP142">
        <f t="shared" si="9"/>
        <v>0</v>
      </c>
      <c r="BQ142" s="12">
        <f t="shared" si="10"/>
        <v>0</v>
      </c>
    </row>
    <row r="143" spans="1:69" x14ac:dyDescent="0.25">
      <c r="A143" s="1" t="s">
        <v>141</v>
      </c>
      <c r="B143">
        <f>COUNTIF(CurrentScenario!$B$2:$B$2612,Sheet1!A143)</f>
        <v>4</v>
      </c>
      <c r="C143">
        <f t="shared" si="11"/>
        <v>9716.5224557469246</v>
      </c>
      <c r="D143">
        <f>SUMIF(CurrentScenario!$B$2:$B$2612,Sheet1!$A143,CurrentScenario!D$2:D$2612)</f>
        <v>6093.1537877561659</v>
      </c>
      <c r="E143">
        <f>SUMIF(CurrentScenario!$B$2:$B$2612,Sheet1!$A143,CurrentScenario!E$2:E$2612)</f>
        <v>61.547204280537812</v>
      </c>
      <c r="F143">
        <f>SUMIF(CurrentScenario!$B$2:$B$2612,Sheet1!$A143,CurrentScenario!F$2:F$2612)</f>
        <v>23.357450002210541</v>
      </c>
      <c r="G143">
        <f>SUMIF(CurrentScenario!$B$2:$B$2612,Sheet1!$A143,CurrentScenario!G$2:G$2612)</f>
        <v>12.694686384076903</v>
      </c>
      <c r="H143">
        <f>SUMIF(CurrentScenario!$B$2:$B$2612,Sheet1!$A143,CurrentScenario!H$2:H$2612)</f>
        <v>14.439962457764915</v>
      </c>
      <c r="I143">
        <f>SUMIF(CurrentScenario!$B$2:$B$2612,Sheet1!$A143,CurrentScenario!I$2:I$2612)</f>
        <v>7.8476746549145</v>
      </c>
      <c r="J143">
        <f>SUMIF(CurrentScenario!$B$2:$B$2612,Sheet1!$A143,CurrentScenario!J$2:J$2612)</f>
        <v>8.9832331163718511</v>
      </c>
      <c r="K143">
        <f>SUMIF(CurrentScenario!$B$2:$B$2612,Sheet1!$A143,CurrentScenario!K$2:K$2612)</f>
        <v>4.8819271121053198</v>
      </c>
      <c r="L143">
        <f>SUMIF(CurrentScenario!$B$2:$B$2612,Sheet1!$A143,CurrentScenario!L$2:L$2612)</f>
        <v>206.15368110754014</v>
      </c>
      <c r="M143">
        <f>SUMIF(CurrentScenario!$B$2:$B$2612,Sheet1!$A143,CurrentScenario!M$2:M$2612)</f>
        <v>112.04316748342777</v>
      </c>
      <c r="N143">
        <f>SUMIF(CurrentScenario!$B$2:$B$2612,Sheet1!$A143,CurrentScenario!N$2:N$2612)</f>
        <v>111.43152975796237</v>
      </c>
      <c r="O143">
        <f>SUMIF(CurrentScenario!$B$2:$B$2612,Sheet1!$A143,CurrentScenario!O$2:O$2612)</f>
        <v>13.519951644060207</v>
      </c>
      <c r="P143">
        <f>SUMIF(CurrentScenario!$B$2:$B$2612,Sheet1!$A143,CurrentScenario!P$2:P$2612)</f>
        <v>7.3486819182678866</v>
      </c>
      <c r="Q143">
        <f>SUMIF(CurrentScenario!$B$2:$B$2612,Sheet1!$A143,CurrentScenario!Q$2:Q$2612)</f>
        <v>329.154494733104</v>
      </c>
      <c r="R143">
        <f>SUMIF(CurrentScenario!$B$2:$B$2612,Sheet1!$A143,CurrentScenario!R$2:R$2612)</f>
        <v>0</v>
      </c>
      <c r="S143">
        <f>SUMIF(CurrentScenario!$B$2:$B$2612,Sheet1!$A143,CurrentScenario!S$2:S$2612)</f>
        <v>23.763041005114165</v>
      </c>
      <c r="T143">
        <f>SUMIF(CurrentScenario!$B$2:$B$2612,Sheet1!$A143,CurrentScenario!T$2:T$2612)</f>
        <v>0.25849090683614501</v>
      </c>
      <c r="U143">
        <f>SUMIF(CurrentScenario!$B$2:$B$2612,Sheet1!$A143,CurrentScenario!U$2:U$2612)</f>
        <v>3.838015309486416</v>
      </c>
      <c r="V143">
        <f>SUMIF(CurrentScenario!$B$2:$B$2612,Sheet1!$A143,CurrentScenario!V$2:V$2612)</f>
        <v>0</v>
      </c>
      <c r="W143">
        <f>SUMIF(CurrentScenario!$B$2:$B$2612,Sheet1!$A143,CurrentScenario!W$2:W$2612)</f>
        <v>4.2080985028465021E-4</v>
      </c>
      <c r="X143">
        <f>SUMIF(CurrentScenario!$B$2:$B$2612,Sheet1!$A143,CurrentScenario!X$2:X$2612)</f>
        <v>3.3664787181152318E-4</v>
      </c>
      <c r="Y143">
        <f>SUMIF(CurrentScenario!$B$2:$B$2612,Sheet1!$A143,CurrentScenario!Y$2:Y$2612)</f>
        <v>255.98531954518711</v>
      </c>
      <c r="Z143">
        <f>SUMIF(CurrentScenario!$B$2:$B$2612,Sheet1!$A143,CurrentScenario!Z$2:Z$2612)</f>
        <v>0</v>
      </c>
      <c r="AA143">
        <f>SUMIF(CurrentScenario!$B$2:$B$2612,Sheet1!$A143,CurrentScenario!AA$2:AA$2612)</f>
        <v>1604.2106543703951</v>
      </c>
      <c r="AB143">
        <f>SUMIF(CurrentScenario!$B$2:$B$2612,Sheet1!$A143,CurrentScenario!AB$2:AB$2612)</f>
        <v>388.72240906287698</v>
      </c>
      <c r="AC143">
        <f>SUMIF(CurrentScenario!$B$2:$B$2612,Sheet1!$A143,CurrentScenario!AC$2:AC$2612)</f>
        <v>421.44776949233699</v>
      </c>
      <c r="AD143">
        <f>SUMIF(CurrentScenario!$B$2:$B$2612,Sheet1!$A143,CurrentScenario!AD$2:AD$2612)</f>
        <v>0</v>
      </c>
      <c r="AE143">
        <f>SUMIF(CurrentScenario!$B$2:$B$2612,Sheet1!$A143,CurrentScenario!AE$2:AE$2612)</f>
        <v>0</v>
      </c>
      <c r="AF143">
        <f>SUMIF(CurrentScenario!$B$2:$B$2612,Sheet1!$A143,CurrentScenario!AF$2:AF$2612)</f>
        <v>0</v>
      </c>
      <c r="AG143">
        <f>SUMIF(CurrentScenario!$B$2:$B$2612,Sheet1!$A143,CurrentScenario!AG$2:AG$2612)</f>
        <v>0</v>
      </c>
      <c r="AH143" s="9">
        <f>SUMIF(CurrentScenario!$B$2:$B$2612,Sheet1!$A143,CurrentScenario!AH$2:AH$2612)</f>
        <v>11.738566188458588</v>
      </c>
      <c r="AI143" s="10">
        <f t="shared" si="8"/>
        <v>9716.522455746921</v>
      </c>
      <c r="AJ143">
        <f>SUMIF(BaselineScenario!$B$2:$B$2612,Sheet1!$A143,BaselineScenario!D$2:D$2612)</f>
        <v>8239.941147542886</v>
      </c>
      <c r="AK143">
        <f>SUMIF(BaselineScenario!$B$2:$B$2612,Sheet1!$A143,BaselineScenario!E$2:E$2612)</f>
        <v>83.23198804992785</v>
      </c>
      <c r="AL143">
        <f>SUMIF(BaselineScenario!$B$2:$B$2612,Sheet1!$A143,BaselineScenario!F$2:F$2612)</f>
        <v>18.654971266429122</v>
      </c>
      <c r="AM143">
        <f>SUMIF(BaselineScenario!$B$2:$B$2612,Sheet1!$A143,BaselineScenario!G$2:G$2612)</f>
        <v>10.138865159369267</v>
      </c>
      <c r="AN143">
        <f>SUMIF(BaselineScenario!$B$2:$B$2612,Sheet1!$A143,BaselineScenario!H$2:H$2612)</f>
        <v>11.532827108324396</v>
      </c>
      <c r="AO143">
        <f>SUMIF(BaselineScenario!$B$2:$B$2612,Sheet1!$A143,BaselineScenario!I$2:I$2612)</f>
        <v>6.2677364155646087</v>
      </c>
      <c r="AP143">
        <f>SUMIF(BaselineScenario!$B$2:$B$2612,Sheet1!$A143,BaselineScenario!J$2:J$2612)</f>
        <v>7.174720829174035</v>
      </c>
      <c r="AQ143">
        <f>SUMIF(BaselineScenario!$B$2:$B$2612,Sheet1!$A143,BaselineScenario!K$2:K$2612)</f>
        <v>3.8990239147457197</v>
      </c>
      <c r="AR143">
        <f>SUMIF(BaselineScenario!$B$2:$B$2612,Sheet1!$A143,BaselineScenario!L$2:L$2612)</f>
        <v>164.64934378126759</v>
      </c>
      <c r="AS143">
        <f>SUMIF(BaselineScenario!$B$2:$B$2612,Sheet1!$A143,BaselineScenario!M$2:M$2612)</f>
        <v>89.485859999678908</v>
      </c>
      <c r="AT143">
        <f>SUMIF(BaselineScenario!$B$2:$B$2612,Sheet1!$A143,BaselineScenario!N$2:N$2612)</f>
        <v>88.99730741729401</v>
      </c>
      <c r="AU143">
        <f>SUMIF(BaselineScenario!$B$2:$B$2612,Sheet1!$A143,BaselineScenario!O$2:O$2612)</f>
        <v>10.797996995110454</v>
      </c>
      <c r="AV143">
        <f>SUMIF(BaselineScenario!$B$2:$B$2612,Sheet1!$A143,BaselineScenario!P$2:P$2612)</f>
        <v>5.8692193540795179</v>
      </c>
      <c r="AW143">
        <f>SUMIF(BaselineScenario!$B$2:$B$2612,Sheet1!$A143,BaselineScenario!Q$2:Q$2612)</f>
        <v>269.32216010681509</v>
      </c>
      <c r="AX143">
        <f>SUMIF(BaselineScenario!$B$2:$B$2612,Sheet1!$A143,BaselineScenario!R$2:R$2612)</f>
        <v>0</v>
      </c>
      <c r="AY143">
        <f>SUMIF(BaselineScenario!$B$2:$B$2612,Sheet1!$A143,BaselineScenario!S$2:S$2612)</f>
        <v>19.443498219935897</v>
      </c>
      <c r="AZ143">
        <f>SUMIF(BaselineScenario!$B$2:$B$2612,Sheet1!$A143,BaselineScenario!T$2:T$2612)</f>
        <v>0.20643461410807745</v>
      </c>
      <c r="BA143">
        <f>SUMIF(BaselineScenario!$B$2:$B$2612,Sheet1!$A143,BaselineScenario!U$2:U$2612)</f>
        <v>3.0653251114962488</v>
      </c>
      <c r="BB143">
        <f>SUMIF(BaselineScenario!$B$2:$B$2612,Sheet1!$A143,BaselineScenario!V$2:V$2612)</f>
        <v>0</v>
      </c>
      <c r="BC143">
        <f>SUMIF(BaselineScenario!$B$2:$B$2612,Sheet1!$A143,BaselineScenario!W$2:W$2612)</f>
        <v>3.2971605851957022E-5</v>
      </c>
      <c r="BD143">
        <f>SUMIF(BaselineScenario!$B$2:$B$2612,Sheet1!$A143,BaselineScenario!X$2:X$2612)</f>
        <v>2.9792883410533546E-6</v>
      </c>
      <c r="BE143">
        <f>SUMIF(BaselineScenario!$B$2:$B$2612,Sheet1!$A143,BaselineScenario!Y$2:Y$2612)</f>
        <v>209.9803364639987</v>
      </c>
      <c r="BF143">
        <f>SUMIF(BaselineScenario!$B$2:$B$2612,Sheet1!$A143,BaselineScenario!Z$2:Z$2612)</f>
        <v>0</v>
      </c>
      <c r="BG143">
        <f>SUMIF(BaselineScenario!$B$2:$B$2612,Sheet1!$A143,BaselineScenario!AA$2:AA$2612)</f>
        <v>161.29423979379305</v>
      </c>
      <c r="BH143">
        <f>SUMIF(BaselineScenario!$B$2:$B$2612,Sheet1!$A143,BaselineScenario!AB$2:AB$2612)</f>
        <v>9.7165194764585792</v>
      </c>
      <c r="BI143">
        <f>SUMIF(BaselineScenario!$B$2:$B$2612,Sheet1!$A143,BaselineScenario!AC$2:AC$2612)</f>
        <v>293.56128819632477</v>
      </c>
      <c r="BJ143">
        <f>SUMIF(BaselineScenario!$B$2:$B$2612,Sheet1!$A143,BaselineScenario!AD$2:AD$2612)</f>
        <v>0</v>
      </c>
      <c r="BK143">
        <f>SUMIF(BaselineScenario!$B$2:$B$2612,Sheet1!$A143,BaselineScenario!AE$2:AE$2612)</f>
        <v>0</v>
      </c>
      <c r="BL143">
        <f>SUMIF(BaselineScenario!$B$2:$B$2612,Sheet1!$A143,BaselineScenario!AF$2:AF$2612)</f>
        <v>0</v>
      </c>
      <c r="BM143">
        <f>SUMIF(BaselineScenario!$B$2:$B$2612,Sheet1!$A143,BaselineScenario!AG$2:AG$2612)</f>
        <v>0</v>
      </c>
      <c r="BN143">
        <f>SUMIF(BaselineScenario!$B$2:$B$2612,Sheet1!$A143,BaselineScenario!AH$2:AH$2612)</f>
        <v>9.2916099792461058</v>
      </c>
      <c r="BP143">
        <f t="shared" si="9"/>
        <v>0</v>
      </c>
      <c r="BQ143" s="12">
        <f t="shared" si="10"/>
        <v>0</v>
      </c>
    </row>
    <row r="144" spans="1:69" x14ac:dyDescent="0.25">
      <c r="A144" s="1" t="s">
        <v>142</v>
      </c>
      <c r="B144">
        <f>COUNTIF(CurrentScenario!$B$2:$B$2612,Sheet1!A144)</f>
        <v>24</v>
      </c>
      <c r="C144">
        <f t="shared" si="11"/>
        <v>14785.847584356872</v>
      </c>
      <c r="D144">
        <f>SUMIF(CurrentScenario!$B$2:$B$2612,Sheet1!$A144,CurrentScenario!D$2:D$2612)</f>
        <v>9718.8593674412059</v>
      </c>
      <c r="E144">
        <f>SUMIF(CurrentScenario!$B$2:$B$2612,Sheet1!$A144,CurrentScenario!E$2:E$2612)</f>
        <v>98.170365628941553</v>
      </c>
      <c r="F144">
        <f>SUMIF(CurrentScenario!$B$2:$B$2612,Sheet1!$A144,CurrentScenario!F$2:F$2612)</f>
        <v>189.29471360889477</v>
      </c>
      <c r="G144">
        <f>SUMIF(CurrentScenario!$B$2:$B$2612,Sheet1!$A144,CurrentScenario!G$2:G$2612)</f>
        <v>249.51073891811726</v>
      </c>
      <c r="H144">
        <f>SUMIF(CurrentScenario!$B$2:$B$2612,Sheet1!$A144,CurrentScenario!H$2:H$2612)</f>
        <v>253.11766889798253</v>
      </c>
      <c r="I144">
        <f>SUMIF(CurrentScenario!$B$2:$B$2612,Sheet1!$A144,CurrentScenario!I$2:I$2612)</f>
        <v>315.08148327614191</v>
      </c>
      <c r="J144">
        <f>SUMIF(CurrentScenario!$B$2:$B$2612,Sheet1!$A144,CurrentScenario!J$2:J$2612)</f>
        <v>26.621989198938291</v>
      </c>
      <c r="K144">
        <f>SUMIF(CurrentScenario!$B$2:$B$2612,Sheet1!$A144,CurrentScenario!K$2:K$2612)</f>
        <v>31.523465695996624</v>
      </c>
      <c r="L144">
        <f>SUMIF(CurrentScenario!$B$2:$B$2612,Sheet1!$A144,CurrentScenario!L$2:L$2612)</f>
        <v>364.08667926723939</v>
      </c>
      <c r="M144">
        <f>SUMIF(CurrentScenario!$B$2:$B$2612,Sheet1!$A144,CurrentScenario!M$2:M$2612)</f>
        <v>446.24938793875378</v>
      </c>
      <c r="N144">
        <f>SUMIF(CurrentScenario!$B$2:$B$2612,Sheet1!$A144,CurrentScenario!N$2:N$2612)</f>
        <v>259.31873215106975</v>
      </c>
      <c r="O144">
        <f>SUMIF(CurrentScenario!$B$2:$B$2612,Sheet1!$A144,CurrentScenario!O$2:O$2612)</f>
        <v>141.74909059032663</v>
      </c>
      <c r="P144">
        <f>SUMIF(CurrentScenario!$B$2:$B$2612,Sheet1!$A144,CurrentScenario!P$2:P$2612)</f>
        <v>196.44063665515947</v>
      </c>
      <c r="Q144">
        <f>SUMIF(CurrentScenario!$B$2:$B$2612,Sheet1!$A144,CurrentScenario!Q$2:Q$2612)</f>
        <v>597.23592696505114</v>
      </c>
      <c r="R144">
        <f>SUMIF(CurrentScenario!$B$2:$B$2612,Sheet1!$A144,CurrentScenario!R$2:R$2612)</f>
        <v>203.40728079839215</v>
      </c>
      <c r="S144">
        <f>SUMIF(CurrentScenario!$B$2:$B$2612,Sheet1!$A144,CurrentScenario!S$2:S$2612)</f>
        <v>19.663561467459431</v>
      </c>
      <c r="T144">
        <f>SUMIF(CurrentScenario!$B$2:$B$2612,Sheet1!$A144,CurrentScenario!T$2:T$2612)</f>
        <v>4.1457209052439152</v>
      </c>
      <c r="U144">
        <f>SUMIF(CurrentScenario!$B$2:$B$2612,Sheet1!$A144,CurrentScenario!U$2:U$2612)</f>
        <v>8.9230478357620076</v>
      </c>
      <c r="V144">
        <f>SUMIF(CurrentScenario!$B$2:$B$2612,Sheet1!$A144,CurrentScenario!V$2:V$2612)</f>
        <v>0</v>
      </c>
      <c r="W144">
        <f>SUMIF(CurrentScenario!$B$2:$B$2612,Sheet1!$A144,CurrentScenario!W$2:W$2612)</f>
        <v>161.19197191528048</v>
      </c>
      <c r="X144">
        <f>SUMIF(CurrentScenario!$B$2:$B$2612,Sheet1!$A144,CurrentScenario!X$2:X$2612)</f>
        <v>87.850735399700795</v>
      </c>
      <c r="Y144">
        <f>SUMIF(CurrentScenario!$B$2:$B$2612,Sheet1!$A144,CurrentScenario!Y$2:Y$2612)</f>
        <v>45.756556178322612</v>
      </c>
      <c r="Z144">
        <f>SUMIF(CurrentScenario!$B$2:$B$2612,Sheet1!$A144,CurrentScenario!Z$2:Z$2612)</f>
        <v>0</v>
      </c>
      <c r="AA144">
        <f>SUMIF(CurrentScenario!$B$2:$B$2612,Sheet1!$A144,CurrentScenario!AA$2:AA$2612)</f>
        <v>418.84207100888273</v>
      </c>
      <c r="AB144">
        <f>SUMIF(CurrentScenario!$B$2:$B$2612,Sheet1!$A144,CurrentScenario!AB$2:AB$2612)</f>
        <v>303.72395484091993</v>
      </c>
      <c r="AC144">
        <f>SUMIF(CurrentScenario!$B$2:$B$2612,Sheet1!$A144,CurrentScenario!AC$2:AC$2612)</f>
        <v>0</v>
      </c>
      <c r="AD144">
        <f>SUMIF(CurrentScenario!$B$2:$B$2612,Sheet1!$A144,CurrentScenario!AD$2:AD$2612)</f>
        <v>0</v>
      </c>
      <c r="AE144">
        <f>SUMIF(CurrentScenario!$B$2:$B$2612,Sheet1!$A144,CurrentScenario!AE$2:AE$2612)</f>
        <v>0</v>
      </c>
      <c r="AF144">
        <f>SUMIF(CurrentScenario!$B$2:$B$2612,Sheet1!$A144,CurrentScenario!AF$2:AF$2612)</f>
        <v>0</v>
      </c>
      <c r="AG144">
        <f>SUMIF(CurrentScenario!$B$2:$B$2612,Sheet1!$A144,CurrentScenario!AG$2:AG$2612)</f>
        <v>0</v>
      </c>
      <c r="AH144" s="9">
        <f>SUMIF(CurrentScenario!$B$2:$B$2612,Sheet1!$A144,CurrentScenario!AH$2:AH$2612)</f>
        <v>645.08243777308587</v>
      </c>
      <c r="AI144" s="10">
        <f t="shared" si="8"/>
        <v>14785.84758435687</v>
      </c>
      <c r="AJ144">
        <f>SUMIF(BaselineScenario!$B$2:$B$2612,Sheet1!$A144,BaselineScenario!D$2:D$2612)</f>
        <v>12540.010830740483</v>
      </c>
      <c r="AK144">
        <f>SUMIF(BaselineScenario!$B$2:$B$2612,Sheet1!$A144,BaselineScenario!E$2:E$2612)</f>
        <v>127.06933886767202</v>
      </c>
      <c r="AL144">
        <f>SUMIF(BaselineScenario!$B$2:$B$2612,Sheet1!$A144,BaselineScenario!F$2:F$2612)</f>
        <v>79.945285295430395</v>
      </c>
      <c r="AM144">
        <f>SUMIF(BaselineScenario!$B$2:$B$2612,Sheet1!$A144,BaselineScenario!G$2:G$2612)</f>
        <v>92.890664127256485</v>
      </c>
      <c r="AN144">
        <f>SUMIF(BaselineScenario!$B$2:$B$2612,Sheet1!$A144,BaselineScenario!H$2:H$2612)</f>
        <v>114.88308934725313</v>
      </c>
      <c r="AO144">
        <f>SUMIF(BaselineScenario!$B$2:$B$2612,Sheet1!$A144,BaselineScenario!I$2:I$2612)</f>
        <v>134.98299543081333</v>
      </c>
      <c r="AP144">
        <f>SUMIF(BaselineScenario!$B$2:$B$2612,Sheet1!$A144,BaselineScenario!J$2:J$2612)</f>
        <v>13.691272977014036</v>
      </c>
      <c r="AQ144">
        <f>SUMIF(BaselineScenario!$B$2:$B$2612,Sheet1!$A144,BaselineScenario!K$2:K$2612)</f>
        <v>13.809280722828101</v>
      </c>
      <c r="AR144">
        <f>SUMIF(BaselineScenario!$B$2:$B$2612,Sheet1!$A144,BaselineScenario!L$2:L$2612)</f>
        <v>187.85037765930755</v>
      </c>
      <c r="AS144">
        <f>SUMIF(BaselineScenario!$B$2:$B$2612,Sheet1!$A144,BaselineScenario!M$2:M$2612)</f>
        <v>169.69698150997667</v>
      </c>
      <c r="AT144">
        <f>SUMIF(BaselineScenario!$B$2:$B$2612,Sheet1!$A144,BaselineScenario!N$2:N$2612)</f>
        <v>108.56421201414527</v>
      </c>
      <c r="AU144">
        <f>SUMIF(BaselineScenario!$B$2:$B$2612,Sheet1!$A144,BaselineScenario!O$2:O$2612)</f>
        <v>54.440821453713909</v>
      </c>
      <c r="AV144">
        <f>SUMIF(BaselineScenario!$B$2:$B$2612,Sheet1!$A144,BaselineScenario!P$2:P$2612)</f>
        <v>65.868567776107511</v>
      </c>
      <c r="AW144">
        <f>SUMIF(BaselineScenario!$B$2:$B$2612,Sheet1!$A144,BaselineScenario!Q$2:Q$2612)</f>
        <v>304.23884834163727</v>
      </c>
      <c r="AX144">
        <f>SUMIF(BaselineScenario!$B$2:$B$2612,Sheet1!$A144,BaselineScenario!R$2:R$2612)</f>
        <v>97.711101907197218</v>
      </c>
      <c r="AY144">
        <f>SUMIF(BaselineScenario!$B$2:$B$2612,Sheet1!$A144,BaselineScenario!S$2:S$2612)</f>
        <v>14.082361623264466</v>
      </c>
      <c r="AZ144">
        <f>SUMIF(BaselineScenario!$B$2:$B$2612,Sheet1!$A144,BaselineScenario!T$2:T$2612)</f>
        <v>1.0357454347684001</v>
      </c>
      <c r="BA144">
        <f>SUMIF(BaselineScenario!$B$2:$B$2612,Sheet1!$A144,BaselineScenario!U$2:U$2612)</f>
        <v>4.3410690987792595</v>
      </c>
      <c r="BB144">
        <f>SUMIF(BaselineScenario!$B$2:$B$2612,Sheet1!$A144,BaselineScenario!V$2:V$2612)</f>
        <v>0</v>
      </c>
      <c r="BC144">
        <f>SUMIF(BaselineScenario!$B$2:$B$2612,Sheet1!$A144,BaselineScenario!W$2:W$2612)</f>
        <v>24.885902127681099</v>
      </c>
      <c r="BD144">
        <f>SUMIF(BaselineScenario!$B$2:$B$2612,Sheet1!$A144,BaselineScenario!X$2:X$2612)</f>
        <v>1.5214914124161534</v>
      </c>
      <c r="BE144">
        <f>SUMIF(BaselineScenario!$B$2:$B$2612,Sheet1!$A144,BaselineScenario!Y$2:Y$2612)</f>
        <v>37.820114296436174</v>
      </c>
      <c r="BF144">
        <f>SUMIF(BaselineScenario!$B$2:$B$2612,Sheet1!$A144,BaselineScenario!Z$2:Z$2612)</f>
        <v>0</v>
      </c>
      <c r="BG144">
        <f>SUMIF(BaselineScenario!$B$2:$B$2612,Sheet1!$A144,BaselineScenario!AA$2:AA$2612)</f>
        <v>191.11011127155041</v>
      </c>
      <c r="BH144">
        <f>SUMIF(BaselineScenario!$B$2:$B$2612,Sheet1!$A144,BaselineScenario!AB$2:AB$2612)</f>
        <v>12.988932282115753</v>
      </c>
      <c r="BI144">
        <f>SUMIF(BaselineScenario!$B$2:$B$2612,Sheet1!$A144,BaselineScenario!AC$2:AC$2612)</f>
        <v>0</v>
      </c>
      <c r="BJ144">
        <f>SUMIF(BaselineScenario!$B$2:$B$2612,Sheet1!$A144,BaselineScenario!AD$2:AD$2612)</f>
        <v>0</v>
      </c>
      <c r="BK144">
        <f>SUMIF(BaselineScenario!$B$2:$B$2612,Sheet1!$A144,BaselineScenario!AE$2:AE$2612)</f>
        <v>0</v>
      </c>
      <c r="BL144">
        <f>SUMIF(BaselineScenario!$B$2:$B$2612,Sheet1!$A144,BaselineScenario!AF$2:AF$2612)</f>
        <v>0</v>
      </c>
      <c r="BM144">
        <f>SUMIF(BaselineScenario!$B$2:$B$2612,Sheet1!$A144,BaselineScenario!AG$2:AG$2612)</f>
        <v>0</v>
      </c>
      <c r="BN144">
        <f>SUMIF(BaselineScenario!$B$2:$B$2612,Sheet1!$A144,BaselineScenario!AH$2:AH$2612)</f>
        <v>392.40818863902371</v>
      </c>
      <c r="BP144">
        <f t="shared" si="9"/>
        <v>0</v>
      </c>
      <c r="BQ144" s="12">
        <f t="shared" si="10"/>
        <v>0</v>
      </c>
    </row>
    <row r="145" spans="1:69" x14ac:dyDescent="0.25">
      <c r="A145" s="1" t="s">
        <v>143</v>
      </c>
      <c r="B145">
        <f>COUNTIF(CurrentScenario!$B$2:$B$2612,Sheet1!A145)</f>
        <v>15</v>
      </c>
      <c r="C145">
        <f t="shared" si="11"/>
        <v>18199.666488624356</v>
      </c>
      <c r="D145">
        <f>SUMIF(CurrentScenario!$B$2:$B$2612,Sheet1!$A145,CurrentScenario!D$2:D$2612)</f>
        <v>13862.307892012637</v>
      </c>
      <c r="E145">
        <f>SUMIF(CurrentScenario!$B$2:$B$2612,Sheet1!$A145,CurrentScenario!E$2:E$2612)</f>
        <v>140.02386369428967</v>
      </c>
      <c r="F145">
        <f>SUMIF(CurrentScenario!$B$2:$B$2612,Sheet1!$A145,CurrentScenario!F$2:F$2612)</f>
        <v>134.7461187133938</v>
      </c>
      <c r="G145">
        <f>SUMIF(CurrentScenario!$B$2:$B$2612,Sheet1!$A145,CurrentScenario!G$2:G$2612)</f>
        <v>154.01339184598913</v>
      </c>
      <c r="H145">
        <f>SUMIF(CurrentScenario!$B$2:$B$2612,Sheet1!$A145,CurrentScenario!H$2:H$2612)</f>
        <v>215.0875060802471</v>
      </c>
      <c r="I145">
        <f>SUMIF(CurrentScenario!$B$2:$B$2612,Sheet1!$A145,CurrentScenario!I$2:I$2612)</f>
        <v>258.27959480505416</v>
      </c>
      <c r="J145">
        <f>SUMIF(CurrentScenario!$B$2:$B$2612,Sheet1!$A145,CurrentScenario!J$2:J$2612)</f>
        <v>23.445066288175259</v>
      </c>
      <c r="K145">
        <f>SUMIF(CurrentScenario!$B$2:$B$2612,Sheet1!$A145,CurrentScenario!K$2:K$2612)</f>
        <v>34.251415342321515</v>
      </c>
      <c r="L145">
        <f>SUMIF(CurrentScenario!$B$2:$B$2612,Sheet1!$A145,CurrentScenario!L$2:L$2612)</f>
        <v>273.9502015899094</v>
      </c>
      <c r="M145">
        <f>SUMIF(CurrentScenario!$B$2:$B$2612,Sheet1!$A145,CurrentScenario!M$2:M$2612)</f>
        <v>263.84463451108377</v>
      </c>
      <c r="N145">
        <f>SUMIF(CurrentScenario!$B$2:$B$2612,Sheet1!$A145,CurrentScenario!N$2:N$2612)</f>
        <v>145.56048391495469</v>
      </c>
      <c r="O145">
        <f>SUMIF(CurrentScenario!$B$2:$B$2612,Sheet1!$A145,CurrentScenario!O$2:O$2612)</f>
        <v>86.078882909816528</v>
      </c>
      <c r="P145">
        <f>SUMIF(CurrentScenario!$B$2:$B$2612,Sheet1!$A145,CurrentScenario!P$2:P$2612)</f>
        <v>103.31844221217196</v>
      </c>
      <c r="Q145">
        <f>SUMIF(CurrentScenario!$B$2:$B$2612,Sheet1!$A145,CurrentScenario!Q$2:Q$2612)</f>
        <v>481.72927439372211</v>
      </c>
      <c r="R145">
        <f>SUMIF(CurrentScenario!$B$2:$B$2612,Sheet1!$A145,CurrentScenario!R$2:R$2612)</f>
        <v>171.72783168910766</v>
      </c>
      <c r="S145">
        <f>SUMIF(CurrentScenario!$B$2:$B$2612,Sheet1!$A145,CurrentScenario!S$2:S$2612)</f>
        <v>23.972586996689468</v>
      </c>
      <c r="T145">
        <f>SUMIF(CurrentScenario!$B$2:$B$2612,Sheet1!$A145,CurrentScenario!T$2:T$2612)</f>
        <v>0.88187166088325541</v>
      </c>
      <c r="U145">
        <f>SUMIF(CurrentScenario!$B$2:$B$2612,Sheet1!$A145,CurrentScenario!U$2:U$2612)</f>
        <v>7.107754204066504</v>
      </c>
      <c r="V145">
        <f>SUMIF(CurrentScenario!$B$2:$B$2612,Sheet1!$A145,CurrentScenario!V$2:V$2612)</f>
        <v>0</v>
      </c>
      <c r="W145">
        <f>SUMIF(CurrentScenario!$B$2:$B$2612,Sheet1!$A145,CurrentScenario!W$2:W$2612)</f>
        <v>159.33469113327959</v>
      </c>
      <c r="X145">
        <f>SUMIF(CurrentScenario!$B$2:$B$2612,Sheet1!$A145,CurrentScenario!X$2:X$2612)</f>
        <v>79.004638471785071</v>
      </c>
      <c r="Y145">
        <f>SUMIF(CurrentScenario!$B$2:$B$2612,Sheet1!$A145,CurrentScenario!Y$2:Y$2612)</f>
        <v>93.682912784545692</v>
      </c>
      <c r="Z145">
        <f>SUMIF(CurrentScenario!$B$2:$B$2612,Sheet1!$A145,CurrentScenario!Z$2:Z$2612)</f>
        <v>0</v>
      </c>
      <c r="AA145">
        <f>SUMIF(CurrentScenario!$B$2:$B$2612,Sheet1!$A145,CurrentScenario!AA$2:AA$2612)</f>
        <v>546.75014955805113</v>
      </c>
      <c r="AB145">
        <f>SUMIF(CurrentScenario!$B$2:$B$2612,Sheet1!$A145,CurrentScenario!AB$2:AB$2612)</f>
        <v>338.25866386117019</v>
      </c>
      <c r="AC145">
        <f>SUMIF(CurrentScenario!$B$2:$B$2612,Sheet1!$A145,CurrentScenario!AC$2:AC$2612)</f>
        <v>0</v>
      </c>
      <c r="AD145">
        <f>SUMIF(CurrentScenario!$B$2:$B$2612,Sheet1!$A145,CurrentScenario!AD$2:AD$2612)</f>
        <v>0</v>
      </c>
      <c r="AE145">
        <f>SUMIF(CurrentScenario!$B$2:$B$2612,Sheet1!$A145,CurrentScenario!AE$2:AE$2612)</f>
        <v>0</v>
      </c>
      <c r="AF145">
        <f>SUMIF(CurrentScenario!$B$2:$B$2612,Sheet1!$A145,CurrentScenario!AF$2:AF$2612)</f>
        <v>0</v>
      </c>
      <c r="AG145">
        <f>SUMIF(CurrentScenario!$B$2:$B$2612,Sheet1!$A145,CurrentScenario!AG$2:AG$2612)</f>
        <v>0</v>
      </c>
      <c r="AH145" s="9">
        <f>SUMIF(CurrentScenario!$B$2:$B$2612,Sheet1!$A145,CurrentScenario!AH$2:AH$2612)</f>
        <v>602.30861995101156</v>
      </c>
      <c r="AI145" s="10">
        <f t="shared" si="8"/>
        <v>18199.66648862436</v>
      </c>
      <c r="AJ145">
        <f>SUMIF(BaselineScenario!$B$2:$B$2612,Sheet1!$A145,BaselineScenario!D$2:D$2612)</f>
        <v>15449.496428422421</v>
      </c>
      <c r="AK145">
        <f>SUMIF(BaselineScenario!$B$2:$B$2612,Sheet1!$A145,BaselineScenario!E$2:E$2612)</f>
        <v>156.0561943902274</v>
      </c>
      <c r="AL145">
        <f>SUMIF(BaselineScenario!$B$2:$B$2612,Sheet1!$A145,BaselineScenario!F$2:F$2612)</f>
        <v>85.981770363730277</v>
      </c>
      <c r="AM145">
        <f>SUMIF(BaselineScenario!$B$2:$B$2612,Sheet1!$A145,BaselineScenario!G$2:G$2612)</f>
        <v>95.176726770896551</v>
      </c>
      <c r="AN145">
        <f>SUMIF(BaselineScenario!$B$2:$B$2612,Sheet1!$A145,BaselineScenario!H$2:H$2612)</f>
        <v>127.32361951090706</v>
      </c>
      <c r="AO145">
        <f>SUMIF(BaselineScenario!$B$2:$B$2612,Sheet1!$A145,BaselineScenario!I$2:I$2612)</f>
        <v>154.32037077996679</v>
      </c>
      <c r="AP145">
        <f>SUMIF(BaselineScenario!$B$2:$B$2612,Sheet1!$A145,BaselineScenario!J$2:J$2612)</f>
        <v>17.123346466851654</v>
      </c>
      <c r="AQ145">
        <f>SUMIF(BaselineScenario!$B$2:$B$2612,Sheet1!$A145,BaselineScenario!K$2:K$2612)</f>
        <v>27.382477553063193</v>
      </c>
      <c r="AR145">
        <f>SUMIF(BaselineScenario!$B$2:$B$2612,Sheet1!$A145,BaselineScenario!L$2:L$2612)</f>
        <v>243.8272339342077</v>
      </c>
      <c r="AS145">
        <f>SUMIF(BaselineScenario!$B$2:$B$2612,Sheet1!$A145,BaselineScenario!M$2:M$2612)</f>
        <v>218.37311441425553</v>
      </c>
      <c r="AT145">
        <f>SUMIF(BaselineScenario!$B$2:$B$2612,Sheet1!$A145,BaselineScenario!N$2:N$2612)</f>
        <v>135.76001470042047</v>
      </c>
      <c r="AU145">
        <f>SUMIF(BaselineScenario!$B$2:$B$2612,Sheet1!$A145,BaselineScenario!O$2:O$2612)</f>
        <v>54.328910986147022</v>
      </c>
      <c r="AV145">
        <f>SUMIF(BaselineScenario!$B$2:$B$2612,Sheet1!$A145,BaselineScenario!P$2:P$2612)</f>
        <v>65.613001098947095</v>
      </c>
      <c r="AW145">
        <f>SUMIF(BaselineScenario!$B$2:$B$2612,Sheet1!$A145,BaselineScenario!Q$2:Q$2612)</f>
        <v>456.89967311158125</v>
      </c>
      <c r="AX145">
        <f>SUMIF(BaselineScenario!$B$2:$B$2612,Sheet1!$A145,BaselineScenario!R$2:R$2612)</f>
        <v>85.304890665900999</v>
      </c>
      <c r="AY145">
        <f>SUMIF(BaselineScenario!$B$2:$B$2612,Sheet1!$A145,BaselineScenario!S$2:S$2612)</f>
        <v>27.392560269592202</v>
      </c>
      <c r="AZ145">
        <f>SUMIF(BaselineScenario!$B$2:$B$2612,Sheet1!$A145,BaselineScenario!T$2:T$2612)</f>
        <v>0.63274260205298138</v>
      </c>
      <c r="BA145">
        <f>SUMIF(BaselineScenario!$B$2:$B$2612,Sheet1!$A145,BaselineScenario!U$2:U$2612)</f>
        <v>5.9595558741199399</v>
      </c>
      <c r="BB145">
        <f>SUMIF(BaselineScenario!$B$2:$B$2612,Sheet1!$A145,BaselineScenario!V$2:V$2612)</f>
        <v>0</v>
      </c>
      <c r="BC145">
        <f>SUMIF(BaselineScenario!$B$2:$B$2612,Sheet1!$A145,BaselineScenario!W$2:W$2612)</f>
        <v>54.863054994889275</v>
      </c>
      <c r="BD145">
        <f>SUMIF(BaselineScenario!$B$2:$B$2612,Sheet1!$A145,BaselineScenario!X$2:X$2612)</f>
        <v>3.9672813981480841</v>
      </c>
      <c r="BE145">
        <f>SUMIF(BaselineScenario!$B$2:$B$2612,Sheet1!$A145,BaselineScenario!Y$2:Y$2612)</f>
        <v>107.30563952429947</v>
      </c>
      <c r="BF145">
        <f>SUMIF(BaselineScenario!$B$2:$B$2612,Sheet1!$A145,BaselineScenario!Z$2:Z$2612)</f>
        <v>0</v>
      </c>
      <c r="BG145">
        <f>SUMIF(BaselineScenario!$B$2:$B$2612,Sheet1!$A145,BaselineScenario!AA$2:AA$2612)</f>
        <v>229.39542299675017</v>
      </c>
      <c r="BH145">
        <f>SUMIF(BaselineScenario!$B$2:$B$2612,Sheet1!$A145,BaselineScenario!AB$2:AB$2612)</f>
        <v>14.112447784653325</v>
      </c>
      <c r="BI145">
        <f>SUMIF(BaselineScenario!$B$2:$B$2612,Sheet1!$A145,BaselineScenario!AC$2:AC$2612)</f>
        <v>0</v>
      </c>
      <c r="BJ145">
        <f>SUMIF(BaselineScenario!$B$2:$B$2612,Sheet1!$A145,BaselineScenario!AD$2:AD$2612)</f>
        <v>0</v>
      </c>
      <c r="BK145">
        <f>SUMIF(BaselineScenario!$B$2:$B$2612,Sheet1!$A145,BaselineScenario!AE$2:AE$2612)</f>
        <v>0</v>
      </c>
      <c r="BL145">
        <f>SUMIF(BaselineScenario!$B$2:$B$2612,Sheet1!$A145,BaselineScenario!AF$2:AF$2612)</f>
        <v>0</v>
      </c>
      <c r="BM145">
        <f>SUMIF(BaselineScenario!$B$2:$B$2612,Sheet1!$A145,BaselineScenario!AG$2:AG$2612)</f>
        <v>0</v>
      </c>
      <c r="BN145">
        <f>SUMIF(BaselineScenario!$B$2:$B$2612,Sheet1!$A145,BaselineScenario!AH$2:AH$2612)</f>
        <v>383.07001001032802</v>
      </c>
      <c r="BP145">
        <f t="shared" si="9"/>
        <v>0</v>
      </c>
      <c r="BQ145" s="12">
        <f t="shared" si="10"/>
        <v>0</v>
      </c>
    </row>
    <row r="146" spans="1:69" x14ac:dyDescent="0.25">
      <c r="A146" s="1" t="s">
        <v>144</v>
      </c>
      <c r="B146">
        <f>COUNTIF(CurrentScenario!$B$2:$B$2612,Sheet1!A146)</f>
        <v>3</v>
      </c>
      <c r="C146">
        <f t="shared" si="11"/>
        <v>15605.609715212051</v>
      </c>
      <c r="D146">
        <f>SUMIF(CurrentScenario!$B$2:$B$2612,Sheet1!$A146,CurrentScenario!D$2:D$2612)</f>
        <v>13168.267828211699</v>
      </c>
      <c r="E146">
        <f>SUMIF(CurrentScenario!$B$2:$B$2612,Sheet1!$A146,CurrentScenario!E$2:E$2612)</f>
        <v>133.01223103187229</v>
      </c>
      <c r="F146">
        <f>SUMIF(CurrentScenario!$B$2:$B$2612,Sheet1!$A146,CurrentScenario!F$2:F$2612)</f>
        <v>252.85822482391711</v>
      </c>
      <c r="G146">
        <f>SUMIF(CurrentScenario!$B$2:$B$2612,Sheet1!$A146,CurrentScenario!G$2:G$2612)</f>
        <v>156.85369473472358</v>
      </c>
      <c r="H146">
        <f>SUMIF(CurrentScenario!$B$2:$B$2612,Sheet1!$A146,CurrentScenario!H$2:H$2612)</f>
        <v>211.71206500357368</v>
      </c>
      <c r="I146">
        <f>SUMIF(CurrentScenario!$B$2:$B$2612,Sheet1!$A146,CurrentScenario!I$2:I$2612)</f>
        <v>131.32228053982993</v>
      </c>
      <c r="J146">
        <f>SUMIF(CurrentScenario!$B$2:$B$2612,Sheet1!$A146,CurrentScenario!J$2:J$2612)</f>
        <v>20.885650486160046</v>
      </c>
      <c r="K146">
        <f>SUMIF(CurrentScenario!$B$2:$B$2612,Sheet1!$A146,CurrentScenario!K$2:K$2612)</f>
        <v>12.954400053755109</v>
      </c>
      <c r="L146">
        <f>SUMIF(CurrentScenario!$B$2:$B$2612,Sheet1!$A146,CurrentScenario!L$2:L$2612)</f>
        <v>158.89939189944388</v>
      </c>
      <c r="M146">
        <f>SUMIF(CurrentScenario!$B$2:$B$2612,Sheet1!$A146,CurrentScenario!M$2:M$2612)</f>
        <v>98.582513728212405</v>
      </c>
      <c r="N146">
        <f>SUMIF(CurrentScenario!$B$2:$B$2612,Sheet1!$A146,CurrentScenario!N$2:N$2612)</f>
        <v>56.074060643765485</v>
      </c>
      <c r="O146">
        <f>SUMIF(CurrentScenario!$B$2:$B$2612,Sheet1!$A146,CurrentScenario!O$2:O$2612)</f>
        <v>182.5719282868408</v>
      </c>
      <c r="P146">
        <f>SUMIF(CurrentScenario!$B$2:$B$2612,Sheet1!$A146,CurrentScenario!P$2:P$2612)</f>
        <v>113.2495738636143</v>
      </c>
      <c r="Q146">
        <f>SUMIF(CurrentScenario!$B$2:$B$2612,Sheet1!$A146,CurrentScenario!Q$2:Q$2612)</f>
        <v>451.43881086986471</v>
      </c>
      <c r="R146">
        <f>SUMIF(CurrentScenario!$B$2:$B$2612,Sheet1!$A146,CurrentScenario!R$2:R$2612)</f>
        <v>0</v>
      </c>
      <c r="S146">
        <f>SUMIF(CurrentScenario!$B$2:$B$2612,Sheet1!$A146,CurrentScenario!S$2:S$2612)</f>
        <v>13.420184661432486</v>
      </c>
      <c r="T146">
        <f>SUMIF(CurrentScenario!$B$2:$B$2612,Sheet1!$A146,CurrentScenario!T$2:T$2612)</f>
        <v>0.87597194405949863</v>
      </c>
      <c r="U146">
        <f>SUMIF(CurrentScenario!$B$2:$B$2612,Sheet1!$A146,CurrentScenario!U$2:U$2612)</f>
        <v>3.898203814767081</v>
      </c>
      <c r="V146">
        <f>SUMIF(CurrentScenario!$B$2:$B$2612,Sheet1!$A146,CurrentScenario!V$2:V$2612)</f>
        <v>0</v>
      </c>
      <c r="W146">
        <f>SUMIF(CurrentScenario!$B$2:$B$2612,Sheet1!$A146,CurrentScenario!W$2:W$2612)</f>
        <v>0</v>
      </c>
      <c r="X146">
        <f>SUMIF(CurrentScenario!$B$2:$B$2612,Sheet1!$A146,CurrentScenario!X$2:X$2612)</f>
        <v>0</v>
      </c>
      <c r="Y146">
        <f>SUMIF(CurrentScenario!$B$2:$B$2612,Sheet1!$A146,CurrentScenario!Y$2:Y$2612)</f>
        <v>0</v>
      </c>
      <c r="Z146">
        <f>SUMIF(CurrentScenario!$B$2:$B$2612,Sheet1!$A146,CurrentScenario!Z$2:Z$2612)</f>
        <v>0</v>
      </c>
      <c r="AA146">
        <f>SUMIF(CurrentScenario!$B$2:$B$2612,Sheet1!$A146,CurrentScenario!AA$2:AA$2612)</f>
        <v>305.43083988244359</v>
      </c>
      <c r="AB146">
        <f>SUMIF(CurrentScenario!$B$2:$B$2612,Sheet1!$A146,CurrentScenario!AB$2:AB$2612)</f>
        <v>117.82766296949457</v>
      </c>
      <c r="AC146">
        <f>SUMIF(CurrentScenario!$B$2:$B$2612,Sheet1!$A146,CurrentScenario!AC$2:AC$2612)</f>
        <v>0</v>
      </c>
      <c r="AD146">
        <f>SUMIF(CurrentScenario!$B$2:$B$2612,Sheet1!$A146,CurrentScenario!AD$2:AD$2612)</f>
        <v>0</v>
      </c>
      <c r="AE146">
        <f>SUMIF(CurrentScenario!$B$2:$B$2612,Sheet1!$A146,CurrentScenario!AE$2:AE$2612)</f>
        <v>0</v>
      </c>
      <c r="AF146">
        <f>SUMIF(CurrentScenario!$B$2:$B$2612,Sheet1!$A146,CurrentScenario!AF$2:AF$2612)</f>
        <v>0</v>
      </c>
      <c r="AG146">
        <f>SUMIF(CurrentScenario!$B$2:$B$2612,Sheet1!$A146,CurrentScenario!AG$2:AG$2612)</f>
        <v>0</v>
      </c>
      <c r="AH146" s="9">
        <f>SUMIF(CurrentScenario!$B$2:$B$2612,Sheet1!$A146,CurrentScenario!AH$2:AH$2612)</f>
        <v>15.474197762585829</v>
      </c>
      <c r="AI146" s="10">
        <f t="shared" si="8"/>
        <v>15605.609715212067</v>
      </c>
      <c r="AJ146">
        <f>SUMIF(BaselineScenario!$B$2:$B$2612,Sheet1!$A146,BaselineScenario!D$2:D$2612)</f>
        <v>13545.305918400149</v>
      </c>
      <c r="AK146">
        <f>SUMIF(BaselineScenario!$B$2:$B$2612,Sheet1!$A146,BaselineScenario!E$2:E$2612)</f>
        <v>159.49886746222975</v>
      </c>
      <c r="AL146">
        <f>SUMIF(BaselineScenario!$B$2:$B$2612,Sheet1!$A146,BaselineScenario!F$2:F$2612)</f>
        <v>219.67290640127098</v>
      </c>
      <c r="AM146">
        <f>SUMIF(BaselineScenario!$B$2:$B$2612,Sheet1!$A146,BaselineScenario!G$2:G$2612)</f>
        <v>136.39751447151485</v>
      </c>
      <c r="AN146">
        <f>SUMIF(BaselineScenario!$B$2:$B$2612,Sheet1!$A146,BaselineScenario!H$2:H$2612)</f>
        <v>183.85831429382534</v>
      </c>
      <c r="AO146">
        <f>SUMIF(BaselineScenario!$B$2:$B$2612,Sheet1!$A146,BaselineScenario!I$2:I$2612)</f>
        <v>114.12345184989429</v>
      </c>
      <c r="AP146">
        <f>SUMIF(BaselineScenario!$B$2:$B$2612,Sheet1!$A146,BaselineScenario!J$2:J$2612)</f>
        <v>18.139686453160905</v>
      </c>
      <c r="AQ146">
        <f>SUMIF(BaselineScenario!$B$2:$B$2612,Sheet1!$A146,BaselineScenario!K$2:K$2612)</f>
        <v>11.256158370001987</v>
      </c>
      <c r="AR146">
        <f>SUMIF(BaselineScenario!$B$2:$B$2612,Sheet1!$A146,BaselineScenario!L$2:L$2612)</f>
        <v>138.18746954567635</v>
      </c>
      <c r="AS146">
        <f>SUMIF(BaselineScenario!$B$2:$B$2612,Sheet1!$A146,BaselineScenario!M$2:M$2612)</f>
        <v>85.867941862742143</v>
      </c>
      <c r="AT146">
        <f>SUMIF(BaselineScenario!$B$2:$B$2612,Sheet1!$A146,BaselineScenario!N$2:N$2612)</f>
        <v>49.022754938270367</v>
      </c>
      <c r="AU146">
        <f>SUMIF(BaselineScenario!$B$2:$B$2612,Sheet1!$A146,BaselineScenario!O$2:O$2612)</f>
        <v>158.57021615102704</v>
      </c>
      <c r="AV146">
        <f>SUMIF(BaselineScenario!$B$2:$B$2612,Sheet1!$A146,BaselineScenario!P$2:P$2612)</f>
        <v>98.439238698980219</v>
      </c>
      <c r="AW146">
        <f>SUMIF(BaselineScenario!$B$2:$B$2612,Sheet1!$A146,BaselineScenario!Q$2:Q$2612)</f>
        <v>391.97813602322037</v>
      </c>
      <c r="AX146">
        <f>SUMIF(BaselineScenario!$B$2:$B$2612,Sheet1!$A146,BaselineScenario!R$2:R$2612)</f>
        <v>0</v>
      </c>
      <c r="AY146">
        <f>SUMIF(BaselineScenario!$B$2:$B$2612,Sheet1!$A146,BaselineScenario!S$2:S$2612)</f>
        <v>11.652437737798902</v>
      </c>
      <c r="AZ146">
        <f>SUMIF(BaselineScenario!$B$2:$B$2612,Sheet1!$A146,BaselineScenario!T$2:T$2612)</f>
        <v>0.76370143728009809</v>
      </c>
      <c r="BA146">
        <f>SUMIF(BaselineScenario!$B$2:$B$2612,Sheet1!$A146,BaselineScenario!U$2:U$2612)</f>
        <v>3.3890924886721363</v>
      </c>
      <c r="BB146">
        <f>SUMIF(BaselineScenario!$B$2:$B$2612,Sheet1!$A146,BaselineScenario!V$2:V$2612)</f>
        <v>0</v>
      </c>
      <c r="BC146">
        <f>SUMIF(BaselineScenario!$B$2:$B$2612,Sheet1!$A146,BaselineScenario!W$2:W$2612)</f>
        <v>0</v>
      </c>
      <c r="BD146">
        <f>SUMIF(BaselineScenario!$B$2:$B$2612,Sheet1!$A146,BaselineScenario!X$2:X$2612)</f>
        <v>0</v>
      </c>
      <c r="BE146">
        <f>SUMIF(BaselineScenario!$B$2:$B$2612,Sheet1!$A146,BaselineScenario!Y$2:Y$2612)</f>
        <v>0</v>
      </c>
      <c r="BF146">
        <f>SUMIF(BaselineScenario!$B$2:$B$2612,Sheet1!$A146,BaselineScenario!Z$2:Z$2612)</f>
        <v>0</v>
      </c>
      <c r="BG146">
        <f>SUMIF(BaselineScenario!$B$2:$B$2612,Sheet1!$A146,BaselineScenario!AA$2:AA$2612)</f>
        <v>248.40610117337562</v>
      </c>
      <c r="BH146">
        <f>SUMIF(BaselineScenario!$B$2:$B$2612,Sheet1!$A146,BaselineScenario!AB$2:AB$2612)</f>
        <v>15.605609690387716</v>
      </c>
      <c r="BI146">
        <f>SUMIF(BaselineScenario!$B$2:$B$2612,Sheet1!$A146,BaselineScenario!AC$2:AC$2612)</f>
        <v>0</v>
      </c>
      <c r="BJ146">
        <f>SUMIF(BaselineScenario!$B$2:$B$2612,Sheet1!$A146,BaselineScenario!AD$2:AD$2612)</f>
        <v>0</v>
      </c>
      <c r="BK146">
        <f>SUMIF(BaselineScenario!$B$2:$B$2612,Sheet1!$A146,BaselineScenario!AE$2:AE$2612)</f>
        <v>0</v>
      </c>
      <c r="BL146">
        <f>SUMIF(BaselineScenario!$B$2:$B$2612,Sheet1!$A146,BaselineScenario!AF$2:AF$2612)</f>
        <v>0</v>
      </c>
      <c r="BM146">
        <f>SUMIF(BaselineScenario!$B$2:$B$2612,Sheet1!$A146,BaselineScenario!AG$2:AG$2612)</f>
        <v>0</v>
      </c>
      <c r="BN146">
        <f>SUMIF(BaselineScenario!$B$2:$B$2612,Sheet1!$A146,BaselineScenario!AH$2:AH$2612)</f>
        <v>15.474197762585829</v>
      </c>
      <c r="BP146">
        <f t="shared" si="9"/>
        <v>-1.6370904631912708E-11</v>
      </c>
      <c r="BQ146" s="12">
        <f t="shared" si="10"/>
        <v>-1.0490397319083703E-15</v>
      </c>
    </row>
    <row r="147" spans="1:69" x14ac:dyDescent="0.25">
      <c r="A147" s="1" t="s">
        <v>145</v>
      </c>
      <c r="B147">
        <f>COUNTIF(CurrentScenario!$B$2:$B$2612,Sheet1!A147)</f>
        <v>1</v>
      </c>
      <c r="C147">
        <f t="shared" si="11"/>
        <v>21527.876115621235</v>
      </c>
      <c r="D147">
        <f>SUMIF(CurrentScenario!$B$2:$B$2612,Sheet1!$A147,CurrentScenario!D$2:D$2612)</f>
        <v>10881.413120393596</v>
      </c>
      <c r="E147">
        <f>SUMIF(CurrentScenario!$B$2:$B$2612,Sheet1!$A147,CurrentScenario!E$2:E$2612)</f>
        <v>109.9131762458435</v>
      </c>
      <c r="F147">
        <f>SUMIF(CurrentScenario!$B$2:$B$2612,Sheet1!$A147,CurrentScenario!F$2:F$2612)</f>
        <v>1289.6611640829651</v>
      </c>
      <c r="G147">
        <f>SUMIF(CurrentScenario!$B$2:$B$2612,Sheet1!$A147,CurrentScenario!G$2:G$2612)</f>
        <v>799.83939977762634</v>
      </c>
      <c r="H147">
        <f>SUMIF(CurrentScenario!$B$2:$B$2612,Sheet1!$A147,CurrentScenario!H$2:H$2612)</f>
        <v>1079.8902489197892</v>
      </c>
      <c r="I147">
        <f>SUMIF(CurrentScenario!$B$2:$B$2612,Sheet1!$A147,CurrentScenario!I$2:I$2612)</f>
        <v>669.740987539299</v>
      </c>
      <c r="J147">
        <f>SUMIF(CurrentScenario!$B$2:$B$2612,Sheet1!$A147,CurrentScenario!J$2:J$2612)</f>
        <v>106.53010278405129</v>
      </c>
      <c r="K147">
        <f>SUMIF(CurrentScenario!$B$2:$B$2612,Sheet1!$A147,CurrentScenario!K$2:K$2612)</f>
        <v>66.069302399858884</v>
      </c>
      <c r="L147">
        <f>SUMIF(CurrentScenario!$B$2:$B$2612,Sheet1!$A147,CurrentScenario!L$2:L$2612)</f>
        <v>810.25673306166675</v>
      </c>
      <c r="M147">
        <f>SUMIF(CurrentScenario!$B$2:$B$2612,Sheet1!$A147,CurrentScenario!M$2:M$2612)</f>
        <v>502.51584150400481</v>
      </c>
      <c r="N147">
        <f>SUMIF(CurrentScenario!$B$2:$B$2612,Sheet1!$A147,CurrentScenario!N$2:N$2612)</f>
        <v>285.59984669173258</v>
      </c>
      <c r="O147">
        <f>SUMIF(CurrentScenario!$B$2:$B$2612,Sheet1!$A147,CurrentScenario!O$2:O$2612)</f>
        <v>931.23021893800762</v>
      </c>
      <c r="P147">
        <f>SUMIF(CurrentScenario!$B$2:$B$2612,Sheet1!$A147,CurrentScenario!P$2:P$2612)</f>
        <v>577.54276358732591</v>
      </c>
      <c r="Q147">
        <f>SUMIF(CurrentScenario!$B$2:$B$2612,Sheet1!$A147,CurrentScenario!Q$2:Q$2612)</f>
        <v>1480.9485410858254</v>
      </c>
      <c r="R147">
        <f>SUMIF(CurrentScenario!$B$2:$B$2612,Sheet1!$A147,CurrentScenario!R$2:R$2612)</f>
        <v>0</v>
      </c>
      <c r="S147">
        <f>SUMIF(CurrentScenario!$B$2:$B$2612,Sheet1!$A147,CurrentScenario!S$2:S$2612)</f>
        <v>44.025123837394496</v>
      </c>
      <c r="T147">
        <f>SUMIF(CurrentScenario!$B$2:$B$2612,Sheet1!$A147,CurrentScenario!T$2:T$2612)</f>
        <v>4.4642807041271046</v>
      </c>
      <c r="U147">
        <f>SUMIF(CurrentScenario!$B$2:$B$2612,Sheet1!$A147,CurrentScenario!U$2:U$2612)</f>
        <v>19.878928260234112</v>
      </c>
      <c r="V147">
        <f>SUMIF(CurrentScenario!$B$2:$B$2612,Sheet1!$A147,CurrentScenario!V$2:V$2612)</f>
        <v>0</v>
      </c>
      <c r="W147">
        <f>SUMIF(CurrentScenario!$B$2:$B$2612,Sheet1!$A147,CurrentScenario!W$2:W$2612)</f>
        <v>0</v>
      </c>
      <c r="X147">
        <f>SUMIF(CurrentScenario!$B$2:$B$2612,Sheet1!$A147,CurrentScenario!X$2:X$2612)</f>
        <v>0</v>
      </c>
      <c r="Y147">
        <f>SUMIF(CurrentScenario!$B$2:$B$2612,Sheet1!$A147,CurrentScenario!Y$2:Y$2612)</f>
        <v>350.14928804007332</v>
      </c>
      <c r="Z147">
        <f>SUMIF(CurrentScenario!$B$2:$B$2612,Sheet1!$A147,CurrentScenario!Z$2:Z$2612)</f>
        <v>0</v>
      </c>
      <c r="AA147">
        <f>SUMIF(CurrentScenario!$B$2:$B$2612,Sheet1!$A147,CurrentScenario!AA$2:AA$2612)</f>
        <v>949.8355817225879</v>
      </c>
      <c r="AB147">
        <f>SUMIF(CurrentScenario!$B$2:$B$2612,Sheet1!$A147,CurrentScenario!AB$2:AB$2612)</f>
        <v>355.17207250032692</v>
      </c>
      <c r="AC147">
        <f>SUMIF(CurrentScenario!$B$2:$B$2612,Sheet1!$A147,CurrentScenario!AC$2:AC$2612)</f>
        <v>155.78787720835231</v>
      </c>
      <c r="AD147">
        <f>SUMIF(CurrentScenario!$B$2:$B$2612,Sheet1!$A147,CurrentScenario!AD$2:AD$2612)</f>
        <v>0</v>
      </c>
      <c r="AE147">
        <f>SUMIF(CurrentScenario!$B$2:$B$2612,Sheet1!$A147,CurrentScenario!AE$2:AE$2612)</f>
        <v>0</v>
      </c>
      <c r="AF147">
        <f>SUMIF(CurrentScenario!$B$2:$B$2612,Sheet1!$A147,CurrentScenario!AF$2:AF$2612)</f>
        <v>0</v>
      </c>
      <c r="AG147">
        <f>SUMIF(CurrentScenario!$B$2:$B$2612,Sheet1!$A147,CurrentScenario!AG$2:AG$2612)</f>
        <v>0</v>
      </c>
      <c r="AH147" s="9">
        <f>SUMIF(CurrentScenario!$B$2:$B$2612,Sheet1!$A147,CurrentScenario!AH$2:AH$2612)</f>
        <v>57.411516336550321</v>
      </c>
      <c r="AI147" s="10">
        <f t="shared" si="8"/>
        <v>21527.876115621235</v>
      </c>
      <c r="AJ147">
        <f>SUMIF(BaselineScenario!$B$2:$B$2612,Sheet1!$A147,BaselineScenario!D$2:D$2612)</f>
        <v>18256.371039330781</v>
      </c>
      <c r="AK147">
        <f>SUMIF(BaselineScenario!$B$2:$B$2612,Sheet1!$A147,BaselineScenario!E$2:E$2612)</f>
        <v>184.40764131036826</v>
      </c>
      <c r="AL147">
        <f>SUMIF(BaselineScenario!$B$2:$B$2612,Sheet1!$A147,BaselineScenario!F$2:F$2612)</f>
        <v>378.34081150477755</v>
      </c>
      <c r="AM147">
        <f>SUMIF(BaselineScenario!$B$2:$B$2612,Sheet1!$A147,BaselineScenario!G$2:G$2612)</f>
        <v>234.64449113697123</v>
      </c>
      <c r="AN147">
        <f>SUMIF(BaselineScenario!$B$2:$B$2612,Sheet1!$A147,BaselineScenario!H$2:H$2612)</f>
        <v>316.80147041019666</v>
      </c>
      <c r="AO147">
        <f>SUMIF(BaselineScenario!$B$2:$B$2612,Sheet1!$A147,BaselineScenario!I$2:I$2612)</f>
        <v>196.47823457862037</v>
      </c>
      <c r="AP147">
        <f>SUMIF(BaselineScenario!$B$2:$B$2612,Sheet1!$A147,BaselineScenario!J$2:J$2612)</f>
        <v>31.252151076181814</v>
      </c>
      <c r="AQ147">
        <f>SUMIF(BaselineScenario!$B$2:$B$2612,Sheet1!$A147,BaselineScenario!K$2:K$2612)</f>
        <v>19.382388321580169</v>
      </c>
      <c r="AR147">
        <f>SUMIF(BaselineScenario!$B$2:$B$2612,Sheet1!$A147,BaselineScenario!L$2:L$2612)</f>
        <v>237.70056697934345</v>
      </c>
      <c r="AS147">
        <f>SUMIF(BaselineScenario!$B$2:$B$2612,Sheet1!$A147,BaselineScenario!M$2:M$2612)</f>
        <v>147.42031206609289</v>
      </c>
      <c r="AT147">
        <f>SUMIF(BaselineScenario!$B$2:$B$2612,Sheet1!$A147,BaselineScenario!N$2:N$2612)</f>
        <v>83.784858203296977</v>
      </c>
      <c r="AU147">
        <f>SUMIF(BaselineScenario!$B$2:$B$2612,Sheet1!$A147,BaselineScenario!O$2:O$2612)</f>
        <v>273.18989401476011</v>
      </c>
      <c r="AV147">
        <f>SUMIF(BaselineScenario!$B$2:$B$2612,Sheet1!$A147,BaselineScenario!P$2:P$2612)</f>
        <v>169.43054806935626</v>
      </c>
      <c r="AW147">
        <f>SUMIF(BaselineScenario!$B$2:$B$2612,Sheet1!$A147,BaselineScenario!Q$2:Q$2612)</f>
        <v>434.45773854068131</v>
      </c>
      <c r="AX147">
        <f>SUMIF(BaselineScenario!$B$2:$B$2612,Sheet1!$A147,BaselineScenario!R$2:R$2612)</f>
        <v>0</v>
      </c>
      <c r="AY147">
        <f>SUMIF(BaselineScenario!$B$2:$B$2612,Sheet1!$A147,BaselineScenario!S$2:S$2612)</f>
        <v>12.915408746980484</v>
      </c>
      <c r="AZ147">
        <f>SUMIF(BaselineScenario!$B$2:$B$2612,Sheet1!$A147,BaselineScenario!T$2:T$2612)</f>
        <v>1.3096615075523139</v>
      </c>
      <c r="BA147">
        <f>SUMIF(BaselineScenario!$B$2:$B$2612,Sheet1!$A147,BaselineScenario!U$2:U$2612)</f>
        <v>5.8317719873112308</v>
      </c>
      <c r="BB147">
        <f>SUMIF(BaselineScenario!$B$2:$B$2612,Sheet1!$A147,BaselineScenario!V$2:V$2612)</f>
        <v>0</v>
      </c>
      <c r="BC147">
        <f>SUMIF(BaselineScenario!$B$2:$B$2612,Sheet1!$A147,BaselineScenario!W$2:W$2612)</f>
        <v>0</v>
      </c>
      <c r="BD147">
        <f>SUMIF(BaselineScenario!$B$2:$B$2612,Sheet1!$A147,BaselineScenario!X$2:X$2612)</f>
        <v>0</v>
      </c>
      <c r="BE147">
        <f>SUMIF(BaselineScenario!$B$2:$B$2612,Sheet1!$A147,BaselineScenario!Y$2:Y$2612)</f>
        <v>102.72137323690018</v>
      </c>
      <c r="BF147">
        <f>SUMIF(BaselineScenario!$B$2:$B$2612,Sheet1!$A147,BaselineScenario!Z$2:Z$2612)</f>
        <v>0</v>
      </c>
      <c r="BG147">
        <f>SUMIF(BaselineScenario!$B$2:$B$2612,Sheet1!$A147,BaselineScenario!AA$2:AA$2612)</f>
        <v>357.36274351931252</v>
      </c>
      <c r="BH147">
        <f>SUMIF(BaselineScenario!$B$2:$B$2612,Sheet1!$A147,BaselineScenario!AB$2:AB$2612)</f>
        <v>21.527876115621236</v>
      </c>
      <c r="BI147">
        <f>SUMIF(BaselineScenario!$B$2:$B$2612,Sheet1!$A147,BaselineScenario!AC$2:AC$2612)</f>
        <v>45.702633782514155</v>
      </c>
      <c r="BJ147">
        <f>SUMIF(BaselineScenario!$B$2:$B$2612,Sheet1!$A147,BaselineScenario!AD$2:AD$2612)</f>
        <v>0</v>
      </c>
      <c r="BK147">
        <f>SUMIF(BaselineScenario!$B$2:$B$2612,Sheet1!$A147,BaselineScenario!AE$2:AE$2612)</f>
        <v>0</v>
      </c>
      <c r="BL147">
        <f>SUMIF(BaselineScenario!$B$2:$B$2612,Sheet1!$A147,BaselineScenario!AF$2:AF$2612)</f>
        <v>0</v>
      </c>
      <c r="BM147">
        <f>SUMIF(BaselineScenario!$B$2:$B$2612,Sheet1!$A147,BaselineScenario!AG$2:AG$2612)</f>
        <v>0</v>
      </c>
      <c r="BN147">
        <f>SUMIF(BaselineScenario!$B$2:$B$2612,Sheet1!$A147,BaselineScenario!AH$2:AH$2612)</f>
        <v>16.842501182033654</v>
      </c>
      <c r="BP147">
        <f t="shared" si="9"/>
        <v>0</v>
      </c>
      <c r="BQ147" s="12">
        <f t="shared" si="10"/>
        <v>0</v>
      </c>
    </row>
    <row r="148" spans="1:69" x14ac:dyDescent="0.25">
      <c r="A148" s="1" t="s">
        <v>146</v>
      </c>
      <c r="B148">
        <f>COUNTIF(CurrentScenario!$B$2:$B$2612,Sheet1!A148)</f>
        <v>5</v>
      </c>
      <c r="C148">
        <f t="shared" si="11"/>
        <v>33062.774213581724</v>
      </c>
      <c r="D148">
        <f>SUMIF(CurrentScenario!$B$2:$B$2612,Sheet1!$A148,CurrentScenario!D$2:D$2612)</f>
        <v>23465.901974448443</v>
      </c>
      <c r="E148">
        <f>SUMIF(CurrentScenario!$B$2:$B$2612,Sheet1!$A148,CurrentScenario!E$2:E$2612)</f>
        <v>237.0291213319918</v>
      </c>
      <c r="F148">
        <f>SUMIF(CurrentScenario!$B$2:$B$2612,Sheet1!$A148,CurrentScenario!F$2:F$2612)</f>
        <v>1189.0522200729079</v>
      </c>
      <c r="G148">
        <f>SUMIF(CurrentScenario!$B$2:$B$2612,Sheet1!$A148,CurrentScenario!G$2:G$2612)</f>
        <v>737.44241622147024</v>
      </c>
      <c r="H148">
        <f>SUMIF(CurrentScenario!$B$2:$B$2612,Sheet1!$A148,CurrentScenario!H$2:H$2612)</f>
        <v>995.6459522547184</v>
      </c>
      <c r="I148">
        <f>SUMIF(CurrentScenario!$B$2:$B$2612,Sheet1!$A148,CurrentScenario!I$2:I$2612)</f>
        <v>617.49323337567512</v>
      </c>
      <c r="J148">
        <f>SUMIF(CurrentScenario!$B$2:$B$2612,Sheet1!$A148,CurrentScenario!J$2:J$2612)</f>
        <v>98.219511972727588</v>
      </c>
      <c r="K148">
        <f>SUMIF(CurrentScenario!$B$2:$B$2612,Sheet1!$A148,CurrentScenario!K$2:K$2612)</f>
        <v>60.915090650682146</v>
      </c>
      <c r="L148">
        <f>SUMIF(CurrentScenario!$B$2:$B$2612,Sheet1!$A148,CurrentScenario!L$2:L$2612)</f>
        <v>747.04705869017482</v>
      </c>
      <c r="M148">
        <f>SUMIF(CurrentScenario!$B$2:$B$2612,Sheet1!$A148,CurrentScenario!M$2:M$2612)</f>
        <v>463.31360011524066</v>
      </c>
      <c r="N148">
        <f>SUMIF(CurrentScenario!$B$2:$B$2612,Sheet1!$A148,CurrentScenario!N$2:N$2612)</f>
        <v>263.31967728354385</v>
      </c>
      <c r="O148">
        <f>SUMIF(CurrentScenario!$B$2:$B$2612,Sheet1!$A148,CurrentScenario!O$2:O$2612)</f>
        <v>858.58321677613424</v>
      </c>
      <c r="P148">
        <f>SUMIF(CurrentScenario!$B$2:$B$2612,Sheet1!$A148,CurrentScenario!P$2:P$2612)</f>
        <v>532.48752636970403</v>
      </c>
      <c r="Q148">
        <f>SUMIF(CurrentScenario!$B$2:$B$2612,Sheet1!$A148,CurrentScenario!Q$2:Q$2612)</f>
        <v>968.06947077560915</v>
      </c>
      <c r="R148">
        <f>SUMIF(CurrentScenario!$B$2:$B$2612,Sheet1!$A148,CurrentScenario!R$2:R$2612)</f>
        <v>0</v>
      </c>
      <c r="S148">
        <f>SUMIF(CurrentScenario!$B$2:$B$2612,Sheet1!$A148,CurrentScenario!S$2:S$2612)</f>
        <v>28.778437947879492</v>
      </c>
      <c r="T148">
        <f>SUMIF(CurrentScenario!$B$2:$B$2612,Sheet1!$A148,CurrentScenario!T$2:T$2612)</f>
        <v>4.1160302633611225</v>
      </c>
      <c r="U148">
        <f>SUMIF(CurrentScenario!$B$2:$B$2612,Sheet1!$A148,CurrentScenario!U$2:U$2612)</f>
        <v>18.328118137496659</v>
      </c>
      <c r="V148">
        <f>SUMIF(CurrentScenario!$B$2:$B$2612,Sheet1!$A148,CurrentScenario!V$2:V$2612)</f>
        <v>0</v>
      </c>
      <c r="W148">
        <f>SUMIF(CurrentScenario!$B$2:$B$2612,Sheet1!$A148,CurrentScenario!W$2:W$2612)</f>
        <v>4.9764238797207492</v>
      </c>
      <c r="X148">
        <f>SUMIF(CurrentScenario!$B$2:$B$2612,Sheet1!$A148,CurrentScenario!X$2:X$2612)</f>
        <v>0.81881177057790699</v>
      </c>
      <c r="Y148">
        <f>SUMIF(CurrentScenario!$B$2:$B$2612,Sheet1!$A148,CurrentScenario!Y$2:Y$2612)</f>
        <v>133.54983356983686</v>
      </c>
      <c r="Z148">
        <f>SUMIF(CurrentScenario!$B$2:$B$2612,Sheet1!$A148,CurrentScenario!Z$2:Z$2612)</f>
        <v>0</v>
      </c>
      <c r="AA148">
        <f>SUMIF(CurrentScenario!$B$2:$B$2612,Sheet1!$A148,CurrentScenario!AA$2:AA$2612)</f>
        <v>1014.9480084403011</v>
      </c>
      <c r="AB148">
        <f>SUMIF(CurrentScenario!$B$2:$B$2612,Sheet1!$A148,CurrentScenario!AB$2:AB$2612)</f>
        <v>362.93657297966865</v>
      </c>
      <c r="AC148">
        <f>SUMIF(CurrentScenario!$B$2:$B$2612,Sheet1!$A148,CurrentScenario!AC$2:AC$2612)</f>
        <v>0.77729153231588677</v>
      </c>
      <c r="AD148">
        <f>SUMIF(CurrentScenario!$B$2:$B$2612,Sheet1!$A148,CurrentScenario!AD$2:AD$2612)</f>
        <v>0</v>
      </c>
      <c r="AE148">
        <f>SUMIF(CurrentScenario!$B$2:$B$2612,Sheet1!$A148,CurrentScenario!AE$2:AE$2612)</f>
        <v>0</v>
      </c>
      <c r="AF148">
        <f>SUMIF(CurrentScenario!$B$2:$B$2612,Sheet1!$A148,CurrentScenario!AF$2:AF$2612)</f>
        <v>0</v>
      </c>
      <c r="AG148">
        <f>SUMIF(CurrentScenario!$B$2:$B$2612,Sheet1!$A148,CurrentScenario!AG$2:AG$2612)</f>
        <v>0</v>
      </c>
      <c r="AH148" s="9">
        <f>SUMIF(CurrentScenario!$B$2:$B$2612,Sheet1!$A148,CurrentScenario!AH$2:AH$2612)</f>
        <v>259.02461472154545</v>
      </c>
      <c r="AI148" s="10">
        <f t="shared" si="8"/>
        <v>33062.774213581739</v>
      </c>
      <c r="AJ148">
        <f>SUMIF(BaselineScenario!$B$2:$B$2612,Sheet1!$A148,BaselineScenario!D$2:D$2612)</f>
        <v>28041.347392868047</v>
      </c>
      <c r="AK148">
        <f>SUMIF(BaselineScenario!$B$2:$B$2612,Sheet1!$A148,BaselineScenario!E$2:E$2612)</f>
        <v>283.93367052905165</v>
      </c>
      <c r="AL148">
        <f>SUMIF(BaselineScenario!$B$2:$B$2612,Sheet1!$A148,BaselineScenario!F$2:F$2612)</f>
        <v>615.54225782042136</v>
      </c>
      <c r="AM148">
        <f>SUMIF(BaselineScenario!$B$2:$B$2612,Sheet1!$A148,BaselineScenario!G$2:G$2612)</f>
        <v>381.7552766427105</v>
      </c>
      <c r="AN148">
        <f>SUMIF(BaselineScenario!$B$2:$B$2612,Sheet1!$A148,BaselineScenario!H$2:H$2612)</f>
        <v>515.42071931922783</v>
      </c>
      <c r="AO148">
        <f>SUMIF(BaselineScenario!$B$2:$B$2612,Sheet1!$A148,BaselineScenario!I$2:I$2612)</f>
        <v>319.66061783694227</v>
      </c>
      <c r="AP148">
        <f>SUMIF(BaselineScenario!$B$2:$B$2612,Sheet1!$A148,BaselineScenario!J$2:J$2612)</f>
        <v>50.845746795713325</v>
      </c>
      <c r="AQ148">
        <f>SUMIF(BaselineScenario!$B$2:$B$2612,Sheet1!$A148,BaselineScenario!K$2:K$2612)</f>
        <v>31.53420857113634</v>
      </c>
      <c r="AR148">
        <f>SUMIF(BaselineScenario!$B$2:$B$2612,Sheet1!$A148,BaselineScenario!L$2:L$2612)</f>
        <v>386.72736258600867</v>
      </c>
      <c r="AS148">
        <f>SUMIF(BaselineScenario!$B$2:$B$2612,Sheet1!$A148,BaselineScenario!M$2:M$2612)</f>
        <v>239.84573731773591</v>
      </c>
      <c r="AT148">
        <f>SUMIF(BaselineScenario!$B$2:$B$2612,Sheet1!$A148,BaselineScenario!N$2:N$2612)</f>
        <v>136.31392774254627</v>
      </c>
      <c r="AU148">
        <f>SUMIF(BaselineScenario!$B$2:$B$2612,Sheet1!$A148,BaselineScenario!O$2:O$2612)</f>
        <v>444.46679309436905</v>
      </c>
      <c r="AV148">
        <f>SUMIF(BaselineScenario!$B$2:$B$2612,Sheet1!$A148,BaselineScenario!P$2:P$2612)</f>
        <v>275.6553298014141</v>
      </c>
      <c r="AW148">
        <f>SUMIF(BaselineScenario!$B$2:$B$2612,Sheet1!$A148,BaselineScenario!Q$2:Q$2612)</f>
        <v>515.99678134474743</v>
      </c>
      <c r="AX148">
        <f>SUMIF(BaselineScenario!$B$2:$B$2612,Sheet1!$A148,BaselineScenario!R$2:R$2612)</f>
        <v>0</v>
      </c>
      <c r="AY148">
        <f>SUMIF(BaselineScenario!$B$2:$B$2612,Sheet1!$A148,BaselineScenario!S$2:S$2612)</f>
        <v>15.339373802252732</v>
      </c>
      <c r="AZ148">
        <f>SUMIF(BaselineScenario!$B$2:$B$2612,Sheet1!$A148,BaselineScenario!T$2:T$2612)</f>
        <v>2.1307585136028409</v>
      </c>
      <c r="BA148">
        <f>SUMIF(BaselineScenario!$B$2:$B$2612,Sheet1!$A148,BaselineScenario!U$2:U$2612)</f>
        <v>9.4880094298733155</v>
      </c>
      <c r="BB148">
        <f>SUMIF(BaselineScenario!$B$2:$B$2612,Sheet1!$A148,BaselineScenario!V$2:V$2612)</f>
        <v>0</v>
      </c>
      <c r="BC148">
        <f>SUMIF(BaselineScenario!$B$2:$B$2612,Sheet1!$A148,BaselineScenario!W$2:W$2612)</f>
        <v>0.88055104941585893</v>
      </c>
      <c r="BD148">
        <f>SUMIF(BaselineScenario!$B$2:$B$2612,Sheet1!$A148,BaselineScenario!X$2:X$2612)</f>
        <v>4.1062715360759644E-2</v>
      </c>
      <c r="BE148">
        <f>SUMIF(BaselineScenario!$B$2:$B$2612,Sheet1!$A148,BaselineScenario!Y$2:Y$2612)</f>
        <v>66.027630019435136</v>
      </c>
      <c r="BF148">
        <f>SUMIF(BaselineScenario!$B$2:$B$2612,Sheet1!$A148,BaselineScenario!Z$2:Z$2612)</f>
        <v>0</v>
      </c>
      <c r="BG148">
        <f>SUMIF(BaselineScenario!$B$2:$B$2612,Sheet1!$A148,BaselineScenario!AA$2:AA$2612)</f>
        <v>547.53318847141315</v>
      </c>
      <c r="BH148">
        <f>SUMIF(BaselineScenario!$B$2:$B$2612,Sheet1!$A148,BaselineScenario!AB$2:AB$2612)</f>
        <v>32.995909544930143</v>
      </c>
      <c r="BI148">
        <f>SUMIF(BaselineScenario!$B$2:$B$2612,Sheet1!$A148,BaselineScenario!AC$2:AC$2612)</f>
        <v>0.1114327687672174</v>
      </c>
      <c r="BJ148">
        <f>SUMIF(BaselineScenario!$B$2:$B$2612,Sheet1!$A148,BaselineScenario!AD$2:AD$2612)</f>
        <v>0</v>
      </c>
      <c r="BK148">
        <f>SUMIF(BaselineScenario!$B$2:$B$2612,Sheet1!$A148,BaselineScenario!AE$2:AE$2612)</f>
        <v>0</v>
      </c>
      <c r="BL148">
        <f>SUMIF(BaselineScenario!$B$2:$B$2612,Sheet1!$A148,BaselineScenario!AF$2:AF$2612)</f>
        <v>0</v>
      </c>
      <c r="BM148">
        <f>SUMIF(BaselineScenario!$B$2:$B$2612,Sheet1!$A148,BaselineScenario!AG$2:AG$2612)</f>
        <v>0</v>
      </c>
      <c r="BN148">
        <f>SUMIF(BaselineScenario!$B$2:$B$2612,Sheet1!$A148,BaselineScenario!AH$2:AH$2612)</f>
        <v>149.18047499661006</v>
      </c>
      <c r="BP148">
        <f t="shared" si="9"/>
        <v>0</v>
      </c>
      <c r="BQ148" s="12">
        <f t="shared" si="10"/>
        <v>0</v>
      </c>
    </row>
    <row r="149" spans="1:69" x14ac:dyDescent="0.25">
      <c r="A149" s="1" t="s">
        <v>147</v>
      </c>
      <c r="B149">
        <f>COUNTIF(CurrentScenario!$B$2:$B$2612,Sheet1!A149)</f>
        <v>5</v>
      </c>
      <c r="C149">
        <f t="shared" si="11"/>
        <v>19040.017075355157</v>
      </c>
      <c r="D149">
        <f>SUMIF(CurrentScenario!$B$2:$B$2612,Sheet1!$A149,CurrentScenario!D$2:D$2612)</f>
        <v>6722.0268960809308</v>
      </c>
      <c r="E149">
        <f>SUMIF(CurrentScenario!$B$2:$B$2612,Sheet1!$A149,CurrentScenario!E$2:E$2612)</f>
        <v>67.899194743015101</v>
      </c>
      <c r="F149">
        <f>SUMIF(CurrentScenario!$B$2:$B$2612,Sheet1!$A149,CurrentScenario!F$2:F$2612)</f>
        <v>1777.9961068731434</v>
      </c>
      <c r="G149">
        <f>SUMIF(CurrentScenario!$B$2:$B$2612,Sheet1!$A149,CurrentScenario!G$2:G$2612)</f>
        <v>1102.7015561234666</v>
      </c>
      <c r="H149">
        <f>SUMIF(CurrentScenario!$B$2:$B$2612,Sheet1!$A149,CurrentScenario!H$2:H$2612)</f>
        <v>1488.794679915643</v>
      </c>
      <c r="I149">
        <f>SUMIF(CurrentScenario!$B$2:$B$2612,Sheet1!$A149,CurrentScenario!I$2:I$2612)</f>
        <v>923.34090437266229</v>
      </c>
      <c r="J149">
        <f>SUMIF(CurrentScenario!$B$2:$B$2612,Sheet1!$A149,CurrentScenario!J$2:J$2612)</f>
        <v>146.86814732460792</v>
      </c>
      <c r="K149">
        <f>SUMIF(CurrentScenario!$B$2:$B$2612,Sheet1!$A149,CurrentScenario!K$2:K$2612)</f>
        <v>91.086666628917541</v>
      </c>
      <c r="L149">
        <f>SUMIF(CurrentScenario!$B$2:$B$2612,Sheet1!$A149,CurrentScenario!L$2:L$2612)</f>
        <v>1117.063435289049</v>
      </c>
      <c r="M149">
        <f>SUMIF(CurrentScenario!$B$2:$B$2612,Sheet1!$A149,CurrentScenario!M$2:M$2612)</f>
        <v>692.79529624046791</v>
      </c>
      <c r="N149">
        <f>SUMIF(CurrentScenario!$B$2:$B$2612,Sheet1!$A149,CurrentScenario!N$2:N$2612)</f>
        <v>393.74330393209175</v>
      </c>
      <c r="O149">
        <f>SUMIF(CurrentScenario!$B$2:$B$2612,Sheet1!$A149,CurrentScenario!O$2:O$2612)</f>
        <v>1283.8440262101453</v>
      </c>
      <c r="P149">
        <f>SUMIF(CurrentScenario!$B$2:$B$2612,Sheet1!$A149,CurrentScenario!P$2:P$2612)</f>
        <v>796.23143658745244</v>
      </c>
      <c r="Q149">
        <f>SUMIF(CurrentScenario!$B$2:$B$2612,Sheet1!$A149,CurrentScenario!Q$2:Q$2612)</f>
        <v>1331.8822169710259</v>
      </c>
      <c r="R149">
        <f>SUMIF(CurrentScenario!$B$2:$B$2612,Sheet1!$A149,CurrentScenario!R$2:R$2612)</f>
        <v>0</v>
      </c>
      <c r="S149">
        <f>SUMIF(CurrentScenario!$B$2:$B$2612,Sheet1!$A149,CurrentScenario!S$2:S$2612)</f>
        <v>39.593742614728264</v>
      </c>
      <c r="T149">
        <f>SUMIF(CurrentScenario!$B$2:$B$2612,Sheet1!$A149,CurrentScenario!T$2:T$2612)</f>
        <v>6.1547149623363033</v>
      </c>
      <c r="U149">
        <f>SUMIF(CurrentScenario!$B$2:$B$2612,Sheet1!$A149,CurrentScenario!U$2:U$2612)</f>
        <v>27.406139400595514</v>
      </c>
      <c r="V149">
        <f>SUMIF(CurrentScenario!$B$2:$B$2612,Sheet1!$A149,CurrentScenario!V$2:V$2612)</f>
        <v>0</v>
      </c>
      <c r="W149">
        <f>SUMIF(CurrentScenario!$B$2:$B$2612,Sheet1!$A149,CurrentScenario!W$2:W$2612)</f>
        <v>4.0381161164081645</v>
      </c>
      <c r="X149">
        <f>SUMIF(CurrentScenario!$B$2:$B$2612,Sheet1!$A149,CurrentScenario!X$2:X$2612)</f>
        <v>0.66233652338801974</v>
      </c>
      <c r="Y149">
        <f>SUMIF(CurrentScenario!$B$2:$B$2612,Sheet1!$A149,CurrentScenario!Y$2:Y$2612)</f>
        <v>45.863603897555578</v>
      </c>
      <c r="Z149">
        <f>SUMIF(CurrentScenario!$B$2:$B$2612,Sheet1!$A149,CurrentScenario!Z$2:Z$2612)</f>
        <v>0</v>
      </c>
      <c r="AA149">
        <f>SUMIF(CurrentScenario!$B$2:$B$2612,Sheet1!$A149,CurrentScenario!AA$2:AA$2612)</f>
        <v>696.89543231398034</v>
      </c>
      <c r="AB149">
        <f>SUMIF(CurrentScenario!$B$2:$B$2612,Sheet1!$A149,CurrentScenario!AB$2:AB$2612)</f>
        <v>247.04052806087162</v>
      </c>
      <c r="AC149">
        <f>SUMIF(CurrentScenario!$B$2:$B$2612,Sheet1!$A149,CurrentScenario!AC$2:AC$2612)</f>
        <v>1.1052555893568181</v>
      </c>
      <c r="AD149">
        <f>SUMIF(CurrentScenario!$B$2:$B$2612,Sheet1!$A149,CurrentScenario!AD$2:AD$2612)</f>
        <v>0</v>
      </c>
      <c r="AE149">
        <f>SUMIF(CurrentScenario!$B$2:$B$2612,Sheet1!$A149,CurrentScenario!AE$2:AE$2612)</f>
        <v>0</v>
      </c>
      <c r="AF149">
        <f>SUMIF(CurrentScenario!$B$2:$B$2612,Sheet1!$A149,CurrentScenario!AF$2:AF$2612)</f>
        <v>0</v>
      </c>
      <c r="AG149">
        <f>SUMIF(CurrentScenario!$B$2:$B$2612,Sheet1!$A149,CurrentScenario!AG$2:AG$2612)</f>
        <v>0</v>
      </c>
      <c r="AH149" s="9">
        <f>SUMIF(CurrentScenario!$B$2:$B$2612,Sheet1!$A149,CurrentScenario!AH$2:AH$2612)</f>
        <v>34.983338583317391</v>
      </c>
      <c r="AI149" s="10">
        <f t="shared" si="8"/>
        <v>19040.017075355157</v>
      </c>
      <c r="AJ149">
        <f>SUMIF(BaselineScenario!$B$2:$B$2612,Sheet1!$A149,BaselineScenario!D$2:D$2612)</f>
        <v>16149.891696617184</v>
      </c>
      <c r="AK149">
        <f>SUMIF(BaselineScenario!$B$2:$B$2612,Sheet1!$A149,BaselineScenario!E$2:E$2612)</f>
        <v>163.12988760437406</v>
      </c>
      <c r="AL149">
        <f>SUMIF(BaselineScenario!$B$2:$B$2612,Sheet1!$A149,BaselineScenario!F$2:F$2612)</f>
        <v>377.19577990350098</v>
      </c>
      <c r="AM149">
        <f>SUMIF(BaselineScenario!$B$2:$B$2612,Sheet1!$A149,BaselineScenario!G$2:G$2612)</f>
        <v>233.93435383837593</v>
      </c>
      <c r="AN149">
        <f>SUMIF(BaselineScenario!$B$2:$B$2612,Sheet1!$A149,BaselineScenario!H$2:H$2612)</f>
        <v>315.84268731692254</v>
      </c>
      <c r="AO149">
        <f>SUMIF(BaselineScenario!$B$2:$B$2612,Sheet1!$A149,BaselineScenario!I$2:I$2612)</f>
        <v>195.88360615453348</v>
      </c>
      <c r="AP149">
        <f>SUMIF(BaselineScenario!$B$2:$B$2612,Sheet1!$A149,BaselineScenario!J$2:J$2612)</f>
        <v>31.157572109019185</v>
      </c>
      <c r="AQ149">
        <f>SUMIF(BaselineScenario!$B$2:$B$2612,Sheet1!$A149,BaselineScenario!K$2:K$2612)</f>
        <v>19.323725456703226</v>
      </c>
      <c r="AR149">
        <f>SUMIF(BaselineScenario!$B$2:$B$2612,Sheet1!$A149,BaselineScenario!L$2:L$2612)</f>
        <v>236.98117831851215</v>
      </c>
      <c r="AS149">
        <f>SUMIF(BaselineScenario!$B$2:$B$2612,Sheet1!$A149,BaselineScenario!M$2:M$2612)</f>
        <v>146.97414862033062</v>
      </c>
      <c r="AT149">
        <f>SUMIF(BaselineScenario!$B$2:$B$2612,Sheet1!$A149,BaselineScenario!N$2:N$2612)</f>
        <v>83.531290698611272</v>
      </c>
      <c r="AU149">
        <f>SUMIF(BaselineScenario!$B$2:$B$2612,Sheet1!$A149,BaselineScenario!O$2:O$2612)</f>
        <v>272.36310573236085</v>
      </c>
      <c r="AV149">
        <f>SUMIF(BaselineScenario!$B$2:$B$2612,Sheet1!$A149,BaselineScenario!P$2:P$2612)</f>
        <v>168.91777137608528</v>
      </c>
      <c r="AW149">
        <f>SUMIF(BaselineScenario!$B$2:$B$2612,Sheet1!$A149,BaselineScenario!Q$2:Q$2612)</f>
        <v>276.99578813137629</v>
      </c>
      <c r="AX149">
        <f>SUMIF(BaselineScenario!$B$2:$B$2612,Sheet1!$A149,BaselineScenario!R$2:R$2612)</f>
        <v>0</v>
      </c>
      <c r="AY149">
        <f>SUMIF(BaselineScenario!$B$2:$B$2612,Sheet1!$A149,BaselineScenario!S$2:S$2612)</f>
        <v>8.2344361350227242</v>
      </c>
      <c r="AZ149">
        <f>SUMIF(BaselineScenario!$B$2:$B$2612,Sheet1!$A149,BaselineScenario!T$2:T$2612)</f>
        <v>1.3057004915265125</v>
      </c>
      <c r="BA149">
        <f>SUMIF(BaselineScenario!$B$2:$B$2612,Sheet1!$A149,BaselineScenario!U$2:U$2612)</f>
        <v>5.8141197435779324</v>
      </c>
      <c r="BB149">
        <f>SUMIF(BaselineScenario!$B$2:$B$2612,Sheet1!$A149,BaselineScenario!V$2:V$2612)</f>
        <v>0</v>
      </c>
      <c r="BC149">
        <f>SUMIF(BaselineScenario!$B$2:$B$2612,Sheet1!$A149,BaselineScenario!W$2:W$2612)</f>
        <v>1.0132877390020931</v>
      </c>
      <c r="BD149">
        <f>SUMIF(BaselineScenario!$B$2:$B$2612,Sheet1!$A149,BaselineScenario!X$2:X$2612)</f>
        <v>4.7139299686881964E-2</v>
      </c>
      <c r="BE149">
        <f>SUMIF(BaselineScenario!$B$2:$B$2612,Sheet1!$A149,BaselineScenario!Y$2:Y$2612)</f>
        <v>10.063705138593562</v>
      </c>
      <c r="BF149">
        <f>SUMIF(BaselineScenario!$B$2:$B$2612,Sheet1!$A149,BaselineScenario!Z$2:Z$2612)</f>
        <v>0</v>
      </c>
      <c r="BG149">
        <f>SUMIF(BaselineScenario!$B$2:$B$2612,Sheet1!$A149,BaselineScenario!AA$2:AA$2612)</f>
        <v>314.66242871377426</v>
      </c>
      <c r="BH149">
        <f>SUMIF(BaselineScenario!$B$2:$B$2612,Sheet1!$A149,BaselineScenario!AB$2:AB$2612)</f>
        <v>18.969470125179164</v>
      </c>
      <c r="BI149">
        <f>SUMIF(BaselineScenario!$B$2:$B$2612,Sheet1!$A149,BaselineScenario!AC$2:AC$2612)</f>
        <v>0.16362059615967808</v>
      </c>
      <c r="BJ149">
        <f>SUMIF(BaselineScenario!$B$2:$B$2612,Sheet1!$A149,BaselineScenario!AD$2:AD$2612)</f>
        <v>0</v>
      </c>
      <c r="BK149">
        <f>SUMIF(BaselineScenario!$B$2:$B$2612,Sheet1!$A149,BaselineScenario!AE$2:AE$2612)</f>
        <v>0</v>
      </c>
      <c r="BL149">
        <f>SUMIF(BaselineScenario!$B$2:$B$2612,Sheet1!$A149,BaselineScenario!AF$2:AF$2612)</f>
        <v>0</v>
      </c>
      <c r="BM149">
        <f>SUMIF(BaselineScenario!$B$2:$B$2612,Sheet1!$A149,BaselineScenario!AG$2:AG$2612)</f>
        <v>0</v>
      </c>
      <c r="BN149">
        <f>SUMIF(BaselineScenario!$B$2:$B$2612,Sheet1!$A149,BaselineScenario!AH$2:AH$2612)</f>
        <v>7.6205754947479507</v>
      </c>
      <c r="BP149">
        <f t="shared" si="9"/>
        <v>0</v>
      </c>
      <c r="BQ149" s="12">
        <f t="shared" si="10"/>
        <v>0</v>
      </c>
    </row>
    <row r="150" spans="1:69" x14ac:dyDescent="0.25">
      <c r="A150" s="1" t="s">
        <v>148</v>
      </c>
      <c r="B150">
        <f>COUNTIF(CurrentScenario!$B$2:$B$2612,Sheet1!A150)</f>
        <v>7</v>
      </c>
      <c r="C150">
        <f t="shared" si="11"/>
        <v>34833.979826426061</v>
      </c>
      <c r="D150">
        <f>SUMIF(CurrentScenario!$B$2:$B$2612,Sheet1!$A150,CurrentScenario!D$2:D$2612)</f>
        <v>7549.224047351735</v>
      </c>
      <c r="E150">
        <f>SUMIF(CurrentScenario!$B$2:$B$2612,Sheet1!$A150,CurrentScenario!E$2:E$2612)</f>
        <v>76.254540244955408</v>
      </c>
      <c r="F150">
        <f>SUMIF(CurrentScenario!$B$2:$B$2612,Sheet1!$A150,CurrentScenario!F$2:F$2612)</f>
        <v>3653.9990726741094</v>
      </c>
      <c r="G150">
        <f>SUMIF(CurrentScenario!$B$2:$B$2612,Sheet1!$A150,CurrentScenario!G$2:G$2612)</f>
        <v>2266.1865532553111</v>
      </c>
      <c r="H150">
        <f>SUMIF(CurrentScenario!$B$2:$B$2612,Sheet1!$A150,CurrentScenario!H$2:H$2612)</f>
        <v>3059.6549834086049</v>
      </c>
      <c r="I150">
        <f>SUMIF(CurrentScenario!$B$2:$B$2612,Sheet1!$A150,CurrentScenario!I$2:I$2612)</f>
        <v>1897.5785388055745</v>
      </c>
      <c r="J150">
        <f>SUMIF(CurrentScenario!$B$2:$B$2612,Sheet1!$A150,CurrentScenario!J$2:J$2612)</f>
        <v>301.83224056772383</v>
      </c>
      <c r="K150">
        <f>SUMIF(CurrentScenario!$B$2:$B$2612,Sheet1!$A150,CurrentScenario!K$2:K$2612)</f>
        <v>187.19403967614687</v>
      </c>
      <c r="L150">
        <f>SUMIF(CurrentScenario!$B$2:$B$2612,Sheet1!$A150,CurrentScenario!L$2:L$2612)</f>
        <v>2295.7018334760687</v>
      </c>
      <c r="M150">
        <f>SUMIF(CurrentScenario!$B$2:$B$2612,Sheet1!$A150,CurrentScenario!M$2:M$2612)</f>
        <v>1423.778752661774</v>
      </c>
      <c r="N150">
        <f>SUMIF(CurrentScenario!$B$2:$B$2612,Sheet1!$A150,CurrentScenario!N$2:N$2612)</f>
        <v>809.19078858627427</v>
      </c>
      <c r="O150">
        <f>SUMIF(CurrentScenario!$B$2:$B$2612,Sheet1!$A150,CurrentScenario!O$2:O$2612)</f>
        <v>2638.4567608692701</v>
      </c>
      <c r="P150">
        <f>SUMIF(CurrentScenario!$B$2:$B$2612,Sheet1!$A150,CurrentScenario!P$2:P$2612)</f>
        <v>1636.352639055463</v>
      </c>
      <c r="Q150">
        <f>SUMIF(CurrentScenario!$B$2:$B$2612,Sheet1!$A150,CurrentScenario!Q$2:Q$2612)</f>
        <v>2894.5388883534911</v>
      </c>
      <c r="R150">
        <f>SUMIF(CurrentScenario!$B$2:$B$2612,Sheet1!$A150,CurrentScenario!R$2:R$2612)</f>
        <v>0</v>
      </c>
      <c r="S150">
        <f>SUMIF(CurrentScenario!$B$2:$B$2612,Sheet1!$A150,CurrentScenario!S$2:S$2612)</f>
        <v>86.047940887903849</v>
      </c>
      <c r="T150">
        <f>SUMIF(CurrentScenario!$B$2:$B$2612,Sheet1!$A150,CurrentScenario!T$2:T$2612)</f>
        <v>12.64885484967577</v>
      </c>
      <c r="U150">
        <f>SUMIF(CurrentScenario!$B$2:$B$2612,Sheet1!$A150,CurrentScenario!U$2:U$2612)</f>
        <v>56.322812346936416</v>
      </c>
      <c r="V150">
        <f>SUMIF(CurrentScenario!$B$2:$B$2612,Sheet1!$A150,CurrentScenario!V$2:V$2612)</f>
        <v>0</v>
      </c>
      <c r="W150">
        <f>SUMIF(CurrentScenario!$B$2:$B$2612,Sheet1!$A150,CurrentScenario!W$2:W$2612)</f>
        <v>69.583123235857741</v>
      </c>
      <c r="X150">
        <f>SUMIF(CurrentScenario!$B$2:$B$2612,Sheet1!$A150,CurrentScenario!X$2:X$2612)</f>
        <v>11.610590337081101</v>
      </c>
      <c r="Y150">
        <f>SUMIF(CurrentScenario!$B$2:$B$2612,Sheet1!$A150,CurrentScenario!Y$2:Y$2612)</f>
        <v>171.46490022246221</v>
      </c>
      <c r="Z150">
        <f>SUMIF(CurrentScenario!$B$2:$B$2612,Sheet1!$A150,CurrentScenario!Z$2:Z$2612)</f>
        <v>0</v>
      </c>
      <c r="AA150">
        <f>SUMIF(CurrentScenario!$B$2:$B$2612,Sheet1!$A150,CurrentScenario!AA$2:AA$2612)</f>
        <v>2698.0996868846119</v>
      </c>
      <c r="AB150">
        <f>SUMIF(CurrentScenario!$B$2:$B$2612,Sheet1!$A150,CurrentScenario!AB$2:AB$2612)</f>
        <v>786.9901991008702</v>
      </c>
      <c r="AC150">
        <f>SUMIF(CurrentScenario!$B$2:$B$2612,Sheet1!$A150,CurrentScenario!AC$2:AC$2612)</f>
        <v>11.612553711795044</v>
      </c>
      <c r="AD150">
        <f>SUMIF(CurrentScenario!$B$2:$B$2612,Sheet1!$A150,CurrentScenario!AD$2:AD$2612)</f>
        <v>0</v>
      </c>
      <c r="AE150">
        <f>SUMIF(CurrentScenario!$B$2:$B$2612,Sheet1!$A150,CurrentScenario!AE$2:AE$2612)</f>
        <v>0</v>
      </c>
      <c r="AF150">
        <f>SUMIF(CurrentScenario!$B$2:$B$2612,Sheet1!$A150,CurrentScenario!AF$2:AF$2612)</f>
        <v>0</v>
      </c>
      <c r="AG150">
        <f>SUMIF(CurrentScenario!$B$2:$B$2612,Sheet1!$A150,CurrentScenario!AG$2:AG$2612)</f>
        <v>0</v>
      </c>
      <c r="AH150" s="9">
        <f>SUMIF(CurrentScenario!$B$2:$B$2612,Sheet1!$A150,CurrentScenario!AH$2:AH$2612)</f>
        <v>239.6554858623702</v>
      </c>
      <c r="AI150" s="10">
        <f t="shared" si="8"/>
        <v>34833.979826426061</v>
      </c>
      <c r="AJ150">
        <f>SUMIF(BaselineScenario!$B$2:$B$2612,Sheet1!$A150,BaselineScenario!D$2:D$2612)</f>
        <v>29541.889268401999</v>
      </c>
      <c r="AK150">
        <f>SUMIF(BaselineScenario!$B$2:$B$2612,Sheet1!$A150,BaselineScenario!E$2:E$2612)</f>
        <v>300.2272076904672</v>
      </c>
      <c r="AL150">
        <f>SUMIF(BaselineScenario!$B$2:$B$2612,Sheet1!$A150,BaselineScenario!F$2:F$2612)</f>
        <v>678.26282640728118</v>
      </c>
      <c r="AM150">
        <f>SUMIF(BaselineScenario!$B$2:$B$2612,Sheet1!$A150,BaselineScenario!G$2:G$2612)</f>
        <v>420.6542022515697</v>
      </c>
      <c r="AN150">
        <f>SUMIF(BaselineScenario!$B$2:$B$2612,Sheet1!$A150,BaselineScenario!H$2:H$2612)</f>
        <v>567.93944778039258</v>
      </c>
      <c r="AO150">
        <f>SUMIF(BaselineScenario!$B$2:$B$2612,Sheet1!$A150,BaselineScenario!I$2:I$2612)</f>
        <v>352.23242329510703</v>
      </c>
      <c r="AP150">
        <f>SUMIF(BaselineScenario!$B$2:$B$2612,Sheet1!$A150,BaselineScenario!J$2:J$2612)</f>
        <v>56.026711235585275</v>
      </c>
      <c r="AQ150">
        <f>SUMIF(BaselineScenario!$B$2:$B$2612,Sheet1!$A150,BaselineScenario!K$2:K$2612)</f>
        <v>34.747349766575894</v>
      </c>
      <c r="AR150">
        <f>SUMIF(BaselineScenario!$B$2:$B$2612,Sheet1!$A150,BaselineScenario!L$2:L$2612)</f>
        <v>426.13289439954906</v>
      </c>
      <c r="AS150">
        <f>SUMIF(BaselineScenario!$B$2:$B$2612,Sheet1!$A150,BaselineScenario!M$2:M$2612)</f>
        <v>264.28474808409487</v>
      </c>
      <c r="AT150">
        <f>SUMIF(BaselineScenario!$B$2:$B$2612,Sheet1!$A150,BaselineScenario!N$2:N$2612)</f>
        <v>150.20365038872242</v>
      </c>
      <c r="AU150">
        <f>SUMIF(BaselineScenario!$B$2:$B$2612,Sheet1!$A150,BaselineScenario!O$2:O$2612)</f>
        <v>489.75575190470789</v>
      </c>
      <c r="AV150">
        <f>SUMIF(BaselineScenario!$B$2:$B$2612,Sheet1!$A150,BaselineScenario!P$2:P$2612)</f>
        <v>303.74315061849262</v>
      </c>
      <c r="AW150">
        <f>SUMIF(BaselineScenario!$B$2:$B$2612,Sheet1!$A150,BaselineScenario!Q$2:Q$2612)</f>
        <v>527.40791477786354</v>
      </c>
      <c r="AX150">
        <f>SUMIF(BaselineScenario!$B$2:$B$2612,Sheet1!$A150,BaselineScenario!R$2:R$2612)</f>
        <v>0</v>
      </c>
      <c r="AY150">
        <f>SUMIF(BaselineScenario!$B$2:$B$2612,Sheet1!$A150,BaselineScenario!S$2:S$2612)</f>
        <v>15.678613686477888</v>
      </c>
      <c r="AZ150">
        <f>SUMIF(BaselineScenario!$B$2:$B$2612,Sheet1!$A150,BaselineScenario!T$2:T$2612)</f>
        <v>2.3479001442842979</v>
      </c>
      <c r="BA150">
        <f>SUMIF(BaselineScenario!$B$2:$B$2612,Sheet1!$A150,BaselineScenario!U$2:U$2612)</f>
        <v>10.454761893980065</v>
      </c>
      <c r="BB150">
        <f>SUMIF(BaselineScenario!$B$2:$B$2612,Sheet1!$A150,BaselineScenario!V$2:V$2612)</f>
        <v>0</v>
      </c>
      <c r="BC150">
        <f>SUMIF(BaselineScenario!$B$2:$B$2612,Sheet1!$A150,BaselineScenario!W$2:W$2612)</f>
        <v>12.170251658795443</v>
      </c>
      <c r="BD150">
        <f>SUMIF(BaselineScenario!$B$2:$B$2612,Sheet1!$A150,BaselineScenario!X$2:X$2612)</f>
        <v>0.57325627370977206</v>
      </c>
      <c r="BE150">
        <f>SUMIF(BaselineScenario!$B$2:$B$2612,Sheet1!$A150,BaselineScenario!Y$2:Y$2612)</f>
        <v>32.034679222054066</v>
      </c>
      <c r="BF150">
        <f>SUMIF(BaselineScenario!$B$2:$B$2612,Sheet1!$A150,BaselineScenario!Z$2:Z$2612)</f>
        <v>0</v>
      </c>
      <c r="BG150">
        <f>SUMIF(BaselineScenario!$B$2:$B$2612,Sheet1!$A150,BaselineScenario!AA$2:AA$2612)</f>
        <v>565.79006345523089</v>
      </c>
      <c r="BH150">
        <f>SUMIF(BaselineScenario!$B$2:$B$2612,Sheet1!$A150,BaselineScenario!AB$2:AB$2612)</f>
        <v>34.243630178942404</v>
      </c>
      <c r="BI150">
        <f>SUMIF(BaselineScenario!$B$2:$B$2612,Sheet1!$A150,BaselineScenario!AC$2:AC$2612)</f>
        <v>1.7930420785587884</v>
      </c>
      <c r="BJ150">
        <f>SUMIF(BaselineScenario!$B$2:$B$2612,Sheet1!$A150,BaselineScenario!AD$2:AD$2612)</f>
        <v>0</v>
      </c>
      <c r="BK150">
        <f>SUMIF(BaselineScenario!$B$2:$B$2612,Sheet1!$A150,BaselineScenario!AE$2:AE$2612)</f>
        <v>0</v>
      </c>
      <c r="BL150">
        <f>SUMIF(BaselineScenario!$B$2:$B$2612,Sheet1!$A150,BaselineScenario!AF$2:AF$2612)</f>
        <v>0</v>
      </c>
      <c r="BM150">
        <f>SUMIF(BaselineScenario!$B$2:$B$2612,Sheet1!$A150,BaselineScenario!AG$2:AG$2612)</f>
        <v>0</v>
      </c>
      <c r="BN150">
        <f>SUMIF(BaselineScenario!$B$2:$B$2612,Sheet1!$A150,BaselineScenario!AH$2:AH$2612)</f>
        <v>45.386080831622998</v>
      </c>
      <c r="BP150">
        <f t="shared" si="9"/>
        <v>0</v>
      </c>
      <c r="BQ150" s="12">
        <f t="shared" si="10"/>
        <v>0</v>
      </c>
    </row>
    <row r="151" spans="1:69" x14ac:dyDescent="0.25">
      <c r="A151" s="1" t="s">
        <v>149</v>
      </c>
      <c r="B151">
        <f>COUNTIF(CurrentScenario!$B$2:$B$2612,Sheet1!A151)</f>
        <v>3</v>
      </c>
      <c r="C151">
        <f t="shared" si="11"/>
        <v>11562.947668341392</v>
      </c>
      <c r="D151">
        <f>SUMIF(CurrentScenario!$B$2:$B$2612,Sheet1!$A151,CurrentScenario!D$2:D$2612)</f>
        <v>4077.5524768583064</v>
      </c>
      <c r="E151">
        <f>SUMIF(CurrentScenario!$B$2:$B$2612,Sheet1!$A151,CurrentScenario!E$2:E$2612)</f>
        <v>41.18719385459773</v>
      </c>
      <c r="F151">
        <f>SUMIF(CurrentScenario!$B$2:$B$2612,Sheet1!$A151,CurrentScenario!F$2:F$2612)</f>
        <v>515.0875829145715</v>
      </c>
      <c r="G151">
        <f>SUMIF(CurrentScenario!$B$2:$B$2612,Sheet1!$A151,CurrentScenario!G$2:G$2612)</f>
        <v>319.45389534445201</v>
      </c>
      <c r="H151">
        <f>SUMIF(CurrentScenario!$B$2:$B$2612,Sheet1!$A151,CurrentScenario!H$2:H$2612)</f>
        <v>431.30549178284787</v>
      </c>
      <c r="I151">
        <f>SUMIF(CurrentScenario!$B$2:$B$2612,Sheet1!$A151,CurrentScenario!I$2:I$2612)</f>
        <v>267.49265045004154</v>
      </c>
      <c r="J151">
        <f>SUMIF(CurrentScenario!$B$2:$B$2612,Sheet1!$A151,CurrentScenario!J$2:J$2612)</f>
        <v>42.547878556257807</v>
      </c>
      <c r="K151">
        <f>SUMIF(CurrentScenario!$B$2:$B$2612,Sheet1!$A151,CurrentScenario!K$2:K$2612)</f>
        <v>26.387912978751288</v>
      </c>
      <c r="L151">
        <f>SUMIF(CurrentScenario!$B$2:$B$2612,Sheet1!$A151,CurrentScenario!L$2:L$2612)</f>
        <v>323.61459378615865</v>
      </c>
      <c r="M151">
        <f>SUMIF(CurrentScenario!$B$2:$B$2612,Sheet1!$A151,CurrentScenario!M$2:M$2612)</f>
        <v>200.70355571389308</v>
      </c>
      <c r="N151">
        <f>SUMIF(CurrentScenario!$B$2:$B$2612,Sheet1!$A151,CurrentScenario!N$2:N$2612)</f>
        <v>114.06779740365504</v>
      </c>
      <c r="O151">
        <f>SUMIF(CurrentScenario!$B$2:$B$2612,Sheet1!$A151,CurrentScenario!O$2:O$2612)</f>
        <v>371.93105930335651</v>
      </c>
      <c r="P151">
        <f>SUMIF(CurrentScenario!$B$2:$B$2612,Sheet1!$A151,CurrentScenario!P$2:P$2612)</f>
        <v>230.66922158745012</v>
      </c>
      <c r="Q151">
        <f>SUMIF(CurrentScenario!$B$2:$B$2612,Sheet1!$A151,CurrentScenario!Q$2:Q$2612)</f>
        <v>545.5824121440736</v>
      </c>
      <c r="R151">
        <f>SUMIF(CurrentScenario!$B$2:$B$2612,Sheet1!$A151,CurrentScenario!R$2:R$2612)</f>
        <v>0</v>
      </c>
      <c r="S151">
        <f>SUMIF(CurrentScenario!$B$2:$B$2612,Sheet1!$A151,CurrentScenario!S$2:S$2612)</f>
        <v>16.219188439589402</v>
      </c>
      <c r="T151">
        <f>SUMIF(CurrentScenario!$B$2:$B$2612,Sheet1!$A151,CurrentScenario!T$2:T$2612)</f>
        <v>1.7828613092787617</v>
      </c>
      <c r="U151">
        <f>SUMIF(CurrentScenario!$B$2:$B$2612,Sheet1!$A151,CurrentScenario!U$2:U$2612)</f>
        <v>7.9395665822003654</v>
      </c>
      <c r="V151">
        <f>SUMIF(CurrentScenario!$B$2:$B$2612,Sheet1!$A151,CurrentScenario!V$2:V$2612)</f>
        <v>0</v>
      </c>
      <c r="W151">
        <f>SUMIF(CurrentScenario!$B$2:$B$2612,Sheet1!$A151,CurrentScenario!W$2:W$2612)</f>
        <v>182.09722119277404</v>
      </c>
      <c r="X151">
        <f>SUMIF(CurrentScenario!$B$2:$B$2612,Sheet1!$A151,CurrentScenario!X$2:X$2612)</f>
        <v>42.073691462209162</v>
      </c>
      <c r="Y151">
        <f>SUMIF(CurrentScenario!$B$2:$B$2612,Sheet1!$A151,CurrentScenario!Y$2:Y$2612)</f>
        <v>0</v>
      </c>
      <c r="Z151">
        <f>SUMIF(CurrentScenario!$B$2:$B$2612,Sheet1!$A151,CurrentScenario!Z$2:Z$2612)</f>
        <v>0</v>
      </c>
      <c r="AA151">
        <f>SUMIF(CurrentScenario!$B$2:$B$2612,Sheet1!$A151,CurrentScenario!AA$2:AA$2612)</f>
        <v>3183.1778041135944</v>
      </c>
      <c r="AB151">
        <f>SUMIF(CurrentScenario!$B$2:$B$2612,Sheet1!$A151,CurrentScenario!AB$2:AB$2612)</f>
        <v>592.28355091542005</v>
      </c>
      <c r="AC151">
        <f>SUMIF(CurrentScenario!$B$2:$B$2612,Sheet1!$A151,CurrentScenario!AC$2:AC$2612)</f>
        <v>0</v>
      </c>
      <c r="AD151">
        <f>SUMIF(CurrentScenario!$B$2:$B$2612,Sheet1!$A151,CurrentScenario!AD$2:AD$2612)</f>
        <v>0</v>
      </c>
      <c r="AE151">
        <f>SUMIF(CurrentScenario!$B$2:$B$2612,Sheet1!$A151,CurrentScenario!AE$2:AE$2612)</f>
        <v>0</v>
      </c>
      <c r="AF151">
        <f>SUMIF(CurrentScenario!$B$2:$B$2612,Sheet1!$A151,CurrentScenario!AF$2:AF$2612)</f>
        <v>0</v>
      </c>
      <c r="AG151">
        <f>SUMIF(CurrentScenario!$B$2:$B$2612,Sheet1!$A151,CurrentScenario!AG$2:AG$2612)</f>
        <v>0</v>
      </c>
      <c r="AH151" s="9">
        <f>SUMIF(CurrentScenario!$B$2:$B$2612,Sheet1!$A151,CurrentScenario!AH$2:AH$2612)</f>
        <v>29.790061647914428</v>
      </c>
      <c r="AI151" s="10">
        <f t="shared" si="8"/>
        <v>11562.947668341394</v>
      </c>
      <c r="AJ151">
        <f>SUMIF(BaselineScenario!$B$2:$B$2612,Sheet1!$A151,BaselineScenario!D$2:D$2612)</f>
        <v>9815.7110986054904</v>
      </c>
      <c r="AK151">
        <f>SUMIF(BaselineScenario!$B$2:$B$2612,Sheet1!$A151,BaselineScenario!E$2:E$2612)</f>
        <v>99.270748022591746</v>
      </c>
      <c r="AL151">
        <f>SUMIF(BaselineScenario!$B$2:$B$2612,Sheet1!$A151,BaselineScenario!F$2:F$2612)</f>
        <v>215.41064673221487</v>
      </c>
      <c r="AM151">
        <f>SUMIF(BaselineScenario!$B$2:$B$2612,Sheet1!$A151,BaselineScenario!G$2:G$2612)</f>
        <v>133.59624602934957</v>
      </c>
      <c r="AN151">
        <f>SUMIF(BaselineScenario!$B$2:$B$2612,Sheet1!$A151,BaselineScenario!H$2:H$2612)</f>
        <v>180.37278545460731</v>
      </c>
      <c r="AO151">
        <f>SUMIF(BaselineScenario!$B$2:$B$2612,Sheet1!$A151,BaselineScenario!I$2:I$2612)</f>
        <v>111.8658851807474</v>
      </c>
      <c r="AP151">
        <f>SUMIF(BaselineScenario!$B$2:$B$2612,Sheet1!$A151,BaselineScenario!J$2:J$2612)</f>
        <v>17.793615014534993</v>
      </c>
      <c r="AQ151">
        <f>SUMIF(BaselineScenario!$B$2:$B$2612,Sheet1!$A151,BaselineScenario!K$2:K$2612)</f>
        <v>11.035474903238814</v>
      </c>
      <c r="AR151">
        <f>SUMIF(BaselineScenario!$B$2:$B$2612,Sheet1!$A151,BaselineScenario!L$2:L$2612)</f>
        <v>135.33628865595867</v>
      </c>
      <c r="AS151">
        <f>SUMIF(BaselineScenario!$B$2:$B$2612,Sheet1!$A151,BaselineScenario!M$2:M$2612)</f>
        <v>83.934613198560371</v>
      </c>
      <c r="AT151">
        <f>SUMIF(BaselineScenario!$B$2:$B$2612,Sheet1!$A151,BaselineScenario!N$2:N$2612)</f>
        <v>47.703343847860381</v>
      </c>
      <c r="AU151">
        <f>SUMIF(BaselineScenario!$B$2:$B$2612,Sheet1!$A151,BaselineScenario!O$2:O$2612)</f>
        <v>155.54228941396391</v>
      </c>
      <c r="AV151">
        <f>SUMIF(BaselineScenario!$B$2:$B$2612,Sheet1!$A151,BaselineScenario!P$2:P$2612)</f>
        <v>96.466340807680893</v>
      </c>
      <c r="AW151">
        <f>SUMIF(BaselineScenario!$B$2:$B$2612,Sheet1!$A151,BaselineScenario!Q$2:Q$2612)</f>
        <v>225.47673609672813</v>
      </c>
      <c r="AX151">
        <f>SUMIF(BaselineScenario!$B$2:$B$2612,Sheet1!$A151,BaselineScenario!R$2:R$2612)</f>
        <v>0</v>
      </c>
      <c r="AY151">
        <f>SUMIF(BaselineScenario!$B$2:$B$2612,Sheet1!$A151,BaselineScenario!S$2:S$2612)</f>
        <v>6.7031197582894197</v>
      </c>
      <c r="AZ151">
        <f>SUMIF(BaselineScenario!$B$2:$B$2612,Sheet1!$A151,BaselineScenario!T$2:T$2612)</f>
        <v>0.74553584199553979</v>
      </c>
      <c r="BA151">
        <f>SUMIF(BaselineScenario!$B$2:$B$2612,Sheet1!$A151,BaselineScenario!U$2:U$2612)</f>
        <v>3.3203293394671105</v>
      </c>
      <c r="BB151">
        <f>SUMIF(BaselineScenario!$B$2:$B$2612,Sheet1!$A151,BaselineScenario!V$2:V$2612)</f>
        <v>0</v>
      </c>
      <c r="BC151">
        <f>SUMIF(BaselineScenario!$B$2:$B$2612,Sheet1!$A151,BaselineScenario!W$2:W$2612)</f>
        <v>9.5911945861335131</v>
      </c>
      <c r="BD151">
        <f>SUMIF(BaselineScenario!$B$2:$B$2612,Sheet1!$A151,BaselineScenario!X$2:X$2612)</f>
        <v>0.49157021803898049</v>
      </c>
      <c r="BE151">
        <f>SUMIF(BaselineScenario!$B$2:$B$2612,Sheet1!$A151,BaselineScenario!Y$2:Y$2612)</f>
        <v>0</v>
      </c>
      <c r="BF151">
        <f>SUMIF(BaselineScenario!$B$2:$B$2612,Sheet1!$A151,BaselineScenario!Z$2:Z$2612)</f>
        <v>0</v>
      </c>
      <c r="BG151">
        <f>SUMIF(BaselineScenario!$B$2:$B$2612,Sheet1!$A151,BaselineScenario!AA$2:AA$2612)</f>
        <v>181.2536334322983</v>
      </c>
      <c r="BH151">
        <f>SUMIF(BaselineScenario!$B$2:$B$2612,Sheet1!$A151,BaselineScenario!AB$2:AB$2612)</f>
        <v>11.071377450302412</v>
      </c>
      <c r="BI151">
        <f>SUMIF(BaselineScenario!$B$2:$B$2612,Sheet1!$A151,BaselineScenario!AC$2:AC$2612)</f>
        <v>0</v>
      </c>
      <c r="BJ151">
        <f>SUMIF(BaselineScenario!$B$2:$B$2612,Sheet1!$A151,BaselineScenario!AD$2:AD$2612)</f>
        <v>0</v>
      </c>
      <c r="BK151">
        <f>SUMIF(BaselineScenario!$B$2:$B$2612,Sheet1!$A151,BaselineScenario!AE$2:AE$2612)</f>
        <v>0</v>
      </c>
      <c r="BL151">
        <f>SUMIF(BaselineScenario!$B$2:$B$2612,Sheet1!$A151,BaselineScenario!AF$2:AF$2612)</f>
        <v>0</v>
      </c>
      <c r="BM151">
        <f>SUMIF(BaselineScenario!$B$2:$B$2612,Sheet1!$A151,BaselineScenario!AG$2:AG$2612)</f>
        <v>0</v>
      </c>
      <c r="BN151">
        <f>SUMIF(BaselineScenario!$B$2:$B$2612,Sheet1!$A151,BaselineScenario!AH$2:AH$2612)</f>
        <v>20.254795751341344</v>
      </c>
      <c r="BP151">
        <f t="shared" si="9"/>
        <v>0</v>
      </c>
      <c r="BQ151" s="12">
        <f t="shared" si="10"/>
        <v>0</v>
      </c>
    </row>
    <row r="152" spans="1:69" x14ac:dyDescent="0.25">
      <c r="A152" s="1" t="s">
        <v>150</v>
      </c>
      <c r="B152">
        <f>COUNTIF(CurrentScenario!$B$2:$B$2612,Sheet1!A152)</f>
        <v>4</v>
      </c>
      <c r="C152">
        <f t="shared" si="11"/>
        <v>29881.191879008929</v>
      </c>
      <c r="D152">
        <f>SUMIF(CurrentScenario!$B$2:$B$2612,Sheet1!$A152,CurrentScenario!D$2:D$2612)</f>
        <v>10566.817424442474</v>
      </c>
      <c r="E152">
        <f>SUMIF(CurrentScenario!$B$2:$B$2612,Sheet1!$A152,CurrentScenario!E$2:E$2612)</f>
        <v>106.73514103513133</v>
      </c>
      <c r="F152">
        <f>SUMIF(CurrentScenario!$B$2:$B$2612,Sheet1!$A152,CurrentScenario!F$2:F$2612)</f>
        <v>2155.2992710299295</v>
      </c>
      <c r="G152">
        <f>SUMIF(CurrentScenario!$B$2:$B$2612,Sheet1!$A152,CurrentScenario!G$2:G$2612)</f>
        <v>1336.7026771133148</v>
      </c>
      <c r="H152">
        <f>SUMIF(CurrentScenario!$B$2:$B$2612,Sheet1!$A152,CurrentScenario!H$2:H$2612)</f>
        <v>1804.7272666976273</v>
      </c>
      <c r="I152">
        <f>SUMIF(CurrentScenario!$B$2:$B$2612,Sheet1!$A152,CurrentScenario!I$2:I$2612)</f>
        <v>1119.2795242023187</v>
      </c>
      <c r="J152">
        <f>SUMIF(CurrentScenario!$B$2:$B$2612,Sheet1!$A152,CurrentScenario!J$2:J$2612)</f>
        <v>178.03429159907134</v>
      </c>
      <c r="K152">
        <f>SUMIF(CurrentScenario!$B$2:$B$2612,Sheet1!$A152,CurrentScenario!K$2:K$2612)</f>
        <v>110.41592677885011</v>
      </c>
      <c r="L152">
        <f>SUMIF(CurrentScenario!$B$2:$B$2612,Sheet1!$A152,CurrentScenario!L$2:L$2612)</f>
        <v>1354.1116573851625</v>
      </c>
      <c r="M152">
        <f>SUMIF(CurrentScenario!$B$2:$B$2612,Sheet1!$A152,CurrentScenario!M$2:M$2612)</f>
        <v>839.81107654001266</v>
      </c>
      <c r="N152">
        <f>SUMIF(CurrentScenario!$B$2:$B$2612,Sheet1!$A152,CurrentScenario!N$2:N$2612)</f>
        <v>477.29819189499159</v>
      </c>
      <c r="O152">
        <f>SUMIF(CurrentScenario!$B$2:$B$2612,Sheet1!$A152,CurrentScenario!O$2:O$2612)</f>
        <v>1556.284830626752</v>
      </c>
      <c r="P152">
        <f>SUMIF(CurrentScenario!$B$2:$B$2612,Sheet1!$A152,CurrentScenario!P$2:P$2612)</f>
        <v>965.19716798141155</v>
      </c>
      <c r="Q152">
        <f>SUMIF(CurrentScenario!$B$2:$B$2612,Sheet1!$A152,CurrentScenario!Q$2:Q$2612)</f>
        <v>3151.0204257488149</v>
      </c>
      <c r="R152">
        <f>SUMIF(CurrentScenario!$B$2:$B$2612,Sheet1!$A152,CurrentScenario!R$2:R$2612)</f>
        <v>0</v>
      </c>
      <c r="S152">
        <f>SUMIF(CurrentScenario!$B$2:$B$2612,Sheet1!$A152,CurrentScenario!S$2:S$2612)</f>
        <v>93.672819177959184</v>
      </c>
      <c r="T152">
        <f>SUMIF(CurrentScenario!$B$2:$B$2612,Sheet1!$A152,CurrentScenario!T$2:T$2612)</f>
        <v>7.4608636743282251</v>
      </c>
      <c r="U152">
        <f>SUMIF(CurrentScenario!$B$2:$B$2612,Sheet1!$A152,CurrentScenario!U$2:U$2612)</f>
        <v>33.22202987658715</v>
      </c>
      <c r="V152">
        <f>SUMIF(CurrentScenario!$B$2:$B$2612,Sheet1!$A152,CurrentScenario!V$2:V$2612)</f>
        <v>0</v>
      </c>
      <c r="W152">
        <f>SUMIF(CurrentScenario!$B$2:$B$2612,Sheet1!$A152,CurrentScenario!W$2:W$2612)</f>
        <v>427.91311590578522</v>
      </c>
      <c r="X152">
        <f>SUMIF(CurrentScenario!$B$2:$B$2612,Sheet1!$A152,CurrentScenario!X$2:X$2612)</f>
        <v>98.869627407400458</v>
      </c>
      <c r="Y152">
        <f>SUMIF(CurrentScenario!$B$2:$B$2612,Sheet1!$A152,CurrentScenario!Y$2:Y$2612)</f>
        <v>19.599436064161711</v>
      </c>
      <c r="Z152">
        <f>SUMIF(CurrentScenario!$B$2:$B$2612,Sheet1!$A152,CurrentScenario!Z$2:Z$2612)</f>
        <v>0</v>
      </c>
      <c r="AA152">
        <f>SUMIF(CurrentScenario!$B$2:$B$2612,Sheet1!$A152,CurrentScenario!AA$2:AA$2612)</f>
        <v>2676.5365103994332</v>
      </c>
      <c r="AB152">
        <f>SUMIF(CurrentScenario!$B$2:$B$2612,Sheet1!$A152,CurrentScenario!AB$2:AB$2612)</f>
        <v>771.14128916259756</v>
      </c>
      <c r="AC152">
        <f>SUMIF(CurrentScenario!$B$2:$B$2612,Sheet1!$A152,CurrentScenario!AC$2:AC$2612)</f>
        <v>0</v>
      </c>
      <c r="AD152">
        <f>SUMIF(CurrentScenario!$B$2:$B$2612,Sheet1!$A152,CurrentScenario!AD$2:AD$2612)</f>
        <v>0</v>
      </c>
      <c r="AE152">
        <f>SUMIF(CurrentScenario!$B$2:$B$2612,Sheet1!$A152,CurrentScenario!AE$2:AE$2612)</f>
        <v>0</v>
      </c>
      <c r="AF152">
        <f>SUMIF(CurrentScenario!$B$2:$B$2612,Sheet1!$A152,CurrentScenario!AF$2:AF$2612)</f>
        <v>0</v>
      </c>
      <c r="AG152">
        <f>SUMIF(CurrentScenario!$B$2:$B$2612,Sheet1!$A152,CurrentScenario!AG$2:AG$2612)</f>
        <v>0</v>
      </c>
      <c r="AH152" s="9">
        <f>SUMIF(CurrentScenario!$B$2:$B$2612,Sheet1!$A152,CurrentScenario!AH$2:AH$2612)</f>
        <v>31.041314264812971</v>
      </c>
      <c r="AI152" s="10">
        <f t="shared" si="8"/>
        <v>29881.191879008929</v>
      </c>
      <c r="AJ152">
        <f>SUMIF(BaselineScenario!$B$2:$B$2612,Sheet1!$A152,BaselineScenario!D$2:D$2612)</f>
        <v>26127.153621653229</v>
      </c>
      <c r="AK152">
        <f>SUMIF(BaselineScenario!$B$2:$B$2612,Sheet1!$A152,BaselineScenario!E$2:E$2612)</f>
        <v>263.91033876332517</v>
      </c>
      <c r="AL152">
        <f>SUMIF(BaselineScenario!$B$2:$B$2612,Sheet1!$A152,BaselineScenario!F$2:F$2612)</f>
        <v>437.38685599044703</v>
      </c>
      <c r="AM152">
        <f>SUMIF(BaselineScenario!$B$2:$B$2612,Sheet1!$A152,BaselineScenario!G$2:G$2612)</f>
        <v>271.26491796645894</v>
      </c>
      <c r="AN152">
        <f>SUMIF(BaselineScenario!$B$2:$B$2612,Sheet1!$A152,BaselineScenario!H$2:H$2612)</f>
        <v>366.24345354050178</v>
      </c>
      <c r="AO152">
        <f>SUMIF(BaselineScenario!$B$2:$B$2612,Sheet1!$A152,BaselineScenario!I$2:I$2612)</f>
        <v>227.14128590940354</v>
      </c>
      <c r="AP152">
        <f>SUMIF(BaselineScenario!$B$2:$B$2612,Sheet1!$A152,BaselineScenario!J$2:J$2612)</f>
        <v>36.129215396214143</v>
      </c>
      <c r="AQ152">
        <f>SUMIF(BaselineScenario!$B$2:$B$2612,Sheet1!$A152,BaselineScenario!K$2:K$2612)</f>
        <v>22.407338463075849</v>
      </c>
      <c r="AR152">
        <f>SUMIF(BaselineScenario!$B$2:$B$2612,Sheet1!$A152,BaselineScenario!L$2:L$2612)</f>
        <v>274.79727120681866</v>
      </c>
      <c r="AS152">
        <f>SUMIF(BaselineScenario!$B$2:$B$2612,Sheet1!$A152,BaselineScenario!M$2:M$2612)</f>
        <v>170.4274474003023</v>
      </c>
      <c r="AT152">
        <f>SUMIF(BaselineScenario!$B$2:$B$2612,Sheet1!$A152,BaselineScenario!N$2:N$2612)</f>
        <v>96.860609211012374</v>
      </c>
      <c r="AU152">
        <f>SUMIF(BaselineScenario!$B$2:$B$2612,Sheet1!$A152,BaselineScenario!O$2:O$2612)</f>
        <v>315.82591423806537</v>
      </c>
      <c r="AV152">
        <f>SUMIF(BaselineScenario!$B$2:$B$2612,Sheet1!$A152,BaselineScenario!P$2:P$2612)</f>
        <v>195.87273108815367</v>
      </c>
      <c r="AW152">
        <f>SUMIF(BaselineScenario!$B$2:$B$2612,Sheet1!$A152,BaselineScenario!Q$2:Q$2612)</f>
        <v>616.65998882789245</v>
      </c>
      <c r="AX152">
        <f>SUMIF(BaselineScenario!$B$2:$B$2612,Sheet1!$A152,BaselineScenario!R$2:R$2612)</f>
        <v>0</v>
      </c>
      <c r="AY152">
        <f>SUMIF(BaselineScenario!$B$2:$B$2612,Sheet1!$A152,BaselineScenario!S$2:S$2612)</f>
        <v>18.332283770771358</v>
      </c>
      <c r="AZ152">
        <f>SUMIF(BaselineScenario!$B$2:$B$2612,Sheet1!$A152,BaselineScenario!T$2:T$2612)</f>
        <v>1.5142019504555893</v>
      </c>
      <c r="BA152">
        <f>SUMIF(BaselineScenario!$B$2:$B$2612,Sheet1!$A152,BaselineScenario!U$2:U$2612)</f>
        <v>6.7420222314246541</v>
      </c>
      <c r="BB152">
        <f>SUMIF(BaselineScenario!$B$2:$B$2612,Sheet1!$A152,BaselineScenario!V$2:V$2612)</f>
        <v>0</v>
      </c>
      <c r="BC152">
        <f>SUMIF(BaselineScenario!$B$2:$B$2612,Sheet1!$A152,BaselineScenario!W$2:W$2612)</f>
        <v>50.61646981232029</v>
      </c>
      <c r="BD152">
        <f>SUMIF(BaselineScenario!$B$2:$B$2612,Sheet1!$A152,BaselineScenario!X$2:X$2612)</f>
        <v>2.594207518005974</v>
      </c>
      <c r="BE152">
        <f>SUMIF(BaselineScenario!$B$2:$B$2612,Sheet1!$A152,BaselineScenario!Y$2:Y$2612)</f>
        <v>3.6900788500255541</v>
      </c>
      <c r="BF152">
        <f>SUMIF(BaselineScenario!$B$2:$B$2612,Sheet1!$A152,BaselineScenario!Z$2:Z$2612)</f>
        <v>0</v>
      </c>
      <c r="BG152">
        <f>SUMIF(BaselineScenario!$B$2:$B$2612,Sheet1!$A152,BaselineScenario!AA$2:AA$2612)</f>
        <v>342.5055377952242</v>
      </c>
      <c r="BH152">
        <f>SUMIF(BaselineScenario!$B$2:$B$2612,Sheet1!$A152,BaselineScenario!AB$2:AB$2612)</f>
        <v>27.271791861853195</v>
      </c>
      <c r="BI152">
        <f>SUMIF(BaselineScenario!$B$2:$B$2612,Sheet1!$A152,BaselineScenario!AC$2:AC$2612)</f>
        <v>0</v>
      </c>
      <c r="BJ152">
        <f>SUMIF(BaselineScenario!$B$2:$B$2612,Sheet1!$A152,BaselineScenario!AD$2:AD$2612)</f>
        <v>0</v>
      </c>
      <c r="BK152">
        <f>SUMIF(BaselineScenario!$B$2:$B$2612,Sheet1!$A152,BaselineScenario!AE$2:AE$2612)</f>
        <v>0</v>
      </c>
      <c r="BL152">
        <f>SUMIF(BaselineScenario!$B$2:$B$2612,Sheet1!$A152,BaselineScenario!AF$2:AF$2612)</f>
        <v>0</v>
      </c>
      <c r="BM152">
        <f>SUMIF(BaselineScenario!$B$2:$B$2612,Sheet1!$A152,BaselineScenario!AG$2:AG$2612)</f>
        <v>0</v>
      </c>
      <c r="BN152">
        <f>SUMIF(BaselineScenario!$B$2:$B$2612,Sheet1!$A152,BaselineScenario!AH$2:AH$2612)</f>
        <v>5.8442955639439251</v>
      </c>
      <c r="BP152">
        <f t="shared" si="9"/>
        <v>0</v>
      </c>
      <c r="BQ152" s="12">
        <f t="shared" si="10"/>
        <v>0</v>
      </c>
    </row>
    <row r="153" spans="1:69" x14ac:dyDescent="0.25">
      <c r="A153" s="1" t="s">
        <v>151</v>
      </c>
      <c r="B153">
        <f>COUNTIF(CurrentScenario!$B$2:$B$2612,Sheet1!A153)</f>
        <v>4</v>
      </c>
      <c r="C153">
        <f t="shared" si="11"/>
        <v>13159.191812973975</v>
      </c>
      <c r="D153">
        <f>SUMIF(CurrentScenario!$B$2:$B$2612,Sheet1!$A153,CurrentScenario!D$2:D$2612)</f>
        <v>2416.3646807912319</v>
      </c>
      <c r="E153">
        <f>SUMIF(CurrentScenario!$B$2:$B$2612,Sheet1!$A153,CurrentScenario!E$2:E$2612)</f>
        <v>24.407657947629531</v>
      </c>
      <c r="F153">
        <f>SUMIF(CurrentScenario!$B$2:$B$2612,Sheet1!$A153,CurrentScenario!F$2:F$2612)</f>
        <v>1395.7046099485588</v>
      </c>
      <c r="G153">
        <f>SUMIF(CurrentScenario!$B$2:$B$2612,Sheet1!$A153,CurrentScenario!G$2:G$2612)</f>
        <v>865.60722029732949</v>
      </c>
      <c r="H153">
        <f>SUMIF(CurrentScenario!$B$2:$B$2612,Sheet1!$A153,CurrentScenario!H$2:H$2612)</f>
        <v>1168.6852179183854</v>
      </c>
      <c r="I153">
        <f>SUMIF(CurrentScenario!$B$2:$B$2612,Sheet1!$A153,CurrentScenario!I$2:I$2612)</f>
        <v>724.81045273916197</v>
      </c>
      <c r="J153">
        <f>SUMIF(CurrentScenario!$B$2:$B$2612,Sheet1!$A153,CurrentScenario!J$2:J$2612)</f>
        <v>115.28929296764304</v>
      </c>
      <c r="K153">
        <f>SUMIF(CurrentScenario!$B$2:$B$2612,Sheet1!$A153,CurrentScenario!K$2:K$2612)</f>
        <v>71.501926630354561</v>
      </c>
      <c r="L153">
        <f>SUMIF(CurrentScenario!$B$2:$B$2612,Sheet1!$A153,CurrentScenario!L$2:L$2612)</f>
        <v>876.88038001263374</v>
      </c>
      <c r="M153">
        <f>SUMIF(CurrentScenario!$B$2:$B$2612,Sheet1!$A153,CurrentScenario!M$2:M$2612)</f>
        <v>543.8354417448561</v>
      </c>
      <c r="N153">
        <f>SUMIF(CurrentScenario!$B$2:$B$2612,Sheet1!$A153,CurrentScenario!N$2:N$2612)</f>
        <v>309.08339091059264</v>
      </c>
      <c r="O153">
        <f>SUMIF(CurrentScenario!$B$2:$B$2612,Sheet1!$A153,CurrentScenario!O$2:O$2612)</f>
        <v>1007.8017771985253</v>
      </c>
      <c r="P153">
        <f>SUMIF(CurrentScenario!$B$2:$B$2612,Sheet1!$A153,CurrentScenario!P$2:P$2612)</f>
        <v>625.03151625541796</v>
      </c>
      <c r="Q153">
        <f>SUMIF(CurrentScenario!$B$2:$B$2612,Sheet1!$A153,CurrentScenario!Q$2:Q$2612)</f>
        <v>1624.2799133464566</v>
      </c>
      <c r="R153">
        <f>SUMIF(CurrentScenario!$B$2:$B$2612,Sheet1!$A153,CurrentScenario!R$2:R$2612)</f>
        <v>0</v>
      </c>
      <c r="S153">
        <f>SUMIF(CurrentScenario!$B$2:$B$2612,Sheet1!$A153,CurrentScenario!S$2:S$2612)</f>
        <v>48.286400300372172</v>
      </c>
      <c r="T153">
        <f>SUMIF(CurrentScenario!$B$2:$B$2612,Sheet1!$A153,CurrentScenario!T$2:T$2612)</f>
        <v>4.8315882671567847</v>
      </c>
      <c r="U153">
        <f>SUMIF(CurrentScenario!$B$2:$B$2612,Sheet1!$A153,CurrentScenario!U$2:U$2612)</f>
        <v>21.513621382579633</v>
      </c>
      <c r="V153">
        <f>SUMIF(CurrentScenario!$B$2:$B$2612,Sheet1!$A153,CurrentScenario!V$2:V$2612)</f>
        <v>0</v>
      </c>
      <c r="W153">
        <f>SUMIF(CurrentScenario!$B$2:$B$2612,Sheet1!$A153,CurrentScenario!W$2:W$2612)</f>
        <v>122.67053529339888</v>
      </c>
      <c r="X153">
        <f>SUMIF(CurrentScenario!$B$2:$B$2612,Sheet1!$A153,CurrentScenario!X$2:X$2612)</f>
        <v>28.32300660664524</v>
      </c>
      <c r="Y153">
        <f>SUMIF(CurrentScenario!$B$2:$B$2612,Sheet1!$A153,CurrentScenario!Y$2:Y$2612)</f>
        <v>6.5331453547205705</v>
      </c>
      <c r="Z153">
        <f>SUMIF(CurrentScenario!$B$2:$B$2612,Sheet1!$A153,CurrentScenario!Z$2:Z$2612)</f>
        <v>23.654265515821002</v>
      </c>
      <c r="AA153">
        <f>SUMIF(CurrentScenario!$B$2:$B$2612,Sheet1!$A153,CurrentScenario!AA$2:AA$2612)</f>
        <v>745.38960257705241</v>
      </c>
      <c r="AB153">
        <f>SUMIF(CurrentScenario!$B$2:$B$2612,Sheet1!$A153,CurrentScenario!AB$2:AB$2612)</f>
        <v>207.72336121208522</v>
      </c>
      <c r="AC153">
        <f>SUMIF(CurrentScenario!$B$2:$B$2612,Sheet1!$A153,CurrentScenario!AC$2:AC$2612)</f>
        <v>145.96183781558216</v>
      </c>
      <c r="AD153">
        <f>SUMIF(CurrentScenario!$B$2:$B$2612,Sheet1!$A153,CurrentScenario!AD$2:AD$2612)</f>
        <v>0</v>
      </c>
      <c r="AE153">
        <f>SUMIF(CurrentScenario!$B$2:$B$2612,Sheet1!$A153,CurrentScenario!AE$2:AE$2612)</f>
        <v>0</v>
      </c>
      <c r="AF153">
        <f>SUMIF(CurrentScenario!$B$2:$B$2612,Sheet1!$A153,CurrentScenario!AF$2:AF$2612)</f>
        <v>0</v>
      </c>
      <c r="AG153">
        <f>SUMIF(CurrentScenario!$B$2:$B$2612,Sheet1!$A153,CurrentScenario!AG$2:AG$2612)</f>
        <v>0</v>
      </c>
      <c r="AH153" s="9">
        <f>SUMIF(CurrentScenario!$B$2:$B$2612,Sheet1!$A153,CurrentScenario!AH$2:AH$2612)</f>
        <v>35.020969939788991</v>
      </c>
      <c r="AI153" s="10">
        <f t="shared" si="8"/>
        <v>13159.191812973986</v>
      </c>
      <c r="AJ153">
        <f>SUMIF(BaselineScenario!$B$2:$B$2612,Sheet1!$A153,BaselineScenario!D$2:D$2612)</f>
        <v>11259.606751093459</v>
      </c>
      <c r="AK153">
        <f>SUMIF(BaselineScenario!$B$2:$B$2612,Sheet1!$A153,BaselineScenario!E$2:E$2612)</f>
        <v>113.73339841897638</v>
      </c>
      <c r="AL153">
        <f>SUMIF(BaselineScenario!$B$2:$B$2612,Sheet1!$A153,BaselineScenario!F$2:F$2612)</f>
        <v>229.97194518654712</v>
      </c>
      <c r="AM153">
        <f>SUMIF(BaselineScenario!$B$2:$B$2612,Sheet1!$A153,BaselineScenario!G$2:G$2612)</f>
        <v>142.62753093178202</v>
      </c>
      <c r="AN153">
        <f>SUMIF(BaselineScenario!$B$2:$B$2612,Sheet1!$A153,BaselineScenario!H$2:H$2612)</f>
        <v>192.56579974906899</v>
      </c>
      <c r="AO153">
        <f>SUMIF(BaselineScenario!$B$2:$B$2612,Sheet1!$A153,BaselineScenario!I$2:I$2612)</f>
        <v>119.42762084056581</v>
      </c>
      <c r="AP153">
        <f>SUMIF(BaselineScenario!$B$2:$B$2612,Sheet1!$A153,BaselineScenario!J$2:J$2612)</f>
        <v>18.996109465648743</v>
      </c>
      <c r="AQ153">
        <f>SUMIF(BaselineScenario!$B$2:$B$2612,Sheet1!$A153,BaselineScenario!K$2:K$2612)</f>
        <v>11.781478839694602</v>
      </c>
      <c r="AR153">
        <f>SUMIF(BaselineScenario!$B$2:$B$2612,Sheet1!$A153,BaselineScenario!L$2:L$2612)</f>
        <v>144.48452251976352</v>
      </c>
      <c r="AS153">
        <f>SUMIF(BaselineScenario!$B$2:$B$2612,Sheet1!$A153,BaselineScenario!M$2:M$2612)</f>
        <v>89.608356863698774</v>
      </c>
      <c r="AT153">
        <f>SUMIF(BaselineScenario!$B$2:$B$2612,Sheet1!$A153,BaselineScenario!N$2:N$2612)</f>
        <v>50.927905372474108</v>
      </c>
      <c r="AU153">
        <f>SUMIF(BaselineScenario!$B$2:$B$2612,Sheet1!$A153,BaselineScenario!O$2:O$2612)</f>
        <v>166.05707610015352</v>
      </c>
      <c r="AV153">
        <f>SUMIF(BaselineScenario!$B$2:$B$2612,Sheet1!$A153,BaselineScenario!P$2:P$2612)</f>
        <v>102.98711544951139</v>
      </c>
      <c r="AW153">
        <f>SUMIF(BaselineScenario!$B$2:$B$2612,Sheet1!$A153,BaselineScenario!Q$2:Q$2612)</f>
        <v>264.13898128098441</v>
      </c>
      <c r="AX153">
        <f>SUMIF(BaselineScenario!$B$2:$B$2612,Sheet1!$A153,BaselineScenario!R$2:R$2612)</f>
        <v>0</v>
      </c>
      <c r="AY153">
        <f>SUMIF(BaselineScenario!$B$2:$B$2612,Sheet1!$A153,BaselineScenario!S$2:S$2612)</f>
        <v>7.8526156777610439</v>
      </c>
      <c r="AZ153">
        <f>SUMIF(BaselineScenario!$B$2:$B$2612,Sheet1!$A153,BaselineScenario!T$2:T$2612)</f>
        <v>0.79623511726741936</v>
      </c>
      <c r="BA153">
        <f>SUMIF(BaselineScenario!$B$2:$B$2612,Sheet1!$A153,BaselineScenario!U$2:U$2612)</f>
        <v>3.5449106416661036</v>
      </c>
      <c r="BB153">
        <f>SUMIF(BaselineScenario!$B$2:$B$2612,Sheet1!$A153,BaselineScenario!V$2:V$2612)</f>
        <v>0</v>
      </c>
      <c r="BC153">
        <f>SUMIF(BaselineScenario!$B$2:$B$2612,Sheet1!$A153,BaselineScenario!W$2:W$2612)</f>
        <v>27.604827360451548</v>
      </c>
      <c r="BD153">
        <f>SUMIF(BaselineScenario!$B$2:$B$2612,Sheet1!$A153,BaselineScenario!X$2:X$2612)</f>
        <v>1.4146506955055778</v>
      </c>
      <c r="BE153">
        <f>SUMIF(BaselineScenario!$B$2:$B$2612,Sheet1!$A153,BaselineScenario!Y$2:Y$2612)</f>
        <v>1.013827375863303</v>
      </c>
      <c r="BF153">
        <f>SUMIF(BaselineScenario!$B$2:$B$2612,Sheet1!$A153,BaselineScenario!Z$2:Z$2612)</f>
        <v>3.670719176414885</v>
      </c>
      <c r="BG153">
        <f>SUMIF(BaselineScenario!$B$2:$B$2612,Sheet1!$A153,BaselineScenario!AA$2:AA$2612)</f>
        <v>167.26282076943036</v>
      </c>
      <c r="BH153">
        <f>SUMIF(BaselineScenario!$B$2:$B$2612,Sheet1!$A153,BaselineScenario!AB$2:AB$2612)</f>
        <v>11.031076544290007</v>
      </c>
      <c r="BI153">
        <f>SUMIF(BaselineScenario!$B$2:$B$2612,Sheet1!$A153,BaselineScenario!AC$2:AC$2612)</f>
        <v>22.650908985423822</v>
      </c>
      <c r="BJ153">
        <f>SUMIF(BaselineScenario!$B$2:$B$2612,Sheet1!$A153,BaselineScenario!AD$2:AD$2612)</f>
        <v>0</v>
      </c>
      <c r="BK153">
        <f>SUMIF(BaselineScenario!$B$2:$B$2612,Sheet1!$A153,BaselineScenario!AE$2:AE$2612)</f>
        <v>0</v>
      </c>
      <c r="BL153">
        <f>SUMIF(BaselineScenario!$B$2:$B$2612,Sheet1!$A153,BaselineScenario!AF$2:AF$2612)</f>
        <v>0</v>
      </c>
      <c r="BM153">
        <f>SUMIF(BaselineScenario!$B$2:$B$2612,Sheet1!$A153,BaselineScenario!AG$2:AG$2612)</f>
        <v>0</v>
      </c>
      <c r="BN153">
        <f>SUMIF(BaselineScenario!$B$2:$B$2612,Sheet1!$A153,BaselineScenario!AH$2:AH$2612)</f>
        <v>5.4346285175775773</v>
      </c>
      <c r="BP153">
        <f t="shared" si="9"/>
        <v>0</v>
      </c>
      <c r="BQ153" s="12">
        <f t="shared" si="10"/>
        <v>0</v>
      </c>
    </row>
    <row r="154" spans="1:69" x14ac:dyDescent="0.25">
      <c r="A154" s="1" t="s">
        <v>152</v>
      </c>
      <c r="B154">
        <f>COUNTIF(CurrentScenario!$B$2:$B$2612,Sheet1!A154)</f>
        <v>5</v>
      </c>
      <c r="C154">
        <f t="shared" si="11"/>
        <v>10826.311716652443</v>
      </c>
      <c r="D154">
        <f>SUMIF(CurrentScenario!$B$2:$B$2612,Sheet1!$A154,CurrentScenario!D$2:D$2612)</f>
        <v>9510.8816352095455</v>
      </c>
      <c r="E154">
        <f>SUMIF(CurrentScenario!$B$2:$B$2612,Sheet1!$A154,CurrentScenario!E$2:E$2612)</f>
        <v>96.069573277582506</v>
      </c>
      <c r="F154">
        <f>SUMIF(CurrentScenario!$B$2:$B$2612,Sheet1!$A154,CurrentScenario!F$2:F$2612)</f>
        <v>29.492505594762072</v>
      </c>
      <c r="G154">
        <f>SUMIF(CurrentScenario!$B$2:$B$2612,Sheet1!$A154,CurrentScenario!G$2:G$2612)</f>
        <v>21.52522121472381</v>
      </c>
      <c r="H154">
        <f>SUMIF(CurrentScenario!$B$2:$B$2612,Sheet1!$A154,CurrentScenario!H$2:H$2612)</f>
        <v>30.101600448333844</v>
      </c>
      <c r="I154">
        <f>SUMIF(CurrentScenario!$B$2:$B$2612,Sheet1!$A154,CurrentScenario!I$2:I$2612)</f>
        <v>24.599995734202089</v>
      </c>
      <c r="J154">
        <f>SUMIF(CurrentScenario!$B$2:$B$2612,Sheet1!$A154,CurrentScenario!J$2:J$2612)</f>
        <v>6.3806334283069246</v>
      </c>
      <c r="K154">
        <f>SUMIF(CurrentScenario!$B$2:$B$2612,Sheet1!$A154,CurrentScenario!K$2:K$2612)</f>
        <v>6.5759317583647592</v>
      </c>
      <c r="L154">
        <f>SUMIF(CurrentScenario!$B$2:$B$2612,Sheet1!$A154,CurrentScenario!L$2:L$2612)</f>
        <v>23.124697264183091</v>
      </c>
      <c r="M154">
        <f>SUMIF(CurrentScenario!$B$2:$B$2612,Sheet1!$A154,CurrentScenario!M$2:M$2612)</f>
        <v>19.112829869996759</v>
      </c>
      <c r="N154">
        <f>SUMIF(CurrentScenario!$B$2:$B$2612,Sheet1!$A154,CurrentScenario!N$2:N$2612)</f>
        <v>10.119461666242682</v>
      </c>
      <c r="O154">
        <f>SUMIF(CurrentScenario!$B$2:$B$2612,Sheet1!$A154,CurrentScenario!O$2:O$2612)</f>
        <v>19.282412260525362</v>
      </c>
      <c r="P154">
        <f>SUMIF(CurrentScenario!$B$2:$B$2612,Sheet1!$A154,CurrentScenario!P$2:P$2612)</f>
        <v>13.093771627405625</v>
      </c>
      <c r="Q154">
        <f>SUMIF(CurrentScenario!$B$2:$B$2612,Sheet1!$A154,CurrentScenario!Q$2:Q$2612)</f>
        <v>23.469707414292767</v>
      </c>
      <c r="R154">
        <f>SUMIF(CurrentScenario!$B$2:$B$2612,Sheet1!$A154,CurrentScenario!R$2:R$2612)</f>
        <v>0</v>
      </c>
      <c r="S154">
        <f>SUMIF(CurrentScenario!$B$2:$B$2612,Sheet1!$A154,CurrentScenario!S$2:S$2612)</f>
        <v>0.69641278049833888</v>
      </c>
      <c r="T154">
        <f>SUMIF(CurrentScenario!$B$2:$B$2612,Sheet1!$A154,CurrentScenario!T$2:T$2612)</f>
        <v>0.24840679788805972</v>
      </c>
      <c r="U154">
        <f>SUMIF(CurrentScenario!$B$2:$B$2612,Sheet1!$A154,CurrentScenario!U$2:U$2612)</f>
        <v>0.52655174911448877</v>
      </c>
      <c r="V154">
        <f>SUMIF(CurrentScenario!$B$2:$B$2612,Sheet1!$A154,CurrentScenario!V$2:V$2612)</f>
        <v>0</v>
      </c>
      <c r="W154">
        <f>SUMIF(CurrentScenario!$B$2:$B$2612,Sheet1!$A154,CurrentScenario!W$2:W$2612)</f>
        <v>79.763613114985517</v>
      </c>
      <c r="X154">
        <f>SUMIF(CurrentScenario!$B$2:$B$2612,Sheet1!$A154,CurrentScenario!X$2:X$2612)</f>
        <v>18.429446477141337</v>
      </c>
      <c r="Y154">
        <f>SUMIF(CurrentScenario!$B$2:$B$2612,Sheet1!$A154,CurrentScenario!Y$2:Y$2612)</f>
        <v>39.198872128323423</v>
      </c>
      <c r="Z154">
        <f>SUMIF(CurrentScenario!$B$2:$B$2612,Sheet1!$A154,CurrentScenario!Z$2:Z$2612)</f>
        <v>0</v>
      </c>
      <c r="AA154">
        <f>SUMIF(CurrentScenario!$B$2:$B$2612,Sheet1!$A154,CurrentScenario!AA$2:AA$2612)</f>
        <v>571.68678342190901</v>
      </c>
      <c r="AB154">
        <f>SUMIF(CurrentScenario!$B$2:$B$2612,Sheet1!$A154,CurrentScenario!AB$2:AB$2612)</f>
        <v>257.7753125331929</v>
      </c>
      <c r="AC154">
        <f>SUMIF(CurrentScenario!$B$2:$B$2612,Sheet1!$A154,CurrentScenario!AC$2:AC$2612)</f>
        <v>3.7024333209085096E-3</v>
      </c>
      <c r="AD154">
        <f>SUMIF(CurrentScenario!$B$2:$B$2612,Sheet1!$A154,CurrentScenario!AD$2:AD$2612)</f>
        <v>0</v>
      </c>
      <c r="AE154">
        <f>SUMIF(CurrentScenario!$B$2:$B$2612,Sheet1!$A154,CurrentScenario!AE$2:AE$2612)</f>
        <v>0</v>
      </c>
      <c r="AF154">
        <f>SUMIF(CurrentScenario!$B$2:$B$2612,Sheet1!$A154,CurrentScenario!AF$2:AF$2612)</f>
        <v>0</v>
      </c>
      <c r="AG154">
        <f>SUMIF(CurrentScenario!$B$2:$B$2612,Sheet1!$A154,CurrentScenario!AG$2:AG$2612)</f>
        <v>0</v>
      </c>
      <c r="AH154" s="9">
        <f>SUMIF(CurrentScenario!$B$2:$B$2612,Sheet1!$A154,CurrentScenario!AH$2:AH$2612)</f>
        <v>24.152638447597816</v>
      </c>
      <c r="AI154" s="10">
        <f t="shared" si="8"/>
        <v>10826.311716652448</v>
      </c>
      <c r="AJ154">
        <f>SUMIF(BaselineScenario!$B$2:$B$2612,Sheet1!$A154,BaselineScenario!D$2:D$2612)</f>
        <v>9763.0776158908211</v>
      </c>
      <c r="AK154">
        <f>SUMIF(BaselineScenario!$B$2:$B$2612,Sheet1!$A154,BaselineScenario!E$2:E$2612)</f>
        <v>98.72712930706949</v>
      </c>
      <c r="AL154">
        <f>SUMIF(BaselineScenario!$B$2:$B$2612,Sheet1!$A154,BaselineScenario!F$2:F$2612)</f>
        <v>84.50402198904294</v>
      </c>
      <c r="AM154">
        <f>SUMIF(BaselineScenario!$B$2:$B$2612,Sheet1!$A154,BaselineScenario!G$2:G$2612)</f>
        <v>59.207586956057646</v>
      </c>
      <c r="AN154">
        <f>SUMIF(BaselineScenario!$B$2:$B$2612,Sheet1!$A154,BaselineScenario!H$2:H$2612)</f>
        <v>82.123713168494788</v>
      </c>
      <c r="AO154">
        <f>SUMIF(BaselineScenario!$B$2:$B$2612,Sheet1!$A154,BaselineScenario!I$2:I$2612)</f>
        <v>63.400990876945684</v>
      </c>
      <c r="AP154">
        <f>SUMIF(BaselineScenario!$B$2:$B$2612,Sheet1!$A154,BaselineScenario!J$2:J$2612)</f>
        <v>15.272203667545147</v>
      </c>
      <c r="AQ154">
        <f>SUMIF(BaselineScenario!$B$2:$B$2612,Sheet1!$A154,BaselineScenario!K$2:K$2612)</f>
        <v>14.976809858036985</v>
      </c>
      <c r="AR154">
        <f>SUMIF(BaselineScenario!$B$2:$B$2612,Sheet1!$A154,BaselineScenario!L$2:L$2612)</f>
        <v>62.751785529871782</v>
      </c>
      <c r="AS154">
        <f>SUMIF(BaselineScenario!$B$2:$B$2612,Sheet1!$A154,BaselineScenario!M$2:M$2612)</f>
        <v>48.947805589741854</v>
      </c>
      <c r="AT154">
        <f>SUMIF(BaselineScenario!$B$2:$B$2612,Sheet1!$A154,BaselineScenario!N$2:N$2612)</f>
        <v>26.256871909075631</v>
      </c>
      <c r="AU154">
        <f>SUMIF(BaselineScenario!$B$2:$B$2612,Sheet1!$A154,BaselineScenario!O$2:O$2612)</f>
        <v>56.785555571782886</v>
      </c>
      <c r="AV154">
        <f>SUMIF(BaselineScenario!$B$2:$B$2612,Sheet1!$A154,BaselineScenario!P$2:P$2612)</f>
        <v>37.603964545510117</v>
      </c>
      <c r="AW154">
        <f>SUMIF(BaselineScenario!$B$2:$B$2612,Sheet1!$A154,BaselineScenario!Q$2:Q$2612)</f>
        <v>63.499950015340161</v>
      </c>
      <c r="AX154">
        <f>SUMIF(BaselineScenario!$B$2:$B$2612,Sheet1!$A154,BaselineScenario!R$2:R$2612)</f>
        <v>0</v>
      </c>
      <c r="AY154">
        <f>SUMIF(BaselineScenario!$B$2:$B$2612,Sheet1!$A154,BaselineScenario!S$2:S$2612)</f>
        <v>1.8849935308482648</v>
      </c>
      <c r="AZ154">
        <f>SUMIF(BaselineScenario!$B$2:$B$2612,Sheet1!$A154,BaselineScenario!T$2:T$2612)</f>
        <v>0.6000708658981414</v>
      </c>
      <c r="BA154">
        <f>SUMIF(BaselineScenario!$B$2:$B$2612,Sheet1!$A154,BaselineScenario!U$2:U$2612)</f>
        <v>1.4538357625581448</v>
      </c>
      <c r="BB154">
        <f>SUMIF(BaselineScenario!$B$2:$B$2612,Sheet1!$A154,BaselineScenario!V$2:V$2612)</f>
        <v>0</v>
      </c>
      <c r="BC154">
        <f>SUMIF(BaselineScenario!$B$2:$B$2612,Sheet1!$A154,BaselineScenario!W$2:W$2612)</f>
        <v>10.689710930742319</v>
      </c>
      <c r="BD154">
        <f>SUMIF(BaselineScenario!$B$2:$B$2612,Sheet1!$A154,BaselineScenario!X$2:X$2612)</f>
        <v>0.54787181582277256</v>
      </c>
      <c r="BE154">
        <f>SUMIF(BaselineScenario!$B$2:$B$2612,Sheet1!$A154,BaselineScenario!Y$2:Y$2612)</f>
        <v>119.15082362261465</v>
      </c>
      <c r="BF154">
        <f>SUMIF(BaselineScenario!$B$2:$B$2612,Sheet1!$A154,BaselineScenario!Z$2:Z$2612)</f>
        <v>0</v>
      </c>
      <c r="BG154">
        <f>SUMIF(BaselineScenario!$B$2:$B$2612,Sheet1!$A154,BaselineScenario!AA$2:AA$2612)</f>
        <v>152.84588301211355</v>
      </c>
      <c r="BH154">
        <f>SUMIF(BaselineScenario!$B$2:$B$2612,Sheet1!$A154,BaselineScenario!AB$2:AB$2612)</f>
        <v>10.278439900829669</v>
      </c>
      <c r="BI154">
        <f>SUMIF(BaselineScenario!$B$2:$B$2612,Sheet1!$A154,BaselineScenario!AC$2:AC$2612)</f>
        <v>8.5261481026743385E-3</v>
      </c>
      <c r="BJ154">
        <f>SUMIF(BaselineScenario!$B$2:$B$2612,Sheet1!$A154,BaselineScenario!AD$2:AD$2612)</f>
        <v>0</v>
      </c>
      <c r="BK154">
        <f>SUMIF(BaselineScenario!$B$2:$B$2612,Sheet1!$A154,BaselineScenario!AE$2:AE$2612)</f>
        <v>0</v>
      </c>
      <c r="BL154">
        <f>SUMIF(BaselineScenario!$B$2:$B$2612,Sheet1!$A154,BaselineScenario!AF$2:AF$2612)</f>
        <v>0</v>
      </c>
      <c r="BM154">
        <f>SUMIF(BaselineScenario!$B$2:$B$2612,Sheet1!$A154,BaselineScenario!AG$2:AG$2612)</f>
        <v>0</v>
      </c>
      <c r="BN154">
        <f>SUMIF(BaselineScenario!$B$2:$B$2612,Sheet1!$A154,BaselineScenario!AH$2:AH$2612)</f>
        <v>51.715556187575302</v>
      </c>
      <c r="BP154">
        <f t="shared" si="9"/>
        <v>0</v>
      </c>
      <c r="BQ154" s="12">
        <f t="shared" si="10"/>
        <v>0</v>
      </c>
    </row>
    <row r="155" spans="1:69" x14ac:dyDescent="0.25">
      <c r="A155" s="1" t="s">
        <v>153</v>
      </c>
      <c r="B155">
        <f>COUNTIF(CurrentScenario!$B$2:$B$2612,Sheet1!A155)</f>
        <v>3</v>
      </c>
      <c r="C155">
        <f t="shared" si="11"/>
        <v>11321.545707547266</v>
      </c>
      <c r="D155">
        <f>SUMIF(CurrentScenario!$B$2:$B$2612,Sheet1!$A155,CurrentScenario!D$2:D$2612)</f>
        <v>10959.501552694002</v>
      </c>
      <c r="E155">
        <f>SUMIF(CurrentScenario!$B$2:$B$2612,Sheet1!$A155,CurrentScenario!E$2:E$2612)</f>
        <v>110.70194555399797</v>
      </c>
      <c r="F155">
        <f>SUMIF(CurrentScenario!$B$2:$B$2612,Sheet1!$A155,CurrentScenario!F$2:F$2612)</f>
        <v>3.9041122966717099</v>
      </c>
      <c r="G155">
        <f>SUMIF(CurrentScenario!$B$2:$B$2612,Sheet1!$A155,CurrentScenario!G$2:G$2612)</f>
        <v>4.4257527234545533</v>
      </c>
      <c r="H155">
        <f>SUMIF(CurrentScenario!$B$2:$B$2612,Sheet1!$A155,CurrentScenario!H$2:H$2612)</f>
        <v>5.9129180153156824</v>
      </c>
      <c r="I155">
        <f>SUMIF(CurrentScenario!$B$2:$B$2612,Sheet1!$A155,CurrentScenario!I$2:I$2612)</f>
        <v>6.9230871009363755</v>
      </c>
      <c r="J155">
        <f>SUMIF(CurrentScenario!$B$2:$B$2612,Sheet1!$A155,CurrentScenario!J$2:J$2612)</f>
        <v>2.2969611681640192</v>
      </c>
      <c r="K155">
        <f>SUMIF(CurrentScenario!$B$2:$B$2612,Sheet1!$A155,CurrentScenario!K$2:K$2612)</f>
        <v>2.7663677774226691</v>
      </c>
      <c r="L155">
        <f>SUMIF(CurrentScenario!$B$2:$B$2612,Sheet1!$A155,CurrentScenario!L$2:L$2612)</f>
        <v>4.6756452284942114</v>
      </c>
      <c r="M155">
        <f>SUMIF(CurrentScenario!$B$2:$B$2612,Sheet1!$A155,CurrentScenario!M$2:M$2612)</f>
        <v>5.486658983285233</v>
      </c>
      <c r="N155">
        <f>SUMIF(CurrentScenario!$B$2:$B$2612,Sheet1!$A155,CurrentScenario!N$2:N$2612)</f>
        <v>2.8601472102332548</v>
      </c>
      <c r="O155">
        <f>SUMIF(CurrentScenario!$B$2:$B$2612,Sheet1!$A155,CurrentScenario!O$2:O$2612)</f>
        <v>1.6624750947704969</v>
      </c>
      <c r="P155">
        <f>SUMIF(CurrentScenario!$B$2:$B$2612,Sheet1!$A155,CurrentScenario!P$2:P$2612)</f>
        <v>1.7923375641826786</v>
      </c>
      <c r="Q155">
        <f>SUMIF(CurrentScenario!$B$2:$B$2612,Sheet1!$A155,CurrentScenario!Q$2:Q$2612)</f>
        <v>10.827976945204599</v>
      </c>
      <c r="R155">
        <f>SUMIF(CurrentScenario!$B$2:$B$2612,Sheet1!$A155,CurrentScenario!R$2:R$2612)</f>
        <v>0</v>
      </c>
      <c r="S155">
        <f>SUMIF(CurrentScenario!$B$2:$B$2612,Sheet1!$A155,CurrentScenario!S$2:S$2612)</f>
        <v>0.31975954719307143</v>
      </c>
      <c r="T155">
        <f>SUMIF(CurrentScenario!$B$2:$B$2612,Sheet1!$A155,CurrentScenario!T$2:T$2612)</f>
        <v>9.0421006540351664E-2</v>
      </c>
      <c r="U155">
        <f>SUMIF(CurrentScenario!$B$2:$B$2612,Sheet1!$A155,CurrentScenario!U$2:U$2612)</f>
        <v>9.8776774152521868E-2</v>
      </c>
      <c r="V155">
        <f>SUMIF(CurrentScenario!$B$2:$B$2612,Sheet1!$A155,CurrentScenario!V$2:V$2612)</f>
        <v>0</v>
      </c>
      <c r="W155">
        <f>SUMIF(CurrentScenario!$B$2:$B$2612,Sheet1!$A155,CurrentScenario!W$2:W$2612)</f>
        <v>1.6889286957171286</v>
      </c>
      <c r="X155">
        <f>SUMIF(CurrentScenario!$B$2:$B$2612,Sheet1!$A155,CurrentScenario!X$2:X$2612)</f>
        <v>0.39022816701880342</v>
      </c>
      <c r="Y155">
        <f>SUMIF(CurrentScenario!$B$2:$B$2612,Sheet1!$A155,CurrentScenario!Y$2:Y$2612)</f>
        <v>0</v>
      </c>
      <c r="Z155">
        <f>SUMIF(CurrentScenario!$B$2:$B$2612,Sheet1!$A155,CurrentScenario!Z$2:Z$2612)</f>
        <v>0</v>
      </c>
      <c r="AA155">
        <f>SUMIF(CurrentScenario!$B$2:$B$2612,Sheet1!$A155,CurrentScenario!AA$2:AA$2612)</f>
        <v>16.629898900458517</v>
      </c>
      <c r="AB155">
        <f>SUMIF(CurrentScenario!$B$2:$B$2612,Sheet1!$A155,CurrentScenario!AB$2:AB$2612)</f>
        <v>17.864925703307811</v>
      </c>
      <c r="AC155">
        <f>SUMIF(CurrentScenario!$B$2:$B$2612,Sheet1!$A155,CurrentScenario!AC$2:AC$2612)</f>
        <v>0</v>
      </c>
      <c r="AD155">
        <f>SUMIF(CurrentScenario!$B$2:$B$2612,Sheet1!$A155,CurrentScenario!AD$2:AD$2612)</f>
        <v>0</v>
      </c>
      <c r="AE155">
        <f>SUMIF(CurrentScenario!$B$2:$B$2612,Sheet1!$A155,CurrentScenario!AE$2:AE$2612)</f>
        <v>0</v>
      </c>
      <c r="AF155">
        <f>SUMIF(CurrentScenario!$B$2:$B$2612,Sheet1!$A155,CurrentScenario!AF$2:AF$2612)</f>
        <v>0</v>
      </c>
      <c r="AG155">
        <f>SUMIF(CurrentScenario!$B$2:$B$2612,Sheet1!$A155,CurrentScenario!AG$2:AG$2612)</f>
        <v>0</v>
      </c>
      <c r="AH155" s="9">
        <f>SUMIF(CurrentScenario!$B$2:$B$2612,Sheet1!$A155,CurrentScenario!AH$2:AH$2612)</f>
        <v>160.72483039674179</v>
      </c>
      <c r="AI155" s="10">
        <f t="shared" si="8"/>
        <v>11321.545707547268</v>
      </c>
      <c r="AJ155">
        <f>SUMIF(BaselineScenario!$B$2:$B$2612,Sheet1!$A155,BaselineScenario!D$2:D$2612)</f>
        <v>10959.501552694002</v>
      </c>
      <c r="AK155">
        <f>SUMIF(BaselineScenario!$B$2:$B$2612,Sheet1!$A155,BaselineScenario!E$2:E$2612)</f>
        <v>110.70194555399797</v>
      </c>
      <c r="AL155">
        <f>SUMIF(BaselineScenario!$B$2:$B$2612,Sheet1!$A155,BaselineScenario!F$2:F$2612)</f>
        <v>4.7691865131282087</v>
      </c>
      <c r="AM155">
        <f>SUMIF(BaselineScenario!$B$2:$B$2612,Sheet1!$A155,BaselineScenario!G$2:G$2612)</f>
        <v>5.3387895627400912</v>
      </c>
      <c r="AN155">
        <f>SUMIF(BaselineScenario!$B$2:$B$2612,Sheet1!$A155,BaselineScenario!H$2:H$2612)</f>
        <v>6.5501913283480482</v>
      </c>
      <c r="AO155">
        <f>SUMIF(BaselineScenario!$B$2:$B$2612,Sheet1!$A155,BaselineScenario!I$2:I$2612)</f>
        <v>7.5829839337659095</v>
      </c>
      <c r="AP155">
        <f>SUMIF(BaselineScenario!$B$2:$B$2612,Sheet1!$A155,BaselineScenario!J$2:J$2612)</f>
        <v>2.3509870967878315</v>
      </c>
      <c r="AQ155">
        <f>SUMIF(BaselineScenario!$B$2:$B$2612,Sheet1!$A155,BaselineScenario!K$2:K$2612)</f>
        <v>2.8196331288482495</v>
      </c>
      <c r="AR155">
        <f>SUMIF(BaselineScenario!$B$2:$B$2612,Sheet1!$A155,BaselineScenario!L$2:L$2612)</f>
        <v>5.1202408300053959</v>
      </c>
      <c r="AS155">
        <f>SUMIF(BaselineScenario!$B$2:$B$2612,Sheet1!$A155,BaselineScenario!M$2:M$2612)</f>
        <v>5.9426407877662237</v>
      </c>
      <c r="AT155">
        <f>SUMIF(BaselineScenario!$B$2:$B$2612,Sheet1!$A155,BaselineScenario!N$2:N$2612)</f>
        <v>3.2379697883853455</v>
      </c>
      <c r="AU155">
        <f>SUMIF(BaselineScenario!$B$2:$B$2612,Sheet1!$A155,BaselineScenario!O$2:O$2612)</f>
        <v>2.1452933370019105</v>
      </c>
      <c r="AV155">
        <f>SUMIF(BaselineScenario!$B$2:$B$2612,Sheet1!$A155,BaselineScenario!P$2:P$2612)</f>
        <v>2.2825326950586557</v>
      </c>
      <c r="AW155">
        <f>SUMIF(BaselineScenario!$B$2:$B$2612,Sheet1!$A155,BaselineScenario!Q$2:Q$2612)</f>
        <v>11.671620562662671</v>
      </c>
      <c r="AX155">
        <f>SUMIF(BaselineScenario!$B$2:$B$2612,Sheet1!$A155,BaselineScenario!R$2:R$2612)</f>
        <v>0</v>
      </c>
      <c r="AY155">
        <f>SUMIF(BaselineScenario!$B$2:$B$2612,Sheet1!$A155,BaselineScenario!S$2:S$2612)</f>
        <v>0.3442606606781855</v>
      </c>
      <c r="AZ155">
        <f>SUMIF(BaselineScenario!$B$2:$B$2612,Sheet1!$A155,BaselineScenario!T$2:T$2612)</f>
        <v>9.6498285372849144E-2</v>
      </c>
      <c r="BA155">
        <f>SUMIF(BaselineScenario!$B$2:$B$2612,Sheet1!$A155,BaselineScenario!U$2:U$2612)</f>
        <v>0.11439741622616108</v>
      </c>
      <c r="BB155">
        <f>SUMIF(BaselineScenario!$B$2:$B$2612,Sheet1!$A155,BaselineScenario!V$2:V$2612)</f>
        <v>0</v>
      </c>
      <c r="BC155">
        <f>SUMIF(BaselineScenario!$B$2:$B$2612,Sheet1!$A155,BaselineScenario!W$2:W$2612)</f>
        <v>1.6889286957171286</v>
      </c>
      <c r="BD155">
        <f>SUMIF(BaselineScenario!$B$2:$B$2612,Sheet1!$A155,BaselineScenario!X$2:X$2612)</f>
        <v>0.22272119835936971</v>
      </c>
      <c r="BE155">
        <f>SUMIF(BaselineScenario!$B$2:$B$2612,Sheet1!$A155,BaselineScenario!Y$2:Y$2612)</f>
        <v>0</v>
      </c>
      <c r="BF155">
        <f>SUMIF(BaselineScenario!$B$2:$B$2612,Sheet1!$A155,BaselineScenario!Z$2:Z$2612)</f>
        <v>0</v>
      </c>
      <c r="BG155">
        <f>SUMIF(BaselineScenario!$B$2:$B$2612,Sheet1!$A155,BaselineScenario!AA$2:AA$2612)</f>
        <v>16.629898900458517</v>
      </c>
      <c r="BH155">
        <f>SUMIF(BaselineScenario!$B$2:$B$2612,Sheet1!$A155,BaselineScenario!AB$2:AB$2612)</f>
        <v>11.098824509187896</v>
      </c>
      <c r="BI155">
        <f>SUMIF(BaselineScenario!$B$2:$B$2612,Sheet1!$A155,BaselineScenario!AC$2:AC$2612)</f>
        <v>0</v>
      </c>
      <c r="BJ155">
        <f>SUMIF(BaselineScenario!$B$2:$B$2612,Sheet1!$A155,BaselineScenario!AD$2:AD$2612)</f>
        <v>0</v>
      </c>
      <c r="BK155">
        <f>SUMIF(BaselineScenario!$B$2:$B$2612,Sheet1!$A155,BaselineScenario!AE$2:AE$2612)</f>
        <v>0</v>
      </c>
      <c r="BL155">
        <f>SUMIF(BaselineScenario!$B$2:$B$2612,Sheet1!$A155,BaselineScenario!AF$2:AF$2612)</f>
        <v>0</v>
      </c>
      <c r="BM155">
        <f>SUMIF(BaselineScenario!$B$2:$B$2612,Sheet1!$A155,BaselineScenario!AG$2:AG$2612)</f>
        <v>0</v>
      </c>
      <c r="BN155">
        <f>SUMIF(BaselineScenario!$B$2:$B$2612,Sheet1!$A155,BaselineScenario!AH$2:AH$2612)</f>
        <v>161.33461006876723</v>
      </c>
      <c r="BP155">
        <f t="shared" si="9"/>
        <v>0</v>
      </c>
      <c r="BQ155" s="12">
        <f t="shared" si="10"/>
        <v>0</v>
      </c>
    </row>
    <row r="156" spans="1:69" x14ac:dyDescent="0.25">
      <c r="A156" s="1" t="s">
        <v>154</v>
      </c>
      <c r="B156">
        <f>COUNTIF(CurrentScenario!$B$2:$B$2612,Sheet1!A156)</f>
        <v>3</v>
      </c>
      <c r="C156">
        <f t="shared" si="11"/>
        <v>38767.162815312244</v>
      </c>
      <c r="D156">
        <f>SUMIF(CurrentScenario!$B$2:$B$2612,Sheet1!$A156,CurrentScenario!D$2:D$2612)</f>
        <v>11044.189745235692</v>
      </c>
      <c r="E156">
        <f>SUMIF(CurrentScenario!$B$2:$B$2612,Sheet1!$A156,CurrentScenario!E$2:E$2612)</f>
        <v>111.55755939439621</v>
      </c>
      <c r="F156">
        <f>SUMIF(CurrentScenario!$B$2:$B$2612,Sheet1!$A156,CurrentScenario!F$2:F$2612)</f>
        <v>2523.7382784038118</v>
      </c>
      <c r="G156">
        <f>SUMIF(CurrentScenario!$B$2:$B$2612,Sheet1!$A156,CurrentScenario!G$2:G$2612)</f>
        <v>1565.2057879193587</v>
      </c>
      <c r="H156">
        <f>SUMIF(CurrentScenario!$B$2:$B$2612,Sheet1!$A156,CurrentScenario!H$2:H$2612)</f>
        <v>2113.2374626749934</v>
      </c>
      <c r="I156">
        <f>SUMIF(CurrentScenario!$B$2:$B$2612,Sheet1!$A156,CurrentScenario!I$2:I$2612)</f>
        <v>1310.6159490543525</v>
      </c>
      <c r="J156">
        <f>SUMIF(CurrentScenario!$B$2:$B$2612,Sheet1!$A156,CurrentScenario!J$2:J$2612)</f>
        <v>208.46871516582766</v>
      </c>
      <c r="K156">
        <f>SUMIF(CurrentScenario!$B$2:$B$2612,Sheet1!$A156,CurrentScenario!K$2:K$2612)</f>
        <v>129.29103418510542</v>
      </c>
      <c r="L156">
        <f>SUMIF(CurrentScenario!$B$2:$B$2612,Sheet1!$A156,CurrentScenario!L$2:L$2612)</f>
        <v>1585.5912021534821</v>
      </c>
      <c r="M156">
        <f>SUMIF(CurrentScenario!$B$2:$B$2612,Sheet1!$A156,CurrentScenario!M$2:M$2612)</f>
        <v>983.37321819357999</v>
      </c>
      <c r="N156">
        <f>SUMIF(CurrentScenario!$B$2:$B$2612,Sheet1!$A156,CurrentScenario!N$2:N$2612)</f>
        <v>558.89047191813495</v>
      </c>
      <c r="O156">
        <f>SUMIF(CurrentScenario!$B$2:$B$2612,Sheet1!$A156,CurrentScenario!O$2:O$2612)</f>
        <v>1822.324605034974</v>
      </c>
      <c r="P156">
        <f>SUMIF(CurrentScenario!$B$2:$B$2612,Sheet1!$A156,CurrentScenario!P$2:P$2612)</f>
        <v>1130.1934640851214</v>
      </c>
      <c r="Q156">
        <f>SUMIF(CurrentScenario!$B$2:$B$2612,Sheet1!$A156,CurrentScenario!Q$2:Q$2612)</f>
        <v>1622.3476167812253</v>
      </c>
      <c r="R156">
        <f>SUMIF(CurrentScenario!$B$2:$B$2612,Sheet1!$A156,CurrentScenario!R$2:R$2612)</f>
        <v>0</v>
      </c>
      <c r="S156">
        <f>SUMIF(CurrentScenario!$B$2:$B$2612,Sheet1!$A156,CurrentScenario!S$2:S$2612)</f>
        <v>48.228571387331669</v>
      </c>
      <c r="T156">
        <f>SUMIF(CurrentScenario!$B$2:$B$2612,Sheet1!$A156,CurrentScenario!T$2:T$2612)</f>
        <v>8.7362860914617855</v>
      </c>
      <c r="U156">
        <f>SUMIF(CurrentScenario!$B$2:$B$2612,Sheet1!$A156,CurrentScenario!U$2:U$2612)</f>
        <v>38.901136053036176</v>
      </c>
      <c r="V156">
        <f>SUMIF(CurrentScenario!$B$2:$B$2612,Sheet1!$A156,CurrentScenario!V$2:V$2612)</f>
        <v>0</v>
      </c>
      <c r="W156">
        <f>SUMIF(CurrentScenario!$B$2:$B$2612,Sheet1!$A156,CurrentScenario!W$2:W$2612)</f>
        <v>1253.7612143246836</v>
      </c>
      <c r="X156">
        <f>SUMIF(CurrentScenario!$B$2:$B$2612,Sheet1!$A156,CurrentScenario!X$2:X$2612)</f>
        <v>289.68243548005927</v>
      </c>
      <c r="Y156">
        <f>SUMIF(CurrentScenario!$B$2:$B$2612,Sheet1!$A156,CurrentScenario!Y$2:Y$2612)</f>
        <v>215.59379670577883</v>
      </c>
      <c r="Z156">
        <f>SUMIF(CurrentScenario!$B$2:$B$2612,Sheet1!$A156,CurrentScenario!Z$2:Z$2612)</f>
        <v>52.039384134806213</v>
      </c>
      <c r="AA156">
        <f>SUMIF(CurrentScenario!$B$2:$B$2612,Sheet1!$A156,CurrentScenario!AA$2:AA$2612)</f>
        <v>7579.1340030069032</v>
      </c>
      <c r="AB156">
        <f>SUMIF(CurrentScenario!$B$2:$B$2612,Sheet1!$A156,CurrentScenario!AB$2:AB$2612)</f>
        <v>2108.7279037611343</v>
      </c>
      <c r="AC156">
        <f>SUMIF(CurrentScenario!$B$2:$B$2612,Sheet1!$A156,CurrentScenario!AC$2:AC$2612)</f>
        <v>321.06028378659374</v>
      </c>
      <c r="AD156">
        <f>SUMIF(CurrentScenario!$B$2:$B$2612,Sheet1!$A156,CurrentScenario!AD$2:AD$2612)</f>
        <v>0</v>
      </c>
      <c r="AE156">
        <f>SUMIF(CurrentScenario!$B$2:$B$2612,Sheet1!$A156,CurrentScenario!AE$2:AE$2612)</f>
        <v>0</v>
      </c>
      <c r="AF156">
        <f>SUMIF(CurrentScenario!$B$2:$B$2612,Sheet1!$A156,CurrentScenario!AF$2:AF$2612)</f>
        <v>0</v>
      </c>
      <c r="AG156">
        <f>SUMIF(CurrentScenario!$B$2:$B$2612,Sheet1!$A156,CurrentScenario!AG$2:AG$2612)</f>
        <v>0</v>
      </c>
      <c r="AH156" s="9">
        <f>SUMIF(CurrentScenario!$B$2:$B$2612,Sheet1!$A156,CurrentScenario!AH$2:AH$2612)</f>
        <v>142.27269038039279</v>
      </c>
      <c r="AI156" s="10">
        <f t="shared" si="8"/>
        <v>38767.162815312215</v>
      </c>
      <c r="AJ156">
        <f>SUMIF(BaselineScenario!$B$2:$B$2612,Sheet1!$A156,BaselineScenario!D$2:D$2612)</f>
        <v>32876.014641270922</v>
      </c>
      <c r="AK156">
        <f>SUMIF(BaselineScenario!$B$2:$B$2612,Sheet1!$A156,BaselineScenario!E$2:E$2612)</f>
        <v>332.43410922328269</v>
      </c>
      <c r="AL156">
        <f>SUMIF(BaselineScenario!$B$2:$B$2612,Sheet1!$A156,BaselineScenario!F$2:F$2612)</f>
        <v>751.29088244211891</v>
      </c>
      <c r="AM156">
        <f>SUMIF(BaselineScenario!$B$2:$B$2612,Sheet1!$A156,BaselineScenario!G$2:G$2612)</f>
        <v>465.94563614763626</v>
      </c>
      <c r="AN156">
        <f>SUMIF(BaselineScenario!$B$2:$B$2612,Sheet1!$A156,BaselineScenario!H$2:H$2612)</f>
        <v>629.08901913417515</v>
      </c>
      <c r="AO156">
        <f>SUMIF(BaselineScenario!$B$2:$B$2612,Sheet1!$A156,BaselineScenario!I$2:I$2612)</f>
        <v>390.15686420957468</v>
      </c>
      <c r="AP156">
        <f>SUMIF(BaselineScenario!$B$2:$B$2612,Sheet1!$A156,BaselineScenario!J$2:J$2612)</f>
        <v>62.058988563586368</v>
      </c>
      <c r="AQ156">
        <f>SUMIF(BaselineScenario!$B$2:$B$2612,Sheet1!$A156,BaselineScenario!K$2:K$2612)</f>
        <v>38.488608719023262</v>
      </c>
      <c r="AR156">
        <f>SUMIF(BaselineScenario!$B$2:$B$2612,Sheet1!$A156,BaselineScenario!L$2:L$2612)</f>
        <v>472.01416396434422</v>
      </c>
      <c r="AS156">
        <f>SUMIF(BaselineScenario!$B$2:$B$2612,Sheet1!$A156,BaselineScenario!M$2:M$2612)</f>
        <v>292.74007494752982</v>
      </c>
      <c r="AT156">
        <f>SUMIF(BaselineScenario!$B$2:$B$2612,Sheet1!$A156,BaselineScenario!N$2:N$2612)</f>
        <v>166.37593502796202</v>
      </c>
      <c r="AU156">
        <f>SUMIF(BaselineScenario!$B$2:$B$2612,Sheet1!$A156,BaselineScenario!O$2:O$2612)</f>
        <v>542.4872588419189</v>
      </c>
      <c r="AV156">
        <f>SUMIF(BaselineScenario!$B$2:$B$2612,Sheet1!$A156,BaselineScenario!P$2:P$2612)</f>
        <v>336.44694940259939</v>
      </c>
      <c r="AW156">
        <f>SUMIF(BaselineScenario!$B$2:$B$2612,Sheet1!$A156,BaselineScenario!Q$2:Q$2612)</f>
        <v>483.08858503967957</v>
      </c>
      <c r="AX156">
        <f>SUMIF(BaselineScenario!$B$2:$B$2612,Sheet1!$A156,BaselineScenario!R$2:R$2612)</f>
        <v>0</v>
      </c>
      <c r="AY156">
        <f>SUMIF(BaselineScenario!$B$2:$B$2612,Sheet1!$A156,BaselineScenario!S$2:S$2612)</f>
        <v>14.361085168640356</v>
      </c>
      <c r="AZ156">
        <f>SUMIF(BaselineScenario!$B$2:$B$2612,Sheet1!$A156,BaselineScenario!T$2:T$2612)</f>
        <v>2.6007023956163016</v>
      </c>
      <c r="BA156">
        <f>SUMIF(BaselineScenario!$B$2:$B$2612,Sheet1!$A156,BaselineScenario!U$2:U$2612)</f>
        <v>11.580467364657062</v>
      </c>
      <c r="BB156">
        <f>SUMIF(BaselineScenario!$B$2:$B$2612,Sheet1!$A156,BaselineScenario!V$2:V$2612)</f>
        <v>0</v>
      </c>
      <c r="BC156">
        <f>SUMIF(BaselineScenario!$B$2:$B$2612,Sheet1!$A156,BaselineScenario!W$2:W$2612)</f>
        <v>91.335692804743516</v>
      </c>
      <c r="BD156">
        <f>SUMIF(BaselineScenario!$B$2:$B$2612,Sheet1!$A156,BaselineScenario!X$2:X$2612)</f>
        <v>4.6811593478331357</v>
      </c>
      <c r="BE156">
        <f>SUMIF(BaselineScenario!$B$2:$B$2612,Sheet1!$A156,BaselineScenario!Y$2:Y$2612)</f>
        <v>64.205527542911923</v>
      </c>
      <c r="BF156">
        <f>SUMIF(BaselineScenario!$B$2:$B$2612,Sheet1!$A156,BaselineScenario!Z$2:Z$2612)</f>
        <v>15.497737701346001</v>
      </c>
      <c r="BG156">
        <f>SUMIF(BaselineScenario!$B$2:$B$2612,Sheet1!$A156,BaselineScenario!AA$2:AA$2612)</f>
        <v>552.19920992943969</v>
      </c>
      <c r="BH156">
        <f>SUMIF(BaselineScenario!$B$2:$B$2612,Sheet1!$A156,BaselineScenario!AB$2:AB$2612)</f>
        <v>34.086003467479095</v>
      </c>
      <c r="BI156">
        <f>SUMIF(BaselineScenario!$B$2:$B$2612,Sheet1!$A156,BaselineScenario!AC$2:AC$2612)</f>
        <v>95.613586987594203</v>
      </c>
      <c r="BJ156">
        <f>SUMIF(BaselineScenario!$B$2:$B$2612,Sheet1!$A156,BaselineScenario!AD$2:AD$2612)</f>
        <v>0</v>
      </c>
      <c r="BK156">
        <f>SUMIF(BaselineScenario!$B$2:$B$2612,Sheet1!$A156,BaselineScenario!AE$2:AE$2612)</f>
        <v>0</v>
      </c>
      <c r="BL156">
        <f>SUMIF(BaselineScenario!$B$2:$B$2612,Sheet1!$A156,BaselineScenario!AF$2:AF$2612)</f>
        <v>0</v>
      </c>
      <c r="BM156">
        <f>SUMIF(BaselineScenario!$B$2:$B$2612,Sheet1!$A156,BaselineScenario!AG$2:AG$2612)</f>
        <v>0</v>
      </c>
      <c r="BN156">
        <f>SUMIF(BaselineScenario!$B$2:$B$2612,Sheet1!$A156,BaselineScenario!AH$2:AH$2612)</f>
        <v>42.369925667613785</v>
      </c>
      <c r="BP156">
        <f t="shared" si="9"/>
        <v>0</v>
      </c>
      <c r="BQ156" s="12">
        <f t="shared" si="10"/>
        <v>0</v>
      </c>
    </row>
    <row r="157" spans="1:69" x14ac:dyDescent="0.25">
      <c r="A157" s="1" t="s">
        <v>155</v>
      </c>
      <c r="B157">
        <f>COUNTIF(CurrentScenario!$B$2:$B$2612,Sheet1!A157)</f>
        <v>3</v>
      </c>
      <c r="C157">
        <f t="shared" si="11"/>
        <v>13751.758015988964</v>
      </c>
      <c r="D157">
        <f>SUMIF(CurrentScenario!$B$2:$B$2612,Sheet1!$A157,CurrentScenario!D$2:D$2612)</f>
        <v>1001.5096353356332</v>
      </c>
      <c r="E157">
        <f>SUMIF(CurrentScenario!$B$2:$B$2612,Sheet1!$A157,CurrentScenario!E$2:E$2612)</f>
        <v>10.116266853362301</v>
      </c>
      <c r="F157">
        <f>SUMIF(CurrentScenario!$B$2:$B$2612,Sheet1!$A157,CurrentScenario!F$2:F$2612)</f>
        <v>1731.9847232751047</v>
      </c>
      <c r="G157">
        <f>SUMIF(CurrentScenario!$B$2:$B$2612,Sheet1!$A157,CurrentScenario!G$2:G$2612)</f>
        <v>1074.1654690848932</v>
      </c>
      <c r="H157">
        <f>SUMIF(CurrentScenario!$B$2:$B$2612,Sheet1!$A157,CurrentScenario!H$2:H$2612)</f>
        <v>1450.2672621962579</v>
      </c>
      <c r="I157">
        <f>SUMIF(CurrentScenario!$B$2:$B$2612,Sheet1!$A157,CurrentScenario!I$2:I$2612)</f>
        <v>899.44619903777902</v>
      </c>
      <c r="J157">
        <f>SUMIF(CurrentScenario!$B$2:$B$2612,Sheet1!$A157,CurrentScenario!J$2:J$2612)</f>
        <v>143.06738247935476</v>
      </c>
      <c r="K157">
        <f>SUMIF(CurrentScenario!$B$2:$B$2612,Sheet1!$A157,CurrentScenario!K$2:K$2612)</f>
        <v>88.72952340252904</v>
      </c>
      <c r="L157">
        <f>SUMIF(CurrentScenario!$B$2:$B$2612,Sheet1!$A157,CurrentScenario!L$2:L$2612)</f>
        <v>1088.155520422092</v>
      </c>
      <c r="M157">
        <f>SUMIF(CurrentScenario!$B$2:$B$2612,Sheet1!$A157,CurrentScenario!M$2:M$2612)</f>
        <v>674.86688584218211</v>
      </c>
      <c r="N157">
        <f>SUMIF(CurrentScenario!$B$2:$B$2612,Sheet1!$A157,CurrentScenario!N$2:N$2612)</f>
        <v>383.55394035959222</v>
      </c>
      <c r="O157">
        <f>SUMIF(CurrentScenario!$B$2:$B$2612,Sheet1!$A157,CurrentScenario!O$2:O$2612)</f>
        <v>1250.6203205128688</v>
      </c>
      <c r="P157">
        <f>SUMIF(CurrentScenario!$B$2:$B$2612,Sheet1!$A157,CurrentScenario!P$2:P$2612)</f>
        <v>775.62631283526446</v>
      </c>
      <c r="Q157">
        <f>SUMIF(CurrentScenario!$B$2:$B$2612,Sheet1!$A157,CurrentScenario!Q$2:Q$2612)</f>
        <v>752.42944170740645</v>
      </c>
      <c r="R157">
        <f>SUMIF(CurrentScenario!$B$2:$B$2612,Sheet1!$A157,CurrentScenario!R$2:R$2612)</f>
        <v>0</v>
      </c>
      <c r="S157">
        <f>SUMIF(CurrentScenario!$B$2:$B$2612,Sheet1!$A157,CurrentScenario!S$2:S$2612)</f>
        <v>22.367955856439234</v>
      </c>
      <c r="T157">
        <f>SUMIF(CurrentScenario!$B$2:$B$2612,Sheet1!$A157,CurrentScenario!T$2:T$2612)</f>
        <v>5.9955170348215407</v>
      </c>
      <c r="U157">
        <f>SUMIF(CurrentScenario!$B$2:$B$2612,Sheet1!$A157,CurrentScenario!U$2:U$2612)</f>
        <v>26.697391004910781</v>
      </c>
      <c r="V157">
        <f>SUMIF(CurrentScenario!$B$2:$B$2612,Sheet1!$A157,CurrentScenario!V$2:V$2612)</f>
        <v>0</v>
      </c>
      <c r="W157">
        <f>SUMIF(CurrentScenario!$B$2:$B$2612,Sheet1!$A157,CurrentScenario!W$2:W$2612)</f>
        <v>234.21525847259215</v>
      </c>
      <c r="X157">
        <f>SUMIF(CurrentScenario!$B$2:$B$2612,Sheet1!$A157,CurrentScenario!X$2:X$2612)</f>
        <v>53.777334266969063</v>
      </c>
      <c r="Y157">
        <f>SUMIF(CurrentScenario!$B$2:$B$2612,Sheet1!$A157,CurrentScenario!Y$2:Y$2612)</f>
        <v>125.40031788301619</v>
      </c>
      <c r="Z157">
        <f>SUMIF(CurrentScenario!$B$2:$B$2612,Sheet1!$A157,CurrentScenario!Z$2:Z$2612)</f>
        <v>23.654265515821002</v>
      </c>
      <c r="AA157">
        <f>SUMIF(CurrentScenario!$B$2:$B$2612,Sheet1!$A157,CurrentScenario!AA$2:AA$2612)</f>
        <v>1393.1959385225166</v>
      </c>
      <c r="AB157">
        <f>SUMIF(CurrentScenario!$B$2:$B$2612,Sheet1!$A157,CurrentScenario!AB$2:AB$2612)</f>
        <v>387.50162076436817</v>
      </c>
      <c r="AC157">
        <f>SUMIF(CurrentScenario!$B$2:$B$2612,Sheet1!$A157,CurrentScenario!AC$2:AC$2612)</f>
        <v>145.9352926321184</v>
      </c>
      <c r="AD157">
        <f>SUMIF(CurrentScenario!$B$2:$B$2612,Sheet1!$A157,CurrentScenario!AD$2:AD$2612)</f>
        <v>0</v>
      </c>
      <c r="AE157">
        <f>SUMIF(CurrentScenario!$B$2:$B$2612,Sheet1!$A157,CurrentScenario!AE$2:AE$2612)</f>
        <v>0</v>
      </c>
      <c r="AF157">
        <f>SUMIF(CurrentScenario!$B$2:$B$2612,Sheet1!$A157,CurrentScenario!AF$2:AF$2612)</f>
        <v>0</v>
      </c>
      <c r="AG157">
        <f>SUMIF(CurrentScenario!$B$2:$B$2612,Sheet1!$A157,CurrentScenario!AG$2:AG$2612)</f>
        <v>0</v>
      </c>
      <c r="AH157" s="9">
        <f>SUMIF(CurrentScenario!$B$2:$B$2612,Sheet1!$A157,CurrentScenario!AH$2:AH$2612)</f>
        <v>8.4782406910693418</v>
      </c>
      <c r="AI157" s="10">
        <f t="shared" si="8"/>
        <v>13751.758015988962</v>
      </c>
      <c r="AJ157">
        <f>SUMIF(BaselineScenario!$B$2:$B$2612,Sheet1!$A157,BaselineScenario!D$2:D$2612)</f>
        <v>11831.758311687567</v>
      </c>
      <c r="AK157">
        <f>SUMIF(BaselineScenario!$B$2:$B$2612,Sheet1!$A157,BaselineScenario!E$2:E$2612)</f>
        <v>138.93018198171842</v>
      </c>
      <c r="AL157">
        <f>SUMIF(BaselineScenario!$B$2:$B$2612,Sheet1!$A157,BaselineScenario!F$2:F$2612)</f>
        <v>249.79187472101074</v>
      </c>
      <c r="AM157">
        <f>SUMIF(BaselineScenario!$B$2:$B$2612,Sheet1!$A157,BaselineScenario!G$2:G$2612)</f>
        <v>154.91926844544039</v>
      </c>
      <c r="AN157">
        <f>SUMIF(BaselineScenario!$B$2:$B$2612,Sheet1!$A157,BaselineScenario!H$2:H$2612)</f>
        <v>209.16176303182149</v>
      </c>
      <c r="AO157">
        <f>SUMIF(BaselineScenario!$B$2:$B$2612,Sheet1!$A157,BaselineScenario!I$2:I$2612)</f>
        <v>129.72074709633986</v>
      </c>
      <c r="AP157">
        <f>SUMIF(BaselineScenario!$B$2:$B$2612,Sheet1!$A157,BaselineScenario!J$2:J$2612)</f>
        <v>20.633594050181905</v>
      </c>
      <c r="AQ157">
        <f>SUMIF(BaselineScenario!$B$2:$B$2612,Sheet1!$A157,BaselineScenario!K$2:K$2612)</f>
        <v>12.796829959141807</v>
      </c>
      <c r="AR157">
        <f>SUMIF(BaselineScenario!$B$2:$B$2612,Sheet1!$A157,BaselineScenario!L$2:L$2612)</f>
        <v>156.93695434189075</v>
      </c>
      <c r="AS157">
        <f>SUMIF(BaselineScenario!$B$2:$B$2612,Sheet1!$A157,BaselineScenario!M$2:M$2612)</f>
        <v>97.331265297686926</v>
      </c>
      <c r="AT157">
        <f>SUMIF(BaselineScenario!$B$2:$B$2612,Sheet1!$A157,BaselineScenario!N$2:N$2612)</f>
        <v>55.31726494235604</v>
      </c>
      <c r="AU157">
        <f>SUMIF(BaselineScenario!$B$2:$B$2612,Sheet1!$A157,BaselineScenario!O$2:O$2612)</f>
        <v>180.36810038623969</v>
      </c>
      <c r="AV157">
        <f>SUMIF(BaselineScenario!$B$2:$B$2612,Sheet1!$A157,BaselineScenario!P$2:P$2612)</f>
        <v>111.86308294388701</v>
      </c>
      <c r="AW157">
        <f>SUMIF(BaselineScenario!$B$2:$B$2612,Sheet1!$A157,BaselineScenario!Q$2:Q$2612)</f>
        <v>108.4941214632486</v>
      </c>
      <c r="AX157">
        <f>SUMIF(BaselineScenario!$B$2:$B$2612,Sheet1!$A157,BaselineScenario!R$2:R$2612)</f>
        <v>0</v>
      </c>
      <c r="AY157">
        <f>SUMIF(BaselineScenario!$B$2:$B$2612,Sheet1!$A157,BaselineScenario!S$2:S$2612)</f>
        <v>3.2252747946384557</v>
      </c>
      <c r="AZ157">
        <f>SUMIF(BaselineScenario!$B$2:$B$2612,Sheet1!$A157,BaselineScenario!T$2:T$2612)</f>
        <v>0.86469090573023211</v>
      </c>
      <c r="BA157">
        <f>SUMIF(BaselineScenario!$B$2:$B$2612,Sheet1!$A157,BaselineScenario!U$2:U$2612)</f>
        <v>3.8503734943979055</v>
      </c>
      <c r="BB157">
        <f>SUMIF(BaselineScenario!$B$2:$B$2612,Sheet1!$A157,BaselineScenario!V$2:V$2612)</f>
        <v>0</v>
      </c>
      <c r="BC157">
        <f>SUMIF(BaselineScenario!$B$2:$B$2612,Sheet1!$A157,BaselineScenario!W$2:W$2612)</f>
        <v>32.65037540904865</v>
      </c>
      <c r="BD157">
        <f>SUMIF(BaselineScenario!$B$2:$B$2612,Sheet1!$A157,BaselineScenario!X$2:X$2612)</f>
        <v>1.6760044296956045</v>
      </c>
      <c r="BE157">
        <f>SUMIF(BaselineScenario!$B$2:$B$2612,Sheet1!$A157,BaselineScenario!Y$2:Y$2612)</f>
        <v>18.081677522028116</v>
      </c>
      <c r="BF157">
        <f>SUMIF(BaselineScenario!$B$2:$B$2612,Sheet1!$A157,BaselineScenario!Z$2:Z$2612)</f>
        <v>3.4118357863243105</v>
      </c>
      <c r="BG157">
        <f>SUMIF(BaselineScenario!$B$2:$B$2612,Sheet1!$A157,BaselineScenario!AA$2:AA$2612)</f>
        <v>195.62880765636814</v>
      </c>
      <c r="BH157">
        <f>SUMIF(BaselineScenario!$B$2:$B$2612,Sheet1!$A157,BaselineScenario!AB$2:AB$2612)</f>
        <v>12.075753586293359</v>
      </c>
      <c r="BI157">
        <f>SUMIF(BaselineScenario!$B$2:$B$2612,Sheet1!$A157,BaselineScenario!AC$2:AC$2612)</f>
        <v>21.049337227593281</v>
      </c>
      <c r="BJ157">
        <f>SUMIF(BaselineScenario!$B$2:$B$2612,Sheet1!$A157,BaselineScenario!AD$2:AD$2612)</f>
        <v>0</v>
      </c>
      <c r="BK157">
        <f>SUMIF(BaselineScenario!$B$2:$B$2612,Sheet1!$A157,BaselineScenario!AE$2:AE$2612)</f>
        <v>0</v>
      </c>
      <c r="BL157">
        <f>SUMIF(BaselineScenario!$B$2:$B$2612,Sheet1!$A157,BaselineScenario!AF$2:AF$2612)</f>
        <v>0</v>
      </c>
      <c r="BM157">
        <f>SUMIF(BaselineScenario!$B$2:$B$2612,Sheet1!$A157,BaselineScenario!AG$2:AG$2612)</f>
        <v>0</v>
      </c>
      <c r="BN157">
        <f>SUMIF(BaselineScenario!$B$2:$B$2612,Sheet1!$A157,BaselineScenario!AH$2:AH$2612)</f>
        <v>1.2205248283107561</v>
      </c>
      <c r="BP157">
        <f t="shared" si="9"/>
        <v>0</v>
      </c>
      <c r="BQ157" s="12">
        <f t="shared" si="10"/>
        <v>0</v>
      </c>
    </row>
    <row r="158" spans="1:69" x14ac:dyDescent="0.25">
      <c r="A158" s="1" t="s">
        <v>156</v>
      </c>
      <c r="B158">
        <f>COUNTIF(CurrentScenario!$B$2:$B$2612,Sheet1!A158)</f>
        <v>4</v>
      </c>
      <c r="C158">
        <f t="shared" si="11"/>
        <v>40336.096643281286</v>
      </c>
      <c r="D158">
        <f>SUMIF(CurrentScenario!$B$2:$B$2612,Sheet1!$A158,CurrentScenario!D$2:D$2612)</f>
        <v>3652.3105582222875</v>
      </c>
      <c r="E158">
        <f>SUMIF(CurrentScenario!$B$2:$B$2612,Sheet1!$A158,CurrentScenario!E$2:E$2612)</f>
        <v>36.892054333052442</v>
      </c>
      <c r="F158">
        <f>SUMIF(CurrentScenario!$B$2:$B$2612,Sheet1!$A158,CurrentScenario!F$2:F$2612)</f>
        <v>3804.8285429550851</v>
      </c>
      <c r="G158">
        <f>SUMIF(CurrentScenario!$B$2:$B$2612,Sheet1!$A158,CurrentScenario!G$2:G$2612)</f>
        <v>2359.7294971913893</v>
      </c>
      <c r="H158">
        <f>SUMIF(CurrentScenario!$B$2:$B$2612,Sheet1!$A158,CurrentScenario!H$2:H$2612)</f>
        <v>3185.9508907090426</v>
      </c>
      <c r="I158">
        <f>SUMIF(CurrentScenario!$B$2:$B$2612,Sheet1!$A158,CurrentScenario!I$2:I$2612)</f>
        <v>1975.9057481668485</v>
      </c>
      <c r="J158">
        <f>SUMIF(CurrentScenario!$B$2:$B$2612,Sheet1!$A158,CurrentScenario!J$2:J$2612)</f>
        <v>314.2907986442242</v>
      </c>
      <c r="K158">
        <f>SUMIF(CurrentScenario!$B$2:$B$2612,Sheet1!$A158,CurrentScenario!K$2:K$2612)</f>
        <v>194.92124832731017</v>
      </c>
      <c r="L158">
        <f>SUMIF(CurrentScenario!$B$2:$B$2612,Sheet1!$A158,CurrentScenario!L$2:L$2612)</f>
        <v>2390.4628772868446</v>
      </c>
      <c r="M158">
        <f>SUMIF(CurrentScenario!$B$2:$B$2612,Sheet1!$A158,CurrentScenario!M$2:M$2612)</f>
        <v>1482.5493274764542</v>
      </c>
      <c r="N158">
        <f>SUMIF(CurrentScenario!$B$2:$B$2612,Sheet1!$A158,CurrentScenario!N$2:N$2612)</f>
        <v>842.59229186844823</v>
      </c>
      <c r="O158">
        <f>SUMIF(CurrentScenario!$B$2:$B$2612,Sheet1!$A158,CurrentScenario!O$2:O$2612)</f>
        <v>2747.3659746066455</v>
      </c>
      <c r="P158">
        <f>SUMIF(CurrentScenario!$B$2:$B$2612,Sheet1!$A158,CurrentScenario!P$2:P$2612)</f>
        <v>1703.8978988987615</v>
      </c>
      <c r="Q158">
        <f>SUMIF(CurrentScenario!$B$2:$B$2612,Sheet1!$A158,CurrentScenario!Q$2:Q$2612)</f>
        <v>3111.1640245075882</v>
      </c>
      <c r="R158">
        <f>SUMIF(CurrentScenario!$B$2:$B$2612,Sheet1!$A158,CurrentScenario!R$2:R$2612)</f>
        <v>0</v>
      </c>
      <c r="S158">
        <f>SUMIF(CurrentScenario!$B$2:$B$2612,Sheet1!$A158,CurrentScenario!S$2:S$2612)</f>
        <v>92.487575230514892</v>
      </c>
      <c r="T158">
        <f>SUMIF(CurrentScenario!$B$2:$B$2612,Sheet1!$A158,CurrentScenario!T$2:T$2612)</f>
        <v>13.17096595327855</v>
      </c>
      <c r="U158">
        <f>SUMIF(CurrentScenario!$B$2:$B$2612,Sheet1!$A158,CurrentScenario!U$2:U$2612)</f>
        <v>58.647979538072924</v>
      </c>
      <c r="V158">
        <f>SUMIF(CurrentScenario!$B$2:$B$2612,Sheet1!$A158,CurrentScenario!V$2:V$2612)</f>
        <v>0</v>
      </c>
      <c r="W158">
        <f>SUMIF(CurrentScenario!$B$2:$B$2612,Sheet1!$A158,CurrentScenario!W$2:W$2612)</f>
        <v>1272.2855014697682</v>
      </c>
      <c r="X158">
        <f>SUMIF(CurrentScenario!$B$2:$B$2612,Sheet1!$A158,CurrentScenario!X$2:X$2612)</f>
        <v>293.96092363848322</v>
      </c>
      <c r="Y158">
        <f>SUMIF(CurrentScenario!$B$2:$B$2612,Sheet1!$A158,CurrentScenario!Y$2:Y$2612)</f>
        <v>91.464034966087993</v>
      </c>
      <c r="Z158">
        <f>SUMIF(CurrentScenario!$B$2:$B$2612,Sheet1!$A158,CurrentScenario!Z$2:Z$2612)</f>
        <v>104.07876826961243</v>
      </c>
      <c r="AA158">
        <f>SUMIF(CurrentScenario!$B$2:$B$2612,Sheet1!$A158,CurrentScenario!AA$2:AA$2612)</f>
        <v>7691.0460436830535</v>
      </c>
      <c r="AB158">
        <f>SUMIF(CurrentScenario!$B$2:$B$2612,Sheet1!$A158,CurrentScenario!AB$2:AB$2612)</f>
        <v>2139.4599991769114</v>
      </c>
      <c r="AC158">
        <f>SUMIF(CurrentScenario!$B$2:$B$2612,Sheet1!$A158,CurrentScenario!AC$2:AC$2612)</f>
        <v>642.12075634733719</v>
      </c>
      <c r="AD158">
        <f>SUMIF(CurrentScenario!$B$2:$B$2612,Sheet1!$A158,CurrentScenario!AD$2:AD$2612)</f>
        <v>0</v>
      </c>
      <c r="AE158">
        <f>SUMIF(CurrentScenario!$B$2:$B$2612,Sheet1!$A158,CurrentScenario!AE$2:AE$2612)</f>
        <v>0</v>
      </c>
      <c r="AF158">
        <f>SUMIF(CurrentScenario!$B$2:$B$2612,Sheet1!$A158,CurrentScenario!AF$2:AF$2612)</f>
        <v>0</v>
      </c>
      <c r="AG158">
        <f>SUMIF(CurrentScenario!$B$2:$B$2612,Sheet1!$A158,CurrentScenario!AG$2:AG$2612)</f>
        <v>0</v>
      </c>
      <c r="AH158" s="9">
        <f>SUMIF(CurrentScenario!$B$2:$B$2612,Sheet1!$A158,CurrentScenario!AH$2:AH$2612)</f>
        <v>134.51236181418952</v>
      </c>
      <c r="AI158" s="10">
        <f t="shared" si="8"/>
        <v>40336.096643281293</v>
      </c>
      <c r="AJ158">
        <f>SUMIF(BaselineScenario!$B$2:$B$2612,Sheet1!$A158,BaselineScenario!D$2:D$2612)</f>
        <v>34206.381116732744</v>
      </c>
      <c r="AK158">
        <f>SUMIF(BaselineScenario!$B$2:$B$2612,Sheet1!$A158,BaselineScenario!E$2:E$2612)</f>
        <v>345.5192679020106</v>
      </c>
      <c r="AL158">
        <f>SUMIF(BaselineScenario!$B$2:$B$2612,Sheet1!$A158,BaselineScenario!F$2:F$2612)</f>
        <v>764.6567989981686</v>
      </c>
      <c r="AM158">
        <f>SUMIF(BaselineScenario!$B$2:$B$2612,Sheet1!$A158,BaselineScenario!G$2:G$2612)</f>
        <v>474.23508924288859</v>
      </c>
      <c r="AN158">
        <f>SUMIF(BaselineScenario!$B$2:$B$2612,Sheet1!$A158,BaselineScenario!H$2:H$2612)</f>
        <v>640.28089097354894</v>
      </c>
      <c r="AO158">
        <f>SUMIF(BaselineScenario!$B$2:$B$2612,Sheet1!$A158,BaselineScenario!I$2:I$2612)</f>
        <v>397.0979891497181</v>
      </c>
      <c r="AP158">
        <f>SUMIF(BaselineScenario!$B$2:$B$2612,Sheet1!$A158,BaselineScenario!J$2:J$2612)</f>
        <v>63.16305538634667</v>
      </c>
      <c r="AQ158">
        <f>SUMIF(BaselineScenario!$B$2:$B$2612,Sheet1!$A158,BaselineScenario!K$2:K$2612)</f>
        <v>39.173344118641495</v>
      </c>
      <c r="AR158">
        <f>SUMIF(BaselineScenario!$B$2:$B$2612,Sheet1!$A158,BaselineScenario!L$2:L$2612)</f>
        <v>480.41158002327631</v>
      </c>
      <c r="AS158">
        <f>SUMIF(BaselineScenario!$B$2:$B$2612,Sheet1!$A158,BaselineScenario!M$2:M$2612)</f>
        <v>297.94809678292086</v>
      </c>
      <c r="AT158">
        <f>SUMIF(BaselineScenario!$B$2:$B$2612,Sheet1!$A158,BaselineScenario!N$2:N$2612)</f>
        <v>169.33586284296271</v>
      </c>
      <c r="AU158">
        <f>SUMIF(BaselineScenario!$B$2:$B$2612,Sheet1!$A158,BaselineScenario!O$2:O$2612)</f>
        <v>552.13843349624653</v>
      </c>
      <c r="AV158">
        <f>SUMIF(BaselineScenario!$B$2:$B$2612,Sheet1!$A158,BaselineScenario!P$2:P$2612)</f>
        <v>342.43254292563677</v>
      </c>
      <c r="AW158">
        <f>SUMIF(BaselineScenario!$B$2:$B$2612,Sheet1!$A158,BaselineScenario!Q$2:Q$2612)</f>
        <v>624.99529362438216</v>
      </c>
      <c r="AX158">
        <f>SUMIF(BaselineScenario!$B$2:$B$2612,Sheet1!$A158,BaselineScenario!R$2:R$2612)</f>
        <v>0</v>
      </c>
      <c r="AY158">
        <f>SUMIF(BaselineScenario!$B$2:$B$2612,Sheet1!$A158,BaselineScenario!S$2:S$2612)</f>
        <v>18.579637285649415</v>
      </c>
      <c r="AZ158">
        <f>SUMIF(BaselineScenario!$B$2:$B$2612,Sheet1!$A158,BaselineScenario!T$2:T$2612)</f>
        <v>2.6469702614125019</v>
      </c>
      <c r="BA158">
        <f>SUMIF(BaselineScenario!$B$2:$B$2612,Sheet1!$A158,BaselineScenario!U$2:U$2612)</f>
        <v>11.786490693350515</v>
      </c>
      <c r="BB158">
        <f>SUMIF(BaselineScenario!$B$2:$B$2612,Sheet1!$A158,BaselineScenario!V$2:V$2612)</f>
        <v>0</v>
      </c>
      <c r="BC158">
        <f>SUMIF(BaselineScenario!$B$2:$B$2612,Sheet1!$A158,BaselineScenario!W$2:W$2612)</f>
        <v>95.022002140069276</v>
      </c>
      <c r="BD158">
        <f>SUMIF(BaselineScenario!$B$2:$B$2612,Sheet1!$A158,BaselineScenario!X$2:X$2612)</f>
        <v>4.870029805924438</v>
      </c>
      <c r="BE158">
        <f>SUMIF(BaselineScenario!$B$2:$B$2612,Sheet1!$A158,BaselineScenario!Y$2:Y$2612)</f>
        <v>18.383561644268269</v>
      </c>
      <c r="BF158">
        <f>SUMIF(BaselineScenario!$B$2:$B$2612,Sheet1!$A158,BaselineScenario!Z$2:Z$2612)</f>
        <v>20.919025199941579</v>
      </c>
      <c r="BG158">
        <f>SUMIF(BaselineScenario!$B$2:$B$2612,Sheet1!$A158,BaselineScenario!AA$2:AA$2612)</f>
        <v>574.55720213840016</v>
      </c>
      <c r="BH158">
        <f>SUMIF(BaselineScenario!$B$2:$B$2612,Sheet1!$A158,BaselineScenario!AB$2:AB$2612)</f>
        <v>35.466066837356856</v>
      </c>
      <c r="BI158">
        <f>SUMIF(BaselineScenario!$B$2:$B$2612,Sheet1!$A158,BaselineScenario!AC$2:AC$2612)</f>
        <v>129.06035361227046</v>
      </c>
      <c r="BJ158">
        <f>SUMIF(BaselineScenario!$B$2:$B$2612,Sheet1!$A158,BaselineScenario!AD$2:AD$2612)</f>
        <v>0</v>
      </c>
      <c r="BK158">
        <f>SUMIF(BaselineScenario!$B$2:$B$2612,Sheet1!$A158,BaselineScenario!AE$2:AE$2612)</f>
        <v>0</v>
      </c>
      <c r="BL158">
        <f>SUMIF(BaselineScenario!$B$2:$B$2612,Sheet1!$A158,BaselineScenario!AF$2:AF$2612)</f>
        <v>0</v>
      </c>
      <c r="BM158">
        <f>SUMIF(BaselineScenario!$B$2:$B$2612,Sheet1!$A158,BaselineScenario!AG$2:AG$2612)</f>
        <v>0</v>
      </c>
      <c r="BN158">
        <f>SUMIF(BaselineScenario!$B$2:$B$2612,Sheet1!$A158,BaselineScenario!AH$2:AH$2612)</f>
        <v>27.035941463156671</v>
      </c>
      <c r="BP158">
        <f t="shared" si="9"/>
        <v>0</v>
      </c>
      <c r="BQ158" s="12">
        <f t="shared" si="10"/>
        <v>0</v>
      </c>
    </row>
    <row r="159" spans="1:69" x14ac:dyDescent="0.25">
      <c r="A159" s="1" t="s">
        <v>157</v>
      </c>
      <c r="B159">
        <f>COUNTIF(CurrentScenario!$B$2:$B$2612,Sheet1!A159)</f>
        <v>12</v>
      </c>
      <c r="C159">
        <f t="shared" si="11"/>
        <v>30466.911948732111</v>
      </c>
      <c r="D159">
        <f>SUMIF(CurrentScenario!$B$2:$B$2612,Sheet1!$A159,CurrentScenario!D$2:D$2612)</f>
        <v>4192.377044912263</v>
      </c>
      <c r="E159">
        <f>SUMIF(CurrentScenario!$B$2:$B$2612,Sheet1!$A159,CurrentScenario!E$2:E$2612)</f>
        <v>42.347468496512555</v>
      </c>
      <c r="F159">
        <f>SUMIF(CurrentScenario!$B$2:$B$2612,Sheet1!$A159,CurrentScenario!F$2:F$2612)</f>
        <v>2531.7096831539361</v>
      </c>
      <c r="G159">
        <f>SUMIF(CurrentScenario!$B$2:$B$2612,Sheet1!$A159,CurrentScenario!G$2:G$2612)</f>
        <v>1727.5826714842749</v>
      </c>
      <c r="H159">
        <f>SUMIF(CurrentScenario!$B$2:$B$2612,Sheet1!$A159,CurrentScenario!H$2:H$2612)</f>
        <v>2371.4853949638396</v>
      </c>
      <c r="I159">
        <f>SUMIF(CurrentScenario!$B$2:$B$2612,Sheet1!$A159,CurrentScenario!I$2:I$2612)</f>
        <v>1745.0710105842793</v>
      </c>
      <c r="J159">
        <f>SUMIF(CurrentScenario!$B$2:$B$2612,Sheet1!$A159,CurrentScenario!J$2:J$2612)</f>
        <v>225.67955931853712</v>
      </c>
      <c r="K159">
        <f>SUMIF(CurrentScenario!$B$2:$B$2612,Sheet1!$A159,CurrentScenario!K$2:K$2612)</f>
        <v>162.34215238809787</v>
      </c>
      <c r="L159">
        <f>SUMIF(CurrentScenario!$B$2:$B$2612,Sheet1!$A159,CurrentScenario!L$2:L$2612)</f>
        <v>1698.7889047521021</v>
      </c>
      <c r="M159">
        <f>SUMIF(CurrentScenario!$B$2:$B$2612,Sheet1!$A159,CurrentScenario!M$2:M$2612)</f>
        <v>1213.7552316441852</v>
      </c>
      <c r="N159">
        <f>SUMIF(CurrentScenario!$B$2:$B$2612,Sheet1!$A159,CurrentScenario!N$2:N$2612)</f>
        <v>622.93880599114016</v>
      </c>
      <c r="O159">
        <f>SUMIF(CurrentScenario!$B$2:$B$2612,Sheet1!$A159,CurrentScenario!O$2:O$2612)</f>
        <v>1807.3774137835583</v>
      </c>
      <c r="P159">
        <f>SUMIF(CurrentScenario!$B$2:$B$2612,Sheet1!$A159,CurrentScenario!P$2:P$2612)</f>
        <v>1222.8787761584285</v>
      </c>
      <c r="Q159">
        <f>SUMIF(CurrentScenario!$B$2:$B$2612,Sheet1!$A159,CurrentScenario!Q$2:Q$2612)</f>
        <v>2299.0042853079367</v>
      </c>
      <c r="R159">
        <f>SUMIF(CurrentScenario!$B$2:$B$2612,Sheet1!$A159,CurrentScenario!R$2:R$2612)</f>
        <v>611.56123843381647</v>
      </c>
      <c r="S159">
        <f>SUMIF(CurrentScenario!$B$2:$B$2612,Sheet1!$A159,CurrentScenario!S$2:S$2612)</f>
        <v>53.022541440101811</v>
      </c>
      <c r="T159">
        <f>SUMIF(CurrentScenario!$B$2:$B$2612,Sheet1!$A159,CurrentScenario!T$2:T$2612)</f>
        <v>9.3305353928026591</v>
      </c>
      <c r="U159">
        <f>SUMIF(CurrentScenario!$B$2:$B$2612,Sheet1!$A159,CurrentScenario!U$2:U$2612)</f>
        <v>43.519372211369472</v>
      </c>
      <c r="V159">
        <f>SUMIF(CurrentScenario!$B$2:$B$2612,Sheet1!$A159,CurrentScenario!V$2:V$2612)</f>
        <v>0</v>
      </c>
      <c r="W159">
        <f>SUMIF(CurrentScenario!$B$2:$B$2612,Sheet1!$A159,CurrentScenario!W$2:W$2612)</f>
        <v>2197.4257124568589</v>
      </c>
      <c r="X159">
        <f>SUMIF(CurrentScenario!$B$2:$B$2612,Sheet1!$A159,CurrentScenario!X$2:X$2612)</f>
        <v>505.42814886093163</v>
      </c>
      <c r="Y159">
        <f>SUMIF(CurrentScenario!$B$2:$B$2612,Sheet1!$A159,CurrentScenario!Y$2:Y$2612)</f>
        <v>1937.8349354215497</v>
      </c>
      <c r="Z159">
        <f>SUMIF(CurrentScenario!$B$2:$B$2612,Sheet1!$A159,CurrentScenario!Z$2:Z$2612)</f>
        <v>0</v>
      </c>
      <c r="AA159">
        <f>SUMIF(CurrentScenario!$B$2:$B$2612,Sheet1!$A159,CurrentScenario!AA$2:AA$2612)</f>
        <v>2373.2344135903709</v>
      </c>
      <c r="AB159">
        <f>SUMIF(CurrentScenario!$B$2:$B$2612,Sheet1!$A159,CurrentScenario!AB$2:AB$2612)</f>
        <v>586.74437101136562</v>
      </c>
      <c r="AC159">
        <f>SUMIF(CurrentScenario!$B$2:$B$2612,Sheet1!$A159,CurrentScenario!AC$2:AC$2612)</f>
        <v>3.7928886035190512E-2</v>
      </c>
      <c r="AD159">
        <f>SUMIF(CurrentScenario!$B$2:$B$2612,Sheet1!$A159,CurrentScenario!AD$2:AD$2612)</f>
        <v>0</v>
      </c>
      <c r="AE159">
        <f>SUMIF(CurrentScenario!$B$2:$B$2612,Sheet1!$A159,CurrentScenario!AE$2:AE$2612)</f>
        <v>0</v>
      </c>
      <c r="AF159">
        <f>SUMIF(CurrentScenario!$B$2:$B$2612,Sheet1!$A159,CurrentScenario!AF$2:AF$2612)</f>
        <v>0</v>
      </c>
      <c r="AG159">
        <f>SUMIF(CurrentScenario!$B$2:$B$2612,Sheet1!$A159,CurrentScenario!AG$2:AG$2612)</f>
        <v>0</v>
      </c>
      <c r="AH159" s="9">
        <f>SUMIF(CurrentScenario!$B$2:$B$2612,Sheet1!$A159,CurrentScenario!AH$2:AH$2612)</f>
        <v>285.43434808782047</v>
      </c>
      <c r="AI159" s="10">
        <f t="shared" si="8"/>
        <v>30466.911948732115</v>
      </c>
      <c r="AJ159">
        <f>SUMIF(BaselineScenario!$B$2:$B$2612,Sheet1!$A159,BaselineScenario!D$2:D$2612)</f>
        <v>25781.850433154166</v>
      </c>
      <c r="AK159">
        <f>SUMIF(BaselineScenario!$B$2:$B$2612,Sheet1!$A159,BaselineScenario!E$2:E$2612)</f>
        <v>380.84026938686014</v>
      </c>
      <c r="AL159">
        <f>SUMIF(BaselineScenario!$B$2:$B$2612,Sheet1!$A159,BaselineScenario!F$2:F$2612)</f>
        <v>461.41690701284739</v>
      </c>
      <c r="AM159">
        <f>SUMIF(BaselineScenario!$B$2:$B$2612,Sheet1!$A159,BaselineScenario!G$2:G$2612)</f>
        <v>315.32719674118067</v>
      </c>
      <c r="AN159">
        <f>SUMIF(BaselineScenario!$B$2:$B$2612,Sheet1!$A159,BaselineScenario!H$2:H$2612)</f>
        <v>432.96144082306358</v>
      </c>
      <c r="AO159">
        <f>SUMIF(BaselineScenario!$B$2:$B$2612,Sheet1!$A159,BaselineScenario!I$2:I$2612)</f>
        <v>319.32391993629761</v>
      </c>
      <c r="AP159">
        <f>SUMIF(BaselineScenario!$B$2:$B$2612,Sheet1!$A159,BaselineScenario!J$2:J$2612)</f>
        <v>41.1808923154383</v>
      </c>
      <c r="AQ159">
        <f>SUMIF(BaselineScenario!$B$2:$B$2612,Sheet1!$A159,BaselineScenario!K$2:K$2612)</f>
        <v>29.684233297678816</v>
      </c>
      <c r="AR159">
        <f>SUMIF(BaselineScenario!$B$2:$B$2612,Sheet1!$A159,BaselineScenario!L$2:L$2612)</f>
        <v>309.93361896012362</v>
      </c>
      <c r="AS159">
        <f>SUMIF(BaselineScenario!$B$2:$B$2612,Sheet1!$A159,BaselineScenario!M$2:M$2612)</f>
        <v>221.88745755612186</v>
      </c>
      <c r="AT159">
        <f>SUMIF(BaselineScenario!$B$2:$B$2612,Sheet1!$A159,BaselineScenario!N$2:N$2612)</f>
        <v>113.71795492470945</v>
      </c>
      <c r="AU159">
        <f>SUMIF(BaselineScenario!$B$2:$B$2612,Sheet1!$A159,BaselineScenario!O$2:O$2612)</f>
        <v>329.34142153965195</v>
      </c>
      <c r="AV159">
        <f>SUMIF(BaselineScenario!$B$2:$B$2612,Sheet1!$A159,BaselineScenario!P$2:P$2612)</f>
        <v>223.13991743982305</v>
      </c>
      <c r="AW159">
        <f>SUMIF(BaselineScenario!$B$2:$B$2612,Sheet1!$A159,BaselineScenario!Q$2:Q$2612)</f>
        <v>415.69417511892431</v>
      </c>
      <c r="AX159">
        <f>SUMIF(BaselineScenario!$B$2:$B$2612,Sheet1!$A159,BaselineScenario!R$2:R$2612)</f>
        <v>112.10823813581605</v>
      </c>
      <c r="AY159">
        <f>SUMIF(BaselineScenario!$B$2:$B$2612,Sheet1!$A159,BaselineScenario!S$2:S$2612)</f>
        <v>9.5491889799436986</v>
      </c>
      <c r="AZ159">
        <f>SUMIF(BaselineScenario!$B$2:$B$2612,Sheet1!$A159,BaselineScenario!T$2:T$2612)</f>
        <v>1.702679438595315</v>
      </c>
      <c r="BA159">
        <f>SUMIF(BaselineScenario!$B$2:$B$2612,Sheet1!$A159,BaselineScenario!U$2:U$2612)</f>
        <v>7.9449889560124278</v>
      </c>
      <c r="BB159">
        <f>SUMIF(BaselineScenario!$B$2:$B$2612,Sheet1!$A159,BaselineScenario!V$2:V$2612)</f>
        <v>0</v>
      </c>
      <c r="BC159">
        <f>SUMIF(BaselineScenario!$B$2:$B$2612,Sheet1!$A159,BaselineScenario!W$2:W$2612)</f>
        <v>237.69646819337211</v>
      </c>
      <c r="BD159">
        <f>SUMIF(BaselineScenario!$B$2:$B$2612,Sheet1!$A159,BaselineScenario!X$2:X$2612)</f>
        <v>15.637884142074304</v>
      </c>
      <c r="BE159">
        <f>SUMIF(BaselineScenario!$B$2:$B$2612,Sheet1!$A159,BaselineScenario!Y$2:Y$2612)</f>
        <v>375.5586886318863</v>
      </c>
      <c r="BF159">
        <f>SUMIF(BaselineScenario!$B$2:$B$2612,Sheet1!$A159,BaselineScenario!Z$2:Z$2612)</f>
        <v>0</v>
      </c>
      <c r="BG159">
        <f>SUMIF(BaselineScenario!$B$2:$B$2612,Sheet1!$A159,BaselineScenario!AA$2:AA$2612)</f>
        <v>260.87618753231123</v>
      </c>
      <c r="BH159">
        <f>SUMIF(BaselineScenario!$B$2:$B$2612,Sheet1!$A159,BaselineScenario!AB$2:AB$2612)</f>
        <v>14.797840858735773</v>
      </c>
      <c r="BI159">
        <f>SUMIF(BaselineScenario!$B$2:$B$2612,Sheet1!$A159,BaselineScenario!AC$2:AC$2612)</f>
        <v>6.2954840116548226E-3</v>
      </c>
      <c r="BJ159">
        <f>SUMIF(BaselineScenario!$B$2:$B$2612,Sheet1!$A159,BaselineScenario!AD$2:AD$2612)</f>
        <v>0</v>
      </c>
      <c r="BK159">
        <f>SUMIF(BaselineScenario!$B$2:$B$2612,Sheet1!$A159,BaselineScenario!AE$2:AE$2612)</f>
        <v>0</v>
      </c>
      <c r="BL159">
        <f>SUMIF(BaselineScenario!$B$2:$B$2612,Sheet1!$A159,BaselineScenario!AF$2:AF$2612)</f>
        <v>0</v>
      </c>
      <c r="BM159">
        <f>SUMIF(BaselineScenario!$B$2:$B$2612,Sheet1!$A159,BaselineScenario!AG$2:AG$2612)</f>
        <v>0</v>
      </c>
      <c r="BN159">
        <f>SUMIF(BaselineScenario!$B$2:$B$2612,Sheet1!$A159,BaselineScenario!AH$2:AH$2612)</f>
        <v>54.733650172467812</v>
      </c>
      <c r="BP159">
        <f t="shared" si="9"/>
        <v>0</v>
      </c>
      <c r="BQ159" s="12">
        <f t="shared" si="10"/>
        <v>0</v>
      </c>
    </row>
    <row r="160" spans="1:69" x14ac:dyDescent="0.25">
      <c r="A160" s="1" t="s">
        <v>158</v>
      </c>
      <c r="B160">
        <f>COUNTIF(CurrentScenario!$B$2:$B$2612,Sheet1!A160)</f>
        <v>11</v>
      </c>
      <c r="C160">
        <f t="shared" si="11"/>
        <v>36242.702033774469</v>
      </c>
      <c r="D160">
        <f>SUMIF(CurrentScenario!$B$2:$B$2612,Sheet1!$A160,CurrentScenario!D$2:D$2612)</f>
        <v>6684.3523978118992</v>
      </c>
      <c r="E160">
        <f>SUMIF(CurrentScenario!$B$2:$B$2612,Sheet1!$A160,CurrentScenario!E$2:E$2612)</f>
        <v>67.518839863372861</v>
      </c>
      <c r="F160">
        <f>SUMIF(CurrentScenario!$B$2:$B$2612,Sheet1!$A160,CurrentScenario!F$2:F$2612)</f>
        <v>1375.8810126144767</v>
      </c>
      <c r="G160">
        <f>SUMIF(CurrentScenario!$B$2:$B$2612,Sheet1!$A160,CurrentScenario!G$2:G$2612)</f>
        <v>1605.944288298685</v>
      </c>
      <c r="H160">
        <f>SUMIF(CurrentScenario!$B$2:$B$2612,Sheet1!$A160,CurrentScenario!H$2:H$2612)</f>
        <v>2354.7583649370899</v>
      </c>
      <c r="I160">
        <f>SUMIF(CurrentScenario!$B$2:$B$2612,Sheet1!$A160,CurrentScenario!I$2:I$2612)</f>
        <v>2771.6921264600796</v>
      </c>
      <c r="J160">
        <f>SUMIF(CurrentScenario!$B$2:$B$2612,Sheet1!$A160,CurrentScenario!J$2:J$2612)</f>
        <v>192.77963707834809</v>
      </c>
      <c r="K160">
        <f>SUMIF(CurrentScenario!$B$2:$B$2612,Sheet1!$A160,CurrentScenario!K$2:K$2612)</f>
        <v>226.53984836349284</v>
      </c>
      <c r="L160">
        <f>SUMIF(CurrentScenario!$B$2:$B$2612,Sheet1!$A160,CurrentScenario!L$2:L$2612)</f>
        <v>1381.6338171018599</v>
      </c>
      <c r="M160">
        <f>SUMIF(CurrentScenario!$B$2:$B$2612,Sheet1!$A160,CurrentScenario!M$2:M$2612)</f>
        <v>1622.6318182027817</v>
      </c>
      <c r="N160">
        <f>SUMIF(CurrentScenario!$B$2:$B$2612,Sheet1!$A160,CurrentScenario!N$2:N$2612)</f>
        <v>602.45254964292633</v>
      </c>
      <c r="O160">
        <f>SUMIF(CurrentScenario!$B$2:$B$2612,Sheet1!$A160,CurrentScenario!O$2:O$2612)</f>
        <v>894.51869241432416</v>
      </c>
      <c r="P160">
        <f>SUMIF(CurrentScenario!$B$2:$B$2612,Sheet1!$A160,CurrentScenario!P$2:P$2612)</f>
        <v>1042.1840423951182</v>
      </c>
      <c r="Q160">
        <f>SUMIF(CurrentScenario!$B$2:$B$2612,Sheet1!$A160,CurrentScenario!Q$2:Q$2612)</f>
        <v>1781.3379718863605</v>
      </c>
      <c r="R160">
        <f>SUMIF(CurrentScenario!$B$2:$B$2612,Sheet1!$A160,CurrentScenario!R$2:R$2612)</f>
        <v>2081.4617682155322</v>
      </c>
      <c r="S160">
        <f>SUMIF(CurrentScenario!$B$2:$B$2612,Sheet1!$A160,CurrentScenario!S$2:S$2612)</f>
        <v>0.80396443250863425</v>
      </c>
      <c r="T160">
        <f>SUMIF(CurrentScenario!$B$2:$B$2612,Sheet1!$A160,CurrentScenario!T$2:T$2612)</f>
        <v>7.468050138397583</v>
      </c>
      <c r="U160">
        <f>SUMIF(CurrentScenario!$B$2:$B$2612,Sheet1!$A160,CurrentScenario!U$2:U$2612)</f>
        <v>42.692290875891494</v>
      </c>
      <c r="V160">
        <f>SUMIF(CurrentScenario!$B$2:$B$2612,Sheet1!$A160,CurrentScenario!V$2:V$2612)</f>
        <v>0</v>
      </c>
      <c r="W160">
        <f>SUMIF(CurrentScenario!$B$2:$B$2612,Sheet1!$A160,CurrentScenario!W$2:W$2612)</f>
        <v>3900.6280438799772</v>
      </c>
      <c r="X160">
        <f>SUMIF(CurrentScenario!$B$2:$B$2612,Sheet1!$A160,CurrentScenario!X$2:X$2612)</f>
        <v>1799.6758597964115</v>
      </c>
      <c r="Y160">
        <f>SUMIF(CurrentScenario!$B$2:$B$2612,Sheet1!$A160,CurrentScenario!Y$2:Y$2612)</f>
        <v>527.99563493359119</v>
      </c>
      <c r="Z160">
        <f>SUMIF(CurrentScenario!$B$2:$B$2612,Sheet1!$A160,CurrentScenario!Z$2:Z$2612)</f>
        <v>66.8755571043353</v>
      </c>
      <c r="AA160">
        <f>SUMIF(CurrentScenario!$B$2:$B$2612,Sheet1!$A160,CurrentScenario!AA$2:AA$2612)</f>
        <v>3824.8821846413493</v>
      </c>
      <c r="AB160">
        <f>SUMIF(CurrentScenario!$B$2:$B$2612,Sheet1!$A160,CurrentScenario!AB$2:AB$2612)</f>
        <v>810.65398359632457</v>
      </c>
      <c r="AC160">
        <f>SUMIF(CurrentScenario!$B$2:$B$2612,Sheet1!$A160,CurrentScenario!AC$2:AC$2612)</f>
        <v>46.331846921766832</v>
      </c>
      <c r="AD160">
        <f>SUMIF(CurrentScenario!$B$2:$B$2612,Sheet1!$A160,CurrentScenario!AD$2:AD$2612)</f>
        <v>0</v>
      </c>
      <c r="AE160">
        <f>SUMIF(CurrentScenario!$B$2:$B$2612,Sheet1!$A160,CurrentScenario!AE$2:AE$2612)</f>
        <v>0</v>
      </c>
      <c r="AF160">
        <f>SUMIF(CurrentScenario!$B$2:$B$2612,Sheet1!$A160,CurrentScenario!AF$2:AF$2612)</f>
        <v>0</v>
      </c>
      <c r="AG160">
        <f>SUMIF(CurrentScenario!$B$2:$B$2612,Sheet1!$A160,CurrentScenario!AG$2:AG$2612)</f>
        <v>0</v>
      </c>
      <c r="AH160" s="9">
        <f>SUMIF(CurrentScenario!$B$2:$B$2612,Sheet1!$A160,CurrentScenario!AH$2:AH$2612)</f>
        <v>529.00744216756027</v>
      </c>
      <c r="AI160" s="10">
        <f t="shared" si="8"/>
        <v>36242.702033774454</v>
      </c>
      <c r="AJ160">
        <f>SUMIF(BaselineScenario!$B$2:$B$2612,Sheet1!$A160,BaselineScenario!D$2:D$2612)</f>
        <v>30715.377353766358</v>
      </c>
      <c r="AK160">
        <f>SUMIF(BaselineScenario!$B$2:$B$2612,Sheet1!$A160,BaselineScenario!E$2:E$2612)</f>
        <v>330.12120836485093</v>
      </c>
      <c r="AL160">
        <f>SUMIF(BaselineScenario!$B$2:$B$2612,Sheet1!$A160,BaselineScenario!F$2:F$2612)</f>
        <v>325.11124094827653</v>
      </c>
      <c r="AM160">
        <f>SUMIF(BaselineScenario!$B$2:$B$2612,Sheet1!$A160,BaselineScenario!G$2:G$2612)</f>
        <v>381.92994414204878</v>
      </c>
      <c r="AN160">
        <f>SUMIF(BaselineScenario!$B$2:$B$2612,Sheet1!$A160,BaselineScenario!H$2:H$2612)</f>
        <v>560.33831416737269</v>
      </c>
      <c r="AO160">
        <f>SUMIF(BaselineScenario!$B$2:$B$2612,Sheet1!$A160,BaselineScenario!I$2:I$2612)</f>
        <v>661.64565711920659</v>
      </c>
      <c r="AP160">
        <f>SUMIF(BaselineScenario!$B$2:$B$2612,Sheet1!$A160,BaselineScenario!J$2:J$2612)</f>
        <v>45.810724217727468</v>
      </c>
      <c r="AQ160">
        <f>SUMIF(BaselineScenario!$B$2:$B$2612,Sheet1!$A160,BaselineScenario!K$2:K$2612)</f>
        <v>54.039122053700083</v>
      </c>
      <c r="AR160">
        <f>SUMIF(BaselineScenario!$B$2:$B$2612,Sheet1!$A160,BaselineScenario!L$2:L$2612)</f>
        <v>328.15855459559651</v>
      </c>
      <c r="AS160">
        <f>SUMIF(BaselineScenario!$B$2:$B$2612,Sheet1!$A160,BaselineScenario!M$2:M$2612)</f>
        <v>386.96275388961891</v>
      </c>
      <c r="AT160">
        <f>SUMIF(BaselineScenario!$B$2:$B$2612,Sheet1!$A160,BaselineScenario!N$2:N$2612)</f>
        <v>143.32716859830506</v>
      </c>
      <c r="AU160">
        <f>SUMIF(BaselineScenario!$B$2:$B$2612,Sheet1!$A160,BaselineScenario!O$2:O$2612)</f>
        <v>211.04564910352272</v>
      </c>
      <c r="AV160">
        <f>SUMIF(BaselineScenario!$B$2:$B$2612,Sheet1!$A160,BaselineScenario!P$2:P$2612)</f>
        <v>247.65134260623807</v>
      </c>
      <c r="AW160">
        <f>SUMIF(BaselineScenario!$B$2:$B$2612,Sheet1!$A160,BaselineScenario!Q$2:Q$2612)</f>
        <v>424.25105323192787</v>
      </c>
      <c r="AX160">
        <f>SUMIF(BaselineScenario!$B$2:$B$2612,Sheet1!$A160,BaselineScenario!R$2:R$2612)</f>
        <v>498.77574634750647</v>
      </c>
      <c r="AY160">
        <f>SUMIF(BaselineScenario!$B$2:$B$2612,Sheet1!$A160,BaselineScenario!S$2:S$2612)</f>
        <v>0.11515700345151023</v>
      </c>
      <c r="AZ160">
        <f>SUMIF(BaselineScenario!$B$2:$B$2612,Sheet1!$A160,BaselineScenario!T$2:T$2612)</f>
        <v>1.773497890930982</v>
      </c>
      <c r="BA160">
        <f>SUMIF(BaselineScenario!$B$2:$B$2612,Sheet1!$A160,BaselineScenario!U$2:U$2612)</f>
        <v>10.158003742695785</v>
      </c>
      <c r="BB160">
        <f>SUMIF(BaselineScenario!$B$2:$B$2612,Sheet1!$A160,BaselineScenario!V$2:V$2612)</f>
        <v>0</v>
      </c>
      <c r="BC160">
        <f>SUMIF(BaselineScenario!$B$2:$B$2612,Sheet1!$A160,BaselineScenario!W$2:W$2612)</f>
        <v>302.93547465680012</v>
      </c>
      <c r="BD160">
        <f>SUMIF(BaselineScenario!$B$2:$B$2612,Sheet1!$A160,BaselineScenario!X$2:X$2612)</f>
        <v>24.892638842644207</v>
      </c>
      <c r="BE160">
        <f>SUMIF(BaselineScenario!$B$2:$B$2612,Sheet1!$A160,BaselineScenario!Y$2:Y$2612)</f>
        <v>125.70349583555065</v>
      </c>
      <c r="BF160">
        <f>SUMIF(BaselineScenario!$B$2:$B$2612,Sheet1!$A160,BaselineScenario!Z$2:Z$2612)</f>
        <v>16.005511811050752</v>
      </c>
      <c r="BG160">
        <f>SUMIF(BaselineScenario!$B$2:$B$2612,Sheet1!$A160,BaselineScenario!AA$2:AA$2612)</f>
        <v>298.17123441537422</v>
      </c>
      <c r="BH160">
        <f>SUMIF(BaselineScenario!$B$2:$B$2612,Sheet1!$A160,BaselineScenario!AB$2:AB$2612)</f>
        <v>11.350063156880367</v>
      </c>
      <c r="BI160">
        <f>SUMIF(BaselineScenario!$B$2:$B$2612,Sheet1!$A160,BaselineScenario!AC$2:AC$2612)</f>
        <v>11.08872890549814</v>
      </c>
      <c r="BJ160">
        <f>SUMIF(BaselineScenario!$B$2:$B$2612,Sheet1!$A160,BaselineScenario!AD$2:AD$2612)</f>
        <v>0</v>
      </c>
      <c r="BK160">
        <f>SUMIF(BaselineScenario!$B$2:$B$2612,Sheet1!$A160,BaselineScenario!AE$2:AE$2612)</f>
        <v>0</v>
      </c>
      <c r="BL160">
        <f>SUMIF(BaselineScenario!$B$2:$B$2612,Sheet1!$A160,BaselineScenario!AF$2:AF$2612)</f>
        <v>0</v>
      </c>
      <c r="BM160">
        <f>SUMIF(BaselineScenario!$B$2:$B$2612,Sheet1!$A160,BaselineScenario!AG$2:AG$2612)</f>
        <v>0</v>
      </c>
      <c r="BN160">
        <f>SUMIF(BaselineScenario!$B$2:$B$2612,Sheet1!$A160,BaselineScenario!AH$2:AH$2612)</f>
        <v>125.96239436133411</v>
      </c>
      <c r="BP160">
        <f t="shared" si="9"/>
        <v>0</v>
      </c>
      <c r="BQ160" s="12">
        <f t="shared" si="10"/>
        <v>0</v>
      </c>
    </row>
    <row r="161" spans="1:69" x14ac:dyDescent="0.25">
      <c r="A161" s="1" t="s">
        <v>159</v>
      </c>
      <c r="B161">
        <f>COUNTIF(CurrentScenario!$B$2:$B$2612,Sheet1!A161)</f>
        <v>12</v>
      </c>
      <c r="C161">
        <f t="shared" si="11"/>
        <v>37341.196391582467</v>
      </c>
      <c r="D161">
        <f>SUMIF(CurrentScenario!$B$2:$B$2612,Sheet1!$A161,CurrentScenario!D$2:D$2612)</f>
        <v>11372.791479932592</v>
      </c>
      <c r="E161">
        <f>SUMIF(CurrentScenario!$B$2:$B$2612,Sheet1!$A161,CurrentScenario!E$2:E$2612)</f>
        <v>114.51161101123975</v>
      </c>
      <c r="F161">
        <f>SUMIF(CurrentScenario!$B$2:$B$2612,Sheet1!$A161,CurrentScenario!F$2:F$2612)</f>
        <v>611.19508552622597</v>
      </c>
      <c r="G161">
        <f>SUMIF(CurrentScenario!$B$2:$B$2612,Sheet1!$A161,CurrentScenario!G$2:G$2612)</f>
        <v>118.10739509434916</v>
      </c>
      <c r="H161">
        <f>SUMIF(CurrentScenario!$B$2:$B$2612,Sheet1!$A161,CurrentScenario!H$2:H$2612)</f>
        <v>487.0637921956386</v>
      </c>
      <c r="I161">
        <f>SUMIF(CurrentScenario!$B$2:$B$2612,Sheet1!$A161,CurrentScenario!I$2:I$2612)</f>
        <v>96.756899283625415</v>
      </c>
      <c r="J161">
        <f>SUMIF(CurrentScenario!$B$2:$B$2612,Sheet1!$A161,CurrentScenario!J$2:J$2612)</f>
        <v>1243.6550122998478</v>
      </c>
      <c r="K161">
        <f>SUMIF(CurrentScenario!$B$2:$B$2612,Sheet1!$A161,CurrentScenario!K$2:K$2612)</f>
        <v>74.785169946989598</v>
      </c>
      <c r="L161">
        <f>SUMIF(CurrentScenario!$B$2:$B$2612,Sheet1!$A161,CurrentScenario!L$2:L$2612)</f>
        <v>3273.8347395615506</v>
      </c>
      <c r="M161">
        <f>SUMIF(CurrentScenario!$B$2:$B$2612,Sheet1!$A161,CurrentScenario!M$2:M$2612)</f>
        <v>809.31199287310324</v>
      </c>
      <c r="N161">
        <f>SUMIF(CurrentScenario!$B$2:$B$2612,Sheet1!$A161,CurrentScenario!N$2:N$2612)</f>
        <v>903.99826896628099</v>
      </c>
      <c r="O161">
        <f>SUMIF(CurrentScenario!$B$2:$B$2612,Sheet1!$A161,CurrentScenario!O$2:O$2612)</f>
        <v>555.86039972550543</v>
      </c>
      <c r="P161">
        <f>SUMIF(CurrentScenario!$B$2:$B$2612,Sheet1!$A161,CurrentScenario!P$2:P$2612)</f>
        <v>0</v>
      </c>
      <c r="Q161">
        <f>SUMIF(CurrentScenario!$B$2:$B$2612,Sheet1!$A161,CurrentScenario!Q$2:Q$2612)</f>
        <v>7759.7274862136046</v>
      </c>
      <c r="R161">
        <f>SUMIF(CurrentScenario!$B$2:$B$2612,Sheet1!$A161,CurrentScenario!R$2:R$2612)</f>
        <v>210.37312440107581</v>
      </c>
      <c r="S161">
        <f>SUMIF(CurrentScenario!$B$2:$B$2612,Sheet1!$A161,CurrentScenario!S$2:S$2612)</f>
        <v>359.07931701230274</v>
      </c>
      <c r="T161">
        <f>SUMIF(CurrentScenario!$B$2:$B$2612,Sheet1!$A161,CurrentScenario!T$2:T$2612)</f>
        <v>16.32967716031164</v>
      </c>
      <c r="U161">
        <f>SUMIF(CurrentScenario!$B$2:$B$2612,Sheet1!$A161,CurrentScenario!U$2:U$2612)</f>
        <v>46.805151109563639</v>
      </c>
      <c r="V161">
        <f>SUMIF(CurrentScenario!$B$2:$B$2612,Sheet1!$A161,CurrentScenario!V$2:V$2612)</f>
        <v>0</v>
      </c>
      <c r="W161">
        <f>SUMIF(CurrentScenario!$B$2:$B$2612,Sheet1!$A161,CurrentScenario!W$2:W$2612)</f>
        <v>3489.2252287722172</v>
      </c>
      <c r="X161">
        <f>SUMIF(CurrentScenario!$B$2:$B$2612,Sheet1!$A161,CurrentScenario!X$2:X$2612)</f>
        <v>847.15863628131797</v>
      </c>
      <c r="Y161">
        <f>SUMIF(CurrentScenario!$B$2:$B$2612,Sheet1!$A161,CurrentScenario!Y$2:Y$2612)</f>
        <v>284.27394355534568</v>
      </c>
      <c r="Z161">
        <f>SUMIF(CurrentScenario!$B$2:$B$2612,Sheet1!$A161,CurrentScenario!Z$2:Z$2612)</f>
        <v>0</v>
      </c>
      <c r="AA161">
        <f>SUMIF(CurrentScenario!$B$2:$B$2612,Sheet1!$A161,CurrentScenario!AA$2:AA$2612)</f>
        <v>3703.9700194426146</v>
      </c>
      <c r="AB161">
        <f>SUMIF(CurrentScenario!$B$2:$B$2612,Sheet1!$A161,CurrentScenario!AB$2:AB$2612)</f>
        <v>839.66832145995215</v>
      </c>
      <c r="AC161">
        <f>SUMIF(CurrentScenario!$B$2:$B$2612,Sheet1!$A161,CurrentScenario!AC$2:AC$2612)</f>
        <v>34.406907758311021</v>
      </c>
      <c r="AD161">
        <f>SUMIF(CurrentScenario!$B$2:$B$2612,Sheet1!$A161,CurrentScenario!AD$2:AD$2612)</f>
        <v>0</v>
      </c>
      <c r="AE161">
        <f>SUMIF(CurrentScenario!$B$2:$B$2612,Sheet1!$A161,CurrentScenario!AE$2:AE$2612)</f>
        <v>0</v>
      </c>
      <c r="AF161">
        <f>SUMIF(CurrentScenario!$B$2:$B$2612,Sheet1!$A161,CurrentScenario!AF$2:AF$2612)</f>
        <v>0</v>
      </c>
      <c r="AG161">
        <f>SUMIF(CurrentScenario!$B$2:$B$2612,Sheet1!$A161,CurrentScenario!AG$2:AG$2612)</f>
        <v>0</v>
      </c>
      <c r="AH161" s="9">
        <f>SUMIF(CurrentScenario!$B$2:$B$2612,Sheet1!$A161,CurrentScenario!AH$2:AH$2612)</f>
        <v>88.306731998904922</v>
      </c>
      <c r="AI161" s="10">
        <f t="shared" si="8"/>
        <v>37341.196391582474</v>
      </c>
      <c r="AJ161">
        <f>SUMIF(BaselineScenario!$B$2:$B$2612,Sheet1!$A161,BaselineScenario!D$2:D$2612)</f>
        <v>31669.085292184005</v>
      </c>
      <c r="AK161">
        <f>SUMIF(BaselineScenario!$B$2:$B$2612,Sheet1!$A161,BaselineScenario!E$2:E$2612)</f>
        <v>318.86168763524745</v>
      </c>
      <c r="AL161">
        <f>SUMIF(BaselineScenario!$B$2:$B$2612,Sheet1!$A161,BaselineScenario!F$2:F$2612)</f>
        <v>158.88868873443545</v>
      </c>
      <c r="AM161">
        <f>SUMIF(BaselineScenario!$B$2:$B$2612,Sheet1!$A161,BaselineScenario!G$2:G$2612)</f>
        <v>29.978164564465096</v>
      </c>
      <c r="AN161">
        <f>SUMIF(BaselineScenario!$B$2:$B$2612,Sheet1!$A161,BaselineScenario!H$2:H$2612)</f>
        <v>121.5818957313067</v>
      </c>
      <c r="AO161">
        <f>SUMIF(BaselineScenario!$B$2:$B$2612,Sheet1!$A161,BaselineScenario!I$2:I$2612)</f>
        <v>23.490291531665761</v>
      </c>
      <c r="AP161">
        <f>SUMIF(BaselineScenario!$B$2:$B$2612,Sheet1!$A161,BaselineScenario!J$2:J$2612)</f>
        <v>353.14379162367618</v>
      </c>
      <c r="AQ161">
        <f>SUMIF(BaselineScenario!$B$2:$B$2612,Sheet1!$A161,BaselineScenario!K$2:K$2612)</f>
        <v>20.761712754907293</v>
      </c>
      <c r="AR161">
        <f>SUMIF(BaselineScenario!$B$2:$B$2612,Sheet1!$A161,BaselineScenario!L$2:L$2612)</f>
        <v>879.41562199039595</v>
      </c>
      <c r="AS161">
        <f>SUMIF(BaselineScenario!$B$2:$B$2612,Sheet1!$A161,BaselineScenario!M$2:M$2612)</f>
        <v>221.37742640720782</v>
      </c>
      <c r="AT161">
        <f>SUMIF(BaselineScenario!$B$2:$B$2612,Sheet1!$A161,BaselineScenario!N$2:N$2612)</f>
        <v>245.94202017587634</v>
      </c>
      <c r="AU161">
        <f>SUMIF(BaselineScenario!$B$2:$B$2612,Sheet1!$A161,BaselineScenario!O$2:O$2612)</f>
        <v>146.99586974794337</v>
      </c>
      <c r="AV161">
        <f>SUMIF(BaselineScenario!$B$2:$B$2612,Sheet1!$A161,BaselineScenario!P$2:P$2612)</f>
        <v>0</v>
      </c>
      <c r="AW161">
        <f>SUMIF(BaselineScenario!$B$2:$B$2612,Sheet1!$A161,BaselineScenario!Q$2:Q$2612)</f>
        <v>2074.3919222415179</v>
      </c>
      <c r="AX161">
        <f>SUMIF(BaselineScenario!$B$2:$B$2612,Sheet1!$A161,BaselineScenario!R$2:R$2612)</f>
        <v>55.984871042208496</v>
      </c>
      <c r="AY161">
        <f>SUMIF(BaselineScenario!$B$2:$B$2612,Sheet1!$A161,BaselineScenario!S$2:S$2612)</f>
        <v>96.105951570162773</v>
      </c>
      <c r="AZ161">
        <f>SUMIF(BaselineScenario!$B$2:$B$2612,Sheet1!$A161,BaselineScenario!T$2:T$2612)</f>
        <v>3.8973568134433023</v>
      </c>
      <c r="BA161">
        <f>SUMIF(BaselineScenario!$B$2:$B$2612,Sheet1!$A161,BaselineScenario!U$2:U$2612)</f>
        <v>12.736406325525182</v>
      </c>
      <c r="BB161">
        <f>SUMIF(BaselineScenario!$B$2:$B$2612,Sheet1!$A161,BaselineScenario!V$2:V$2612)</f>
        <v>0</v>
      </c>
      <c r="BC161">
        <f>SUMIF(BaselineScenario!$B$2:$B$2612,Sheet1!$A161,BaselineScenario!W$2:W$2612)</f>
        <v>250.71235479016104</v>
      </c>
      <c r="BD161">
        <f>SUMIF(BaselineScenario!$B$2:$B$2612,Sheet1!$A161,BaselineScenario!X$2:X$2612)</f>
        <v>14.433943358414094</v>
      </c>
      <c r="BE161">
        <f>SUMIF(BaselineScenario!$B$2:$B$2612,Sheet1!$A161,BaselineScenario!Y$2:Y$2612)</f>
        <v>214.62269930784427</v>
      </c>
      <c r="BF161">
        <f>SUMIF(BaselineScenario!$B$2:$B$2612,Sheet1!$A161,BaselineScenario!Z$2:Z$2612)</f>
        <v>0</v>
      </c>
      <c r="BG161">
        <f>SUMIF(BaselineScenario!$B$2:$B$2612,Sheet1!$A161,BaselineScenario!AA$2:AA$2612)</f>
        <v>368.84492817545015</v>
      </c>
      <c r="BH161">
        <f>SUMIF(BaselineScenario!$B$2:$B$2612,Sheet1!$A161,BaselineScenario!AB$2:AB$2612)</f>
        <v>22.888784531080557</v>
      </c>
      <c r="BI161">
        <f>SUMIF(BaselineScenario!$B$2:$B$2612,Sheet1!$A161,BaselineScenario!AC$2:AC$2612)</f>
        <v>10.005061714332035</v>
      </c>
      <c r="BJ161">
        <f>SUMIF(BaselineScenario!$B$2:$B$2612,Sheet1!$A161,BaselineScenario!AD$2:AD$2612)</f>
        <v>0</v>
      </c>
      <c r="BK161">
        <f>SUMIF(BaselineScenario!$B$2:$B$2612,Sheet1!$A161,BaselineScenario!AE$2:AE$2612)</f>
        <v>0</v>
      </c>
      <c r="BL161">
        <f>SUMIF(BaselineScenario!$B$2:$B$2612,Sheet1!$A161,BaselineScenario!AF$2:AF$2612)</f>
        <v>0</v>
      </c>
      <c r="BM161">
        <f>SUMIF(BaselineScenario!$B$2:$B$2612,Sheet1!$A161,BaselineScenario!AG$2:AG$2612)</f>
        <v>0</v>
      </c>
      <c r="BN161">
        <f>SUMIF(BaselineScenario!$B$2:$B$2612,Sheet1!$A161,BaselineScenario!AH$2:AH$2612)</f>
        <v>27.049648631198117</v>
      </c>
      <c r="BP161">
        <f t="shared" si="9"/>
        <v>0</v>
      </c>
      <c r="BQ161" s="12">
        <f t="shared" si="10"/>
        <v>0</v>
      </c>
    </row>
    <row r="162" spans="1:69" x14ac:dyDescent="0.25">
      <c r="A162" s="1" t="s">
        <v>160</v>
      </c>
      <c r="B162">
        <f>COUNTIF(CurrentScenario!$B$2:$B$2612,Sheet1!A162)</f>
        <v>7</v>
      </c>
      <c r="C162">
        <f t="shared" si="11"/>
        <v>13176.006219995723</v>
      </c>
      <c r="D162">
        <f>SUMIF(CurrentScenario!$B$2:$B$2612,Sheet1!$A162,CurrentScenario!D$2:D$2612)</f>
        <v>2207.3223331335457</v>
      </c>
      <c r="E162">
        <f>SUMIF(CurrentScenario!$B$2:$B$2612,Sheet1!$A162,CurrentScenario!E$2:E$2612)</f>
        <v>22.260998779966236</v>
      </c>
      <c r="F162">
        <f>SUMIF(CurrentScenario!$B$2:$B$2612,Sheet1!$A162,CurrentScenario!F$2:F$2612)</f>
        <v>56.584196923171866</v>
      </c>
      <c r="G162">
        <f>SUMIF(CurrentScenario!$B$2:$B$2612,Sheet1!$A162,CurrentScenario!G$2:G$2612)</f>
        <v>13.387057242480482</v>
      </c>
      <c r="H162">
        <f>SUMIF(CurrentScenario!$B$2:$B$2612,Sheet1!$A162,CurrentScenario!H$2:H$2612)</f>
        <v>38.671757782744891</v>
      </c>
      <c r="I162">
        <f>SUMIF(CurrentScenario!$B$2:$B$2612,Sheet1!$A162,CurrentScenario!I$2:I$2612)</f>
        <v>9.1493149182259348</v>
      </c>
      <c r="J162">
        <f>SUMIF(CurrentScenario!$B$2:$B$2612,Sheet1!$A162,CurrentScenario!J$2:J$2612)</f>
        <v>161.15799284808833</v>
      </c>
      <c r="K162">
        <f>SUMIF(CurrentScenario!$B$2:$B$2612,Sheet1!$A162,CurrentScenario!K$2:K$2612)</f>
        <v>8.8000581334462016</v>
      </c>
      <c r="L162">
        <f>SUMIF(CurrentScenario!$B$2:$B$2612,Sheet1!$A162,CurrentScenario!L$2:L$2612)</f>
        <v>385.08233838756126</v>
      </c>
      <c r="M162">
        <f>SUMIF(CurrentScenario!$B$2:$B$2612,Sheet1!$A162,CurrentScenario!M$2:M$2612)</f>
        <v>64.736158248489176</v>
      </c>
      <c r="N162">
        <f>SUMIF(CurrentScenario!$B$2:$B$2612,Sheet1!$A162,CurrentScenario!N$2:N$2612)</f>
        <v>103.5585633669031</v>
      </c>
      <c r="O162">
        <f>SUMIF(CurrentScenario!$B$2:$B$2612,Sheet1!$A162,CurrentScenario!O$2:O$2612)</f>
        <v>57.406338005106178</v>
      </c>
      <c r="P162">
        <f>SUMIF(CurrentScenario!$B$2:$B$2612,Sheet1!$A162,CurrentScenario!P$2:P$2612)</f>
        <v>0</v>
      </c>
      <c r="Q162">
        <f>SUMIF(CurrentScenario!$B$2:$B$2612,Sheet1!$A162,CurrentScenario!Q$2:Q$2612)</f>
        <v>838.37858616842539</v>
      </c>
      <c r="R162">
        <f>SUMIF(CurrentScenario!$B$2:$B$2612,Sheet1!$A162,CurrentScenario!R$2:R$2612)</f>
        <v>13.449584384428618</v>
      </c>
      <c r="S162">
        <f>SUMIF(CurrentScenario!$B$2:$B$2612,Sheet1!$A162,CurrentScenario!S$2:S$2612)</f>
        <v>38.570934508478267</v>
      </c>
      <c r="T162">
        <f>SUMIF(CurrentScenario!$B$2:$B$2612,Sheet1!$A162,CurrentScenario!T$2:T$2612)</f>
        <v>1.1232359303733184</v>
      </c>
      <c r="U162">
        <f>SUMIF(CurrentScenario!$B$2:$B$2612,Sheet1!$A162,CurrentScenario!U$2:U$2612)</f>
        <v>5.3143915112382674</v>
      </c>
      <c r="V162">
        <f>SUMIF(CurrentScenario!$B$2:$B$2612,Sheet1!$A162,CurrentScenario!V$2:V$2612)</f>
        <v>0</v>
      </c>
      <c r="W162">
        <f>SUMIF(CurrentScenario!$B$2:$B$2612,Sheet1!$A162,CurrentScenario!W$2:W$2612)</f>
        <v>4311.4298591800107</v>
      </c>
      <c r="X162">
        <f>SUMIF(CurrentScenario!$B$2:$B$2612,Sheet1!$A162,CurrentScenario!X$2:X$2612)</f>
        <v>1689.6881037453909</v>
      </c>
      <c r="Y162">
        <f>SUMIF(CurrentScenario!$B$2:$B$2612,Sheet1!$A162,CurrentScenario!Y$2:Y$2612)</f>
        <v>281.56051321658521</v>
      </c>
      <c r="Z162">
        <f>SUMIF(CurrentScenario!$B$2:$B$2612,Sheet1!$A162,CurrentScenario!Z$2:Z$2612)</f>
        <v>31.45659451911153</v>
      </c>
      <c r="AA162">
        <f>SUMIF(CurrentScenario!$B$2:$B$2612,Sheet1!$A162,CurrentScenario!AA$2:AA$2612)</f>
        <v>1973.3256529943026</v>
      </c>
      <c r="AB162">
        <f>SUMIF(CurrentScenario!$B$2:$B$2612,Sheet1!$A162,CurrentScenario!AB$2:AB$2612)</f>
        <v>463.43682429043486</v>
      </c>
      <c r="AC162">
        <f>SUMIF(CurrentScenario!$B$2:$B$2612,Sheet1!$A162,CurrentScenario!AC$2:AC$2612)</f>
        <v>379.4265321172698</v>
      </c>
      <c r="AD162">
        <f>SUMIF(CurrentScenario!$B$2:$B$2612,Sheet1!$A162,CurrentScenario!AD$2:AD$2612)</f>
        <v>0</v>
      </c>
      <c r="AE162">
        <f>SUMIF(CurrentScenario!$B$2:$B$2612,Sheet1!$A162,CurrentScenario!AE$2:AE$2612)</f>
        <v>0</v>
      </c>
      <c r="AF162">
        <f>SUMIF(CurrentScenario!$B$2:$B$2612,Sheet1!$A162,CurrentScenario!AF$2:AF$2612)</f>
        <v>0</v>
      </c>
      <c r="AG162">
        <f>SUMIF(CurrentScenario!$B$2:$B$2612,Sheet1!$A162,CurrentScenario!AG$2:AG$2612)</f>
        <v>0</v>
      </c>
      <c r="AH162" s="9">
        <f>SUMIF(CurrentScenario!$B$2:$B$2612,Sheet1!$A162,CurrentScenario!AH$2:AH$2612)</f>
        <v>20.728299659942916</v>
      </c>
      <c r="AI162" s="10">
        <f t="shared" si="8"/>
        <v>13176.006219995723</v>
      </c>
      <c r="AJ162">
        <f>SUMIF(BaselineScenario!$B$2:$B$2612,Sheet1!$A162,BaselineScenario!D$2:D$2612)</f>
        <v>11173.883078095758</v>
      </c>
      <c r="AK162">
        <f>SUMIF(BaselineScenario!$B$2:$B$2612,Sheet1!$A162,BaselineScenario!E$2:E$2612)</f>
        <v>112.87149255530942</v>
      </c>
      <c r="AL162">
        <f>SUMIF(BaselineScenario!$B$2:$B$2612,Sheet1!$A162,BaselineScenario!F$2:F$2612)</f>
        <v>25.275033986566271</v>
      </c>
      <c r="AM162">
        <f>SUMIF(BaselineScenario!$B$2:$B$2612,Sheet1!$A162,BaselineScenario!G$2:G$2612)</f>
        <v>6.0129386438413963</v>
      </c>
      <c r="AN162">
        <f>SUMIF(BaselineScenario!$B$2:$B$2612,Sheet1!$A162,BaselineScenario!H$2:H$2612)</f>
        <v>17.273904048745365</v>
      </c>
      <c r="AO162">
        <f>SUMIF(BaselineScenario!$B$2:$B$2612,Sheet1!$A162,BaselineScenario!I$2:I$2612)</f>
        <v>4.1095117536885262</v>
      </c>
      <c r="AP162">
        <f>SUMIF(BaselineScenario!$B$2:$B$2612,Sheet1!$A162,BaselineScenario!J$2:J$2612)</f>
        <v>72.061106263429224</v>
      </c>
      <c r="AQ162">
        <f>SUMIF(BaselineScenario!$B$2:$B$2612,Sheet1!$A162,BaselineScenario!K$2:K$2612)</f>
        <v>3.936430179184836</v>
      </c>
      <c r="AR162">
        <f>SUMIF(BaselineScenario!$B$2:$B$2612,Sheet1!$A162,BaselineScenario!L$2:L$2612)</f>
        <v>172.3533047670642</v>
      </c>
      <c r="AS162">
        <f>SUMIF(BaselineScenario!$B$2:$B$2612,Sheet1!$A162,BaselineScenario!M$2:M$2612)</f>
        <v>28.785134503207221</v>
      </c>
      <c r="AT162">
        <f>SUMIF(BaselineScenario!$B$2:$B$2612,Sheet1!$A162,BaselineScenario!N$2:N$2612)</f>
        <v>46.314407608191075</v>
      </c>
      <c r="AU162">
        <f>SUMIF(BaselineScenario!$B$2:$B$2612,Sheet1!$A162,BaselineScenario!O$2:O$2612)</f>
        <v>25.669512259158743</v>
      </c>
      <c r="AV162">
        <f>SUMIF(BaselineScenario!$B$2:$B$2612,Sheet1!$A162,BaselineScenario!P$2:P$2612)</f>
        <v>0</v>
      </c>
      <c r="AW162">
        <f>SUMIF(BaselineScenario!$B$2:$B$2612,Sheet1!$A162,BaselineScenario!Q$2:Q$2612)</f>
        <v>378.04207838146948</v>
      </c>
      <c r="AX162">
        <f>SUMIF(BaselineScenario!$B$2:$B$2612,Sheet1!$A162,BaselineScenario!R$2:R$2612)</f>
        <v>6.0319363077144761</v>
      </c>
      <c r="AY162">
        <f>SUMIF(BaselineScenario!$B$2:$B$2612,Sheet1!$A162,BaselineScenario!S$2:S$2612)</f>
        <v>17.390749716511934</v>
      </c>
      <c r="AZ162">
        <f>SUMIF(BaselineScenario!$B$2:$B$2612,Sheet1!$A162,BaselineScenario!T$2:T$2612)</f>
        <v>0.50226043773589524</v>
      </c>
      <c r="BA162">
        <f>SUMIF(BaselineScenario!$B$2:$B$2612,Sheet1!$A162,BaselineScenario!U$2:U$2612)</f>
        <v>2.3763546076371469</v>
      </c>
      <c r="BB162">
        <f>SUMIF(BaselineScenario!$B$2:$B$2612,Sheet1!$A162,BaselineScenario!V$2:V$2612)</f>
        <v>0</v>
      </c>
      <c r="BC162">
        <f>SUMIF(BaselineScenario!$B$2:$B$2612,Sheet1!$A162,BaselineScenario!W$2:W$2612)</f>
        <v>139.34856903919055</v>
      </c>
      <c r="BD162">
        <f>SUMIF(BaselineScenario!$B$2:$B$2612,Sheet1!$A162,BaselineScenario!X$2:X$2612)</f>
        <v>8.523652424552731</v>
      </c>
      <c r="BE162">
        <f>SUMIF(BaselineScenario!$B$2:$B$2612,Sheet1!$A162,BaselineScenario!Y$2:Y$2612)</f>
        <v>633.9634326795707</v>
      </c>
      <c r="BF162">
        <f>SUMIF(BaselineScenario!$B$2:$B$2612,Sheet1!$A162,BaselineScenario!Z$2:Z$2612)</f>
        <v>14.299931399069575</v>
      </c>
      <c r="BG162">
        <f>SUMIF(BaselineScenario!$B$2:$B$2612,Sheet1!$A162,BaselineScenario!AA$2:AA$2612)</f>
        <v>79.351412684110016</v>
      </c>
      <c r="BH162">
        <f>SUMIF(BaselineScenario!$B$2:$B$2612,Sheet1!$A162,BaselineScenario!AB$2:AB$2612)</f>
        <v>4.6510452696220055</v>
      </c>
      <c r="BI162">
        <f>SUMIF(BaselineScenario!$B$2:$B$2612,Sheet1!$A162,BaselineScenario!AC$2:AC$2612)</f>
        <v>164.81924530779219</v>
      </c>
      <c r="BJ162">
        <f>SUMIF(BaselineScenario!$B$2:$B$2612,Sheet1!$A162,BaselineScenario!AD$2:AD$2612)</f>
        <v>0</v>
      </c>
      <c r="BK162">
        <f>SUMIF(BaselineScenario!$B$2:$B$2612,Sheet1!$A162,BaselineScenario!AE$2:AE$2612)</f>
        <v>0</v>
      </c>
      <c r="BL162">
        <f>SUMIF(BaselineScenario!$B$2:$B$2612,Sheet1!$A162,BaselineScenario!AF$2:AF$2612)</f>
        <v>0</v>
      </c>
      <c r="BM162">
        <f>SUMIF(BaselineScenario!$B$2:$B$2612,Sheet1!$A162,BaselineScenario!AG$2:AG$2612)</f>
        <v>0</v>
      </c>
      <c r="BN162">
        <f>SUMIF(BaselineScenario!$B$2:$B$2612,Sheet1!$A162,BaselineScenario!AH$2:AH$2612)</f>
        <v>38.159697076603315</v>
      </c>
      <c r="BP162">
        <f t="shared" si="9"/>
        <v>0</v>
      </c>
      <c r="BQ162" s="12">
        <f t="shared" si="10"/>
        <v>0</v>
      </c>
    </row>
    <row r="163" spans="1:69" x14ac:dyDescent="0.25">
      <c r="A163" s="1" t="s">
        <v>161</v>
      </c>
      <c r="B163">
        <f>COUNTIF(CurrentScenario!$B$2:$B$2612,Sheet1!A163)</f>
        <v>6</v>
      </c>
      <c r="C163">
        <f t="shared" si="11"/>
        <v>25903.013847014223</v>
      </c>
      <c r="D163">
        <f>SUMIF(CurrentScenario!$B$2:$B$2612,Sheet1!$A163,CurrentScenario!D$2:D$2612)</f>
        <v>6814.4411923674061</v>
      </c>
      <c r="E163">
        <f>SUMIF(CurrentScenario!$B$2:$B$2612,Sheet1!$A163,CurrentScenario!E$2:E$2612)</f>
        <v>68.579547077453697</v>
      </c>
      <c r="F163">
        <f>SUMIF(CurrentScenario!$B$2:$B$2612,Sheet1!$A163,CurrentScenario!F$2:F$2612)</f>
        <v>492.88909206732416</v>
      </c>
      <c r="G163">
        <f>SUMIF(CurrentScenario!$B$2:$B$2612,Sheet1!$A163,CurrentScenario!G$2:G$2612)</f>
        <v>123.36335387231065</v>
      </c>
      <c r="H163">
        <f>SUMIF(CurrentScenario!$B$2:$B$2612,Sheet1!$A163,CurrentScenario!H$2:H$2612)</f>
        <v>431.24923905588872</v>
      </c>
      <c r="I163">
        <f>SUMIF(CurrentScenario!$B$2:$B$2612,Sheet1!$A163,CurrentScenario!I$2:I$2612)</f>
        <v>109.00800581716078</v>
      </c>
      <c r="J163">
        <f>SUMIF(CurrentScenario!$B$2:$B$2612,Sheet1!$A163,CurrentScenario!J$2:J$2612)</f>
        <v>769.55916469416354</v>
      </c>
      <c r="K163">
        <f>SUMIF(CurrentScenario!$B$2:$B$2612,Sheet1!$A163,CurrentScenario!K$2:K$2612)</f>
        <v>95.490717222307921</v>
      </c>
      <c r="L163">
        <f>SUMIF(CurrentScenario!$B$2:$B$2612,Sheet1!$A163,CurrentScenario!L$2:L$2612)</f>
        <v>2694.3968857492418</v>
      </c>
      <c r="M163">
        <f>SUMIF(CurrentScenario!$B$2:$B$2612,Sheet1!$A163,CurrentScenario!M$2:M$2612)</f>
        <v>423.10790653220732</v>
      </c>
      <c r="N163">
        <f>SUMIF(CurrentScenario!$B$2:$B$2612,Sheet1!$A163,CurrentScenario!N$2:N$2612)</f>
        <v>685.84393158630485</v>
      </c>
      <c r="O163">
        <f>SUMIF(CurrentScenario!$B$2:$B$2612,Sheet1!$A163,CurrentScenario!O$2:O$2612)</f>
        <v>446.34508867327605</v>
      </c>
      <c r="P163">
        <f>SUMIF(CurrentScenario!$B$2:$B$2612,Sheet1!$A163,CurrentScenario!P$2:P$2612)</f>
        <v>0</v>
      </c>
      <c r="Q163">
        <f>SUMIF(CurrentScenario!$B$2:$B$2612,Sheet1!$A163,CurrentScenario!Q$2:Q$2612)</f>
        <v>6879.1305468255778</v>
      </c>
      <c r="R163">
        <f>SUMIF(CurrentScenario!$B$2:$B$2612,Sheet1!$A163,CurrentScenario!R$2:R$2612)</f>
        <v>137.79864565442026</v>
      </c>
      <c r="S163">
        <f>SUMIF(CurrentScenario!$B$2:$B$2612,Sheet1!$A163,CurrentScenario!S$2:S$2612)</f>
        <v>306.35292681804418</v>
      </c>
      <c r="T163">
        <f>SUMIF(CurrentScenario!$B$2:$B$2612,Sheet1!$A163,CurrentScenario!T$2:T$2612)</f>
        <v>16.339285628774316</v>
      </c>
      <c r="U163">
        <f>SUMIF(CurrentScenario!$B$2:$B$2612,Sheet1!$A163,CurrentScenario!U$2:U$2612)</f>
        <v>34.829891434505889</v>
      </c>
      <c r="V163">
        <f>SUMIF(CurrentScenario!$B$2:$B$2612,Sheet1!$A163,CurrentScenario!V$2:V$2612)</f>
        <v>0</v>
      </c>
      <c r="W163">
        <f>SUMIF(CurrentScenario!$B$2:$B$2612,Sheet1!$A163,CurrentScenario!W$2:W$2612)</f>
        <v>1454.6889072478007</v>
      </c>
      <c r="X163">
        <f>SUMIF(CurrentScenario!$B$2:$B$2612,Sheet1!$A163,CurrentScenario!X$2:X$2612)</f>
        <v>381.82832299207178</v>
      </c>
      <c r="Y163">
        <f>SUMIF(CurrentScenario!$B$2:$B$2612,Sheet1!$A163,CurrentScenario!Y$2:Y$2612)</f>
        <v>72.939658035256656</v>
      </c>
      <c r="Z163">
        <f>SUMIF(CurrentScenario!$B$2:$B$2612,Sheet1!$A163,CurrentScenario!Z$2:Z$2612)</f>
        <v>29.717059338331165</v>
      </c>
      <c r="AA163">
        <f>SUMIF(CurrentScenario!$B$2:$B$2612,Sheet1!$A163,CurrentScenario!AA$2:AA$2612)</f>
        <v>2476.5139796931999</v>
      </c>
      <c r="AB163">
        <f>SUMIF(CurrentScenario!$B$2:$B$2612,Sheet1!$A163,CurrentScenario!AB$2:AB$2612)</f>
        <v>593.49859673049582</v>
      </c>
      <c r="AC163">
        <f>SUMIF(CurrentScenario!$B$2:$B$2612,Sheet1!$A163,CurrentScenario!AC$2:AC$2612)</f>
        <v>331.48069044786462</v>
      </c>
      <c r="AD163">
        <f>SUMIF(CurrentScenario!$B$2:$B$2612,Sheet1!$A163,CurrentScenario!AD$2:AD$2612)</f>
        <v>0</v>
      </c>
      <c r="AE163">
        <f>SUMIF(CurrentScenario!$B$2:$B$2612,Sheet1!$A163,CurrentScenario!AE$2:AE$2612)</f>
        <v>0</v>
      </c>
      <c r="AF163">
        <f>SUMIF(CurrentScenario!$B$2:$B$2612,Sheet1!$A163,CurrentScenario!AF$2:AF$2612)</f>
        <v>0</v>
      </c>
      <c r="AG163">
        <f>SUMIF(CurrentScenario!$B$2:$B$2612,Sheet1!$A163,CurrentScenario!AG$2:AG$2612)</f>
        <v>0</v>
      </c>
      <c r="AH163" s="9">
        <f>SUMIF(CurrentScenario!$B$2:$B$2612,Sheet1!$A163,CurrentScenario!AH$2:AH$2612)</f>
        <v>33.621211452838494</v>
      </c>
      <c r="AI163" s="10">
        <f t="shared" si="8"/>
        <v>25903.013847014226</v>
      </c>
      <c r="AJ163">
        <f>SUMIF(BaselineScenario!$B$2:$B$2612,Sheet1!$A163,BaselineScenario!D$2:D$2612)</f>
        <v>21967.495545964219</v>
      </c>
      <c r="AK163">
        <f>SUMIF(BaselineScenario!$B$2:$B$2612,Sheet1!$A163,BaselineScenario!E$2:E$2612)</f>
        <v>221.02611538816558</v>
      </c>
      <c r="AL163">
        <f>SUMIF(BaselineScenario!$B$2:$B$2612,Sheet1!$A163,BaselineScenario!F$2:F$2612)</f>
        <v>109.45218818618413</v>
      </c>
      <c r="AM163">
        <f>SUMIF(BaselineScenario!$B$2:$B$2612,Sheet1!$A163,BaselineScenario!G$2:G$2612)</f>
        <v>27.205289145027038</v>
      </c>
      <c r="AN163">
        <f>SUMIF(BaselineScenario!$B$2:$B$2612,Sheet1!$A163,BaselineScenario!H$2:H$2612)</f>
        <v>92.663662894491821</v>
      </c>
      <c r="AO163">
        <f>SUMIF(BaselineScenario!$B$2:$B$2612,Sheet1!$A163,BaselineScenario!I$2:I$2612)</f>
        <v>23.267066244791259</v>
      </c>
      <c r="AP163">
        <f>SUMIF(BaselineScenario!$B$2:$B$2612,Sheet1!$A163,BaselineScenario!J$2:J$2612)</f>
        <v>191.80212894781533</v>
      </c>
      <c r="AQ163">
        <f>SUMIF(BaselineScenario!$B$2:$B$2612,Sheet1!$A163,BaselineScenario!K$2:K$2612)</f>
        <v>20.582984536286332</v>
      </c>
      <c r="AR163">
        <f>SUMIF(BaselineScenario!$B$2:$B$2612,Sheet1!$A163,BaselineScenario!L$2:L$2612)</f>
        <v>620.32034332070236</v>
      </c>
      <c r="AS163">
        <f>SUMIF(BaselineScenario!$B$2:$B$2612,Sheet1!$A163,BaselineScenario!M$2:M$2612)</f>
        <v>98.467692947296513</v>
      </c>
      <c r="AT163">
        <f>SUMIF(BaselineScenario!$B$2:$B$2612,Sheet1!$A163,BaselineScenario!N$2:N$2612)</f>
        <v>159.45929294935581</v>
      </c>
      <c r="AU163">
        <f>SUMIF(BaselineScenario!$B$2:$B$2612,Sheet1!$A163,BaselineScenario!O$2:O$2612)</f>
        <v>100.90705709448108</v>
      </c>
      <c r="AV163">
        <f>SUMIF(BaselineScenario!$B$2:$B$2612,Sheet1!$A163,BaselineScenario!P$2:P$2612)</f>
        <v>0</v>
      </c>
      <c r="AW163">
        <f>SUMIF(BaselineScenario!$B$2:$B$2612,Sheet1!$A163,BaselineScenario!Q$2:Q$2612)</f>
        <v>1563.7523070806737</v>
      </c>
      <c r="AX163">
        <f>SUMIF(BaselineScenario!$B$2:$B$2612,Sheet1!$A163,BaselineScenario!R$2:R$2612)</f>
        <v>30.241095396269962</v>
      </c>
      <c r="AY163">
        <f>SUMIF(BaselineScenario!$B$2:$B$2612,Sheet1!$A163,BaselineScenario!S$2:S$2612)</f>
        <v>70.024581955128838</v>
      </c>
      <c r="AZ163">
        <f>SUMIF(BaselineScenario!$B$2:$B$2612,Sheet1!$A163,BaselineScenario!T$2:T$2612)</f>
        <v>3.4135914064652524</v>
      </c>
      <c r="BA163">
        <f>SUMIF(BaselineScenario!$B$2:$B$2612,Sheet1!$A163,BaselineScenario!U$2:U$2612)</f>
        <v>8.1133273862087947</v>
      </c>
      <c r="BB163">
        <f>SUMIF(BaselineScenario!$B$2:$B$2612,Sheet1!$A163,BaselineScenario!V$2:V$2612)</f>
        <v>0</v>
      </c>
      <c r="BC163">
        <f>SUMIF(BaselineScenario!$B$2:$B$2612,Sheet1!$A163,BaselineScenario!W$2:W$2612)</f>
        <v>128.88335848674461</v>
      </c>
      <c r="BD163">
        <f>SUMIF(BaselineScenario!$B$2:$B$2612,Sheet1!$A163,BaselineScenario!X$2:X$2612)</f>
        <v>8.0338187957174014</v>
      </c>
      <c r="BE163">
        <f>SUMIF(BaselineScenario!$B$2:$B$2612,Sheet1!$A163,BaselineScenario!Y$2:Y$2612)</f>
        <v>38.590313382765629</v>
      </c>
      <c r="BF163">
        <f>SUMIF(BaselineScenario!$B$2:$B$2612,Sheet1!$A163,BaselineScenario!Z$2:Z$2612)</f>
        <v>7.597421093295937</v>
      </c>
      <c r="BG163">
        <f>SUMIF(BaselineScenario!$B$2:$B$2612,Sheet1!$A163,BaselineScenario!AA$2:AA$2612)</f>
        <v>301.10667137369148</v>
      </c>
      <c r="BH163">
        <f>SUMIF(BaselineScenario!$B$2:$B$2612,Sheet1!$A163,BaselineScenario!AB$2:AB$2612)</f>
        <v>17.869195051296828</v>
      </c>
      <c r="BI163">
        <f>SUMIF(BaselineScenario!$B$2:$B$2612,Sheet1!$A163,BaselineScenario!AC$2:AC$2612)</f>
        <v>84.745881513938997</v>
      </c>
      <c r="BJ163">
        <f>SUMIF(BaselineScenario!$B$2:$B$2612,Sheet1!$A163,BaselineScenario!AD$2:AD$2612)</f>
        <v>0</v>
      </c>
      <c r="BK163">
        <f>SUMIF(BaselineScenario!$B$2:$B$2612,Sheet1!$A163,BaselineScenario!AE$2:AE$2612)</f>
        <v>0</v>
      </c>
      <c r="BL163">
        <f>SUMIF(BaselineScenario!$B$2:$B$2612,Sheet1!$A163,BaselineScenario!AF$2:AF$2612)</f>
        <v>0</v>
      </c>
      <c r="BM163">
        <f>SUMIF(BaselineScenario!$B$2:$B$2612,Sheet1!$A163,BaselineScenario!AG$2:AG$2612)</f>
        <v>0</v>
      </c>
      <c r="BN163">
        <f>SUMIF(BaselineScenario!$B$2:$B$2612,Sheet1!$A163,BaselineScenario!AH$2:AH$2612)</f>
        <v>7.9929164732105065</v>
      </c>
      <c r="BP163">
        <f t="shared" si="9"/>
        <v>0</v>
      </c>
      <c r="BQ163" s="12">
        <f t="shared" si="10"/>
        <v>0</v>
      </c>
    </row>
    <row r="164" spans="1:69" x14ac:dyDescent="0.25">
      <c r="A164" s="1" t="s">
        <v>162</v>
      </c>
      <c r="B164">
        <f>COUNTIF(CurrentScenario!$B$2:$B$2612,Sheet1!A164)</f>
        <v>6</v>
      </c>
      <c r="C164">
        <f t="shared" si="11"/>
        <v>34503.305450238411</v>
      </c>
      <c r="D164">
        <f>SUMIF(CurrentScenario!$B$2:$B$2612,Sheet1!$A164,CurrentScenario!D$2:D$2612)</f>
        <v>11332.604684189966</v>
      </c>
      <c r="E164">
        <f>SUMIF(CurrentScenario!$B$2:$B$2612,Sheet1!$A164,CurrentScenario!E$2:E$2612)</f>
        <v>114.23494461770315</v>
      </c>
      <c r="F164">
        <f>SUMIF(CurrentScenario!$B$2:$B$2612,Sheet1!$A164,CurrentScenario!F$2:F$2612)</f>
        <v>494.13482891966481</v>
      </c>
      <c r="G164">
        <f>SUMIF(CurrentScenario!$B$2:$B$2612,Sheet1!$A164,CurrentScenario!G$2:G$2612)</f>
        <v>424.25572304098648</v>
      </c>
      <c r="H164">
        <f>SUMIF(CurrentScenario!$B$2:$B$2612,Sheet1!$A164,CurrentScenario!H$2:H$2612)</f>
        <v>604.07008863655744</v>
      </c>
      <c r="I164">
        <f>SUMIF(CurrentScenario!$B$2:$B$2612,Sheet1!$A164,CurrentScenario!I$2:I$2612)</f>
        <v>2358.649366698512</v>
      </c>
      <c r="J164">
        <f>SUMIF(CurrentScenario!$B$2:$B$2612,Sheet1!$A164,CurrentScenario!J$2:J$2612)</f>
        <v>605.58059028923924</v>
      </c>
      <c r="K164">
        <f>SUMIF(CurrentScenario!$B$2:$B$2612,Sheet1!$A164,CurrentScenario!K$2:K$2612)</f>
        <v>348.2189726388757</v>
      </c>
      <c r="L164">
        <f>SUMIF(CurrentScenario!$B$2:$B$2612,Sheet1!$A164,CurrentScenario!L$2:L$2612)</f>
        <v>2553.7184518834974</v>
      </c>
      <c r="M164">
        <f>SUMIF(CurrentScenario!$B$2:$B$2612,Sheet1!$A164,CurrentScenario!M$2:M$2612)</f>
        <v>2007.8155362502757</v>
      </c>
      <c r="N164">
        <f>SUMIF(CurrentScenario!$B$2:$B$2612,Sheet1!$A164,CurrentScenario!N$2:N$2612)</f>
        <v>1013.3624314585777</v>
      </c>
      <c r="O164">
        <f>SUMIF(CurrentScenario!$B$2:$B$2612,Sheet1!$A164,CurrentScenario!O$2:O$2612)</f>
        <v>444.48945432096059</v>
      </c>
      <c r="P164">
        <f>SUMIF(CurrentScenario!$B$2:$B$2612,Sheet1!$A164,CurrentScenario!P$2:P$2612)</f>
        <v>427.11845390674307</v>
      </c>
      <c r="Q164">
        <f>SUMIF(CurrentScenario!$B$2:$B$2612,Sheet1!$A164,CurrentScenario!Q$2:Q$2612)</f>
        <v>7600.6431250956402</v>
      </c>
      <c r="R164">
        <f>SUMIF(CurrentScenario!$B$2:$B$2612,Sheet1!$A164,CurrentScenario!R$2:R$2612)</f>
        <v>104.91209027488497</v>
      </c>
      <c r="S164">
        <f>SUMIF(CurrentScenario!$B$2:$B$2612,Sheet1!$A164,CurrentScenario!S$2:S$2612)</f>
        <v>409.96554720817056</v>
      </c>
      <c r="T164">
        <f>SUMIF(CurrentScenario!$B$2:$B$2612,Sheet1!$A164,CurrentScenario!T$2:T$2612)</f>
        <v>19.420040915347052</v>
      </c>
      <c r="U164">
        <f>SUMIF(CurrentScenario!$B$2:$B$2612,Sheet1!$A164,CurrentScenario!U$2:U$2612)</f>
        <v>51.571370488637029</v>
      </c>
      <c r="V164">
        <f>SUMIF(CurrentScenario!$B$2:$B$2612,Sheet1!$A164,CurrentScenario!V$2:V$2612)</f>
        <v>0</v>
      </c>
      <c r="W164">
        <f>SUMIF(CurrentScenario!$B$2:$B$2612,Sheet1!$A164,CurrentScenario!W$2:W$2612)</f>
        <v>1039.0340856940593</v>
      </c>
      <c r="X164">
        <f>SUMIF(CurrentScenario!$B$2:$B$2612,Sheet1!$A164,CurrentScenario!X$2:X$2612)</f>
        <v>222.1701425312946</v>
      </c>
      <c r="Y164">
        <f>SUMIF(CurrentScenario!$B$2:$B$2612,Sheet1!$A164,CurrentScenario!Y$2:Y$2612)</f>
        <v>68.826554629689738</v>
      </c>
      <c r="Z164">
        <f>SUMIF(CurrentScenario!$B$2:$B$2612,Sheet1!$A164,CurrentScenario!Z$2:Z$2612)</f>
        <v>9.1325596990968929</v>
      </c>
      <c r="AA164">
        <f>SUMIF(CurrentScenario!$B$2:$B$2612,Sheet1!$A164,CurrentScenario!AA$2:AA$2612)</f>
        <v>1716.7321691551165</v>
      </c>
      <c r="AB164">
        <f>SUMIF(CurrentScenario!$B$2:$B$2612,Sheet1!$A164,CurrentScenario!AB$2:AB$2612)</f>
        <v>383.00993452060766</v>
      </c>
      <c r="AC164">
        <f>SUMIF(CurrentScenario!$B$2:$B$2612,Sheet1!$A164,CurrentScenario!AC$2:AC$2612)</f>
        <v>110.63871057323442</v>
      </c>
      <c r="AD164">
        <f>SUMIF(CurrentScenario!$B$2:$B$2612,Sheet1!$A164,CurrentScenario!AD$2:AD$2612)</f>
        <v>2.0973274527989356</v>
      </c>
      <c r="AE164">
        <f>SUMIF(CurrentScenario!$B$2:$B$2612,Sheet1!$A164,CurrentScenario!AE$2:AE$2612)</f>
        <v>0.3536584575894709</v>
      </c>
      <c r="AF164">
        <f>SUMIF(CurrentScenario!$B$2:$B$2612,Sheet1!$A164,CurrentScenario!AF$2:AF$2612)</f>
        <v>1.020242465687067</v>
      </c>
      <c r="AG164">
        <f>SUMIF(CurrentScenario!$B$2:$B$2612,Sheet1!$A164,CurrentScenario!AG$2:AG$2612)</f>
        <v>0</v>
      </c>
      <c r="AH164" s="9">
        <f>SUMIF(CurrentScenario!$B$2:$B$2612,Sheet1!$A164,CurrentScenario!AH$2:AH$2612)</f>
        <v>35.524364224984701</v>
      </c>
      <c r="AI164" s="10">
        <f t="shared" si="8"/>
        <v>34503.305450238418</v>
      </c>
      <c r="AJ164">
        <f>SUMIF(BaselineScenario!$B$2:$B$2612,Sheet1!$A164,BaselineScenario!D$2:D$2612)</f>
        <v>29260.702395616645</v>
      </c>
      <c r="AK164">
        <f>SUMIF(BaselineScenario!$B$2:$B$2612,Sheet1!$A164,BaselineScenario!E$2:E$2612)</f>
        <v>294.82905305756657</v>
      </c>
      <c r="AL164">
        <f>SUMIF(BaselineScenario!$B$2:$B$2612,Sheet1!$A164,BaselineScenario!F$2:F$2612)</f>
        <v>96.677346396625737</v>
      </c>
      <c r="AM164">
        <f>SUMIF(BaselineScenario!$B$2:$B$2612,Sheet1!$A164,BaselineScenario!G$2:G$2612)</f>
        <v>99.441508496008083</v>
      </c>
      <c r="AN164">
        <f>SUMIF(BaselineScenario!$B$2:$B$2612,Sheet1!$A164,BaselineScenario!H$2:H$2612)</f>
        <v>119.96532642223049</v>
      </c>
      <c r="AO164">
        <f>SUMIF(BaselineScenario!$B$2:$B$2612,Sheet1!$A164,BaselineScenario!I$2:I$2612)</f>
        <v>529.92940401490296</v>
      </c>
      <c r="AP164">
        <f>SUMIF(BaselineScenario!$B$2:$B$2612,Sheet1!$A164,BaselineScenario!J$2:J$2612)</f>
        <v>129.39607083397919</v>
      </c>
      <c r="AQ164">
        <f>SUMIF(BaselineScenario!$B$2:$B$2612,Sheet1!$A164,BaselineScenario!K$2:K$2612)</f>
        <v>92.760994782018699</v>
      </c>
      <c r="AR164">
        <f>SUMIF(BaselineScenario!$B$2:$B$2612,Sheet1!$A164,BaselineScenario!L$2:L$2612)</f>
        <v>511.11744840113101</v>
      </c>
      <c r="AS164">
        <f>SUMIF(BaselineScenario!$B$2:$B$2612,Sheet1!$A164,BaselineScenario!M$2:M$2612)</f>
        <v>501.37300736062451</v>
      </c>
      <c r="AT164">
        <f>SUMIF(BaselineScenario!$B$2:$B$2612,Sheet1!$A164,BaselineScenario!N$2:N$2612)</f>
        <v>228.23468818902234</v>
      </c>
      <c r="AU164">
        <f>SUMIF(BaselineScenario!$B$2:$B$2612,Sheet1!$A164,BaselineScenario!O$2:O$2612)</f>
        <v>88.177213458313872</v>
      </c>
      <c r="AV164">
        <f>SUMIF(BaselineScenario!$B$2:$B$2612,Sheet1!$A164,BaselineScenario!P$2:P$2612)</f>
        <v>107.16412679620261</v>
      </c>
      <c r="AW164">
        <f>SUMIF(BaselineScenario!$B$2:$B$2612,Sheet1!$A164,BaselineScenario!Q$2:Q$2612)</f>
        <v>1657.6141817345051</v>
      </c>
      <c r="AX164">
        <f>SUMIF(BaselineScenario!$B$2:$B$2612,Sheet1!$A164,BaselineScenario!R$2:R$2612)</f>
        <v>20.301665744189442</v>
      </c>
      <c r="AY164">
        <f>SUMIF(BaselineScenario!$B$2:$B$2612,Sheet1!$A164,BaselineScenario!S$2:S$2612)</f>
        <v>91.945846459439537</v>
      </c>
      <c r="AZ164">
        <f>SUMIF(BaselineScenario!$B$2:$B$2612,Sheet1!$A164,BaselineScenario!T$2:T$2612)</f>
        <v>3.7956644380211402</v>
      </c>
      <c r="BA164">
        <f>SUMIF(BaselineScenario!$B$2:$B$2612,Sheet1!$A164,BaselineScenario!U$2:U$2612)</f>
        <v>11.676734838610574</v>
      </c>
      <c r="BB164">
        <f>SUMIF(BaselineScenario!$B$2:$B$2612,Sheet1!$A164,BaselineScenario!V$2:V$2612)</f>
        <v>0</v>
      </c>
      <c r="BC164">
        <f>SUMIF(BaselineScenario!$B$2:$B$2612,Sheet1!$A164,BaselineScenario!W$2:W$2612)</f>
        <v>150.03516659969821</v>
      </c>
      <c r="BD164">
        <f>SUMIF(BaselineScenario!$B$2:$B$2612,Sheet1!$A164,BaselineScenario!X$2:X$2612)</f>
        <v>9.1882199958169259</v>
      </c>
      <c r="BE164">
        <f>SUMIF(BaselineScenario!$B$2:$B$2612,Sheet1!$A164,BaselineScenario!Y$2:Y$2612)</f>
        <v>15.044977080533595</v>
      </c>
      <c r="BF164">
        <f>SUMIF(BaselineScenario!$B$2:$B$2612,Sheet1!$A164,BaselineScenario!Z$2:Z$2612)</f>
        <v>2.0011332251150393</v>
      </c>
      <c r="BG164">
        <f>SUMIF(BaselineScenario!$B$2:$B$2612,Sheet1!$A164,BaselineScenario!AA$2:AA$2612)</f>
        <v>421.95373779809165</v>
      </c>
      <c r="BH164">
        <f>SUMIF(BaselineScenario!$B$2:$B$2612,Sheet1!$A164,BaselineScenario!AB$2:AB$2612)</f>
        <v>25.271043205075426</v>
      </c>
      <c r="BI164">
        <f>SUMIF(BaselineScenario!$B$2:$B$2612,Sheet1!$A164,BaselineScenario!AC$2:AC$2612)</f>
        <v>24.237475068339648</v>
      </c>
      <c r="BJ164">
        <f>SUMIF(BaselineScenario!$B$2:$B$2612,Sheet1!$A164,BaselineScenario!AD$2:AD$2612)</f>
        <v>0.23436296107463533</v>
      </c>
      <c r="BK164">
        <f>SUMIF(BaselineScenario!$B$2:$B$2612,Sheet1!$A164,BaselineScenario!AE$2:AE$2612)</f>
        <v>1.2017965304308114E-2</v>
      </c>
      <c r="BL164">
        <f>SUMIF(BaselineScenario!$B$2:$B$2612,Sheet1!$A164,BaselineScenario!AF$2:AF$2612)</f>
        <v>0.38552008480434785</v>
      </c>
      <c r="BM164">
        <f>SUMIF(BaselineScenario!$B$2:$B$2612,Sheet1!$A164,BaselineScenario!AG$2:AG$2612)</f>
        <v>0</v>
      </c>
      <c r="BN164">
        <f>SUMIF(BaselineScenario!$B$2:$B$2612,Sheet1!$A164,BaselineScenario!AH$2:AH$2612)</f>
        <v>9.8391192145066277</v>
      </c>
      <c r="BP164">
        <f t="shared" si="9"/>
        <v>0</v>
      </c>
      <c r="BQ164" s="12">
        <f t="shared" si="10"/>
        <v>0</v>
      </c>
    </row>
    <row r="165" spans="1:69" x14ac:dyDescent="0.25">
      <c r="A165" s="1" t="s">
        <v>163</v>
      </c>
      <c r="B165">
        <f>COUNTIF(CurrentScenario!$B$2:$B$2612,Sheet1!A165)</f>
        <v>4</v>
      </c>
      <c r="C165">
        <f t="shared" si="11"/>
        <v>19301.80773879261</v>
      </c>
      <c r="D165">
        <f>SUMIF(CurrentScenario!$B$2:$B$2612,Sheet1!$A165,CurrentScenario!D$2:D$2612)</f>
        <v>7753.8121528259535</v>
      </c>
      <c r="E165">
        <f>SUMIF(CurrentScenario!$B$2:$B$2612,Sheet1!$A165,CurrentScenario!E$2:E$2612)</f>
        <v>78.293746360745217</v>
      </c>
      <c r="F165">
        <f>SUMIF(CurrentScenario!$B$2:$B$2612,Sheet1!$A165,CurrentScenario!F$2:F$2612)</f>
        <v>45.989583787485032</v>
      </c>
      <c r="G165">
        <f>SUMIF(CurrentScenario!$B$2:$B$2612,Sheet1!$A165,CurrentScenario!G$2:G$2612)</f>
        <v>237.695457825804</v>
      </c>
      <c r="H165">
        <f>SUMIF(CurrentScenario!$B$2:$B$2612,Sheet1!$A165,CurrentScenario!H$2:H$2612)</f>
        <v>32.658965970107296</v>
      </c>
      <c r="I165">
        <f>SUMIF(CurrentScenario!$B$2:$B$2612,Sheet1!$A165,CurrentScenario!I$2:I$2612)</f>
        <v>429.60529717095511</v>
      </c>
      <c r="J165">
        <f>SUMIF(CurrentScenario!$B$2:$B$2612,Sheet1!$A165,CurrentScenario!J$2:J$2612)</f>
        <v>130.26852946521123</v>
      </c>
      <c r="K165">
        <f>SUMIF(CurrentScenario!$B$2:$B$2612,Sheet1!$A165,CurrentScenario!K$2:K$2612)</f>
        <v>459.88066526612727</v>
      </c>
      <c r="L165">
        <f>SUMIF(CurrentScenario!$B$2:$B$2612,Sheet1!$A165,CurrentScenario!L$2:L$2612)</f>
        <v>314.26235246462903</v>
      </c>
      <c r="M165">
        <f>SUMIF(CurrentScenario!$B$2:$B$2612,Sheet1!$A165,CurrentScenario!M$2:M$2612)</f>
        <v>1656.0585902536523</v>
      </c>
      <c r="N165">
        <f>SUMIF(CurrentScenario!$B$2:$B$2612,Sheet1!$A165,CurrentScenario!N$2:N$2612)</f>
        <v>493.28464640161872</v>
      </c>
      <c r="O165">
        <f>SUMIF(CurrentScenario!$B$2:$B$2612,Sheet1!$A165,CurrentScenario!O$2:O$2612)</f>
        <v>47.148804484560323</v>
      </c>
      <c r="P165">
        <f>SUMIF(CurrentScenario!$B$2:$B$2612,Sheet1!$A165,CurrentScenario!P$2:P$2612)</f>
        <v>324.09846057347755</v>
      </c>
      <c r="Q165">
        <f>SUMIF(CurrentScenario!$B$2:$B$2612,Sheet1!$A165,CurrentScenario!Q$2:Q$2612)</f>
        <v>3198.044735628283</v>
      </c>
      <c r="R165">
        <f>SUMIF(CurrentScenario!$B$2:$B$2612,Sheet1!$A165,CurrentScenario!R$2:R$2612)</f>
        <v>10.444191358080092</v>
      </c>
      <c r="S165">
        <f>SUMIF(CurrentScenario!$B$2:$B$2612,Sheet1!$A165,CurrentScenario!S$2:S$2612)</f>
        <v>201.81284901678228</v>
      </c>
      <c r="T165">
        <f>SUMIF(CurrentScenario!$B$2:$B$2612,Sheet1!$A165,CurrentScenario!T$2:T$2612)</f>
        <v>2.6969196365554797</v>
      </c>
      <c r="U165">
        <f>SUMIF(CurrentScenario!$B$2:$B$2612,Sheet1!$A165,CurrentScenario!U$2:U$2612)</f>
        <v>26.306370884421838</v>
      </c>
      <c r="V165">
        <f>SUMIF(CurrentScenario!$B$2:$B$2612,Sheet1!$A165,CurrentScenario!V$2:V$2612)</f>
        <v>0</v>
      </c>
      <c r="W165">
        <f>SUMIF(CurrentScenario!$B$2:$B$2612,Sheet1!$A165,CurrentScenario!W$2:W$2612)</f>
        <v>2609.7986452899868</v>
      </c>
      <c r="X165">
        <f>SUMIF(CurrentScenario!$B$2:$B$2612,Sheet1!$A165,CurrentScenario!X$2:X$2612)</f>
        <v>518.98797977008041</v>
      </c>
      <c r="Y165">
        <f>SUMIF(CurrentScenario!$B$2:$B$2612,Sheet1!$A165,CurrentScenario!Y$2:Y$2612)</f>
        <v>306.29108505044371</v>
      </c>
      <c r="Z165">
        <f>SUMIF(CurrentScenario!$B$2:$B$2612,Sheet1!$A165,CurrentScenario!Z$2:Z$2612)</f>
        <v>333.40207486987464</v>
      </c>
      <c r="AA165">
        <f>SUMIF(CurrentScenario!$B$2:$B$2612,Sheet1!$A165,CurrentScenario!AA$2:AA$2612)</f>
        <v>45.540969521801962</v>
      </c>
      <c r="AB165">
        <f>SUMIF(CurrentScenario!$B$2:$B$2612,Sheet1!$A165,CurrentScenario!AB$2:AB$2612)</f>
        <v>11.729079221356876</v>
      </c>
      <c r="AC165">
        <f>SUMIF(CurrentScenario!$B$2:$B$2612,Sheet1!$A165,CurrentScenario!AC$2:AC$2612)</f>
        <v>0</v>
      </c>
      <c r="AD165">
        <f>SUMIF(CurrentScenario!$B$2:$B$2612,Sheet1!$A165,CurrentScenario!AD$2:AD$2612)</f>
        <v>7.4592766441279075</v>
      </c>
      <c r="AE165">
        <f>SUMIF(CurrentScenario!$B$2:$B$2612,Sheet1!$A165,CurrentScenario!AE$2:AE$2612)</f>
        <v>1.2578084882143294</v>
      </c>
      <c r="AF165">
        <f>SUMIF(CurrentScenario!$B$2:$B$2612,Sheet1!$A165,CurrentScenario!AF$2:AF$2612)</f>
        <v>3.6285563255708642</v>
      </c>
      <c r="AG165">
        <f>SUMIF(CurrentScenario!$B$2:$B$2612,Sheet1!$A165,CurrentScenario!AG$2:AG$2612)</f>
        <v>0</v>
      </c>
      <c r="AH165" s="9">
        <f>SUMIF(CurrentScenario!$B$2:$B$2612,Sheet1!$A165,CurrentScenario!AH$2:AH$2612)</f>
        <v>21.349944236701329</v>
      </c>
      <c r="AI165" s="10">
        <f t="shared" si="8"/>
        <v>19301.807738792617</v>
      </c>
      <c r="AJ165">
        <f>SUMIF(BaselineScenario!$B$2:$B$2612,Sheet1!$A165,BaselineScenario!D$2:D$2612)</f>
        <v>16372.760262031357</v>
      </c>
      <c r="AK165">
        <f>SUMIF(BaselineScenario!$B$2:$B$2612,Sheet1!$A165,BaselineScenario!E$2:E$2612)</f>
        <v>165.3397352608778</v>
      </c>
      <c r="AL165">
        <f>SUMIF(BaselineScenario!$B$2:$B$2612,Sheet1!$A165,BaselineScenario!F$2:F$2612)</f>
        <v>11.7813919983126</v>
      </c>
      <c r="AM165">
        <f>SUMIF(BaselineScenario!$B$2:$B$2612,Sheet1!$A165,BaselineScenario!G$2:G$2612)</f>
        <v>70.995295561703784</v>
      </c>
      <c r="AN165">
        <f>SUMIF(BaselineScenario!$B$2:$B$2612,Sheet1!$A165,BaselineScenario!H$2:H$2612)</f>
        <v>8.4211429144903143</v>
      </c>
      <c r="AO165">
        <f>SUMIF(BaselineScenario!$B$2:$B$2612,Sheet1!$A165,BaselineScenario!I$2:I$2612)</f>
        <v>128.8653540643368</v>
      </c>
      <c r="AP165">
        <f>SUMIF(BaselineScenario!$B$2:$B$2612,Sheet1!$A165,BaselineScenario!J$2:J$2612)</f>
        <v>33.329430624447589</v>
      </c>
      <c r="AQ165">
        <f>SUMIF(BaselineScenario!$B$2:$B$2612,Sheet1!$A165,BaselineScenario!K$2:K$2612)</f>
        <v>137.98540427837622</v>
      </c>
      <c r="AR165">
        <f>SUMIF(BaselineScenario!$B$2:$B$2612,Sheet1!$A165,BaselineScenario!L$2:L$2612)</f>
        <v>80.51556199769982</v>
      </c>
      <c r="AS165">
        <f>SUMIF(BaselineScenario!$B$2:$B$2612,Sheet1!$A165,BaselineScenario!M$2:M$2612)</f>
        <v>495.71821360514633</v>
      </c>
      <c r="AT165">
        <f>SUMIF(BaselineScenario!$B$2:$B$2612,Sheet1!$A165,BaselineScenario!N$2:N$2612)</f>
        <v>144.592027687827</v>
      </c>
      <c r="AU165">
        <f>SUMIF(BaselineScenario!$B$2:$B$2612,Sheet1!$A165,BaselineScenario!O$2:O$2612)</f>
        <v>12.09651468486474</v>
      </c>
      <c r="AV165">
        <f>SUMIF(BaselineScenario!$B$2:$B$2612,Sheet1!$A165,BaselineScenario!P$2:P$2612)</f>
        <v>97.469641677299549</v>
      </c>
      <c r="AW165">
        <f>SUMIF(BaselineScenario!$B$2:$B$2612,Sheet1!$A165,BaselineScenario!Q$2:Q$2612)</f>
        <v>932.11903816508107</v>
      </c>
      <c r="AX165">
        <f>SUMIF(BaselineScenario!$B$2:$B$2612,Sheet1!$A165,BaselineScenario!R$2:R$2612)</f>
        <v>2.6682044542747465</v>
      </c>
      <c r="AY165">
        <f>SUMIF(BaselineScenario!$B$2:$B$2612,Sheet1!$A165,BaselineScenario!S$2:S$2612)</f>
        <v>59.328753171819322</v>
      </c>
      <c r="AZ165">
        <f>SUMIF(BaselineScenario!$B$2:$B$2612,Sheet1!$A165,BaselineScenario!T$2:T$2612)</f>
        <v>0.77031589959100288</v>
      </c>
      <c r="BA165">
        <f>SUMIF(BaselineScenario!$B$2:$B$2612,Sheet1!$A165,BaselineScenario!U$2:U$2612)</f>
        <v>7.7185610862568597</v>
      </c>
      <c r="BB165">
        <f>SUMIF(BaselineScenario!$B$2:$B$2612,Sheet1!$A165,BaselineScenario!V$2:V$2612)</f>
        <v>0</v>
      </c>
      <c r="BC165">
        <f>SUMIF(BaselineScenario!$B$2:$B$2612,Sheet1!$A165,BaselineScenario!W$2:W$2612)</f>
        <v>292.44916972940291</v>
      </c>
      <c r="BD165">
        <f>SUMIF(BaselineScenario!$B$2:$B$2612,Sheet1!$A165,BaselineScenario!X$2:X$2612)</f>
        <v>17.684036877502933</v>
      </c>
      <c r="BE165">
        <f>SUMIF(BaselineScenario!$B$2:$B$2612,Sheet1!$A165,BaselineScenario!Y$2:Y$2612)</f>
        <v>92.114236692123058</v>
      </c>
      <c r="BF165">
        <f>SUMIF(BaselineScenario!$B$2:$B$2612,Sheet1!$A165,BaselineScenario!Z$2:Z$2612)</f>
        <v>100.2676184099537</v>
      </c>
      <c r="BG165">
        <f>SUMIF(BaselineScenario!$B$2:$B$2612,Sheet1!$A165,BaselineScenario!AA$2:AA$2612)</f>
        <v>26.92201762290712</v>
      </c>
      <c r="BH165">
        <f>SUMIF(BaselineScenario!$B$2:$B$2612,Sheet1!$A165,BaselineScenario!AB$2:AB$2612)</f>
        <v>1.5774628391518655</v>
      </c>
      <c r="BI165">
        <f>SUMIF(BaselineScenario!$B$2:$B$2612,Sheet1!$A165,BaselineScenario!AC$2:AC$2612)</f>
        <v>0</v>
      </c>
      <c r="BJ165">
        <f>SUMIF(BaselineScenario!$B$2:$B$2612,Sheet1!$A165,BaselineScenario!AD$2:AD$2612)</f>
        <v>0.78604881808847793</v>
      </c>
      <c r="BK165">
        <f>SUMIF(BaselineScenario!$B$2:$B$2612,Sheet1!$A165,BaselineScenario!AE$2:AE$2612)</f>
        <v>4.0308022137812628E-2</v>
      </c>
      <c r="BL165">
        <f>SUMIF(BaselineScenario!$B$2:$B$2612,Sheet1!$A165,BaselineScenario!AF$2:AF$2612)</f>
        <v>1.0912550594454553</v>
      </c>
      <c r="BM165">
        <f>SUMIF(BaselineScenario!$B$2:$B$2612,Sheet1!$A165,BaselineScenario!AG$2:AG$2612)</f>
        <v>0</v>
      </c>
      <c r="BN165">
        <f>SUMIF(BaselineScenario!$B$2:$B$2612,Sheet1!$A165,BaselineScenario!AH$2:AH$2612)</f>
        <v>6.4007355581370682</v>
      </c>
      <c r="BP165">
        <f t="shared" si="9"/>
        <v>0</v>
      </c>
      <c r="BQ165" s="12">
        <f t="shared" si="10"/>
        <v>0</v>
      </c>
    </row>
    <row r="166" spans="1:69" x14ac:dyDescent="0.25">
      <c r="A166" s="1" t="s">
        <v>164</v>
      </c>
      <c r="B166">
        <f>COUNTIF(CurrentScenario!$B$2:$B$2612,Sheet1!A166)</f>
        <v>6</v>
      </c>
      <c r="C166">
        <f t="shared" si="11"/>
        <v>26040.668911544853</v>
      </c>
      <c r="D166">
        <f>SUMIF(CurrentScenario!$B$2:$B$2612,Sheet1!$A166,CurrentScenario!D$2:D$2612)</f>
        <v>9818.0712852974211</v>
      </c>
      <c r="E166">
        <f>SUMIF(CurrentScenario!$B$2:$B$2612,Sheet1!$A166,CurrentScenario!E$2:E$2612)</f>
        <v>99.172588924402987</v>
      </c>
      <c r="F166">
        <f>SUMIF(CurrentScenario!$B$2:$B$2612,Sheet1!$A166,CurrentScenario!F$2:F$2612)</f>
        <v>16.561930038520138</v>
      </c>
      <c r="G166">
        <f>SUMIF(CurrentScenario!$B$2:$B$2612,Sheet1!$A166,CurrentScenario!G$2:G$2612)</f>
        <v>415.89635314030272</v>
      </c>
      <c r="H166">
        <f>SUMIF(CurrentScenario!$B$2:$B$2612,Sheet1!$A166,CurrentScenario!H$2:H$2612)</f>
        <v>138.39869357757695</v>
      </c>
      <c r="I166">
        <f>SUMIF(CurrentScenario!$B$2:$B$2612,Sheet1!$A166,CurrentScenario!I$2:I$2612)</f>
        <v>2150.6961129031238</v>
      </c>
      <c r="J166">
        <f>SUMIF(CurrentScenario!$B$2:$B$2612,Sheet1!$A166,CurrentScenario!J$2:J$2612)</f>
        <v>10.15491764601942</v>
      </c>
      <c r="K166">
        <f>SUMIF(CurrentScenario!$B$2:$B$2612,Sheet1!$A166,CurrentScenario!K$2:K$2612)</f>
        <v>536.83027375149811</v>
      </c>
      <c r="L166">
        <f>SUMIF(CurrentScenario!$B$2:$B$2612,Sheet1!$A166,CurrentScenario!L$2:L$2612)</f>
        <v>84.637831338244325</v>
      </c>
      <c r="M166">
        <f>SUMIF(CurrentScenario!$B$2:$B$2612,Sheet1!$A166,CurrentScenario!M$2:M$2612)</f>
        <v>2525.302480194528</v>
      </c>
      <c r="N166">
        <f>SUMIF(CurrentScenario!$B$2:$B$2612,Sheet1!$A166,CurrentScenario!N$2:N$2612)</f>
        <v>631.05837287817508</v>
      </c>
      <c r="O166">
        <f>SUMIF(CurrentScenario!$B$2:$B$2612,Sheet1!$A166,CurrentScenario!O$2:O$2612)</f>
        <v>23.171063432174758</v>
      </c>
      <c r="P166">
        <f>SUMIF(CurrentScenario!$B$2:$B$2612,Sheet1!$A166,CurrentScenario!P$2:P$2612)</f>
        <v>587.72333757153433</v>
      </c>
      <c r="Q166">
        <f>SUMIF(CurrentScenario!$B$2:$B$2612,Sheet1!$A166,CurrentScenario!Q$2:Q$2612)</f>
        <v>3907.8517861372993</v>
      </c>
      <c r="R166">
        <f>SUMIF(CurrentScenario!$B$2:$B$2612,Sheet1!$A166,CurrentScenario!R$2:R$2612)</f>
        <v>0</v>
      </c>
      <c r="S166">
        <f>SUMIF(CurrentScenario!$B$2:$B$2612,Sheet1!$A166,CurrentScenario!S$2:S$2612)</f>
        <v>276.91633781096778</v>
      </c>
      <c r="T166">
        <f>SUMIF(CurrentScenario!$B$2:$B$2612,Sheet1!$A166,CurrentScenario!T$2:T$2612)</f>
        <v>3.134584101741769</v>
      </c>
      <c r="U166">
        <f>SUMIF(CurrentScenario!$B$2:$B$2612,Sheet1!$A166,CurrentScenario!U$2:U$2612)</f>
        <v>33.105660310439731</v>
      </c>
      <c r="V166">
        <f>SUMIF(CurrentScenario!$B$2:$B$2612,Sheet1!$A166,CurrentScenario!V$2:V$2612)</f>
        <v>0</v>
      </c>
      <c r="W166">
        <f>SUMIF(CurrentScenario!$B$2:$B$2612,Sheet1!$A166,CurrentScenario!W$2:W$2612)</f>
        <v>2268.9784589960827</v>
      </c>
      <c r="X166">
        <f>SUMIF(CurrentScenario!$B$2:$B$2612,Sheet1!$A166,CurrentScenario!X$2:X$2612)</f>
        <v>449.6670733868815</v>
      </c>
      <c r="Y166">
        <f>SUMIF(CurrentScenario!$B$2:$B$2612,Sheet1!$A166,CurrentScenario!Y$2:Y$2612)</f>
        <v>1037.9874122114084</v>
      </c>
      <c r="Z166">
        <f>SUMIF(CurrentScenario!$B$2:$B$2612,Sheet1!$A166,CurrentScenario!Z$2:Z$2612)</f>
        <v>0</v>
      </c>
      <c r="AA166">
        <f>SUMIF(CurrentScenario!$B$2:$B$2612,Sheet1!$A166,CurrentScenario!AA$2:AA$2612)</f>
        <v>772.75366660547456</v>
      </c>
      <c r="AB166">
        <f>SUMIF(CurrentScenario!$B$2:$B$2612,Sheet1!$A166,CurrentScenario!AB$2:AB$2612)</f>
        <v>165.12721326838329</v>
      </c>
      <c r="AC166">
        <f>SUMIF(CurrentScenario!$B$2:$B$2612,Sheet1!$A166,CurrentScenario!AC$2:AC$2612)</f>
        <v>8.2557817726956628</v>
      </c>
      <c r="AD166">
        <f>SUMIF(CurrentScenario!$B$2:$B$2612,Sheet1!$A166,CurrentScenario!AD$2:AD$2612)</f>
        <v>7.0509277407390387</v>
      </c>
      <c r="AE166">
        <f>SUMIF(CurrentScenario!$B$2:$B$2612,Sheet1!$A166,CurrentScenario!AE$2:AE$2612)</f>
        <v>1.1956780438061876</v>
      </c>
      <c r="AF166">
        <f>SUMIF(CurrentScenario!$B$2:$B$2612,Sheet1!$A166,CurrentScenario!AF$2:AF$2612)</f>
        <v>3.3521183316743186</v>
      </c>
      <c r="AG166">
        <f>SUMIF(CurrentScenario!$B$2:$B$2612,Sheet1!$A166,CurrentScenario!AG$2:AG$2612)</f>
        <v>0</v>
      </c>
      <c r="AH166" s="9">
        <f>SUMIF(CurrentScenario!$B$2:$B$2612,Sheet1!$A166,CurrentScenario!AH$2:AH$2612)</f>
        <v>67.616972133736283</v>
      </c>
      <c r="AI166" s="10">
        <f t="shared" si="8"/>
        <v>26040.668911544853</v>
      </c>
      <c r="AJ166">
        <f>SUMIF(BaselineScenario!$B$2:$B$2612,Sheet1!$A166,BaselineScenario!D$2:D$2612)</f>
        <v>22086.059965383552</v>
      </c>
      <c r="AK166">
        <f>SUMIF(BaselineScenario!$B$2:$B$2612,Sheet1!$A166,BaselineScenario!E$2:E$2612)</f>
        <v>223.09184498194296</v>
      </c>
      <c r="AL166">
        <f>SUMIF(BaselineScenario!$B$2:$B$2612,Sheet1!$A166,BaselineScenario!F$2:F$2612)</f>
        <v>3.9810095705141406</v>
      </c>
      <c r="AM166">
        <f>SUMIF(BaselineScenario!$B$2:$B$2612,Sheet1!$A166,BaselineScenario!G$2:G$2612)</f>
        <v>109.30995572916163</v>
      </c>
      <c r="AN166">
        <f>SUMIF(BaselineScenario!$B$2:$B$2612,Sheet1!$A166,BaselineScenario!H$2:H$2612)</f>
        <v>32.951840233312865</v>
      </c>
      <c r="AO166">
        <f>SUMIF(BaselineScenario!$B$2:$B$2612,Sheet1!$A166,BaselineScenario!I$2:I$2612)</f>
        <v>530.3078073449218</v>
      </c>
      <c r="AP166">
        <f>SUMIF(BaselineScenario!$B$2:$B$2612,Sheet1!$A166,BaselineScenario!J$2:J$2612)</f>
        <v>2.5080239102677591</v>
      </c>
      <c r="AQ166">
        <f>SUMIF(BaselineScenario!$B$2:$B$2612,Sheet1!$A166,BaselineScenario!K$2:K$2612)</f>
        <v>148.53298560981</v>
      </c>
      <c r="AR166">
        <f>SUMIF(BaselineScenario!$B$2:$B$2612,Sheet1!$A166,BaselineScenario!L$2:L$2612)</f>
        <v>20.439690192154249</v>
      </c>
      <c r="AS166">
        <f>SUMIF(BaselineScenario!$B$2:$B$2612,Sheet1!$A166,BaselineScenario!M$2:M$2612)</f>
        <v>674.27991615376345</v>
      </c>
      <c r="AT166">
        <f>SUMIF(BaselineScenario!$B$2:$B$2612,Sheet1!$A166,BaselineScenario!N$2:N$2612)</f>
        <v>168.95325044618966</v>
      </c>
      <c r="AU166">
        <f>SUMIF(BaselineScenario!$B$2:$B$2612,Sheet1!$A166,BaselineScenario!O$2:O$2612)</f>
        <v>5.5710529983874997</v>
      </c>
      <c r="AV166">
        <f>SUMIF(BaselineScenario!$B$2:$B$2612,Sheet1!$A166,BaselineScenario!P$2:P$2612)</f>
        <v>154.62609090529861</v>
      </c>
      <c r="AW166">
        <f>SUMIF(BaselineScenario!$B$2:$B$2612,Sheet1!$A166,BaselineScenario!Q$2:Q$2612)</f>
        <v>1032.0034450083506</v>
      </c>
      <c r="AX166">
        <f>SUMIF(BaselineScenario!$B$2:$B$2612,Sheet1!$A166,BaselineScenario!R$2:R$2612)</f>
        <v>0</v>
      </c>
      <c r="AY166">
        <f>SUMIF(BaselineScenario!$B$2:$B$2612,Sheet1!$A166,BaselineScenario!S$2:S$2612)</f>
        <v>72.783382246357093</v>
      </c>
      <c r="AZ166">
        <f>SUMIF(BaselineScenario!$B$2:$B$2612,Sheet1!$A166,BaselineScenario!T$2:T$2612)</f>
        <v>0.82817564951396305</v>
      </c>
      <c r="BA166">
        <f>SUMIF(BaselineScenario!$B$2:$B$2612,Sheet1!$A166,BaselineScenario!U$2:U$2612)</f>
        <v>8.8877361734357656</v>
      </c>
      <c r="BB166">
        <f>SUMIF(BaselineScenario!$B$2:$B$2612,Sheet1!$A166,BaselineScenario!V$2:V$2612)</f>
        <v>0</v>
      </c>
      <c r="BC166">
        <f>SUMIF(BaselineScenario!$B$2:$B$2612,Sheet1!$A166,BaselineScenario!W$2:W$2612)</f>
        <v>242.25701005129619</v>
      </c>
      <c r="BD166">
        <f>SUMIF(BaselineScenario!$B$2:$B$2612,Sheet1!$A166,BaselineScenario!X$2:X$2612)</f>
        <v>14.601131339163375</v>
      </c>
      <c r="BE166">
        <f>SUMIF(BaselineScenario!$B$2:$B$2612,Sheet1!$A166,BaselineScenario!Y$2:Y$2612)</f>
        <v>288.12431374250042</v>
      </c>
      <c r="BF166">
        <f>SUMIF(BaselineScenario!$B$2:$B$2612,Sheet1!$A166,BaselineScenario!Z$2:Z$2612)</f>
        <v>0</v>
      </c>
      <c r="BG166">
        <f>SUMIF(BaselineScenario!$B$2:$B$2612,Sheet1!$A166,BaselineScenario!AA$2:AA$2612)</f>
        <v>187.87201978031885</v>
      </c>
      <c r="BH166">
        <f>SUMIF(BaselineScenario!$B$2:$B$2612,Sheet1!$A166,BaselineScenario!AB$2:AB$2612)</f>
        <v>11.354834410091939</v>
      </c>
      <c r="BI166">
        <f>SUMIF(BaselineScenario!$B$2:$B$2612,Sheet1!$A166,BaselineScenario!AC$2:AC$2612)</f>
        <v>1.9655434622028993</v>
      </c>
      <c r="BJ166">
        <f>SUMIF(BaselineScenario!$B$2:$B$2612,Sheet1!$A166,BaselineScenario!AD$2:AD$2612)</f>
        <v>0.93687951360675048</v>
      </c>
      <c r="BK166">
        <f>SUMIF(BaselineScenario!$B$2:$B$2612,Sheet1!$A166,BaselineScenario!AE$2:AE$2612)</f>
        <v>4.9237520619979991E-2</v>
      </c>
      <c r="BL166">
        <f>SUMIF(BaselineScenario!$B$2:$B$2612,Sheet1!$A166,BaselineScenario!AF$2:AF$2612)</f>
        <v>0.97816879170177506</v>
      </c>
      <c r="BM166">
        <f>SUMIF(BaselineScenario!$B$2:$B$2612,Sheet1!$A166,BaselineScenario!AG$2:AG$2612)</f>
        <v>0</v>
      </c>
      <c r="BN166">
        <f>SUMIF(BaselineScenario!$B$2:$B$2612,Sheet1!$A166,BaselineScenario!AH$2:AH$2612)</f>
        <v>17.413600396417195</v>
      </c>
      <c r="BP166">
        <f t="shared" si="9"/>
        <v>0</v>
      </c>
      <c r="BQ166" s="12">
        <f t="shared" si="10"/>
        <v>0</v>
      </c>
    </row>
    <row r="167" spans="1:69" x14ac:dyDescent="0.25">
      <c r="A167" s="1" t="s">
        <v>165</v>
      </c>
      <c r="B167">
        <f>COUNTIF(CurrentScenario!$B$2:$B$2612,Sheet1!A167)</f>
        <v>5</v>
      </c>
      <c r="C167">
        <f t="shared" si="11"/>
        <v>17661.534049057846</v>
      </c>
      <c r="D167">
        <f>SUMIF(CurrentScenario!$B$2:$B$2612,Sheet1!$A167,CurrentScenario!D$2:D$2612)</f>
        <v>3762.9647301412774</v>
      </c>
      <c r="E167">
        <f>SUMIF(CurrentScenario!$B$2:$B$2612,Sheet1!$A167,CurrentScenario!E$2:E$2612)</f>
        <v>38.009641570892143</v>
      </c>
      <c r="F167">
        <f>SUMIF(CurrentScenario!$B$2:$B$2612,Sheet1!$A167,CurrentScenario!F$2:F$2612)</f>
        <v>0.6328643837880169</v>
      </c>
      <c r="G167">
        <f>SUMIF(CurrentScenario!$B$2:$B$2612,Sheet1!$A167,CurrentScenario!G$2:G$2612)</f>
        <v>137.71541321672188</v>
      </c>
      <c r="H167">
        <f>SUMIF(CurrentScenario!$B$2:$B$2612,Sheet1!$A167,CurrentScenario!H$2:H$2612)</f>
        <v>1.1775426144860364</v>
      </c>
      <c r="I167">
        <f>SUMIF(CurrentScenario!$B$2:$B$2612,Sheet1!$A167,CurrentScenario!I$2:I$2612)</f>
        <v>256.20447335293375</v>
      </c>
      <c r="J167">
        <f>SUMIF(CurrentScenario!$B$2:$B$2612,Sheet1!$A167,CurrentScenario!J$2:J$2612)</f>
        <v>1.2627971270463973</v>
      </c>
      <c r="K167">
        <f>SUMIF(CurrentScenario!$B$2:$B$2612,Sheet1!$A167,CurrentScenario!K$2:K$2612)</f>
        <v>274.76976943621412</v>
      </c>
      <c r="L167">
        <f>SUMIF(CurrentScenario!$B$2:$B$2612,Sheet1!$A167,CurrentScenario!L$2:L$2612)</f>
        <v>4.4760591462679358</v>
      </c>
      <c r="M167">
        <f>SUMIF(CurrentScenario!$B$2:$B$2612,Sheet1!$A167,CurrentScenario!M$2:M$2612)</f>
        <v>973.86600796726282</v>
      </c>
      <c r="N167">
        <f>SUMIF(CurrentScenario!$B$2:$B$2612,Sheet1!$A167,CurrentScenario!N$2:N$2612)</f>
        <v>249.29303604058009</v>
      </c>
      <c r="O167">
        <f>SUMIF(CurrentScenario!$B$2:$B$2612,Sheet1!$A167,CurrentScenario!O$2:O$2612)</f>
        <v>0.9037371445426754</v>
      </c>
      <c r="P167">
        <f>SUMIF(CurrentScenario!$B$2:$B$2612,Sheet1!$A167,CurrentScenario!P$2:P$2612)</f>
        <v>196.63223946730469</v>
      </c>
      <c r="Q167">
        <f>SUMIF(CurrentScenario!$B$2:$B$2612,Sheet1!$A167,CurrentScenario!Q$2:Q$2612)</f>
        <v>1993.8472246508961</v>
      </c>
      <c r="R167">
        <f>SUMIF(CurrentScenario!$B$2:$B$2612,Sheet1!$A167,CurrentScenario!R$2:R$2612)</f>
        <v>0</v>
      </c>
      <c r="S167">
        <f>SUMIF(CurrentScenario!$B$2:$B$2612,Sheet1!$A167,CurrentScenario!S$2:S$2612)</f>
        <v>134.56325537142848</v>
      </c>
      <c r="T167">
        <f>SUMIF(CurrentScenario!$B$2:$B$2612,Sheet1!$A167,CurrentScenario!T$2:T$2612)</f>
        <v>1.0943177229568615</v>
      </c>
      <c r="U167">
        <f>SUMIF(CurrentScenario!$B$2:$B$2612,Sheet1!$A167,CurrentScenario!U$2:U$2612)</f>
        <v>13.395702183903795</v>
      </c>
      <c r="V167">
        <f>SUMIF(CurrentScenario!$B$2:$B$2612,Sheet1!$A167,CurrentScenario!V$2:V$2612)</f>
        <v>0</v>
      </c>
      <c r="W167">
        <f>SUMIF(CurrentScenario!$B$2:$B$2612,Sheet1!$A167,CurrentScenario!W$2:W$2612)</f>
        <v>4255.8763764073574</v>
      </c>
      <c r="X167">
        <f>SUMIF(CurrentScenario!$B$2:$B$2612,Sheet1!$A167,CurrentScenario!X$2:X$2612)</f>
        <v>849.55713458046341</v>
      </c>
      <c r="Y167">
        <f>SUMIF(CurrentScenario!$B$2:$B$2612,Sheet1!$A167,CurrentScenario!Y$2:Y$2612)</f>
        <v>1856.470001189937</v>
      </c>
      <c r="Z167">
        <f>SUMIF(CurrentScenario!$B$2:$B$2612,Sheet1!$A167,CurrentScenario!Z$2:Z$2612)</f>
        <v>421.10886196011194</v>
      </c>
      <c r="AA167">
        <f>SUMIF(CurrentScenario!$B$2:$B$2612,Sheet1!$A167,CurrentScenario!AA$2:AA$2612)</f>
        <v>4.2097022266430945E-2</v>
      </c>
      <c r="AB167">
        <f>SUMIF(CurrentScenario!$B$2:$B$2612,Sheet1!$A167,CurrentScenario!AB$2:AB$2612)</f>
        <v>0</v>
      </c>
      <c r="AC167">
        <f>SUMIF(CurrentScenario!$B$2:$B$2612,Sheet1!$A167,CurrentScenario!AC$2:AC$2612)</f>
        <v>0</v>
      </c>
      <c r="AD167">
        <f>SUMIF(CurrentScenario!$B$2:$B$2612,Sheet1!$A167,CurrentScenario!AD$2:AD$2612)</f>
        <v>1470.1277989066552</v>
      </c>
      <c r="AE167">
        <f>SUMIF(CurrentScenario!$B$2:$B$2612,Sheet1!$A167,CurrentScenario!AE$2:AE$2612)</f>
        <v>268.92065076011073</v>
      </c>
      <c r="AF167">
        <f>SUMIF(CurrentScenario!$B$2:$B$2612,Sheet1!$A167,CurrentScenario!AF$2:AF$2612)</f>
        <v>479.12269220373179</v>
      </c>
      <c r="AG167">
        <f>SUMIF(CurrentScenario!$B$2:$B$2612,Sheet1!$A167,CurrentScenario!AG$2:AG$2612)</f>
        <v>0</v>
      </c>
      <c r="AH167" s="9">
        <f>SUMIF(CurrentScenario!$B$2:$B$2612,Sheet1!$A167,CurrentScenario!AH$2:AH$2612)</f>
        <v>19.499624488706129</v>
      </c>
      <c r="AI167" s="10">
        <f t="shared" si="8"/>
        <v>17661.534049057846</v>
      </c>
      <c r="AJ167">
        <f>SUMIF(BaselineScenario!$B$2:$B$2612,Sheet1!$A167,BaselineScenario!D$2:D$2612)</f>
        <v>14993.53024223938</v>
      </c>
      <c r="AK167">
        <f>SUMIF(BaselineScenario!$B$2:$B$2612,Sheet1!$A167,BaselineScenario!E$2:E$2612)</f>
        <v>151.72814340256699</v>
      </c>
      <c r="AL167">
        <f>SUMIF(BaselineScenario!$B$2:$B$2612,Sheet1!$A167,BaselineScenario!F$2:F$2612)</f>
        <v>0.19898342552984669</v>
      </c>
      <c r="AM167">
        <f>SUMIF(BaselineScenario!$B$2:$B$2612,Sheet1!$A167,BaselineScenario!G$2:G$2612)</f>
        <v>43.300088193986156</v>
      </c>
      <c r="AN167">
        <f>SUMIF(BaselineScenario!$B$2:$B$2612,Sheet1!$A167,BaselineScenario!H$2:H$2612)</f>
        <v>0.37023960295019048</v>
      </c>
      <c r="AO167">
        <f>SUMIF(BaselineScenario!$B$2:$B$2612,Sheet1!$A167,BaselineScenario!I$2:I$2612)</f>
        <v>80.555081172030583</v>
      </c>
      <c r="AP167">
        <f>SUMIF(BaselineScenario!$B$2:$B$2612,Sheet1!$A167,BaselineScenario!J$2:J$2612)</f>
        <v>0.39704513741948128</v>
      </c>
      <c r="AQ167">
        <f>SUMIF(BaselineScenario!$B$2:$B$2612,Sheet1!$A167,BaselineScenario!K$2:K$2612)</f>
        <v>86.392328675117994</v>
      </c>
      <c r="AR167">
        <f>SUMIF(BaselineScenario!$B$2:$B$2612,Sheet1!$A167,BaselineScenario!L$2:L$2612)</f>
        <v>1.4073497182206682</v>
      </c>
      <c r="AS167">
        <f>SUMIF(BaselineScenario!$B$2:$B$2612,Sheet1!$A167,BaselineScenario!M$2:M$2612)</f>
        <v>306.20017801224532</v>
      </c>
      <c r="AT167">
        <f>SUMIF(BaselineScenario!$B$2:$B$2612,Sheet1!$A167,BaselineScenario!N$2:N$2612)</f>
        <v>78.38200668041253</v>
      </c>
      <c r="AU167">
        <f>SUMIF(BaselineScenario!$B$2:$B$2612,Sheet1!$A167,BaselineScenario!O$2:O$2612)</f>
        <v>0.28415047961027479</v>
      </c>
      <c r="AV167">
        <f>SUMIF(BaselineScenario!$B$2:$B$2612,Sheet1!$A167,BaselineScenario!P$2:P$2612)</f>
        <v>61.824548982310368</v>
      </c>
      <c r="AW167">
        <f>SUMIF(BaselineScenario!$B$2:$B$2612,Sheet1!$A167,BaselineScenario!Q$2:Q$2612)</f>
        <v>628.5766786034003</v>
      </c>
      <c r="AX167">
        <f>SUMIF(BaselineScenario!$B$2:$B$2612,Sheet1!$A167,BaselineScenario!R$2:R$2612)</f>
        <v>0</v>
      </c>
      <c r="AY167">
        <f>SUMIF(BaselineScenario!$B$2:$B$2612,Sheet1!$A167,BaselineScenario!S$2:S$2612)</f>
        <v>42.422169357462934</v>
      </c>
      <c r="AZ167">
        <f>SUMIF(BaselineScenario!$B$2:$B$2612,Sheet1!$A167,BaselineScenario!T$2:T$2612)</f>
        <v>0.34407222317786501</v>
      </c>
      <c r="BA167">
        <f>SUMIF(BaselineScenario!$B$2:$B$2612,Sheet1!$A167,BaselineScenario!U$2:U$2612)</f>
        <v>4.2118385374904248</v>
      </c>
      <c r="BB167">
        <f>SUMIF(BaselineScenario!$B$2:$B$2612,Sheet1!$A167,BaselineScenario!V$2:V$2612)</f>
        <v>0</v>
      </c>
      <c r="BC167">
        <f>SUMIF(BaselineScenario!$B$2:$B$2612,Sheet1!$A167,BaselineScenario!W$2:W$2612)</f>
        <v>216.85656961406005</v>
      </c>
      <c r="BD167">
        <f>SUMIF(BaselineScenario!$B$2:$B$2612,Sheet1!$A167,BaselineScenario!X$2:X$2612)</f>
        <v>13.455383494494757</v>
      </c>
      <c r="BE167">
        <f>SUMIF(BaselineScenario!$B$2:$B$2612,Sheet1!$A167,BaselineScenario!Y$2:Y$2612)</f>
        <v>583.24529775740336</v>
      </c>
      <c r="BF167">
        <f>SUMIF(BaselineScenario!$B$2:$B$2612,Sheet1!$A167,BaselineScenario!Z$2:Z$2612)</f>
        <v>132.29934414495193</v>
      </c>
      <c r="BG167">
        <f>SUMIF(BaselineScenario!$B$2:$B$2612,Sheet1!$A167,BaselineScenario!AA$2:AA$2612)</f>
        <v>2.1371225661445011E-3</v>
      </c>
      <c r="BH167">
        <f>SUMIF(BaselineScenario!$B$2:$B$2612,Sheet1!$A167,BaselineScenario!AB$2:AB$2612)</f>
        <v>0</v>
      </c>
      <c r="BI167">
        <f>SUMIF(BaselineScenario!$B$2:$B$2612,Sheet1!$A167,BaselineScenario!AC$2:AC$2612)</f>
        <v>0</v>
      </c>
      <c r="BJ167">
        <f>SUMIF(BaselineScenario!$B$2:$B$2612,Sheet1!$A167,BaselineScenario!AD$2:AD$2612)</f>
        <v>74.691492670394595</v>
      </c>
      <c r="BK167">
        <f>SUMIF(BaselineScenario!$B$2:$B$2612,Sheet1!$A167,BaselineScenario!AE$2:AE$2612)</f>
        <v>4.2061505545630906</v>
      </c>
      <c r="BL167">
        <f>SUMIF(BaselineScenario!$B$2:$B$2612,Sheet1!$A167,BaselineScenario!AF$2:AF$2612)</f>
        <v>150.52635200369133</v>
      </c>
      <c r="BM167">
        <f>SUMIF(BaselineScenario!$B$2:$B$2612,Sheet1!$A167,BaselineScenario!AG$2:AG$2612)</f>
        <v>0</v>
      </c>
      <c r="BN167">
        <f>SUMIF(BaselineScenario!$B$2:$B$2612,Sheet1!$A167,BaselineScenario!AH$2:AH$2612)</f>
        <v>6.1261772524108631</v>
      </c>
      <c r="BP167">
        <f t="shared" si="9"/>
        <v>0</v>
      </c>
      <c r="BQ167" s="12">
        <f t="shared" si="10"/>
        <v>0</v>
      </c>
    </row>
    <row r="168" spans="1:69" x14ac:dyDescent="0.25">
      <c r="A168" s="1" t="s">
        <v>166</v>
      </c>
      <c r="B168">
        <f>COUNTIF(CurrentScenario!$B$2:$B$2612,Sheet1!A168)</f>
        <v>7</v>
      </c>
      <c r="C168">
        <f t="shared" si="11"/>
        <v>24315.111927554666</v>
      </c>
      <c r="D168">
        <f>SUMIF(CurrentScenario!$B$2:$B$2612,Sheet1!$A168,CurrentScenario!D$2:D$2612)</f>
        <v>6618.9926667410582</v>
      </c>
      <c r="E168">
        <f>SUMIF(CurrentScenario!$B$2:$B$2612,Sheet1!$A168,CurrentScenario!E$2:E$2612)</f>
        <v>66.858513325553218</v>
      </c>
      <c r="F168">
        <f>SUMIF(CurrentScenario!$B$2:$B$2612,Sheet1!$A168,CurrentScenario!F$2:F$2612)</f>
        <v>7.1890445631225735</v>
      </c>
      <c r="G168">
        <f>SUMIF(CurrentScenario!$B$2:$B$2612,Sheet1!$A168,CurrentScenario!G$2:G$2612)</f>
        <v>376.74917995460123</v>
      </c>
      <c r="H168">
        <f>SUMIF(CurrentScenario!$B$2:$B$2612,Sheet1!$A168,CurrentScenario!H$2:H$2612)</f>
        <v>53.456259488279109</v>
      </c>
      <c r="I168">
        <f>SUMIF(CurrentScenario!$B$2:$B$2612,Sheet1!$A168,CurrentScenario!I$2:I$2612)</f>
        <v>1213.8779384251004</v>
      </c>
      <c r="J168">
        <f>SUMIF(CurrentScenario!$B$2:$B$2612,Sheet1!$A168,CurrentScenario!J$2:J$2612)</f>
        <v>5.8175249192111895</v>
      </c>
      <c r="K168">
        <f>SUMIF(CurrentScenario!$B$2:$B$2612,Sheet1!$A168,CurrentScenario!K$2:K$2612)</f>
        <v>642.54829329896086</v>
      </c>
      <c r="L168">
        <f>SUMIF(CurrentScenario!$B$2:$B$2612,Sheet1!$A168,CurrentScenario!L$2:L$2612)</f>
        <v>38.741002999277256</v>
      </c>
      <c r="M168">
        <f>SUMIF(CurrentScenario!$B$2:$B$2612,Sheet1!$A168,CurrentScenario!M$2:M$2612)</f>
        <v>2509.3345265752723</v>
      </c>
      <c r="N168">
        <f>SUMIF(CurrentScenario!$B$2:$B$2612,Sheet1!$A168,CurrentScenario!N$2:N$2612)</f>
        <v>636.61876358574614</v>
      </c>
      <c r="O168">
        <f>SUMIF(CurrentScenario!$B$2:$B$2612,Sheet1!$A168,CurrentScenario!O$2:O$2612)</f>
        <v>10.087267997927956</v>
      </c>
      <c r="P168">
        <f>SUMIF(CurrentScenario!$B$2:$B$2612,Sheet1!$A168,CurrentScenario!P$2:P$2612)</f>
        <v>535.65700053579576</v>
      </c>
      <c r="Q168">
        <f>SUMIF(CurrentScenario!$B$2:$B$2612,Sheet1!$A168,CurrentScenario!Q$2:Q$2612)</f>
        <v>3179.3512232396906</v>
      </c>
      <c r="R168">
        <f>SUMIF(CurrentScenario!$B$2:$B$2612,Sheet1!$A168,CurrentScenario!R$2:R$2612)</f>
        <v>0</v>
      </c>
      <c r="S168">
        <f>SUMIF(CurrentScenario!$B$2:$B$2612,Sheet1!$A168,CurrentScenario!S$2:S$2612)</f>
        <v>218.86442746799628</v>
      </c>
      <c r="T168">
        <f>SUMIF(CurrentScenario!$B$2:$B$2612,Sheet1!$A168,CurrentScenario!T$2:T$2612)</f>
        <v>2.9306413675077545</v>
      </c>
      <c r="U168">
        <f>SUMIF(CurrentScenario!$B$2:$B$2612,Sheet1!$A168,CurrentScenario!U$2:U$2612)</f>
        <v>33.912310757639098</v>
      </c>
      <c r="V168">
        <f>SUMIF(CurrentScenario!$B$2:$B$2612,Sheet1!$A168,CurrentScenario!V$2:V$2612)</f>
        <v>0</v>
      </c>
      <c r="W168">
        <f>SUMIF(CurrentScenario!$B$2:$B$2612,Sheet1!$A168,CurrentScenario!W$2:W$2612)</f>
        <v>3603.6829810086297</v>
      </c>
      <c r="X168">
        <f>SUMIF(CurrentScenario!$B$2:$B$2612,Sheet1!$A168,CurrentScenario!X$2:X$2612)</f>
        <v>716.13154339007951</v>
      </c>
      <c r="Y168">
        <f>SUMIF(CurrentScenario!$B$2:$B$2612,Sheet1!$A168,CurrentScenario!Y$2:Y$2612)</f>
        <v>2616.7805734030426</v>
      </c>
      <c r="Z168">
        <f>SUMIF(CurrentScenario!$B$2:$B$2612,Sheet1!$A168,CurrentScenario!Z$2:Z$2612)</f>
        <v>194.21612271487373</v>
      </c>
      <c r="AA168">
        <f>SUMIF(CurrentScenario!$B$2:$B$2612,Sheet1!$A168,CurrentScenario!AA$2:AA$2612)</f>
        <v>569.61373014498406</v>
      </c>
      <c r="AB168">
        <f>SUMIF(CurrentScenario!$B$2:$B$2612,Sheet1!$A168,CurrentScenario!AB$2:AB$2612)</f>
        <v>121.80670345215023</v>
      </c>
      <c r="AC168">
        <f>SUMIF(CurrentScenario!$B$2:$B$2612,Sheet1!$A168,CurrentScenario!AC$2:AC$2612)</f>
        <v>2.9216019191314846</v>
      </c>
      <c r="AD168">
        <f>SUMIF(CurrentScenario!$B$2:$B$2612,Sheet1!$A168,CurrentScenario!AD$2:AD$2612)</f>
        <v>207.52250653609886</v>
      </c>
      <c r="AE168">
        <f>SUMIF(CurrentScenario!$B$2:$B$2612,Sheet1!$A168,CurrentScenario!AE$2:AE$2612)</f>
        <v>37.744380605999879</v>
      </c>
      <c r="AF168">
        <f>SUMIF(CurrentScenario!$B$2:$B$2612,Sheet1!$A168,CurrentScenario!AF$2:AF$2612)</f>
        <v>69.130043584684728</v>
      </c>
      <c r="AG168">
        <f>SUMIF(CurrentScenario!$B$2:$B$2612,Sheet1!$A168,CurrentScenario!AG$2:AG$2612)</f>
        <v>0</v>
      </c>
      <c r="AH168" s="9">
        <f>SUMIF(CurrentScenario!$B$2:$B$2612,Sheet1!$A168,CurrentScenario!AH$2:AH$2612)</f>
        <v>24.575155552250614</v>
      </c>
      <c r="AI168" s="10">
        <f t="shared" si="8"/>
        <v>24315.111927554666</v>
      </c>
      <c r="AJ168">
        <f>SUMIF(BaselineScenario!$B$2:$B$2612,Sheet1!$A168,BaselineScenario!D$2:D$2612)</f>
        <v>20618.797999845388</v>
      </c>
      <c r="AK168">
        <f>SUMIF(BaselineScenario!$B$2:$B$2612,Sheet1!$A168,BaselineScenario!E$2:E$2612)</f>
        <v>209.52687729793658</v>
      </c>
      <c r="AL168">
        <f>SUMIF(BaselineScenario!$B$2:$B$2612,Sheet1!$A168,BaselineScenario!F$2:F$2612)</f>
        <v>1.734938734725028</v>
      </c>
      <c r="AM168">
        <f>SUMIF(BaselineScenario!$B$2:$B$2612,Sheet1!$A168,BaselineScenario!G$2:G$2612)</f>
        <v>93.719376974092313</v>
      </c>
      <c r="AN168">
        <f>SUMIF(BaselineScenario!$B$2:$B$2612,Sheet1!$A168,BaselineScenario!H$2:H$2612)</f>
        <v>12.806362121996541</v>
      </c>
      <c r="AO168">
        <f>SUMIF(BaselineScenario!$B$2:$B$2612,Sheet1!$A168,BaselineScenario!I$2:I$2612)</f>
        <v>296.94462518510636</v>
      </c>
      <c r="AP168">
        <f>SUMIF(BaselineScenario!$B$2:$B$2612,Sheet1!$A168,BaselineScenario!J$2:J$2612)</f>
        <v>1.4240632928265999</v>
      </c>
      <c r="AQ168">
        <f>SUMIF(BaselineScenario!$B$2:$B$2612,Sheet1!$A168,BaselineScenario!K$2:K$2612)</f>
        <v>160.90652944209796</v>
      </c>
      <c r="AR168">
        <f>SUMIF(BaselineScenario!$B$2:$B$2612,Sheet1!$A168,BaselineScenario!L$2:L$2612)</f>
        <v>9.3780226449249025</v>
      </c>
      <c r="AS168">
        <f>SUMIF(BaselineScenario!$B$2:$B$2612,Sheet1!$A168,BaselineScenario!M$2:M$2612)</f>
        <v>625.7319866652814</v>
      </c>
      <c r="AT168">
        <f>SUMIF(BaselineScenario!$B$2:$B$2612,Sheet1!$A168,BaselineScenario!N$2:N$2612)</f>
        <v>158.80785007082639</v>
      </c>
      <c r="AU168">
        <f>SUMIF(BaselineScenario!$B$2:$B$2612,Sheet1!$A168,BaselineScenario!O$2:O$2612)</f>
        <v>2.4347897589940848</v>
      </c>
      <c r="AV168">
        <f>SUMIF(BaselineScenario!$B$2:$B$2612,Sheet1!$A168,BaselineScenario!P$2:P$2612)</f>
        <v>133.27122819419159</v>
      </c>
      <c r="AW168">
        <f>SUMIF(BaselineScenario!$B$2:$B$2612,Sheet1!$A168,BaselineScenario!Q$2:Q$2612)</f>
        <v>788.28324639726156</v>
      </c>
      <c r="AX168">
        <f>SUMIF(BaselineScenario!$B$2:$B$2612,Sheet1!$A168,BaselineScenario!R$2:R$2612)</f>
        <v>0</v>
      </c>
      <c r="AY168">
        <f>SUMIF(BaselineScenario!$B$2:$B$2612,Sheet1!$A168,BaselineScenario!S$2:S$2612)</f>
        <v>54.228616854529527</v>
      </c>
      <c r="AZ168">
        <f>SUMIF(BaselineScenario!$B$2:$B$2612,Sheet1!$A168,BaselineScenario!T$2:T$2612)</f>
        <v>0.72965798433856321</v>
      </c>
      <c r="BA168">
        <f>SUMIF(BaselineScenario!$B$2:$B$2612,Sheet1!$A168,BaselineScenario!U$2:U$2612)</f>
        <v>8.4628555957290903</v>
      </c>
      <c r="BB168">
        <f>SUMIF(BaselineScenario!$B$2:$B$2612,Sheet1!$A168,BaselineScenario!V$2:V$2612)</f>
        <v>0</v>
      </c>
      <c r="BC168">
        <f>SUMIF(BaselineScenario!$B$2:$B$2612,Sheet1!$A168,BaselineScenario!W$2:W$2612)</f>
        <v>317.98465929537883</v>
      </c>
      <c r="BD168">
        <f>SUMIF(BaselineScenario!$B$2:$B$2612,Sheet1!$A168,BaselineScenario!X$2:X$2612)</f>
        <v>19.212022237672198</v>
      </c>
      <c r="BE168">
        <f>SUMIF(BaselineScenario!$B$2:$B$2612,Sheet1!$A168,BaselineScenario!Y$2:Y$2612)</f>
        <v>632.01621188610454</v>
      </c>
      <c r="BF168">
        <f>SUMIF(BaselineScenario!$B$2:$B$2612,Sheet1!$A168,BaselineScenario!Z$2:Z$2612)</f>
        <v>49.11292629160782</v>
      </c>
      <c r="BG168">
        <f>SUMIF(BaselineScenario!$B$2:$B$2612,Sheet1!$A168,BaselineScenario!AA$2:AA$2612)</f>
        <v>72.405877765449617</v>
      </c>
      <c r="BH168">
        <f>SUMIF(BaselineScenario!$B$2:$B$2612,Sheet1!$A168,BaselineScenario!AB$2:AB$2612)</f>
        <v>4.3616218852789252</v>
      </c>
      <c r="BI168">
        <f>SUMIF(BaselineScenario!$B$2:$B$2612,Sheet1!$A168,BaselineScenario!AC$2:AC$2612)</f>
        <v>0.69715693653769562</v>
      </c>
      <c r="BJ168">
        <f>SUMIF(BaselineScenario!$B$2:$B$2612,Sheet1!$A168,BaselineScenario!AD$2:AD$2612)</f>
        <v>13.240320936579041</v>
      </c>
      <c r="BK168">
        <f>SUMIF(BaselineScenario!$B$2:$B$2612,Sheet1!$A168,BaselineScenario!AE$2:AE$2612)</f>
        <v>0.74146780460354678</v>
      </c>
      <c r="BL168">
        <f>SUMIF(BaselineScenario!$B$2:$B$2612,Sheet1!$A168,BaselineScenario!AF$2:AF$2612)</f>
        <v>20.778499708480357</v>
      </c>
      <c r="BM168">
        <f>SUMIF(BaselineScenario!$B$2:$B$2612,Sheet1!$A168,BaselineScenario!AG$2:AG$2612)</f>
        <v>0</v>
      </c>
      <c r="BN168">
        <f>SUMIF(BaselineScenario!$B$2:$B$2612,Sheet1!$A168,BaselineScenario!AH$2:AH$2612)</f>
        <v>7.3721357467253537</v>
      </c>
      <c r="BP168">
        <f t="shared" si="9"/>
        <v>0</v>
      </c>
      <c r="BQ168" s="12">
        <f t="shared" si="10"/>
        <v>0</v>
      </c>
    </row>
    <row r="169" spans="1:69" x14ac:dyDescent="0.25">
      <c r="A169" s="1" t="s">
        <v>167</v>
      </c>
      <c r="B169">
        <f>COUNTIF(CurrentScenario!$B$2:$B$2612,Sheet1!A169)</f>
        <v>8</v>
      </c>
      <c r="C169">
        <f t="shared" si="11"/>
        <v>22149.914005169157</v>
      </c>
      <c r="D169">
        <f>SUMIF(CurrentScenario!$B$2:$B$2612,Sheet1!$A169,CurrentScenario!D$2:D$2612)</f>
        <v>4361.9859106086888</v>
      </c>
      <c r="E169">
        <f>SUMIF(CurrentScenario!$B$2:$B$2612,Sheet1!$A169,CurrentScenario!E$2:E$2612)</f>
        <v>44.060425682923047</v>
      </c>
      <c r="F169">
        <f>SUMIF(CurrentScenario!$B$2:$B$2612,Sheet1!$A169,CurrentScenario!F$2:F$2612)</f>
        <v>3.1911782824898465</v>
      </c>
      <c r="G169">
        <f>SUMIF(CurrentScenario!$B$2:$B$2612,Sheet1!$A169,CurrentScenario!G$2:G$2612)</f>
        <v>442.97131528473926</v>
      </c>
      <c r="H169">
        <f>SUMIF(CurrentScenario!$B$2:$B$2612,Sheet1!$A169,CurrentScenario!H$2:H$2612)</f>
        <v>14.421559961292539</v>
      </c>
      <c r="I169">
        <f>SUMIF(CurrentScenario!$B$2:$B$2612,Sheet1!$A169,CurrentScenario!I$2:I$2612)</f>
        <v>932.68598730683573</v>
      </c>
      <c r="J169">
        <f>SUMIF(CurrentScenario!$B$2:$B$2612,Sheet1!$A169,CurrentScenario!J$2:J$2612)</f>
        <v>4.5622644216888188</v>
      </c>
      <c r="K169">
        <f>SUMIF(CurrentScenario!$B$2:$B$2612,Sheet1!$A169,CurrentScenario!K$2:K$2612)</f>
        <v>860.7139061404929</v>
      </c>
      <c r="L169">
        <f>SUMIF(CurrentScenario!$B$2:$B$2612,Sheet1!$A169,CurrentScenario!L$2:L$2612)</f>
        <v>20.005829856608628</v>
      </c>
      <c r="M169">
        <f>SUMIF(CurrentScenario!$B$2:$B$2612,Sheet1!$A169,CurrentScenario!M$2:M$2612)</f>
        <v>3099.7255091353054</v>
      </c>
      <c r="N169">
        <f>SUMIF(CurrentScenario!$B$2:$B$2612,Sheet1!$A169,CurrentScenario!N$2:N$2612)</f>
        <v>792.26425544302742</v>
      </c>
      <c r="O169">
        <f>SUMIF(CurrentScenario!$B$2:$B$2612,Sheet1!$A169,CurrentScenario!O$2:O$2612)</f>
        <v>4.5190931659243994</v>
      </c>
      <c r="P169">
        <f>SUMIF(CurrentScenario!$B$2:$B$2612,Sheet1!$A169,CurrentScenario!P$2:P$2612)</f>
        <v>632.00042808584021</v>
      </c>
      <c r="Q169">
        <f>SUMIF(CurrentScenario!$B$2:$B$2612,Sheet1!$A169,CurrentScenario!Q$2:Q$2612)</f>
        <v>3811.5727978488603</v>
      </c>
      <c r="R169">
        <f>SUMIF(CurrentScenario!$B$2:$B$2612,Sheet1!$A169,CurrentScenario!R$2:R$2612)</f>
        <v>0</v>
      </c>
      <c r="S169">
        <f>SUMIF(CurrentScenario!$B$2:$B$2612,Sheet1!$A169,CurrentScenario!S$2:S$2612)</f>
        <v>258.1381698736248</v>
      </c>
      <c r="T169">
        <f>SUMIF(CurrentScenario!$B$2:$B$2612,Sheet1!$A169,CurrentScenario!T$2:T$2612)</f>
        <v>3.5066192184391904</v>
      </c>
      <c r="U169">
        <f>SUMIF(CurrentScenario!$B$2:$B$2612,Sheet1!$A169,CurrentScenario!U$2:U$2612)</f>
        <v>42.508451440010795</v>
      </c>
      <c r="V169">
        <f>SUMIF(CurrentScenario!$B$2:$B$2612,Sheet1!$A169,CurrentScenario!V$2:V$2612)</f>
        <v>0</v>
      </c>
      <c r="W169">
        <f>SUMIF(CurrentScenario!$B$2:$B$2612,Sheet1!$A169,CurrentScenario!W$2:W$2612)</f>
        <v>3359.8870137602153</v>
      </c>
      <c r="X169">
        <f>SUMIF(CurrentScenario!$B$2:$B$2612,Sheet1!$A169,CurrentScenario!X$2:X$2612)</f>
        <v>670.27818402740013</v>
      </c>
      <c r="Y169">
        <f>SUMIF(CurrentScenario!$B$2:$B$2612,Sheet1!$A169,CurrentScenario!Y$2:Y$2612)</f>
        <v>403.33236940691421</v>
      </c>
      <c r="Z169">
        <f>SUMIF(CurrentScenario!$B$2:$B$2612,Sheet1!$A169,CurrentScenario!Z$2:Z$2612)</f>
        <v>452.30211099419438</v>
      </c>
      <c r="AA169">
        <f>SUMIF(CurrentScenario!$B$2:$B$2612,Sheet1!$A169,CurrentScenario!AA$2:AA$2612)</f>
        <v>64.754941703132147</v>
      </c>
      <c r="AB169">
        <f>SUMIF(CurrentScenario!$B$2:$B$2612,Sheet1!$A169,CurrentScenario!AB$2:AB$2612)</f>
        <v>14.641572564136256</v>
      </c>
      <c r="AC169">
        <f>SUMIF(CurrentScenario!$B$2:$B$2612,Sheet1!$A169,CurrentScenario!AC$2:AC$2612)</f>
        <v>6.4651514032562163E-4</v>
      </c>
      <c r="AD169">
        <f>SUMIF(CurrentScenario!$B$2:$B$2612,Sheet1!$A169,CurrentScenario!AD$2:AD$2612)</f>
        <v>1133.5397195828921</v>
      </c>
      <c r="AE169">
        <f>SUMIF(CurrentScenario!$B$2:$B$2612,Sheet1!$A169,CurrentScenario!AE$2:AE$2612)</f>
        <v>206.83056432583942</v>
      </c>
      <c r="AF169">
        <f>SUMIF(CurrentScenario!$B$2:$B$2612,Sheet1!$A169,CurrentScenario!AF$2:AF$2612)</f>
        <v>369.95692844357336</v>
      </c>
      <c r="AG169">
        <f>SUMIF(CurrentScenario!$B$2:$B$2612,Sheet1!$A169,CurrentScenario!AG$2:AG$2612)</f>
        <v>0</v>
      </c>
      <c r="AH169" s="9">
        <f>SUMIF(CurrentScenario!$B$2:$B$2612,Sheet1!$A169,CurrentScenario!AH$2:AH$2612)</f>
        <v>145.55625208892445</v>
      </c>
      <c r="AI169" s="10">
        <f t="shared" si="8"/>
        <v>22149.914005169154</v>
      </c>
      <c r="AJ169">
        <f>SUMIF(BaselineScenario!$B$2:$B$2612,Sheet1!$A169,BaselineScenario!D$2:D$2612)</f>
        <v>18779.225090207878</v>
      </c>
      <c r="AK169">
        <f>SUMIF(BaselineScenario!$B$2:$B$2612,Sheet1!$A169,BaselineScenario!E$2:E$2612)</f>
        <v>194.39124662001771</v>
      </c>
      <c r="AL169">
        <f>SUMIF(BaselineScenario!$B$2:$B$2612,Sheet1!$A169,BaselineScenario!F$2:F$2612)</f>
        <v>0.71004062886984864</v>
      </c>
      <c r="AM169">
        <f>SUMIF(BaselineScenario!$B$2:$B$2612,Sheet1!$A169,BaselineScenario!G$2:G$2612)</f>
        <v>100.50261392968977</v>
      </c>
      <c r="AN169">
        <f>SUMIF(BaselineScenario!$B$2:$B$2612,Sheet1!$A169,BaselineScenario!H$2:H$2612)</f>
        <v>3.1433252458599461</v>
      </c>
      <c r="AO169">
        <f>SUMIF(BaselineScenario!$B$2:$B$2612,Sheet1!$A169,BaselineScenario!I$2:I$2612)</f>
        <v>210.29651668387987</v>
      </c>
      <c r="AP169">
        <f>SUMIF(BaselineScenario!$B$2:$B$2612,Sheet1!$A169,BaselineScenario!J$2:J$2612)</f>
        <v>1.0290429716114999</v>
      </c>
      <c r="AQ169">
        <f>SUMIF(BaselineScenario!$B$2:$B$2612,Sheet1!$A169,BaselineScenario!K$2:K$2612)</f>
        <v>195.56081841869957</v>
      </c>
      <c r="AR169">
        <f>SUMIF(BaselineScenario!$B$2:$B$2612,Sheet1!$A169,BaselineScenario!L$2:L$2612)</f>
        <v>4.4711164897289084</v>
      </c>
      <c r="AS169">
        <f>SUMIF(BaselineScenario!$B$2:$B$2612,Sheet1!$A169,BaselineScenario!M$2:M$2612)</f>
        <v>703.67139252126321</v>
      </c>
      <c r="AT169">
        <f>SUMIF(BaselineScenario!$B$2:$B$2612,Sheet1!$A169,BaselineScenario!N$2:N$2612)</f>
        <v>179.86742620684041</v>
      </c>
      <c r="AU169">
        <f>SUMIF(BaselineScenario!$B$2:$B$2612,Sheet1!$A169,BaselineScenario!O$2:O$2612)</f>
        <v>1.005795505661716</v>
      </c>
      <c r="AV169">
        <f>SUMIF(BaselineScenario!$B$2:$B$2612,Sheet1!$A169,BaselineScenario!P$2:P$2612)</f>
        <v>143.39590740405467</v>
      </c>
      <c r="AW169">
        <f>SUMIF(BaselineScenario!$B$2:$B$2612,Sheet1!$A169,BaselineScenario!Q$2:Q$2612)</f>
        <v>863.43795891042089</v>
      </c>
      <c r="AX169">
        <f>SUMIF(BaselineScenario!$B$2:$B$2612,Sheet1!$A169,BaselineScenario!R$2:R$2612)</f>
        <v>0</v>
      </c>
      <c r="AY169">
        <f>SUMIF(BaselineScenario!$B$2:$B$2612,Sheet1!$A169,BaselineScenario!S$2:S$2612)</f>
        <v>58.464464857559967</v>
      </c>
      <c r="AZ169">
        <f>SUMIF(BaselineScenario!$B$2:$B$2612,Sheet1!$A169,BaselineScenario!T$2:T$2612)</f>
        <v>0.79575311275375138</v>
      </c>
      <c r="BA169">
        <f>SUMIF(BaselineScenario!$B$2:$B$2612,Sheet1!$A169,BaselineScenario!U$2:U$2612)</f>
        <v>9.6514565423067999</v>
      </c>
      <c r="BB169">
        <f>SUMIF(BaselineScenario!$B$2:$B$2612,Sheet1!$A169,BaselineScenario!V$2:V$2612)</f>
        <v>0</v>
      </c>
      <c r="BC169">
        <f>SUMIF(BaselineScenario!$B$2:$B$2612,Sheet1!$A169,BaselineScenario!W$2:W$2612)</f>
        <v>264.82565998557658</v>
      </c>
      <c r="BD169">
        <f>SUMIF(BaselineScenario!$B$2:$B$2612,Sheet1!$A169,BaselineScenario!X$2:X$2612)</f>
        <v>16.308715348589864</v>
      </c>
      <c r="BE169">
        <f>SUMIF(BaselineScenario!$B$2:$B$2612,Sheet1!$A169,BaselineScenario!Y$2:Y$2612)</f>
        <v>91.209971280999653</v>
      </c>
      <c r="BF169">
        <f>SUMIF(BaselineScenario!$B$2:$B$2612,Sheet1!$A169,BaselineScenario!Z$2:Z$2612)</f>
        <v>102.38875524084013</v>
      </c>
      <c r="BG169">
        <f>SUMIF(BaselineScenario!$B$2:$B$2612,Sheet1!$A169,BaselineScenario!AA$2:AA$2612)</f>
        <v>12.478373793811501</v>
      </c>
      <c r="BH169">
        <f>SUMIF(BaselineScenario!$B$2:$B$2612,Sheet1!$A169,BaselineScenario!AB$2:AB$2612)</f>
        <v>0.75155365042297573</v>
      </c>
      <c r="BI169">
        <f>SUMIF(BaselineScenario!$B$2:$B$2612,Sheet1!$A169,BaselineScenario!AC$2:AC$2612)</f>
        <v>3.8065654755435195E-4</v>
      </c>
      <c r="BJ169">
        <f>SUMIF(BaselineScenario!$B$2:$B$2612,Sheet1!$A169,BaselineScenario!AD$2:AD$2612)</f>
        <v>90.384538706419818</v>
      </c>
      <c r="BK169">
        <f>SUMIF(BaselineScenario!$B$2:$B$2612,Sheet1!$A169,BaselineScenario!AE$2:AE$2612)</f>
        <v>5.0896450061563119</v>
      </c>
      <c r="BL169">
        <f>SUMIF(BaselineScenario!$B$2:$B$2612,Sheet1!$A169,BaselineScenario!AF$2:AF$2612)</f>
        <v>83.906513976289375</v>
      </c>
      <c r="BM169">
        <f>SUMIF(BaselineScenario!$B$2:$B$2612,Sheet1!$A169,BaselineScenario!AG$2:AG$2612)</f>
        <v>0</v>
      </c>
      <c r="BN169">
        <f>SUMIF(BaselineScenario!$B$2:$B$2612,Sheet1!$A169,BaselineScenario!AH$2:AH$2612)</f>
        <v>32.949931266401286</v>
      </c>
      <c r="BP169">
        <f t="shared" si="9"/>
        <v>0</v>
      </c>
      <c r="BQ169" s="12">
        <f t="shared" si="10"/>
        <v>0</v>
      </c>
    </row>
    <row r="170" spans="1:69" x14ac:dyDescent="0.25">
      <c r="A170" s="1" t="s">
        <v>168</v>
      </c>
      <c r="B170">
        <f>COUNTIF(CurrentScenario!$B$2:$B$2612,Sheet1!A170)</f>
        <v>9</v>
      </c>
      <c r="C170">
        <f t="shared" si="11"/>
        <v>10817.658953536506</v>
      </c>
      <c r="D170">
        <f>SUMIF(CurrentScenario!$B$2:$B$2612,Sheet1!$A170,CurrentScenario!D$2:D$2612)</f>
        <v>5436.0179224039039</v>
      </c>
      <c r="E170">
        <f>SUMIF(CurrentScenario!$B$2:$B$2612,Sheet1!$A170,CurrentScenario!E$2:E$2612)</f>
        <v>54.908632692093242</v>
      </c>
      <c r="F170">
        <f>SUMIF(CurrentScenario!$B$2:$B$2612,Sheet1!$A170,CurrentScenario!F$2:F$2612)</f>
        <v>288.36285944731446</v>
      </c>
      <c r="G170">
        <f>SUMIF(CurrentScenario!$B$2:$B$2612,Sheet1!$A170,CurrentScenario!G$2:G$2612)</f>
        <v>215.24009876498357</v>
      </c>
      <c r="H170">
        <f>SUMIF(CurrentScenario!$B$2:$B$2612,Sheet1!$A170,CurrentScenario!H$2:H$2612)</f>
        <v>299.4786240099848</v>
      </c>
      <c r="I170">
        <f>SUMIF(CurrentScenario!$B$2:$B$2612,Sheet1!$A170,CurrentScenario!I$2:I$2612)</f>
        <v>249.06863791244615</v>
      </c>
      <c r="J170">
        <f>SUMIF(CurrentScenario!$B$2:$B$2612,Sheet1!$A170,CurrentScenario!J$2:J$2612)</f>
        <v>27.626904782786085</v>
      </c>
      <c r="K170">
        <f>SUMIF(CurrentScenario!$B$2:$B$2612,Sheet1!$A170,CurrentScenario!K$2:K$2612)</f>
        <v>22.298763546229086</v>
      </c>
      <c r="L170">
        <f>SUMIF(CurrentScenario!$B$2:$B$2612,Sheet1!$A170,CurrentScenario!L$2:L$2612)</f>
        <v>206.15652836528801</v>
      </c>
      <c r="M170">
        <f>SUMIF(CurrentScenario!$B$2:$B$2612,Sheet1!$A170,CurrentScenario!M$2:M$2612)</f>
        <v>164.87447022586755</v>
      </c>
      <c r="N170">
        <f>SUMIF(CurrentScenario!$B$2:$B$2612,Sheet1!$A170,CurrentScenario!N$2:N$2612)</f>
        <v>78.26342273779477</v>
      </c>
      <c r="O170">
        <f>SUMIF(CurrentScenario!$B$2:$B$2612,Sheet1!$A170,CurrentScenario!O$2:O$2612)</f>
        <v>203.37373378611034</v>
      </c>
      <c r="P170">
        <f>SUMIF(CurrentScenario!$B$2:$B$2612,Sheet1!$A170,CurrentScenario!P$2:P$2612)</f>
        <v>149.66942099750995</v>
      </c>
      <c r="Q170">
        <f>SUMIF(CurrentScenario!$B$2:$B$2612,Sheet1!$A170,CurrentScenario!Q$2:Q$2612)</f>
        <v>391.12807582894021</v>
      </c>
      <c r="R170">
        <f>SUMIF(CurrentScenario!$B$2:$B$2612,Sheet1!$A170,CurrentScenario!R$2:R$2612)</f>
        <v>67.246900970795366</v>
      </c>
      <c r="S170">
        <f>SUMIF(CurrentScenario!$B$2:$B$2612,Sheet1!$A170,CurrentScenario!S$2:S$2612)</f>
        <v>9.9425065548267568</v>
      </c>
      <c r="T170">
        <f>SUMIF(CurrentScenario!$B$2:$B$2612,Sheet1!$A170,CurrentScenario!T$2:T$2612)</f>
        <v>1.1298381740996646</v>
      </c>
      <c r="U170">
        <f>SUMIF(CurrentScenario!$B$2:$B$2612,Sheet1!$A170,CurrentScenario!U$2:U$2612)</f>
        <v>5.4815220820109145</v>
      </c>
      <c r="V170">
        <f>SUMIF(CurrentScenario!$B$2:$B$2612,Sheet1!$A170,CurrentScenario!V$2:V$2612)</f>
        <v>0</v>
      </c>
      <c r="W170">
        <f>SUMIF(CurrentScenario!$B$2:$B$2612,Sheet1!$A170,CurrentScenario!W$2:W$2612)</f>
        <v>468.73438091972366</v>
      </c>
      <c r="X170">
        <f>SUMIF(CurrentScenario!$B$2:$B$2612,Sheet1!$A170,CurrentScenario!X$2:X$2612)</f>
        <v>161.35598598415476</v>
      </c>
      <c r="Y170">
        <f>SUMIF(CurrentScenario!$B$2:$B$2612,Sheet1!$A170,CurrentScenario!Y$2:Y$2612)</f>
        <v>79.596467017955675</v>
      </c>
      <c r="Z170">
        <f>SUMIF(CurrentScenario!$B$2:$B$2612,Sheet1!$A170,CurrentScenario!Z$2:Z$2612)</f>
        <v>0</v>
      </c>
      <c r="AA170">
        <f>SUMIF(CurrentScenario!$B$2:$B$2612,Sheet1!$A170,CurrentScenario!AA$2:AA$2612)</f>
        <v>1666.3094878397646</v>
      </c>
      <c r="AB170">
        <f>SUMIF(CurrentScenario!$B$2:$B$2612,Sheet1!$A170,CurrentScenario!AB$2:AB$2612)</f>
        <v>533.32364253121511</v>
      </c>
      <c r="AC170">
        <f>SUMIF(CurrentScenario!$B$2:$B$2612,Sheet1!$A170,CurrentScenario!AC$2:AC$2612)</f>
        <v>2.6117160633713663</v>
      </c>
      <c r="AD170">
        <f>SUMIF(CurrentScenario!$B$2:$B$2612,Sheet1!$A170,CurrentScenario!AD$2:AD$2612)</f>
        <v>0</v>
      </c>
      <c r="AE170">
        <f>SUMIF(CurrentScenario!$B$2:$B$2612,Sheet1!$A170,CurrentScenario!AE$2:AE$2612)</f>
        <v>0</v>
      </c>
      <c r="AF170">
        <f>SUMIF(CurrentScenario!$B$2:$B$2612,Sheet1!$A170,CurrentScenario!AF$2:AF$2612)</f>
        <v>0</v>
      </c>
      <c r="AG170">
        <f>SUMIF(CurrentScenario!$B$2:$B$2612,Sheet1!$A170,CurrentScenario!AG$2:AG$2612)</f>
        <v>0</v>
      </c>
      <c r="AH170" s="9">
        <f>SUMIF(CurrentScenario!$B$2:$B$2612,Sheet1!$A170,CurrentScenario!AH$2:AH$2612)</f>
        <v>35.458409897334391</v>
      </c>
      <c r="AI170" s="10">
        <f t="shared" si="8"/>
        <v>10817.658953536504</v>
      </c>
      <c r="AJ170">
        <f>SUMIF(BaselineScenario!$B$2:$B$2612,Sheet1!$A170,BaselineScenario!D$2:D$2612)</f>
        <v>9175.4098352072833</v>
      </c>
      <c r="AK170">
        <f>SUMIF(BaselineScenario!$B$2:$B$2612,Sheet1!$A170,BaselineScenario!E$2:E$2612)</f>
        <v>92.702005932930234</v>
      </c>
      <c r="AL170">
        <f>SUMIF(BaselineScenario!$B$2:$B$2612,Sheet1!$A170,BaselineScenario!F$2:F$2612)</f>
        <v>153.31382642782734</v>
      </c>
      <c r="AM170">
        <f>SUMIF(BaselineScenario!$B$2:$B$2612,Sheet1!$A170,BaselineScenario!G$2:G$2612)</f>
        <v>117.77160066209062</v>
      </c>
      <c r="AN170">
        <f>SUMIF(BaselineScenario!$B$2:$B$2612,Sheet1!$A170,BaselineScenario!H$2:H$2612)</f>
        <v>164.51287653929728</v>
      </c>
      <c r="AO170">
        <f>SUMIF(BaselineScenario!$B$2:$B$2612,Sheet1!$A170,BaselineScenario!I$2:I$2612)</f>
        <v>141.47985933337594</v>
      </c>
      <c r="AP170">
        <f>SUMIF(BaselineScenario!$B$2:$B$2612,Sheet1!$A170,BaselineScenario!J$2:J$2612)</f>
        <v>15.029228290291336</v>
      </c>
      <c r="AQ170">
        <f>SUMIF(BaselineScenario!$B$2:$B$2612,Sheet1!$A170,BaselineScenario!K$2:K$2612)</f>
        <v>12.542629076321191</v>
      </c>
      <c r="AR170">
        <f>SUMIF(BaselineScenario!$B$2:$B$2612,Sheet1!$A170,BaselineScenario!L$2:L$2612)</f>
        <v>111.89179013924863</v>
      </c>
      <c r="AS170">
        <f>SUMIF(BaselineScenario!$B$2:$B$2612,Sheet1!$A170,BaselineScenario!M$2:M$2612)</f>
        <v>92.457835794786732</v>
      </c>
      <c r="AT170">
        <f>SUMIF(BaselineScenario!$B$2:$B$2612,Sheet1!$A170,BaselineScenario!N$2:N$2612)</f>
        <v>42.930460003347292</v>
      </c>
      <c r="AU170">
        <f>SUMIF(BaselineScenario!$B$2:$B$2612,Sheet1!$A170,BaselineScenario!O$2:O$2612)</f>
        <v>107.67539068977337</v>
      </c>
      <c r="AV170">
        <f>SUMIF(BaselineScenario!$B$2:$B$2612,Sheet1!$A170,BaselineScenario!P$2:P$2612)</f>
        <v>81.444454822144095</v>
      </c>
      <c r="AW170">
        <f>SUMIF(BaselineScenario!$B$2:$B$2612,Sheet1!$A170,BaselineScenario!Q$2:Q$2612)</f>
        <v>204.64223385668896</v>
      </c>
      <c r="AX170">
        <f>SUMIF(BaselineScenario!$B$2:$B$2612,Sheet1!$A170,BaselineScenario!R$2:R$2612)</f>
        <v>42.247716073173912</v>
      </c>
      <c r="AY170">
        <f>SUMIF(BaselineScenario!$B$2:$B$2612,Sheet1!$A170,BaselineScenario!S$2:S$2612)</f>
        <v>5.0251435122915886</v>
      </c>
      <c r="AZ170">
        <f>SUMIF(BaselineScenario!$B$2:$B$2612,Sheet1!$A170,BaselineScenario!T$2:T$2612)</f>
        <v>0.61143016911664583</v>
      </c>
      <c r="BA170">
        <f>SUMIF(BaselineScenario!$B$2:$B$2612,Sheet1!$A170,BaselineScenario!U$2:U$2612)</f>
        <v>3.0070902320590251</v>
      </c>
      <c r="BB170">
        <f>SUMIF(BaselineScenario!$B$2:$B$2612,Sheet1!$A170,BaselineScenario!V$2:V$2612)</f>
        <v>0</v>
      </c>
      <c r="BC170">
        <f>SUMIF(BaselineScenario!$B$2:$B$2612,Sheet1!$A170,BaselineScenario!W$2:W$2612)</f>
        <v>54.198087022530039</v>
      </c>
      <c r="BD170">
        <f>SUMIF(BaselineScenario!$B$2:$B$2612,Sheet1!$A170,BaselineScenario!X$2:X$2612)</f>
        <v>2.81959635994858</v>
      </c>
      <c r="BE170">
        <f>SUMIF(BaselineScenario!$B$2:$B$2612,Sheet1!$A170,BaselineScenario!Y$2:Y$2612)</f>
        <v>40.558875072363115</v>
      </c>
      <c r="BF170">
        <f>SUMIF(BaselineScenario!$B$2:$B$2612,Sheet1!$A170,BaselineScenario!Z$2:Z$2612)</f>
        <v>0</v>
      </c>
      <c r="BG170">
        <f>SUMIF(BaselineScenario!$B$2:$B$2612,Sheet1!$A170,BaselineScenario!AA$2:AA$2612)</f>
        <v>125.10238759202042</v>
      </c>
      <c r="BH170">
        <f>SUMIF(BaselineScenario!$B$2:$B$2612,Sheet1!$A170,BaselineScenario!AB$2:AB$2612)</f>
        <v>7.9816370505665084</v>
      </c>
      <c r="BI170">
        <f>SUMIF(BaselineScenario!$B$2:$B$2612,Sheet1!$A170,BaselineScenario!AC$2:AC$2612)</f>
        <v>2.3939629761674834</v>
      </c>
      <c r="BJ170">
        <f>SUMIF(BaselineScenario!$B$2:$B$2612,Sheet1!$A170,BaselineScenario!AD$2:AD$2612)</f>
        <v>0</v>
      </c>
      <c r="BK170">
        <f>SUMIF(BaselineScenario!$B$2:$B$2612,Sheet1!$A170,BaselineScenario!AE$2:AE$2612)</f>
        <v>0</v>
      </c>
      <c r="BL170">
        <f>SUMIF(BaselineScenario!$B$2:$B$2612,Sheet1!$A170,BaselineScenario!AF$2:AF$2612)</f>
        <v>0</v>
      </c>
      <c r="BM170">
        <f>SUMIF(BaselineScenario!$B$2:$B$2612,Sheet1!$A170,BaselineScenario!AG$2:AG$2612)</f>
        <v>0</v>
      </c>
      <c r="BN170">
        <f>SUMIF(BaselineScenario!$B$2:$B$2612,Sheet1!$A170,BaselineScenario!AH$2:AH$2612)</f>
        <v>19.909000700861309</v>
      </c>
      <c r="BP170">
        <f t="shared" si="9"/>
        <v>0</v>
      </c>
      <c r="BQ170" s="12">
        <f t="shared" si="10"/>
        <v>0</v>
      </c>
    </row>
    <row r="171" spans="1:69" x14ac:dyDescent="0.25">
      <c r="A171" s="1" t="s">
        <v>169</v>
      </c>
      <c r="B171">
        <f>COUNTIF(CurrentScenario!$B$2:$B$2612,Sheet1!A171)</f>
        <v>10</v>
      </c>
      <c r="C171">
        <f t="shared" si="11"/>
        <v>22596.757017900647</v>
      </c>
      <c r="D171">
        <f>SUMIF(CurrentScenario!$B$2:$B$2612,Sheet1!$A171,CurrentScenario!D$2:D$2612)</f>
        <v>13744.640971788553</v>
      </c>
      <c r="E171">
        <f>SUMIF(CurrentScenario!$B$2:$B$2612,Sheet1!$A171,CurrentScenario!E$2:E$2612)</f>
        <v>138.83474757621696</v>
      </c>
      <c r="F171">
        <f>SUMIF(CurrentScenario!$B$2:$B$2612,Sheet1!$A171,CurrentScenario!F$2:F$2612)</f>
        <v>647.15303005793476</v>
      </c>
      <c r="G171">
        <f>SUMIF(CurrentScenario!$B$2:$B$2612,Sheet1!$A171,CurrentScenario!G$2:G$2612)</f>
        <v>422.27187460487039</v>
      </c>
      <c r="H171">
        <f>SUMIF(CurrentScenario!$B$2:$B$2612,Sheet1!$A171,CurrentScenario!H$2:H$2612)</f>
        <v>575.3630226387329</v>
      </c>
      <c r="I171">
        <f>SUMIF(CurrentScenario!$B$2:$B$2612,Sheet1!$A171,CurrentScenario!I$2:I$2612)</f>
        <v>393.34125997313606</v>
      </c>
      <c r="J171">
        <f>SUMIF(CurrentScenario!$B$2:$B$2612,Sheet1!$A171,CurrentScenario!J$2:J$2612)</f>
        <v>56.525155541950781</v>
      </c>
      <c r="K171">
        <f>SUMIF(CurrentScenario!$B$2:$B$2612,Sheet1!$A171,CurrentScenario!K$2:K$2612)</f>
        <v>38.549643044087652</v>
      </c>
      <c r="L171">
        <f>SUMIF(CurrentScenario!$B$2:$B$2612,Sheet1!$A171,CurrentScenario!L$2:L$2612)</f>
        <v>421.5301675270199</v>
      </c>
      <c r="M171">
        <f>SUMIF(CurrentScenario!$B$2:$B$2612,Sheet1!$A171,CurrentScenario!M$2:M$2612)</f>
        <v>283.06372290867847</v>
      </c>
      <c r="N171">
        <f>SUMIF(CurrentScenario!$B$2:$B$2612,Sheet1!$A171,CurrentScenario!N$2:N$2612)</f>
        <v>152.14430134699785</v>
      </c>
      <c r="O171">
        <f>SUMIF(CurrentScenario!$B$2:$B$2612,Sheet1!$A171,CurrentScenario!O$2:O$2612)</f>
        <v>464.15999517170894</v>
      </c>
      <c r="P171">
        <f>SUMIF(CurrentScenario!$B$2:$B$2612,Sheet1!$A171,CurrentScenario!P$2:P$2612)</f>
        <v>301.17930735205414</v>
      </c>
      <c r="Q171">
        <f>SUMIF(CurrentScenario!$B$2:$B$2612,Sheet1!$A171,CurrentScenario!Q$2:Q$2612)</f>
        <v>531.86783615392164</v>
      </c>
      <c r="R171">
        <f>SUMIF(CurrentScenario!$B$2:$B$2612,Sheet1!$A171,CurrentScenario!R$2:R$2612)</f>
        <v>95.712021194071539</v>
      </c>
      <c r="S171">
        <f>SUMIF(CurrentScenario!$B$2:$B$2612,Sheet1!$A171,CurrentScenario!S$2:S$2612)</f>
        <v>13.412818306593067</v>
      </c>
      <c r="T171">
        <f>SUMIF(CurrentScenario!$B$2:$B$2612,Sheet1!$A171,CurrentScenario!T$2:T$2612)</f>
        <v>2.3479359320211826</v>
      </c>
      <c r="U171">
        <f>SUMIF(CurrentScenario!$B$2:$B$2612,Sheet1!$A171,CurrentScenario!U$2:U$2612)</f>
        <v>10.567211100466961</v>
      </c>
      <c r="V171">
        <f>SUMIF(CurrentScenario!$B$2:$B$2612,Sheet1!$A171,CurrentScenario!V$2:V$2612)</f>
        <v>0</v>
      </c>
      <c r="W171">
        <f>SUMIF(CurrentScenario!$B$2:$B$2612,Sheet1!$A171,CurrentScenario!W$2:W$2612)</f>
        <v>23.36762869133101</v>
      </c>
      <c r="X171">
        <f>SUMIF(CurrentScenario!$B$2:$B$2612,Sheet1!$A171,CurrentScenario!X$2:X$2612)</f>
        <v>8.0208913330816944</v>
      </c>
      <c r="Y171">
        <f>SUMIF(CurrentScenario!$B$2:$B$2612,Sheet1!$A171,CurrentScenario!Y$2:Y$2612)</f>
        <v>118.8764934395595</v>
      </c>
      <c r="Z171">
        <f>SUMIF(CurrentScenario!$B$2:$B$2612,Sheet1!$A171,CurrentScenario!Z$2:Z$2612)</f>
        <v>0</v>
      </c>
      <c r="AA171">
        <f>SUMIF(CurrentScenario!$B$2:$B$2612,Sheet1!$A171,CurrentScenario!AA$2:AA$2612)</f>
        <v>3129.2803752718369</v>
      </c>
      <c r="AB171">
        <f>SUMIF(CurrentScenario!$B$2:$B$2612,Sheet1!$A171,CurrentScenario!AB$2:AB$2612)</f>
        <v>970.27067815580847</v>
      </c>
      <c r="AC171">
        <f>SUMIF(CurrentScenario!$B$2:$B$2612,Sheet1!$A171,CurrentScenario!AC$2:AC$2612)</f>
        <v>4.6216226878931295</v>
      </c>
      <c r="AD171">
        <f>SUMIF(CurrentScenario!$B$2:$B$2612,Sheet1!$A171,CurrentScenario!AD$2:AD$2612)</f>
        <v>0</v>
      </c>
      <c r="AE171">
        <f>SUMIF(CurrentScenario!$B$2:$B$2612,Sheet1!$A171,CurrentScenario!AE$2:AE$2612)</f>
        <v>0</v>
      </c>
      <c r="AF171">
        <f>SUMIF(CurrentScenario!$B$2:$B$2612,Sheet1!$A171,CurrentScenario!AF$2:AF$2612)</f>
        <v>0</v>
      </c>
      <c r="AG171">
        <f>SUMIF(CurrentScenario!$B$2:$B$2612,Sheet1!$A171,CurrentScenario!AG$2:AG$2612)</f>
        <v>0</v>
      </c>
      <c r="AH171" s="9">
        <f>SUMIF(CurrentScenario!$B$2:$B$2612,Sheet1!$A171,CurrentScenario!AH$2:AH$2612)</f>
        <v>49.65430610212676</v>
      </c>
      <c r="AI171" s="10">
        <f t="shared" si="8"/>
        <v>22596.757017900654</v>
      </c>
      <c r="AJ171">
        <f>SUMIF(BaselineScenario!$B$2:$B$2612,Sheet1!$A171,BaselineScenario!D$2:D$2612)</f>
        <v>19545.393762564705</v>
      </c>
      <c r="AK171">
        <f>SUMIF(BaselineScenario!$B$2:$B$2612,Sheet1!$A171,BaselineScenario!E$2:E$2612)</f>
        <v>197.45993982308659</v>
      </c>
      <c r="AL171">
        <f>SUMIF(BaselineScenario!$B$2:$B$2612,Sheet1!$A171,BaselineScenario!F$2:F$2612)</f>
        <v>365.48474616172427</v>
      </c>
      <c r="AM171">
        <f>SUMIF(BaselineScenario!$B$2:$B$2612,Sheet1!$A171,BaselineScenario!G$2:G$2612)</f>
        <v>231.16975125455903</v>
      </c>
      <c r="AN171">
        <f>SUMIF(BaselineScenario!$B$2:$B$2612,Sheet1!$A171,BaselineScenario!H$2:H$2612)</f>
        <v>313.31661343153104</v>
      </c>
      <c r="AO171">
        <f>SUMIF(BaselineScenario!$B$2:$B$2612,Sheet1!$A171,BaselineScenario!I$2:I$2612)</f>
        <v>202.26777460456057</v>
      </c>
      <c r="AP171">
        <f>SUMIF(BaselineScenario!$B$2:$B$2612,Sheet1!$A171,BaselineScenario!J$2:J$2612)</f>
        <v>32.0490998563128</v>
      </c>
      <c r="AQ171">
        <f>SUMIF(BaselineScenario!$B$2:$B$2612,Sheet1!$A171,BaselineScenario!K$2:K$2612)</f>
        <v>21.344998186427269</v>
      </c>
      <c r="AR171">
        <f>SUMIF(BaselineScenario!$B$2:$B$2612,Sheet1!$A171,BaselineScenario!L$2:L$2612)</f>
        <v>233.62670674779321</v>
      </c>
      <c r="AS171">
        <f>SUMIF(BaselineScenario!$B$2:$B$2612,Sheet1!$A171,BaselineScenario!M$2:M$2612)</f>
        <v>150.03970107607455</v>
      </c>
      <c r="AT171">
        <f>SUMIF(BaselineScenario!$B$2:$B$2612,Sheet1!$A171,BaselineScenario!N$2:N$2612)</f>
        <v>83.604552725284123</v>
      </c>
      <c r="AU171">
        <f>SUMIF(BaselineScenario!$B$2:$B$2612,Sheet1!$A171,BaselineScenario!O$2:O$2612)</f>
        <v>262.70637168722698</v>
      </c>
      <c r="AV171">
        <f>SUMIF(BaselineScenario!$B$2:$B$2612,Sheet1!$A171,BaselineScenario!P$2:P$2612)</f>
        <v>165.47218316520758</v>
      </c>
      <c r="AW171">
        <f>SUMIF(BaselineScenario!$B$2:$B$2612,Sheet1!$A171,BaselineScenario!Q$2:Q$2612)</f>
        <v>280.33963239971104</v>
      </c>
      <c r="AX171">
        <f>SUMIF(BaselineScenario!$B$2:$B$2612,Sheet1!$A171,BaselineScenario!R$2:R$2612)</f>
        <v>15.51597376620016</v>
      </c>
      <c r="AY171">
        <f>SUMIF(BaselineScenario!$B$2:$B$2612,Sheet1!$A171,BaselineScenario!S$2:S$2612)</f>
        <v>7.9445443112025442</v>
      </c>
      <c r="AZ171">
        <f>SUMIF(BaselineScenario!$B$2:$B$2612,Sheet1!$A171,BaselineScenario!T$2:T$2612)</f>
        <v>1.333364701140717</v>
      </c>
      <c r="BA171">
        <f>SUMIF(BaselineScenario!$B$2:$B$2612,Sheet1!$A171,BaselineScenario!U$2:U$2612)</f>
        <v>5.7539501562921753</v>
      </c>
      <c r="BB171">
        <f>SUMIF(BaselineScenario!$B$2:$B$2612,Sheet1!$A171,BaselineScenario!V$2:V$2612)</f>
        <v>0</v>
      </c>
      <c r="BC171">
        <f>SUMIF(BaselineScenario!$B$2:$B$2612,Sheet1!$A171,BaselineScenario!W$2:W$2612)</f>
        <v>9.4270071779283064</v>
      </c>
      <c r="BD171">
        <f>SUMIF(BaselineScenario!$B$2:$B$2612,Sheet1!$A171,BaselineScenario!X$2:X$2612)</f>
        <v>0.49691921673351191</v>
      </c>
      <c r="BE171">
        <f>SUMIF(BaselineScenario!$B$2:$B$2612,Sheet1!$A171,BaselineScenario!Y$2:Y$2612)</f>
        <v>69.656068494871192</v>
      </c>
      <c r="BF171">
        <f>SUMIF(BaselineScenario!$B$2:$B$2612,Sheet1!$A171,BaselineScenario!Z$2:Z$2612)</f>
        <v>0</v>
      </c>
      <c r="BG171">
        <f>SUMIF(BaselineScenario!$B$2:$B$2612,Sheet1!$A171,BaselineScenario!AA$2:AA$2612)</f>
        <v>312.74971304811169</v>
      </c>
      <c r="BH171">
        <f>SUMIF(BaselineScenario!$B$2:$B$2612,Sheet1!$A171,BaselineScenario!AB$2:AB$2612)</f>
        <v>22.06576311505664</v>
      </c>
      <c r="BI171">
        <f>SUMIF(BaselineScenario!$B$2:$B$2612,Sheet1!$A171,BaselineScenario!AC$2:AC$2612)</f>
        <v>2.7655323826852816</v>
      </c>
      <c r="BJ171">
        <f>SUMIF(BaselineScenario!$B$2:$B$2612,Sheet1!$A171,BaselineScenario!AD$2:AD$2612)</f>
        <v>0</v>
      </c>
      <c r="BK171">
        <f>SUMIF(BaselineScenario!$B$2:$B$2612,Sheet1!$A171,BaselineScenario!AE$2:AE$2612)</f>
        <v>0</v>
      </c>
      <c r="BL171">
        <f>SUMIF(BaselineScenario!$B$2:$B$2612,Sheet1!$A171,BaselineScenario!AF$2:AF$2612)</f>
        <v>0</v>
      </c>
      <c r="BM171">
        <f>SUMIF(BaselineScenario!$B$2:$B$2612,Sheet1!$A171,BaselineScenario!AG$2:AG$2612)</f>
        <v>0</v>
      </c>
      <c r="BN171">
        <f>SUMIF(BaselineScenario!$B$2:$B$2612,Sheet1!$A171,BaselineScenario!AH$2:AH$2612)</f>
        <v>64.772347846226793</v>
      </c>
      <c r="BP171">
        <f t="shared" si="9"/>
        <v>0</v>
      </c>
      <c r="BQ171" s="12">
        <f t="shared" si="10"/>
        <v>0</v>
      </c>
    </row>
    <row r="172" spans="1:69" x14ac:dyDescent="0.25">
      <c r="A172" s="1" t="s">
        <v>170</v>
      </c>
      <c r="B172">
        <f>COUNTIF(CurrentScenario!$B$2:$B$2612,Sheet1!A172)</f>
        <v>4</v>
      </c>
      <c r="C172">
        <f t="shared" si="11"/>
        <v>26305.281920506695</v>
      </c>
      <c r="D172">
        <f>SUMIF(CurrentScenario!$B$2:$B$2612,Sheet1!$A172,CurrentScenario!D$2:D$2612)</f>
        <v>5115.3346488306488</v>
      </c>
      <c r="E172">
        <f>SUMIF(CurrentScenario!$B$2:$B$2612,Sheet1!$A172,CurrentScenario!E$2:E$2612)</f>
        <v>51.670074788484818</v>
      </c>
      <c r="F172">
        <f>SUMIF(CurrentScenario!$B$2:$B$2612,Sheet1!$A172,CurrentScenario!F$2:F$2612)</f>
        <v>2655.1041781017097</v>
      </c>
      <c r="G172">
        <f>SUMIF(CurrentScenario!$B$2:$B$2612,Sheet1!$A172,CurrentScenario!G$2:G$2612)</f>
        <v>1646.6782797499757</v>
      </c>
      <c r="H172">
        <f>SUMIF(CurrentScenario!$B$2:$B$2612,Sheet1!$A172,CurrentScenario!H$2:H$2612)</f>
        <v>2223.2351115508332</v>
      </c>
      <c r="I172">
        <f>SUMIF(CurrentScenario!$B$2:$B$2612,Sheet1!$A172,CurrentScenario!I$2:I$2612)</f>
        <v>1378.8368414278125</v>
      </c>
      <c r="J172">
        <f>SUMIF(CurrentScenario!$B$2:$B$2612,Sheet1!$A172,CurrentScenario!J$2:J$2612)</f>
        <v>219.32014325437831</v>
      </c>
      <c r="K172">
        <f>SUMIF(CurrentScenario!$B$2:$B$2612,Sheet1!$A172,CurrentScenario!K$2:K$2612)</f>
        <v>136.02091995597388</v>
      </c>
      <c r="L172">
        <f>SUMIF(CurrentScenario!$B$2:$B$2612,Sheet1!$A172,CurrentScenario!L$2:L$2612)</f>
        <v>1668.1242317593585</v>
      </c>
      <c r="M172">
        <f>SUMIF(CurrentScenario!$B$2:$B$2612,Sheet1!$A172,CurrentScenario!M$2:M$2612)</f>
        <v>1034.5602823556751</v>
      </c>
      <c r="N172">
        <f>SUMIF(CurrentScenario!$B$2:$B$2612,Sheet1!$A172,CurrentScenario!N$2:N$2612)</f>
        <v>587.98156794935778</v>
      </c>
      <c r="O172">
        <f>SUMIF(CurrentScenario!$B$2:$B$2612,Sheet1!$A172,CurrentScenario!O$2:O$2612)</f>
        <v>1917.1801705534324</v>
      </c>
      <c r="P172">
        <f>SUMIF(CurrentScenario!$B$2:$B$2612,Sheet1!$A172,CurrentScenario!P$2:P$2612)</f>
        <v>1189.0227350404898</v>
      </c>
      <c r="Q172">
        <f>SUMIF(CurrentScenario!$B$2:$B$2612,Sheet1!$A172,CurrentScenario!Q$2:Q$2612)</f>
        <v>2262.0842134531413</v>
      </c>
      <c r="R172">
        <f>SUMIF(CurrentScenario!$B$2:$B$2612,Sheet1!$A172,CurrentScenario!R$2:R$2612)</f>
        <v>0</v>
      </c>
      <c r="S172">
        <f>SUMIF(CurrentScenario!$B$2:$B$2612,Sheet1!$A172,CurrentScenario!S$2:S$2612)</f>
        <v>67.246531601439031</v>
      </c>
      <c r="T172">
        <f>SUMIF(CurrentScenario!$B$2:$B$2612,Sheet1!$A172,CurrentScenario!T$2:T$2612)</f>
        <v>9.190721307428678</v>
      </c>
      <c r="U172">
        <f>SUMIF(CurrentScenario!$B$2:$B$2612,Sheet1!$A172,CurrentScenario!U$2:U$2612)</f>
        <v>40.929393472158743</v>
      </c>
      <c r="V172">
        <f>SUMIF(CurrentScenario!$B$2:$B$2612,Sheet1!$A172,CurrentScenario!V$2:V$2612)</f>
        <v>0</v>
      </c>
      <c r="W172">
        <f>SUMIF(CurrentScenario!$B$2:$B$2612,Sheet1!$A172,CurrentScenario!W$2:W$2612)</f>
        <v>11.770369545706879</v>
      </c>
      <c r="X172">
        <f>SUMIF(CurrentScenario!$B$2:$B$2612,Sheet1!$A172,CurrentScenario!X$2:X$2612)</f>
        <v>1.8565542680952847</v>
      </c>
      <c r="Y172">
        <f>SUMIF(CurrentScenario!$B$2:$B$2612,Sheet1!$A172,CurrentScenario!Y$2:Y$2612)</f>
        <v>239.33685985954037</v>
      </c>
      <c r="Z172">
        <f>SUMIF(CurrentScenario!$B$2:$B$2612,Sheet1!$A172,CurrentScenario!Z$2:Z$2612)</f>
        <v>0</v>
      </c>
      <c r="AA172">
        <f>SUMIF(CurrentScenario!$B$2:$B$2612,Sheet1!$A172,CurrentScenario!AA$2:AA$2612)</f>
        <v>2954.2572909734395</v>
      </c>
      <c r="AB172">
        <f>SUMIF(CurrentScenario!$B$2:$B$2612,Sheet1!$A172,CurrentScenario!AB$2:AB$2612)</f>
        <v>880.23762645617001</v>
      </c>
      <c r="AC172">
        <f>SUMIF(CurrentScenario!$B$2:$B$2612,Sheet1!$A172,CurrentScenario!AC$2:AC$2612)</f>
        <v>6.3582584979862879</v>
      </c>
      <c r="AD172">
        <f>SUMIF(CurrentScenario!$B$2:$B$2612,Sheet1!$A172,CurrentScenario!AD$2:AD$2612)</f>
        <v>0</v>
      </c>
      <c r="AE172">
        <f>SUMIF(CurrentScenario!$B$2:$B$2612,Sheet1!$A172,CurrentScenario!AE$2:AE$2612)</f>
        <v>0</v>
      </c>
      <c r="AF172">
        <f>SUMIF(CurrentScenario!$B$2:$B$2612,Sheet1!$A172,CurrentScenario!AF$2:AF$2612)</f>
        <v>0</v>
      </c>
      <c r="AG172">
        <f>SUMIF(CurrentScenario!$B$2:$B$2612,Sheet1!$A172,CurrentScenario!AG$2:AG$2612)</f>
        <v>0</v>
      </c>
      <c r="AH172" s="9">
        <f>SUMIF(CurrentScenario!$B$2:$B$2612,Sheet1!$A172,CurrentScenario!AH$2:AH$2612)</f>
        <v>8.9449157534626149</v>
      </c>
      <c r="AI172" s="10">
        <f t="shared" si="8"/>
        <v>26305.281920506692</v>
      </c>
      <c r="AJ172">
        <f>SUMIF(BaselineScenario!$B$2:$B$2612,Sheet1!$A172,BaselineScenario!D$2:D$2612)</f>
        <v>22705.375898699866</v>
      </c>
      <c r="AK172">
        <f>SUMIF(BaselineScenario!$B$2:$B$2612,Sheet1!$A172,BaselineScenario!E$2:E$2612)</f>
        <v>276.16700313435399</v>
      </c>
      <c r="AL172">
        <f>SUMIF(BaselineScenario!$B$2:$B$2612,Sheet1!$A172,BaselineScenario!F$2:F$2612)</f>
        <v>439.29721484250337</v>
      </c>
      <c r="AM172">
        <f>SUMIF(BaselineScenario!$B$2:$B$2612,Sheet1!$A172,BaselineScenario!G$2:G$2612)</f>
        <v>272.44927022397889</v>
      </c>
      <c r="AN172">
        <f>SUMIF(BaselineScenario!$B$2:$B$2612,Sheet1!$A172,BaselineScenario!H$2:H$2612)</f>
        <v>367.84279085687712</v>
      </c>
      <c r="AO172">
        <f>SUMIF(BaselineScenario!$B$2:$B$2612,Sheet1!$A172,BaselineScenario!I$2:I$2612)</f>
        <v>228.13387096808532</v>
      </c>
      <c r="AP172">
        <f>SUMIF(BaselineScenario!$B$2:$B$2612,Sheet1!$A172,BaselineScenario!J$2:J$2612)</f>
        <v>36.287365551521368</v>
      </c>
      <c r="AQ172">
        <f>SUMIF(BaselineScenario!$B$2:$B$2612,Sheet1!$A172,BaselineScenario!K$2:K$2612)</f>
        <v>22.505180633835177</v>
      </c>
      <c r="AR172">
        <f>SUMIF(BaselineScenario!$B$2:$B$2612,Sheet1!$A172,BaselineScenario!L$2:L$2612)</f>
        <v>275.99757966210683</v>
      </c>
      <c r="AS172">
        <f>SUMIF(BaselineScenario!$B$2:$B$2612,Sheet1!$A172,BaselineScenario!M$2:M$2612)</f>
        <v>171.17198587652817</v>
      </c>
      <c r="AT172">
        <f>SUMIF(BaselineScenario!$B$2:$B$2612,Sheet1!$A172,BaselineScenario!N$2:N$2612)</f>
        <v>97.283807095346944</v>
      </c>
      <c r="AU172">
        <f>SUMIF(BaselineScenario!$B$2:$B$2612,Sheet1!$A172,BaselineScenario!O$2:O$2612)</f>
        <v>317.20484473263258</v>
      </c>
      <c r="AV172">
        <f>SUMIF(BaselineScenario!$B$2:$B$2612,Sheet1!$A172,BaselineScenario!P$2:P$2612)</f>
        <v>196.72839092820331</v>
      </c>
      <c r="AW172">
        <f>SUMIF(BaselineScenario!$B$2:$B$2612,Sheet1!$A172,BaselineScenario!Q$2:Q$2612)</f>
        <v>374.24127234370428</v>
      </c>
      <c r="AX172">
        <f>SUMIF(BaselineScenario!$B$2:$B$2612,Sheet1!$A172,BaselineScenario!R$2:R$2612)</f>
        <v>0</v>
      </c>
      <c r="AY172">
        <f>SUMIF(BaselineScenario!$B$2:$B$2612,Sheet1!$A172,BaselineScenario!S$2:S$2612)</f>
        <v>11.125322628797225</v>
      </c>
      <c r="AZ172">
        <f>SUMIF(BaselineScenario!$B$2:$B$2612,Sheet1!$A172,BaselineScenario!T$2:T$2612)</f>
        <v>1.5206411381265743</v>
      </c>
      <c r="BA172">
        <f>SUMIF(BaselineScenario!$B$2:$B$2612,Sheet1!$A172,BaselineScenario!U$2:U$2612)</f>
        <v>6.7719167658140487</v>
      </c>
      <c r="BB172">
        <f>SUMIF(BaselineScenario!$B$2:$B$2612,Sheet1!$A172,BaselineScenario!V$2:V$2612)</f>
        <v>0</v>
      </c>
      <c r="BC172">
        <f>SUMIF(BaselineScenario!$B$2:$B$2612,Sheet1!$A172,BaselineScenario!W$2:W$2612)</f>
        <v>0.99674593996774763</v>
      </c>
      <c r="BD172">
        <f>SUMIF(BaselineScenario!$B$2:$B$2612,Sheet1!$A172,BaselineScenario!X$2:X$2612)</f>
        <v>5.8037988209096045E-2</v>
      </c>
      <c r="BE172">
        <f>SUMIF(BaselineScenario!$B$2:$B$2612,Sheet1!$A172,BaselineScenario!Y$2:Y$2612)</f>
        <v>39.670716757213668</v>
      </c>
      <c r="BF172">
        <f>SUMIF(BaselineScenario!$B$2:$B$2612,Sheet1!$A172,BaselineScenario!Z$2:Z$2612)</f>
        <v>0</v>
      </c>
      <c r="BG172">
        <f>SUMIF(BaselineScenario!$B$2:$B$2612,Sheet1!$A172,BaselineScenario!AA$2:AA$2612)</f>
        <v>435.67093394044338</v>
      </c>
      <c r="BH172">
        <f>SUMIF(BaselineScenario!$B$2:$B$2612,Sheet1!$A172,BaselineScenario!AB$2:AB$2612)</f>
        <v>26.2472439322976</v>
      </c>
      <c r="BI172">
        <f>SUMIF(BaselineScenario!$B$2:$B$2612,Sheet1!$A172,BaselineScenario!AC$2:AC$2612)</f>
        <v>1.0527947390164243</v>
      </c>
      <c r="BJ172">
        <f>SUMIF(BaselineScenario!$B$2:$B$2612,Sheet1!$A172,BaselineScenario!AD$2:AD$2612)</f>
        <v>0</v>
      </c>
      <c r="BK172">
        <f>SUMIF(BaselineScenario!$B$2:$B$2612,Sheet1!$A172,BaselineScenario!AE$2:AE$2612)</f>
        <v>0</v>
      </c>
      <c r="BL172">
        <f>SUMIF(BaselineScenario!$B$2:$B$2612,Sheet1!$A172,BaselineScenario!AF$2:AF$2612)</f>
        <v>0</v>
      </c>
      <c r="BM172">
        <f>SUMIF(BaselineScenario!$B$2:$B$2612,Sheet1!$A172,BaselineScenario!AG$2:AG$2612)</f>
        <v>0</v>
      </c>
      <c r="BN172">
        <f>SUMIF(BaselineScenario!$B$2:$B$2612,Sheet1!$A172,BaselineScenario!AH$2:AH$2612)</f>
        <v>1.4810911272596208</v>
      </c>
      <c r="BP172">
        <f t="shared" si="9"/>
        <v>0</v>
      </c>
      <c r="BQ172" s="12">
        <f t="shared" si="10"/>
        <v>0</v>
      </c>
    </row>
    <row r="173" spans="1:69" x14ac:dyDescent="0.25">
      <c r="A173" s="1" t="s">
        <v>171</v>
      </c>
      <c r="B173">
        <f>COUNTIF(CurrentScenario!$B$2:$B$2612,Sheet1!A173)</f>
        <v>6</v>
      </c>
      <c r="C173">
        <f t="shared" si="11"/>
        <v>14804.338564211046</v>
      </c>
      <c r="D173">
        <f>SUMIF(CurrentScenario!$B$2:$B$2612,Sheet1!$A173,CurrentScenario!D$2:D$2612)</f>
        <v>6341.6941563920318</v>
      </c>
      <c r="E173">
        <f>SUMIF(CurrentScenario!$B$2:$B$2612,Sheet1!$A173,CurrentScenario!E$2:E$2612)</f>
        <v>64.057508733099752</v>
      </c>
      <c r="F173">
        <f>SUMIF(CurrentScenario!$B$2:$B$2612,Sheet1!$A173,CurrentScenario!F$2:F$2612)</f>
        <v>512.67069759281492</v>
      </c>
      <c r="G173">
        <f>SUMIF(CurrentScenario!$B$2:$B$2612,Sheet1!$A173,CurrentScenario!G$2:G$2612)</f>
        <v>608.28138293430595</v>
      </c>
      <c r="H173">
        <f>SUMIF(CurrentScenario!$B$2:$B$2612,Sheet1!$A173,CurrentScenario!H$2:H$2612)</f>
        <v>893.18647880111041</v>
      </c>
      <c r="I173">
        <f>SUMIF(CurrentScenario!$B$2:$B$2612,Sheet1!$A173,CurrentScenario!I$2:I$2612)</f>
        <v>1059.761310993739</v>
      </c>
      <c r="J173">
        <f>SUMIF(CurrentScenario!$B$2:$B$2612,Sheet1!$A173,CurrentScenario!J$2:J$2612)</f>
        <v>72.868312231434729</v>
      </c>
      <c r="K173">
        <f>SUMIF(CurrentScenario!$B$2:$B$2612,Sheet1!$A173,CurrentScenario!K$2:K$2612)</f>
        <v>86.458019241955782</v>
      </c>
      <c r="L173">
        <f>SUMIF(CurrentScenario!$B$2:$B$2612,Sheet1!$A173,CurrentScenario!L$2:L$2612)</f>
        <v>521.60342053829856</v>
      </c>
      <c r="M173">
        <f>SUMIF(CurrentScenario!$B$2:$B$2612,Sheet1!$A173,CurrentScenario!M$2:M$2612)</f>
        <v>618.87971832793778</v>
      </c>
      <c r="N173">
        <f>SUMIF(CurrentScenario!$B$2:$B$2612,Sheet1!$A173,CurrentScenario!N$2:N$2612)</f>
        <v>228.39316165234945</v>
      </c>
      <c r="O173">
        <f>SUMIF(CurrentScenario!$B$2:$B$2612,Sheet1!$A173,CurrentScenario!O$2:O$2612)</f>
        <v>331.99930001993943</v>
      </c>
      <c r="P173">
        <f>SUMIF(CurrentScenario!$B$2:$B$2612,Sheet1!$A173,CurrentScenario!P$2:P$2612)</f>
        <v>393.91543941886499</v>
      </c>
      <c r="Q173">
        <f>SUMIF(CurrentScenario!$B$2:$B$2612,Sheet1!$A173,CurrentScenario!Q$2:Q$2612)</f>
        <v>695.26902951613238</v>
      </c>
      <c r="R173">
        <f>SUMIF(CurrentScenario!$B$2:$B$2612,Sheet1!$A173,CurrentScenario!R$2:R$2612)</f>
        <v>824.93323146304795</v>
      </c>
      <c r="S173">
        <f>SUMIF(CurrentScenario!$B$2:$B$2612,Sheet1!$A173,CurrentScenario!S$2:S$2612)</f>
        <v>0</v>
      </c>
      <c r="T173">
        <f>SUMIF(CurrentScenario!$B$2:$B$2612,Sheet1!$A173,CurrentScenario!T$2:T$2612)</f>
        <v>2.8186638165386393</v>
      </c>
      <c r="U173">
        <f>SUMIF(CurrentScenario!$B$2:$B$2612,Sheet1!$A173,CurrentScenario!U$2:U$2612)</f>
        <v>16.189576519580054</v>
      </c>
      <c r="V173">
        <f>SUMIF(CurrentScenario!$B$2:$B$2612,Sheet1!$A173,CurrentScenario!V$2:V$2612)</f>
        <v>0</v>
      </c>
      <c r="W173">
        <f>SUMIF(CurrentScenario!$B$2:$B$2612,Sheet1!$A173,CurrentScenario!W$2:W$2612)</f>
        <v>552.45685354427565</v>
      </c>
      <c r="X173">
        <f>SUMIF(CurrentScenario!$B$2:$B$2612,Sheet1!$A173,CurrentScenario!X$2:X$2612)</f>
        <v>243.80409970733376</v>
      </c>
      <c r="Y173">
        <f>SUMIF(CurrentScenario!$B$2:$B$2612,Sheet1!$A173,CurrentScenario!Y$2:Y$2612)</f>
        <v>89.00247840346033</v>
      </c>
      <c r="Z173">
        <f>SUMIF(CurrentScenario!$B$2:$B$2612,Sheet1!$A173,CurrentScenario!Z$2:Z$2612)</f>
        <v>0</v>
      </c>
      <c r="AA173">
        <f>SUMIF(CurrentScenario!$B$2:$B$2612,Sheet1!$A173,CurrentScenario!AA$2:AA$2612)</f>
        <v>519.92354851091181</v>
      </c>
      <c r="AB173">
        <f>SUMIF(CurrentScenario!$B$2:$B$2612,Sheet1!$A173,CurrentScenario!AB$2:AB$2612)</f>
        <v>108.50405086456934</v>
      </c>
      <c r="AC173">
        <f>SUMIF(CurrentScenario!$B$2:$B$2612,Sheet1!$A173,CurrentScenario!AC$2:AC$2612)</f>
        <v>0</v>
      </c>
      <c r="AD173">
        <f>SUMIF(CurrentScenario!$B$2:$B$2612,Sheet1!$A173,CurrentScenario!AD$2:AD$2612)</f>
        <v>0</v>
      </c>
      <c r="AE173">
        <f>SUMIF(CurrentScenario!$B$2:$B$2612,Sheet1!$A173,CurrentScenario!AE$2:AE$2612)</f>
        <v>0</v>
      </c>
      <c r="AF173">
        <f>SUMIF(CurrentScenario!$B$2:$B$2612,Sheet1!$A173,CurrentScenario!AF$2:AF$2612)</f>
        <v>0</v>
      </c>
      <c r="AG173">
        <f>SUMIF(CurrentScenario!$B$2:$B$2612,Sheet1!$A173,CurrentScenario!AG$2:AG$2612)</f>
        <v>0</v>
      </c>
      <c r="AH173" s="9">
        <f>SUMIF(CurrentScenario!$B$2:$B$2612,Sheet1!$A173,CurrentScenario!AH$2:AH$2612)</f>
        <v>17.668124987315856</v>
      </c>
      <c r="AI173" s="10">
        <f t="shared" si="8"/>
        <v>14804.338564211041</v>
      </c>
      <c r="AJ173">
        <f>SUMIF(BaselineScenario!$B$2:$B$2612,Sheet1!$A173,BaselineScenario!D$2:D$2612)</f>
        <v>12581.029494526254</v>
      </c>
      <c r="AK173">
        <f>SUMIF(BaselineScenario!$B$2:$B$2612,Sheet1!$A173,BaselineScenario!E$2:E$2612)</f>
        <v>127.08102521033464</v>
      </c>
      <c r="AL173">
        <f>SUMIF(BaselineScenario!$B$2:$B$2612,Sheet1!$A173,BaselineScenario!F$2:F$2612)</f>
        <v>135.21030175177214</v>
      </c>
      <c r="AM173">
        <f>SUMIF(BaselineScenario!$B$2:$B$2612,Sheet1!$A173,BaselineScenario!G$2:G$2612)</f>
        <v>160.42638721164289</v>
      </c>
      <c r="AN173">
        <f>SUMIF(BaselineScenario!$B$2:$B$2612,Sheet1!$A173,BaselineScenario!H$2:H$2612)</f>
        <v>235.54908244630889</v>
      </c>
      <c r="AO173">
        <f>SUMIF(BaselineScenario!$B$2:$B$2612,Sheet1!$A173,BaselineScenario!I$2:I$2612)</f>
        <v>279.47781433057645</v>
      </c>
      <c r="AP173">
        <f>SUMIF(BaselineScenario!$B$2:$B$2612,Sheet1!$A173,BaselineScenario!J$2:J$2612)</f>
        <v>19.215875990134627</v>
      </c>
      <c r="AQ173">
        <f>SUMIF(BaselineScenario!$B$2:$B$2612,Sheet1!$A173,BaselineScenario!K$2:K$2612)</f>
        <v>22.799570506375517</v>
      </c>
      <c r="AR173">
        <f>SUMIF(BaselineScenario!$B$2:$B$2612,Sheet1!$A173,BaselineScenario!L$2:L$2612)</f>
        <v>137.56297878676207</v>
      </c>
      <c r="AS173">
        <f>SUMIF(BaselineScenario!$B$2:$B$2612,Sheet1!$A173,BaselineScenario!M$2:M$2612)</f>
        <v>163.21775060654267</v>
      </c>
      <c r="AT173">
        <f>SUMIF(BaselineScenario!$B$2:$B$2612,Sheet1!$A173,BaselineScenario!N$2:N$2612)</f>
        <v>60.236243670914341</v>
      </c>
      <c r="AU173">
        <f>SUMIF(BaselineScenario!$B$2:$B$2612,Sheet1!$A173,BaselineScenario!O$2:O$2612)</f>
        <v>87.553354291430949</v>
      </c>
      <c r="AV173">
        <f>SUMIF(BaselineScenario!$B$2:$B$2612,Sheet1!$A173,BaselineScenario!P$2:P$2612)</f>
        <v>103.88159621438402</v>
      </c>
      <c r="AW173">
        <f>SUMIF(BaselineScenario!$B$2:$B$2612,Sheet1!$A173,BaselineScenario!Q$2:Q$2612)</f>
        <v>183.24640200439498</v>
      </c>
      <c r="AX173">
        <f>SUMIF(BaselineScenario!$B$2:$B$2612,Sheet1!$A173,BaselineScenario!R$2:R$2612)</f>
        <v>217.42093985641503</v>
      </c>
      <c r="AY173">
        <f>SUMIF(BaselineScenario!$B$2:$B$2612,Sheet1!$A173,BaselineScenario!S$2:S$2612)</f>
        <v>0</v>
      </c>
      <c r="AZ173">
        <f>SUMIF(BaselineScenario!$B$2:$B$2612,Sheet1!$A173,BaselineScenario!T$2:T$2612)</f>
        <v>0.74352595019010648</v>
      </c>
      <c r="BA173">
        <f>SUMIF(BaselineScenario!$B$2:$B$2612,Sheet1!$A173,BaselineScenario!U$2:U$2612)</f>
        <v>4.2695333378120957</v>
      </c>
      <c r="BB173">
        <f>SUMIF(BaselineScenario!$B$2:$B$2612,Sheet1!$A173,BaselineScenario!V$2:V$2612)</f>
        <v>0</v>
      </c>
      <c r="BC173">
        <f>SUMIF(BaselineScenario!$B$2:$B$2612,Sheet1!$A173,BaselineScenario!W$2:W$2612)</f>
        <v>125.15821701802371</v>
      </c>
      <c r="BD173">
        <f>SUMIF(BaselineScenario!$B$2:$B$2612,Sheet1!$A173,BaselineScenario!X$2:X$2612)</f>
        <v>10.165653479600829</v>
      </c>
      <c r="BE173">
        <f>SUMIF(BaselineScenario!$B$2:$B$2612,Sheet1!$A173,BaselineScenario!Y$2:Y$2612)</f>
        <v>23.448208239041271</v>
      </c>
      <c r="BF173">
        <f>SUMIF(BaselineScenario!$B$2:$B$2612,Sheet1!$A173,BaselineScenario!Z$2:Z$2612)</f>
        <v>0</v>
      </c>
      <c r="BG173">
        <f>SUMIF(BaselineScenario!$B$2:$B$2612,Sheet1!$A173,BaselineScenario!AA$2:AA$2612)</f>
        <v>117.47571715691436</v>
      </c>
      <c r="BH173">
        <f>SUMIF(BaselineScenario!$B$2:$B$2612,Sheet1!$A173,BaselineScenario!AB$2:AB$2612)</f>
        <v>4.5059611084322428</v>
      </c>
      <c r="BI173">
        <f>SUMIF(BaselineScenario!$B$2:$B$2612,Sheet1!$A173,BaselineScenario!AC$2:AC$2612)</f>
        <v>0</v>
      </c>
      <c r="BJ173">
        <f>SUMIF(BaselineScenario!$B$2:$B$2612,Sheet1!$A173,BaselineScenario!AD$2:AD$2612)</f>
        <v>0</v>
      </c>
      <c r="BK173">
        <f>SUMIF(BaselineScenario!$B$2:$B$2612,Sheet1!$A173,BaselineScenario!AE$2:AE$2612)</f>
        <v>0</v>
      </c>
      <c r="BL173">
        <f>SUMIF(BaselineScenario!$B$2:$B$2612,Sheet1!$A173,BaselineScenario!AF$2:AF$2612)</f>
        <v>0</v>
      </c>
      <c r="BM173">
        <f>SUMIF(BaselineScenario!$B$2:$B$2612,Sheet1!$A173,BaselineScenario!AG$2:AG$2612)</f>
        <v>0</v>
      </c>
      <c r="BN173">
        <f>SUMIF(BaselineScenario!$B$2:$B$2612,Sheet1!$A173,BaselineScenario!AH$2:AH$2612)</f>
        <v>4.6629305167865498</v>
      </c>
      <c r="BP173">
        <f t="shared" si="9"/>
        <v>0</v>
      </c>
      <c r="BQ173" s="12">
        <f t="shared" si="10"/>
        <v>0</v>
      </c>
    </row>
    <row r="174" spans="1:69" x14ac:dyDescent="0.25">
      <c r="A174" s="1" t="s">
        <v>172</v>
      </c>
      <c r="B174">
        <f>COUNTIF(CurrentScenario!$B$2:$B$2612,Sheet1!A174)</f>
        <v>7</v>
      </c>
      <c r="C174">
        <f t="shared" si="11"/>
        <v>20286.444636066692</v>
      </c>
      <c r="D174">
        <f>SUMIF(CurrentScenario!$B$2:$B$2612,Sheet1!$A174,CurrentScenario!D$2:D$2612)</f>
        <v>557.82828170329822</v>
      </c>
      <c r="E174">
        <f>SUMIF(CurrentScenario!$B$2:$B$2612,Sheet1!$A174,CurrentScenario!E$2:E$2612)</f>
        <v>5.6346266170490908</v>
      </c>
      <c r="F174">
        <f>SUMIF(CurrentScenario!$B$2:$B$2612,Sheet1!$A174,CurrentScenario!F$2:F$2612)</f>
        <v>1934.0100633606969</v>
      </c>
      <c r="G174">
        <f>SUMIF(CurrentScenario!$B$2:$B$2612,Sheet1!$A174,CurrentScenario!G$2:G$2612)</f>
        <v>1435.3205247909677</v>
      </c>
      <c r="H174">
        <f>SUMIF(CurrentScenario!$B$2:$B$2612,Sheet1!$A174,CurrentScenario!H$2:H$2612)</f>
        <v>1996.3271208618789</v>
      </c>
      <c r="I174">
        <f>SUMIF(CurrentScenario!$B$2:$B$2612,Sheet1!$A174,CurrentScenario!I$2:I$2612)</f>
        <v>1649.0413394954398</v>
      </c>
      <c r="J174">
        <f>SUMIF(CurrentScenario!$B$2:$B$2612,Sheet1!$A174,CurrentScenario!J$2:J$2612)</f>
        <v>184.55216172389015</v>
      </c>
      <c r="K174">
        <f>SUMIF(CurrentScenario!$B$2:$B$2612,Sheet1!$A174,CurrentScenario!K$2:K$2612)</f>
        <v>147.98326957310613</v>
      </c>
      <c r="L174">
        <f>SUMIF(CurrentScenario!$B$2:$B$2612,Sheet1!$A174,CurrentScenario!L$2:L$2612)</f>
        <v>1377.1652022632284</v>
      </c>
      <c r="M174">
        <f>SUMIF(CurrentScenario!$B$2:$B$2612,Sheet1!$A174,CurrentScenario!M$2:M$2612)</f>
        <v>1094.0814081527442</v>
      </c>
      <c r="N174">
        <f>SUMIF(CurrentScenario!$B$2:$B$2612,Sheet1!$A174,CurrentScenario!N$2:N$2612)</f>
        <v>521.60557994428439</v>
      </c>
      <c r="O174">
        <f>SUMIF(CurrentScenario!$B$2:$B$2612,Sheet1!$A174,CurrentScenario!O$2:O$2612)</f>
        <v>1365.4819777154451</v>
      </c>
      <c r="P174">
        <f>SUMIF(CurrentScenario!$B$2:$B$2612,Sheet1!$A174,CurrentScenario!P$2:P$2612)</f>
        <v>999.60853944164387</v>
      </c>
      <c r="Q174">
        <f>SUMIF(CurrentScenario!$B$2:$B$2612,Sheet1!$A174,CurrentScenario!Q$2:Q$2612)</f>
        <v>1713.3753234936532</v>
      </c>
      <c r="R174">
        <f>SUMIF(CurrentScenario!$B$2:$B$2612,Sheet1!$A174,CurrentScenario!R$2:R$2612)</f>
        <v>518.65225293667697</v>
      </c>
      <c r="S174">
        <f>SUMIF(CurrentScenario!$B$2:$B$2612,Sheet1!$A174,CurrentScenario!S$2:S$2612)</f>
        <v>37.94014074554957</v>
      </c>
      <c r="T174">
        <f>SUMIF(CurrentScenario!$B$2:$B$2612,Sheet1!$A174,CurrentScenario!T$2:T$2612)</f>
        <v>7.5432366271608018</v>
      </c>
      <c r="U174">
        <f>SUMIF(CurrentScenario!$B$2:$B$2612,Sheet1!$A174,CurrentScenario!U$2:U$2612)</f>
        <v>36.833121665725962</v>
      </c>
      <c r="V174">
        <f>SUMIF(CurrentScenario!$B$2:$B$2612,Sheet1!$A174,CurrentScenario!V$2:V$2612)</f>
        <v>0</v>
      </c>
      <c r="W174">
        <f>SUMIF(CurrentScenario!$B$2:$B$2612,Sheet1!$A174,CurrentScenario!W$2:W$2612)</f>
        <v>2240.4098247108868</v>
      </c>
      <c r="X174">
        <f>SUMIF(CurrentScenario!$B$2:$B$2612,Sheet1!$A174,CurrentScenario!X$2:X$2612)</f>
        <v>597.23661842761635</v>
      </c>
      <c r="Y174">
        <f>SUMIF(CurrentScenario!$B$2:$B$2612,Sheet1!$A174,CurrentScenario!Y$2:Y$2612)</f>
        <v>147.51596911113518</v>
      </c>
      <c r="Z174">
        <f>SUMIF(CurrentScenario!$B$2:$B$2612,Sheet1!$A174,CurrentScenario!Z$2:Z$2612)</f>
        <v>1.2934185963480223</v>
      </c>
      <c r="AA174">
        <f>SUMIF(CurrentScenario!$B$2:$B$2612,Sheet1!$A174,CurrentScenario!AA$2:AA$2612)</f>
        <v>1442.5408217622507</v>
      </c>
      <c r="AB174">
        <f>SUMIF(CurrentScenario!$B$2:$B$2612,Sheet1!$A174,CurrentScenario!AB$2:AB$2612)</f>
        <v>267.4136619105962</v>
      </c>
      <c r="AC174">
        <f>SUMIF(CurrentScenario!$B$2:$B$2612,Sheet1!$A174,CurrentScenario!AC$2:AC$2612)</f>
        <v>2.3493877923931614</v>
      </c>
      <c r="AD174">
        <f>SUMIF(CurrentScenario!$B$2:$B$2612,Sheet1!$A174,CurrentScenario!AD$2:AD$2612)</f>
        <v>0</v>
      </c>
      <c r="AE174">
        <f>SUMIF(CurrentScenario!$B$2:$B$2612,Sheet1!$A174,CurrentScenario!AE$2:AE$2612)</f>
        <v>0</v>
      </c>
      <c r="AF174">
        <f>SUMIF(CurrentScenario!$B$2:$B$2612,Sheet1!$A174,CurrentScenario!AF$2:AF$2612)</f>
        <v>0</v>
      </c>
      <c r="AG174">
        <f>SUMIF(CurrentScenario!$B$2:$B$2612,Sheet1!$A174,CurrentScenario!AG$2:AG$2612)</f>
        <v>0</v>
      </c>
      <c r="AH174" s="9">
        <f>SUMIF(CurrentScenario!$B$2:$B$2612,Sheet1!$A174,CurrentScenario!AH$2:AH$2612)</f>
        <v>4.7007626430195915</v>
      </c>
      <c r="AI174" s="10">
        <f t="shared" si="8"/>
        <v>20286.444636066677</v>
      </c>
      <c r="AJ174">
        <f>SUMIF(BaselineScenario!$B$2:$B$2612,Sheet1!$A174,BaselineScenario!D$2:D$2612)</f>
        <v>16287.798761982402</v>
      </c>
      <c r="AK174">
        <f>SUMIF(BaselineScenario!$B$2:$B$2612,Sheet1!$A174,BaselineScenario!E$2:E$2612)</f>
        <v>1089.5697132723199</v>
      </c>
      <c r="AL174">
        <f>SUMIF(BaselineScenario!$B$2:$B$2612,Sheet1!$A174,BaselineScenario!F$2:F$2612)</f>
        <v>314.55237174850981</v>
      </c>
      <c r="AM174">
        <f>SUMIF(BaselineScenario!$B$2:$B$2612,Sheet1!$A174,BaselineScenario!G$2:G$2612)</f>
        <v>240.79681380120638</v>
      </c>
      <c r="AN174">
        <f>SUMIF(BaselineScenario!$B$2:$B$2612,Sheet1!$A174,BaselineScenario!H$2:H$2612)</f>
        <v>336.43687206557695</v>
      </c>
      <c r="AO174">
        <f>SUMIF(BaselineScenario!$B$2:$B$2612,Sheet1!$A174,BaselineScenario!I$2:I$2612)</f>
        <v>288.30121158556886</v>
      </c>
      <c r="AP174">
        <f>SUMIF(BaselineScenario!$B$2:$B$2612,Sheet1!$A174,BaselineScenario!J$2:J$2612)</f>
        <v>30.789045420930101</v>
      </c>
      <c r="AQ174">
        <f>SUMIF(BaselineScenario!$B$2:$B$2612,Sheet1!$A174,BaselineScenario!K$2:K$2612)</f>
        <v>25.592897484351305</v>
      </c>
      <c r="AR174">
        <f>SUMIF(BaselineScenario!$B$2:$B$2612,Sheet1!$A174,BaselineScenario!L$2:L$2612)</f>
        <v>229.03837552553665</v>
      </c>
      <c r="AS174">
        <f>SUMIF(BaselineScenario!$B$2:$B$2612,Sheet1!$A174,BaselineScenario!M$2:M$2612)</f>
        <v>188.55860435380606</v>
      </c>
      <c r="AT174">
        <f>SUMIF(BaselineScenario!$B$2:$B$2612,Sheet1!$A174,BaselineScenario!N$2:N$2612)</f>
        <v>87.744121127099589</v>
      </c>
      <c r="AU174">
        <f>SUMIF(BaselineScenario!$B$2:$B$2612,Sheet1!$A174,BaselineScenario!O$2:O$2612)</f>
        <v>221.11866917451269</v>
      </c>
      <c r="AV174">
        <f>SUMIF(BaselineScenario!$B$2:$B$2612,Sheet1!$A174,BaselineScenario!P$2:P$2612)</f>
        <v>166.74085605076485</v>
      </c>
      <c r="AW174">
        <f>SUMIF(BaselineScenario!$B$2:$B$2612,Sheet1!$A174,BaselineScenario!Q$2:Q$2612)</f>
        <v>281.27404617622761</v>
      </c>
      <c r="AX174">
        <f>SUMIF(BaselineScenario!$B$2:$B$2612,Sheet1!$A174,BaselineScenario!R$2:R$2612)</f>
        <v>100.34023577262165</v>
      </c>
      <c r="AY174">
        <f>SUMIF(BaselineScenario!$B$2:$B$2612,Sheet1!$A174,BaselineScenario!S$2:S$2612)</f>
        <v>5.847645633426513</v>
      </c>
      <c r="AZ174">
        <f>SUMIF(BaselineScenario!$B$2:$B$2612,Sheet1!$A174,BaselineScenario!T$2:T$2612)</f>
        <v>1.2532825462792911</v>
      </c>
      <c r="BA174">
        <f>SUMIF(BaselineScenario!$B$2:$B$2612,Sheet1!$A174,BaselineScenario!U$2:U$2612)</f>
        <v>6.198022210340512</v>
      </c>
      <c r="BB174">
        <f>SUMIF(BaselineScenario!$B$2:$B$2612,Sheet1!$A174,BaselineScenario!V$2:V$2612)</f>
        <v>0</v>
      </c>
      <c r="BC174">
        <f>SUMIF(BaselineScenario!$B$2:$B$2612,Sheet1!$A174,BaselineScenario!W$2:W$2612)</f>
        <v>208.68099755072464</v>
      </c>
      <c r="BD174">
        <f>SUMIF(BaselineScenario!$B$2:$B$2612,Sheet1!$A174,BaselineScenario!X$2:X$2612)</f>
        <v>13.978293342357231</v>
      </c>
      <c r="BE174">
        <f>SUMIF(BaselineScenario!$B$2:$B$2612,Sheet1!$A174,BaselineScenario!Y$2:Y$2612)</f>
        <v>26.182815299613367</v>
      </c>
      <c r="BF174">
        <f>SUMIF(BaselineScenario!$B$2:$B$2612,Sheet1!$A174,BaselineScenario!Z$2:Z$2612)</f>
        <v>0.25022433616827189</v>
      </c>
      <c r="BG174">
        <f>SUMIF(BaselineScenario!$B$2:$B$2612,Sheet1!$A174,BaselineScenario!AA$2:AA$2612)</f>
        <v>127.78760942649433</v>
      </c>
      <c r="BH174">
        <f>SUMIF(BaselineScenario!$B$2:$B$2612,Sheet1!$A174,BaselineScenario!AB$2:AB$2612)</f>
        <v>6.2908998490415016</v>
      </c>
      <c r="BI174">
        <f>SUMIF(BaselineScenario!$B$2:$B$2612,Sheet1!$A174,BaselineScenario!AC$2:AC$2612)</f>
        <v>0.45378193140376538</v>
      </c>
      <c r="BJ174">
        <f>SUMIF(BaselineScenario!$B$2:$B$2612,Sheet1!$A174,BaselineScenario!AD$2:AD$2612)</f>
        <v>0</v>
      </c>
      <c r="BK174">
        <f>SUMIF(BaselineScenario!$B$2:$B$2612,Sheet1!$A174,BaselineScenario!AE$2:AE$2612)</f>
        <v>0</v>
      </c>
      <c r="BL174">
        <f>SUMIF(BaselineScenario!$B$2:$B$2612,Sheet1!$A174,BaselineScenario!AF$2:AF$2612)</f>
        <v>0</v>
      </c>
      <c r="BM174">
        <f>SUMIF(BaselineScenario!$B$2:$B$2612,Sheet1!$A174,BaselineScenario!AG$2:AG$2612)</f>
        <v>0</v>
      </c>
      <c r="BN174">
        <f>SUMIF(BaselineScenario!$B$2:$B$2612,Sheet1!$A174,BaselineScenario!AH$2:AH$2612)</f>
        <v>0.86846839940006604</v>
      </c>
      <c r="BP174">
        <f t="shared" si="9"/>
        <v>0</v>
      </c>
      <c r="BQ174" s="12">
        <f t="shared" si="10"/>
        <v>0</v>
      </c>
    </row>
    <row r="175" spans="1:69" x14ac:dyDescent="0.25">
      <c r="A175" s="1" t="s">
        <v>173</v>
      </c>
      <c r="B175">
        <f>COUNTIF(CurrentScenario!$B$2:$B$2612,Sheet1!A175)</f>
        <v>4</v>
      </c>
      <c r="C175">
        <f t="shared" si="11"/>
        <v>11566.08557872058</v>
      </c>
      <c r="D175">
        <f>SUMIF(CurrentScenario!$B$2:$B$2612,Sheet1!$A175,CurrentScenario!D$2:D$2612)</f>
        <v>1617.926596585351</v>
      </c>
      <c r="E175">
        <f>SUMIF(CurrentScenario!$B$2:$B$2612,Sheet1!$A175,CurrentScenario!E$2:E$2612)</f>
        <v>16.342675123221575</v>
      </c>
      <c r="F175">
        <f>SUMIF(CurrentScenario!$B$2:$B$2612,Sheet1!$A175,CurrentScenario!F$2:F$2612)</f>
        <v>622.37774998630312</v>
      </c>
      <c r="G175">
        <f>SUMIF(CurrentScenario!$B$2:$B$2612,Sheet1!$A175,CurrentScenario!G$2:G$2612)</f>
        <v>699.7134977753467</v>
      </c>
      <c r="H175">
        <f>SUMIF(CurrentScenario!$B$2:$B$2612,Sheet1!$A175,CurrentScenario!H$2:H$2612)</f>
        <v>1022.4528879536764</v>
      </c>
      <c r="I175">
        <f>SUMIF(CurrentScenario!$B$2:$B$2612,Sheet1!$A175,CurrentScenario!I$2:I$2612)</f>
        <v>1180.7009252031203</v>
      </c>
      <c r="J175">
        <f>SUMIF(CurrentScenario!$B$2:$B$2612,Sheet1!$A175,CurrentScenario!J$2:J$2612)</f>
        <v>84.392819734522902</v>
      </c>
      <c r="K175">
        <f>SUMIF(CurrentScenario!$B$2:$B$2612,Sheet1!$A175,CurrentScenario!K$2:K$2612)</f>
        <v>96.932150087730548</v>
      </c>
      <c r="L175">
        <f>SUMIF(CurrentScenario!$B$2:$B$2612,Sheet1!$A175,CurrentScenario!L$2:L$2612)</f>
        <v>606.60885469660013</v>
      </c>
      <c r="M175">
        <f>SUMIF(CurrentScenario!$B$2:$B$2612,Sheet1!$A175,CurrentScenario!M$2:M$2612)</f>
        <v>695.40234328230667</v>
      </c>
      <c r="N175">
        <f>SUMIF(CurrentScenario!$B$2:$B$2612,Sheet1!$A175,CurrentScenario!N$2:N$2612)</f>
        <v>261.94215262537432</v>
      </c>
      <c r="O175">
        <f>SUMIF(CurrentScenario!$B$2:$B$2612,Sheet1!$A175,CurrentScenario!O$2:O$2612)</f>
        <v>408.14955533915867</v>
      </c>
      <c r="P175">
        <f>SUMIF(CurrentScenario!$B$2:$B$2612,Sheet1!$A175,CurrentScenario!P$2:P$2612)</f>
        <v>456.29806283429764</v>
      </c>
      <c r="Q175">
        <f>SUMIF(CurrentScenario!$B$2:$B$2612,Sheet1!$A175,CurrentScenario!Q$2:Q$2612)</f>
        <v>570.4135373810077</v>
      </c>
      <c r="R175">
        <f>SUMIF(CurrentScenario!$B$2:$B$2612,Sheet1!$A175,CurrentScenario!R$2:R$2612)</f>
        <v>561.75833960461398</v>
      </c>
      <c r="S175">
        <f>SUMIF(CurrentScenario!$B$2:$B$2612,Sheet1!$A175,CurrentScenario!S$2:S$2612)</f>
        <v>2.8822170289250719</v>
      </c>
      <c r="T175">
        <f>SUMIF(CurrentScenario!$B$2:$B$2612,Sheet1!$A175,CurrentScenario!T$2:T$2612)</f>
        <v>3.2823652964376118</v>
      </c>
      <c r="U175">
        <f>SUMIF(CurrentScenario!$B$2:$B$2612,Sheet1!$A175,CurrentScenario!U$2:U$2612)</f>
        <v>18.56153663644254</v>
      </c>
      <c r="V175">
        <f>SUMIF(CurrentScenario!$B$2:$B$2612,Sheet1!$A175,CurrentScenario!V$2:V$2612)</f>
        <v>0</v>
      </c>
      <c r="W175">
        <f>SUMIF(CurrentScenario!$B$2:$B$2612,Sheet1!$A175,CurrentScenario!W$2:W$2612)</f>
        <v>980.0653732714909</v>
      </c>
      <c r="X175">
        <f>SUMIF(CurrentScenario!$B$2:$B$2612,Sheet1!$A175,CurrentScenario!X$2:X$2612)</f>
        <v>419.59701046573264</v>
      </c>
      <c r="Y175">
        <f>SUMIF(CurrentScenario!$B$2:$B$2612,Sheet1!$A175,CurrentScenario!Y$2:Y$2612)</f>
        <v>87.799830374845342</v>
      </c>
      <c r="Z175">
        <f>SUMIF(CurrentScenario!$B$2:$B$2612,Sheet1!$A175,CurrentScenario!Z$2:Z$2612)</f>
        <v>2.5868371926960445</v>
      </c>
      <c r="AA175">
        <f>SUMIF(CurrentScenario!$B$2:$B$2612,Sheet1!$A175,CurrentScenario!AA$2:AA$2612)</f>
        <v>904.84967646619691</v>
      </c>
      <c r="AB175">
        <f>SUMIF(CurrentScenario!$B$2:$B$2612,Sheet1!$A175,CurrentScenario!AB$2:AB$2612)</f>
        <v>187.58531276385287</v>
      </c>
      <c r="AC175">
        <f>SUMIF(CurrentScenario!$B$2:$B$2612,Sheet1!$A175,CurrentScenario!AC$2:AC$2612)</f>
        <v>4.6743609882498971</v>
      </c>
      <c r="AD175">
        <f>SUMIF(CurrentScenario!$B$2:$B$2612,Sheet1!$A175,CurrentScenario!AD$2:AD$2612)</f>
        <v>0</v>
      </c>
      <c r="AE175">
        <f>SUMIF(CurrentScenario!$B$2:$B$2612,Sheet1!$A175,CurrentScenario!AE$2:AE$2612)</f>
        <v>0</v>
      </c>
      <c r="AF175">
        <f>SUMIF(CurrentScenario!$B$2:$B$2612,Sheet1!$A175,CurrentScenario!AF$2:AF$2612)</f>
        <v>0</v>
      </c>
      <c r="AG175">
        <f>SUMIF(CurrentScenario!$B$2:$B$2612,Sheet1!$A175,CurrentScenario!AG$2:AG$2612)</f>
        <v>0</v>
      </c>
      <c r="AH175" s="9">
        <f>SUMIF(CurrentScenario!$B$2:$B$2612,Sheet1!$A175,CurrentScenario!AH$2:AH$2612)</f>
        <v>52.788910023077861</v>
      </c>
      <c r="AI175" s="10">
        <f t="shared" si="8"/>
        <v>11566.08557872058</v>
      </c>
      <c r="AJ175">
        <f>SUMIF(BaselineScenario!$B$2:$B$2612,Sheet1!$A175,BaselineScenario!D$2:D$2612)</f>
        <v>9766.3779774513314</v>
      </c>
      <c r="AK175">
        <f>SUMIF(BaselineScenario!$B$2:$B$2612,Sheet1!$A175,BaselineScenario!E$2:E$2612)</f>
        <v>141.13092928071393</v>
      </c>
      <c r="AL175">
        <f>SUMIF(BaselineScenario!$B$2:$B$2612,Sheet1!$A175,BaselineScenario!F$2:F$2612)</f>
        <v>120.26003749656797</v>
      </c>
      <c r="AM175">
        <f>SUMIF(BaselineScenario!$B$2:$B$2612,Sheet1!$A175,BaselineScenario!G$2:G$2612)</f>
        <v>137.00558557046384</v>
      </c>
      <c r="AN175">
        <f>SUMIF(BaselineScenario!$B$2:$B$2612,Sheet1!$A175,BaselineScenario!H$2:H$2612)</f>
        <v>200.44511073695961</v>
      </c>
      <c r="AO175">
        <f>SUMIF(BaselineScenario!$B$2:$B$2612,Sheet1!$A175,BaselineScenario!I$2:I$2612)</f>
        <v>233.06901493639975</v>
      </c>
      <c r="AP175">
        <f>SUMIF(BaselineScenario!$B$2:$B$2612,Sheet1!$A175,BaselineScenario!J$2:J$2612)</f>
        <v>16.496424918287865</v>
      </c>
      <c r="AQ175">
        <f>SUMIF(BaselineScenario!$B$2:$B$2612,Sheet1!$A175,BaselineScenario!K$2:K$2612)</f>
        <v>19.103563973313374</v>
      </c>
      <c r="AR175">
        <f>SUMIF(BaselineScenario!$B$2:$B$2612,Sheet1!$A175,BaselineScenario!L$2:L$2612)</f>
        <v>118.45154085308332</v>
      </c>
      <c r="AS175">
        <f>SUMIF(BaselineScenario!$B$2:$B$2612,Sheet1!$A175,BaselineScenario!M$2:M$2612)</f>
        <v>136.97206279048407</v>
      </c>
      <c r="AT175">
        <f>SUMIF(BaselineScenario!$B$2:$B$2612,Sheet1!$A175,BaselineScenario!N$2:N$2612)</f>
        <v>51.327229167674162</v>
      </c>
      <c r="AU175">
        <f>SUMIF(BaselineScenario!$B$2:$B$2612,Sheet1!$A175,BaselineScenario!O$2:O$2612)</f>
        <v>78.628434168074193</v>
      </c>
      <c r="AV175">
        <f>SUMIF(BaselineScenario!$B$2:$B$2612,Sheet1!$A175,BaselineScenario!P$2:P$2612)</f>
        <v>89.189143747959051</v>
      </c>
      <c r="AW175">
        <f>SUMIF(BaselineScenario!$B$2:$B$2612,Sheet1!$A175,BaselineScenario!Q$2:Q$2612)</f>
        <v>108.37689060403569</v>
      </c>
      <c r="AX175">
        <f>SUMIF(BaselineScenario!$B$2:$B$2612,Sheet1!$A175,BaselineScenario!R$2:R$2612)</f>
        <v>111.67767119692111</v>
      </c>
      <c r="AY175">
        <f>SUMIF(BaselineScenario!$B$2:$B$2612,Sheet1!$A175,BaselineScenario!S$2:S$2612)</f>
        <v>0.42370842753045135</v>
      </c>
      <c r="AZ175">
        <f>SUMIF(BaselineScenario!$B$2:$B$2612,Sheet1!$A175,BaselineScenario!T$2:T$2612)</f>
        <v>0.64071938950083218</v>
      </c>
      <c r="BA175">
        <f>SUMIF(BaselineScenario!$B$2:$B$2612,Sheet1!$A175,BaselineScenario!U$2:U$2612)</f>
        <v>3.6374209308849834</v>
      </c>
      <c r="BB175">
        <f>SUMIF(BaselineScenario!$B$2:$B$2612,Sheet1!$A175,BaselineScenario!V$2:V$2612)</f>
        <v>0</v>
      </c>
      <c r="BC175">
        <f>SUMIF(BaselineScenario!$B$2:$B$2612,Sheet1!$A175,BaselineScenario!W$2:W$2612)</f>
        <v>100.19137542855059</v>
      </c>
      <c r="BD175">
        <f>SUMIF(BaselineScenario!$B$2:$B$2612,Sheet1!$A175,BaselineScenario!X$2:X$2612)</f>
        <v>7.985141035739046</v>
      </c>
      <c r="BE175">
        <f>SUMIF(BaselineScenario!$B$2:$B$2612,Sheet1!$A175,BaselineScenario!Y$2:Y$2612)</f>
        <v>17.471962688300277</v>
      </c>
      <c r="BF175">
        <f>SUMIF(BaselineScenario!$B$2:$B$2612,Sheet1!$A175,BaselineScenario!Z$2:Z$2612)</f>
        <v>0.51477460398877606</v>
      </c>
      <c r="BG175">
        <f>SUMIF(BaselineScenario!$B$2:$B$2612,Sheet1!$A175,BaselineScenario!AA$2:AA$2612)</f>
        <v>91.69931786773634</v>
      </c>
      <c r="BH175">
        <f>SUMIF(BaselineScenario!$B$2:$B$2612,Sheet1!$A175,BaselineScenario!AB$2:AB$2612)</f>
        <v>3.5745392833143828</v>
      </c>
      <c r="BI175">
        <f>SUMIF(BaselineScenario!$B$2:$B$2612,Sheet1!$A175,BaselineScenario!AC$2:AC$2612)</f>
        <v>0.93013146467974239</v>
      </c>
      <c r="BJ175">
        <f>SUMIF(BaselineScenario!$B$2:$B$2612,Sheet1!$A175,BaselineScenario!AD$2:AD$2612)</f>
        <v>0</v>
      </c>
      <c r="BK175">
        <f>SUMIF(BaselineScenario!$B$2:$B$2612,Sheet1!$A175,BaselineScenario!AE$2:AE$2612)</f>
        <v>0</v>
      </c>
      <c r="BL175">
        <f>SUMIF(BaselineScenario!$B$2:$B$2612,Sheet1!$A175,BaselineScenario!AF$2:AF$2612)</f>
        <v>0</v>
      </c>
      <c r="BM175">
        <f>SUMIF(BaselineScenario!$B$2:$B$2612,Sheet1!$A175,BaselineScenario!AG$2:AG$2612)</f>
        <v>0</v>
      </c>
      <c r="BN175">
        <f>SUMIF(BaselineScenario!$B$2:$B$2612,Sheet1!$A175,BaselineScenario!AH$2:AH$2612)</f>
        <v>10.504870708081725</v>
      </c>
      <c r="BP175">
        <f t="shared" si="9"/>
        <v>0</v>
      </c>
      <c r="BQ175" s="12">
        <f t="shared" si="10"/>
        <v>0</v>
      </c>
    </row>
    <row r="176" spans="1:69" x14ac:dyDescent="0.25">
      <c r="A176" s="1" t="s">
        <v>174</v>
      </c>
      <c r="B176">
        <f>COUNTIF(CurrentScenario!$B$2:$B$2612,Sheet1!A176)</f>
        <v>4</v>
      </c>
      <c r="C176">
        <f t="shared" si="11"/>
        <v>21615.17842750678</v>
      </c>
      <c r="D176">
        <f>SUMIF(CurrentScenario!$B$2:$B$2612,Sheet1!$A176,CurrentScenario!D$2:D$2612)</f>
        <v>9671.8448785008804</v>
      </c>
      <c r="E176">
        <f>SUMIF(CurrentScenario!$B$2:$B$2612,Sheet1!$A176,CurrentScenario!E$2:E$2612)</f>
        <v>97.695370361867319</v>
      </c>
      <c r="F176">
        <f>SUMIF(CurrentScenario!$B$2:$B$2612,Sheet1!$A176,CurrentScenario!F$2:F$2612)</f>
        <v>543.4734599276544</v>
      </c>
      <c r="G176">
        <f>SUMIF(CurrentScenario!$B$2:$B$2612,Sheet1!$A176,CurrentScenario!G$2:G$2612)</f>
        <v>644.82869176792917</v>
      </c>
      <c r="H176">
        <f>SUMIF(CurrentScenario!$B$2:$B$2612,Sheet1!$A176,CurrentScenario!H$2:H$2612)</f>
        <v>946.81082754190425</v>
      </c>
      <c r="I176">
        <f>SUMIF(CurrentScenario!$B$2:$B$2612,Sheet1!$A176,CurrentScenario!I$2:I$2612)</f>
        <v>1123.3863069885572</v>
      </c>
      <c r="J176">
        <f>SUMIF(CurrentScenario!$B$2:$B$2612,Sheet1!$A176,CurrentScenario!J$2:J$2612)</f>
        <v>77.241274516111289</v>
      </c>
      <c r="K176">
        <f>SUMIF(CurrentScenario!$B$2:$B$2612,Sheet1!$A176,CurrentScenario!K$2:K$2612)</f>
        <v>91.646488521368184</v>
      </c>
      <c r="L176">
        <f>SUMIF(CurrentScenario!$B$2:$B$2612,Sheet1!$A176,CurrentScenario!L$2:L$2612)</f>
        <v>552.9353166698977</v>
      </c>
      <c r="M176">
        <f>SUMIF(CurrentScenario!$B$2:$B$2612,Sheet1!$A176,CurrentScenario!M$2:M$2612)</f>
        <v>656.05483506917221</v>
      </c>
      <c r="N176">
        <f>SUMIF(CurrentScenario!$B$2:$B$2612,Sheet1!$A176,CurrentScenario!N$2:N$2612)</f>
        <v>242.11682427882243</v>
      </c>
      <c r="O176">
        <f>SUMIF(CurrentScenario!$B$2:$B$2612,Sheet1!$A176,CurrentScenario!O$2:O$2612)</f>
        <v>351.92984027891333</v>
      </c>
      <c r="P176">
        <f>SUMIF(CurrentScenario!$B$2:$B$2612,Sheet1!$A176,CurrentScenario!P$2:P$2612)</f>
        <v>417.56292285104576</v>
      </c>
      <c r="Q176">
        <f>SUMIF(CurrentScenario!$B$2:$B$2612,Sheet1!$A176,CurrentScenario!Q$2:Q$2612)</f>
        <v>924.92918551979494</v>
      </c>
      <c r="R176">
        <f>SUMIF(CurrentScenario!$B$2:$B$2612,Sheet1!$A176,CurrentScenario!R$2:R$2612)</f>
        <v>1097.4238302482408</v>
      </c>
      <c r="S176">
        <f>SUMIF(CurrentScenario!$B$2:$B$2612,Sheet1!$A176,CurrentScenario!S$2:S$2612)</f>
        <v>0</v>
      </c>
      <c r="T176">
        <f>SUMIF(CurrentScenario!$B$2:$B$2612,Sheet1!$A176,CurrentScenario!T$2:T$2612)</f>
        <v>2.9883464650931759</v>
      </c>
      <c r="U176">
        <f>SUMIF(CurrentScenario!$B$2:$B$2612,Sheet1!$A176,CurrentScenario!U$2:U$2612)</f>
        <v>17.161676116605936</v>
      </c>
      <c r="V176">
        <f>SUMIF(CurrentScenario!$B$2:$B$2612,Sheet1!$A176,CurrentScenario!V$2:V$2612)</f>
        <v>0</v>
      </c>
      <c r="W176">
        <f>SUMIF(CurrentScenario!$B$2:$B$2612,Sheet1!$A176,CurrentScenario!W$2:W$2612)</f>
        <v>1071.3492026081599</v>
      </c>
      <c r="X176">
        <f>SUMIF(CurrentScenario!$B$2:$B$2612,Sheet1!$A176,CurrentScenario!X$2:X$2612)</f>
        <v>473.12609722594806</v>
      </c>
      <c r="Y176">
        <f>SUMIF(CurrentScenario!$B$2:$B$2612,Sheet1!$A176,CurrentScenario!Y$2:Y$2612)</f>
        <v>1082.8855274272987</v>
      </c>
      <c r="Z176">
        <f>SUMIF(CurrentScenario!$B$2:$B$2612,Sheet1!$A176,CurrentScenario!Z$2:Z$2612)</f>
        <v>82.778790166273424</v>
      </c>
      <c r="AA176">
        <f>SUMIF(CurrentScenario!$B$2:$B$2612,Sheet1!$A176,CurrentScenario!AA$2:AA$2612)</f>
        <v>1011.2188674094544</v>
      </c>
      <c r="AB176">
        <f>SUMIF(CurrentScenario!$B$2:$B$2612,Sheet1!$A176,CurrentScenario!AB$2:AB$2612)</f>
        <v>210.67412560513739</v>
      </c>
      <c r="AC176">
        <f>SUMIF(CurrentScenario!$B$2:$B$2612,Sheet1!$A176,CurrentScenario!AC$2:AC$2612)</f>
        <v>149.42673234721485</v>
      </c>
      <c r="AD176">
        <f>SUMIF(CurrentScenario!$B$2:$B$2612,Sheet1!$A176,CurrentScenario!AD$2:AD$2612)</f>
        <v>0</v>
      </c>
      <c r="AE176">
        <f>SUMIF(CurrentScenario!$B$2:$B$2612,Sheet1!$A176,CurrentScenario!AE$2:AE$2612)</f>
        <v>0</v>
      </c>
      <c r="AF176">
        <f>SUMIF(CurrentScenario!$B$2:$B$2612,Sheet1!$A176,CurrentScenario!AF$2:AF$2612)</f>
        <v>0</v>
      </c>
      <c r="AG176">
        <f>SUMIF(CurrentScenario!$B$2:$B$2612,Sheet1!$A176,CurrentScenario!AG$2:AG$2612)</f>
        <v>0</v>
      </c>
      <c r="AH176" s="9">
        <f>SUMIF(CurrentScenario!$B$2:$B$2612,Sheet1!$A176,CurrentScenario!AH$2:AH$2612)</f>
        <v>73.689009093439282</v>
      </c>
      <c r="AI176" s="10">
        <f t="shared" si="8"/>
        <v>21615.178427506788</v>
      </c>
      <c r="AJ176">
        <f>SUMIF(BaselineScenario!$B$2:$B$2612,Sheet1!$A176,BaselineScenario!D$2:D$2612)</f>
        <v>18361.838147573661</v>
      </c>
      <c r="AK176">
        <f>SUMIF(BaselineScenario!$B$2:$B$2612,Sheet1!$A176,BaselineScenario!E$2:E$2612)</f>
        <v>185.47298443950388</v>
      </c>
      <c r="AL176">
        <f>SUMIF(BaselineScenario!$B$2:$B$2612,Sheet1!$A176,BaselineScenario!F$2:F$2612)</f>
        <v>161.12267638866419</v>
      </c>
      <c r="AM176">
        <f>SUMIF(BaselineScenario!$B$2:$B$2612,Sheet1!$A176,BaselineScenario!G$2:G$2612)</f>
        <v>191.17129407590949</v>
      </c>
      <c r="AN176">
        <f>SUMIF(BaselineScenario!$B$2:$B$2612,Sheet1!$A176,BaselineScenario!H$2:H$2612)</f>
        <v>280.64541509761921</v>
      </c>
      <c r="AO176">
        <f>SUMIF(BaselineScenario!$B$2:$B$2612,Sheet1!$A176,BaselineScenario!I$2:I$2612)</f>
        <v>332.98438004587001</v>
      </c>
      <c r="AP176">
        <f>SUMIF(BaselineScenario!$B$2:$B$2612,Sheet1!$A176,BaselineScenario!J$2:J$2612)</f>
        <v>22.892726517776609</v>
      </c>
      <c r="AQ176">
        <f>SUMIF(BaselineScenario!$B$2:$B$2612,Sheet1!$A176,BaselineScenario!K$2:K$2612)</f>
        <v>27.162135952665576</v>
      </c>
      <c r="AR176">
        <f>SUMIF(BaselineScenario!$B$2:$B$2612,Sheet1!$A176,BaselineScenario!L$2:L$2612)</f>
        <v>163.91782192333918</v>
      </c>
      <c r="AS176">
        <f>SUMIF(BaselineScenario!$B$2:$B$2612,Sheet1!$A176,BaselineScenario!M$2:M$2612)</f>
        <v>194.48763066208872</v>
      </c>
      <c r="AT176">
        <f>SUMIF(BaselineScenario!$B$2:$B$2612,Sheet1!$A176,BaselineScenario!N$2:N$2612)</f>
        <v>71.781484898425802</v>
      </c>
      <c r="AU176">
        <f>SUMIF(BaselineScenario!$B$2:$B$2612,Sheet1!$A176,BaselineScenario!O$2:O$2612)</f>
        <v>104.31367915776842</v>
      </c>
      <c r="AV176">
        <f>SUMIF(BaselineScenario!$B$2:$B$2612,Sheet1!$A176,BaselineScenario!P$2:P$2612)</f>
        <v>123.76763707235345</v>
      </c>
      <c r="AW176">
        <f>SUMIF(BaselineScenario!$B$2:$B$2612,Sheet1!$A176,BaselineScenario!Q$2:Q$2612)</f>
        <v>274.0984290814647</v>
      </c>
      <c r="AX176">
        <f>SUMIF(BaselineScenario!$B$2:$B$2612,Sheet1!$A176,BaselineScenario!R$2:R$2612)</f>
        <v>325.21640858219973</v>
      </c>
      <c r="AY176">
        <f>SUMIF(BaselineScenario!$B$2:$B$2612,Sheet1!$A176,BaselineScenario!S$2:S$2612)</f>
        <v>0</v>
      </c>
      <c r="AZ176">
        <f>SUMIF(BaselineScenario!$B$2:$B$2612,Sheet1!$A176,BaselineScenario!T$2:T$2612)</f>
        <v>0.88638017747301179</v>
      </c>
      <c r="BA176">
        <f>SUMIF(BaselineScenario!$B$2:$B$2612,Sheet1!$A176,BaselineScenario!U$2:U$2612)</f>
        <v>5.0870834228659287</v>
      </c>
      <c r="BB176">
        <f>SUMIF(BaselineScenario!$B$2:$B$2612,Sheet1!$A176,BaselineScenario!V$2:V$2612)</f>
        <v>0</v>
      </c>
      <c r="BC176">
        <f>SUMIF(BaselineScenario!$B$2:$B$2612,Sheet1!$A176,BaselineScenario!W$2:W$2612)</f>
        <v>182.7274225488953</v>
      </c>
      <c r="BD176">
        <f>SUMIF(BaselineScenario!$B$2:$B$2612,Sheet1!$A176,BaselineScenario!X$2:X$2612)</f>
        <v>14.85759609702926</v>
      </c>
      <c r="BE176">
        <f>SUMIF(BaselineScenario!$B$2:$B$2612,Sheet1!$A176,BaselineScenario!Y$2:Y$2612)</f>
        <v>320.92279421961689</v>
      </c>
      <c r="BF176">
        <f>SUMIF(BaselineScenario!$B$2:$B$2612,Sheet1!$A176,BaselineScenario!Z$2:Z$2612)</f>
        <v>24.531106490156436</v>
      </c>
      <c r="BG176">
        <f>SUMIF(BaselineScenario!$B$2:$B$2612,Sheet1!$A176,BaselineScenario!AA$2:AA$2612)</f>
        <v>172.55766766391736</v>
      </c>
      <c r="BH176">
        <f>SUMIF(BaselineScenario!$B$2:$B$2612,Sheet1!$A176,BaselineScenario!AB$2:AB$2612)</f>
        <v>6.6162211619655098</v>
      </c>
      <c r="BI176">
        <f>SUMIF(BaselineScenario!$B$2:$B$2612,Sheet1!$A176,BaselineScenario!AC$2:AC$2612)</f>
        <v>44.281911783474072</v>
      </c>
      <c r="BJ176">
        <f>SUMIF(BaselineScenario!$B$2:$B$2612,Sheet1!$A176,BaselineScenario!AD$2:AD$2612)</f>
        <v>0</v>
      </c>
      <c r="BK176">
        <f>SUMIF(BaselineScenario!$B$2:$B$2612,Sheet1!$A176,BaselineScenario!AE$2:AE$2612)</f>
        <v>0</v>
      </c>
      <c r="BL176">
        <f>SUMIF(BaselineScenario!$B$2:$B$2612,Sheet1!$A176,BaselineScenario!AF$2:AF$2612)</f>
        <v>0</v>
      </c>
      <c r="BM176">
        <f>SUMIF(BaselineScenario!$B$2:$B$2612,Sheet1!$A176,BaselineScenario!AG$2:AG$2612)</f>
        <v>0</v>
      </c>
      <c r="BN176">
        <f>SUMIF(BaselineScenario!$B$2:$B$2612,Sheet1!$A176,BaselineScenario!AH$2:AH$2612)</f>
        <v>21.83739247208478</v>
      </c>
      <c r="BP176">
        <f t="shared" si="9"/>
        <v>0</v>
      </c>
      <c r="BQ176" s="12">
        <f t="shared" si="10"/>
        <v>0</v>
      </c>
    </row>
    <row r="177" spans="1:69" x14ac:dyDescent="0.25">
      <c r="A177" s="1" t="s">
        <v>175</v>
      </c>
      <c r="B177">
        <f>COUNTIF(CurrentScenario!$B$2:$B$2612,Sheet1!A177)</f>
        <v>9</v>
      </c>
      <c r="C177">
        <f t="shared" si="11"/>
        <v>18943.428551957128</v>
      </c>
      <c r="D177">
        <f>SUMIF(CurrentScenario!$B$2:$B$2612,Sheet1!$A177,CurrentScenario!D$2:D$2612)</f>
        <v>7614.9783466260842</v>
      </c>
      <c r="E177">
        <f>SUMIF(CurrentScenario!$B$2:$B$2612,Sheet1!$A177,CurrentScenario!E$2:E$2612)</f>
        <v>76.918949914930451</v>
      </c>
      <c r="F177">
        <f>SUMIF(CurrentScenario!$B$2:$B$2612,Sheet1!$A177,CurrentScenario!F$2:F$2612)</f>
        <v>581.6906295394532</v>
      </c>
      <c r="G177">
        <f>SUMIF(CurrentScenario!$B$2:$B$2612,Sheet1!$A177,CurrentScenario!G$2:G$2612)</f>
        <v>690.17317157089667</v>
      </c>
      <c r="H177">
        <f>SUMIF(CurrentScenario!$B$2:$B$2612,Sheet1!$A177,CurrentScenario!H$2:H$2612)</f>
        <v>1013.1976414140705</v>
      </c>
      <c r="I177">
        <f>SUMIF(CurrentScenario!$B$2:$B$2612,Sheet1!$A177,CurrentScenario!I$2:I$2612)</f>
        <v>1202.1539281149983</v>
      </c>
      <c r="J177">
        <f>SUMIF(CurrentScenario!$B$2:$B$2612,Sheet1!$A177,CurrentScenario!J$2:J$2612)</f>
        <v>82.648353064161043</v>
      </c>
      <c r="K177">
        <f>SUMIF(CurrentScenario!$B$2:$B$2612,Sheet1!$A177,CurrentScenario!K$2:K$2612)</f>
        <v>98.061964913976695</v>
      </c>
      <c r="L177">
        <f>SUMIF(CurrentScenario!$B$2:$B$2612,Sheet1!$A177,CurrentScenario!L$2:L$2612)</f>
        <v>591.78211076643208</v>
      </c>
      <c r="M177">
        <f>SUMIF(CurrentScenario!$B$2:$B$2612,Sheet1!$A177,CurrentScenario!M$2:M$2612)</f>
        <v>702.14634847351806</v>
      </c>
      <c r="N177">
        <f>SUMIF(CurrentScenario!$B$2:$B$2612,Sheet1!$A177,CurrentScenario!N$2:N$2612)</f>
        <v>259.14792832795644</v>
      </c>
      <c r="O177">
        <f>SUMIF(CurrentScenario!$B$2:$B$2612,Sheet1!$A177,CurrentScenario!O$2:O$2612)</f>
        <v>376.59762720770732</v>
      </c>
      <c r="P177">
        <f>SUMIF(CurrentScenario!$B$2:$B$2612,Sheet1!$A177,CurrentScenario!P$2:P$2612)</f>
        <v>446.8311167644689</v>
      </c>
      <c r="Q177">
        <f>SUMIF(CurrentScenario!$B$2:$B$2612,Sheet1!$A177,CurrentScenario!Q$2:Q$2612)</f>
        <v>1100.1265565954741</v>
      </c>
      <c r="R177">
        <f>SUMIF(CurrentScenario!$B$2:$B$2612,Sheet1!$A177,CurrentScenario!R$2:R$2612)</f>
        <v>1305.2945568335517</v>
      </c>
      <c r="S177">
        <f>SUMIF(CurrentScenario!$B$2:$B$2612,Sheet1!$A177,CurrentScenario!S$2:S$2612)</f>
        <v>0</v>
      </c>
      <c r="T177">
        <f>SUMIF(CurrentScenario!$B$2:$B$2612,Sheet1!$A177,CurrentScenario!T$2:T$2612)</f>
        <v>3.2000230052689944</v>
      </c>
      <c r="U177">
        <f>SUMIF(CurrentScenario!$B$2:$B$2612,Sheet1!$A177,CurrentScenario!U$2:U$2612)</f>
        <v>18.365591520134402</v>
      </c>
      <c r="V177">
        <f>SUMIF(CurrentScenario!$B$2:$B$2612,Sheet1!$A177,CurrentScenario!V$2:V$2612)</f>
        <v>0</v>
      </c>
      <c r="W177">
        <f>SUMIF(CurrentScenario!$B$2:$B$2612,Sheet1!$A177,CurrentScenario!W$2:W$2612)</f>
        <v>1045.8772202513787</v>
      </c>
      <c r="X177">
        <f>SUMIF(CurrentScenario!$B$2:$B$2612,Sheet1!$A177,CurrentScenario!X$2:X$2612)</f>
        <v>461.84682874696148</v>
      </c>
      <c r="Y177">
        <f>SUMIF(CurrentScenario!$B$2:$B$2612,Sheet1!$A177,CurrentScenario!Y$2:Y$2612)</f>
        <v>58.571326149729352</v>
      </c>
      <c r="Z177">
        <f>SUMIF(CurrentScenario!$B$2:$B$2612,Sheet1!$A177,CurrentScenario!Z$2:Z$2612)</f>
        <v>0</v>
      </c>
      <c r="AA177">
        <f>SUMIF(CurrentScenario!$B$2:$B$2612,Sheet1!$A177,CurrentScenario!AA$2:AA$2612)</f>
        <v>989.3104786400778</v>
      </c>
      <c r="AB177">
        <f>SUMIF(CurrentScenario!$B$2:$B$2612,Sheet1!$A177,CurrentScenario!AB$2:AB$2612)</f>
        <v>206.62426358970583</v>
      </c>
      <c r="AC177">
        <f>SUMIF(CurrentScenario!$B$2:$B$2612,Sheet1!$A177,CurrentScenario!AC$2:AC$2612)</f>
        <v>0</v>
      </c>
      <c r="AD177">
        <f>SUMIF(CurrentScenario!$B$2:$B$2612,Sheet1!$A177,CurrentScenario!AD$2:AD$2612)</f>
        <v>0</v>
      </c>
      <c r="AE177">
        <f>SUMIF(CurrentScenario!$B$2:$B$2612,Sheet1!$A177,CurrentScenario!AE$2:AE$2612)</f>
        <v>0</v>
      </c>
      <c r="AF177">
        <f>SUMIF(CurrentScenario!$B$2:$B$2612,Sheet1!$A177,CurrentScenario!AF$2:AF$2612)</f>
        <v>0</v>
      </c>
      <c r="AG177">
        <f>SUMIF(CurrentScenario!$B$2:$B$2612,Sheet1!$A177,CurrentScenario!AG$2:AG$2612)</f>
        <v>0</v>
      </c>
      <c r="AH177" s="9">
        <f>SUMIF(CurrentScenario!$B$2:$B$2612,Sheet1!$A177,CurrentScenario!AH$2:AH$2612)</f>
        <v>17.883589926185561</v>
      </c>
      <c r="AI177" s="10">
        <f t="shared" si="8"/>
        <v>18943.428551957131</v>
      </c>
      <c r="AJ177">
        <f>SUMIF(BaselineScenario!$B$2:$B$2612,Sheet1!$A177,BaselineScenario!D$2:D$2612)</f>
        <v>16084.005949856914</v>
      </c>
      <c r="AK177">
        <f>SUMIF(BaselineScenario!$B$2:$B$2612,Sheet1!$A177,BaselineScenario!E$2:E$2612)</f>
        <v>162.46459001981265</v>
      </c>
      <c r="AL177">
        <f>SUMIF(BaselineScenario!$B$2:$B$2612,Sheet1!$A177,BaselineScenario!F$2:F$2612)</f>
        <v>161.36587945300059</v>
      </c>
      <c r="AM177">
        <f>SUMIF(BaselineScenario!$B$2:$B$2612,Sheet1!$A177,BaselineScenario!G$2:G$2612)</f>
        <v>191.45984408029261</v>
      </c>
      <c r="AN177">
        <f>SUMIF(BaselineScenario!$B$2:$B$2612,Sheet1!$A177,BaselineScenario!H$2:H$2612)</f>
        <v>280.70416706320344</v>
      </c>
      <c r="AO177">
        <f>SUMIF(BaselineScenario!$B$2:$B$2612,Sheet1!$A177,BaselineScenario!I$2:I$2612)</f>
        <v>333.05408674328646</v>
      </c>
      <c r="AP177">
        <f>SUMIF(BaselineScenario!$B$2:$B$2612,Sheet1!$A177,BaselineScenario!J$2:J$2612)</f>
        <v>22.880910358251711</v>
      </c>
      <c r="AQ177">
        <f>SUMIF(BaselineScenario!$B$2:$B$2612,Sheet1!$A177,BaselineScenario!K$2:K$2612)</f>
        <v>27.148112378776226</v>
      </c>
      <c r="AR177">
        <f>SUMIF(BaselineScenario!$B$2:$B$2612,Sheet1!$A177,BaselineScenario!L$2:L$2612)</f>
        <v>164.0977360042217</v>
      </c>
      <c r="AS177">
        <f>SUMIF(BaselineScenario!$B$2:$B$2612,Sheet1!$A177,BaselineScenario!M$2:M$2612)</f>
        <v>194.70109258994685</v>
      </c>
      <c r="AT177">
        <f>SUMIF(BaselineScenario!$B$2:$B$2612,Sheet1!$A177,BaselineScenario!N$2:N$2612)</f>
        <v>71.900035877080569</v>
      </c>
      <c r="AU177">
        <f>SUMIF(BaselineScenario!$B$2:$B$2612,Sheet1!$A177,BaselineScenario!O$2:O$2612)</f>
        <v>104.32000029451288</v>
      </c>
      <c r="AV177">
        <f>SUMIF(BaselineScenario!$B$2:$B$2612,Sheet1!$A177,BaselineScenario!P$2:P$2612)</f>
        <v>123.77513097045475</v>
      </c>
      <c r="AW177">
        <f>SUMIF(BaselineScenario!$B$2:$B$2612,Sheet1!$A177,BaselineScenario!Q$2:Q$2612)</f>
        <v>303.66622530661959</v>
      </c>
      <c r="AX177">
        <f>SUMIF(BaselineScenario!$B$2:$B$2612,Sheet1!$A177,BaselineScenario!R$2:R$2612)</f>
        <v>360.29816278971197</v>
      </c>
      <c r="AY177">
        <f>SUMIF(BaselineScenario!$B$2:$B$2612,Sheet1!$A177,BaselineScenario!S$2:S$2612)</f>
        <v>0</v>
      </c>
      <c r="AZ177">
        <f>SUMIF(BaselineScenario!$B$2:$B$2612,Sheet1!$A177,BaselineScenario!T$2:T$2612)</f>
        <v>0.89062182730869255</v>
      </c>
      <c r="BA177">
        <f>SUMIF(BaselineScenario!$B$2:$B$2612,Sheet1!$A177,BaselineScenario!U$2:U$2612)</f>
        <v>5.0892887242781013</v>
      </c>
      <c r="BB177">
        <f>SUMIF(BaselineScenario!$B$2:$B$2612,Sheet1!$A177,BaselineScenario!V$2:V$2612)</f>
        <v>0</v>
      </c>
      <c r="BC177">
        <f>SUMIF(BaselineScenario!$B$2:$B$2612,Sheet1!$A177,BaselineScenario!W$2:W$2612)</f>
        <v>160.02815767045425</v>
      </c>
      <c r="BD177">
        <f>SUMIF(BaselineScenario!$B$2:$B$2612,Sheet1!$A177,BaselineScenario!X$2:X$2612)</f>
        <v>13.010460411513646</v>
      </c>
      <c r="BE177">
        <f>SUMIF(BaselineScenario!$B$2:$B$2612,Sheet1!$A177,BaselineScenario!Y$2:Y$2612)</f>
        <v>16.181293148699417</v>
      </c>
      <c r="BF177">
        <f>SUMIF(BaselineScenario!$B$2:$B$2612,Sheet1!$A177,BaselineScenario!Z$2:Z$2612)</f>
        <v>0</v>
      </c>
      <c r="BG177">
        <f>SUMIF(BaselineScenario!$B$2:$B$2612,Sheet1!$A177,BaselineScenario!AA$2:AA$2612)</f>
        <v>151.63133317891774</v>
      </c>
      <c r="BH177">
        <f>SUMIF(BaselineScenario!$B$2:$B$2612,Sheet1!$A177,BaselineScenario!AB$2:AB$2612)</f>
        <v>5.8203470409587439</v>
      </c>
      <c r="BI177">
        <f>SUMIF(BaselineScenario!$B$2:$B$2612,Sheet1!$A177,BaselineScenario!AC$2:AC$2612)</f>
        <v>0</v>
      </c>
      <c r="BJ177">
        <f>SUMIF(BaselineScenario!$B$2:$B$2612,Sheet1!$A177,BaselineScenario!AD$2:AD$2612)</f>
        <v>0</v>
      </c>
      <c r="BK177">
        <f>SUMIF(BaselineScenario!$B$2:$B$2612,Sheet1!$A177,BaselineScenario!AE$2:AE$2612)</f>
        <v>0</v>
      </c>
      <c r="BL177">
        <f>SUMIF(BaselineScenario!$B$2:$B$2612,Sheet1!$A177,BaselineScenario!AF$2:AF$2612)</f>
        <v>0</v>
      </c>
      <c r="BM177">
        <f>SUMIF(BaselineScenario!$B$2:$B$2612,Sheet1!$A177,BaselineScenario!AG$2:AG$2612)</f>
        <v>0</v>
      </c>
      <c r="BN177">
        <f>SUMIF(BaselineScenario!$B$2:$B$2612,Sheet1!$A177,BaselineScenario!AH$2:AH$2612)</f>
        <v>4.9351261689112205</v>
      </c>
      <c r="BP177">
        <f t="shared" si="9"/>
        <v>0</v>
      </c>
      <c r="BQ177" s="12">
        <f t="shared" si="10"/>
        <v>0</v>
      </c>
    </row>
    <row r="178" spans="1:69" x14ac:dyDescent="0.25">
      <c r="A178" s="1" t="s">
        <v>176</v>
      </c>
      <c r="B178">
        <f>COUNTIF(CurrentScenario!$B$2:$B$2612,Sheet1!A178)</f>
        <v>12</v>
      </c>
      <c r="C178">
        <f t="shared" si="11"/>
        <v>39191.07583164813</v>
      </c>
      <c r="D178">
        <f>SUMIF(CurrentScenario!$B$2:$B$2612,Sheet1!$A178,CurrentScenario!D$2:D$2612)</f>
        <v>8715.7374179353792</v>
      </c>
      <c r="E178">
        <f>SUMIF(CurrentScenario!$B$2:$B$2612,Sheet1!$A178,CurrentScenario!E$2:E$2612)</f>
        <v>88.03742964763839</v>
      </c>
      <c r="F178">
        <f>SUMIF(CurrentScenario!$B$2:$B$2612,Sheet1!$A178,CurrentScenario!F$2:F$2612)</f>
        <v>1067.9774380046042</v>
      </c>
      <c r="G178">
        <f>SUMIF(CurrentScenario!$B$2:$B$2612,Sheet1!$A178,CurrentScenario!G$2:G$2612)</f>
        <v>1267.1492673528396</v>
      </c>
      <c r="H178">
        <f>SUMIF(CurrentScenario!$B$2:$B$2612,Sheet1!$A178,CurrentScenario!H$2:H$2612)</f>
        <v>1860.7031716906895</v>
      </c>
      <c r="I178">
        <f>SUMIF(CurrentScenario!$B$2:$B$2612,Sheet1!$A178,CurrentScenario!I$2:I$2612)</f>
        <v>2207.7144624309612</v>
      </c>
      <c r="J178">
        <f>SUMIF(CurrentScenario!$B$2:$B$2612,Sheet1!$A178,CurrentScenario!J$2:J$2612)</f>
        <v>151.80286430685095</v>
      </c>
      <c r="K178">
        <f>SUMIF(CurrentScenario!$B$2:$B$2612,Sheet1!$A178,CurrentScenario!K$2:K$2612)</f>
        <v>180.11314767953257</v>
      </c>
      <c r="L178">
        <f>SUMIF(CurrentScenario!$B$2:$B$2612,Sheet1!$A178,CurrentScenario!L$2:L$2612)</f>
        <v>1086.5947581687849</v>
      </c>
      <c r="M178">
        <f>SUMIF(CurrentScenario!$B$2:$B$2612,Sheet1!$A178,CurrentScenario!M$2:M$2612)</f>
        <v>1289.2383871006141</v>
      </c>
      <c r="N178">
        <f>SUMIF(CurrentScenario!$B$2:$B$2612,Sheet1!$A178,CurrentScenario!N$2:N$2612)</f>
        <v>475.77780852416589</v>
      </c>
      <c r="O178">
        <f>SUMIF(CurrentScenario!$B$2:$B$2612,Sheet1!$A178,CurrentScenario!O$2:O$2612)</f>
        <v>691.62991483628684</v>
      </c>
      <c r="P178">
        <f>SUMIF(CurrentScenario!$B$2:$B$2612,Sheet1!$A178,CurrentScenario!P$2:P$2612)</f>
        <v>820.61377170234175</v>
      </c>
      <c r="Q178">
        <f>SUMIF(CurrentScenario!$B$2:$B$2612,Sheet1!$A178,CurrentScenario!Q$2:Q$2612)</f>
        <v>1558.894785952961</v>
      </c>
      <c r="R178">
        <f>SUMIF(CurrentScenario!$B$2:$B$2612,Sheet1!$A178,CurrentScenario!R$2:R$2612)</f>
        <v>1849.6214891295433</v>
      </c>
      <c r="S178">
        <f>SUMIF(CurrentScenario!$B$2:$B$2612,Sheet1!$A178,CurrentScenario!S$2:S$2612)</f>
        <v>0</v>
      </c>
      <c r="T178">
        <f>SUMIF(CurrentScenario!$B$2:$B$2612,Sheet1!$A178,CurrentScenario!T$2:T$2612)</f>
        <v>5.8710688543648324</v>
      </c>
      <c r="U178">
        <f>SUMIF(CurrentScenario!$B$2:$B$2612,Sheet1!$A178,CurrentScenario!U$2:U$2612)</f>
        <v>33.725601753254779</v>
      </c>
      <c r="V178">
        <f>SUMIF(CurrentScenario!$B$2:$B$2612,Sheet1!$A178,CurrentScenario!V$2:V$2612)</f>
        <v>0</v>
      </c>
      <c r="W178">
        <f>SUMIF(CurrentScenario!$B$2:$B$2612,Sheet1!$A178,CurrentScenario!W$2:W$2612)</f>
        <v>5761.9235120216235</v>
      </c>
      <c r="X178">
        <f>SUMIF(CurrentScenario!$B$2:$B$2612,Sheet1!$A178,CurrentScenario!X$2:X$2612)</f>
        <v>2551.5010225665997</v>
      </c>
      <c r="Y178">
        <f>SUMIF(CurrentScenario!$B$2:$B$2612,Sheet1!$A178,CurrentScenario!Y$2:Y$2612)</f>
        <v>155.64751579466338</v>
      </c>
      <c r="Z178">
        <f>SUMIF(CurrentScenario!$B$2:$B$2612,Sheet1!$A178,CurrentScenario!Z$2:Z$2612)</f>
        <v>0</v>
      </c>
      <c r="AA178">
        <f>SUMIF(CurrentScenario!$B$2:$B$2612,Sheet1!$A178,CurrentScenario!AA$2:AA$2612)</f>
        <v>5658.0214341967239</v>
      </c>
      <c r="AB178">
        <f>SUMIF(CurrentScenario!$B$2:$B$2612,Sheet1!$A178,CurrentScenario!AB$2:AB$2612)</f>
        <v>1229.3916122054627</v>
      </c>
      <c r="AC178">
        <f>SUMIF(CurrentScenario!$B$2:$B$2612,Sheet1!$A178,CurrentScenario!AC$2:AC$2612)</f>
        <v>0</v>
      </c>
      <c r="AD178">
        <f>SUMIF(CurrentScenario!$B$2:$B$2612,Sheet1!$A178,CurrentScenario!AD$2:AD$2612)</f>
        <v>0</v>
      </c>
      <c r="AE178">
        <f>SUMIF(CurrentScenario!$B$2:$B$2612,Sheet1!$A178,CurrentScenario!AE$2:AE$2612)</f>
        <v>0</v>
      </c>
      <c r="AF178">
        <f>SUMIF(CurrentScenario!$B$2:$B$2612,Sheet1!$A178,CurrentScenario!AF$2:AF$2612)</f>
        <v>0</v>
      </c>
      <c r="AG178">
        <f>SUMIF(CurrentScenario!$B$2:$B$2612,Sheet1!$A178,CurrentScenario!AG$2:AG$2612)</f>
        <v>0</v>
      </c>
      <c r="AH178" s="9">
        <f>SUMIF(CurrentScenario!$B$2:$B$2612,Sheet1!$A178,CurrentScenario!AH$2:AH$2612)</f>
        <v>483.38794979223928</v>
      </c>
      <c r="AI178" s="10">
        <f t="shared" si="8"/>
        <v>39191.075831648122</v>
      </c>
      <c r="AJ178">
        <f>SUMIF(BaselineScenario!$B$2:$B$2612,Sheet1!$A178,BaselineScenario!D$2:D$2612)</f>
        <v>33238.002640500337</v>
      </c>
      <c r="AK178">
        <f>SUMIF(BaselineScenario!$B$2:$B$2612,Sheet1!$A178,BaselineScenario!E$2:E$2612)</f>
        <v>335.75093326710299</v>
      </c>
      <c r="AL178">
        <f>SUMIF(BaselineScenario!$B$2:$B$2612,Sheet1!$A178,BaselineScenario!F$2:F$2612)</f>
        <v>347.91166078632511</v>
      </c>
      <c r="AM178">
        <f>SUMIF(BaselineScenario!$B$2:$B$2612,Sheet1!$A178,BaselineScenario!G$2:G$2612)</f>
        <v>412.79525256546702</v>
      </c>
      <c r="AN178">
        <f>SUMIF(BaselineScenario!$B$2:$B$2612,Sheet1!$A178,BaselineScenario!H$2:H$2612)</f>
        <v>606.15545235600143</v>
      </c>
      <c r="AO178">
        <f>SUMIF(BaselineScenario!$B$2:$B$2612,Sheet1!$A178,BaselineScenario!I$2:I$2612)</f>
        <v>719.20018853167335</v>
      </c>
      <c r="AP178">
        <f>SUMIF(BaselineScenario!$B$2:$B$2612,Sheet1!$A178,BaselineScenario!J$2:J$2612)</f>
        <v>49.452221864600581</v>
      </c>
      <c r="AQ178">
        <f>SUMIF(BaselineScenario!$B$2:$B$2612,Sheet1!$A178,BaselineScenario!K$2:K$2612)</f>
        <v>58.674973447313135</v>
      </c>
      <c r="AR178">
        <f>SUMIF(BaselineScenario!$B$2:$B$2612,Sheet1!$A178,BaselineScenario!L$2:L$2612)</f>
        <v>353.97649291964888</v>
      </c>
      <c r="AS178">
        <f>SUMIF(BaselineScenario!$B$2:$B$2612,Sheet1!$A178,BaselineScenario!M$2:M$2612)</f>
        <v>419.99120945176094</v>
      </c>
      <c r="AT178">
        <f>SUMIF(BaselineScenario!$B$2:$B$2612,Sheet1!$A178,BaselineScenario!N$2:N$2612)</f>
        <v>154.99258817817167</v>
      </c>
      <c r="AU178">
        <f>SUMIF(BaselineScenario!$B$2:$B$2612,Sheet1!$A178,BaselineScenario!O$2:O$2612)</f>
        <v>225.31000850714005</v>
      </c>
      <c r="AV178">
        <f>SUMIF(BaselineScenario!$B$2:$B$2612,Sheet1!$A178,BaselineScenario!P$2:P$2612)</f>
        <v>267.32878303639518</v>
      </c>
      <c r="AW178">
        <f>SUMIF(BaselineScenario!$B$2:$B$2612,Sheet1!$A178,BaselineScenario!Q$2:Q$2612)</f>
        <v>507.61318238968136</v>
      </c>
      <c r="AX178">
        <f>SUMIF(BaselineScenario!$B$2:$B$2612,Sheet1!$A178,BaselineScenario!R$2:R$2612)</f>
        <v>602.28066992676042</v>
      </c>
      <c r="AY178">
        <f>SUMIF(BaselineScenario!$B$2:$B$2612,Sheet1!$A178,BaselineScenario!S$2:S$2612)</f>
        <v>0</v>
      </c>
      <c r="AZ178">
        <f>SUMIF(BaselineScenario!$B$2:$B$2612,Sheet1!$A178,BaselineScenario!T$2:T$2612)</f>
        <v>1.9125294360856659</v>
      </c>
      <c r="BA178">
        <f>SUMIF(BaselineScenario!$B$2:$B$2612,Sheet1!$A178,BaselineScenario!U$2:U$2612)</f>
        <v>10.986648975632136</v>
      </c>
      <c r="BB178">
        <f>SUMIF(BaselineScenario!$B$2:$B$2612,Sheet1!$A178,BaselineScenario!V$2:V$2612)</f>
        <v>0</v>
      </c>
      <c r="BC178">
        <f>SUMIF(BaselineScenario!$B$2:$B$2612,Sheet1!$A178,BaselineScenario!W$2:W$2612)</f>
        <v>280.5924455444831</v>
      </c>
      <c r="BD178">
        <f>SUMIF(BaselineScenario!$B$2:$B$2612,Sheet1!$A178,BaselineScenario!X$2:X$2612)</f>
        <v>23.243673438490106</v>
      </c>
      <c r="BE178">
        <f>SUMIF(BaselineScenario!$B$2:$B$2612,Sheet1!$A178,BaselineScenario!Y$2:Y$2612)</f>
        <v>50.539044082915275</v>
      </c>
      <c r="BF178">
        <f>SUMIF(BaselineScenario!$B$2:$B$2612,Sheet1!$A178,BaselineScenario!Z$2:Z$2612)</f>
        <v>0</v>
      </c>
      <c r="BG178">
        <f>SUMIF(BaselineScenario!$B$2:$B$2612,Sheet1!$A178,BaselineScenario!AA$2:AA$2612)</f>
        <v>350.27626269334246</v>
      </c>
      <c r="BH178">
        <f>SUMIF(BaselineScenario!$B$2:$B$2612,Sheet1!$A178,BaselineScenario!AB$2:AB$2612)</f>
        <v>15.913898681838154</v>
      </c>
      <c r="BI178">
        <f>SUMIF(BaselineScenario!$B$2:$B$2612,Sheet1!$A178,BaselineScenario!AC$2:AC$2612)</f>
        <v>0</v>
      </c>
      <c r="BJ178">
        <f>SUMIF(BaselineScenario!$B$2:$B$2612,Sheet1!$A178,BaselineScenario!AD$2:AD$2612)</f>
        <v>0</v>
      </c>
      <c r="BK178">
        <f>SUMIF(BaselineScenario!$B$2:$B$2612,Sheet1!$A178,BaselineScenario!AE$2:AE$2612)</f>
        <v>0</v>
      </c>
      <c r="BL178">
        <f>SUMIF(BaselineScenario!$B$2:$B$2612,Sheet1!$A178,BaselineScenario!AF$2:AF$2612)</f>
        <v>0</v>
      </c>
      <c r="BM178">
        <f>SUMIF(BaselineScenario!$B$2:$B$2612,Sheet1!$A178,BaselineScenario!AG$2:AG$2612)</f>
        <v>0</v>
      </c>
      <c r="BN178">
        <f>SUMIF(BaselineScenario!$B$2:$B$2612,Sheet1!$A178,BaselineScenario!AH$2:AH$2612)</f>
        <v>158.17507106694976</v>
      </c>
      <c r="BP178">
        <f t="shared" si="9"/>
        <v>0</v>
      </c>
      <c r="BQ178" s="12">
        <f t="shared" si="10"/>
        <v>0</v>
      </c>
    </row>
    <row r="179" spans="1:69" x14ac:dyDescent="0.25">
      <c r="A179" s="1" t="s">
        <v>177</v>
      </c>
      <c r="B179">
        <f>COUNTIF(CurrentScenario!$B$2:$B$2612,Sheet1!A179)</f>
        <v>4</v>
      </c>
      <c r="C179">
        <f t="shared" si="11"/>
        <v>10700.213020992403</v>
      </c>
      <c r="D179">
        <f>SUMIF(CurrentScenario!$B$2:$B$2612,Sheet1!$A179,CurrentScenario!D$2:D$2612)</f>
        <v>2195.7350355446911</v>
      </c>
      <c r="E179">
        <f>SUMIF(CurrentScenario!$B$2:$B$2612,Sheet1!$A179,CurrentScenario!E$2:E$2612)</f>
        <v>22.179089396132039</v>
      </c>
      <c r="F179">
        <f>SUMIF(CurrentScenario!$B$2:$B$2612,Sheet1!$A179,CurrentScenario!F$2:F$2612)</f>
        <v>1.0288967476605486</v>
      </c>
      <c r="G179">
        <f>SUMIF(CurrentScenario!$B$2:$B$2612,Sheet1!$A179,CurrentScenario!G$2:G$2612)</f>
        <v>223.88039564362001</v>
      </c>
      <c r="H179">
        <f>SUMIF(CurrentScenario!$B$2:$B$2612,Sheet1!$A179,CurrentScenario!H$2:H$2612)</f>
        <v>1.9143658243411825</v>
      </c>
      <c r="I179">
        <f>SUMIF(CurrentScenario!$B$2:$B$2612,Sheet1!$A179,CurrentScenario!I$2:I$2612)</f>
        <v>416.50485679465578</v>
      </c>
      <c r="J179">
        <f>SUMIF(CurrentScenario!$B$2:$B$2612,Sheet1!$A179,CurrentScenario!J$2:J$2612)</f>
        <v>2.0534956063961074</v>
      </c>
      <c r="K179">
        <f>SUMIF(CurrentScenario!$B$2:$B$2612,Sheet1!$A179,CurrentScenario!K$2:K$2612)</f>
        <v>446.68552154735397</v>
      </c>
      <c r="L179">
        <f>SUMIF(CurrentScenario!$B$2:$B$2612,Sheet1!$A179,CurrentScenario!L$2:L$2612)</f>
        <v>7.2761413001475352</v>
      </c>
      <c r="M179">
        <f>SUMIF(CurrentScenario!$B$2:$B$2612,Sheet1!$A179,CurrentScenario!M$2:M$2612)</f>
        <v>1583.1888924847162</v>
      </c>
      <c r="N179">
        <f>SUMIF(CurrentScenario!$B$2:$B$2612,Sheet1!$A179,CurrentScenario!N$2:N$2612)</f>
        <v>405.26858277590657</v>
      </c>
      <c r="O179">
        <f>SUMIF(CurrentScenario!$B$2:$B$2612,Sheet1!$A179,CurrentScenario!O$2:O$2612)</f>
        <v>1.4694822986990905</v>
      </c>
      <c r="P179">
        <f>SUMIF(CurrentScenario!$B$2:$B$2612,Sheet1!$A179,CurrentScenario!P$2:P$2612)</f>
        <v>319.65970517408607</v>
      </c>
      <c r="Q179">
        <f>SUMIF(CurrentScenario!$B$2:$B$2612,Sheet1!$A179,CurrentScenario!Q$2:Q$2612)</f>
        <v>2281.7352321958174</v>
      </c>
      <c r="R179">
        <f>SUMIF(CurrentScenario!$B$2:$B$2612,Sheet1!$A179,CurrentScenario!R$2:R$2612)</f>
        <v>0</v>
      </c>
      <c r="S179">
        <f>SUMIF(CurrentScenario!$B$2:$B$2612,Sheet1!$A179,CurrentScenario!S$2:S$2612)</f>
        <v>153.99289563826602</v>
      </c>
      <c r="T179">
        <f>SUMIF(CurrentScenario!$B$2:$B$2612,Sheet1!$A179,CurrentScenario!T$2:T$2612)</f>
        <v>1.7786706025921712</v>
      </c>
      <c r="U179">
        <f>SUMIF(CurrentScenario!$B$2:$B$2612,Sheet1!$A179,CurrentScenario!U$2:U$2612)</f>
        <v>21.776886645642172</v>
      </c>
      <c r="V179">
        <f>SUMIF(CurrentScenario!$B$2:$B$2612,Sheet1!$A179,CurrentScenario!V$2:V$2612)</f>
        <v>0</v>
      </c>
      <c r="W179">
        <f>SUMIF(CurrentScenario!$B$2:$B$2612,Sheet1!$A179,CurrentScenario!W$2:W$2612)</f>
        <v>1440.8195488772199</v>
      </c>
      <c r="X179">
        <f>SUMIF(CurrentScenario!$B$2:$B$2612,Sheet1!$A179,CurrentScenario!X$2:X$2612)</f>
        <v>235.80781390225749</v>
      </c>
      <c r="Y179">
        <f>SUMIF(CurrentScenario!$B$2:$B$2612,Sheet1!$A179,CurrentScenario!Y$2:Y$2612)</f>
        <v>916.75501743016196</v>
      </c>
      <c r="Z179">
        <f>SUMIF(CurrentScenario!$B$2:$B$2612,Sheet1!$A179,CurrentScenario!Z$2:Z$2612)</f>
        <v>0</v>
      </c>
      <c r="AA179">
        <f>SUMIF(CurrentScenario!$B$2:$B$2612,Sheet1!$A179,CurrentScenario!AA$2:AA$2612)</f>
        <v>8.1305282949022294E-5</v>
      </c>
      <c r="AB179">
        <f>SUMIF(CurrentScenario!$B$2:$B$2612,Sheet1!$A179,CurrentScenario!AB$2:AB$2612)</f>
        <v>0</v>
      </c>
      <c r="AC179">
        <f>SUMIF(CurrentScenario!$B$2:$B$2612,Sheet1!$A179,CurrentScenario!AC$2:AC$2612)</f>
        <v>0</v>
      </c>
      <c r="AD179">
        <f>SUMIF(CurrentScenario!$B$2:$B$2612,Sheet1!$A179,CurrentScenario!AD$2:AD$2612)</f>
        <v>2.8549151568354465</v>
      </c>
      <c r="AE179">
        <f>SUMIF(CurrentScenario!$B$2:$B$2612,Sheet1!$A179,CurrentScenario!AE$2:AE$2612)</f>
        <v>0.52092500367274497</v>
      </c>
      <c r="AF179">
        <f>SUMIF(CurrentScenario!$B$2:$B$2612,Sheet1!$A179,CurrentScenario!AF$2:AF$2612)</f>
        <v>0.93171184584037692</v>
      </c>
      <c r="AG179">
        <f>SUMIF(CurrentScenario!$B$2:$B$2612,Sheet1!$A179,CurrentScenario!AG$2:AG$2612)</f>
        <v>0</v>
      </c>
      <c r="AH179" s="9">
        <f>SUMIF(CurrentScenario!$B$2:$B$2612,Sheet1!$A179,CurrentScenario!AH$2:AH$2612)</f>
        <v>16.394861250408852</v>
      </c>
      <c r="AI179" s="10">
        <f t="shared" si="8"/>
        <v>10700.2130209924</v>
      </c>
      <c r="AJ179">
        <f>SUMIF(BaselineScenario!$B$2:$B$2612,Sheet1!$A179,BaselineScenario!D$2:D$2612)</f>
        <v>9073.4436408829206</v>
      </c>
      <c r="AK179">
        <f>SUMIF(BaselineScenario!$B$2:$B$2612,Sheet1!$A179,BaselineScenario!E$2:E$2612)</f>
        <v>92.358832899168959</v>
      </c>
      <c r="AL179">
        <f>SUMIF(BaselineScenario!$B$2:$B$2612,Sheet1!$A179,BaselineScenario!F$2:F$2612)</f>
        <v>0.20427310070506069</v>
      </c>
      <c r="AM179">
        <f>SUMIF(BaselineScenario!$B$2:$B$2612,Sheet1!$A179,BaselineScenario!G$2:G$2612)</f>
        <v>44.448293915597482</v>
      </c>
      <c r="AN179">
        <f>SUMIF(BaselineScenario!$B$2:$B$2612,Sheet1!$A179,BaselineScenario!H$2:H$2612)</f>
        <v>0.38007024816903417</v>
      </c>
      <c r="AO179">
        <f>SUMIF(BaselineScenario!$B$2:$B$2612,Sheet1!$A179,BaselineScenario!I$2:I$2612)</f>
        <v>82.69116347246306</v>
      </c>
      <c r="AP179">
        <f>SUMIF(BaselineScenario!$B$2:$B$2612,Sheet1!$A179,BaselineScenario!J$2:J$2612)</f>
        <v>0.40769164515360923</v>
      </c>
      <c r="AQ179">
        <f>SUMIF(BaselineScenario!$B$2:$B$2612,Sheet1!$A179,BaselineScenario!K$2:K$2612)</f>
        <v>88.683109403283353</v>
      </c>
      <c r="AR179">
        <f>SUMIF(BaselineScenario!$B$2:$B$2612,Sheet1!$A179,BaselineScenario!L$2:L$2612)</f>
        <v>1.4445755165945193</v>
      </c>
      <c r="AS179">
        <f>SUMIF(BaselineScenario!$B$2:$B$2612,Sheet1!$A179,BaselineScenario!M$2:M$2612)</f>
        <v>314.31981992214997</v>
      </c>
      <c r="AT179">
        <f>SUMIF(BaselineScenario!$B$2:$B$2612,Sheet1!$A179,BaselineScenario!N$2:N$2612)</f>
        <v>80.460360052148189</v>
      </c>
      <c r="AU179">
        <f>SUMIF(BaselineScenario!$B$2:$B$2612,Sheet1!$A179,BaselineScenario!O$2:O$2612)</f>
        <v>0.29174438785659018</v>
      </c>
      <c r="AV179">
        <f>SUMIF(BaselineScenario!$B$2:$B$2612,Sheet1!$A179,BaselineScenario!P$2:P$2612)</f>
        <v>63.463925291032623</v>
      </c>
      <c r="AW179">
        <f>SUMIF(BaselineScenario!$B$2:$B$2612,Sheet1!$A179,BaselineScenario!Q$2:Q$2612)</f>
        <v>449.98449177632995</v>
      </c>
      <c r="AX179">
        <f>SUMIF(BaselineScenario!$B$2:$B$2612,Sheet1!$A179,BaselineScenario!R$2:R$2612)</f>
        <v>0</v>
      </c>
      <c r="AY179">
        <f>SUMIF(BaselineScenario!$B$2:$B$2612,Sheet1!$A179,BaselineScenario!S$2:S$2612)</f>
        <v>30.369174093524745</v>
      </c>
      <c r="AZ179">
        <f>SUMIF(BaselineScenario!$B$2:$B$2612,Sheet1!$A179,BaselineScenario!T$2:T$2612)</f>
        <v>0.3531297041776626</v>
      </c>
      <c r="BA179">
        <f>SUMIF(BaselineScenario!$B$2:$B$2612,Sheet1!$A179,BaselineScenario!U$2:U$2612)</f>
        <v>4.3234941318653339</v>
      </c>
      <c r="BB179">
        <f>SUMIF(BaselineScenario!$B$2:$B$2612,Sheet1!$A179,BaselineScenario!V$2:V$2612)</f>
        <v>0</v>
      </c>
      <c r="BC179">
        <f>SUMIF(BaselineScenario!$B$2:$B$2612,Sheet1!$A179,BaselineScenario!W$2:W$2612)</f>
        <v>177.46777181597676</v>
      </c>
      <c r="BD179">
        <f>SUMIF(BaselineScenario!$B$2:$B$2612,Sheet1!$A179,BaselineScenario!X$2:X$2612)</f>
        <v>10.69144199821312</v>
      </c>
      <c r="BE179">
        <f>SUMIF(BaselineScenario!$B$2:$B$2612,Sheet1!$A179,BaselineScenario!Y$2:Y$2612)</f>
        <v>180.83121028550326</v>
      </c>
      <c r="BF179">
        <f>SUMIF(BaselineScenario!$B$2:$B$2612,Sheet1!$A179,BaselineScenario!Z$2:Z$2612)</f>
        <v>0</v>
      </c>
      <c r="BG179">
        <f>SUMIF(BaselineScenario!$B$2:$B$2612,Sheet1!$A179,BaselineScenario!AA$2:AA$2612)</f>
        <v>4.4358945081310192E-6</v>
      </c>
      <c r="BH179">
        <f>SUMIF(BaselineScenario!$B$2:$B$2612,Sheet1!$A179,BaselineScenario!AB$2:AB$2612)</f>
        <v>0</v>
      </c>
      <c r="BI179">
        <f>SUMIF(BaselineScenario!$B$2:$B$2612,Sheet1!$A179,BaselineScenario!AC$2:AC$2612)</f>
        <v>0</v>
      </c>
      <c r="BJ179">
        <f>SUMIF(BaselineScenario!$B$2:$B$2612,Sheet1!$A179,BaselineScenario!AD$2:AD$2612)</f>
        <v>0.15575989660261866</v>
      </c>
      <c r="BK179">
        <f>SUMIF(BaselineScenario!$B$2:$B$2612,Sheet1!$A179,BaselineScenario!AE$2:AE$2612)</f>
        <v>8.771022779281306E-3</v>
      </c>
      <c r="BL179">
        <f>SUMIF(BaselineScenario!$B$2:$B$2612,Sheet1!$A179,BaselineScenario!AF$2:AF$2612)</f>
        <v>0.19636176627197868</v>
      </c>
      <c r="BM179">
        <f>SUMIF(BaselineScenario!$B$2:$B$2612,Sheet1!$A179,BaselineScenario!AG$2:AG$2612)</f>
        <v>0</v>
      </c>
      <c r="BN179">
        <f>SUMIF(BaselineScenario!$B$2:$B$2612,Sheet1!$A179,BaselineScenario!AH$2:AH$2612)</f>
        <v>3.2339093280175932</v>
      </c>
      <c r="BP179">
        <f t="shared" si="9"/>
        <v>0</v>
      </c>
      <c r="BQ179" s="12">
        <f t="shared" si="10"/>
        <v>0</v>
      </c>
    </row>
    <row r="180" spans="1:69" x14ac:dyDescent="0.25">
      <c r="A180" s="1" t="s">
        <v>178</v>
      </c>
      <c r="B180">
        <f>COUNTIF(CurrentScenario!$B$2:$B$2612,Sheet1!A180)</f>
        <v>10</v>
      </c>
      <c r="C180">
        <f t="shared" si="11"/>
        <v>11535.303624108406</v>
      </c>
      <c r="D180">
        <f>SUMIF(CurrentScenario!$B$2:$B$2612,Sheet1!$A180,CurrentScenario!D$2:D$2612)</f>
        <v>6110.2183492915756</v>
      </c>
      <c r="E180">
        <f>SUMIF(CurrentScenario!$B$2:$B$2612,Sheet1!$A180,CurrentScenario!E$2:E$2612)</f>
        <v>61.719526811599891</v>
      </c>
      <c r="F180">
        <f>SUMIF(CurrentScenario!$B$2:$B$2612,Sheet1!$A180,CurrentScenario!F$2:F$2612)</f>
        <v>325.20660031295614</v>
      </c>
      <c r="G180">
        <f>SUMIF(CurrentScenario!$B$2:$B$2612,Sheet1!$A180,CurrentScenario!G$2:G$2612)</f>
        <v>384.43251793171885</v>
      </c>
      <c r="H180">
        <f>SUMIF(CurrentScenario!$B$2:$B$2612,Sheet1!$A180,CurrentScenario!H$2:H$2612)</f>
        <v>564.32384522022085</v>
      </c>
      <c r="I180">
        <f>SUMIF(CurrentScenario!$B$2:$B$2612,Sheet1!$A180,CurrentScenario!I$2:I$2612)</f>
        <v>668.37488424399214</v>
      </c>
      <c r="J180">
        <f>SUMIF(CurrentScenario!$B$2:$B$2612,Sheet1!$A180,CurrentScenario!J$2:J$2612)</f>
        <v>46.075405316755635</v>
      </c>
      <c r="K180">
        <f>SUMIF(CurrentScenario!$B$2:$B$2612,Sheet1!$A180,CurrentScenario!K$2:K$2612)</f>
        <v>54.551050035804472</v>
      </c>
      <c r="L180">
        <f>SUMIF(CurrentScenario!$B$2:$B$2612,Sheet1!$A180,CurrentScenario!L$2:L$2612)</f>
        <v>329.89720602960193</v>
      </c>
      <c r="M180">
        <f>SUMIF(CurrentScenario!$B$2:$B$2612,Sheet1!$A180,CurrentScenario!M$2:M$2612)</f>
        <v>390.52868755680663</v>
      </c>
      <c r="N180">
        <f>SUMIF(CurrentScenario!$B$2:$B$2612,Sheet1!$A180,CurrentScenario!N$2:N$2612)</f>
        <v>144.31356294135165</v>
      </c>
      <c r="O180">
        <f>SUMIF(CurrentScenario!$B$2:$B$2612,Sheet1!$A180,CurrentScenario!O$2:O$2612)</f>
        <v>210.79275489607082</v>
      </c>
      <c r="P180">
        <f>SUMIF(CurrentScenario!$B$2:$B$2612,Sheet1!$A180,CurrentScenario!P$2:P$2612)</f>
        <v>249.07737332231468</v>
      </c>
      <c r="Q180">
        <f>SUMIF(CurrentScenario!$B$2:$B$2612,Sheet1!$A180,CurrentScenario!Q$2:Q$2612)</f>
        <v>456.24707548557905</v>
      </c>
      <c r="R180">
        <f>SUMIF(CurrentScenario!$B$2:$B$2612,Sheet1!$A180,CurrentScenario!R$2:R$2612)</f>
        <v>538.70604159626998</v>
      </c>
      <c r="S180">
        <f>SUMIF(CurrentScenario!$B$2:$B$2612,Sheet1!$A180,CurrentScenario!S$2:S$2612)</f>
        <v>6.6665181960785275E-2</v>
      </c>
      <c r="T180">
        <f>SUMIF(CurrentScenario!$B$2:$B$2612,Sheet1!$A180,CurrentScenario!T$2:T$2612)</f>
        <v>1.7828946058886515</v>
      </c>
      <c r="U180">
        <f>SUMIF(CurrentScenario!$B$2:$B$2612,Sheet1!$A180,CurrentScenario!U$2:U$2612)</f>
        <v>10.229446771707712</v>
      </c>
      <c r="V180">
        <f>SUMIF(CurrentScenario!$B$2:$B$2612,Sheet1!$A180,CurrentScenario!V$2:V$2612)</f>
        <v>0</v>
      </c>
      <c r="W180">
        <f>SUMIF(CurrentScenario!$B$2:$B$2612,Sheet1!$A180,CurrentScenario!W$2:W$2612)</f>
        <v>183.59725743365081</v>
      </c>
      <c r="X180">
        <f>SUMIF(CurrentScenario!$B$2:$B$2612,Sheet1!$A180,CurrentScenario!X$2:X$2612)</f>
        <v>69.893878565732123</v>
      </c>
      <c r="Y180">
        <f>SUMIF(CurrentScenario!$B$2:$B$2612,Sheet1!$A180,CurrentScenario!Y$2:Y$2612)</f>
        <v>34.338324951394597</v>
      </c>
      <c r="Z180">
        <f>SUMIF(CurrentScenario!$B$2:$B$2612,Sheet1!$A180,CurrentScenario!Z$2:Z$2612)</f>
        <v>0</v>
      </c>
      <c r="AA180">
        <f>SUMIF(CurrentScenario!$B$2:$B$2612,Sheet1!$A180,CurrentScenario!AA$2:AA$2612)</f>
        <v>488.99984509804568</v>
      </c>
      <c r="AB180">
        <f>SUMIF(CurrentScenario!$B$2:$B$2612,Sheet1!$A180,CurrentScenario!AB$2:AB$2612)</f>
        <v>172.35087337294121</v>
      </c>
      <c r="AC180">
        <f>SUMIF(CurrentScenario!$B$2:$B$2612,Sheet1!$A180,CurrentScenario!AC$2:AC$2612)</f>
        <v>6.7696997381436999E-5</v>
      </c>
      <c r="AD180">
        <f>SUMIF(CurrentScenario!$B$2:$B$2612,Sheet1!$A180,CurrentScenario!AD$2:AD$2612)</f>
        <v>0</v>
      </c>
      <c r="AE180">
        <f>SUMIF(CurrentScenario!$B$2:$B$2612,Sheet1!$A180,CurrentScenario!AE$2:AE$2612)</f>
        <v>0</v>
      </c>
      <c r="AF180">
        <f>SUMIF(CurrentScenario!$B$2:$B$2612,Sheet1!$A180,CurrentScenario!AF$2:AF$2612)</f>
        <v>0</v>
      </c>
      <c r="AG180">
        <f>SUMIF(CurrentScenario!$B$2:$B$2612,Sheet1!$A180,CurrentScenario!AG$2:AG$2612)</f>
        <v>0</v>
      </c>
      <c r="AH180" s="9">
        <f>SUMIF(CurrentScenario!$B$2:$B$2612,Sheet1!$A180,CurrentScenario!AH$2:AH$2612)</f>
        <v>39.579489437470947</v>
      </c>
      <c r="AI180" s="10">
        <f t="shared" si="8"/>
        <v>11535.303624108406</v>
      </c>
      <c r="AJ180">
        <f>SUMIF(BaselineScenario!$B$2:$B$2612,Sheet1!$A180,BaselineScenario!D$2:D$2612)</f>
        <v>9877.3478378560485</v>
      </c>
      <c r="AK180">
        <f>SUMIF(BaselineScenario!$B$2:$B$2612,Sheet1!$A180,BaselineScenario!E$2:E$2612)</f>
        <v>99.791239946401248</v>
      </c>
      <c r="AL180">
        <f>SUMIF(BaselineScenario!$B$2:$B$2612,Sheet1!$A180,BaselineScenario!F$2:F$2612)</f>
        <v>100.83759141403205</v>
      </c>
      <c r="AM180">
        <f>SUMIF(BaselineScenario!$B$2:$B$2612,Sheet1!$A180,BaselineScenario!G$2:G$2612)</f>
        <v>117.97517664179</v>
      </c>
      <c r="AN180">
        <f>SUMIF(BaselineScenario!$B$2:$B$2612,Sheet1!$A180,BaselineScenario!H$2:H$2612)</f>
        <v>173.02176148077913</v>
      </c>
      <c r="AO180">
        <f>SUMIF(BaselineScenario!$B$2:$B$2612,Sheet1!$A180,BaselineScenario!I$2:I$2612)</f>
        <v>203.89233598098349</v>
      </c>
      <c r="AP180">
        <f>SUMIF(BaselineScenario!$B$2:$B$2612,Sheet1!$A180,BaselineScenario!J$2:J$2612)</f>
        <v>14.15780735478074</v>
      </c>
      <c r="AQ180">
        <f>SUMIF(BaselineScenario!$B$2:$B$2612,Sheet1!$A180,BaselineScenario!K$2:K$2612)</f>
        <v>16.660694933755003</v>
      </c>
      <c r="AR180">
        <f>SUMIF(BaselineScenario!$B$2:$B$2612,Sheet1!$A180,BaselineScenario!L$2:L$2612)</f>
        <v>101.44944787594699</v>
      </c>
      <c r="AS180">
        <f>SUMIF(BaselineScenario!$B$2:$B$2612,Sheet1!$A180,BaselineScenario!M$2:M$2612)</f>
        <v>119.32198841931297</v>
      </c>
      <c r="AT180">
        <f>SUMIF(BaselineScenario!$B$2:$B$2612,Sheet1!$A180,BaselineScenario!N$2:N$2612)</f>
        <v>44.261851842023468</v>
      </c>
      <c r="AU180">
        <f>SUMIF(BaselineScenario!$B$2:$B$2612,Sheet1!$A180,BaselineScenario!O$2:O$2612)</f>
        <v>65.522432331572261</v>
      </c>
      <c r="AV180">
        <f>SUMIF(BaselineScenario!$B$2:$B$2612,Sheet1!$A180,BaselineScenario!P$2:P$2612)</f>
        <v>76.53752855236371</v>
      </c>
      <c r="AW180">
        <f>SUMIF(BaselineScenario!$B$2:$B$2612,Sheet1!$A180,BaselineScenario!Q$2:Q$2612)</f>
        <v>140.39799245285647</v>
      </c>
      <c r="AX180">
        <f>SUMIF(BaselineScenario!$B$2:$B$2612,Sheet1!$A180,BaselineScenario!R$2:R$2612)</f>
        <v>163.50504489604623</v>
      </c>
      <c r="AY180">
        <f>SUMIF(BaselineScenario!$B$2:$B$2612,Sheet1!$A180,BaselineScenario!S$2:S$2612)</f>
        <v>7.8007128230885417E-2</v>
      </c>
      <c r="AZ180">
        <f>SUMIF(BaselineScenario!$B$2:$B$2612,Sheet1!$A180,BaselineScenario!T$2:T$2612)</f>
        <v>0.54813649960458333</v>
      </c>
      <c r="BA180">
        <f>SUMIF(BaselineScenario!$B$2:$B$2612,Sheet1!$A180,BaselineScenario!U$2:U$2612)</f>
        <v>3.136908591417007</v>
      </c>
      <c r="BB180">
        <f>SUMIF(BaselineScenario!$B$2:$B$2612,Sheet1!$A180,BaselineScenario!V$2:V$2612)</f>
        <v>0</v>
      </c>
      <c r="BC180">
        <f>SUMIF(BaselineScenario!$B$2:$B$2612,Sheet1!$A180,BaselineScenario!W$2:W$2612)</f>
        <v>48.600136996030557</v>
      </c>
      <c r="BD180">
        <f>SUMIF(BaselineScenario!$B$2:$B$2612,Sheet1!$A180,BaselineScenario!X$2:X$2612)</f>
        <v>3.1749867831921663</v>
      </c>
      <c r="BE180">
        <f>SUMIF(BaselineScenario!$B$2:$B$2612,Sheet1!$A180,BaselineScenario!Y$2:Y$2612)</f>
        <v>10.462508679200726</v>
      </c>
      <c r="BF180">
        <f>SUMIF(BaselineScenario!$B$2:$B$2612,Sheet1!$A180,BaselineScenario!Z$2:Z$2612)</f>
        <v>0</v>
      </c>
      <c r="BG180">
        <f>SUMIF(BaselineScenario!$B$2:$B$2612,Sheet1!$A180,BaselineScenario!AA$2:AA$2612)</f>
        <v>128.97643581605965</v>
      </c>
      <c r="BH180">
        <f>SUMIF(BaselineScenario!$B$2:$B$2612,Sheet1!$A180,BaselineScenario!AB$2:AB$2612)</f>
        <v>8.3359512571566547</v>
      </c>
      <c r="BI180">
        <f>SUMIF(BaselineScenario!$B$2:$B$2612,Sheet1!$A180,BaselineScenario!AC$2:AC$2612)</f>
        <v>6.7696997381433421E-5</v>
      </c>
      <c r="BJ180">
        <f>SUMIF(BaselineScenario!$B$2:$B$2612,Sheet1!$A180,BaselineScenario!AD$2:AD$2612)</f>
        <v>0</v>
      </c>
      <c r="BK180">
        <f>SUMIF(BaselineScenario!$B$2:$B$2612,Sheet1!$A180,BaselineScenario!AE$2:AE$2612)</f>
        <v>0</v>
      </c>
      <c r="BL180">
        <f>SUMIF(BaselineScenario!$B$2:$B$2612,Sheet1!$A180,BaselineScenario!AF$2:AF$2612)</f>
        <v>0</v>
      </c>
      <c r="BM180">
        <f>SUMIF(BaselineScenario!$B$2:$B$2612,Sheet1!$A180,BaselineScenario!AG$2:AG$2612)</f>
        <v>0</v>
      </c>
      <c r="BN180">
        <f>SUMIF(BaselineScenario!$B$2:$B$2612,Sheet1!$A180,BaselineScenario!AH$2:AH$2612)</f>
        <v>17.309752681823561</v>
      </c>
      <c r="BP180">
        <f t="shared" si="9"/>
        <v>0</v>
      </c>
      <c r="BQ180" s="12">
        <f t="shared" si="10"/>
        <v>0</v>
      </c>
    </row>
    <row r="181" spans="1:69" x14ac:dyDescent="0.25">
      <c r="A181" s="1" t="s">
        <v>179</v>
      </c>
      <c r="B181">
        <f>COUNTIF(CurrentScenario!$B$2:$B$2612,Sheet1!A181)</f>
        <v>18</v>
      </c>
      <c r="C181">
        <f t="shared" si="11"/>
        <v>30837.597309091147</v>
      </c>
      <c r="D181">
        <f>SUMIF(CurrentScenario!$B$2:$B$2612,Sheet1!$A181,CurrentScenario!D$2:D$2612)</f>
        <v>10204.140332336194</v>
      </c>
      <c r="E181">
        <f>SUMIF(CurrentScenario!$B$2:$B$2612,Sheet1!$A181,CurrentScenario!E$2:E$2612)</f>
        <v>103.07352591329345</v>
      </c>
      <c r="F181">
        <f>SUMIF(CurrentScenario!$B$2:$B$2612,Sheet1!$A181,CurrentScenario!F$2:F$2612)</f>
        <v>475.70308483836584</v>
      </c>
      <c r="G181">
        <f>SUMIF(CurrentScenario!$B$2:$B$2612,Sheet1!$A181,CurrentScenario!G$2:G$2612)</f>
        <v>748.65161232550599</v>
      </c>
      <c r="H181">
        <f>SUMIF(CurrentScenario!$B$2:$B$2612,Sheet1!$A181,CurrentScenario!H$2:H$2612)</f>
        <v>828.90203590215401</v>
      </c>
      <c r="I181">
        <f>SUMIF(CurrentScenario!$B$2:$B$2612,Sheet1!$A181,CurrentScenario!I$2:I$2612)</f>
        <v>1326.2355682049872</v>
      </c>
      <c r="J181">
        <f>SUMIF(CurrentScenario!$B$2:$B$2612,Sheet1!$A181,CurrentScenario!J$2:J$2612)</f>
        <v>69.194901792812189</v>
      </c>
      <c r="K181">
        <f>SUMIF(CurrentScenario!$B$2:$B$2612,Sheet1!$A181,CurrentScenario!K$2:K$2612)</f>
        <v>449.68261380834957</v>
      </c>
      <c r="L181">
        <f>SUMIF(CurrentScenario!$B$2:$B$2612,Sheet1!$A181,CurrentScenario!L$2:L$2612)</f>
        <v>489.14863564045197</v>
      </c>
      <c r="M181">
        <f>SUMIF(CurrentScenario!$B$2:$B$2612,Sheet1!$A181,CurrentScenario!M$2:M$2612)</f>
        <v>1883.2061720177483</v>
      </c>
      <c r="N181">
        <f>SUMIF(CurrentScenario!$B$2:$B$2612,Sheet1!$A181,CurrentScenario!N$2:N$2612)</f>
        <v>546.87434014849191</v>
      </c>
      <c r="O181">
        <f>SUMIF(CurrentScenario!$B$2:$B$2612,Sheet1!$A181,CurrentScenario!O$2:O$2612)</f>
        <v>308.73227160391622</v>
      </c>
      <c r="P181">
        <f>SUMIF(CurrentScenario!$B$2:$B$2612,Sheet1!$A181,CurrentScenario!P$2:P$2612)</f>
        <v>629.36222814754467</v>
      </c>
      <c r="Q181">
        <f>SUMIF(CurrentScenario!$B$2:$B$2612,Sheet1!$A181,CurrentScenario!Q$2:Q$2612)</f>
        <v>2423.877618537193</v>
      </c>
      <c r="R181">
        <f>SUMIF(CurrentScenario!$B$2:$B$2612,Sheet1!$A181,CurrentScenario!R$2:R$2612)</f>
        <v>830.59281471155782</v>
      </c>
      <c r="S181">
        <f>SUMIF(CurrentScenario!$B$2:$B$2612,Sheet1!$A181,CurrentScenario!S$2:S$2612)</f>
        <v>116.3409590245198</v>
      </c>
      <c r="T181">
        <f>SUMIF(CurrentScenario!$B$2:$B$2612,Sheet1!$A181,CurrentScenario!T$2:T$2612)</f>
        <v>4.082100391917832</v>
      </c>
      <c r="U181">
        <f>SUMIF(CurrentScenario!$B$2:$B$2612,Sheet1!$A181,CurrentScenario!U$2:U$2612)</f>
        <v>33.013823581102137</v>
      </c>
      <c r="V181">
        <f>SUMIF(CurrentScenario!$B$2:$B$2612,Sheet1!$A181,CurrentScenario!V$2:V$2612)</f>
        <v>0</v>
      </c>
      <c r="W181">
        <f>SUMIF(CurrentScenario!$B$2:$B$2612,Sheet1!$A181,CurrentScenario!W$2:W$2612)</f>
        <v>4410.6659574612331</v>
      </c>
      <c r="X181">
        <f>SUMIF(CurrentScenario!$B$2:$B$2612,Sheet1!$A181,CurrentScenario!X$2:X$2612)</f>
        <v>836.90118612902995</v>
      </c>
      <c r="Y181">
        <f>SUMIF(CurrentScenario!$B$2:$B$2612,Sheet1!$A181,CurrentScenario!Y$2:Y$2612)</f>
        <v>1024.4568580858584</v>
      </c>
      <c r="Z181">
        <f>SUMIF(CurrentScenario!$B$2:$B$2612,Sheet1!$A181,CurrentScenario!Z$2:Z$2612)</f>
        <v>6.490320328481439</v>
      </c>
      <c r="AA181">
        <f>SUMIF(CurrentScenario!$B$2:$B$2612,Sheet1!$A181,CurrentScenario!AA$2:AA$2612)</f>
        <v>796.50347196810151</v>
      </c>
      <c r="AB181">
        <f>SUMIF(CurrentScenario!$B$2:$B$2612,Sheet1!$A181,CurrentScenario!AB$2:AB$2612)</f>
        <v>251.41404666604322</v>
      </c>
      <c r="AC181">
        <f>SUMIF(CurrentScenario!$B$2:$B$2612,Sheet1!$A181,CurrentScenario!AC$2:AC$2612)</f>
        <v>107.65607486741656</v>
      </c>
      <c r="AD181">
        <f>SUMIF(CurrentScenario!$B$2:$B$2612,Sheet1!$A181,CurrentScenario!AD$2:AD$2612)</f>
        <v>6.3780019461217412</v>
      </c>
      <c r="AE181">
        <f>SUMIF(CurrentScenario!$B$2:$B$2612,Sheet1!$A181,CurrentScenario!AE$2:AE$2612)</f>
        <v>1.1637686252263448</v>
      </c>
      <c r="AF181">
        <f>SUMIF(CurrentScenario!$B$2:$B$2612,Sheet1!$A181,CurrentScenario!AF$2:AF$2612)</f>
        <v>2.0814839109199905</v>
      </c>
      <c r="AG181">
        <f>SUMIF(CurrentScenario!$B$2:$B$2612,Sheet1!$A181,CurrentScenario!AG$2:AG$2612)</f>
        <v>0</v>
      </c>
      <c r="AH181" s="9">
        <f>SUMIF(CurrentScenario!$B$2:$B$2612,Sheet1!$A181,CurrentScenario!AH$2:AH$2612)</f>
        <v>1923.0715001766055</v>
      </c>
      <c r="AI181" s="10">
        <f t="shared" si="8"/>
        <v>30837.597309091147</v>
      </c>
      <c r="AJ181">
        <f>SUMIF(BaselineScenario!$B$2:$B$2612,Sheet1!$A181,BaselineScenario!D$2:D$2612)</f>
        <v>26151.909816596464</v>
      </c>
      <c r="AK181">
        <f>SUMIF(BaselineScenario!$B$2:$B$2612,Sheet1!$A181,BaselineScenario!E$2:E$2612)</f>
        <v>264.16383411198865</v>
      </c>
      <c r="AL181">
        <f>SUMIF(BaselineScenario!$B$2:$B$2612,Sheet1!$A181,BaselineScenario!F$2:F$2612)</f>
        <v>118.08184710151173</v>
      </c>
      <c r="AM181">
        <f>SUMIF(BaselineScenario!$B$2:$B$2612,Sheet1!$A181,BaselineScenario!G$2:G$2612)</f>
        <v>196.65748017625572</v>
      </c>
      <c r="AN181">
        <f>SUMIF(BaselineScenario!$B$2:$B$2612,Sheet1!$A181,BaselineScenario!H$2:H$2612)</f>
        <v>205.76053646523371</v>
      </c>
      <c r="AO181">
        <f>SUMIF(BaselineScenario!$B$2:$B$2612,Sheet1!$A181,BaselineScenario!I$2:I$2612)</f>
        <v>349.34810133765347</v>
      </c>
      <c r="AP181">
        <f>SUMIF(BaselineScenario!$B$2:$B$2612,Sheet1!$A181,BaselineScenario!J$2:J$2612)</f>
        <v>17.268519058594396</v>
      </c>
      <c r="AQ181">
        <f>SUMIF(BaselineScenario!$B$2:$B$2612,Sheet1!$A181,BaselineScenario!K$2:K$2612)</f>
        <v>133.3276778077813</v>
      </c>
      <c r="AR181">
        <f>SUMIF(BaselineScenario!$B$2:$B$2612,Sheet1!$A181,BaselineScenario!L$2:L$2612)</f>
        <v>121.72149638059383</v>
      </c>
      <c r="AS181">
        <f>SUMIF(BaselineScenario!$B$2:$B$2612,Sheet1!$A181,BaselineScenario!M$2:M$2612)</f>
        <v>544.35841366745206</v>
      </c>
      <c r="AT181">
        <f>SUMIF(BaselineScenario!$B$2:$B$2612,Sheet1!$A181,BaselineScenario!N$2:N$2612)</f>
        <v>155.42568699914244</v>
      </c>
      <c r="AU181">
        <f>SUMIF(BaselineScenario!$B$2:$B$2612,Sheet1!$A181,BaselineScenario!O$2:O$2612)</f>
        <v>76.674780207208542</v>
      </c>
      <c r="AV181">
        <f>SUMIF(BaselineScenario!$B$2:$B$2612,Sheet1!$A181,BaselineScenario!P$2:P$2612)</f>
        <v>171.72343495851928</v>
      </c>
      <c r="AW181">
        <f>SUMIF(BaselineScenario!$B$2:$B$2612,Sheet1!$A181,BaselineScenario!Q$2:Q$2612)</f>
        <v>697.09636923778385</v>
      </c>
      <c r="AX181">
        <f>SUMIF(BaselineScenario!$B$2:$B$2612,Sheet1!$A181,BaselineScenario!R$2:R$2612)</f>
        <v>204.82316752909827</v>
      </c>
      <c r="AY181">
        <f>SUMIF(BaselineScenario!$B$2:$B$2612,Sheet1!$A181,BaselineScenario!S$2:S$2612)</f>
        <v>35.396013425671654</v>
      </c>
      <c r="AZ181">
        <f>SUMIF(BaselineScenario!$B$2:$B$2612,Sheet1!$A181,BaselineScenario!T$2:T$2612)</f>
        <v>1.0994051778738527</v>
      </c>
      <c r="BA181">
        <f>SUMIF(BaselineScenario!$B$2:$B$2612,Sheet1!$A181,BaselineScenario!U$2:U$2612)</f>
        <v>9.2514982941172175</v>
      </c>
      <c r="BB181">
        <f>SUMIF(BaselineScenario!$B$2:$B$2612,Sheet1!$A181,BaselineScenario!V$2:V$2612)</f>
        <v>0</v>
      </c>
      <c r="BC181">
        <f>SUMIF(BaselineScenario!$B$2:$B$2612,Sheet1!$A181,BaselineScenario!W$2:W$2612)</f>
        <v>306.92674755274004</v>
      </c>
      <c r="BD181">
        <f>SUMIF(BaselineScenario!$B$2:$B$2612,Sheet1!$A181,BaselineScenario!X$2:X$2612)</f>
        <v>20.842664679010898</v>
      </c>
      <c r="BE181">
        <f>SUMIF(BaselineScenario!$B$2:$B$2612,Sheet1!$A181,BaselineScenario!Y$2:Y$2612)</f>
        <v>306.80814745928694</v>
      </c>
      <c r="BF181">
        <f>SUMIF(BaselineScenario!$B$2:$B$2612,Sheet1!$A181,BaselineScenario!Z$2:Z$2612)</f>
        <v>1.4276034791785812</v>
      </c>
      <c r="BG181">
        <f>SUMIF(BaselineScenario!$B$2:$B$2612,Sheet1!$A181,BaselineScenario!AA$2:AA$2612)</f>
        <v>187.98627431144206</v>
      </c>
      <c r="BH181">
        <f>SUMIF(BaselineScenario!$B$2:$B$2612,Sheet1!$A181,BaselineScenario!AB$2:AB$2612)</f>
        <v>9.9701128202680671</v>
      </c>
      <c r="BI181">
        <f>SUMIF(BaselineScenario!$B$2:$B$2612,Sheet1!$A181,BaselineScenario!AC$2:AC$2612)</f>
        <v>23.679907809942112</v>
      </c>
      <c r="BJ181">
        <f>SUMIF(BaselineScenario!$B$2:$B$2612,Sheet1!$A181,BaselineScenario!AD$2:AD$2612)</f>
        <v>0.36796987171813661</v>
      </c>
      <c r="BK181">
        <f>SUMIF(BaselineScenario!$B$2:$B$2612,Sheet1!$A181,BaselineScenario!AE$2:AE$2612)</f>
        <v>2.0720815802562204E-2</v>
      </c>
      <c r="BL181">
        <f>SUMIF(BaselineScenario!$B$2:$B$2612,Sheet1!$A181,BaselineScenario!AF$2:AF$2612)</f>
        <v>0.4632812224630542</v>
      </c>
      <c r="BM181">
        <f>SUMIF(BaselineScenario!$B$2:$B$2612,Sheet1!$A181,BaselineScenario!AG$2:AG$2612)</f>
        <v>0</v>
      </c>
      <c r="BN181">
        <f>SUMIF(BaselineScenario!$B$2:$B$2612,Sheet1!$A181,BaselineScenario!AH$2:AH$2612)</f>
        <v>525.01580053634734</v>
      </c>
      <c r="BP181">
        <f t="shared" si="9"/>
        <v>0</v>
      </c>
      <c r="BQ181" s="12">
        <f t="shared" si="10"/>
        <v>0</v>
      </c>
    </row>
    <row r="182" spans="1:69" x14ac:dyDescent="0.25">
      <c r="A182" s="1" t="s">
        <v>180</v>
      </c>
      <c r="B182">
        <f>COUNTIF(CurrentScenario!$B$2:$B$2612,Sheet1!A182)</f>
        <v>8</v>
      </c>
      <c r="C182">
        <f t="shared" si="11"/>
        <v>13449.035245487014</v>
      </c>
      <c r="D182">
        <f>SUMIF(CurrentScenario!$B$2:$B$2612,Sheet1!$A182,CurrentScenario!D$2:D$2612)</f>
        <v>2434.9522083958859</v>
      </c>
      <c r="E182">
        <f>SUMIF(CurrentScenario!$B$2:$B$2612,Sheet1!$A182,CurrentScenario!E$2:E$2612)</f>
        <v>24.595481044183057</v>
      </c>
      <c r="F182">
        <f>SUMIF(CurrentScenario!$B$2:$B$2612,Sheet1!$A182,CurrentScenario!F$2:F$2612)</f>
        <v>533.41578423138162</v>
      </c>
      <c r="G182">
        <f>SUMIF(CurrentScenario!$B$2:$B$2612,Sheet1!$A182,CurrentScenario!G$2:G$2612)</f>
        <v>632.89527557896395</v>
      </c>
      <c r="H182">
        <f>SUMIF(CurrentScenario!$B$2:$B$2612,Sheet1!$A182,CurrentScenario!H$2:H$2612)</f>
        <v>929.35344334638455</v>
      </c>
      <c r="I182">
        <f>SUMIF(CurrentScenario!$B$2:$B$2612,Sheet1!$A182,CurrentScenario!I$2:I$2612)</f>
        <v>1102.6730858945298</v>
      </c>
      <c r="J182">
        <f>SUMIF(CurrentScenario!$B$2:$B$2612,Sheet1!$A182,CurrentScenario!J$2:J$2612)</f>
        <v>75.819877385103112</v>
      </c>
      <c r="K182">
        <f>SUMIF(CurrentScenario!$B$2:$B$2612,Sheet1!$A182,CurrentScenario!K$2:K$2612)</f>
        <v>89.96025684432216</v>
      </c>
      <c r="L182">
        <f>SUMIF(CurrentScenario!$B$2:$B$2612,Sheet1!$A182,CurrentScenario!L$2:L$2612)</f>
        <v>542.71476722562579</v>
      </c>
      <c r="M182">
        <f>SUMIF(CurrentScenario!$B$2:$B$2612,Sheet1!$A182,CurrentScenario!M$2:M$2612)</f>
        <v>643.92749548392533</v>
      </c>
      <c r="N182">
        <f>SUMIF(CurrentScenario!$B$2:$B$2612,Sheet1!$A182,CurrentScenario!N$2:N$2612)</f>
        <v>237.63399277001864</v>
      </c>
      <c r="O182">
        <f>SUMIF(CurrentScenario!$B$2:$B$2612,Sheet1!$A182,CurrentScenario!O$2:O$2612)</f>
        <v>345.44330958038239</v>
      </c>
      <c r="P182">
        <f>SUMIF(CurrentScenario!$B$2:$B$2612,Sheet1!$A182,CurrentScenario!P$2:P$2612)</f>
        <v>409.86678424737568</v>
      </c>
      <c r="Q182">
        <f>SUMIF(CurrentScenario!$B$2:$B$2612,Sheet1!$A182,CurrentScenario!Q$2:Q$2612)</f>
        <v>748.26868178798827</v>
      </c>
      <c r="R182">
        <f>SUMIF(CurrentScenario!$B$2:$B$2612,Sheet1!$A182,CurrentScenario!R$2:R$2612)</f>
        <v>887.81728551371486</v>
      </c>
      <c r="S182">
        <f>SUMIF(CurrentScenario!$B$2:$B$2612,Sheet1!$A182,CurrentScenario!S$2:S$2612)</f>
        <v>0</v>
      </c>
      <c r="T182">
        <f>SUMIF(CurrentScenario!$B$2:$B$2612,Sheet1!$A182,CurrentScenario!T$2:T$2612)</f>
        <v>2.9329520646201184</v>
      </c>
      <c r="U182">
        <f>SUMIF(CurrentScenario!$B$2:$B$2612,Sheet1!$A182,CurrentScenario!U$2:U$2612)</f>
        <v>16.844800941482646</v>
      </c>
      <c r="V182">
        <f>SUMIF(CurrentScenario!$B$2:$B$2612,Sheet1!$A182,CurrentScenario!V$2:V$2612)</f>
        <v>0</v>
      </c>
      <c r="W182">
        <f>SUMIF(CurrentScenario!$B$2:$B$2612,Sheet1!$A182,CurrentScenario!W$2:W$2612)</f>
        <v>1366.3496092460509</v>
      </c>
      <c r="X182">
        <f>SUMIF(CurrentScenario!$B$2:$B$2612,Sheet1!$A182,CurrentScenario!X$2:X$2612)</f>
        <v>569.48730035293534</v>
      </c>
      <c r="Y182">
        <f>SUMIF(CurrentScenario!$B$2:$B$2612,Sheet1!$A182,CurrentScenario!Y$2:Y$2612)</f>
        <v>130.36769545469238</v>
      </c>
      <c r="Z182">
        <f>SUMIF(CurrentScenario!$B$2:$B$2612,Sheet1!$A182,CurrentScenario!Z$2:Z$2612)</f>
        <v>0</v>
      </c>
      <c r="AA182">
        <f>SUMIF(CurrentScenario!$B$2:$B$2612,Sheet1!$A182,CurrentScenario!AA$2:AA$2612)</f>
        <v>1439.8054873292022</v>
      </c>
      <c r="AB182">
        <f>SUMIF(CurrentScenario!$B$2:$B$2612,Sheet1!$A182,CurrentScenario!AB$2:AB$2612)</f>
        <v>254.78046133658691</v>
      </c>
      <c r="AC182">
        <f>SUMIF(CurrentScenario!$B$2:$B$2612,Sheet1!$A182,CurrentScenario!AC$2:AC$2612)</f>
        <v>0</v>
      </c>
      <c r="AD182">
        <f>SUMIF(CurrentScenario!$B$2:$B$2612,Sheet1!$A182,CurrentScenario!AD$2:AD$2612)</f>
        <v>0</v>
      </c>
      <c r="AE182">
        <f>SUMIF(CurrentScenario!$B$2:$B$2612,Sheet1!$A182,CurrentScenario!AE$2:AE$2612)</f>
        <v>0</v>
      </c>
      <c r="AF182">
        <f>SUMIF(CurrentScenario!$B$2:$B$2612,Sheet1!$A182,CurrentScenario!AF$2:AF$2612)</f>
        <v>0</v>
      </c>
      <c r="AG182">
        <f>SUMIF(CurrentScenario!$B$2:$B$2612,Sheet1!$A182,CurrentScenario!AG$2:AG$2612)</f>
        <v>0</v>
      </c>
      <c r="AH182" s="9">
        <f>SUMIF(CurrentScenario!$B$2:$B$2612,Sheet1!$A182,CurrentScenario!AH$2:AH$2612)</f>
        <v>29.129209431657543</v>
      </c>
      <c r="AI182" s="10">
        <f t="shared" si="8"/>
        <v>13449.03524548701</v>
      </c>
      <c r="AJ182">
        <f>SUMIF(BaselineScenario!$B$2:$B$2612,Sheet1!$A182,BaselineScenario!D$2:D$2612)</f>
        <v>11407.110315015356</v>
      </c>
      <c r="AK182">
        <f>SUMIF(BaselineScenario!$B$2:$B$2612,Sheet1!$A182,BaselineScenario!E$2:E$2612)</f>
        <v>115.40583259524227</v>
      </c>
      <c r="AL182">
        <f>SUMIF(BaselineScenario!$B$2:$B$2612,Sheet1!$A182,BaselineScenario!F$2:F$2612)</f>
        <v>122.4969804995858</v>
      </c>
      <c r="AM182">
        <f>SUMIF(BaselineScenario!$B$2:$B$2612,Sheet1!$A182,BaselineScenario!G$2:G$2612)</f>
        <v>145.34215563161953</v>
      </c>
      <c r="AN182">
        <f>SUMIF(BaselineScenario!$B$2:$B$2612,Sheet1!$A182,BaselineScenario!H$2:H$2612)</f>
        <v>213.4227192218722</v>
      </c>
      <c r="AO182">
        <f>SUMIF(BaselineScenario!$B$2:$B$2612,Sheet1!$A182,BaselineScenario!I$2:I$2612)</f>
        <v>253.22497712919926</v>
      </c>
      <c r="AP182">
        <f>SUMIF(BaselineScenario!$B$2:$B$2612,Sheet1!$A182,BaselineScenario!J$2:J$2612)</f>
        <v>17.411810828704969</v>
      </c>
      <c r="AQ182">
        <f>SUMIF(BaselineScenario!$B$2:$B$2612,Sheet1!$A182,BaselineScenario!K$2:K$2612)</f>
        <v>20.659016372593715</v>
      </c>
      <c r="AR182">
        <f>SUMIF(BaselineScenario!$B$2:$B$2612,Sheet1!$A182,BaselineScenario!L$2:L$2612)</f>
        <v>124.63258212080748</v>
      </c>
      <c r="AS182">
        <f>SUMIF(BaselineScenario!$B$2:$B$2612,Sheet1!$A182,BaselineScenario!M$2:M$2612)</f>
        <v>147.87560863841324</v>
      </c>
      <c r="AT182">
        <f>SUMIF(BaselineScenario!$B$2:$B$2612,Sheet1!$A182,BaselineScenario!N$2:N$2612)</f>
        <v>54.571872251786566</v>
      </c>
      <c r="AU182">
        <f>SUMIF(BaselineScenario!$B$2:$B$2612,Sheet1!$A182,BaselineScenario!O$2:O$2612)</f>
        <v>79.329789269468861</v>
      </c>
      <c r="AV182">
        <f>SUMIF(BaselineScenario!$B$2:$B$2612,Sheet1!$A182,BaselineScenario!P$2:P$2612)</f>
        <v>94.124452279706958</v>
      </c>
      <c r="AW182">
        <f>SUMIF(BaselineScenario!$B$2:$B$2612,Sheet1!$A182,BaselineScenario!Q$2:Q$2612)</f>
        <v>171.78446340294502</v>
      </c>
      <c r="AX182">
        <f>SUMIF(BaselineScenario!$B$2:$B$2612,Sheet1!$A182,BaselineScenario!R$2:R$2612)</f>
        <v>203.82154069817341</v>
      </c>
      <c r="AY182">
        <f>SUMIF(BaselineScenario!$B$2:$B$2612,Sheet1!$A182,BaselineScenario!S$2:S$2612)</f>
        <v>0</v>
      </c>
      <c r="AZ182">
        <f>SUMIF(BaselineScenario!$B$2:$B$2612,Sheet1!$A182,BaselineScenario!T$2:T$2612)</f>
        <v>0.67353418545976251</v>
      </c>
      <c r="BA182">
        <f>SUMIF(BaselineScenario!$B$2:$B$2612,Sheet1!$A182,BaselineScenario!U$2:U$2612)</f>
        <v>3.8683813169678518</v>
      </c>
      <c r="BB182">
        <f>SUMIF(BaselineScenario!$B$2:$B$2612,Sheet1!$A182,BaselineScenario!V$2:V$2612)</f>
        <v>0</v>
      </c>
      <c r="BC182">
        <f>SUMIF(BaselineScenario!$B$2:$B$2612,Sheet1!$A182,BaselineScenario!W$2:W$2612)</f>
        <v>108.6633276277778</v>
      </c>
      <c r="BD182">
        <f>SUMIF(BaselineScenario!$B$2:$B$2612,Sheet1!$A182,BaselineScenario!X$2:X$2612)</f>
        <v>9.276655922548608</v>
      </c>
      <c r="BE182">
        <f>SUMIF(BaselineScenario!$B$2:$B$2612,Sheet1!$A182,BaselineScenario!Y$2:Y$2612)</f>
        <v>29.904494428826951</v>
      </c>
      <c r="BF182">
        <f>SUMIF(BaselineScenario!$B$2:$B$2612,Sheet1!$A182,BaselineScenario!Z$2:Z$2612)</f>
        <v>0</v>
      </c>
      <c r="BG182">
        <f>SUMIF(BaselineScenario!$B$2:$B$2612,Sheet1!$A182,BaselineScenario!AA$2:AA$2612)</f>
        <v>114.58292853653469</v>
      </c>
      <c r="BH182">
        <f>SUMIF(BaselineScenario!$B$2:$B$2612,Sheet1!$A182,BaselineScenario!AB$2:AB$2612)</f>
        <v>4.171913725903952</v>
      </c>
      <c r="BI182">
        <f>SUMIF(BaselineScenario!$B$2:$B$2612,Sheet1!$A182,BaselineScenario!AC$2:AC$2612)</f>
        <v>0</v>
      </c>
      <c r="BJ182">
        <f>SUMIF(BaselineScenario!$B$2:$B$2612,Sheet1!$A182,BaselineScenario!AD$2:AD$2612)</f>
        <v>0</v>
      </c>
      <c r="BK182">
        <f>SUMIF(BaselineScenario!$B$2:$B$2612,Sheet1!$A182,BaselineScenario!AE$2:AE$2612)</f>
        <v>0</v>
      </c>
      <c r="BL182">
        <f>SUMIF(BaselineScenario!$B$2:$B$2612,Sheet1!$A182,BaselineScenario!AF$2:AF$2612)</f>
        <v>0</v>
      </c>
      <c r="BM182">
        <f>SUMIF(BaselineScenario!$B$2:$B$2612,Sheet1!$A182,BaselineScenario!AG$2:AG$2612)</f>
        <v>0</v>
      </c>
      <c r="BN182">
        <f>SUMIF(BaselineScenario!$B$2:$B$2612,Sheet1!$A182,BaselineScenario!AH$2:AH$2612)</f>
        <v>6.6798937875163054</v>
      </c>
      <c r="BP182">
        <f t="shared" si="9"/>
        <v>0</v>
      </c>
      <c r="BQ182" s="12">
        <f t="shared" si="10"/>
        <v>0</v>
      </c>
    </row>
    <row r="183" spans="1:69" x14ac:dyDescent="0.25">
      <c r="A183" s="1" t="s">
        <v>181</v>
      </c>
      <c r="B183">
        <f>COUNTIF(CurrentScenario!$B$2:$B$2612,Sheet1!A183)</f>
        <v>9</v>
      </c>
      <c r="C183">
        <f t="shared" si="11"/>
        <v>10942.128063114837</v>
      </c>
      <c r="D183">
        <f>SUMIF(CurrentScenario!$B$2:$B$2612,Sheet1!$A183,CurrentScenario!D$2:D$2612)</f>
        <v>3624.8179711393009</v>
      </c>
      <c r="E183">
        <f>SUMIF(CurrentScenario!$B$2:$B$2612,Sheet1!$A183,CurrentScenario!E$2:E$2612)</f>
        <v>36.614394586826513</v>
      </c>
      <c r="F183">
        <f>SUMIF(CurrentScenario!$B$2:$B$2612,Sheet1!$A183,CurrentScenario!F$2:F$2612)</f>
        <v>12.500890438020418</v>
      </c>
      <c r="G183">
        <f>SUMIF(CurrentScenario!$B$2:$B$2612,Sheet1!$A183,CurrentScenario!G$2:G$2612)</f>
        <v>222.78859391872768</v>
      </c>
      <c r="H183">
        <f>SUMIF(CurrentScenario!$B$2:$B$2612,Sheet1!$A183,CurrentScenario!H$2:H$2612)</f>
        <v>107.53170478600701</v>
      </c>
      <c r="I183">
        <f>SUMIF(CurrentScenario!$B$2:$B$2612,Sheet1!$A183,CurrentScenario!I$2:I$2612)</f>
        <v>1493.1021449637672</v>
      </c>
      <c r="J183">
        <f>SUMIF(CurrentScenario!$B$2:$B$2612,Sheet1!$A183,CurrentScenario!J$2:J$2612)</f>
        <v>7.0105296070720655</v>
      </c>
      <c r="K183">
        <f>SUMIF(CurrentScenario!$B$2:$B$2612,Sheet1!$A183,CurrentScenario!K$2:K$2612)</f>
        <v>215.01828222658347</v>
      </c>
      <c r="L183">
        <f>SUMIF(CurrentScenario!$B$2:$B$2612,Sheet1!$A183,CurrentScenario!L$2:L$2612)</f>
        <v>62.951978030699486</v>
      </c>
      <c r="M183">
        <f>SUMIF(CurrentScenario!$B$2:$B$2612,Sheet1!$A183,CurrentScenario!M$2:M$2612)</f>
        <v>1249.8051900184637</v>
      </c>
      <c r="N183">
        <f>SUMIF(CurrentScenario!$B$2:$B$2612,Sheet1!$A183,CurrentScenario!N$2:N$2612)</f>
        <v>307.88576456719426</v>
      </c>
      <c r="O183">
        <f>SUMIF(CurrentScenario!$B$2:$B$2612,Sheet1!$A183,CurrentScenario!O$2:O$2612)</f>
        <v>17.474999229152775</v>
      </c>
      <c r="P183">
        <f>SUMIF(CurrentScenario!$B$2:$B$2612,Sheet1!$A183,CurrentScenario!P$2:P$2612)</f>
        <v>313.32324744292924</v>
      </c>
      <c r="Q183">
        <f>SUMIF(CurrentScenario!$B$2:$B$2612,Sheet1!$A183,CurrentScenario!Q$2:Q$2612)</f>
        <v>1704.2700730068643</v>
      </c>
      <c r="R183">
        <f>SUMIF(CurrentScenario!$B$2:$B$2612,Sheet1!$A183,CurrentScenario!R$2:R$2612)</f>
        <v>0</v>
      </c>
      <c r="S183">
        <f>SUMIF(CurrentScenario!$B$2:$B$2612,Sheet1!$A183,CurrentScenario!S$2:S$2612)</f>
        <v>124.37618440054857</v>
      </c>
      <c r="T183">
        <f>SUMIF(CurrentScenario!$B$2:$B$2612,Sheet1!$A183,CurrentScenario!T$2:T$2612)</f>
        <v>1.6364661944663665</v>
      </c>
      <c r="U183">
        <f>SUMIF(CurrentScenario!$B$2:$B$2612,Sheet1!$A183,CurrentScenario!U$2:U$2612)</f>
        <v>15.91377499116736</v>
      </c>
      <c r="V183">
        <f>SUMIF(CurrentScenario!$B$2:$B$2612,Sheet1!$A183,CurrentScenario!V$2:V$2612)</f>
        <v>0</v>
      </c>
      <c r="W183">
        <f>SUMIF(CurrentScenario!$B$2:$B$2612,Sheet1!$A183,CurrentScenario!W$2:W$2612)</f>
        <v>283.80510737505205</v>
      </c>
      <c r="X183">
        <f>SUMIF(CurrentScenario!$B$2:$B$2612,Sheet1!$A183,CurrentScenario!X$2:X$2612)</f>
        <v>71.11289706436385</v>
      </c>
      <c r="Y183">
        <f>SUMIF(CurrentScenario!$B$2:$B$2612,Sheet1!$A183,CurrentScenario!Y$2:Y$2612)</f>
        <v>161.73961860388516</v>
      </c>
      <c r="Z183">
        <f>SUMIF(CurrentScenario!$B$2:$B$2612,Sheet1!$A183,CurrentScenario!Z$2:Z$2612)</f>
        <v>0</v>
      </c>
      <c r="AA183">
        <f>SUMIF(CurrentScenario!$B$2:$B$2612,Sheet1!$A183,CurrentScenario!AA$2:AA$2612)</f>
        <v>711.76215922603251</v>
      </c>
      <c r="AB183">
        <f>SUMIF(CurrentScenario!$B$2:$B$2612,Sheet1!$A183,CurrentScenario!AB$2:AB$2612)</f>
        <v>159.37768539227969</v>
      </c>
      <c r="AC183">
        <f>SUMIF(CurrentScenario!$B$2:$B$2612,Sheet1!$A183,CurrentScenario!AC$2:AC$2612)</f>
        <v>2.2789658696478164E-2</v>
      </c>
      <c r="AD183">
        <f>SUMIF(CurrentScenario!$B$2:$B$2612,Sheet1!$A183,CurrentScenario!AD$2:AD$2612)</f>
        <v>0</v>
      </c>
      <c r="AE183">
        <f>SUMIF(CurrentScenario!$B$2:$B$2612,Sheet1!$A183,CurrentScenario!AE$2:AE$2612)</f>
        <v>0</v>
      </c>
      <c r="AF183">
        <f>SUMIF(CurrentScenario!$B$2:$B$2612,Sheet1!$A183,CurrentScenario!AF$2:AF$2612)</f>
        <v>0</v>
      </c>
      <c r="AG183">
        <f>SUMIF(CurrentScenario!$B$2:$B$2612,Sheet1!$A183,CurrentScenario!AG$2:AG$2612)</f>
        <v>0</v>
      </c>
      <c r="AH183" s="9">
        <f>SUMIF(CurrentScenario!$B$2:$B$2612,Sheet1!$A183,CurrentScenario!AH$2:AH$2612)</f>
        <v>37.285616246731671</v>
      </c>
      <c r="AI183" s="10">
        <f t="shared" si="8"/>
        <v>10942.128063114829</v>
      </c>
      <c r="AJ183">
        <f>SUMIF(BaselineScenario!$B$2:$B$2612,Sheet1!$A183,BaselineScenario!D$2:D$2612)</f>
        <v>9279.3359223749358</v>
      </c>
      <c r="AK183">
        <f>SUMIF(BaselineScenario!$B$2:$B$2612,Sheet1!$A183,BaselineScenario!E$2:E$2612)</f>
        <v>93.730892637136037</v>
      </c>
      <c r="AL183">
        <f>SUMIF(BaselineScenario!$B$2:$B$2612,Sheet1!$A183,BaselineScenario!F$2:F$2612)</f>
        <v>2.9427852549199756</v>
      </c>
      <c r="AM183">
        <f>SUMIF(BaselineScenario!$B$2:$B$2612,Sheet1!$A183,BaselineScenario!G$2:G$2612)</f>
        <v>50.188287949071601</v>
      </c>
      <c r="AN183">
        <f>SUMIF(BaselineScenario!$B$2:$B$2612,Sheet1!$A183,BaselineScenario!H$2:H$2612)</f>
        <v>25.389825075595159</v>
      </c>
      <c r="AO183">
        <f>SUMIF(BaselineScenario!$B$2:$B$2612,Sheet1!$A183,BaselineScenario!I$2:I$2612)</f>
        <v>348.2606639722303</v>
      </c>
      <c r="AP183">
        <f>SUMIF(BaselineScenario!$B$2:$B$2612,Sheet1!$A183,BaselineScenario!J$2:J$2612)</f>
        <v>1.6340970773840975</v>
      </c>
      <c r="AQ183">
        <f>SUMIF(BaselineScenario!$B$2:$B$2612,Sheet1!$A183,BaselineScenario!K$2:K$2612)</f>
        <v>45.90493911004922</v>
      </c>
      <c r="AR183">
        <f>SUMIF(BaselineScenario!$B$2:$B$2612,Sheet1!$A183,BaselineScenario!L$2:L$2612)</f>
        <v>14.796279572100936</v>
      </c>
      <c r="AS183">
        <f>SUMIF(BaselineScenario!$B$2:$B$2612,Sheet1!$A183,BaselineScenario!M$2:M$2612)</f>
        <v>277.95310215434489</v>
      </c>
      <c r="AT183">
        <f>SUMIF(BaselineScenario!$B$2:$B$2612,Sheet1!$A183,BaselineScenario!N$2:N$2612)</f>
        <v>68.305345735536378</v>
      </c>
      <c r="AU183">
        <f>SUMIF(BaselineScenario!$B$2:$B$2612,Sheet1!$A183,BaselineScenario!O$2:O$2612)</f>
        <v>4.1133831606520914</v>
      </c>
      <c r="AV183">
        <f>SUMIF(BaselineScenario!$B$2:$B$2612,Sheet1!$A183,BaselineScenario!P$2:P$2612)</f>
        <v>70.530559817203965</v>
      </c>
      <c r="AW183">
        <f>SUMIF(BaselineScenario!$B$2:$B$2612,Sheet1!$A183,BaselineScenario!Q$2:Q$2612)</f>
        <v>388.60656223673311</v>
      </c>
      <c r="AX183">
        <f>SUMIF(BaselineScenario!$B$2:$B$2612,Sheet1!$A183,BaselineScenario!R$2:R$2612)</f>
        <v>0</v>
      </c>
      <c r="AY183">
        <f>SUMIF(BaselineScenario!$B$2:$B$2612,Sheet1!$A183,BaselineScenario!S$2:S$2612)</f>
        <v>28.447231749278497</v>
      </c>
      <c r="AZ183">
        <f>SUMIF(BaselineScenario!$B$2:$B$2612,Sheet1!$A183,BaselineScenario!T$2:T$2612)</f>
        <v>0.36718474861796607</v>
      </c>
      <c r="BA183">
        <f>SUMIF(BaselineScenario!$B$2:$B$2612,Sheet1!$A183,BaselineScenario!U$2:U$2612)</f>
        <v>3.5214088775139922</v>
      </c>
      <c r="BB183">
        <f>SUMIF(BaselineScenario!$B$2:$B$2612,Sheet1!$A183,BaselineScenario!V$2:V$2612)</f>
        <v>0</v>
      </c>
      <c r="BC183">
        <f>SUMIF(BaselineScenario!$B$2:$B$2612,Sheet1!$A183,BaselineScenario!W$2:W$2612)</f>
        <v>38.364986119181971</v>
      </c>
      <c r="BD183">
        <f>SUMIF(BaselineScenario!$B$2:$B$2612,Sheet1!$A183,BaselineScenario!X$2:X$2612)</f>
        <v>2.3111437421193961</v>
      </c>
      <c r="BE183">
        <f>SUMIF(BaselineScenario!$B$2:$B$2612,Sheet1!$A183,BaselineScenario!Y$2:Y$2612)</f>
        <v>37.441540550758575</v>
      </c>
      <c r="BF183">
        <f>SUMIF(BaselineScenario!$B$2:$B$2612,Sheet1!$A183,BaselineScenario!Z$2:Z$2612)</f>
        <v>0</v>
      </c>
      <c r="BG183">
        <f>SUMIF(BaselineScenario!$B$2:$B$2612,Sheet1!$A183,BaselineScenario!AA$2:AA$2612)</f>
        <v>142.67660426427656</v>
      </c>
      <c r="BH183">
        <f>SUMIF(BaselineScenario!$B$2:$B$2612,Sheet1!$A183,BaselineScenario!AB$2:AB$2612)</f>
        <v>8.5949761604985877</v>
      </c>
      <c r="BI183">
        <f>SUMIF(BaselineScenario!$B$2:$B$2612,Sheet1!$A183,BaselineScenario!AC$2:AC$2612)</f>
        <v>2.8731237073620949E-2</v>
      </c>
      <c r="BJ183">
        <f>SUMIF(BaselineScenario!$B$2:$B$2612,Sheet1!$A183,BaselineScenario!AD$2:AD$2612)</f>
        <v>0</v>
      </c>
      <c r="BK183">
        <f>SUMIF(BaselineScenario!$B$2:$B$2612,Sheet1!$A183,BaselineScenario!AE$2:AE$2612)</f>
        <v>0</v>
      </c>
      <c r="BL183">
        <f>SUMIF(BaselineScenario!$B$2:$B$2612,Sheet1!$A183,BaselineScenario!AF$2:AF$2612)</f>
        <v>0</v>
      </c>
      <c r="BM183">
        <f>SUMIF(BaselineScenario!$B$2:$B$2612,Sheet1!$A183,BaselineScenario!AG$2:AG$2612)</f>
        <v>0</v>
      </c>
      <c r="BN183">
        <f>SUMIF(BaselineScenario!$B$2:$B$2612,Sheet1!$A183,BaselineScenario!AH$2:AH$2612)</f>
        <v>8.6816095376193569</v>
      </c>
      <c r="BP183">
        <f t="shared" si="9"/>
        <v>0</v>
      </c>
      <c r="BQ183" s="12">
        <f t="shared" si="10"/>
        <v>0</v>
      </c>
    </row>
    <row r="184" spans="1:69" x14ac:dyDescent="0.25">
      <c r="A184" s="1" t="s">
        <v>182</v>
      </c>
      <c r="B184">
        <f>COUNTIF(CurrentScenario!$B$2:$B$2612,Sheet1!A184)</f>
        <v>24</v>
      </c>
      <c r="C184">
        <f t="shared" si="11"/>
        <v>34724.648956285586</v>
      </c>
      <c r="D184">
        <f>SUMIF(CurrentScenario!$B$2:$B$2612,Sheet1!$A184,CurrentScenario!D$2:D$2612)</f>
        <v>11876.09431330617</v>
      </c>
      <c r="E184">
        <f>SUMIF(CurrentScenario!$B$2:$B$2612,Sheet1!$A184,CurrentScenario!E$2:E$2612)</f>
        <v>119.96068662172929</v>
      </c>
      <c r="F184">
        <f>SUMIF(CurrentScenario!$B$2:$B$2612,Sheet1!$A184,CurrentScenario!F$2:F$2612)</f>
        <v>589.395142211436</v>
      </c>
      <c r="G184">
        <f>SUMIF(CurrentScenario!$B$2:$B$2612,Sheet1!$A184,CurrentScenario!G$2:G$2612)</f>
        <v>966.81405497901847</v>
      </c>
      <c r="H184">
        <f>SUMIF(CurrentScenario!$B$2:$B$2612,Sheet1!$A184,CurrentScenario!H$2:H$2612)</f>
        <v>1158.5524979815186</v>
      </c>
      <c r="I184">
        <f>SUMIF(CurrentScenario!$B$2:$B$2612,Sheet1!$A184,CurrentScenario!I$2:I$2612)</f>
        <v>3375.1925976248367</v>
      </c>
      <c r="J184">
        <f>SUMIF(CurrentScenario!$B$2:$B$2612,Sheet1!$A184,CurrentScenario!J$2:J$2612)</f>
        <v>91.370159794134324</v>
      </c>
      <c r="K184">
        <f>SUMIF(CurrentScenario!$B$2:$B$2612,Sheet1!$A184,CurrentScenario!K$2:K$2612)</f>
        <v>322.35505132302933</v>
      </c>
      <c r="L184">
        <f>SUMIF(CurrentScenario!$B$2:$B$2612,Sheet1!$A184,CurrentScenario!L$2:L$2612)</f>
        <v>675.36463135653946</v>
      </c>
      <c r="M184">
        <f>SUMIF(CurrentScenario!$B$2:$B$2612,Sheet1!$A184,CurrentScenario!M$2:M$2612)</f>
        <v>2239.175298086408</v>
      </c>
      <c r="N184">
        <f>SUMIF(CurrentScenario!$B$2:$B$2612,Sheet1!$A184,CurrentScenario!N$2:N$2612)</f>
        <v>632.54731023901263</v>
      </c>
      <c r="O184">
        <f>SUMIF(CurrentScenario!$B$2:$B$2612,Sheet1!$A184,CurrentScenario!O$2:O$2612)</f>
        <v>395.91684183538894</v>
      </c>
      <c r="P184">
        <f>SUMIF(CurrentScenario!$B$2:$B$2612,Sheet1!$A184,CurrentScenario!P$2:P$2612)</f>
        <v>845.02851162958893</v>
      </c>
      <c r="Q184">
        <f>SUMIF(CurrentScenario!$B$2:$B$2612,Sheet1!$A184,CurrentScenario!Q$2:Q$2612)</f>
        <v>3956.5193198128286</v>
      </c>
      <c r="R184">
        <f>SUMIF(CurrentScenario!$B$2:$B$2612,Sheet1!$A184,CurrentScenario!R$2:R$2612)</f>
        <v>946.93681423169289</v>
      </c>
      <c r="S184">
        <f>SUMIF(CurrentScenario!$B$2:$B$2612,Sheet1!$A184,CurrentScenario!S$2:S$2612)</f>
        <v>230.56810049327345</v>
      </c>
      <c r="T184">
        <f>SUMIF(CurrentScenario!$B$2:$B$2612,Sheet1!$A184,CurrentScenario!T$2:T$2612)</f>
        <v>5.2345917961556045</v>
      </c>
      <c r="U184">
        <f>SUMIF(CurrentScenario!$B$2:$B$2612,Sheet1!$A184,CurrentScenario!U$2:U$2612)</f>
        <v>37.381322471819004</v>
      </c>
      <c r="V184">
        <f>SUMIF(CurrentScenario!$B$2:$B$2612,Sheet1!$A184,CurrentScenario!V$2:V$2612)</f>
        <v>0</v>
      </c>
      <c r="W184">
        <f>SUMIF(CurrentScenario!$B$2:$B$2612,Sheet1!$A184,CurrentScenario!W$2:W$2612)</f>
        <v>281.36674915683506</v>
      </c>
      <c r="X184">
        <f>SUMIF(CurrentScenario!$B$2:$B$2612,Sheet1!$A184,CurrentScenario!X$2:X$2612)</f>
        <v>79.58883040525977</v>
      </c>
      <c r="Y184">
        <f>SUMIF(CurrentScenario!$B$2:$B$2612,Sheet1!$A184,CurrentScenario!Y$2:Y$2612)</f>
        <v>340.98750365271496</v>
      </c>
      <c r="Z184">
        <f>SUMIF(CurrentScenario!$B$2:$B$2612,Sheet1!$A184,CurrentScenario!Z$2:Z$2612)</f>
        <v>0</v>
      </c>
      <c r="AA184">
        <f>SUMIF(CurrentScenario!$B$2:$B$2612,Sheet1!$A184,CurrentScenario!AA$2:AA$2612)</f>
        <v>3235.0423612870727</v>
      </c>
      <c r="AB184">
        <f>SUMIF(CurrentScenario!$B$2:$B$2612,Sheet1!$A184,CurrentScenario!AB$2:AB$2612)</f>
        <v>693.25484207886007</v>
      </c>
      <c r="AC184">
        <f>SUMIF(CurrentScenario!$B$2:$B$2612,Sheet1!$A184,CurrentScenario!AC$2:AC$2612)</f>
        <v>0</v>
      </c>
      <c r="AD184">
        <f>SUMIF(CurrentScenario!$B$2:$B$2612,Sheet1!$A184,CurrentScenario!AD$2:AD$2612)</f>
        <v>0</v>
      </c>
      <c r="AE184">
        <f>SUMIF(CurrentScenario!$B$2:$B$2612,Sheet1!$A184,CurrentScenario!AE$2:AE$2612)</f>
        <v>0</v>
      </c>
      <c r="AF184">
        <f>SUMIF(CurrentScenario!$B$2:$B$2612,Sheet1!$A184,CurrentScenario!AF$2:AF$2612)</f>
        <v>0</v>
      </c>
      <c r="AG184">
        <f>SUMIF(CurrentScenario!$B$2:$B$2612,Sheet1!$A184,CurrentScenario!AG$2:AG$2612)</f>
        <v>0</v>
      </c>
      <c r="AH184" s="9">
        <f>SUMIF(CurrentScenario!$B$2:$B$2612,Sheet1!$A184,CurrentScenario!AH$2:AH$2612)</f>
        <v>1630.0014239102666</v>
      </c>
      <c r="AI184" s="10">
        <f t="shared" si="8"/>
        <v>34724.648956285579</v>
      </c>
      <c r="AJ184">
        <f>SUMIF(BaselineScenario!$B$2:$B$2612,Sheet1!$A184,BaselineScenario!D$2:D$2612)</f>
        <v>29447.823009682579</v>
      </c>
      <c r="AK184">
        <f>SUMIF(BaselineScenario!$B$2:$B$2612,Sheet1!$A184,BaselineScenario!E$2:E$2612)</f>
        <v>297.47265452154664</v>
      </c>
      <c r="AL184">
        <f>SUMIF(BaselineScenario!$B$2:$B$2612,Sheet1!$A184,BaselineScenario!F$2:F$2612)</f>
        <v>134.14099606700771</v>
      </c>
      <c r="AM184">
        <f>SUMIF(BaselineScenario!$B$2:$B$2612,Sheet1!$A184,BaselineScenario!G$2:G$2612)</f>
        <v>224.20826390336168</v>
      </c>
      <c r="AN184">
        <f>SUMIF(BaselineScenario!$B$2:$B$2612,Sheet1!$A184,BaselineScenario!H$2:H$2612)</f>
        <v>264.99954454778174</v>
      </c>
      <c r="AO184">
        <f>SUMIF(BaselineScenario!$B$2:$B$2612,Sheet1!$A184,BaselineScenario!I$2:I$2612)</f>
        <v>792.58459223945624</v>
      </c>
      <c r="AP184">
        <f>SUMIF(BaselineScenario!$B$2:$B$2612,Sheet1!$A184,BaselineScenario!J$2:J$2612)</f>
        <v>20.88386539749655</v>
      </c>
      <c r="AQ184">
        <f>SUMIF(BaselineScenario!$B$2:$B$2612,Sheet1!$A184,BaselineScenario!K$2:K$2612)</f>
        <v>78.578176183778524</v>
      </c>
      <c r="AR184">
        <f>SUMIF(BaselineScenario!$B$2:$B$2612,Sheet1!$A184,BaselineScenario!L$2:L$2612)</f>
        <v>154.50898639744312</v>
      </c>
      <c r="AS184">
        <f>SUMIF(BaselineScenario!$B$2:$B$2612,Sheet1!$A184,BaselineScenario!M$2:M$2612)</f>
        <v>535.49493487674272</v>
      </c>
      <c r="AT184">
        <f>SUMIF(BaselineScenario!$B$2:$B$2612,Sheet1!$A184,BaselineScenario!N$2:N$2612)</f>
        <v>150.373904402166</v>
      </c>
      <c r="AU184">
        <f>SUMIF(BaselineScenario!$B$2:$B$2612,Sheet1!$A184,BaselineScenario!O$2:O$2612)</f>
        <v>90.255714890568726</v>
      </c>
      <c r="AV184">
        <f>SUMIF(BaselineScenario!$B$2:$B$2612,Sheet1!$A184,BaselineScenario!P$2:P$2612)</f>
        <v>198.38317131999872</v>
      </c>
      <c r="AW184">
        <f>SUMIF(BaselineScenario!$B$2:$B$2612,Sheet1!$A184,BaselineScenario!Q$2:Q$2612)</f>
        <v>930.81570952301308</v>
      </c>
      <c r="AX184">
        <f>SUMIF(BaselineScenario!$B$2:$B$2612,Sheet1!$A184,BaselineScenario!R$2:R$2612)</f>
        <v>215.78958576309964</v>
      </c>
      <c r="AY184">
        <f>SUMIF(BaselineScenario!$B$2:$B$2612,Sheet1!$A184,BaselineScenario!S$2:S$2612)</f>
        <v>54.53337513314473</v>
      </c>
      <c r="AZ184">
        <f>SUMIF(BaselineScenario!$B$2:$B$2612,Sheet1!$A184,BaselineScenario!T$2:T$2612)</f>
        <v>1.2230701458155191</v>
      </c>
      <c r="BA184">
        <f>SUMIF(BaselineScenario!$B$2:$B$2612,Sheet1!$A184,BaselineScenario!U$2:U$2612)</f>
        <v>8.8409920444398686</v>
      </c>
      <c r="BB184">
        <f>SUMIF(BaselineScenario!$B$2:$B$2612,Sheet1!$A184,BaselineScenario!V$2:V$2612)</f>
        <v>0</v>
      </c>
      <c r="BC184">
        <f>SUMIF(BaselineScenario!$B$2:$B$2612,Sheet1!$A184,BaselineScenario!W$2:W$2612)</f>
        <v>92.156531958966895</v>
      </c>
      <c r="BD184">
        <f>SUMIF(BaselineScenario!$B$2:$B$2612,Sheet1!$A184,BaselineScenario!X$2:X$2612)</f>
        <v>5.9506394217306404</v>
      </c>
      <c r="BE184">
        <f>SUMIF(BaselineScenario!$B$2:$B$2612,Sheet1!$A184,BaselineScenario!Y$2:Y$2612)</f>
        <v>112.75754227437133</v>
      </c>
      <c r="BF184">
        <f>SUMIF(BaselineScenario!$B$2:$B$2612,Sheet1!$A184,BaselineScenario!Z$2:Z$2612)</f>
        <v>0</v>
      </c>
      <c r="BG184">
        <f>SUMIF(BaselineScenario!$B$2:$B$2612,Sheet1!$A184,BaselineScenario!AA$2:AA$2612)</f>
        <v>463.78448240215386</v>
      </c>
      <c r="BH184">
        <f>SUMIF(BaselineScenario!$B$2:$B$2612,Sheet1!$A184,BaselineScenario!AB$2:AB$2612)</f>
        <v>28.723163353754245</v>
      </c>
      <c r="BI184">
        <f>SUMIF(BaselineScenario!$B$2:$B$2612,Sheet1!$A184,BaselineScenario!AC$2:AC$2612)</f>
        <v>0</v>
      </c>
      <c r="BJ184">
        <f>SUMIF(BaselineScenario!$B$2:$B$2612,Sheet1!$A184,BaselineScenario!AD$2:AD$2612)</f>
        <v>0</v>
      </c>
      <c r="BK184">
        <f>SUMIF(BaselineScenario!$B$2:$B$2612,Sheet1!$A184,BaselineScenario!AE$2:AE$2612)</f>
        <v>0</v>
      </c>
      <c r="BL184">
        <f>SUMIF(BaselineScenario!$B$2:$B$2612,Sheet1!$A184,BaselineScenario!AF$2:AF$2612)</f>
        <v>0</v>
      </c>
      <c r="BM184">
        <f>SUMIF(BaselineScenario!$B$2:$B$2612,Sheet1!$A184,BaselineScenario!AG$2:AG$2612)</f>
        <v>0</v>
      </c>
      <c r="BN184">
        <f>SUMIF(BaselineScenario!$B$2:$B$2612,Sheet1!$A184,BaselineScenario!AH$2:AH$2612)</f>
        <v>420.36604983517088</v>
      </c>
      <c r="BP184">
        <f t="shared" si="9"/>
        <v>0</v>
      </c>
      <c r="BQ184" s="12">
        <f t="shared" si="10"/>
        <v>0</v>
      </c>
    </row>
    <row r="185" spans="1:69" x14ac:dyDescent="0.25">
      <c r="A185" s="1" t="s">
        <v>183</v>
      </c>
      <c r="B185">
        <f>COUNTIF(CurrentScenario!$B$2:$B$2612,Sheet1!A185)</f>
        <v>7</v>
      </c>
      <c r="C185">
        <f t="shared" si="11"/>
        <v>12765.306917633028</v>
      </c>
      <c r="D185">
        <f>SUMIF(CurrentScenario!$B$2:$B$2612,Sheet1!$A185,CurrentScenario!D$2:D$2612)</f>
        <v>2333.8577836596724</v>
      </c>
      <c r="E185">
        <f>SUMIF(CurrentScenario!$B$2:$B$2612,Sheet1!$A185,CurrentScenario!E$2:E$2612)</f>
        <v>23.574205168273981</v>
      </c>
      <c r="F185">
        <f>SUMIF(CurrentScenario!$B$2:$B$2612,Sheet1!$A185,CurrentScenario!F$2:F$2612)</f>
        <v>18.961789651514152</v>
      </c>
      <c r="G185">
        <f>SUMIF(CurrentScenario!$B$2:$B$2612,Sheet1!$A185,CurrentScenario!G$2:G$2612)</f>
        <v>242.69120815409065</v>
      </c>
      <c r="H185">
        <f>SUMIF(CurrentScenario!$B$2:$B$2612,Sheet1!$A185,CurrentScenario!H$2:H$2612)</f>
        <v>166.33374254507694</v>
      </c>
      <c r="I185">
        <f>SUMIF(CurrentScenario!$B$2:$B$2612,Sheet1!$A185,CurrentScenario!I$2:I$2612)</f>
        <v>2128.8515764928902</v>
      </c>
      <c r="J185">
        <f>SUMIF(CurrentScenario!$B$2:$B$2612,Sheet1!$A185,CurrentScenario!J$2:J$2612)</f>
        <v>9.9501812489241992</v>
      </c>
      <c r="K185">
        <f>SUMIF(CurrentScenario!$B$2:$B$2612,Sheet1!$A185,CurrentScenario!K$2:K$2612)</f>
        <v>127.3417902806534</v>
      </c>
      <c r="L185">
        <f>SUMIF(CurrentScenario!$B$2:$B$2612,Sheet1!$A185,CurrentScenario!L$2:L$2612)</f>
        <v>94.52320520279045</v>
      </c>
      <c r="M185">
        <f>SUMIF(CurrentScenario!$B$2:$B$2612,Sheet1!$A185,CurrentScenario!M$2:M$2612)</f>
        <v>1209.7755602161856</v>
      </c>
      <c r="N185">
        <f>SUMIF(CurrentScenario!$B$2:$B$2612,Sheet1!$A185,CurrentScenario!N$2:N$2612)</f>
        <v>290.95207903703482</v>
      </c>
      <c r="O185">
        <f>SUMIF(CurrentScenario!$B$2:$B$2612,Sheet1!$A185,CurrentScenario!O$2:O$2612)</f>
        <v>26.494111380661202</v>
      </c>
      <c r="P185">
        <f>SUMIF(CurrentScenario!$B$2:$B$2612,Sheet1!$A185,CurrentScenario!P$2:P$2612)</f>
        <v>339.08745279584804</v>
      </c>
      <c r="Q185">
        <f>SUMIF(CurrentScenario!$B$2:$B$2612,Sheet1!$A185,CurrentScenario!Q$2:Q$2612)</f>
        <v>1657.5537945801591</v>
      </c>
      <c r="R185">
        <f>SUMIF(CurrentScenario!$B$2:$B$2612,Sheet1!$A185,CurrentScenario!R$2:R$2612)</f>
        <v>0</v>
      </c>
      <c r="S185">
        <f>SUMIF(CurrentScenario!$B$2:$B$2612,Sheet1!$A185,CurrentScenario!S$2:S$2612)</f>
        <v>123.86522689604037</v>
      </c>
      <c r="T185">
        <f>SUMIF(CurrentScenario!$B$2:$B$2612,Sheet1!$A185,CurrentScenario!T$2:T$2612)</f>
        <v>1.721391011581644</v>
      </c>
      <c r="U185">
        <f>SUMIF(CurrentScenario!$B$2:$B$2612,Sheet1!$A185,CurrentScenario!U$2:U$2612)</f>
        <v>14.654641709611495</v>
      </c>
      <c r="V185">
        <f>SUMIF(CurrentScenario!$B$2:$B$2612,Sheet1!$A185,CurrentScenario!V$2:V$2612)</f>
        <v>0</v>
      </c>
      <c r="W185">
        <f>SUMIF(CurrentScenario!$B$2:$B$2612,Sheet1!$A185,CurrentScenario!W$2:W$2612)</f>
        <v>0</v>
      </c>
      <c r="X185">
        <f>SUMIF(CurrentScenario!$B$2:$B$2612,Sheet1!$A185,CurrentScenario!X$2:X$2612)</f>
        <v>0</v>
      </c>
      <c r="Y185">
        <f>SUMIF(CurrentScenario!$B$2:$B$2612,Sheet1!$A185,CurrentScenario!Y$2:Y$2612)</f>
        <v>616.49021029123344</v>
      </c>
      <c r="Z185">
        <f>SUMIF(CurrentScenario!$B$2:$B$2612,Sheet1!$A185,CurrentScenario!Z$2:Z$2612)</f>
        <v>0</v>
      </c>
      <c r="AA185">
        <f>SUMIF(CurrentScenario!$B$2:$B$2612,Sheet1!$A185,CurrentScenario!AA$2:AA$2612)</f>
        <v>2853.0321364485862</v>
      </c>
      <c r="AB185">
        <f>SUMIF(CurrentScenario!$B$2:$B$2612,Sheet1!$A185,CurrentScenario!AB$2:AB$2612)</f>
        <v>468.85428185038586</v>
      </c>
      <c r="AC185">
        <f>SUMIF(CurrentScenario!$B$2:$B$2612,Sheet1!$A185,CurrentScenario!AC$2:AC$2612)</f>
        <v>3.2450779317547912E-3</v>
      </c>
      <c r="AD185">
        <f>SUMIF(CurrentScenario!$B$2:$B$2612,Sheet1!$A185,CurrentScenario!AD$2:AD$2612)</f>
        <v>0</v>
      </c>
      <c r="AE185">
        <f>SUMIF(CurrentScenario!$B$2:$B$2612,Sheet1!$A185,CurrentScenario!AE$2:AE$2612)</f>
        <v>0</v>
      </c>
      <c r="AF185">
        <f>SUMIF(CurrentScenario!$B$2:$B$2612,Sheet1!$A185,CurrentScenario!AF$2:AF$2612)</f>
        <v>0</v>
      </c>
      <c r="AG185">
        <f>SUMIF(CurrentScenario!$B$2:$B$2612,Sheet1!$A185,CurrentScenario!AG$2:AG$2612)</f>
        <v>0</v>
      </c>
      <c r="AH185" s="9">
        <f>SUMIF(CurrentScenario!$B$2:$B$2612,Sheet1!$A185,CurrentScenario!AH$2:AH$2612)</f>
        <v>16.737303933882075</v>
      </c>
      <c r="AI185" s="10">
        <f t="shared" si="8"/>
        <v>12765.306917633028</v>
      </c>
      <c r="AJ185">
        <f>SUMIF(BaselineScenario!$B$2:$B$2612,Sheet1!$A185,BaselineScenario!D$2:D$2612)</f>
        <v>10829.583305841781</v>
      </c>
      <c r="AK185">
        <f>SUMIF(BaselineScenario!$B$2:$B$2612,Sheet1!$A185,BaselineScenario!E$2:E$2612)</f>
        <v>109.997720735263</v>
      </c>
      <c r="AL185">
        <f>SUMIF(BaselineScenario!$B$2:$B$2612,Sheet1!$A185,BaselineScenario!F$2:F$2612)</f>
        <v>4.2829694218336094</v>
      </c>
      <c r="AM185">
        <f>SUMIF(BaselineScenario!$B$2:$B$2612,Sheet1!$A185,BaselineScenario!G$2:G$2612)</f>
        <v>54.822958136270529</v>
      </c>
      <c r="AN185">
        <f>SUMIF(BaselineScenario!$B$2:$B$2612,Sheet1!$A185,BaselineScenario!H$2:H$2612)</f>
        <v>37.574880769335152</v>
      </c>
      <c r="AO185">
        <f>SUMIF(BaselineScenario!$B$2:$B$2612,Sheet1!$A185,BaselineScenario!I$2:I$2612)</f>
        <v>480.90300355590637</v>
      </c>
      <c r="AP185">
        <f>SUMIF(BaselineScenario!$B$2:$B$2612,Sheet1!$A185,BaselineScenario!J$2:J$2612)</f>
        <v>2.248499086902072</v>
      </c>
      <c r="AQ185">
        <f>SUMIF(BaselineScenario!$B$2:$B$2612,Sheet1!$A185,BaselineScenario!K$2:K$2612)</f>
        <v>28.765844911098306</v>
      </c>
      <c r="AR185">
        <f>SUMIF(BaselineScenario!$B$2:$B$2612,Sheet1!$A185,BaselineScenario!L$2:L$2612)</f>
        <v>21.352769537569642</v>
      </c>
      <c r="AS185">
        <f>SUMIF(BaselineScenario!$B$2:$B$2612,Sheet1!$A185,BaselineScenario!M$2:M$2612)</f>
        <v>273.28574780770873</v>
      </c>
      <c r="AT185">
        <f>SUMIF(BaselineScenario!$B$2:$B$2612,Sheet1!$A185,BaselineScenario!N$2:N$2612)</f>
        <v>65.725049240719287</v>
      </c>
      <c r="AU185">
        <f>SUMIF(BaselineScenario!$B$2:$B$2612,Sheet1!$A185,BaselineScenario!O$2:O$2612)</f>
        <v>5.9851891218187658</v>
      </c>
      <c r="AV185">
        <f>SUMIF(BaselineScenario!$B$2:$B$2612,Sheet1!$A185,BaselineScenario!P$2:P$2612)</f>
        <v>76.599034762414433</v>
      </c>
      <c r="AW185">
        <f>SUMIF(BaselineScenario!$B$2:$B$2612,Sheet1!$A185,BaselineScenario!Q$2:Q$2612)</f>
        <v>376.31386309035588</v>
      </c>
      <c r="AX185">
        <f>SUMIF(BaselineScenario!$B$2:$B$2612,Sheet1!$A185,BaselineScenario!R$2:R$2612)</f>
        <v>0</v>
      </c>
      <c r="AY185">
        <f>SUMIF(BaselineScenario!$B$2:$B$2612,Sheet1!$A185,BaselineScenario!S$2:S$2612)</f>
        <v>28.12123877225412</v>
      </c>
      <c r="AZ185">
        <f>SUMIF(BaselineScenario!$B$2:$B$2612,Sheet1!$A185,BaselineScenario!T$2:T$2612)</f>
        <v>0.38838623916456466</v>
      </c>
      <c r="BA185">
        <f>SUMIF(BaselineScenario!$B$2:$B$2612,Sheet1!$A185,BaselineScenario!U$2:U$2612)</f>
        <v>3.3107031243322433</v>
      </c>
      <c r="BB185">
        <f>SUMIF(BaselineScenario!$B$2:$B$2612,Sheet1!$A185,BaselineScenario!V$2:V$2612)</f>
        <v>0</v>
      </c>
      <c r="BC185">
        <f>SUMIF(BaselineScenario!$B$2:$B$2612,Sheet1!$A185,BaselineScenario!W$2:W$2612)</f>
        <v>0</v>
      </c>
      <c r="BD185">
        <f>SUMIF(BaselineScenario!$B$2:$B$2612,Sheet1!$A185,BaselineScenario!X$2:X$2612)</f>
        <v>0</v>
      </c>
      <c r="BE185">
        <f>SUMIF(BaselineScenario!$B$2:$B$2612,Sheet1!$A185,BaselineScenario!Y$2:Y$2612)</f>
        <v>137.76879148640484</v>
      </c>
      <c r="BF185">
        <f>SUMIF(BaselineScenario!$B$2:$B$2612,Sheet1!$A185,BaselineScenario!Z$2:Z$2612)</f>
        <v>0</v>
      </c>
      <c r="BG185">
        <f>SUMIF(BaselineScenario!$B$2:$B$2612,Sheet1!$A185,BaselineScenario!AA$2:AA$2612)</f>
        <v>211.7804382384958</v>
      </c>
      <c r="BH185">
        <f>SUMIF(BaselineScenario!$B$2:$B$2612,Sheet1!$A185,BaselineScenario!AB$2:AB$2612)</f>
        <v>12.757857725210592</v>
      </c>
      <c r="BI185">
        <f>SUMIF(BaselineScenario!$B$2:$B$2612,Sheet1!$A185,BaselineScenario!AC$2:AC$2612)</f>
        <v>4.6534417541363698E-4</v>
      </c>
      <c r="BJ185">
        <f>SUMIF(BaselineScenario!$B$2:$B$2612,Sheet1!$A185,BaselineScenario!AD$2:AD$2612)</f>
        <v>0</v>
      </c>
      <c r="BK185">
        <f>SUMIF(BaselineScenario!$B$2:$B$2612,Sheet1!$A185,BaselineScenario!AE$2:AE$2612)</f>
        <v>0</v>
      </c>
      <c r="BL185">
        <f>SUMIF(BaselineScenario!$B$2:$B$2612,Sheet1!$A185,BaselineScenario!AF$2:AF$2612)</f>
        <v>0</v>
      </c>
      <c r="BM185">
        <f>SUMIF(BaselineScenario!$B$2:$B$2612,Sheet1!$A185,BaselineScenario!AG$2:AG$2612)</f>
        <v>0</v>
      </c>
      <c r="BN185">
        <f>SUMIF(BaselineScenario!$B$2:$B$2612,Sheet1!$A185,BaselineScenario!AH$2:AH$2612)</f>
        <v>3.7382006840140667</v>
      </c>
      <c r="BP185">
        <f t="shared" si="9"/>
        <v>0</v>
      </c>
      <c r="BQ185" s="12">
        <f t="shared" si="10"/>
        <v>0</v>
      </c>
    </row>
    <row r="186" spans="1:69" x14ac:dyDescent="0.25">
      <c r="A186" s="1" t="s">
        <v>184</v>
      </c>
      <c r="B186">
        <f>COUNTIF(CurrentScenario!$B$2:$B$2612,Sheet1!A186)</f>
        <v>10</v>
      </c>
      <c r="C186">
        <f t="shared" si="11"/>
        <v>13145.085766403794</v>
      </c>
      <c r="D186">
        <f>SUMIF(CurrentScenario!$B$2:$B$2612,Sheet1!$A186,CurrentScenario!D$2:D$2612)</f>
        <v>7664.3554662034712</v>
      </c>
      <c r="E186">
        <f>SUMIF(CurrentScenario!$B$2:$B$2612,Sheet1!$A186,CurrentScenario!E$2:E$2612)</f>
        <v>77.417668398210438</v>
      </c>
      <c r="F186">
        <f>SUMIF(CurrentScenario!$B$2:$B$2612,Sheet1!$A186,CurrentScenario!F$2:F$2612)</f>
        <v>59.755767888320896</v>
      </c>
      <c r="G186">
        <f>SUMIF(CurrentScenario!$B$2:$B$2612,Sheet1!$A186,CurrentScenario!G$2:G$2612)</f>
        <v>136.30096431852462</v>
      </c>
      <c r="H186">
        <f>SUMIF(CurrentScenario!$B$2:$B$2612,Sheet1!$A186,CurrentScenario!H$2:H$2612)</f>
        <v>143.70220154063389</v>
      </c>
      <c r="I186">
        <f>SUMIF(CurrentScenario!$B$2:$B$2612,Sheet1!$A186,CurrentScenario!I$2:I$2612)</f>
        <v>744.18324203810027</v>
      </c>
      <c r="J186">
        <f>SUMIF(CurrentScenario!$B$2:$B$2612,Sheet1!$A186,CurrentScenario!J$2:J$2612)</f>
        <v>10.649092395816529</v>
      </c>
      <c r="K186">
        <f>SUMIF(CurrentScenario!$B$2:$B$2612,Sheet1!$A186,CurrentScenario!K$2:K$2612)</f>
        <v>46.949502548082386</v>
      </c>
      <c r="L186">
        <f>SUMIF(CurrentScenario!$B$2:$B$2612,Sheet1!$A186,CurrentScenario!L$2:L$2612)</f>
        <v>83.142131035079473</v>
      </c>
      <c r="M186">
        <f>SUMIF(CurrentScenario!$B$2:$B$2612,Sheet1!$A186,CurrentScenario!M$2:M$2612)</f>
        <v>424.65725267428479</v>
      </c>
      <c r="N186">
        <f>SUMIF(CurrentScenario!$B$2:$B$2612,Sheet1!$A186,CurrentScenario!N$2:N$2612)</f>
        <v>110.52859903461285</v>
      </c>
      <c r="O186">
        <f>SUMIF(CurrentScenario!$B$2:$B$2612,Sheet1!$A186,CurrentScenario!O$2:O$2612)</f>
        <v>42.920081458754389</v>
      </c>
      <c r="P186">
        <f>SUMIF(CurrentScenario!$B$2:$B$2612,Sheet1!$A186,CurrentScenario!P$2:P$2612)</f>
        <v>142.30232721056689</v>
      </c>
      <c r="Q186">
        <f>SUMIF(CurrentScenario!$B$2:$B$2612,Sheet1!$A186,CurrentScenario!Q$2:Q$2612)</f>
        <v>732.51830816805932</v>
      </c>
      <c r="R186">
        <f>SUMIF(CurrentScenario!$B$2:$B$2612,Sheet1!$A186,CurrentScenario!R$2:R$2612)</f>
        <v>89.102095676794164</v>
      </c>
      <c r="S186">
        <f>SUMIF(CurrentScenario!$B$2:$B$2612,Sheet1!$A186,CurrentScenario!S$2:S$2612)</f>
        <v>49.127657425016515</v>
      </c>
      <c r="T186">
        <f>SUMIF(CurrentScenario!$B$2:$B$2612,Sheet1!$A186,CurrentScenario!T$2:T$2612)</f>
        <v>0.80906223062381932</v>
      </c>
      <c r="U186">
        <f>SUMIF(CurrentScenario!$B$2:$B$2612,Sheet1!$A186,CurrentScenario!U$2:U$2612)</f>
        <v>6.0616838834094491</v>
      </c>
      <c r="V186">
        <f>SUMIF(CurrentScenario!$B$2:$B$2612,Sheet1!$A186,CurrentScenario!V$2:V$2612)</f>
        <v>0</v>
      </c>
      <c r="W186">
        <f>SUMIF(CurrentScenario!$B$2:$B$2612,Sheet1!$A186,CurrentScenario!W$2:W$2612)</f>
        <v>92.428514950384184</v>
      </c>
      <c r="X186">
        <f>SUMIF(CurrentScenario!$B$2:$B$2612,Sheet1!$A186,CurrentScenario!X$2:X$2612)</f>
        <v>19.851073646966782</v>
      </c>
      <c r="Y186">
        <f>SUMIF(CurrentScenario!$B$2:$B$2612,Sheet1!$A186,CurrentScenario!Y$2:Y$2612)</f>
        <v>20.970907305374702</v>
      </c>
      <c r="Z186">
        <f>SUMIF(CurrentScenario!$B$2:$B$2612,Sheet1!$A186,CurrentScenario!Z$2:Z$2612)</f>
        <v>0</v>
      </c>
      <c r="AA186">
        <f>SUMIF(CurrentScenario!$B$2:$B$2612,Sheet1!$A186,CurrentScenario!AA$2:AA$2612)</f>
        <v>1104.8942245951289</v>
      </c>
      <c r="AB186">
        <f>SUMIF(CurrentScenario!$B$2:$B$2612,Sheet1!$A186,CurrentScenario!AB$2:AB$2612)</f>
        <v>269.60622271578933</v>
      </c>
      <c r="AC186">
        <f>SUMIF(CurrentScenario!$B$2:$B$2612,Sheet1!$A186,CurrentScenario!AC$2:AC$2612)</f>
        <v>0</v>
      </c>
      <c r="AD186">
        <f>SUMIF(CurrentScenario!$B$2:$B$2612,Sheet1!$A186,CurrentScenario!AD$2:AD$2612)</f>
        <v>0</v>
      </c>
      <c r="AE186">
        <f>SUMIF(CurrentScenario!$B$2:$B$2612,Sheet1!$A186,CurrentScenario!AE$2:AE$2612)</f>
        <v>0</v>
      </c>
      <c r="AF186">
        <f>SUMIF(CurrentScenario!$B$2:$B$2612,Sheet1!$A186,CurrentScenario!AF$2:AF$2612)</f>
        <v>0</v>
      </c>
      <c r="AG186">
        <f>SUMIF(CurrentScenario!$B$2:$B$2612,Sheet1!$A186,CurrentScenario!AG$2:AG$2612)</f>
        <v>0</v>
      </c>
      <c r="AH186" s="9">
        <f>SUMIF(CurrentScenario!$B$2:$B$2612,Sheet1!$A186,CurrentScenario!AH$2:AH$2612)</f>
        <v>1072.8517190617829</v>
      </c>
      <c r="AI186" s="10">
        <f t="shared" si="8"/>
        <v>13145.085766403789</v>
      </c>
      <c r="AJ186">
        <f>SUMIF(BaselineScenario!$B$2:$B$2612,Sheet1!$A186,BaselineScenario!D$2:D$2612)</f>
        <v>11294.216960581785</v>
      </c>
      <c r="AK186">
        <f>SUMIF(BaselineScenario!$B$2:$B$2612,Sheet1!$A186,BaselineScenario!E$2:E$2612)</f>
        <v>114.55146322863156</v>
      </c>
      <c r="AL186">
        <f>SUMIF(BaselineScenario!$B$2:$B$2612,Sheet1!$A186,BaselineScenario!F$2:F$2612)</f>
        <v>29.761763864335677</v>
      </c>
      <c r="AM186">
        <f>SUMIF(BaselineScenario!$B$2:$B$2612,Sheet1!$A186,BaselineScenario!G$2:G$2612)</f>
        <v>53.981230992812684</v>
      </c>
      <c r="AN186">
        <f>SUMIF(BaselineScenario!$B$2:$B$2612,Sheet1!$A186,BaselineScenario!H$2:H$2612)</f>
        <v>63.154682108615759</v>
      </c>
      <c r="AO186">
        <f>SUMIF(BaselineScenario!$B$2:$B$2612,Sheet1!$A186,BaselineScenario!I$2:I$2612)</f>
        <v>238.69108389052766</v>
      </c>
      <c r="AP186">
        <f>SUMIF(BaselineScenario!$B$2:$B$2612,Sheet1!$A186,BaselineScenario!J$2:J$2612)</f>
        <v>4.8459031417767022</v>
      </c>
      <c r="AQ186">
        <f>SUMIF(BaselineScenario!$B$2:$B$2612,Sheet1!$A186,BaselineScenario!K$2:K$2612)</f>
        <v>15.544078168056759</v>
      </c>
      <c r="AR186">
        <f>SUMIF(BaselineScenario!$B$2:$B$2612,Sheet1!$A186,BaselineScenario!L$2:L$2612)</f>
        <v>36.659132088025565</v>
      </c>
      <c r="AS186">
        <f>SUMIF(BaselineScenario!$B$2:$B$2612,Sheet1!$A186,BaselineScenario!M$2:M$2612)</f>
        <v>136.55538856248356</v>
      </c>
      <c r="AT186">
        <f>SUMIF(BaselineScenario!$B$2:$B$2612,Sheet1!$A186,BaselineScenario!N$2:N$2612)</f>
        <v>37.210335270324137</v>
      </c>
      <c r="AU186">
        <f>SUMIF(BaselineScenario!$B$2:$B$2612,Sheet1!$A186,BaselineScenario!O$2:O$2612)</f>
        <v>20.478900449723959</v>
      </c>
      <c r="AV186">
        <f>SUMIF(BaselineScenario!$B$2:$B$2612,Sheet1!$A186,BaselineScenario!P$2:P$2612)</f>
        <v>50.382811978959431</v>
      </c>
      <c r="AW186">
        <f>SUMIF(BaselineScenario!$B$2:$B$2612,Sheet1!$A186,BaselineScenario!Q$2:Q$2612)</f>
        <v>226.84853720609448</v>
      </c>
      <c r="AX186">
        <f>SUMIF(BaselineScenario!$B$2:$B$2612,Sheet1!$A186,BaselineScenario!R$2:R$2612)</f>
        <v>46.905469205421824</v>
      </c>
      <c r="AY186">
        <f>SUMIF(BaselineScenario!$B$2:$B$2612,Sheet1!$A186,BaselineScenario!S$2:S$2612)</f>
        <v>13.9977440718729</v>
      </c>
      <c r="AZ186">
        <f>SUMIF(BaselineScenario!$B$2:$B$2612,Sheet1!$A186,BaselineScenario!T$2:T$2612)</f>
        <v>0.30114920954538088</v>
      </c>
      <c r="BA186">
        <f>SUMIF(BaselineScenario!$B$2:$B$2612,Sheet1!$A186,BaselineScenario!U$2:U$2612)</f>
        <v>2.1315344677840495</v>
      </c>
      <c r="BB186">
        <f>SUMIF(BaselineScenario!$B$2:$B$2612,Sheet1!$A186,BaselineScenario!V$2:V$2612)</f>
        <v>0</v>
      </c>
      <c r="BC186">
        <f>SUMIF(BaselineScenario!$B$2:$B$2612,Sheet1!$A186,BaselineScenario!W$2:W$2612)</f>
        <v>62.028582046351396</v>
      </c>
      <c r="BD186">
        <f>SUMIF(BaselineScenario!$B$2:$B$2612,Sheet1!$A186,BaselineScenario!X$2:X$2612)</f>
        <v>1.7772606690278212</v>
      </c>
      <c r="BE186">
        <f>SUMIF(BaselineScenario!$B$2:$B$2612,Sheet1!$A186,BaselineScenario!Y$2:Y$2612)</f>
        <v>10.866774513324826</v>
      </c>
      <c r="BF186">
        <f>SUMIF(BaselineScenario!$B$2:$B$2612,Sheet1!$A186,BaselineScenario!Z$2:Z$2612)</f>
        <v>0</v>
      </c>
      <c r="BG186">
        <f>SUMIF(BaselineScenario!$B$2:$B$2612,Sheet1!$A186,BaselineScenario!AA$2:AA$2612)</f>
        <v>131.17217477674328</v>
      </c>
      <c r="BH186">
        <f>SUMIF(BaselineScenario!$B$2:$B$2612,Sheet1!$A186,BaselineScenario!AB$2:AB$2612)</f>
        <v>11.309334098939622</v>
      </c>
      <c r="BI186">
        <f>SUMIF(BaselineScenario!$B$2:$B$2612,Sheet1!$A186,BaselineScenario!AC$2:AC$2612)</f>
        <v>0</v>
      </c>
      <c r="BJ186">
        <f>SUMIF(BaselineScenario!$B$2:$B$2612,Sheet1!$A186,BaselineScenario!AD$2:AD$2612)</f>
        <v>0</v>
      </c>
      <c r="BK186">
        <f>SUMIF(BaselineScenario!$B$2:$B$2612,Sheet1!$A186,BaselineScenario!AE$2:AE$2612)</f>
        <v>0</v>
      </c>
      <c r="BL186">
        <f>SUMIF(BaselineScenario!$B$2:$B$2612,Sheet1!$A186,BaselineScenario!AF$2:AF$2612)</f>
        <v>0</v>
      </c>
      <c r="BM186">
        <f>SUMIF(BaselineScenario!$B$2:$B$2612,Sheet1!$A186,BaselineScenario!AG$2:AG$2612)</f>
        <v>0</v>
      </c>
      <c r="BN186">
        <f>SUMIF(BaselineScenario!$B$2:$B$2612,Sheet1!$A186,BaselineScenario!AH$2:AH$2612)</f>
        <v>541.71347181262729</v>
      </c>
      <c r="BP186">
        <f t="shared" si="9"/>
        <v>0</v>
      </c>
      <c r="BQ186" s="12">
        <f t="shared" si="10"/>
        <v>0</v>
      </c>
    </row>
    <row r="187" spans="1:69" x14ac:dyDescent="0.25">
      <c r="A187" s="1" t="s">
        <v>185</v>
      </c>
      <c r="B187">
        <f>COUNTIF(CurrentScenario!$B$2:$B$2612,Sheet1!A187)</f>
        <v>2</v>
      </c>
      <c r="C187">
        <f t="shared" si="11"/>
        <v>39563.878801989289</v>
      </c>
      <c r="D187">
        <f>SUMIF(CurrentScenario!$B$2:$B$2612,Sheet1!$A187,CurrentScenario!D$2:D$2612)</f>
        <v>11119.709162010764</v>
      </c>
      <c r="E187">
        <f>SUMIF(CurrentScenario!$B$2:$B$2612,Sheet1!$A187,CurrentScenario!E$2:E$2612)</f>
        <v>111.35098243408919</v>
      </c>
      <c r="F187">
        <f>SUMIF(CurrentScenario!$B$2:$B$2612,Sheet1!$A187,CurrentScenario!F$2:F$2612)</f>
        <v>653.83932836396946</v>
      </c>
      <c r="G187">
        <f>SUMIF(CurrentScenario!$B$2:$B$2612,Sheet1!$A187,CurrentScenario!G$2:G$2612)</f>
        <v>93.254927989970469</v>
      </c>
      <c r="H187">
        <f>SUMIF(CurrentScenario!$B$2:$B$2612,Sheet1!$A187,CurrentScenario!H$2:H$2612)</f>
        <v>2139.4251780354339</v>
      </c>
      <c r="I187">
        <f>SUMIF(CurrentScenario!$B$2:$B$2612,Sheet1!$A187,CurrentScenario!I$2:I$2612)</f>
        <v>305.13889242648548</v>
      </c>
      <c r="J187">
        <f>SUMIF(CurrentScenario!$B$2:$B$2612,Sheet1!$A187,CurrentScenario!J$2:J$2612)</f>
        <v>109.9215081122824</v>
      </c>
      <c r="K187">
        <f>SUMIF(CurrentScenario!$B$2:$B$2612,Sheet1!$A187,CurrentScenario!K$2:K$2612)</f>
        <v>34.04251362170379</v>
      </c>
      <c r="L187">
        <f>SUMIF(CurrentScenario!$B$2:$B$2612,Sheet1!$A187,CurrentScenario!L$2:L$2612)</f>
        <v>2213.1938864189633</v>
      </c>
      <c r="M187">
        <f>SUMIF(CurrentScenario!$B$2:$B$2612,Sheet1!$A187,CurrentScenario!M$2:M$2612)</f>
        <v>1810.5926644980684</v>
      </c>
      <c r="N187">
        <f>SUMIF(CurrentScenario!$B$2:$B$2612,Sheet1!$A187,CurrentScenario!N$2:N$2612)</f>
        <v>613.62203375034642</v>
      </c>
      <c r="O187">
        <f>SUMIF(CurrentScenario!$B$2:$B$2612,Sheet1!$A187,CurrentScenario!O$2:O$2612)</f>
        <v>1227.2753891111961</v>
      </c>
      <c r="P187">
        <f>SUMIF(CurrentScenario!$B$2:$B$2612,Sheet1!$A187,CurrentScenario!P$2:P$2612)</f>
        <v>0</v>
      </c>
      <c r="Q187">
        <f>SUMIF(CurrentScenario!$B$2:$B$2612,Sheet1!$A187,CurrentScenario!Q$2:Q$2612)</f>
        <v>13997.742959908332</v>
      </c>
      <c r="R187">
        <f>SUMIF(CurrentScenario!$B$2:$B$2612,Sheet1!$A187,CurrentScenario!R$2:R$2612)</f>
        <v>2697.8964890197567</v>
      </c>
      <c r="S187">
        <f>SUMIF(CurrentScenario!$B$2:$B$2612,Sheet1!$A187,CurrentScenario!S$2:S$2612)</f>
        <v>599.79802676911163</v>
      </c>
      <c r="T187">
        <f>SUMIF(CurrentScenario!$B$2:$B$2612,Sheet1!$A187,CurrentScenario!T$2:T$2612)</f>
        <v>51.048025597494842</v>
      </c>
      <c r="U187">
        <f>SUMIF(CurrentScenario!$B$2:$B$2612,Sheet1!$A187,CurrentScenario!U$2:U$2612)</f>
        <v>61.283072776095402</v>
      </c>
      <c r="V187">
        <f>SUMIF(CurrentScenario!$B$2:$B$2612,Sheet1!$A187,CurrentScenario!V$2:V$2612)</f>
        <v>0</v>
      </c>
      <c r="W187">
        <f>SUMIF(CurrentScenario!$B$2:$B$2612,Sheet1!$A187,CurrentScenario!W$2:W$2612)</f>
        <v>0</v>
      </c>
      <c r="X187">
        <f>SUMIF(CurrentScenario!$B$2:$B$2612,Sheet1!$A187,CurrentScenario!X$2:X$2612)</f>
        <v>0</v>
      </c>
      <c r="Y187">
        <f>SUMIF(CurrentScenario!$B$2:$B$2612,Sheet1!$A187,CurrentScenario!Y$2:Y$2612)</f>
        <v>3.0416111383204543</v>
      </c>
      <c r="Z187">
        <f>SUMIF(CurrentScenario!$B$2:$B$2612,Sheet1!$A187,CurrentScenario!Z$2:Z$2612)</f>
        <v>0</v>
      </c>
      <c r="AA187">
        <f>SUMIF(CurrentScenario!$B$2:$B$2612,Sheet1!$A187,CurrentScenario!AA$2:AA$2612)</f>
        <v>1323.1120305876743</v>
      </c>
      <c r="AB187">
        <f>SUMIF(CurrentScenario!$B$2:$B$2612,Sheet1!$A187,CurrentScenario!AB$2:AB$2612)</f>
        <v>351.05893977340543</v>
      </c>
      <c r="AC187">
        <f>SUMIF(CurrentScenario!$B$2:$B$2612,Sheet1!$A187,CurrentScenario!AC$2:AC$2612)</f>
        <v>0</v>
      </c>
      <c r="AD187">
        <f>SUMIF(CurrentScenario!$B$2:$B$2612,Sheet1!$A187,CurrentScenario!AD$2:AD$2612)</f>
        <v>0</v>
      </c>
      <c r="AE187">
        <f>SUMIF(CurrentScenario!$B$2:$B$2612,Sheet1!$A187,CurrentScenario!AE$2:AE$2612)</f>
        <v>0</v>
      </c>
      <c r="AF187">
        <f>SUMIF(CurrentScenario!$B$2:$B$2612,Sheet1!$A187,CurrentScenario!AF$2:AF$2612)</f>
        <v>0</v>
      </c>
      <c r="AG187">
        <f>SUMIF(CurrentScenario!$B$2:$B$2612,Sheet1!$A187,CurrentScenario!AG$2:AG$2612)</f>
        <v>0</v>
      </c>
      <c r="AH187" s="9">
        <f>SUMIF(CurrentScenario!$B$2:$B$2612,Sheet1!$A187,CurrentScenario!AH$2:AH$2612)</f>
        <v>47.531179645820714</v>
      </c>
      <c r="AI187" s="10">
        <f t="shared" si="8"/>
        <v>39563.878801989275</v>
      </c>
      <c r="AJ187">
        <f>SUMIF(BaselineScenario!$B$2:$B$2612,Sheet1!$A187,BaselineScenario!D$2:D$2612)</f>
        <v>33556.119940047742</v>
      </c>
      <c r="AK187">
        <f>SUMIF(BaselineScenario!$B$2:$B$2612,Sheet1!$A187,BaselineScenario!E$2:E$2612)</f>
        <v>334.29864173627823</v>
      </c>
      <c r="AL187">
        <f>SUMIF(BaselineScenario!$B$2:$B$2612,Sheet1!$A187,BaselineScenario!F$2:F$2612)</f>
        <v>125.65947722972849</v>
      </c>
      <c r="AM187">
        <f>SUMIF(BaselineScenario!$B$2:$B$2612,Sheet1!$A187,BaselineScenario!G$2:G$2612)</f>
        <v>16.133844018162659</v>
      </c>
      <c r="AN187">
        <f>SUMIF(BaselineScenario!$B$2:$B$2612,Sheet1!$A187,BaselineScenario!H$2:H$2612)</f>
        <v>411.16988054319671</v>
      </c>
      <c r="AO187">
        <f>SUMIF(BaselineScenario!$B$2:$B$2612,Sheet1!$A187,BaselineScenario!I$2:I$2612)</f>
        <v>52.791435513642945</v>
      </c>
      <c r="AP187">
        <f>SUMIF(BaselineScenario!$B$2:$B$2612,Sheet1!$A187,BaselineScenario!J$2:J$2612)</f>
        <v>21.647072460283002</v>
      </c>
      <c r="AQ187">
        <f>SUMIF(BaselineScenario!$B$2:$B$2612,Sheet1!$A187,BaselineScenario!K$2:K$2612)</f>
        <v>5.6763180503385327</v>
      </c>
      <c r="AR187">
        <f>SUMIF(BaselineScenario!$B$2:$B$2612,Sheet1!$A187,BaselineScenario!L$2:L$2612)</f>
        <v>411.52813750856239</v>
      </c>
      <c r="AS187">
        <f>SUMIF(BaselineScenario!$B$2:$B$2612,Sheet1!$A187,BaselineScenario!M$2:M$2612)</f>
        <v>352.15866519565458</v>
      </c>
      <c r="AT187">
        <f>SUMIF(BaselineScenario!$B$2:$B$2612,Sheet1!$A187,BaselineScenario!N$2:N$2612)</f>
        <v>116.60407460656334</v>
      </c>
      <c r="AU187">
        <f>SUMIF(BaselineScenario!$B$2:$B$2612,Sheet1!$A187,BaselineScenario!O$2:O$2612)</f>
        <v>232.92833651333146</v>
      </c>
      <c r="AV187">
        <f>SUMIF(BaselineScenario!$B$2:$B$2612,Sheet1!$A187,BaselineScenario!P$2:P$2612)</f>
        <v>0</v>
      </c>
      <c r="AW187">
        <f>SUMIF(BaselineScenario!$B$2:$B$2612,Sheet1!$A187,BaselineScenario!Q$2:Q$2612)</f>
        <v>2598.2787099287175</v>
      </c>
      <c r="AX187">
        <f>SUMIF(BaselineScenario!$B$2:$B$2612,Sheet1!$A187,BaselineScenario!R$2:R$2612)</f>
        <v>496.61345727966807</v>
      </c>
      <c r="AY187">
        <f>SUMIF(BaselineScenario!$B$2:$B$2612,Sheet1!$A187,BaselineScenario!S$2:S$2612)</f>
        <v>111.30529400760005</v>
      </c>
      <c r="AZ187">
        <f>SUMIF(BaselineScenario!$B$2:$B$2612,Sheet1!$A187,BaselineScenario!T$2:T$2612)</f>
        <v>9.6885802899143556</v>
      </c>
      <c r="BA187">
        <f>SUMIF(BaselineScenario!$B$2:$B$2612,Sheet1!$A187,BaselineScenario!U$2:U$2612)</f>
        <v>11.631126706292356</v>
      </c>
      <c r="BB187">
        <f>SUMIF(BaselineScenario!$B$2:$B$2612,Sheet1!$A187,BaselineScenario!V$2:V$2612)</f>
        <v>0</v>
      </c>
      <c r="BC187">
        <f>SUMIF(BaselineScenario!$B$2:$B$2612,Sheet1!$A187,BaselineScenario!W$2:W$2612)</f>
        <v>0</v>
      </c>
      <c r="BD187">
        <f>SUMIF(BaselineScenario!$B$2:$B$2612,Sheet1!$A187,BaselineScenario!X$2:X$2612)</f>
        <v>0</v>
      </c>
      <c r="BE187">
        <f>SUMIF(BaselineScenario!$B$2:$B$2612,Sheet1!$A187,BaselineScenario!Y$2:Y$2612)</f>
        <v>0.47971365156063239</v>
      </c>
      <c r="BF187">
        <f>SUMIF(BaselineScenario!$B$2:$B$2612,Sheet1!$A187,BaselineScenario!Z$2:Z$2612)</f>
        <v>0</v>
      </c>
      <c r="BG187">
        <f>SUMIF(BaselineScenario!$B$2:$B$2612,Sheet1!$A187,BaselineScenario!AA$2:AA$2612)</f>
        <v>648.00680350362575</v>
      </c>
      <c r="BH187">
        <f>SUMIF(BaselineScenario!$B$2:$B$2612,Sheet1!$A187,BaselineScenario!AB$2:AB$2612)</f>
        <v>39.563878801989283</v>
      </c>
      <c r="BI187">
        <f>SUMIF(BaselineScenario!$B$2:$B$2612,Sheet1!$A187,BaselineScenario!AC$2:AC$2612)</f>
        <v>0</v>
      </c>
      <c r="BJ187">
        <f>SUMIF(BaselineScenario!$B$2:$B$2612,Sheet1!$A187,BaselineScenario!AD$2:AD$2612)</f>
        <v>0</v>
      </c>
      <c r="BK187">
        <f>SUMIF(BaselineScenario!$B$2:$B$2612,Sheet1!$A187,BaselineScenario!AE$2:AE$2612)</f>
        <v>0</v>
      </c>
      <c r="BL187">
        <f>SUMIF(BaselineScenario!$B$2:$B$2612,Sheet1!$A187,BaselineScenario!AF$2:AF$2612)</f>
        <v>0</v>
      </c>
      <c r="BM187">
        <f>SUMIF(BaselineScenario!$B$2:$B$2612,Sheet1!$A187,BaselineScenario!AG$2:AG$2612)</f>
        <v>0</v>
      </c>
      <c r="BN187">
        <f>SUMIF(BaselineScenario!$B$2:$B$2612,Sheet1!$A187,BaselineScenario!AH$2:AH$2612)</f>
        <v>11.595414396431003</v>
      </c>
      <c r="BP187">
        <f t="shared" si="9"/>
        <v>0</v>
      </c>
      <c r="BQ187" s="12">
        <f t="shared" si="10"/>
        <v>0</v>
      </c>
    </row>
    <row r="188" spans="1:69" x14ac:dyDescent="0.25">
      <c r="A188" s="1" t="s">
        <v>186</v>
      </c>
      <c r="B188">
        <f>COUNTIF(CurrentScenario!$B$2:$B$2612,Sheet1!A188)</f>
        <v>3</v>
      </c>
      <c r="C188">
        <f t="shared" si="11"/>
        <v>18507.281582212931</v>
      </c>
      <c r="D188">
        <f>SUMIF(CurrentScenario!$B$2:$B$2612,Sheet1!$A188,CurrentScenario!D$2:D$2612)</f>
        <v>12454.711738067244</v>
      </c>
      <c r="E188">
        <f>SUMIF(CurrentScenario!$B$2:$B$2612,Sheet1!$A188,CurrentScenario!E$2:E$2612)</f>
        <v>125.39828748702828</v>
      </c>
      <c r="F188">
        <f>SUMIF(CurrentScenario!$B$2:$B$2612,Sheet1!$A188,CurrentScenario!F$2:F$2612)</f>
        <v>138.28895282040179</v>
      </c>
      <c r="G188">
        <f>SUMIF(CurrentScenario!$B$2:$B$2612,Sheet1!$A188,CurrentScenario!G$2:G$2612)</f>
        <v>22.237717631047484</v>
      </c>
      <c r="H188">
        <f>SUMIF(CurrentScenario!$B$2:$B$2612,Sheet1!$A188,CurrentScenario!H$2:H$2612)</f>
        <v>452.49429678013973</v>
      </c>
      <c r="I188">
        <f>SUMIF(CurrentScenario!$B$2:$B$2612,Sheet1!$A188,CurrentScenario!I$2:I$2612)</f>
        <v>72.763930052930959</v>
      </c>
      <c r="J188">
        <f>SUMIF(CurrentScenario!$B$2:$B$2612,Sheet1!$A188,CurrentScenario!J$2:J$2612)</f>
        <v>22.51164363241918</v>
      </c>
      <c r="K188">
        <f>SUMIF(CurrentScenario!$B$2:$B$2612,Sheet1!$A188,CurrentScenario!K$2:K$2612)</f>
        <v>8.4214512043782079</v>
      </c>
      <c r="L188">
        <f>SUMIF(CurrentScenario!$B$2:$B$2612,Sheet1!$A188,CurrentScenario!L$2:L$2612)</f>
        <v>488.21209186843384</v>
      </c>
      <c r="M188">
        <f>SUMIF(CurrentScenario!$B$2:$B$2612,Sheet1!$A188,CurrentScenario!M$2:M$2612)</f>
        <v>376.37024344513441</v>
      </c>
      <c r="N188">
        <f>SUMIF(CurrentScenario!$B$2:$B$2612,Sheet1!$A188,CurrentScenario!N$2:N$2612)</f>
        <v>131.61519969467764</v>
      </c>
      <c r="O188">
        <f>SUMIF(CurrentScenario!$B$2:$B$2612,Sheet1!$A188,CurrentScenario!O$2:O$2612)</f>
        <v>263.70198545286621</v>
      </c>
      <c r="P188">
        <f>SUMIF(CurrentScenario!$B$2:$B$2612,Sheet1!$A188,CurrentScenario!P$2:P$2612)</f>
        <v>0</v>
      </c>
      <c r="Q188">
        <f>SUMIF(CurrentScenario!$B$2:$B$2612,Sheet1!$A188,CurrentScenario!Q$2:Q$2612)</f>
        <v>2247.4383674304354</v>
      </c>
      <c r="R188">
        <f>SUMIF(CurrentScenario!$B$2:$B$2612,Sheet1!$A188,CurrentScenario!R$2:R$2612)</f>
        <v>436.27751033722268</v>
      </c>
      <c r="S188">
        <f>SUMIF(CurrentScenario!$B$2:$B$2612,Sheet1!$A188,CurrentScenario!S$2:S$2612)</f>
        <v>96.365611534941621</v>
      </c>
      <c r="T188">
        <f>SUMIF(CurrentScenario!$B$2:$B$2612,Sheet1!$A188,CurrentScenario!T$2:T$2612)</f>
        <v>10.96867678436856</v>
      </c>
      <c r="U188">
        <f>SUMIF(CurrentScenario!$B$2:$B$2612,Sheet1!$A188,CurrentScenario!U$2:U$2612)</f>
        <v>13.167626744136687</v>
      </c>
      <c r="V188">
        <f>SUMIF(CurrentScenario!$B$2:$B$2612,Sheet1!$A188,CurrentScenario!V$2:V$2612)</f>
        <v>0</v>
      </c>
      <c r="W188">
        <f>SUMIF(CurrentScenario!$B$2:$B$2612,Sheet1!$A188,CurrentScenario!W$2:W$2612)</f>
        <v>0</v>
      </c>
      <c r="X188">
        <f>SUMIF(CurrentScenario!$B$2:$B$2612,Sheet1!$A188,CurrentScenario!X$2:X$2612)</f>
        <v>0</v>
      </c>
      <c r="Y188">
        <f>SUMIF(CurrentScenario!$B$2:$B$2612,Sheet1!$A188,CurrentScenario!Y$2:Y$2612)</f>
        <v>0.43451587690292198</v>
      </c>
      <c r="Z188">
        <f>SUMIF(CurrentScenario!$B$2:$B$2612,Sheet1!$A188,CurrentScenario!Z$2:Z$2612)</f>
        <v>0</v>
      </c>
      <c r="AA188">
        <f>SUMIF(CurrentScenario!$B$2:$B$2612,Sheet1!$A188,CurrentScenario!AA$2:AA$2612)</f>
        <v>862.32879595374652</v>
      </c>
      <c r="AB188">
        <f>SUMIF(CurrentScenario!$B$2:$B$2612,Sheet1!$A188,CurrentScenario!AB$2:AB$2612)</f>
        <v>279.07534596911779</v>
      </c>
      <c r="AC188">
        <f>SUMIF(CurrentScenario!$B$2:$B$2612,Sheet1!$A188,CurrentScenario!AC$2:AC$2612)</f>
        <v>0</v>
      </c>
      <c r="AD188">
        <f>SUMIF(CurrentScenario!$B$2:$B$2612,Sheet1!$A188,CurrentScenario!AD$2:AD$2612)</f>
        <v>0</v>
      </c>
      <c r="AE188">
        <f>SUMIF(CurrentScenario!$B$2:$B$2612,Sheet1!$A188,CurrentScenario!AE$2:AE$2612)</f>
        <v>0</v>
      </c>
      <c r="AF188">
        <f>SUMIF(CurrentScenario!$B$2:$B$2612,Sheet1!$A188,CurrentScenario!AF$2:AF$2612)</f>
        <v>0</v>
      </c>
      <c r="AG188">
        <f>SUMIF(CurrentScenario!$B$2:$B$2612,Sheet1!$A188,CurrentScenario!AG$2:AG$2612)</f>
        <v>0</v>
      </c>
      <c r="AH188" s="9">
        <f>SUMIF(CurrentScenario!$B$2:$B$2612,Sheet1!$A188,CurrentScenario!AH$2:AH$2612)</f>
        <v>4.4975934453561583</v>
      </c>
      <c r="AI188" s="10">
        <f t="shared" si="8"/>
        <v>18507.281582212927</v>
      </c>
      <c r="AJ188">
        <f>SUMIF(BaselineScenario!$B$2:$B$2612,Sheet1!$A188,BaselineScenario!D$2:D$2612)</f>
        <v>16771.756045904651</v>
      </c>
      <c r="AK188">
        <f>SUMIF(BaselineScenario!$B$2:$B$2612,Sheet1!$A188,BaselineScenario!E$2:E$2612)</f>
        <v>168.19275442099666</v>
      </c>
      <c r="AL188">
        <f>SUMIF(BaselineScenario!$B$2:$B$2612,Sheet1!$A188,BaselineScenario!F$2:F$2612)</f>
        <v>40.021177448230723</v>
      </c>
      <c r="AM188">
        <f>SUMIF(BaselineScenario!$B$2:$B$2612,Sheet1!$A188,BaselineScenario!G$2:G$2612)</f>
        <v>5.0829520770064152</v>
      </c>
      <c r="AN188">
        <f>SUMIF(BaselineScenario!$B$2:$B$2612,Sheet1!$A188,BaselineScenario!H$2:H$2612)</f>
        <v>130.94981556587004</v>
      </c>
      <c r="AO188">
        <f>SUMIF(BaselineScenario!$B$2:$B$2612,Sheet1!$A188,BaselineScenario!I$2:I$2612)</f>
        <v>16.631892774979654</v>
      </c>
      <c r="AP188">
        <f>SUMIF(BaselineScenario!$B$2:$B$2612,Sheet1!$A188,BaselineScenario!J$2:J$2612)</f>
        <v>6.8834516025284556</v>
      </c>
      <c r="AQ188">
        <f>SUMIF(BaselineScenario!$B$2:$B$2612,Sheet1!$A188,BaselineScenario!K$2:K$2612)</f>
        <v>1.8070287242824354</v>
      </c>
      <c r="AR188">
        <f>SUMIF(BaselineScenario!$B$2:$B$2612,Sheet1!$A188,BaselineScenario!L$2:L$2612)</f>
        <v>135.3872747164757</v>
      </c>
      <c r="AS188">
        <f>SUMIF(BaselineScenario!$B$2:$B$2612,Sheet1!$A188,BaselineScenario!M$2:M$2612)</f>
        <v>107.53412406302019</v>
      </c>
      <c r="AT188">
        <f>SUMIF(BaselineScenario!$B$2:$B$2612,Sheet1!$A188,BaselineScenario!N$2:N$2612)</f>
        <v>36.877604867430115</v>
      </c>
      <c r="AU188">
        <f>SUMIF(BaselineScenario!$B$2:$B$2612,Sheet1!$A188,BaselineScenario!O$2:O$2612)</f>
        <v>74.091785292044264</v>
      </c>
      <c r="AV188">
        <f>SUMIF(BaselineScenario!$B$2:$B$2612,Sheet1!$A188,BaselineScenario!P$2:P$2612)</f>
        <v>0</v>
      </c>
      <c r="AW188">
        <f>SUMIF(BaselineScenario!$B$2:$B$2612,Sheet1!$A188,BaselineScenario!Q$2:Q$2612)</f>
        <v>634.66987352485216</v>
      </c>
      <c r="AX188">
        <f>SUMIF(BaselineScenario!$B$2:$B$2612,Sheet1!$A188,BaselineScenario!R$2:R$2612)</f>
        <v>116.35963452770039</v>
      </c>
      <c r="AY188">
        <f>SUMIF(BaselineScenario!$B$2:$B$2612,Sheet1!$A188,BaselineScenario!S$2:S$2612)</f>
        <v>27.437109648677087</v>
      </c>
      <c r="AZ188">
        <f>SUMIF(BaselineScenario!$B$2:$B$2612,Sheet1!$A188,BaselineScenario!T$2:T$2612)</f>
        <v>3.0826976859167958</v>
      </c>
      <c r="BA188">
        <f>SUMIF(BaselineScenario!$B$2:$B$2612,Sheet1!$A188,BaselineScenario!U$2:U$2612)</f>
        <v>3.6990559609130593</v>
      </c>
      <c r="BB188">
        <f>SUMIF(BaselineScenario!$B$2:$B$2612,Sheet1!$A188,BaselineScenario!V$2:V$2612)</f>
        <v>0</v>
      </c>
      <c r="BC188">
        <f>SUMIF(BaselineScenario!$B$2:$B$2612,Sheet1!$A188,BaselineScenario!W$2:W$2612)</f>
        <v>0</v>
      </c>
      <c r="BD188">
        <f>SUMIF(BaselineScenario!$B$2:$B$2612,Sheet1!$A188,BaselineScenario!X$2:X$2612)</f>
        <v>0</v>
      </c>
      <c r="BE188">
        <f>SUMIF(BaselineScenario!$B$2:$B$2612,Sheet1!$A188,BaselineScenario!Y$2:Y$2612)</f>
        <v>8.5207526014277751E-2</v>
      </c>
      <c r="BF188">
        <f>SUMIF(BaselineScenario!$B$2:$B$2612,Sheet1!$A188,BaselineScenario!Z$2:Z$2612)</f>
        <v>0</v>
      </c>
      <c r="BG188">
        <f>SUMIF(BaselineScenario!$B$2:$B$2612,Sheet1!$A188,BaselineScenario!AA$2:AA$2612)</f>
        <v>204.60891729663373</v>
      </c>
      <c r="BH188">
        <f>SUMIF(BaselineScenario!$B$2:$B$2612,Sheet1!$A188,BaselineScenario!AB$2:AB$2612)</f>
        <v>18.507281582212929</v>
      </c>
      <c r="BI188">
        <f>SUMIF(BaselineScenario!$B$2:$B$2612,Sheet1!$A188,BaselineScenario!AC$2:AC$2612)</f>
        <v>0</v>
      </c>
      <c r="BJ188">
        <f>SUMIF(BaselineScenario!$B$2:$B$2612,Sheet1!$A188,BaselineScenario!AD$2:AD$2612)</f>
        <v>0</v>
      </c>
      <c r="BK188">
        <f>SUMIF(BaselineScenario!$B$2:$B$2612,Sheet1!$A188,BaselineScenario!AE$2:AE$2612)</f>
        <v>0</v>
      </c>
      <c r="BL188">
        <f>SUMIF(BaselineScenario!$B$2:$B$2612,Sheet1!$A188,BaselineScenario!AF$2:AF$2612)</f>
        <v>0</v>
      </c>
      <c r="BM188">
        <f>SUMIF(BaselineScenario!$B$2:$B$2612,Sheet1!$A188,BaselineScenario!AG$2:AG$2612)</f>
        <v>0</v>
      </c>
      <c r="BN188">
        <f>SUMIF(BaselineScenario!$B$2:$B$2612,Sheet1!$A188,BaselineScenario!AH$2:AH$2612)</f>
        <v>3.615897002494179</v>
      </c>
      <c r="BP188">
        <f t="shared" si="9"/>
        <v>0</v>
      </c>
      <c r="BQ188" s="12">
        <f t="shared" si="10"/>
        <v>0</v>
      </c>
    </row>
    <row r="189" spans="1:69" x14ac:dyDescent="0.25">
      <c r="A189" s="1" t="s">
        <v>187</v>
      </c>
      <c r="B189">
        <f>COUNTIF(CurrentScenario!$B$2:$B$2612,Sheet1!A189)</f>
        <v>4</v>
      </c>
      <c r="C189">
        <f t="shared" si="11"/>
        <v>22825.121277827984</v>
      </c>
      <c r="D189">
        <f>SUMIF(CurrentScenario!$B$2:$B$2612,Sheet1!$A189,CurrentScenario!D$2:D$2612)</f>
        <v>16166.276478923624</v>
      </c>
      <c r="E189">
        <f>SUMIF(CurrentScenario!$B$2:$B$2612,Sheet1!$A189,CurrentScenario!E$2:E$2612)</f>
        <v>163.01593951322212</v>
      </c>
      <c r="F189">
        <f>SUMIF(CurrentScenario!$B$2:$B$2612,Sheet1!$A189,CurrentScenario!F$2:F$2612)</f>
        <v>150.48178679034913</v>
      </c>
      <c r="G189">
        <f>SUMIF(CurrentScenario!$B$2:$B$2612,Sheet1!$A189,CurrentScenario!G$2:G$2612)</f>
        <v>19.578277870137637</v>
      </c>
      <c r="H189">
        <f>SUMIF(CurrentScenario!$B$2:$B$2612,Sheet1!$A189,CurrentScenario!H$2:H$2612)</f>
        <v>492.39027972614036</v>
      </c>
      <c r="I189">
        <f>SUMIF(CurrentScenario!$B$2:$B$2612,Sheet1!$A189,CurrentScenario!I$2:I$2612)</f>
        <v>64.061946319142749</v>
      </c>
      <c r="J189">
        <f>SUMIF(CurrentScenario!$B$2:$B$2612,Sheet1!$A189,CurrentScenario!J$2:J$2612)</f>
        <v>25.843319508759972</v>
      </c>
      <c r="K189">
        <f>SUMIF(CurrentScenario!$B$2:$B$2612,Sheet1!$A189,CurrentScenario!K$2:K$2612)</f>
        <v>6.9268529415361542</v>
      </c>
      <c r="L189">
        <f>SUMIF(CurrentScenario!$B$2:$B$2612,Sheet1!$A189,CurrentScenario!L$2:L$2612)</f>
        <v>495.6446862616138</v>
      </c>
      <c r="M189">
        <f>SUMIF(CurrentScenario!$B$2:$B$2612,Sheet1!$A189,CurrentScenario!M$2:M$2612)</f>
        <v>420.28341745019281</v>
      </c>
      <c r="N189">
        <f>SUMIF(CurrentScenario!$B$2:$B$2612,Sheet1!$A189,CurrentScenario!N$2:N$2612)</f>
        <v>139.79004018340231</v>
      </c>
      <c r="O189">
        <f>SUMIF(CurrentScenario!$B$2:$B$2612,Sheet1!$A189,CurrentScenario!O$2:O$2612)</f>
        <v>279.3626246138669</v>
      </c>
      <c r="P189">
        <f>SUMIF(CurrentScenario!$B$2:$B$2612,Sheet1!$A189,CurrentScenario!P$2:P$2612)</f>
        <v>0</v>
      </c>
      <c r="Q189">
        <f>SUMIF(CurrentScenario!$B$2:$B$2612,Sheet1!$A189,CurrentScenario!Q$2:Q$2612)</f>
        <v>2436.5713302724321</v>
      </c>
      <c r="R189">
        <f>SUMIF(CurrentScenario!$B$2:$B$2612,Sheet1!$A189,CurrentScenario!R$2:R$2612)</f>
        <v>470.90681613636968</v>
      </c>
      <c r="S189">
        <f>SUMIF(CurrentScenario!$B$2:$B$2612,Sheet1!$A189,CurrentScenario!S$2:S$2612)</f>
        <v>104.46196272809692</v>
      </c>
      <c r="T189">
        <f>SUMIF(CurrentScenario!$B$2:$B$2612,Sheet1!$A189,CurrentScenario!T$2:T$2612)</f>
        <v>11.620150495121351</v>
      </c>
      <c r="U189">
        <f>SUMIF(CurrentScenario!$B$2:$B$2612,Sheet1!$A189,CurrentScenario!U$2:U$2612)</f>
        <v>13.949671279126285</v>
      </c>
      <c r="V189">
        <f>SUMIF(CurrentScenario!$B$2:$B$2612,Sheet1!$A189,CurrentScenario!V$2:V$2612)</f>
        <v>0</v>
      </c>
      <c r="W189">
        <f>SUMIF(CurrentScenario!$B$2:$B$2612,Sheet1!$A189,CurrentScenario!W$2:W$2612)</f>
        <v>0</v>
      </c>
      <c r="X189">
        <f>SUMIF(CurrentScenario!$B$2:$B$2612,Sheet1!$A189,CurrentScenario!X$2:X$2612)</f>
        <v>0</v>
      </c>
      <c r="Y189">
        <f>SUMIF(CurrentScenario!$B$2:$B$2612,Sheet1!$A189,CurrentScenario!Y$2:Y$2612)</f>
        <v>0.43451587690292198</v>
      </c>
      <c r="Z189">
        <f>SUMIF(CurrentScenario!$B$2:$B$2612,Sheet1!$A189,CurrentScenario!Z$2:Z$2612)</f>
        <v>0</v>
      </c>
      <c r="AA189">
        <f>SUMIF(CurrentScenario!$B$2:$B$2612,Sheet1!$A189,CurrentScenario!AA$2:AA$2612)</f>
        <v>1038.6106653577515</v>
      </c>
      <c r="AB189">
        <f>SUMIF(CurrentScenario!$B$2:$B$2612,Sheet1!$A189,CurrentScenario!AB$2:AB$2612)</f>
        <v>314.66756252564687</v>
      </c>
      <c r="AC189">
        <f>SUMIF(CurrentScenario!$B$2:$B$2612,Sheet1!$A189,CurrentScenario!AC$2:AC$2612)</f>
        <v>0</v>
      </c>
      <c r="AD189">
        <f>SUMIF(CurrentScenario!$B$2:$B$2612,Sheet1!$A189,CurrentScenario!AD$2:AD$2612)</f>
        <v>0</v>
      </c>
      <c r="AE189">
        <f>SUMIF(CurrentScenario!$B$2:$B$2612,Sheet1!$A189,CurrentScenario!AE$2:AE$2612)</f>
        <v>0</v>
      </c>
      <c r="AF189">
        <f>SUMIF(CurrentScenario!$B$2:$B$2612,Sheet1!$A189,CurrentScenario!AF$2:AF$2612)</f>
        <v>0</v>
      </c>
      <c r="AG189">
        <f>SUMIF(CurrentScenario!$B$2:$B$2612,Sheet1!$A189,CurrentScenario!AG$2:AG$2612)</f>
        <v>0</v>
      </c>
      <c r="AH189" s="9">
        <f>SUMIF(CurrentScenario!$B$2:$B$2612,Sheet1!$A189,CurrentScenario!AH$2:AH$2612)</f>
        <v>10.242953054559685</v>
      </c>
      <c r="AI189" s="10">
        <f t="shared" si="8"/>
        <v>22825.121277827999</v>
      </c>
      <c r="AJ189">
        <f>SUMIF(BaselineScenario!$B$2:$B$2612,Sheet1!$A189,BaselineScenario!D$2:D$2612)</f>
        <v>21152.185545727196</v>
      </c>
      <c r="AK189">
        <f>SUMIF(BaselineScenario!$B$2:$B$2612,Sheet1!$A189,BaselineScenario!E$2:E$2612)</f>
        <v>212.5772637856644</v>
      </c>
      <c r="AL189">
        <f>SUMIF(BaselineScenario!$B$2:$B$2612,Sheet1!$A189,BaselineScenario!F$2:F$2612)</f>
        <v>41.594014703048465</v>
      </c>
      <c r="AM189">
        <f>SUMIF(BaselineScenario!$B$2:$B$2612,Sheet1!$A189,BaselineScenario!G$2:G$2612)</f>
        <v>4.5014275166240854</v>
      </c>
      <c r="AN189">
        <f>SUMIF(BaselineScenario!$B$2:$B$2612,Sheet1!$A189,BaselineScenario!H$2:H$2612)</f>
        <v>136.09857339199345</v>
      </c>
      <c r="AO189">
        <f>SUMIF(BaselineScenario!$B$2:$B$2612,Sheet1!$A189,BaselineScenario!I$2:I$2612)</f>
        <v>14.729079545838573</v>
      </c>
      <c r="AP189">
        <f>SUMIF(BaselineScenario!$B$2:$B$2612,Sheet1!$A189,BaselineScenario!J$2:J$2612)</f>
        <v>7.4015607047049867</v>
      </c>
      <c r="AQ189">
        <f>SUMIF(BaselineScenario!$B$2:$B$2612,Sheet1!$A189,BaselineScenario!K$2:K$2612)</f>
        <v>1.48065995593311</v>
      </c>
      <c r="AR189">
        <f>SUMIF(BaselineScenario!$B$2:$B$2612,Sheet1!$A189,BaselineScenario!L$2:L$2612)</f>
        <v>131.20946586421397</v>
      </c>
      <c r="AS189">
        <f>SUMIF(BaselineScenario!$B$2:$B$2612,Sheet1!$A189,BaselineScenario!M$2:M$2612)</f>
        <v>117.05491164217912</v>
      </c>
      <c r="AT189">
        <f>SUMIF(BaselineScenario!$B$2:$B$2612,Sheet1!$A189,BaselineScenario!N$2:N$2612)</f>
        <v>37.906794491054072</v>
      </c>
      <c r="AU189">
        <f>SUMIF(BaselineScenario!$B$2:$B$2612,Sheet1!$A189,BaselineScenario!O$2:O$2612)</f>
        <v>75.721732042539841</v>
      </c>
      <c r="AV189">
        <f>SUMIF(BaselineScenario!$B$2:$B$2612,Sheet1!$A189,BaselineScenario!P$2:P$2612)</f>
        <v>0</v>
      </c>
      <c r="AW189">
        <f>SUMIF(BaselineScenario!$B$2:$B$2612,Sheet1!$A189,BaselineScenario!Q$2:Q$2612)</f>
        <v>553.79954477919796</v>
      </c>
      <c r="AX189">
        <f>SUMIF(BaselineScenario!$B$2:$B$2612,Sheet1!$A189,BaselineScenario!R$2:R$2612)</f>
        <v>104.7796718016112</v>
      </c>
      <c r="AY189">
        <f>SUMIF(BaselineScenario!$B$2:$B$2612,Sheet1!$A189,BaselineScenario!S$2:S$2612)</f>
        <v>23.798101856356887</v>
      </c>
      <c r="AZ189">
        <f>SUMIF(BaselineScenario!$B$2:$B$2612,Sheet1!$A189,BaselineScenario!T$2:T$2612)</f>
        <v>3.1499017021290863</v>
      </c>
      <c r="BA189">
        <f>SUMIF(BaselineScenario!$B$2:$B$2612,Sheet1!$A189,BaselineScenario!U$2:U$2612)</f>
        <v>3.7809200863655565</v>
      </c>
      <c r="BB189">
        <f>SUMIF(BaselineScenario!$B$2:$B$2612,Sheet1!$A189,BaselineScenario!V$2:V$2612)</f>
        <v>0</v>
      </c>
      <c r="BC189">
        <f>SUMIF(BaselineScenario!$B$2:$B$2612,Sheet1!$A189,BaselineScenario!W$2:W$2612)</f>
        <v>0</v>
      </c>
      <c r="BD189">
        <f>SUMIF(BaselineScenario!$B$2:$B$2612,Sheet1!$A189,BaselineScenario!X$2:X$2612)</f>
        <v>0</v>
      </c>
      <c r="BE189">
        <f>SUMIF(BaselineScenario!$B$2:$B$2612,Sheet1!$A189,BaselineScenario!Y$2:Y$2612)</f>
        <v>8.1942738693819475E-2</v>
      </c>
      <c r="BF189">
        <f>SUMIF(BaselineScenario!$B$2:$B$2612,Sheet1!$A189,BaselineScenario!Z$2:Z$2612)</f>
        <v>0</v>
      </c>
      <c r="BG189">
        <f>SUMIF(BaselineScenario!$B$2:$B$2612,Sheet1!$A189,BaselineScenario!AA$2:AA$2612)</f>
        <v>177.6873778638986</v>
      </c>
      <c r="BH189">
        <f>SUMIF(BaselineScenario!$B$2:$B$2612,Sheet1!$A189,BaselineScenario!AB$2:AB$2612)</f>
        <v>22.821799396863256</v>
      </c>
      <c r="BI189">
        <f>SUMIF(BaselineScenario!$B$2:$B$2612,Sheet1!$A189,BaselineScenario!AC$2:AC$2612)</f>
        <v>0</v>
      </c>
      <c r="BJ189">
        <f>SUMIF(BaselineScenario!$B$2:$B$2612,Sheet1!$A189,BaselineScenario!AD$2:AD$2612)</f>
        <v>0</v>
      </c>
      <c r="BK189">
        <f>SUMIF(BaselineScenario!$B$2:$B$2612,Sheet1!$A189,BaselineScenario!AE$2:AE$2612)</f>
        <v>0</v>
      </c>
      <c r="BL189">
        <f>SUMIF(BaselineScenario!$B$2:$B$2612,Sheet1!$A189,BaselineScenario!AF$2:AF$2612)</f>
        <v>0</v>
      </c>
      <c r="BM189">
        <f>SUMIF(BaselineScenario!$B$2:$B$2612,Sheet1!$A189,BaselineScenario!AG$2:AG$2612)</f>
        <v>0</v>
      </c>
      <c r="BN189">
        <f>SUMIF(BaselineScenario!$B$2:$B$2612,Sheet1!$A189,BaselineScenario!AH$2:AH$2612)</f>
        <v>2.7609882318873642</v>
      </c>
      <c r="BP189">
        <f t="shared" si="9"/>
        <v>0</v>
      </c>
      <c r="BQ189" s="12">
        <f t="shared" si="10"/>
        <v>0</v>
      </c>
    </row>
    <row r="190" spans="1:69" x14ac:dyDescent="0.25">
      <c r="A190" s="1" t="s">
        <v>188</v>
      </c>
      <c r="B190">
        <f>COUNTIF(CurrentScenario!$B$2:$B$2612,Sheet1!A190)</f>
        <v>2</v>
      </c>
      <c r="C190">
        <f t="shared" si="11"/>
        <v>9658.0097136281875</v>
      </c>
      <c r="D190">
        <f>SUMIF(CurrentScenario!$B$2:$B$2612,Sheet1!$A190,CurrentScenario!D$2:D$2612)</f>
        <v>2714.5063442206092</v>
      </c>
      <c r="E190">
        <f>SUMIF(CurrentScenario!$B$2:$B$2612,Sheet1!$A190,CurrentScenario!E$2:E$2612)</f>
        <v>26.938614976507317</v>
      </c>
      <c r="F190">
        <f>SUMIF(CurrentScenario!$B$2:$B$2612,Sheet1!$A190,CurrentScenario!F$2:F$2612)</f>
        <v>163.31172823912729</v>
      </c>
      <c r="G190">
        <f>SUMIF(CurrentScenario!$B$2:$B$2612,Sheet1!$A190,CurrentScenario!G$2:G$2612)</f>
        <v>28.398886171294865</v>
      </c>
      <c r="H190">
        <f>SUMIF(CurrentScenario!$B$2:$B$2612,Sheet1!$A190,CurrentScenario!H$2:H$2612)</f>
        <v>534.3717320805996</v>
      </c>
      <c r="I190">
        <f>SUMIF(CurrentScenario!$B$2:$B$2612,Sheet1!$A190,CurrentScenario!I$2:I$2612)</f>
        <v>92.923880082901675</v>
      </c>
      <c r="J190">
        <f>SUMIF(CurrentScenario!$B$2:$B$2612,Sheet1!$A190,CurrentScenario!J$2:J$2612)</f>
        <v>25.966382418366891</v>
      </c>
      <c r="K190">
        <f>SUMIF(CurrentScenario!$B$2:$B$2612,Sheet1!$A190,CurrentScenario!K$2:K$2612)</f>
        <v>10.975942422332556</v>
      </c>
      <c r="L190">
        <f>SUMIF(CurrentScenario!$B$2:$B$2612,Sheet1!$A190,CurrentScenario!L$2:L$2612)</f>
        <v>592.25060173393479</v>
      </c>
      <c r="M190">
        <f>SUMIF(CurrentScenario!$B$2:$B$2612,Sheet1!$A190,CurrentScenario!M$2:M$2612)</f>
        <v>440.28670606004636</v>
      </c>
      <c r="N190">
        <f>SUMIF(CurrentScenario!$B$2:$B$2612,Sheet1!$A190,CurrentScenario!N$2:N$2612)</f>
        <v>157.05267273557328</v>
      </c>
      <c r="O190">
        <f>SUMIF(CurrentScenario!$B$2:$B$2612,Sheet1!$A190,CurrentScenario!O$2:O$2612)</f>
        <v>314.92921522026637</v>
      </c>
      <c r="P190">
        <f>SUMIF(CurrentScenario!$B$2:$B$2612,Sheet1!$A190,CurrentScenario!P$2:P$2612)</f>
        <v>0</v>
      </c>
      <c r="Q190">
        <f>SUMIF(CurrentScenario!$B$2:$B$2612,Sheet1!$A190,CurrentScenario!Q$2:Q$2612)</f>
        <v>2380.0572487056611</v>
      </c>
      <c r="R190">
        <f>SUMIF(CurrentScenario!$B$2:$B$2612,Sheet1!$A190,CurrentScenario!R$2:R$2612)</f>
        <v>466.27236721291121</v>
      </c>
      <c r="S190">
        <f>SUMIF(CurrentScenario!$B$2:$B$2612,Sheet1!$A190,CurrentScenario!S$2:S$2612)</f>
        <v>102.03874419942342</v>
      </c>
      <c r="T190">
        <f>SUMIF(CurrentScenario!$B$2:$B$2612,Sheet1!$A190,CurrentScenario!T$2:T$2612)</f>
        <v>13.099296985998407</v>
      </c>
      <c r="U190">
        <f>SUMIF(CurrentScenario!$B$2:$B$2612,Sheet1!$A190,CurrentScenario!U$2:U$2612)</f>
        <v>15.72568036949345</v>
      </c>
      <c r="V190">
        <f>SUMIF(CurrentScenario!$B$2:$B$2612,Sheet1!$A190,CurrentScenario!V$2:V$2612)</f>
        <v>0</v>
      </c>
      <c r="W190">
        <f>SUMIF(CurrentScenario!$B$2:$B$2612,Sheet1!$A190,CurrentScenario!W$2:W$2612)</f>
        <v>0</v>
      </c>
      <c r="X190">
        <f>SUMIF(CurrentScenario!$B$2:$B$2612,Sheet1!$A190,CurrentScenario!X$2:X$2612)</f>
        <v>0</v>
      </c>
      <c r="Y190">
        <f>SUMIF(CurrentScenario!$B$2:$B$2612,Sheet1!$A190,CurrentScenario!Y$2:Y$2612)</f>
        <v>261.14404201865614</v>
      </c>
      <c r="Z190">
        <f>SUMIF(CurrentScenario!$B$2:$B$2612,Sheet1!$A190,CurrentScenario!Z$2:Z$2612)</f>
        <v>0</v>
      </c>
      <c r="AA190">
        <f>SUMIF(CurrentScenario!$B$2:$B$2612,Sheet1!$A190,CurrentScenario!AA$2:AA$2612)</f>
        <v>1054.2621238896947</v>
      </c>
      <c r="AB190">
        <f>SUMIF(CurrentScenario!$B$2:$B$2612,Sheet1!$A190,CurrentScenario!AB$2:AB$2612)</f>
        <v>248.40490632963233</v>
      </c>
      <c r="AC190">
        <f>SUMIF(CurrentScenario!$B$2:$B$2612,Sheet1!$A190,CurrentScenario!AC$2:AC$2612)</f>
        <v>8.079267449316669</v>
      </c>
      <c r="AD190">
        <f>SUMIF(CurrentScenario!$B$2:$B$2612,Sheet1!$A190,CurrentScenario!AD$2:AD$2612)</f>
        <v>0</v>
      </c>
      <c r="AE190">
        <f>SUMIF(CurrentScenario!$B$2:$B$2612,Sheet1!$A190,CurrentScenario!AE$2:AE$2612)</f>
        <v>0</v>
      </c>
      <c r="AF190">
        <f>SUMIF(CurrentScenario!$B$2:$B$2612,Sheet1!$A190,CurrentScenario!AF$2:AF$2612)</f>
        <v>0</v>
      </c>
      <c r="AG190">
        <f>SUMIF(CurrentScenario!$B$2:$B$2612,Sheet1!$A190,CurrentScenario!AG$2:AG$2612)</f>
        <v>0</v>
      </c>
      <c r="AH190" s="9">
        <f>SUMIF(CurrentScenario!$B$2:$B$2612,Sheet1!$A190,CurrentScenario!AH$2:AH$2612)</f>
        <v>7.0133301058402671</v>
      </c>
      <c r="AI190" s="10">
        <f t="shared" si="8"/>
        <v>9658.0097136281838</v>
      </c>
      <c r="AJ190">
        <f>SUMIF(BaselineScenario!$B$2:$B$2612,Sheet1!$A190,BaselineScenario!D$2:D$2612)</f>
        <v>8191.8542741838673</v>
      </c>
      <c r="AK190">
        <f>SUMIF(BaselineScenario!$B$2:$B$2612,Sheet1!$A190,BaselineScenario!E$2:E$2612)</f>
        <v>81.196846510036494</v>
      </c>
      <c r="AL190">
        <f>SUMIF(BaselineScenario!$B$2:$B$2612,Sheet1!$A190,BaselineScenario!F$2:F$2612)</f>
        <v>33.62753820653834</v>
      </c>
      <c r="AM190">
        <f>SUMIF(BaselineScenario!$B$2:$B$2612,Sheet1!$A190,BaselineScenario!G$2:G$2612)</f>
        <v>5.8476181719785982</v>
      </c>
      <c r="AN190">
        <f>SUMIF(BaselineScenario!$B$2:$B$2612,Sheet1!$A190,BaselineScenario!H$2:H$2612)</f>
        <v>110.03254959571944</v>
      </c>
      <c r="AO190">
        <f>SUMIF(BaselineScenario!$B$2:$B$2612,Sheet1!$A190,BaselineScenario!I$2:I$2612)</f>
        <v>19.133967667111502</v>
      </c>
      <c r="AP190">
        <f>SUMIF(BaselineScenario!$B$2:$B$2612,Sheet1!$A190,BaselineScenario!J$2:J$2612)</f>
        <v>5.346741022669641</v>
      </c>
      <c r="AQ190">
        <f>SUMIF(BaselineScenario!$B$2:$B$2612,Sheet1!$A190,BaselineScenario!K$2:K$2612)</f>
        <v>2.2600576648072175</v>
      </c>
      <c r="AR190">
        <f>SUMIF(BaselineScenario!$B$2:$B$2612,Sheet1!$A190,BaselineScenario!L$2:L$2612)</f>
        <v>121.95039482094968</v>
      </c>
      <c r="AS190">
        <f>SUMIF(BaselineScenario!$B$2:$B$2612,Sheet1!$A190,BaselineScenario!M$2:M$2612)</f>
        <v>90.659490224645481</v>
      </c>
      <c r="AT190">
        <f>SUMIF(BaselineScenario!$B$2:$B$2612,Sheet1!$A190,BaselineScenario!N$2:N$2612)</f>
        <v>32.338735311902262</v>
      </c>
      <c r="AU190">
        <f>SUMIF(BaselineScenario!$B$2:$B$2612,Sheet1!$A190,BaselineScenario!O$2:O$2612)</f>
        <v>64.847113745976202</v>
      </c>
      <c r="AV190">
        <f>SUMIF(BaselineScenario!$B$2:$B$2612,Sheet1!$A190,BaselineScenario!P$2:P$2612)</f>
        <v>0</v>
      </c>
      <c r="AW190">
        <f>SUMIF(BaselineScenario!$B$2:$B$2612,Sheet1!$A190,BaselineScenario!Q$2:Q$2612)</f>
        <v>490.07788312304882</v>
      </c>
      <c r="AX190">
        <f>SUMIF(BaselineScenario!$B$2:$B$2612,Sheet1!$A190,BaselineScenario!R$2:R$2612)</f>
        <v>96.010200933925475</v>
      </c>
      <c r="AY190">
        <f>SUMIF(BaselineScenario!$B$2:$B$2612,Sheet1!$A190,BaselineScenario!S$2:S$2612)</f>
        <v>21.010810467262001</v>
      </c>
      <c r="AZ190">
        <f>SUMIF(BaselineScenario!$B$2:$B$2612,Sheet1!$A190,BaselineScenario!T$2:T$2612)</f>
        <v>2.6972778662317571</v>
      </c>
      <c r="BA190">
        <f>SUMIF(BaselineScenario!$B$2:$B$2612,Sheet1!$A190,BaselineScenario!U$2:U$2612)</f>
        <v>3.2380767943049276</v>
      </c>
      <c r="BB190">
        <f>SUMIF(BaselineScenario!$B$2:$B$2612,Sheet1!$A190,BaselineScenario!V$2:V$2612)</f>
        <v>0</v>
      </c>
      <c r="BC190">
        <f>SUMIF(BaselineScenario!$B$2:$B$2612,Sheet1!$A190,BaselineScenario!W$2:W$2612)</f>
        <v>0</v>
      </c>
      <c r="BD190">
        <f>SUMIF(BaselineScenario!$B$2:$B$2612,Sheet1!$A190,BaselineScenario!X$2:X$2612)</f>
        <v>0</v>
      </c>
      <c r="BE190">
        <f>SUMIF(BaselineScenario!$B$2:$B$2612,Sheet1!$A190,BaselineScenario!Y$2:Y$2612)</f>
        <v>53.772202064592747</v>
      </c>
      <c r="BF190">
        <f>SUMIF(BaselineScenario!$B$2:$B$2612,Sheet1!$A190,BaselineScenario!Z$2:Z$2612)</f>
        <v>0</v>
      </c>
      <c r="BG190">
        <f>SUMIF(BaselineScenario!$B$2:$B$2612,Sheet1!$A190,BaselineScenario!AA$2:AA$2612)</f>
        <v>160.32296124622792</v>
      </c>
      <c r="BH190">
        <f>SUMIF(BaselineScenario!$B$2:$B$2612,Sheet1!$A190,BaselineScenario!AB$2:AB$2612)</f>
        <v>9.6580097136281875</v>
      </c>
      <c r="BI190">
        <f>SUMIF(BaselineScenario!$B$2:$B$2612,Sheet1!$A190,BaselineScenario!AC$2:AC$2612)</f>
        <v>59.515020130816154</v>
      </c>
      <c r="BJ190">
        <f>SUMIF(BaselineScenario!$B$2:$B$2612,Sheet1!$A190,BaselineScenario!AD$2:AD$2612)</f>
        <v>0</v>
      </c>
      <c r="BK190">
        <f>SUMIF(BaselineScenario!$B$2:$B$2612,Sheet1!$A190,BaselineScenario!AE$2:AE$2612)</f>
        <v>0</v>
      </c>
      <c r="BL190">
        <f>SUMIF(BaselineScenario!$B$2:$B$2612,Sheet1!$A190,BaselineScenario!AF$2:AF$2612)</f>
        <v>0</v>
      </c>
      <c r="BM190">
        <f>SUMIF(BaselineScenario!$B$2:$B$2612,Sheet1!$A190,BaselineScenario!AG$2:AG$2612)</f>
        <v>0</v>
      </c>
      <c r="BN190">
        <f>SUMIF(BaselineScenario!$B$2:$B$2612,Sheet1!$A190,BaselineScenario!AH$2:AH$2612)</f>
        <v>2.6119441619455888</v>
      </c>
      <c r="BP190">
        <f t="shared" si="9"/>
        <v>0</v>
      </c>
      <c r="BQ190" s="12">
        <f t="shared" si="10"/>
        <v>0</v>
      </c>
    </row>
    <row r="191" spans="1:69" x14ac:dyDescent="0.25">
      <c r="A191" s="1" t="s">
        <v>189</v>
      </c>
      <c r="B191">
        <f>COUNTIF(CurrentScenario!$B$2:$B$2612,Sheet1!A191)</f>
        <v>6</v>
      </c>
      <c r="C191">
        <f t="shared" si="11"/>
        <v>16443.153317525735</v>
      </c>
      <c r="D191">
        <f>SUMIF(CurrentScenario!$B$2:$B$2612,Sheet1!$A191,CurrentScenario!D$2:D$2612)</f>
        <v>6630.1029548921815</v>
      </c>
      <c r="E191">
        <f>SUMIF(CurrentScenario!$B$2:$B$2612,Sheet1!$A191,CurrentScenario!E$2:E$2612)</f>
        <v>66.394681802751876</v>
      </c>
      <c r="F191">
        <f>SUMIF(CurrentScenario!$B$2:$B$2612,Sheet1!$A191,CurrentScenario!F$2:F$2612)</f>
        <v>232.46078269616584</v>
      </c>
      <c r="G191">
        <f>SUMIF(CurrentScenario!$B$2:$B$2612,Sheet1!$A191,CurrentScenario!G$2:G$2612)</f>
        <v>37.640684879728838</v>
      </c>
      <c r="H191">
        <f>SUMIF(CurrentScenario!$B$2:$B$2612,Sheet1!$A191,CurrentScenario!H$2:H$2612)</f>
        <v>760.63395595691213</v>
      </c>
      <c r="I191">
        <f>SUMIF(CurrentScenario!$B$2:$B$2612,Sheet1!$A191,CurrentScenario!I$2:I$2612)</f>
        <v>123.1639070314633</v>
      </c>
      <c r="J191">
        <f>SUMIF(CurrentScenario!$B$2:$B$2612,Sheet1!$A191,CurrentScenario!J$2:J$2612)</f>
        <v>37.854206588407891</v>
      </c>
      <c r="K191">
        <f>SUMIF(CurrentScenario!$B$2:$B$2612,Sheet1!$A191,CurrentScenario!K$2:K$2612)</f>
        <v>14.193895208173107</v>
      </c>
      <c r="L191">
        <f>SUMIF(CurrentScenario!$B$2:$B$2612,Sheet1!$A191,CurrentScenario!L$2:L$2612)</f>
        <v>820.65504063461424</v>
      </c>
      <c r="M191">
        <f>SUMIF(CurrentScenario!$B$2:$B$2612,Sheet1!$A191,CurrentScenario!M$2:M$2612)</f>
        <v>634.08854533490751</v>
      </c>
      <c r="N191">
        <f>SUMIF(CurrentScenario!$B$2:$B$2612,Sheet1!$A191,CurrentScenario!N$2:N$2612)</f>
        <v>221.4968908823495</v>
      </c>
      <c r="O191">
        <f>SUMIF(CurrentScenario!$B$2:$B$2612,Sheet1!$A191,CurrentScenario!O$2:O$2612)</f>
        <v>443.70425010676445</v>
      </c>
      <c r="P191">
        <f>SUMIF(CurrentScenario!$B$2:$B$2612,Sheet1!$A191,CurrentScenario!P$2:P$2612)</f>
        <v>0</v>
      </c>
      <c r="Q191">
        <f>SUMIF(CurrentScenario!$B$2:$B$2612,Sheet1!$A191,CurrentScenario!Q$2:Q$2612)</f>
        <v>4572.3301852018321</v>
      </c>
      <c r="R191">
        <f>SUMIF(CurrentScenario!$B$2:$B$2612,Sheet1!$A191,CurrentScenario!R$2:R$2612)</f>
        <v>886.52938001396387</v>
      </c>
      <c r="S191">
        <f>SUMIF(CurrentScenario!$B$2:$B$2612,Sheet1!$A191,CurrentScenario!S$2:S$2612)</f>
        <v>195.96128283141246</v>
      </c>
      <c r="T191">
        <f>SUMIF(CurrentScenario!$B$2:$B$2612,Sheet1!$A191,CurrentScenario!T$2:T$2612)</f>
        <v>18.455683494948879</v>
      </c>
      <c r="U191">
        <f>SUMIF(CurrentScenario!$B$2:$B$2612,Sheet1!$A191,CurrentScenario!U$2:U$2612)</f>
        <v>22.155951877537316</v>
      </c>
      <c r="V191">
        <f>SUMIF(CurrentScenario!$B$2:$B$2612,Sheet1!$A191,CurrentScenario!V$2:V$2612)</f>
        <v>0</v>
      </c>
      <c r="W191">
        <f>SUMIF(CurrentScenario!$B$2:$B$2612,Sheet1!$A191,CurrentScenario!W$2:W$2612)</f>
        <v>0</v>
      </c>
      <c r="X191">
        <f>SUMIF(CurrentScenario!$B$2:$B$2612,Sheet1!$A191,CurrentScenario!X$2:X$2612)</f>
        <v>0</v>
      </c>
      <c r="Y191">
        <f>SUMIF(CurrentScenario!$B$2:$B$2612,Sheet1!$A191,CurrentScenario!Y$2:Y$2612)</f>
        <v>0.86903175380584397</v>
      </c>
      <c r="Z191">
        <f>SUMIF(CurrentScenario!$B$2:$B$2612,Sheet1!$A191,CurrentScenario!Z$2:Z$2612)</f>
        <v>0</v>
      </c>
      <c r="AA191">
        <f>SUMIF(CurrentScenario!$B$2:$B$2612,Sheet1!$A191,CurrentScenario!AA$2:AA$2612)</f>
        <v>567.15962395789722</v>
      </c>
      <c r="AB191">
        <f>SUMIF(CurrentScenario!$B$2:$B$2612,Sheet1!$A191,CurrentScenario!AB$2:AB$2612)</f>
        <v>154.15820093571156</v>
      </c>
      <c r="AC191">
        <f>SUMIF(CurrentScenario!$B$2:$B$2612,Sheet1!$A191,CurrentScenario!AC$2:AC$2612)</f>
        <v>0</v>
      </c>
      <c r="AD191">
        <f>SUMIF(CurrentScenario!$B$2:$B$2612,Sheet1!$A191,CurrentScenario!AD$2:AD$2612)</f>
        <v>0</v>
      </c>
      <c r="AE191">
        <f>SUMIF(CurrentScenario!$B$2:$B$2612,Sheet1!$A191,CurrentScenario!AE$2:AE$2612)</f>
        <v>0</v>
      </c>
      <c r="AF191">
        <f>SUMIF(CurrentScenario!$B$2:$B$2612,Sheet1!$A191,CurrentScenario!AF$2:AF$2612)</f>
        <v>0</v>
      </c>
      <c r="AG191">
        <f>SUMIF(CurrentScenario!$B$2:$B$2612,Sheet1!$A191,CurrentScenario!AG$2:AG$2612)</f>
        <v>0</v>
      </c>
      <c r="AH191" s="9">
        <f>SUMIF(CurrentScenario!$B$2:$B$2612,Sheet1!$A191,CurrentScenario!AH$2:AH$2612)</f>
        <v>3.1441814442025442</v>
      </c>
      <c r="AI191" s="10">
        <f t="shared" si="8"/>
        <v>16443.153317525735</v>
      </c>
      <c r="AJ191">
        <f>SUMIF(BaselineScenario!$B$2:$B$2612,Sheet1!$A191,BaselineScenario!D$2:D$2612)</f>
        <v>14287.725811277349</v>
      </c>
      <c r="AK191">
        <f>SUMIF(BaselineScenario!$B$2:$B$2612,Sheet1!$A191,BaselineScenario!E$2:E$2612)</f>
        <v>142.39473616825549</v>
      </c>
      <c r="AL191">
        <f>SUMIF(BaselineScenario!$B$2:$B$2612,Sheet1!$A191,BaselineScenario!F$2:F$2612)</f>
        <v>45.776645952511402</v>
      </c>
      <c r="AM191">
        <f>SUMIF(BaselineScenario!$B$2:$B$2612,Sheet1!$A191,BaselineScenario!G$2:G$2612)</f>
        <v>6.9409041540203189</v>
      </c>
      <c r="AN191">
        <f>SUMIF(BaselineScenario!$B$2:$B$2612,Sheet1!$A191,BaselineScenario!H$2:H$2612)</f>
        <v>149.78546542188704</v>
      </c>
      <c r="AO191">
        <f>SUMIF(BaselineScenario!$B$2:$B$2612,Sheet1!$A191,BaselineScenario!I$2:I$2612)</f>
        <v>22.711295404915109</v>
      </c>
      <c r="AP191">
        <f>SUMIF(BaselineScenario!$B$2:$B$2612,Sheet1!$A191,BaselineScenario!J$2:J$2612)</f>
        <v>7.5894035251806047</v>
      </c>
      <c r="AQ191">
        <f>SUMIF(BaselineScenario!$B$2:$B$2612,Sheet1!$A191,BaselineScenario!K$2:K$2612)</f>
        <v>2.5691526499551451</v>
      </c>
      <c r="AR191">
        <f>SUMIF(BaselineScenario!$B$2:$B$2612,Sheet1!$A191,BaselineScenario!L$2:L$2612)</f>
        <v>158.12726039569731</v>
      </c>
      <c r="AS191">
        <f>SUMIF(BaselineScenario!$B$2:$B$2612,Sheet1!$A191,BaselineScenario!M$2:M$2612)</f>
        <v>125.80480614884755</v>
      </c>
      <c r="AT191">
        <f>SUMIF(BaselineScenario!$B$2:$B$2612,Sheet1!$A191,BaselineScenario!N$2:N$2612)</f>
        <v>43.26073956788715</v>
      </c>
      <c r="AU191">
        <f>SUMIF(BaselineScenario!$B$2:$B$2612,Sheet1!$A191,BaselineScenario!O$2:O$2612)</f>
        <v>86.600714136426788</v>
      </c>
      <c r="AV191">
        <f>SUMIF(BaselineScenario!$B$2:$B$2612,Sheet1!$A191,BaselineScenario!P$2:P$2612)</f>
        <v>0</v>
      </c>
      <c r="AW191">
        <f>SUMIF(BaselineScenario!$B$2:$B$2612,Sheet1!$A191,BaselineScenario!Q$2:Q$2612)</f>
        <v>894.07631958138779</v>
      </c>
      <c r="AX191">
        <f>SUMIF(BaselineScenario!$B$2:$B$2612,Sheet1!$A191,BaselineScenario!R$2:R$2612)</f>
        <v>172.09676316587613</v>
      </c>
      <c r="AY191">
        <f>SUMIF(BaselineScenario!$B$2:$B$2612,Sheet1!$A191,BaselineScenario!S$2:S$2612)</f>
        <v>38.322883031947555</v>
      </c>
      <c r="AZ191">
        <f>SUMIF(BaselineScenario!$B$2:$B$2612,Sheet1!$A191,BaselineScenario!T$2:T$2612)</f>
        <v>3.6021506587234291</v>
      </c>
      <c r="BA191">
        <f>SUMIF(BaselineScenario!$B$2:$B$2612,Sheet1!$A191,BaselineScenario!U$2:U$2612)</f>
        <v>4.3243106947365453</v>
      </c>
      <c r="BB191">
        <f>SUMIF(BaselineScenario!$B$2:$B$2612,Sheet1!$A191,BaselineScenario!V$2:V$2612)</f>
        <v>0</v>
      </c>
      <c r="BC191">
        <f>SUMIF(BaselineScenario!$B$2:$B$2612,Sheet1!$A191,BaselineScenario!W$2:W$2612)</f>
        <v>0</v>
      </c>
      <c r="BD191">
        <f>SUMIF(BaselineScenario!$B$2:$B$2612,Sheet1!$A191,BaselineScenario!X$2:X$2612)</f>
        <v>0</v>
      </c>
      <c r="BE191">
        <f>SUMIF(BaselineScenario!$B$2:$B$2612,Sheet1!$A191,BaselineScenario!Y$2:Y$2612)</f>
        <v>0.15338043393569858</v>
      </c>
      <c r="BF191">
        <f>SUMIF(BaselineScenario!$B$2:$B$2612,Sheet1!$A191,BaselineScenario!Z$2:Z$2612)</f>
        <v>0</v>
      </c>
      <c r="BG191">
        <f>SUMIF(BaselineScenario!$B$2:$B$2612,Sheet1!$A191,BaselineScenario!AA$2:AA$2612)</f>
        <v>234.10084075185327</v>
      </c>
      <c r="BH191">
        <f>SUMIF(BaselineScenario!$B$2:$B$2612,Sheet1!$A191,BaselineScenario!AB$2:AB$2612)</f>
        <v>16.192845911175699</v>
      </c>
      <c r="BI191">
        <f>SUMIF(BaselineScenario!$B$2:$B$2612,Sheet1!$A191,BaselineScenario!AC$2:AC$2612)</f>
        <v>0</v>
      </c>
      <c r="BJ191">
        <f>SUMIF(BaselineScenario!$B$2:$B$2612,Sheet1!$A191,BaselineScenario!AD$2:AD$2612)</f>
        <v>0</v>
      </c>
      <c r="BK191">
        <f>SUMIF(BaselineScenario!$B$2:$B$2612,Sheet1!$A191,BaselineScenario!AE$2:AE$2612)</f>
        <v>0</v>
      </c>
      <c r="BL191">
        <f>SUMIF(BaselineScenario!$B$2:$B$2612,Sheet1!$A191,BaselineScenario!AF$2:AF$2612)</f>
        <v>0</v>
      </c>
      <c r="BM191">
        <f>SUMIF(BaselineScenario!$B$2:$B$2612,Sheet1!$A191,BaselineScenario!AG$2:AG$2612)</f>
        <v>0</v>
      </c>
      <c r="BN191">
        <f>SUMIF(BaselineScenario!$B$2:$B$2612,Sheet1!$A191,BaselineScenario!AH$2:AH$2612)</f>
        <v>0.99688849316549399</v>
      </c>
      <c r="BP191">
        <f t="shared" si="9"/>
        <v>0</v>
      </c>
      <c r="BQ191" s="12">
        <f t="shared" si="10"/>
        <v>0</v>
      </c>
    </row>
    <row r="192" spans="1:69" x14ac:dyDescent="0.25">
      <c r="A192" s="1" t="s">
        <v>190</v>
      </c>
      <c r="B192">
        <f>COUNTIF(CurrentScenario!$B$2:$B$2612,Sheet1!A192)</f>
        <v>2</v>
      </c>
      <c r="C192">
        <f t="shared" si="11"/>
        <v>27491.414994739054</v>
      </c>
      <c r="D192">
        <f>SUMIF(CurrentScenario!$B$2:$B$2612,Sheet1!$A192,CurrentScenario!D$2:D$2612)</f>
        <v>6498.5306524450662</v>
      </c>
      <c r="E192">
        <f>SUMIF(CurrentScenario!$B$2:$B$2612,Sheet1!$A192,CurrentScenario!E$2:E$2612)</f>
        <v>64.350166163431922</v>
      </c>
      <c r="F192">
        <f>SUMIF(CurrentScenario!$B$2:$B$2612,Sheet1!$A192,CurrentScenario!F$2:F$2612)</f>
        <v>486.77508633983552</v>
      </c>
      <c r="G192">
        <f>SUMIF(CurrentScenario!$B$2:$B$2612,Sheet1!$A192,CurrentScenario!G$2:G$2612)</f>
        <v>84.687068033847666</v>
      </c>
      <c r="H192">
        <f>SUMIF(CurrentScenario!$B$2:$B$2612,Sheet1!$A192,CurrentScenario!H$2:H$2612)</f>
        <v>1592.7750485978404</v>
      </c>
      <c r="I192">
        <f>SUMIF(CurrentScenario!$B$2:$B$2612,Sheet1!$A192,CurrentScenario!I$2:I$2612)</f>
        <v>277.10421231126736</v>
      </c>
      <c r="J192">
        <f>SUMIF(CurrentScenario!$B$2:$B$2612,Sheet1!$A192,CurrentScenario!J$2:J$2612)</f>
        <v>77.37441781944456</v>
      </c>
      <c r="K192">
        <f>SUMIF(CurrentScenario!$B$2:$B$2612,Sheet1!$A192,CurrentScenario!K$2:K$2612)</f>
        <v>32.745413386271721</v>
      </c>
      <c r="L192">
        <f>SUMIF(CurrentScenario!$B$2:$B$2612,Sheet1!$A192,CurrentScenario!L$2:L$2612)</f>
        <v>1765.3678925267247</v>
      </c>
      <c r="M192">
        <f>SUMIF(CurrentScenario!$B$2:$B$2612,Sheet1!$A192,CurrentScenario!M$2:M$2612)</f>
        <v>1312.4793943304526</v>
      </c>
      <c r="N192">
        <f>SUMIF(CurrentScenario!$B$2:$B$2612,Sheet1!$A192,CurrentScenario!N$2:N$2612)</f>
        <v>468.13609773084693</v>
      </c>
      <c r="O192">
        <f>SUMIF(CurrentScenario!$B$2:$B$2612,Sheet1!$A192,CurrentScenario!O$2:O$2612)</f>
        <v>938.7593292437856</v>
      </c>
      <c r="P192">
        <f>SUMIF(CurrentScenario!$B$2:$B$2612,Sheet1!$A192,CurrentScenario!P$2:P$2612)</f>
        <v>0</v>
      </c>
      <c r="Q192">
        <f>SUMIF(CurrentScenario!$B$2:$B$2612,Sheet1!$A192,CurrentScenario!Q$2:Q$2612)</f>
        <v>9163.4024963011689</v>
      </c>
      <c r="R192">
        <f>SUMIF(CurrentScenario!$B$2:$B$2612,Sheet1!$A192,CurrentScenario!R$2:R$2612)</f>
        <v>1791.5947855359116</v>
      </c>
      <c r="S192">
        <f>SUMIF(CurrentScenario!$B$2:$B$2612,Sheet1!$A192,CurrentScenario!S$2:S$2612)</f>
        <v>392.84322079507791</v>
      </c>
      <c r="T192">
        <f>SUMIF(CurrentScenario!$B$2:$B$2612,Sheet1!$A192,CurrentScenario!T$2:T$2612)</f>
        <v>39.047146970578893</v>
      </c>
      <c r="U192">
        <f>SUMIF(CurrentScenario!$B$2:$B$2612,Sheet1!$A192,CurrentScenario!U$2:U$2612)</f>
        <v>46.876023103814511</v>
      </c>
      <c r="V192">
        <f>SUMIF(CurrentScenario!$B$2:$B$2612,Sheet1!$A192,CurrentScenario!V$2:V$2612)</f>
        <v>0</v>
      </c>
      <c r="W192">
        <f>SUMIF(CurrentScenario!$B$2:$B$2612,Sheet1!$A192,CurrentScenario!W$2:W$2612)</f>
        <v>0</v>
      </c>
      <c r="X192">
        <f>SUMIF(CurrentScenario!$B$2:$B$2612,Sheet1!$A192,CurrentScenario!X$2:X$2612)</f>
        <v>0</v>
      </c>
      <c r="Y192">
        <f>SUMIF(CurrentScenario!$B$2:$B$2612,Sheet1!$A192,CurrentScenario!Y$2:Y$2612)</f>
        <v>7.3867699073496746</v>
      </c>
      <c r="Z192">
        <f>SUMIF(CurrentScenario!$B$2:$B$2612,Sheet1!$A192,CurrentScenario!Z$2:Z$2612)</f>
        <v>0</v>
      </c>
      <c r="AA192">
        <f>SUMIF(CurrentScenario!$B$2:$B$2612,Sheet1!$A192,CurrentScenario!AA$2:AA$2612)</f>
        <v>1965.1942017351575</v>
      </c>
      <c r="AB192">
        <f>SUMIF(CurrentScenario!$B$2:$B$2612,Sheet1!$A192,CurrentScenario!AB$2:AB$2612)</f>
        <v>466.76071430730661</v>
      </c>
      <c r="AC192">
        <f>SUMIF(CurrentScenario!$B$2:$B$2612,Sheet1!$A192,CurrentScenario!AC$2:AC$2612)</f>
        <v>0</v>
      </c>
      <c r="AD192">
        <f>SUMIF(CurrentScenario!$B$2:$B$2612,Sheet1!$A192,CurrentScenario!AD$2:AD$2612)</f>
        <v>0</v>
      </c>
      <c r="AE192">
        <f>SUMIF(CurrentScenario!$B$2:$B$2612,Sheet1!$A192,CurrentScenario!AE$2:AE$2612)</f>
        <v>0</v>
      </c>
      <c r="AF192">
        <f>SUMIF(CurrentScenario!$B$2:$B$2612,Sheet1!$A192,CurrentScenario!AF$2:AF$2612)</f>
        <v>0</v>
      </c>
      <c r="AG192">
        <f>SUMIF(CurrentScenario!$B$2:$B$2612,Sheet1!$A192,CurrentScenario!AG$2:AG$2612)</f>
        <v>0</v>
      </c>
      <c r="AH192" s="9">
        <f>SUMIF(CurrentScenario!$B$2:$B$2612,Sheet1!$A192,CurrentScenario!AH$2:AH$2612)</f>
        <v>19.224857153873337</v>
      </c>
      <c r="AI192" s="10">
        <f t="shared" si="8"/>
        <v>27491.414994739043</v>
      </c>
      <c r="AJ192">
        <f>SUMIF(BaselineScenario!$B$2:$B$2612,Sheet1!$A192,BaselineScenario!D$2:D$2612)</f>
        <v>23318.244169298338</v>
      </c>
      <c r="AK192">
        <f>SUMIF(BaselineScenario!$B$2:$B$2612,Sheet1!$A192,BaselineScenario!E$2:E$2612)</f>
        <v>230.90191519513559</v>
      </c>
      <c r="AL192">
        <f>SUMIF(BaselineScenario!$B$2:$B$2612,Sheet1!$A192,BaselineScenario!F$2:F$2612)</f>
        <v>90.976718070092048</v>
      </c>
      <c r="AM192">
        <f>SUMIF(BaselineScenario!$B$2:$B$2612,Sheet1!$A192,BaselineScenario!G$2:G$2612)</f>
        <v>15.830608629294497</v>
      </c>
      <c r="AN192">
        <f>SUMIF(BaselineScenario!$B$2:$B$2612,Sheet1!$A192,BaselineScenario!H$2:H$2612)</f>
        <v>297.68459927836176</v>
      </c>
      <c r="AO192">
        <f>SUMIF(BaselineScenario!$B$2:$B$2612,Sheet1!$A192,BaselineScenario!I$2:I$2612)</f>
        <v>51.799270450142309</v>
      </c>
      <c r="AP192">
        <f>SUMIF(BaselineScenario!$B$2:$B$2612,Sheet1!$A192,BaselineScenario!J$2:J$2612)</f>
        <v>14.459434916581928</v>
      </c>
      <c r="AQ192">
        <f>SUMIF(BaselineScenario!$B$2:$B$2612,Sheet1!$A192,BaselineScenario!K$2:K$2612)</f>
        <v>6.1221638624642303</v>
      </c>
      <c r="AR192">
        <f>SUMIF(BaselineScenario!$B$2:$B$2612,Sheet1!$A192,BaselineScenario!L$2:L$2612)</f>
        <v>329.94711992092016</v>
      </c>
      <c r="AS192">
        <f>SUMIF(BaselineScenario!$B$2:$B$2612,Sheet1!$A192,BaselineScenario!M$2:M$2612)</f>
        <v>245.30819347315938</v>
      </c>
      <c r="AT192">
        <f>SUMIF(BaselineScenario!$B$2:$B$2612,Sheet1!$A192,BaselineScenario!N$2:N$2612)</f>
        <v>87.494374434040736</v>
      </c>
      <c r="AU192">
        <f>SUMIF(BaselineScenario!$B$2:$B$2612,Sheet1!$A192,BaselineScenario!O$2:O$2612)</f>
        <v>175.45584357713435</v>
      </c>
      <c r="AV192">
        <f>SUMIF(BaselineScenario!$B$2:$B$2612,Sheet1!$A192,BaselineScenario!P$2:P$2612)</f>
        <v>0</v>
      </c>
      <c r="AW192">
        <f>SUMIF(BaselineScenario!$B$2:$B$2612,Sheet1!$A192,BaselineScenario!Q$2:Q$2612)</f>
        <v>1713.9777922777371</v>
      </c>
      <c r="AX192">
        <f>SUMIF(BaselineScenario!$B$2:$B$2612,Sheet1!$A192,BaselineScenario!R$2:R$2612)</f>
        <v>334.85367658920143</v>
      </c>
      <c r="AY192">
        <f>SUMIF(BaselineScenario!$B$2:$B$2612,Sheet1!$A192,BaselineScenario!S$2:S$2612)</f>
        <v>73.478769064209658</v>
      </c>
      <c r="AZ192">
        <f>SUMIF(BaselineScenario!$B$2:$B$2612,Sheet1!$A192,BaselineScenario!T$2:T$2612)</f>
        <v>7.297983539488861</v>
      </c>
      <c r="BA192">
        <f>SUMIF(BaselineScenario!$B$2:$B$2612,Sheet1!$A192,BaselineScenario!U$2:U$2612)</f>
        <v>8.7612148543557211</v>
      </c>
      <c r="BB192">
        <f>SUMIF(BaselineScenario!$B$2:$B$2612,Sheet1!$A192,BaselineScenario!V$2:V$2612)</f>
        <v>0</v>
      </c>
      <c r="BC192">
        <f>SUMIF(BaselineScenario!$B$2:$B$2612,Sheet1!$A192,BaselineScenario!W$2:W$2612)</f>
        <v>0</v>
      </c>
      <c r="BD192">
        <f>SUMIF(BaselineScenario!$B$2:$B$2612,Sheet1!$A192,BaselineScenario!X$2:X$2612)</f>
        <v>0</v>
      </c>
      <c r="BE192">
        <f>SUMIF(BaselineScenario!$B$2:$B$2612,Sheet1!$A192,BaselineScenario!Y$2:Y$2612)</f>
        <v>1.3801793419824275</v>
      </c>
      <c r="BF192">
        <f>SUMIF(BaselineScenario!$B$2:$B$2612,Sheet1!$A192,BaselineScenario!Z$2:Z$2612)</f>
        <v>0</v>
      </c>
      <c r="BG192">
        <f>SUMIF(BaselineScenario!$B$2:$B$2612,Sheet1!$A192,BaselineScenario!AA$2:AA$2612)</f>
        <v>456.35748891266826</v>
      </c>
      <c r="BH192">
        <f>SUMIF(BaselineScenario!$B$2:$B$2612,Sheet1!$A192,BaselineScenario!AB$2:AB$2612)</f>
        <v>27.491414994739056</v>
      </c>
      <c r="BI192">
        <f>SUMIF(BaselineScenario!$B$2:$B$2612,Sheet1!$A192,BaselineScenario!AC$2:AC$2612)</f>
        <v>0</v>
      </c>
      <c r="BJ192">
        <f>SUMIF(BaselineScenario!$B$2:$B$2612,Sheet1!$A192,BaselineScenario!AD$2:AD$2612)</f>
        <v>0</v>
      </c>
      <c r="BK192">
        <f>SUMIF(BaselineScenario!$B$2:$B$2612,Sheet1!$A192,BaselineScenario!AE$2:AE$2612)</f>
        <v>0</v>
      </c>
      <c r="BL192">
        <f>SUMIF(BaselineScenario!$B$2:$B$2612,Sheet1!$A192,BaselineScenario!AF$2:AF$2612)</f>
        <v>0</v>
      </c>
      <c r="BM192">
        <f>SUMIF(BaselineScenario!$B$2:$B$2612,Sheet1!$A192,BaselineScenario!AG$2:AG$2612)</f>
        <v>0</v>
      </c>
      <c r="BN192">
        <f>SUMIF(BaselineScenario!$B$2:$B$2612,Sheet1!$A192,BaselineScenario!AH$2:AH$2612)</f>
        <v>3.5920640590061654</v>
      </c>
      <c r="BP192">
        <f t="shared" si="9"/>
        <v>0</v>
      </c>
      <c r="BQ192" s="12">
        <f t="shared" si="10"/>
        <v>0</v>
      </c>
    </row>
    <row r="193" spans="1:69" x14ac:dyDescent="0.25">
      <c r="A193" s="1" t="s">
        <v>191</v>
      </c>
      <c r="B193">
        <f>COUNTIF(CurrentScenario!$B$2:$B$2612,Sheet1!A193)</f>
        <v>4</v>
      </c>
      <c r="C193">
        <f t="shared" si="11"/>
        <v>28032.414209507573</v>
      </c>
      <c r="D193">
        <f>SUMIF(CurrentScenario!$B$2:$B$2612,Sheet1!$A193,CurrentScenario!D$2:D$2612)</f>
        <v>5603.9654533871817</v>
      </c>
      <c r="E193">
        <f>SUMIF(CurrentScenario!$B$2:$B$2612,Sheet1!$A193,CurrentScenario!E$2:E$2612)</f>
        <v>55.618694154265093</v>
      </c>
      <c r="F193">
        <f>SUMIF(CurrentScenario!$B$2:$B$2612,Sheet1!$A193,CurrentScenario!F$2:F$2612)</f>
        <v>572.55450170366612</v>
      </c>
      <c r="G193">
        <f>SUMIF(CurrentScenario!$B$2:$B$2612,Sheet1!$A193,CurrentScenario!G$2:G$2612)</f>
        <v>99.661953643820311</v>
      </c>
      <c r="H193">
        <f>SUMIF(CurrentScenario!$B$2:$B$2612,Sheet1!$A193,CurrentScenario!H$2:H$2612)</f>
        <v>1873.4535775998791</v>
      </c>
      <c r="I193">
        <f>SUMIF(CurrentScenario!$B$2:$B$2612,Sheet1!$A193,CurrentScenario!I$2:I$2612)</f>
        <v>326.10347634045837</v>
      </c>
      <c r="J193">
        <f>SUMIF(CurrentScenario!$B$2:$B$2612,Sheet1!$A193,CurrentScenario!J$2:J$2612)</f>
        <v>90.969631103775086</v>
      </c>
      <c r="K193">
        <f>SUMIF(CurrentScenario!$B$2:$B$2612,Sheet1!$A193,CurrentScenario!K$2:K$2612)</f>
        <v>38.565390717373084</v>
      </c>
      <c r="L193">
        <f>SUMIF(CurrentScenario!$B$2:$B$2612,Sheet1!$A193,CurrentScenario!L$2:L$2612)</f>
        <v>2076.6489161165991</v>
      </c>
      <c r="M193">
        <f>SUMIF(CurrentScenario!$B$2:$B$2612,Sheet1!$A193,CurrentScenario!M$2:M$2612)</f>
        <v>1543.8526059338262</v>
      </c>
      <c r="N193">
        <f>SUMIF(CurrentScenario!$B$2:$B$2612,Sheet1!$A193,CurrentScenario!N$2:N$2612)</f>
        <v>550.64709134647455</v>
      </c>
      <c r="O193">
        <f>SUMIF(CurrentScenario!$B$2:$B$2612,Sheet1!$A193,CurrentScenario!O$2:O$2612)</f>
        <v>1104.2716763232606</v>
      </c>
      <c r="P193">
        <f>SUMIF(CurrentScenario!$B$2:$B$2612,Sheet1!$A193,CurrentScenario!P$2:P$2612)</f>
        <v>0</v>
      </c>
      <c r="Q193">
        <f>SUMIF(CurrentScenario!$B$2:$B$2612,Sheet1!$A193,CurrentScenario!Q$2:Q$2612)</f>
        <v>6640.0158094800036</v>
      </c>
      <c r="R193">
        <f>SUMIF(CurrentScenario!$B$2:$B$2612,Sheet1!$A193,CurrentScenario!R$2:R$2612)</f>
        <v>1298.6443103128702</v>
      </c>
      <c r="S193">
        <f>SUMIF(CurrentScenario!$B$2:$B$2612,Sheet1!$A193,CurrentScenario!S$2:S$2612)</f>
        <v>284.66329812897311</v>
      </c>
      <c r="T193">
        <f>SUMIF(CurrentScenario!$B$2:$B$2612,Sheet1!$A193,CurrentScenario!T$2:T$2612)</f>
        <v>45.931536259404936</v>
      </c>
      <c r="U193">
        <f>SUMIF(CurrentScenario!$B$2:$B$2612,Sheet1!$A193,CurrentScenario!U$2:U$2612)</f>
        <v>55.141631959124368</v>
      </c>
      <c r="V193">
        <f>SUMIF(CurrentScenario!$B$2:$B$2612,Sheet1!$A193,CurrentScenario!V$2:V$2612)</f>
        <v>0</v>
      </c>
      <c r="W193">
        <f>SUMIF(CurrentScenario!$B$2:$B$2612,Sheet1!$A193,CurrentScenario!W$2:W$2612)</f>
        <v>0</v>
      </c>
      <c r="X193">
        <f>SUMIF(CurrentScenario!$B$2:$B$2612,Sheet1!$A193,CurrentScenario!X$2:X$2612)</f>
        <v>0</v>
      </c>
      <c r="Y193">
        <f>SUMIF(CurrentScenario!$B$2:$B$2612,Sheet1!$A193,CurrentScenario!Y$2:Y$2612)</f>
        <v>9.620423932029766</v>
      </c>
      <c r="Z193">
        <f>SUMIF(CurrentScenario!$B$2:$B$2612,Sheet1!$A193,CurrentScenario!Z$2:Z$2612)</f>
        <v>0</v>
      </c>
      <c r="AA193">
        <f>SUMIF(CurrentScenario!$B$2:$B$2612,Sheet1!$A193,CurrentScenario!AA$2:AA$2612)</f>
        <v>4625.8483792730576</v>
      </c>
      <c r="AB193">
        <f>SUMIF(CurrentScenario!$B$2:$B$2612,Sheet1!$A193,CurrentScenario!AB$2:AB$2612)</f>
        <v>1090.4790123737457</v>
      </c>
      <c r="AC193">
        <f>SUMIF(CurrentScenario!$B$2:$B$2612,Sheet1!$A193,CurrentScenario!AC$2:AC$2612)</f>
        <v>25.285114795083654</v>
      </c>
      <c r="AD193">
        <f>SUMIF(CurrentScenario!$B$2:$B$2612,Sheet1!$A193,CurrentScenario!AD$2:AD$2612)</f>
        <v>0</v>
      </c>
      <c r="AE193">
        <f>SUMIF(CurrentScenario!$B$2:$B$2612,Sheet1!$A193,CurrentScenario!AE$2:AE$2612)</f>
        <v>0</v>
      </c>
      <c r="AF193">
        <f>SUMIF(CurrentScenario!$B$2:$B$2612,Sheet1!$A193,CurrentScenario!AF$2:AF$2612)</f>
        <v>0</v>
      </c>
      <c r="AG193">
        <f>SUMIF(CurrentScenario!$B$2:$B$2612,Sheet1!$A193,CurrentScenario!AG$2:AG$2612)</f>
        <v>0</v>
      </c>
      <c r="AH193" s="9">
        <f>SUMIF(CurrentScenario!$B$2:$B$2612,Sheet1!$A193,CurrentScenario!AH$2:AH$2612)</f>
        <v>20.471724622705462</v>
      </c>
      <c r="AI193" s="10">
        <f t="shared" si="8"/>
        <v>28032.41420950758</v>
      </c>
      <c r="AJ193">
        <f>SUMIF(BaselineScenario!$B$2:$B$2612,Sheet1!$A193,BaselineScenario!D$2:D$2612)</f>
        <v>23776.577286207059</v>
      </c>
      <c r="AK193">
        <f>SUMIF(BaselineScenario!$B$2:$B$2612,Sheet1!$A193,BaselineScenario!E$2:E$2612)</f>
        <v>235.9887256571329</v>
      </c>
      <c r="AL193">
        <f>SUMIF(BaselineScenario!$B$2:$B$2612,Sheet1!$A193,BaselineScenario!F$2:F$2612)</f>
        <v>115.6725390495575</v>
      </c>
      <c r="AM193">
        <f>SUMIF(BaselineScenario!$B$2:$B$2612,Sheet1!$A193,BaselineScenario!G$2:G$2612)</f>
        <v>20.132930490167482</v>
      </c>
      <c r="AN193">
        <f>SUMIF(BaselineScenario!$B$2:$B$2612,Sheet1!$A193,BaselineScenario!H$2:H$2612)</f>
        <v>378.49171116017533</v>
      </c>
      <c r="AO193">
        <f>SUMIF(BaselineScenario!$B$2:$B$2612,Sheet1!$A193,BaselineScenario!I$2:I$2612)</f>
        <v>65.876880617325753</v>
      </c>
      <c r="AP193">
        <f>SUMIF(BaselineScenario!$B$2:$B$2612,Sheet1!$A193,BaselineScenario!J$2:J$2612)</f>
        <v>18.376669862070624</v>
      </c>
      <c r="AQ193">
        <f>SUMIF(BaselineScenario!$B$2:$B$2612,Sheet1!$A193,BaselineScenario!K$2:K$2612)</f>
        <v>7.7928241827406195</v>
      </c>
      <c r="AR193">
        <f>SUMIF(BaselineScenario!$B$2:$B$2612,Sheet1!$A193,BaselineScenario!L$2:L$2612)</f>
        <v>419.56232010364505</v>
      </c>
      <c r="AS193">
        <f>SUMIF(BaselineScenario!$B$2:$B$2612,Sheet1!$A193,BaselineScenario!M$2:M$2612)</f>
        <v>311.87456617005535</v>
      </c>
      <c r="AT193">
        <f>SUMIF(BaselineScenario!$B$2:$B$2612,Sheet1!$A193,BaselineScenario!N$2:N$2612)</f>
        <v>111.24445500330165</v>
      </c>
      <c r="AU193">
        <f>SUMIF(BaselineScenario!$B$2:$B$2612,Sheet1!$A193,BaselineScenario!O$2:O$2612)</f>
        <v>223.09203090498954</v>
      </c>
      <c r="AV193">
        <f>SUMIF(BaselineScenario!$B$2:$B$2612,Sheet1!$A193,BaselineScenario!P$2:P$2612)</f>
        <v>0</v>
      </c>
      <c r="AW193">
        <f>SUMIF(BaselineScenario!$B$2:$B$2612,Sheet1!$A193,BaselineScenario!Q$2:Q$2612)</f>
        <v>1341.5065858157341</v>
      </c>
      <c r="AX193">
        <f>SUMIF(BaselineScenario!$B$2:$B$2612,Sheet1!$A193,BaselineScenario!R$2:R$2612)</f>
        <v>262.36174016198805</v>
      </c>
      <c r="AY193">
        <f>SUMIF(BaselineScenario!$B$2:$B$2612,Sheet1!$A193,BaselineScenario!S$2:S$2612)</f>
        <v>57.511116413532839</v>
      </c>
      <c r="AZ193">
        <f>SUMIF(BaselineScenario!$B$2:$B$2612,Sheet1!$A193,BaselineScenario!T$2:T$2612)</f>
        <v>9.2793827103248212</v>
      </c>
      <c r="BA193">
        <f>SUMIF(BaselineScenario!$B$2:$B$2612,Sheet1!$A193,BaselineScenario!U$2:U$2612)</f>
        <v>11.140292481318873</v>
      </c>
      <c r="BB193">
        <f>SUMIF(BaselineScenario!$B$2:$B$2612,Sheet1!$A193,BaselineScenario!V$2:V$2612)</f>
        <v>0</v>
      </c>
      <c r="BC193">
        <f>SUMIF(BaselineScenario!$B$2:$B$2612,Sheet1!$A193,BaselineScenario!W$2:W$2612)</f>
        <v>0</v>
      </c>
      <c r="BD193">
        <f>SUMIF(BaselineScenario!$B$2:$B$2612,Sheet1!$A193,BaselineScenario!X$2:X$2612)</f>
        <v>0</v>
      </c>
      <c r="BE193">
        <f>SUMIF(BaselineScenario!$B$2:$B$2612,Sheet1!$A193,BaselineScenario!Y$2:Y$2612)</f>
        <v>1.9585914592713771</v>
      </c>
      <c r="BF193">
        <f>SUMIF(BaselineScenario!$B$2:$B$2612,Sheet1!$A193,BaselineScenario!Z$2:Z$2612)</f>
        <v>0</v>
      </c>
      <c r="BG193">
        <f>SUMIF(BaselineScenario!$B$2:$B$2612,Sheet1!$A193,BaselineScenario!AA$2:AA$2612)</f>
        <v>465.33807587782582</v>
      </c>
      <c r="BH193">
        <f>SUMIF(BaselineScenario!$B$2:$B$2612,Sheet1!$A193,BaselineScenario!AB$2:AB$2612)</f>
        <v>28.032414209507579</v>
      </c>
      <c r="BI193">
        <f>SUMIF(BaselineScenario!$B$2:$B$2612,Sheet1!$A193,BaselineScenario!AC$2:AC$2612)</f>
        <v>157.61437957058672</v>
      </c>
      <c r="BJ193">
        <f>SUMIF(BaselineScenario!$B$2:$B$2612,Sheet1!$A193,BaselineScenario!AD$2:AD$2612)</f>
        <v>0</v>
      </c>
      <c r="BK193">
        <f>SUMIF(BaselineScenario!$B$2:$B$2612,Sheet1!$A193,BaselineScenario!AE$2:AE$2612)</f>
        <v>0</v>
      </c>
      <c r="BL193">
        <f>SUMIF(BaselineScenario!$B$2:$B$2612,Sheet1!$A193,BaselineScenario!AF$2:AF$2612)</f>
        <v>0</v>
      </c>
      <c r="BM193">
        <f>SUMIF(BaselineScenario!$B$2:$B$2612,Sheet1!$A193,BaselineScenario!AG$2:AG$2612)</f>
        <v>0</v>
      </c>
      <c r="BN193">
        <f>SUMIF(BaselineScenario!$B$2:$B$2612,Sheet1!$A193,BaselineScenario!AH$2:AH$2612)</f>
        <v>12.988691399266759</v>
      </c>
      <c r="BP193">
        <f t="shared" si="9"/>
        <v>0</v>
      </c>
      <c r="BQ193" s="12">
        <f t="shared" si="10"/>
        <v>0</v>
      </c>
    </row>
    <row r="194" spans="1:69" x14ac:dyDescent="0.25">
      <c r="A194" s="1" t="s">
        <v>192</v>
      </c>
      <c r="B194">
        <f>COUNTIF(CurrentScenario!$B$2:$B$2612,Sheet1!A194)</f>
        <v>3</v>
      </c>
      <c r="C194">
        <f t="shared" si="11"/>
        <v>12825.415541075505</v>
      </c>
      <c r="D194">
        <f>SUMIF(CurrentScenario!$B$2:$B$2612,Sheet1!$A194,CurrentScenario!D$2:D$2612)</f>
        <v>1237.0807081957839</v>
      </c>
      <c r="E194">
        <f>SUMIF(CurrentScenario!$B$2:$B$2612,Sheet1!$A194,CurrentScenario!E$2:E$2612)</f>
        <v>12.249837025074552</v>
      </c>
      <c r="F194">
        <f>SUMIF(CurrentScenario!$B$2:$B$2612,Sheet1!$A194,CurrentScenario!F$2:F$2612)</f>
        <v>234.72579921831175</v>
      </c>
      <c r="G194">
        <f>SUMIF(CurrentScenario!$B$2:$B$2612,Sheet1!$A194,CurrentScenario!G$2:G$2612)</f>
        <v>41.343959873606693</v>
      </c>
      <c r="H194">
        <f>SUMIF(CurrentScenario!$B$2:$B$2612,Sheet1!$A194,CurrentScenario!H$2:H$2612)</f>
        <v>768.04545656237974</v>
      </c>
      <c r="I194">
        <f>SUMIF(CurrentScenario!$B$2:$B$2612,Sheet1!$A194,CurrentScenario!I$2:I$2612)</f>
        <v>135.28140614740624</v>
      </c>
      <c r="J194">
        <f>SUMIF(CurrentScenario!$B$2:$B$2612,Sheet1!$A194,CurrentScenario!J$2:J$2612)</f>
        <v>37.365185450345272</v>
      </c>
      <c r="K194">
        <f>SUMIF(CurrentScenario!$B$2:$B$2612,Sheet1!$A194,CurrentScenario!K$2:K$2612)</f>
        <v>15.83300953878266</v>
      </c>
      <c r="L194">
        <f>SUMIF(CurrentScenario!$B$2:$B$2612,Sheet1!$A194,CurrentScenario!L$2:L$2612)</f>
        <v>853.11464123225687</v>
      </c>
      <c r="M194">
        <f>SUMIF(CurrentScenario!$B$2:$B$2612,Sheet1!$A194,CurrentScenario!M$2:M$2612)</f>
        <v>633.77394764407563</v>
      </c>
      <c r="N194">
        <f>SUMIF(CurrentScenario!$B$2:$B$2612,Sheet1!$A194,CurrentScenario!N$2:N$2612)</f>
        <v>226.1263795213217</v>
      </c>
      <c r="O194">
        <f>SUMIF(CurrentScenario!$B$2:$B$2612,Sheet1!$A194,CurrentScenario!O$2:O$2612)</f>
        <v>453.50870566564589</v>
      </c>
      <c r="P194">
        <f>SUMIF(CurrentScenario!$B$2:$B$2612,Sheet1!$A194,CurrentScenario!P$2:P$2612)</f>
        <v>0</v>
      </c>
      <c r="Q194">
        <f>SUMIF(CurrentScenario!$B$2:$B$2612,Sheet1!$A194,CurrentScenario!Q$2:Q$2612)</f>
        <v>4713.7145471726872</v>
      </c>
      <c r="R194">
        <f>SUMIF(CurrentScenario!$B$2:$B$2612,Sheet1!$A194,CurrentScenario!R$2:R$2612)</f>
        <v>921.77433743663755</v>
      </c>
      <c r="S194">
        <f>SUMIF(CurrentScenario!$B$2:$B$2612,Sheet1!$A194,CurrentScenario!S$2:S$2612)</f>
        <v>202.05823582706822</v>
      </c>
      <c r="T194">
        <f>SUMIF(CurrentScenario!$B$2:$B$2612,Sheet1!$A194,CurrentScenario!T$2:T$2612)</f>
        <v>18.863429555492434</v>
      </c>
      <c r="U194">
        <f>SUMIF(CurrentScenario!$B$2:$B$2612,Sheet1!$A194,CurrentScenario!U$2:U$2612)</f>
        <v>22.645511848480453</v>
      </c>
      <c r="V194">
        <f>SUMIF(CurrentScenario!$B$2:$B$2612,Sheet1!$A194,CurrentScenario!V$2:V$2612)</f>
        <v>0</v>
      </c>
      <c r="W194">
        <f>SUMIF(CurrentScenario!$B$2:$B$2612,Sheet1!$A194,CurrentScenario!W$2:W$2612)</f>
        <v>0</v>
      </c>
      <c r="X194">
        <f>SUMIF(CurrentScenario!$B$2:$B$2612,Sheet1!$A194,CurrentScenario!X$2:X$2612)</f>
        <v>0</v>
      </c>
      <c r="Y194">
        <f>SUMIF(CurrentScenario!$B$2:$B$2612,Sheet1!$A194,CurrentScenario!Y$2:Y$2612)</f>
        <v>8.7966326524205769</v>
      </c>
      <c r="Z194">
        <f>SUMIF(CurrentScenario!$B$2:$B$2612,Sheet1!$A194,CurrentScenario!Z$2:Z$2612)</f>
        <v>0</v>
      </c>
      <c r="AA194">
        <f>SUMIF(CurrentScenario!$B$2:$B$2612,Sheet1!$A194,CurrentScenario!AA$2:AA$2612)</f>
        <v>1842.5103413147292</v>
      </c>
      <c r="AB194">
        <f>SUMIF(CurrentScenario!$B$2:$B$2612,Sheet1!$A194,CurrentScenario!AB$2:AB$2612)</f>
        <v>436.65957756168291</v>
      </c>
      <c r="AC194">
        <f>SUMIF(CurrentScenario!$B$2:$B$2612,Sheet1!$A194,CurrentScenario!AC$2:AC$2612)</f>
        <v>0</v>
      </c>
      <c r="AD194">
        <f>SUMIF(CurrentScenario!$B$2:$B$2612,Sheet1!$A194,CurrentScenario!AD$2:AD$2612)</f>
        <v>0</v>
      </c>
      <c r="AE194">
        <f>SUMIF(CurrentScenario!$B$2:$B$2612,Sheet1!$A194,CurrentScenario!AE$2:AE$2612)</f>
        <v>0</v>
      </c>
      <c r="AF194">
        <f>SUMIF(CurrentScenario!$B$2:$B$2612,Sheet1!$A194,CurrentScenario!AF$2:AF$2612)</f>
        <v>0</v>
      </c>
      <c r="AG194">
        <f>SUMIF(CurrentScenario!$B$2:$B$2612,Sheet1!$A194,CurrentScenario!AG$2:AG$2612)</f>
        <v>0</v>
      </c>
      <c r="AH194" s="9">
        <f>SUMIF(CurrentScenario!$B$2:$B$2612,Sheet1!$A194,CurrentScenario!AH$2:AH$2612)</f>
        <v>9.9438916313137984</v>
      </c>
      <c r="AI194" s="10">
        <f t="shared" si="8"/>
        <v>12825.415541075507</v>
      </c>
      <c r="AJ194">
        <f>SUMIF(BaselineScenario!$B$2:$B$2612,Sheet1!$A194,BaselineScenario!D$2:D$2612)</f>
        <v>10877.727857286038</v>
      </c>
      <c r="AK194">
        <f>SUMIF(BaselineScenario!$B$2:$B$2612,Sheet1!$A194,BaselineScenario!E$2:E$2612)</f>
        <v>108.52309519923794</v>
      </c>
      <c r="AL194">
        <f>SUMIF(BaselineScenario!$B$2:$B$2612,Sheet1!$A194,BaselineScenario!F$2:F$2612)</f>
        <v>40.700047786832585</v>
      </c>
      <c r="AM194">
        <f>SUMIF(BaselineScenario!$B$2:$B$2612,Sheet1!$A194,BaselineScenario!G$2:G$2612)</f>
        <v>7.1658413279304511</v>
      </c>
      <c r="AN194">
        <f>SUMIF(BaselineScenario!$B$2:$B$2612,Sheet1!$A194,BaselineScenario!H$2:H$2612)</f>
        <v>133.17448229734831</v>
      </c>
      <c r="AO194">
        <f>SUMIF(BaselineScenario!$B$2:$B$2612,Sheet1!$A194,BaselineScenario!I$2:I$2612)</f>
        <v>23.447320802153175</v>
      </c>
      <c r="AP194">
        <f>SUMIF(BaselineScenario!$B$2:$B$2612,Sheet1!$A194,BaselineScenario!J$2:J$2612)</f>
        <v>6.4786523284375646</v>
      </c>
      <c r="AQ194">
        <f>SUMIF(BaselineScenario!$B$2:$B$2612,Sheet1!$A194,BaselineScenario!K$2:K$2612)</f>
        <v>2.7450269018151188</v>
      </c>
      <c r="AR194">
        <f>SUMIF(BaselineScenario!$B$2:$B$2612,Sheet1!$A194,BaselineScenario!L$2:L$2612)</f>
        <v>147.91442116523032</v>
      </c>
      <c r="AS194">
        <f>SUMIF(BaselineScenario!$B$2:$B$2612,Sheet1!$A194,BaselineScenario!M$2:M$2612)</f>
        <v>109.88724665373854</v>
      </c>
      <c r="AT194">
        <f>SUMIF(BaselineScenario!$B$2:$B$2612,Sheet1!$A194,BaselineScenario!N$2:N$2612)</f>
        <v>39.206735228274525</v>
      </c>
      <c r="AU194">
        <f>SUMIF(BaselineScenario!$B$2:$B$2612,Sheet1!$A194,BaselineScenario!O$2:O$2612)</f>
        <v>78.630841310395311</v>
      </c>
      <c r="AV194">
        <f>SUMIF(BaselineScenario!$B$2:$B$2612,Sheet1!$A194,BaselineScenario!P$2:P$2612)</f>
        <v>0</v>
      </c>
      <c r="AW194">
        <f>SUMIF(BaselineScenario!$B$2:$B$2612,Sheet1!$A194,BaselineScenario!Q$2:Q$2612)</f>
        <v>817.31865181320836</v>
      </c>
      <c r="AX194">
        <f>SUMIF(BaselineScenario!$B$2:$B$2612,Sheet1!$A194,BaselineScenario!R$2:R$2612)</f>
        <v>159.83737587428217</v>
      </c>
      <c r="AY194">
        <f>SUMIF(BaselineScenario!$B$2:$B$2612,Sheet1!$A194,BaselineScenario!S$2:S$2612)</f>
        <v>35.035375057216704</v>
      </c>
      <c r="AZ194">
        <f>SUMIF(BaselineScenario!$B$2:$B$2612,Sheet1!$A194,BaselineScenario!T$2:T$2612)</f>
        <v>3.2706038906574588</v>
      </c>
      <c r="BA194">
        <f>SUMIF(BaselineScenario!$B$2:$B$2612,Sheet1!$A194,BaselineScenario!U$2:U$2612)</f>
        <v>3.9263538355234622</v>
      </c>
      <c r="BB194">
        <f>SUMIF(BaselineScenario!$B$2:$B$2612,Sheet1!$A194,BaselineScenario!V$2:V$2612)</f>
        <v>0</v>
      </c>
      <c r="BC194">
        <f>SUMIF(BaselineScenario!$B$2:$B$2612,Sheet1!$A194,BaselineScenario!W$2:W$2612)</f>
        <v>0</v>
      </c>
      <c r="BD194">
        <f>SUMIF(BaselineScenario!$B$2:$B$2612,Sheet1!$A194,BaselineScenario!X$2:X$2612)</f>
        <v>0</v>
      </c>
      <c r="BE194">
        <f>SUMIF(BaselineScenario!$B$2:$B$2612,Sheet1!$A194,BaselineScenario!Y$2:Y$2612)</f>
        <v>2.9739487626938867</v>
      </c>
      <c r="BF194">
        <f>SUMIF(BaselineScenario!$B$2:$B$2612,Sheet1!$A194,BaselineScenario!Z$2:Z$2612)</f>
        <v>0</v>
      </c>
      <c r="BG194">
        <f>SUMIF(BaselineScenario!$B$2:$B$2612,Sheet1!$A194,BaselineScenario!AA$2:AA$2612)</f>
        <v>212.90189798185335</v>
      </c>
      <c r="BH194">
        <f>SUMIF(BaselineScenario!$B$2:$B$2612,Sheet1!$A194,BaselineScenario!AB$2:AB$2612)</f>
        <v>12.825415541075502</v>
      </c>
      <c r="BI194">
        <f>SUMIF(BaselineScenario!$B$2:$B$2612,Sheet1!$A194,BaselineScenario!AC$2:AC$2612)</f>
        <v>0</v>
      </c>
      <c r="BJ194">
        <f>SUMIF(BaselineScenario!$B$2:$B$2612,Sheet1!$A194,BaselineScenario!AD$2:AD$2612)</f>
        <v>0</v>
      </c>
      <c r="BK194">
        <f>SUMIF(BaselineScenario!$B$2:$B$2612,Sheet1!$A194,BaselineScenario!AE$2:AE$2612)</f>
        <v>0</v>
      </c>
      <c r="BL194">
        <f>SUMIF(BaselineScenario!$B$2:$B$2612,Sheet1!$A194,BaselineScenario!AF$2:AF$2612)</f>
        <v>0</v>
      </c>
      <c r="BM194">
        <f>SUMIF(BaselineScenario!$B$2:$B$2612,Sheet1!$A194,BaselineScenario!AG$2:AG$2612)</f>
        <v>0</v>
      </c>
      <c r="BN194">
        <f>SUMIF(BaselineScenario!$B$2:$B$2612,Sheet1!$A194,BaselineScenario!AH$2:AH$2612)</f>
        <v>1.7243500315599516</v>
      </c>
      <c r="BP194">
        <f t="shared" si="9"/>
        <v>0</v>
      </c>
      <c r="BQ194" s="12">
        <f t="shared" si="10"/>
        <v>0</v>
      </c>
    </row>
    <row r="195" spans="1:69" x14ac:dyDescent="0.25">
      <c r="A195" s="1" t="s">
        <v>193</v>
      </c>
      <c r="B195">
        <f>COUNTIF(CurrentScenario!$B$2:$B$2612,Sheet1!A195)</f>
        <v>3</v>
      </c>
      <c r="C195">
        <f t="shared" si="11"/>
        <v>17965.078275777982</v>
      </c>
      <c r="D195">
        <f>SUMIF(CurrentScenario!$B$2:$B$2612,Sheet1!$A195,CurrentScenario!D$2:D$2612)</f>
        <v>4971.837932290844</v>
      </c>
      <c r="E195">
        <f>SUMIF(CurrentScenario!$B$2:$B$2612,Sheet1!$A195,CurrentScenario!E$2:E$2612)</f>
        <v>49.97239942627742</v>
      </c>
      <c r="F195">
        <f>SUMIF(CurrentScenario!$B$2:$B$2612,Sheet1!$A195,CurrentScenario!F$2:F$2612)</f>
        <v>129.62249141539112</v>
      </c>
      <c r="G195">
        <f>SUMIF(CurrentScenario!$B$2:$B$2612,Sheet1!$A195,CurrentScenario!G$2:G$2612)</f>
        <v>22.540538996411087</v>
      </c>
      <c r="H195">
        <f>SUMIF(CurrentScenario!$B$2:$B$2612,Sheet1!$A195,CurrentScenario!H$2:H$2612)</f>
        <v>424.13729865636117</v>
      </c>
      <c r="I195">
        <f>SUMIF(CurrentScenario!$B$2:$B$2612,Sheet1!$A195,CurrentScenario!I$2:I$2612)</f>
        <v>73.754806088966063</v>
      </c>
      <c r="J195">
        <f>SUMIF(CurrentScenario!$B$2:$B$2612,Sheet1!$A195,CurrentScenario!J$2:J$2612)</f>
        <v>20.609831384462186</v>
      </c>
      <c r="K195">
        <f>SUMIF(CurrentScenario!$B$2:$B$2612,Sheet1!$A195,CurrentScenario!K$2:K$2612)</f>
        <v>8.7117380836936285</v>
      </c>
      <c r="L195">
        <f>SUMIF(CurrentScenario!$B$2:$B$2612,Sheet1!$A195,CurrentScenario!L$2:L$2612)</f>
        <v>470.07645664375735</v>
      </c>
      <c r="M195">
        <f>SUMIF(CurrentScenario!$B$2:$B$2612,Sheet1!$A195,CurrentScenario!M$2:M$2612)</f>
        <v>349.46087701070411</v>
      </c>
      <c r="N195">
        <f>SUMIF(CurrentScenario!$B$2:$B$2612,Sheet1!$A195,CurrentScenario!N$2:N$2612)</f>
        <v>124.65460345642026</v>
      </c>
      <c r="O195">
        <f>SUMIF(CurrentScenario!$B$2:$B$2612,Sheet1!$A195,CurrentScenario!O$2:O$2612)</f>
        <v>249.96312228459084</v>
      </c>
      <c r="P195">
        <f>SUMIF(CurrentScenario!$B$2:$B$2612,Sheet1!$A195,CurrentScenario!P$2:P$2612)</f>
        <v>0</v>
      </c>
      <c r="Q195">
        <f>SUMIF(CurrentScenario!$B$2:$B$2612,Sheet1!$A195,CurrentScenario!Q$2:Q$2612)</f>
        <v>2211.8894609918179</v>
      </c>
      <c r="R195">
        <f>SUMIF(CurrentScenario!$B$2:$B$2612,Sheet1!$A195,CurrentScenario!R$2:R$2612)</f>
        <v>433.326944362711</v>
      </c>
      <c r="S195">
        <f>SUMIF(CurrentScenario!$B$2:$B$2612,Sheet1!$A195,CurrentScenario!S$2:S$2612)</f>
        <v>94.82898910531901</v>
      </c>
      <c r="T195">
        <f>SUMIF(CurrentScenario!$B$2:$B$2612,Sheet1!$A195,CurrentScenario!T$2:T$2612)</f>
        <v>10.39707024978031</v>
      </c>
      <c r="U195">
        <f>SUMIF(CurrentScenario!$B$2:$B$2612,Sheet1!$A195,CurrentScenario!U$2:U$2612)</f>
        <v>12.481662466465014</v>
      </c>
      <c r="V195">
        <f>SUMIF(CurrentScenario!$B$2:$B$2612,Sheet1!$A195,CurrentScenario!V$2:V$2612)</f>
        <v>0</v>
      </c>
      <c r="W195">
        <f>SUMIF(CurrentScenario!$B$2:$B$2612,Sheet1!$A195,CurrentScenario!W$2:W$2612)</f>
        <v>0</v>
      </c>
      <c r="X195">
        <f>SUMIF(CurrentScenario!$B$2:$B$2612,Sheet1!$A195,CurrentScenario!X$2:X$2612)</f>
        <v>0</v>
      </c>
      <c r="Y195">
        <f>SUMIF(CurrentScenario!$B$2:$B$2612,Sheet1!$A195,CurrentScenario!Y$2:Y$2612)</f>
        <v>105.77020453138782</v>
      </c>
      <c r="Z195">
        <f>SUMIF(CurrentScenario!$B$2:$B$2612,Sheet1!$A195,CurrentScenario!Z$2:Z$2612)</f>
        <v>0</v>
      </c>
      <c r="AA195">
        <f>SUMIF(CurrentScenario!$B$2:$B$2612,Sheet1!$A195,CurrentScenario!AA$2:AA$2612)</f>
        <v>6530.6979806346171</v>
      </c>
      <c r="AB195">
        <f>SUMIF(CurrentScenario!$B$2:$B$2612,Sheet1!$A195,CurrentScenario!AB$2:AB$2612)</f>
        <v>1468.5127535640293</v>
      </c>
      <c r="AC195">
        <f>SUMIF(CurrentScenario!$B$2:$B$2612,Sheet1!$A195,CurrentScenario!AC$2:AC$2612)</f>
        <v>188.79929790219987</v>
      </c>
      <c r="AD195">
        <f>SUMIF(CurrentScenario!$B$2:$B$2612,Sheet1!$A195,CurrentScenario!AD$2:AD$2612)</f>
        <v>0</v>
      </c>
      <c r="AE195">
        <f>SUMIF(CurrentScenario!$B$2:$B$2612,Sheet1!$A195,CurrentScenario!AE$2:AE$2612)</f>
        <v>0</v>
      </c>
      <c r="AF195">
        <f>SUMIF(CurrentScenario!$B$2:$B$2612,Sheet1!$A195,CurrentScenario!AF$2:AF$2612)</f>
        <v>0</v>
      </c>
      <c r="AG195">
        <f>SUMIF(CurrentScenario!$B$2:$B$2612,Sheet1!$A195,CurrentScenario!AG$2:AG$2612)</f>
        <v>0</v>
      </c>
      <c r="AH195" s="9">
        <f>SUMIF(CurrentScenario!$B$2:$B$2612,Sheet1!$A195,CurrentScenario!AH$2:AH$2612)</f>
        <v>13.03181623177632</v>
      </c>
      <c r="AI195" s="10">
        <f t="shared" si="8"/>
        <v>17965.078275777982</v>
      </c>
      <c r="AJ195">
        <f>SUMIF(BaselineScenario!$B$2:$B$2612,Sheet1!$A195,BaselineScenario!D$2:D$2612)</f>
        <v>15237.427886795842</v>
      </c>
      <c r="AK195">
        <f>SUMIF(BaselineScenario!$B$2:$B$2612,Sheet1!$A195,BaselineScenario!E$2:E$2612)</f>
        <v>152.77309598619485</v>
      </c>
      <c r="AL195">
        <f>SUMIF(BaselineScenario!$B$2:$B$2612,Sheet1!$A195,BaselineScenario!F$2:F$2612)</f>
        <v>26.303446283791054</v>
      </c>
      <c r="AM195">
        <f>SUMIF(BaselineScenario!$B$2:$B$2612,Sheet1!$A195,BaselineScenario!G$2:G$2612)</f>
        <v>4.5740044819829579</v>
      </c>
      <c r="AN195">
        <f>SUMIF(BaselineScenario!$B$2:$B$2612,Sheet1!$A195,BaselineScenario!H$2:H$2612)</f>
        <v>86.067414152750715</v>
      </c>
      <c r="AO195">
        <f>SUMIF(BaselineScenario!$B$2:$B$2612,Sheet1!$A195,BaselineScenario!I$2:I$2612)</f>
        <v>14.966581485581536</v>
      </c>
      <c r="AP195">
        <f>SUMIF(BaselineScenario!$B$2:$B$2612,Sheet1!$A195,BaselineScenario!J$2:J$2612)</f>
        <v>4.182218585831186</v>
      </c>
      <c r="AQ195">
        <f>SUMIF(BaselineScenario!$B$2:$B$2612,Sheet1!$A195,BaselineScenario!K$2:K$2612)</f>
        <v>1.7678161576802056</v>
      </c>
      <c r="AR195">
        <f>SUMIF(BaselineScenario!$B$2:$B$2612,Sheet1!$A195,BaselineScenario!L$2:L$2612)</f>
        <v>95.389547690299636</v>
      </c>
      <c r="AS195">
        <f>SUMIF(BaselineScenario!$B$2:$B$2612,Sheet1!$A195,BaselineScenario!M$2:M$2612)</f>
        <v>70.913815236590381</v>
      </c>
      <c r="AT195">
        <f>SUMIF(BaselineScenario!$B$2:$B$2612,Sheet1!$A195,BaselineScenario!N$2:N$2612)</f>
        <v>25.295345200052999</v>
      </c>
      <c r="AU195">
        <f>SUMIF(BaselineScenario!$B$2:$B$2612,Sheet1!$A195,BaselineScenario!O$2:O$2612)</f>
        <v>50.723385179130567</v>
      </c>
      <c r="AV195">
        <f>SUMIF(BaselineScenario!$B$2:$B$2612,Sheet1!$A195,BaselineScenario!P$2:P$2612)</f>
        <v>0</v>
      </c>
      <c r="AW195">
        <f>SUMIF(BaselineScenario!$B$2:$B$2612,Sheet1!$A195,BaselineScenario!Q$2:Q$2612)</f>
        <v>448.84429382271247</v>
      </c>
      <c r="AX195">
        <f>SUMIF(BaselineScenario!$B$2:$B$2612,Sheet1!$A195,BaselineScenario!R$2:R$2612)</f>
        <v>87.93220898553497</v>
      </c>
      <c r="AY195">
        <f>SUMIF(BaselineScenario!$B$2:$B$2612,Sheet1!$A195,BaselineScenario!S$2:S$2612)</f>
        <v>19.24302791777534</v>
      </c>
      <c r="AZ195">
        <f>SUMIF(BaselineScenario!$B$2:$B$2612,Sheet1!$A195,BaselineScenario!T$2:T$2612)</f>
        <v>2.109809615890673</v>
      </c>
      <c r="BA195">
        <f>SUMIF(BaselineScenario!$B$2:$B$2612,Sheet1!$A195,BaselineScenario!U$2:U$2612)</f>
        <v>2.5328223106510244</v>
      </c>
      <c r="BB195">
        <f>SUMIF(BaselineScenario!$B$2:$B$2612,Sheet1!$A195,BaselineScenario!V$2:V$2612)</f>
        <v>0</v>
      </c>
      <c r="BC195">
        <f>SUMIF(BaselineScenario!$B$2:$B$2612,Sheet1!$A195,BaselineScenario!W$2:W$2612)</f>
        <v>0</v>
      </c>
      <c r="BD195">
        <f>SUMIF(BaselineScenario!$B$2:$B$2612,Sheet1!$A195,BaselineScenario!X$2:X$2612)</f>
        <v>0</v>
      </c>
      <c r="BE195">
        <f>SUMIF(BaselineScenario!$B$2:$B$2612,Sheet1!$A195,BaselineScenario!Y$2:Y$2612)</f>
        <v>456.58622815548244</v>
      </c>
      <c r="BF195">
        <f>SUMIF(BaselineScenario!$B$2:$B$2612,Sheet1!$A195,BaselineScenario!Z$2:Z$2612)</f>
        <v>0</v>
      </c>
      <c r="BG195">
        <f>SUMIF(BaselineScenario!$B$2:$B$2612,Sheet1!$A195,BaselineScenario!AA$2:AA$2612)</f>
        <v>298.2202993779145</v>
      </c>
      <c r="BH195">
        <f>SUMIF(BaselineScenario!$B$2:$B$2612,Sheet1!$A195,BaselineScenario!AB$2:AB$2612)</f>
        <v>17.965078275777984</v>
      </c>
      <c r="BI195">
        <f>SUMIF(BaselineScenario!$B$2:$B$2612,Sheet1!$A195,BaselineScenario!AC$2:AC$2612)</f>
        <v>815.00418468026601</v>
      </c>
      <c r="BJ195">
        <f>SUMIF(BaselineScenario!$B$2:$B$2612,Sheet1!$A195,BaselineScenario!AD$2:AD$2612)</f>
        <v>0</v>
      </c>
      <c r="BK195">
        <f>SUMIF(BaselineScenario!$B$2:$B$2612,Sheet1!$A195,BaselineScenario!AE$2:AE$2612)</f>
        <v>0</v>
      </c>
      <c r="BL195">
        <f>SUMIF(BaselineScenario!$B$2:$B$2612,Sheet1!$A195,BaselineScenario!AF$2:AF$2612)</f>
        <v>0</v>
      </c>
      <c r="BM195">
        <f>SUMIF(BaselineScenario!$B$2:$B$2612,Sheet1!$A195,BaselineScenario!AG$2:AG$2612)</f>
        <v>0</v>
      </c>
      <c r="BN195">
        <f>SUMIF(BaselineScenario!$B$2:$B$2612,Sheet1!$A195,BaselineScenario!AH$2:AH$2612)</f>
        <v>46.255765400249501</v>
      </c>
      <c r="BP195">
        <f t="shared" si="9"/>
        <v>0</v>
      </c>
      <c r="BQ195" s="12">
        <f t="shared" si="10"/>
        <v>0</v>
      </c>
    </row>
    <row r="196" spans="1:69" x14ac:dyDescent="0.25">
      <c r="A196" s="1" t="s">
        <v>194</v>
      </c>
      <c r="B196">
        <f>COUNTIF(CurrentScenario!$B$2:$B$2612,Sheet1!A196)</f>
        <v>4</v>
      </c>
      <c r="C196">
        <f t="shared" si="11"/>
        <v>20573.508397515929</v>
      </c>
      <c r="D196">
        <f>SUMIF(CurrentScenario!$B$2:$B$2612,Sheet1!$A196,CurrentScenario!D$2:D$2612)</f>
        <v>4238.9379558761984</v>
      </c>
      <c r="E196">
        <f>SUMIF(CurrentScenario!$B$2:$B$2612,Sheet1!$A196,CurrentScenario!E$2:E$2612)</f>
        <v>42.008389306666629</v>
      </c>
      <c r="F196">
        <f>SUMIF(CurrentScenario!$B$2:$B$2612,Sheet1!$A196,CurrentScenario!F$2:F$2612)</f>
        <v>348.91786609496683</v>
      </c>
      <c r="G196">
        <f>SUMIF(CurrentScenario!$B$2:$B$2612,Sheet1!$A196,CurrentScenario!G$2:G$2612)</f>
        <v>60.578147019277601</v>
      </c>
      <c r="H196">
        <f>SUMIF(CurrentScenario!$B$2:$B$2612,Sheet1!$A196,CurrentScenario!H$2:H$2612)</f>
        <v>1141.6929244648584</v>
      </c>
      <c r="I196">
        <f>SUMIF(CurrentScenario!$B$2:$B$2612,Sheet1!$A196,CurrentScenario!I$2:I$2612)</f>
        <v>198.21750836097931</v>
      </c>
      <c r="J196">
        <f>SUMIF(CurrentScenario!$B$2:$B$2612,Sheet1!$A196,CurrentScenario!J$2:J$2612)</f>
        <v>55.457260514706576</v>
      </c>
      <c r="K196">
        <f>SUMIF(CurrentScenario!$B$2:$B$2612,Sheet1!$A196,CurrentScenario!K$2:K$2612)</f>
        <v>23.451958583726011</v>
      </c>
      <c r="L196">
        <f>SUMIF(CurrentScenario!$B$2:$B$2612,Sheet1!$A196,CurrentScenario!L$2:L$2612)</f>
        <v>1265.3687614801531</v>
      </c>
      <c r="M196">
        <f>SUMIF(CurrentScenario!$B$2:$B$2612,Sheet1!$A196,CurrentScenario!M$2:M$2612)</f>
        <v>940.14245931888559</v>
      </c>
      <c r="N196">
        <f>SUMIF(CurrentScenario!$B$2:$B$2612,Sheet1!$A196,CurrentScenario!N$2:N$2612)</f>
        <v>335.49423314306824</v>
      </c>
      <c r="O196">
        <f>SUMIF(CurrentScenario!$B$2:$B$2612,Sheet1!$A196,CurrentScenario!O$2:O$2612)</f>
        <v>672.69231999180204</v>
      </c>
      <c r="P196">
        <f>SUMIF(CurrentScenario!$B$2:$B$2612,Sheet1!$A196,CurrentScenario!P$2:P$2612)</f>
        <v>0</v>
      </c>
      <c r="Q196">
        <f>SUMIF(CurrentScenario!$B$2:$B$2612,Sheet1!$A196,CurrentScenario!Q$2:Q$2612)</f>
        <v>6002.3946008524581</v>
      </c>
      <c r="R196">
        <f>SUMIF(CurrentScenario!$B$2:$B$2612,Sheet1!$A196,CurrentScenario!R$2:R$2612)</f>
        <v>1173.5247893613137</v>
      </c>
      <c r="S196">
        <f>SUMIF(CurrentScenario!$B$2:$B$2612,Sheet1!$A196,CurrentScenario!S$2:S$2612)</f>
        <v>257.26679800852003</v>
      </c>
      <c r="T196">
        <f>SUMIF(CurrentScenario!$B$2:$B$2612,Sheet1!$A196,CurrentScenario!T$2:T$2612)</f>
        <v>27.980244147842875</v>
      </c>
      <c r="U196">
        <f>SUMIF(CurrentScenario!$B$2:$B$2612,Sheet1!$A196,CurrentScenario!U$2:U$2612)</f>
        <v>33.59022903760242</v>
      </c>
      <c r="V196">
        <f>SUMIF(CurrentScenario!$B$2:$B$2612,Sheet1!$A196,CurrentScenario!V$2:V$2612)</f>
        <v>0</v>
      </c>
      <c r="W196">
        <f>SUMIF(CurrentScenario!$B$2:$B$2612,Sheet1!$A196,CurrentScenario!W$2:W$2612)</f>
        <v>0</v>
      </c>
      <c r="X196">
        <f>SUMIF(CurrentScenario!$B$2:$B$2612,Sheet1!$A196,CurrentScenario!X$2:X$2612)</f>
        <v>0</v>
      </c>
      <c r="Y196">
        <f>SUMIF(CurrentScenario!$B$2:$B$2612,Sheet1!$A196,CurrentScenario!Y$2:Y$2612)</f>
        <v>1.3035476307087659</v>
      </c>
      <c r="Z196">
        <f>SUMIF(CurrentScenario!$B$2:$B$2612,Sheet1!$A196,CurrentScenario!Z$2:Z$2612)</f>
        <v>0</v>
      </c>
      <c r="AA196">
        <f>SUMIF(CurrentScenario!$B$2:$B$2612,Sheet1!$A196,CurrentScenario!AA$2:AA$2612)</f>
        <v>2897.8077827978173</v>
      </c>
      <c r="AB196">
        <f>SUMIF(CurrentScenario!$B$2:$B$2612,Sheet1!$A196,CurrentScenario!AB$2:AB$2612)</f>
        <v>686.9149361525109</v>
      </c>
      <c r="AC196">
        <f>SUMIF(CurrentScenario!$B$2:$B$2612,Sheet1!$A196,CurrentScenario!AC$2:AC$2612)</f>
        <v>7.5697640966570594</v>
      </c>
      <c r="AD196">
        <f>SUMIF(CurrentScenario!$B$2:$B$2612,Sheet1!$A196,CurrentScenario!AD$2:AD$2612)</f>
        <v>0</v>
      </c>
      <c r="AE196">
        <f>SUMIF(CurrentScenario!$B$2:$B$2612,Sheet1!$A196,CurrentScenario!AE$2:AE$2612)</f>
        <v>0</v>
      </c>
      <c r="AF196">
        <f>SUMIF(CurrentScenario!$B$2:$B$2612,Sheet1!$A196,CurrentScenario!AF$2:AF$2612)</f>
        <v>0</v>
      </c>
      <c r="AG196">
        <f>SUMIF(CurrentScenario!$B$2:$B$2612,Sheet1!$A196,CurrentScenario!AG$2:AG$2612)</f>
        <v>0</v>
      </c>
      <c r="AH196" s="9">
        <f>SUMIF(CurrentScenario!$B$2:$B$2612,Sheet1!$A196,CurrentScenario!AH$2:AH$2612)</f>
        <v>162.19592127520727</v>
      </c>
      <c r="AI196" s="10">
        <f t="shared" ref="AI196:AI259" si="12">SUM(AJ196:BN196)</f>
        <v>20573.508397515921</v>
      </c>
      <c r="AJ196">
        <f>SUMIF(BaselineScenario!$B$2:$B$2612,Sheet1!$A196,BaselineScenario!D$2:D$2612)</f>
        <v>17450.418856701497</v>
      </c>
      <c r="AK196">
        <f>SUMIF(BaselineScenario!$B$2:$B$2612,Sheet1!$A196,BaselineScenario!E$2:E$2612)</f>
        <v>172.84843661064431</v>
      </c>
      <c r="AL196">
        <f>SUMIF(BaselineScenario!$B$2:$B$2612,Sheet1!$A196,BaselineScenario!F$2:F$2612)</f>
        <v>69.889349573444889</v>
      </c>
      <c r="AM196">
        <f>SUMIF(BaselineScenario!$B$2:$B$2612,Sheet1!$A196,BaselineScenario!G$2:G$2612)</f>
        <v>12.132723456997457</v>
      </c>
      <c r="AN196">
        <f>SUMIF(BaselineScenario!$B$2:$B$2612,Sheet1!$A196,BaselineScenario!H$2:H$2612)</f>
        <v>228.68469528589216</v>
      </c>
      <c r="AO196">
        <f>SUMIF(BaselineScenario!$B$2:$B$2612,Sheet1!$A196,BaselineScenario!I$2:I$2612)</f>
        <v>39.699435072277822</v>
      </c>
      <c r="AP196">
        <f>SUMIF(BaselineScenario!$B$2:$B$2612,Sheet1!$A196,BaselineScenario!J$2:J$2612)</f>
        <v>11.107892575755336</v>
      </c>
      <c r="AQ196">
        <f>SUMIF(BaselineScenario!$B$2:$B$2612,Sheet1!$A196,BaselineScenario!K$2:K$2612)</f>
        <v>4.6976281619409352</v>
      </c>
      <c r="AR196">
        <f>SUMIF(BaselineScenario!$B$2:$B$2612,Sheet1!$A196,BaselineScenario!L$2:L$2612)</f>
        <v>253.45543909089227</v>
      </c>
      <c r="AS196">
        <f>SUMIF(BaselineScenario!$B$2:$B$2612,Sheet1!$A196,BaselineScenario!M$2:M$2612)</f>
        <v>188.30857474385073</v>
      </c>
      <c r="AT196">
        <f>SUMIF(BaselineScenario!$B$2:$B$2612,Sheet1!$A196,BaselineScenario!N$2:N$2612)</f>
        <v>67.199140065976096</v>
      </c>
      <c r="AU196">
        <f>SUMIF(BaselineScenario!$B$2:$B$2612,Sheet1!$A196,BaselineScenario!O$2:O$2612)</f>
        <v>134.7403071849763</v>
      </c>
      <c r="AV196">
        <f>SUMIF(BaselineScenario!$B$2:$B$2612,Sheet1!$A196,BaselineScenario!P$2:P$2612)</f>
        <v>0</v>
      </c>
      <c r="AW196">
        <f>SUMIF(BaselineScenario!$B$2:$B$2612,Sheet1!$A196,BaselineScenario!Q$2:Q$2612)</f>
        <v>1201.9141182651224</v>
      </c>
      <c r="AX196">
        <f>SUMIF(BaselineScenario!$B$2:$B$2612,Sheet1!$A196,BaselineScenario!R$2:R$2612)</f>
        <v>235.07007799298279</v>
      </c>
      <c r="AY196">
        <f>SUMIF(BaselineScenario!$B$2:$B$2612,Sheet1!$A196,BaselineScenario!S$2:S$2612)</f>
        <v>51.516848782389992</v>
      </c>
      <c r="AZ196">
        <f>SUMIF(BaselineScenario!$B$2:$B$2612,Sheet1!$A196,BaselineScenario!T$2:T$2612)</f>
        <v>5.6044443821051395</v>
      </c>
      <c r="BA196">
        <f>SUMIF(BaselineScenario!$B$2:$B$2612,Sheet1!$A196,BaselineScenario!U$2:U$2612)</f>
        <v>6.728124641395584</v>
      </c>
      <c r="BB196">
        <f>SUMIF(BaselineScenario!$B$2:$B$2612,Sheet1!$A196,BaselineScenario!V$2:V$2612)</f>
        <v>0</v>
      </c>
      <c r="BC196">
        <f>SUMIF(BaselineScenario!$B$2:$B$2612,Sheet1!$A196,BaselineScenario!W$2:W$2612)</f>
        <v>0</v>
      </c>
      <c r="BD196">
        <f>SUMIF(BaselineScenario!$B$2:$B$2612,Sheet1!$A196,BaselineScenario!X$2:X$2612)</f>
        <v>0</v>
      </c>
      <c r="BE196">
        <f>SUMIF(BaselineScenario!$B$2:$B$2612,Sheet1!$A196,BaselineScenario!Y$2:Y$2612)</f>
        <v>0.26118361011770785</v>
      </c>
      <c r="BF196">
        <f>SUMIF(BaselineScenario!$B$2:$B$2612,Sheet1!$A196,BaselineScenario!Z$2:Z$2612)</f>
        <v>0</v>
      </c>
      <c r="BG196">
        <f>SUMIF(BaselineScenario!$B$2:$B$2612,Sheet1!$A196,BaselineScenario!AA$2:AA$2612)</f>
        <v>341.52023939876437</v>
      </c>
      <c r="BH196">
        <f>SUMIF(BaselineScenario!$B$2:$B$2612,Sheet1!$A196,BaselineScenario!AB$2:AB$2612)</f>
        <v>20.57350839751593</v>
      </c>
      <c r="BI196">
        <f>SUMIF(BaselineScenario!$B$2:$B$2612,Sheet1!$A196,BaselineScenario!AC$2:AC$2612)</f>
        <v>44.63920063759754</v>
      </c>
      <c r="BJ196">
        <f>SUMIF(BaselineScenario!$B$2:$B$2612,Sheet1!$A196,BaselineScenario!AD$2:AD$2612)</f>
        <v>0</v>
      </c>
      <c r="BK196">
        <f>SUMIF(BaselineScenario!$B$2:$B$2612,Sheet1!$A196,BaselineScenario!AE$2:AE$2612)</f>
        <v>0</v>
      </c>
      <c r="BL196">
        <f>SUMIF(BaselineScenario!$B$2:$B$2612,Sheet1!$A196,BaselineScenario!AF$2:AF$2612)</f>
        <v>0</v>
      </c>
      <c r="BM196">
        <f>SUMIF(BaselineScenario!$B$2:$B$2612,Sheet1!$A196,BaselineScenario!AG$2:AG$2612)</f>
        <v>0</v>
      </c>
      <c r="BN196">
        <f>SUMIF(BaselineScenario!$B$2:$B$2612,Sheet1!$A196,BaselineScenario!AH$2:AH$2612)</f>
        <v>32.498172883788349</v>
      </c>
      <c r="BP196">
        <f t="shared" ref="BP196:BP259" si="13">C196-AI196</f>
        <v>0</v>
      </c>
      <c r="BQ196" s="12">
        <f t="shared" ref="BQ196:BQ259" si="14">BP196/C196</f>
        <v>0</v>
      </c>
    </row>
    <row r="197" spans="1:69" x14ac:dyDescent="0.25">
      <c r="A197" s="1" t="s">
        <v>195</v>
      </c>
      <c r="B197">
        <f>COUNTIF(CurrentScenario!$B$2:$B$2612,Sheet1!A197)</f>
        <v>6</v>
      </c>
      <c r="C197">
        <f t="shared" ref="C197:C260" si="15">SUM(D197:AH197)</f>
        <v>25418.405531477154</v>
      </c>
      <c r="D197">
        <f>SUMIF(CurrentScenario!$B$2:$B$2612,Sheet1!$A197,CurrentScenario!D$2:D$2612)</f>
        <v>2679.1188583398762</v>
      </c>
      <c r="E197">
        <f>SUMIF(CurrentScenario!$B$2:$B$2612,Sheet1!$A197,CurrentScenario!E$2:E$2612)</f>
        <v>26.529753288070445</v>
      </c>
      <c r="F197">
        <f>SUMIF(CurrentScenario!$B$2:$B$2612,Sheet1!$A197,CurrentScenario!F$2:F$2612)</f>
        <v>701.48757197172938</v>
      </c>
      <c r="G197">
        <f>SUMIF(CurrentScenario!$B$2:$B$2612,Sheet1!$A197,CurrentScenario!G$2:G$2612)</f>
        <v>120.38998078181369</v>
      </c>
      <c r="H197">
        <f>SUMIF(CurrentScenario!$B$2:$B$2612,Sheet1!$A197,CurrentScenario!H$2:H$2612)</f>
        <v>2294.0792929478407</v>
      </c>
      <c r="I197">
        <f>SUMIF(CurrentScenario!$B$2:$B$2612,Sheet1!$A197,CurrentScenario!I$2:I$2612)</f>
        <v>393.92263597486999</v>
      </c>
      <c r="J197">
        <f>SUMIF(CurrentScenario!$B$2:$B$2612,Sheet1!$A197,CurrentScenario!J$2:J$2612)</f>
        <v>111.2888754068054</v>
      </c>
      <c r="K197">
        <f>SUMIF(CurrentScenario!$B$2:$B$2612,Sheet1!$A197,CurrentScenario!K$2:K$2612)</f>
        <v>47.103369175448037</v>
      </c>
      <c r="L197">
        <f>SUMIF(CurrentScenario!$B$2:$B$2612,Sheet1!$A197,CurrentScenario!L$2:L$2612)</f>
        <v>2538.0741852419496</v>
      </c>
      <c r="M197">
        <f>SUMIF(CurrentScenario!$B$2:$B$2612,Sheet1!$A197,CurrentScenario!M$2:M$2612)</f>
        <v>1882.5286654451586</v>
      </c>
      <c r="N197">
        <f>SUMIF(CurrentScenario!$B$2:$B$2612,Sheet1!$A197,CurrentScenario!N$2:N$2612)</f>
        <v>672.95608452474539</v>
      </c>
      <c r="O197">
        <f>SUMIF(CurrentScenario!$B$2:$B$2612,Sheet1!$A197,CurrentScenario!O$2:O$2612)</f>
        <v>1348.1526838515658</v>
      </c>
      <c r="P197">
        <f>SUMIF(CurrentScenario!$B$2:$B$2612,Sheet1!$A197,CurrentScenario!P$2:P$2612)</f>
        <v>0</v>
      </c>
      <c r="Q197">
        <f>SUMIF(CurrentScenario!$B$2:$B$2612,Sheet1!$A197,CurrentScenario!Q$2:Q$2612)</f>
        <v>8067.4789495072973</v>
      </c>
      <c r="R197">
        <f>SUMIF(CurrentScenario!$B$2:$B$2612,Sheet1!$A197,CurrentScenario!R$2:R$2612)</f>
        <v>1575.4590863271867</v>
      </c>
      <c r="S197">
        <f>SUMIF(CurrentScenario!$B$2:$B$2612,Sheet1!$A197,CurrentScenario!S$2:S$2612)</f>
        <v>345.67053605199527</v>
      </c>
      <c r="T197">
        <f>SUMIF(CurrentScenario!$B$2:$B$2612,Sheet1!$A197,CurrentScenario!T$2:T$2612)</f>
        <v>55.946688178587046</v>
      </c>
      <c r="U197">
        <f>SUMIF(CurrentScenario!$B$2:$B$2612,Sheet1!$A197,CurrentScenario!U$2:U$2612)</f>
        <v>67.376142629971497</v>
      </c>
      <c r="V197">
        <f>SUMIF(CurrentScenario!$B$2:$B$2612,Sheet1!$A197,CurrentScenario!V$2:V$2612)</f>
        <v>0</v>
      </c>
      <c r="W197">
        <f>SUMIF(CurrentScenario!$B$2:$B$2612,Sheet1!$A197,CurrentScenario!W$2:W$2612)</f>
        <v>0.40951269665618589</v>
      </c>
      <c r="X197">
        <f>SUMIF(CurrentScenario!$B$2:$B$2612,Sheet1!$A197,CurrentScenario!X$2:X$2612)</f>
        <v>4.7873432050201975E-2</v>
      </c>
      <c r="Y197">
        <f>SUMIF(CurrentScenario!$B$2:$B$2612,Sheet1!$A197,CurrentScenario!Y$2:Y$2612)</f>
        <v>1.7826755767343547</v>
      </c>
      <c r="Z197">
        <f>SUMIF(CurrentScenario!$B$2:$B$2612,Sheet1!$A197,CurrentScenario!Z$2:Z$2612)</f>
        <v>0</v>
      </c>
      <c r="AA197">
        <f>SUMIF(CurrentScenario!$B$2:$B$2612,Sheet1!$A197,CurrentScenario!AA$2:AA$2612)</f>
        <v>1862.5968198274199</v>
      </c>
      <c r="AB197">
        <f>SUMIF(CurrentScenario!$B$2:$B$2612,Sheet1!$A197,CurrentScenario!AB$2:AB$2612)</f>
        <v>442.81670891361915</v>
      </c>
      <c r="AC197">
        <f>SUMIF(CurrentScenario!$B$2:$B$2612,Sheet1!$A197,CurrentScenario!AC$2:AC$2612)</f>
        <v>0</v>
      </c>
      <c r="AD197">
        <f>SUMIF(CurrentScenario!$B$2:$B$2612,Sheet1!$A197,CurrentScenario!AD$2:AD$2612)</f>
        <v>0</v>
      </c>
      <c r="AE197">
        <f>SUMIF(CurrentScenario!$B$2:$B$2612,Sheet1!$A197,CurrentScenario!AE$2:AE$2612)</f>
        <v>0</v>
      </c>
      <c r="AF197">
        <f>SUMIF(CurrentScenario!$B$2:$B$2612,Sheet1!$A197,CurrentScenario!AF$2:AF$2612)</f>
        <v>0</v>
      </c>
      <c r="AG197">
        <f>SUMIF(CurrentScenario!$B$2:$B$2612,Sheet1!$A197,CurrentScenario!AG$2:AG$2612)</f>
        <v>0</v>
      </c>
      <c r="AH197" s="9">
        <f>SUMIF(CurrentScenario!$B$2:$B$2612,Sheet1!$A197,CurrentScenario!AH$2:AH$2612)</f>
        <v>183.18858138575862</v>
      </c>
      <c r="AI197" s="10">
        <f t="shared" si="12"/>
        <v>25418.40553147715</v>
      </c>
      <c r="AJ197">
        <f>SUMIF(BaselineScenario!$B$2:$B$2612,Sheet1!$A197,BaselineScenario!D$2:D$2612)</f>
        <v>21559.969815762841</v>
      </c>
      <c r="AK197">
        <f>SUMIF(BaselineScenario!$B$2:$B$2612,Sheet1!$A197,BaselineScenario!E$2:E$2612)</f>
        <v>213.43636250048479</v>
      </c>
      <c r="AL197">
        <f>SUMIF(BaselineScenario!$B$2:$B$2612,Sheet1!$A197,BaselineScenario!F$2:F$2612)</f>
        <v>109.83496826093339</v>
      </c>
      <c r="AM197">
        <f>SUMIF(BaselineScenario!$B$2:$B$2612,Sheet1!$A197,BaselineScenario!G$2:G$2612)</f>
        <v>18.879106501213332</v>
      </c>
      <c r="AN197">
        <f>SUMIF(BaselineScenario!$B$2:$B$2612,Sheet1!$A197,BaselineScenario!H$2:H$2612)</f>
        <v>359.2227244321648</v>
      </c>
      <c r="AO197">
        <f>SUMIF(BaselineScenario!$B$2:$B$2612,Sheet1!$A197,BaselineScenario!I$2:I$2612)</f>
        <v>61.773425359976621</v>
      </c>
      <c r="AP197">
        <f>SUMIF(BaselineScenario!$B$2:$B$2612,Sheet1!$A197,BaselineScenario!J$2:J$2612)</f>
        <v>17.425779165590349</v>
      </c>
      <c r="AQ197">
        <f>SUMIF(BaselineScenario!$B$2:$B$2612,Sheet1!$A197,BaselineScenario!K$2:K$2612)</f>
        <v>7.3795928004968472</v>
      </c>
      <c r="AR197">
        <f>SUMIF(BaselineScenario!$B$2:$B$2612,Sheet1!$A197,BaselineScenario!L$2:L$2612)</f>
        <v>397.55206541191336</v>
      </c>
      <c r="AS197">
        <f>SUMIF(BaselineScenario!$B$2:$B$2612,Sheet1!$A197,BaselineScenario!M$2:M$2612)</f>
        <v>294.8934356849237</v>
      </c>
      <c r="AT197">
        <f>SUMIF(BaselineScenario!$B$2:$B$2612,Sheet1!$A197,BaselineScenario!N$2:N$2612)</f>
        <v>105.39974901889836</v>
      </c>
      <c r="AU197">
        <f>SUMIF(BaselineScenario!$B$2:$B$2612,Sheet1!$A197,BaselineScenario!O$2:O$2612)</f>
        <v>211.17884256962844</v>
      </c>
      <c r="AV197">
        <f>SUMIF(BaselineScenario!$B$2:$B$2612,Sheet1!$A197,BaselineScenario!P$2:P$2612)</f>
        <v>0</v>
      </c>
      <c r="AW197">
        <f>SUMIF(BaselineScenario!$B$2:$B$2612,Sheet1!$A197,BaselineScenario!Q$2:Q$2612)</f>
        <v>1264.9243235718466</v>
      </c>
      <c r="AX197">
        <f>SUMIF(BaselineScenario!$B$2:$B$2612,Sheet1!$A197,BaselineScenario!R$2:R$2612)</f>
        <v>246.95191241595296</v>
      </c>
      <c r="AY197">
        <f>SUMIF(BaselineScenario!$B$2:$B$2612,Sheet1!$A197,BaselineScenario!S$2:S$2612)</f>
        <v>54.198925980178146</v>
      </c>
      <c r="AZ197">
        <f>SUMIF(BaselineScenario!$B$2:$B$2612,Sheet1!$A197,BaselineScenario!T$2:T$2612)</f>
        <v>8.7666054212989817</v>
      </c>
      <c r="BA197">
        <f>SUMIF(BaselineScenario!$B$2:$B$2612,Sheet1!$A197,BaselineScenario!U$2:U$2612)</f>
        <v>10.552698174432319</v>
      </c>
      <c r="BB197">
        <f>SUMIF(BaselineScenario!$B$2:$B$2612,Sheet1!$A197,BaselineScenario!V$2:V$2612)</f>
        <v>0</v>
      </c>
      <c r="BC197">
        <f>SUMIF(BaselineScenario!$B$2:$B$2612,Sheet1!$A197,BaselineScenario!W$2:W$2612)</f>
        <v>0.19233567532944235</v>
      </c>
      <c r="BD197">
        <f>SUMIF(BaselineScenario!$B$2:$B$2612,Sheet1!$A197,BaselineScenario!X$2:X$2612)</f>
        <v>8.0878115909992394E-3</v>
      </c>
      <c r="BE197">
        <f>SUMIF(BaselineScenario!$B$2:$B$2612,Sheet1!$A197,BaselineScenario!Y$2:Y$2612)</f>
        <v>0.27946782606697312</v>
      </c>
      <c r="BF197">
        <f>SUMIF(BaselineScenario!$B$2:$B$2612,Sheet1!$A197,BaselineScenario!Z$2:Z$2612)</f>
        <v>0</v>
      </c>
      <c r="BG197">
        <f>SUMIF(BaselineScenario!$B$2:$B$2612,Sheet1!$A197,BaselineScenario!AA$2:AA$2612)</f>
        <v>421.48097980762611</v>
      </c>
      <c r="BH197">
        <f>SUMIF(BaselineScenario!$B$2:$B$2612,Sheet1!$A197,BaselineScenario!AB$2:AB$2612)</f>
        <v>25.393919145213548</v>
      </c>
      <c r="BI197">
        <f>SUMIF(BaselineScenario!$B$2:$B$2612,Sheet1!$A197,BaselineScenario!AC$2:AC$2612)</f>
        <v>0</v>
      </c>
      <c r="BJ197">
        <f>SUMIF(BaselineScenario!$B$2:$B$2612,Sheet1!$A197,BaselineScenario!AD$2:AD$2612)</f>
        <v>0</v>
      </c>
      <c r="BK197">
        <f>SUMIF(BaselineScenario!$B$2:$B$2612,Sheet1!$A197,BaselineScenario!AE$2:AE$2612)</f>
        <v>0</v>
      </c>
      <c r="BL197">
        <f>SUMIF(BaselineScenario!$B$2:$B$2612,Sheet1!$A197,BaselineScenario!AF$2:AF$2612)</f>
        <v>0</v>
      </c>
      <c r="BM197">
        <f>SUMIF(BaselineScenario!$B$2:$B$2612,Sheet1!$A197,BaselineScenario!AG$2:AG$2612)</f>
        <v>0</v>
      </c>
      <c r="BN197">
        <f>SUMIF(BaselineScenario!$B$2:$B$2612,Sheet1!$A197,BaselineScenario!AH$2:AH$2612)</f>
        <v>28.710408178547517</v>
      </c>
      <c r="BP197">
        <f t="shared" si="13"/>
        <v>0</v>
      </c>
      <c r="BQ197" s="12">
        <f t="shared" si="14"/>
        <v>0</v>
      </c>
    </row>
    <row r="198" spans="1:69" x14ac:dyDescent="0.25">
      <c r="A198" s="1" t="s">
        <v>196</v>
      </c>
      <c r="B198">
        <f>COUNTIF(CurrentScenario!$B$2:$B$2612,Sheet1!A198)</f>
        <v>3</v>
      </c>
      <c r="C198">
        <f t="shared" si="15"/>
        <v>10921.690079770435</v>
      </c>
      <c r="D198">
        <f>SUMIF(CurrentScenario!$B$2:$B$2612,Sheet1!$A198,CurrentScenario!D$2:D$2612)</f>
        <v>10479.603201765407</v>
      </c>
      <c r="E198">
        <f>SUMIF(CurrentScenario!$B$2:$B$2612,Sheet1!$A198,CurrentScenario!E$2:E$2612)</f>
        <v>105.853920022691</v>
      </c>
      <c r="F198">
        <f>SUMIF(CurrentScenario!$B$2:$B$2612,Sheet1!$A198,CurrentScenario!F$2:F$2612)</f>
        <v>0.56498021591747982</v>
      </c>
      <c r="G198">
        <f>SUMIF(CurrentScenario!$B$2:$B$2612,Sheet1!$A198,CurrentScenario!G$2:G$2612)</f>
        <v>0</v>
      </c>
      <c r="H198">
        <f>SUMIF(CurrentScenario!$B$2:$B$2612,Sheet1!$A198,CurrentScenario!H$2:H$2612)</f>
        <v>1.8486640650551547</v>
      </c>
      <c r="I198">
        <f>SUMIF(CurrentScenario!$B$2:$B$2612,Sheet1!$A198,CurrentScenario!I$2:I$2612)</f>
        <v>0</v>
      </c>
      <c r="J198">
        <f>SUMIF(CurrentScenario!$B$2:$B$2612,Sheet1!$A198,CurrentScenario!J$2:J$2612)</f>
        <v>0.10885427092395052</v>
      </c>
      <c r="K198">
        <f>SUMIF(CurrentScenario!$B$2:$B$2612,Sheet1!$A198,CurrentScenario!K$2:K$2612)</f>
        <v>0</v>
      </c>
      <c r="L198">
        <f>SUMIF(CurrentScenario!$B$2:$B$2612,Sheet1!$A198,CurrentScenario!L$2:L$2612)</f>
        <v>3.042875119657066</v>
      </c>
      <c r="M198">
        <f>SUMIF(CurrentScenario!$B$2:$B$2612,Sheet1!$A198,CurrentScenario!M$2:M$2612)</f>
        <v>0</v>
      </c>
      <c r="N198">
        <f>SUMIF(CurrentScenario!$B$2:$B$2612,Sheet1!$A198,CurrentScenario!N$2:N$2612)</f>
        <v>0.39001688777386179</v>
      </c>
      <c r="O198">
        <f>SUMIF(CurrentScenario!$B$2:$B$2612,Sheet1!$A198,CurrentScenario!O$2:O$2612)</f>
        <v>0.92818180984282472</v>
      </c>
      <c r="P198">
        <f>SUMIF(CurrentScenario!$B$2:$B$2612,Sheet1!$A198,CurrentScenario!P$2:P$2612)</f>
        <v>0</v>
      </c>
      <c r="Q198">
        <f>SUMIF(CurrentScenario!$B$2:$B$2612,Sheet1!$A198,CurrentScenario!Q$2:Q$2612)</f>
        <v>19.85496404277913</v>
      </c>
      <c r="R198">
        <f>SUMIF(CurrentScenario!$B$2:$B$2612,Sheet1!$A198,CurrentScenario!R$2:R$2612)</f>
        <v>0</v>
      </c>
      <c r="S198">
        <f>SUMIF(CurrentScenario!$B$2:$B$2612,Sheet1!$A198,CurrentScenario!S$2:S$2612)</f>
        <v>1.0450565299097716</v>
      </c>
      <c r="T198">
        <f>SUMIF(CurrentScenario!$B$2:$B$2612,Sheet1!$A198,CurrentScenario!T$2:T$2612)</f>
        <v>3.8497242156031286E-2</v>
      </c>
      <c r="U198">
        <f>SUMIF(CurrentScenario!$B$2:$B$2612,Sheet1!$A198,CurrentScenario!U$2:U$2612)</f>
        <v>4.6462188809003012E-2</v>
      </c>
      <c r="V198">
        <f>SUMIF(CurrentScenario!$B$2:$B$2612,Sheet1!$A198,CurrentScenario!V$2:V$2612)</f>
        <v>0</v>
      </c>
      <c r="W198">
        <f>SUMIF(CurrentScenario!$B$2:$B$2612,Sheet1!$A198,CurrentScenario!W$2:W$2612)</f>
        <v>0</v>
      </c>
      <c r="X198">
        <f>SUMIF(CurrentScenario!$B$2:$B$2612,Sheet1!$A198,CurrentScenario!X$2:X$2612)</f>
        <v>0</v>
      </c>
      <c r="Y198">
        <f>SUMIF(CurrentScenario!$B$2:$B$2612,Sheet1!$A198,CurrentScenario!Y$2:Y$2612)</f>
        <v>0</v>
      </c>
      <c r="Z198">
        <f>SUMIF(CurrentScenario!$B$2:$B$2612,Sheet1!$A198,CurrentScenario!Z$2:Z$2612)</f>
        <v>0</v>
      </c>
      <c r="AA198">
        <f>SUMIF(CurrentScenario!$B$2:$B$2612,Sheet1!$A198,CurrentScenario!AA$2:AA$2612)</f>
        <v>59.572708799466902</v>
      </c>
      <c r="AB198">
        <f>SUMIF(CurrentScenario!$B$2:$B$2612,Sheet1!$A198,CurrentScenario!AB$2:AB$2612)</f>
        <v>156.14450609229678</v>
      </c>
      <c r="AC198">
        <f>SUMIF(CurrentScenario!$B$2:$B$2612,Sheet1!$A198,CurrentScenario!AC$2:AC$2612)</f>
        <v>0</v>
      </c>
      <c r="AD198">
        <f>SUMIF(CurrentScenario!$B$2:$B$2612,Sheet1!$A198,CurrentScenario!AD$2:AD$2612)</f>
        <v>0</v>
      </c>
      <c r="AE198">
        <f>SUMIF(CurrentScenario!$B$2:$B$2612,Sheet1!$A198,CurrentScenario!AE$2:AE$2612)</f>
        <v>0</v>
      </c>
      <c r="AF198">
        <f>SUMIF(CurrentScenario!$B$2:$B$2612,Sheet1!$A198,CurrentScenario!AF$2:AF$2612)</f>
        <v>0</v>
      </c>
      <c r="AG198">
        <f>SUMIF(CurrentScenario!$B$2:$B$2612,Sheet1!$A198,CurrentScenario!AG$2:AG$2612)</f>
        <v>0</v>
      </c>
      <c r="AH198" s="9">
        <f>SUMIF(CurrentScenario!$B$2:$B$2612,Sheet1!$A198,CurrentScenario!AH$2:AH$2612)</f>
        <v>92.647190717747506</v>
      </c>
      <c r="AI198" s="10">
        <f t="shared" si="12"/>
        <v>10921.690079770437</v>
      </c>
      <c r="AJ198">
        <f>SUMIF(BaselineScenario!$B$2:$B$2612,Sheet1!$A198,BaselineScenario!D$2:D$2612)</f>
        <v>10481.89550000059</v>
      </c>
      <c r="AK198">
        <f>SUMIF(BaselineScenario!$B$2:$B$2612,Sheet1!$A198,BaselineScenario!E$2:E$2612)</f>
        <v>106.10861982660016</v>
      </c>
      <c r="AL198">
        <f>SUMIF(BaselineScenario!$B$2:$B$2612,Sheet1!$A198,BaselineScenario!F$2:F$2612)</f>
        <v>1.2352290285278011</v>
      </c>
      <c r="AM198">
        <f>SUMIF(BaselineScenario!$B$2:$B$2612,Sheet1!$A198,BaselineScenario!G$2:G$2612)</f>
        <v>0</v>
      </c>
      <c r="AN198">
        <f>SUMIF(BaselineScenario!$B$2:$B$2612,Sheet1!$A198,BaselineScenario!H$2:H$2612)</f>
        <v>4.0417760707675168</v>
      </c>
      <c r="AO198">
        <f>SUMIF(BaselineScenario!$B$2:$B$2612,Sheet1!$A198,BaselineScenario!I$2:I$2612)</f>
        <v>0</v>
      </c>
      <c r="AP198">
        <f>SUMIF(BaselineScenario!$B$2:$B$2612,Sheet1!$A198,BaselineScenario!J$2:J$2612)</f>
        <v>0.23799055530845792</v>
      </c>
      <c r="AQ198">
        <f>SUMIF(BaselineScenario!$B$2:$B$2612,Sheet1!$A198,BaselineScenario!K$2:K$2612)</f>
        <v>0</v>
      </c>
      <c r="AR198">
        <f>SUMIF(BaselineScenario!$B$2:$B$2612,Sheet1!$A198,BaselineScenario!L$2:L$2612)</f>
        <v>6.6527067180249677</v>
      </c>
      <c r="AS198">
        <f>SUMIF(BaselineScenario!$B$2:$B$2612,Sheet1!$A198,BaselineScenario!M$2:M$2612)</f>
        <v>0</v>
      </c>
      <c r="AT198">
        <f>SUMIF(BaselineScenario!$B$2:$B$2612,Sheet1!$A198,BaselineScenario!N$2:N$2612)</f>
        <v>0.85270274572713345</v>
      </c>
      <c r="AU198">
        <f>SUMIF(BaselineScenario!$B$2:$B$2612,Sheet1!$A198,BaselineScenario!O$2:O$2612)</f>
        <v>2.0293048906278646</v>
      </c>
      <c r="AV198">
        <f>SUMIF(BaselineScenario!$B$2:$B$2612,Sheet1!$A198,BaselineScenario!P$2:P$2612)</f>
        <v>0</v>
      </c>
      <c r="AW198">
        <f>SUMIF(BaselineScenario!$B$2:$B$2612,Sheet1!$A198,BaselineScenario!Q$2:Q$2612)</f>
        <v>43.409357097910558</v>
      </c>
      <c r="AX198">
        <f>SUMIF(BaselineScenario!$B$2:$B$2612,Sheet1!$A198,BaselineScenario!R$2:R$2612)</f>
        <v>0</v>
      </c>
      <c r="AY198">
        <f>SUMIF(BaselineScenario!$B$2:$B$2612,Sheet1!$A198,BaselineScenario!S$2:S$2612)</f>
        <v>2.2848307353573367</v>
      </c>
      <c r="AZ198">
        <f>SUMIF(BaselineScenario!$B$2:$B$2612,Sheet1!$A198,BaselineScenario!T$2:T$2612)</f>
        <v>8.41673915115278E-2</v>
      </c>
      <c r="BA198">
        <f>SUMIF(BaselineScenario!$B$2:$B$2612,Sheet1!$A198,BaselineScenario!U$2:U$2612)</f>
        <v>0.10158133458287781</v>
      </c>
      <c r="BB198">
        <f>SUMIF(BaselineScenario!$B$2:$B$2612,Sheet1!$A198,BaselineScenario!V$2:V$2612)</f>
        <v>0</v>
      </c>
      <c r="BC198">
        <f>SUMIF(BaselineScenario!$B$2:$B$2612,Sheet1!$A198,BaselineScenario!W$2:W$2612)</f>
        <v>0</v>
      </c>
      <c r="BD198">
        <f>SUMIF(BaselineScenario!$B$2:$B$2612,Sheet1!$A198,BaselineScenario!X$2:X$2612)</f>
        <v>0</v>
      </c>
      <c r="BE198">
        <f>SUMIF(BaselineScenario!$B$2:$B$2612,Sheet1!$A198,BaselineScenario!Y$2:Y$2612)</f>
        <v>0</v>
      </c>
      <c r="BF198">
        <f>SUMIF(BaselineScenario!$B$2:$B$2612,Sheet1!$A198,BaselineScenario!Z$2:Z$2612)</f>
        <v>0</v>
      </c>
      <c r="BG198">
        <f>SUMIF(BaselineScenario!$B$2:$B$2612,Sheet1!$A198,BaselineScenario!AA$2:AA$2612)</f>
        <v>59.287958473207858</v>
      </c>
      <c r="BH198">
        <f>SUMIF(BaselineScenario!$B$2:$B$2612,Sheet1!$A198,BaselineScenario!AB$2:AB$2612)</f>
        <v>10.911705727223188</v>
      </c>
      <c r="BI198">
        <f>SUMIF(BaselineScenario!$B$2:$B$2612,Sheet1!$A198,BaselineScenario!AC$2:AC$2612)</f>
        <v>0</v>
      </c>
      <c r="BJ198">
        <f>SUMIF(BaselineScenario!$B$2:$B$2612,Sheet1!$A198,BaselineScenario!AD$2:AD$2612)</f>
        <v>0</v>
      </c>
      <c r="BK198">
        <f>SUMIF(BaselineScenario!$B$2:$B$2612,Sheet1!$A198,BaselineScenario!AE$2:AE$2612)</f>
        <v>0</v>
      </c>
      <c r="BL198">
        <f>SUMIF(BaselineScenario!$B$2:$B$2612,Sheet1!$A198,BaselineScenario!AF$2:AF$2612)</f>
        <v>0</v>
      </c>
      <c r="BM198">
        <f>SUMIF(BaselineScenario!$B$2:$B$2612,Sheet1!$A198,BaselineScenario!AG$2:AG$2612)</f>
        <v>0</v>
      </c>
      <c r="BN198">
        <f>SUMIF(BaselineScenario!$B$2:$B$2612,Sheet1!$A198,BaselineScenario!AH$2:AH$2612)</f>
        <v>202.55664917446984</v>
      </c>
      <c r="BP198">
        <f t="shared" si="13"/>
        <v>0</v>
      </c>
      <c r="BQ198" s="12">
        <f t="shared" si="14"/>
        <v>0</v>
      </c>
    </row>
    <row r="199" spans="1:69" x14ac:dyDescent="0.25">
      <c r="A199" s="1" t="s">
        <v>197</v>
      </c>
      <c r="B199">
        <f>COUNTIF(CurrentScenario!$B$2:$B$2612,Sheet1!A199)</f>
        <v>4</v>
      </c>
      <c r="C199">
        <f t="shared" si="15"/>
        <v>16180.48959760184</v>
      </c>
      <c r="D199">
        <f>SUMIF(CurrentScenario!$B$2:$B$2612,Sheet1!$A199,CurrentScenario!D$2:D$2612)</f>
        <v>15888.769768211534</v>
      </c>
      <c r="E199">
        <f>SUMIF(CurrentScenario!$B$2:$B$2612,Sheet1!$A199,CurrentScenario!E$2:E$2612)</f>
        <v>160.48992300236378</v>
      </c>
      <c r="F199">
        <f>SUMIF(CurrentScenario!$B$2:$B$2612,Sheet1!$A199,CurrentScenario!F$2:F$2612)</f>
        <v>0.89653481034316396</v>
      </c>
      <c r="G199">
        <f>SUMIF(CurrentScenario!$B$2:$B$2612,Sheet1!$A199,CurrentScenario!G$2:G$2612)</f>
        <v>0.10299117110350894</v>
      </c>
      <c r="H199">
        <f>SUMIF(CurrentScenario!$B$2:$B$2612,Sheet1!$A199,CurrentScenario!H$2:H$2612)</f>
        <v>2.9303652982468864</v>
      </c>
      <c r="I199">
        <f>SUMIF(CurrentScenario!$B$2:$B$2612,Sheet1!$A199,CurrentScenario!I$2:I$2612)</f>
        <v>0.17676322213509782</v>
      </c>
      <c r="J199">
        <f>SUMIF(CurrentScenario!$B$2:$B$2612,Sheet1!$A199,CurrentScenario!J$2:J$2612)</f>
        <v>0.17704693742947339</v>
      </c>
      <c r="K199">
        <f>SUMIF(CurrentScenario!$B$2:$B$2612,Sheet1!$A199,CurrentScenario!K$2:K$2612)</f>
        <v>6.5203672453493051E-3</v>
      </c>
      <c r="L199">
        <f>SUMIF(CurrentScenario!$B$2:$B$2612,Sheet1!$A199,CurrentScenario!L$2:L$2612)</f>
        <v>4.5283733442991059</v>
      </c>
      <c r="M199">
        <f>SUMIF(CurrentScenario!$B$2:$B$2612,Sheet1!$A199,CurrentScenario!M$2:M$2612)</f>
        <v>0.87190892379711082</v>
      </c>
      <c r="N199">
        <f>SUMIF(CurrentScenario!$B$2:$B$2612,Sheet1!$A199,CurrentScenario!N$2:N$2612)</f>
        <v>0.7201427614373801</v>
      </c>
      <c r="O199">
        <f>SUMIF(CurrentScenario!$B$2:$B$2612,Sheet1!$A199,CurrentScenario!O$2:O$2612)</f>
        <v>1.5537042742070588</v>
      </c>
      <c r="P199">
        <f>SUMIF(CurrentScenario!$B$2:$B$2612,Sheet1!$A199,CurrentScenario!P$2:P$2612)</f>
        <v>5.1708751626097928E-2</v>
      </c>
      <c r="Q199">
        <f>SUMIF(CurrentScenario!$B$2:$B$2612,Sheet1!$A199,CurrentScenario!Q$2:Q$2612)</f>
        <v>7.1477870554004861</v>
      </c>
      <c r="R199">
        <f>SUMIF(CurrentScenario!$B$2:$B$2612,Sheet1!$A199,CurrentScenario!R$2:R$2612)</f>
        <v>0</v>
      </c>
      <c r="S199">
        <f>SUMIF(CurrentScenario!$B$2:$B$2612,Sheet1!$A199,CurrentScenario!S$2:S$2612)</f>
        <v>0.37622035076751775</v>
      </c>
      <c r="T199">
        <f>SUMIF(CurrentScenario!$B$2:$B$2612,Sheet1!$A199,CurrentScenario!T$2:T$2612)</f>
        <v>6.447768359659968E-2</v>
      </c>
      <c r="U199">
        <f>SUMIF(CurrentScenario!$B$2:$B$2612,Sheet1!$A199,CurrentScenario!U$2:U$2612)</f>
        <v>8.2888872725934065E-2</v>
      </c>
      <c r="V199">
        <f>SUMIF(CurrentScenario!$B$2:$B$2612,Sheet1!$A199,CurrentScenario!V$2:V$2612)</f>
        <v>0</v>
      </c>
      <c r="W199">
        <f>SUMIF(CurrentScenario!$B$2:$B$2612,Sheet1!$A199,CurrentScenario!W$2:W$2612)</f>
        <v>0</v>
      </c>
      <c r="X199">
        <f>SUMIF(CurrentScenario!$B$2:$B$2612,Sheet1!$A199,CurrentScenario!X$2:X$2612)</f>
        <v>0</v>
      </c>
      <c r="Y199">
        <f>SUMIF(CurrentScenario!$B$2:$B$2612,Sheet1!$A199,CurrentScenario!Y$2:Y$2612)</f>
        <v>0</v>
      </c>
      <c r="Z199">
        <f>SUMIF(CurrentScenario!$B$2:$B$2612,Sheet1!$A199,CurrentScenario!Z$2:Z$2612)</f>
        <v>0</v>
      </c>
      <c r="AA199">
        <f>SUMIF(CurrentScenario!$B$2:$B$2612,Sheet1!$A199,CurrentScenario!AA$2:AA$2612)</f>
        <v>25.194953877657646</v>
      </c>
      <c r="AB199">
        <f>SUMIF(CurrentScenario!$B$2:$B$2612,Sheet1!$A199,CurrentScenario!AB$2:AB$2612)</f>
        <v>65.85823612334481</v>
      </c>
      <c r="AC199">
        <f>SUMIF(CurrentScenario!$B$2:$B$2612,Sheet1!$A199,CurrentScenario!AC$2:AC$2612)</f>
        <v>0</v>
      </c>
      <c r="AD199">
        <f>SUMIF(CurrentScenario!$B$2:$B$2612,Sheet1!$A199,CurrentScenario!AD$2:AD$2612)</f>
        <v>0</v>
      </c>
      <c r="AE199">
        <f>SUMIF(CurrentScenario!$B$2:$B$2612,Sheet1!$A199,CurrentScenario!AE$2:AE$2612)</f>
        <v>0</v>
      </c>
      <c r="AF199">
        <f>SUMIF(CurrentScenario!$B$2:$B$2612,Sheet1!$A199,CurrentScenario!AF$2:AF$2612)</f>
        <v>0</v>
      </c>
      <c r="AG199">
        <f>SUMIF(CurrentScenario!$B$2:$B$2612,Sheet1!$A199,CurrentScenario!AG$2:AG$2612)</f>
        <v>0</v>
      </c>
      <c r="AH199" s="9">
        <f>SUMIF(CurrentScenario!$B$2:$B$2612,Sheet1!$A199,CurrentScenario!AH$2:AH$2612)</f>
        <v>20.489282562578776</v>
      </c>
      <c r="AI199" s="10">
        <f t="shared" si="12"/>
        <v>16180.489597601842</v>
      </c>
      <c r="AJ199">
        <f>SUMIF(BaselineScenario!$B$2:$B$2612,Sheet1!$A199,BaselineScenario!D$2:D$2612)</f>
        <v>15888.769768211534</v>
      </c>
      <c r="AK199">
        <f>SUMIF(BaselineScenario!$B$2:$B$2612,Sheet1!$A199,BaselineScenario!E$2:E$2612)</f>
        <v>160.48992300236378</v>
      </c>
      <c r="AL199">
        <f>SUMIF(BaselineScenario!$B$2:$B$2612,Sheet1!$A199,BaselineScenario!F$2:F$2612)</f>
        <v>1.930595211462582</v>
      </c>
      <c r="AM199">
        <f>SUMIF(BaselineScenario!$B$2:$B$2612,Sheet1!$A199,BaselineScenario!G$2:G$2612)</f>
        <v>0.11924549945137264</v>
      </c>
      <c r="AN199">
        <f>SUMIF(BaselineScenario!$B$2:$B$2612,Sheet1!$A199,BaselineScenario!H$2:H$2612)</f>
        <v>6.3138995228170183</v>
      </c>
      <c r="AO199">
        <f>SUMIF(BaselineScenario!$B$2:$B$2612,Sheet1!$A199,BaselineScenario!I$2:I$2612)</f>
        <v>0.22994968784018477</v>
      </c>
      <c r="AP199">
        <f>SUMIF(BaselineScenario!$B$2:$B$2612,Sheet1!$A199,BaselineScenario!J$2:J$2612)</f>
        <v>0.3777476541469193</v>
      </c>
      <c r="AQ199">
        <f>SUMIF(BaselineScenario!$B$2:$B$2612,Sheet1!$A199,BaselineScenario!K$2:K$2612)</f>
        <v>8.1854644667997984E-3</v>
      </c>
      <c r="AR199">
        <f>SUMIF(BaselineScenario!$B$2:$B$2612,Sheet1!$A199,BaselineScenario!L$2:L$2612)</f>
        <v>9.9992296467799378</v>
      </c>
      <c r="AS199">
        <f>SUMIF(BaselineScenario!$B$2:$B$2612,Sheet1!$A199,BaselineScenario!M$2:M$2612)</f>
        <v>1.0578521521903874</v>
      </c>
      <c r="AT199">
        <f>SUMIF(BaselineScenario!$B$2:$B$2612,Sheet1!$A199,BaselineScenario!N$2:N$2612)</f>
        <v>1.4509127611275474</v>
      </c>
      <c r="AU199">
        <f>SUMIF(BaselineScenario!$B$2:$B$2612,Sheet1!$A199,BaselineScenario!O$2:O$2612)</f>
        <v>3.2792133298262987</v>
      </c>
      <c r="AV199">
        <f>SUMIF(BaselineScenario!$B$2:$B$2612,Sheet1!$A199,BaselineScenario!P$2:P$2612)</f>
        <v>5.1708751626097962E-2</v>
      </c>
      <c r="AW199">
        <f>SUMIF(BaselineScenario!$B$2:$B$2612,Sheet1!$A199,BaselineScenario!Q$2:Q$2612)</f>
        <v>16.517840954649646</v>
      </c>
      <c r="AX199">
        <f>SUMIF(BaselineScenario!$B$2:$B$2612,Sheet1!$A199,BaselineScenario!R$2:R$2612)</f>
        <v>0</v>
      </c>
      <c r="AY199">
        <f>SUMIF(BaselineScenario!$B$2:$B$2612,Sheet1!$A199,BaselineScenario!S$2:S$2612)</f>
        <v>0.86940865329572603</v>
      </c>
      <c r="AZ199">
        <f>SUMIF(BaselineScenario!$B$2:$B$2612,Sheet1!$A199,BaselineScenario!T$2:T$2612)</f>
        <v>0.13605646748839839</v>
      </c>
      <c r="BA199">
        <f>SUMIF(BaselineScenario!$B$2:$B$2612,Sheet1!$A199,BaselineScenario!U$2:U$2612)</f>
        <v>0.16925109402445135</v>
      </c>
      <c r="BB199">
        <f>SUMIF(BaselineScenario!$B$2:$B$2612,Sheet1!$A199,BaselineScenario!V$2:V$2612)</f>
        <v>0</v>
      </c>
      <c r="BC199">
        <f>SUMIF(BaselineScenario!$B$2:$B$2612,Sheet1!$A199,BaselineScenario!W$2:W$2612)</f>
        <v>0</v>
      </c>
      <c r="BD199">
        <f>SUMIF(BaselineScenario!$B$2:$B$2612,Sheet1!$A199,BaselineScenario!X$2:X$2612)</f>
        <v>0</v>
      </c>
      <c r="BE199">
        <f>SUMIF(BaselineScenario!$B$2:$B$2612,Sheet1!$A199,BaselineScenario!Y$2:Y$2612)</f>
        <v>0</v>
      </c>
      <c r="BF199">
        <f>SUMIF(BaselineScenario!$B$2:$B$2612,Sheet1!$A199,BaselineScenario!Z$2:Z$2612)</f>
        <v>0</v>
      </c>
      <c r="BG199">
        <f>SUMIF(BaselineScenario!$B$2:$B$2612,Sheet1!$A199,BaselineScenario!AA$2:AA$2612)</f>
        <v>25.194953877657646</v>
      </c>
      <c r="BH199">
        <f>SUMIF(BaselineScenario!$B$2:$B$2612,Sheet1!$A199,BaselineScenario!AB$2:AB$2612)</f>
        <v>16.175115689585954</v>
      </c>
      <c r="BI199">
        <f>SUMIF(BaselineScenario!$B$2:$B$2612,Sheet1!$A199,BaselineScenario!AC$2:AC$2612)</f>
        <v>0</v>
      </c>
      <c r="BJ199">
        <f>SUMIF(BaselineScenario!$B$2:$B$2612,Sheet1!$A199,BaselineScenario!AD$2:AD$2612)</f>
        <v>0</v>
      </c>
      <c r="BK199">
        <f>SUMIF(BaselineScenario!$B$2:$B$2612,Sheet1!$A199,BaselineScenario!AE$2:AE$2612)</f>
        <v>0</v>
      </c>
      <c r="BL199">
        <f>SUMIF(BaselineScenario!$B$2:$B$2612,Sheet1!$A199,BaselineScenario!AF$2:AF$2612)</f>
        <v>0</v>
      </c>
      <c r="BM199">
        <f>SUMIF(BaselineScenario!$B$2:$B$2612,Sheet1!$A199,BaselineScenario!AG$2:AG$2612)</f>
        <v>0</v>
      </c>
      <c r="BN199">
        <f>SUMIF(BaselineScenario!$B$2:$B$2612,Sheet1!$A199,BaselineScenario!AH$2:AH$2612)</f>
        <v>47.348739969505154</v>
      </c>
      <c r="BP199">
        <f t="shared" si="13"/>
        <v>0</v>
      </c>
      <c r="BQ199" s="12">
        <f t="shared" si="14"/>
        <v>0</v>
      </c>
    </row>
    <row r="200" spans="1:69" x14ac:dyDescent="0.25">
      <c r="A200" s="1" t="s">
        <v>198</v>
      </c>
      <c r="B200">
        <f>COUNTIF(CurrentScenario!$B$2:$B$2612,Sheet1!A200)</f>
        <v>7</v>
      </c>
      <c r="C200">
        <f t="shared" si="15"/>
        <v>31348.435749043339</v>
      </c>
      <c r="D200">
        <f>SUMIF(CurrentScenario!$B$2:$B$2612,Sheet1!$A200,CurrentScenario!D$2:D$2612)</f>
        <v>24910.319651204525</v>
      </c>
      <c r="E200">
        <f>SUMIF(CurrentScenario!$B$2:$B$2612,Sheet1!$A200,CurrentScenario!E$2:E$2612)</f>
        <v>251.43571476883753</v>
      </c>
      <c r="F200">
        <f>SUMIF(CurrentScenario!$B$2:$B$2612,Sheet1!$A200,CurrentScenario!F$2:F$2612)</f>
        <v>160.15724418297793</v>
      </c>
      <c r="G200">
        <f>SUMIF(CurrentScenario!$B$2:$B$2612,Sheet1!$A200,CurrentScenario!G$2:G$2612)</f>
        <v>125.78944631327197</v>
      </c>
      <c r="H200">
        <f>SUMIF(CurrentScenario!$B$2:$B$2612,Sheet1!$A200,CurrentScenario!H$2:H$2612)</f>
        <v>464.33128005942143</v>
      </c>
      <c r="I200">
        <f>SUMIF(CurrentScenario!$B$2:$B$2612,Sheet1!$A200,CurrentScenario!I$2:I$2612)</f>
        <v>364.66512843890598</v>
      </c>
      <c r="J200">
        <f>SUMIF(CurrentScenario!$B$2:$B$2612,Sheet1!$A200,CurrentScenario!J$2:J$2612)</f>
        <v>40.578627020257272</v>
      </c>
      <c r="K200">
        <f>SUMIF(CurrentScenario!$B$2:$B$2612,Sheet1!$A200,CurrentScenario!K$2:K$2612)</f>
        <v>16.026097093615949</v>
      </c>
      <c r="L200">
        <f>SUMIF(CurrentScenario!$B$2:$B$2612,Sheet1!$A200,CurrentScenario!L$2:L$2612)</f>
        <v>484.78329275042734</v>
      </c>
      <c r="M200">
        <f>SUMIF(CurrentScenario!$B$2:$B$2612,Sheet1!$A200,CurrentScenario!M$2:M$2612)</f>
        <v>551.03116283049326</v>
      </c>
      <c r="N200">
        <f>SUMIF(CurrentScenario!$B$2:$B$2612,Sheet1!$A200,CurrentScenario!N$2:N$2612)</f>
        <v>188.51328119063439</v>
      </c>
      <c r="O200">
        <f>SUMIF(CurrentScenario!$B$2:$B$2612,Sheet1!$A200,CurrentScenario!O$2:O$2612)</f>
        <v>302.89858677579383</v>
      </c>
      <c r="P200">
        <f>SUMIF(CurrentScenario!$B$2:$B$2612,Sheet1!$A200,CurrentScenario!P$2:P$2612)</f>
        <v>0</v>
      </c>
      <c r="Q200">
        <f>SUMIF(CurrentScenario!$B$2:$B$2612,Sheet1!$A200,CurrentScenario!Q$2:Q$2612)</f>
        <v>2075.721638145561</v>
      </c>
      <c r="R200">
        <f>SUMIF(CurrentScenario!$B$2:$B$2612,Sheet1!$A200,CurrentScenario!R$2:R$2612)</f>
        <v>291.5017245873529</v>
      </c>
      <c r="S200">
        <f>SUMIF(CurrentScenario!$B$2:$B$2612,Sheet1!$A200,CurrentScenario!S$2:S$2612)</f>
        <v>89.41482185683499</v>
      </c>
      <c r="T200">
        <f>SUMIF(CurrentScenario!$B$2:$B$2612,Sheet1!$A200,CurrentScenario!T$2:T$2612)</f>
        <v>1.6913767141334506</v>
      </c>
      <c r="U200">
        <f>SUMIF(CurrentScenario!$B$2:$B$2612,Sheet1!$A200,CurrentScenario!U$2:U$2612)</f>
        <v>19.986319691429699</v>
      </c>
      <c r="V200">
        <f>SUMIF(CurrentScenario!$B$2:$B$2612,Sheet1!$A200,CurrentScenario!V$2:V$2612)</f>
        <v>0</v>
      </c>
      <c r="W200">
        <f>SUMIF(CurrentScenario!$B$2:$B$2612,Sheet1!$A200,CurrentScenario!W$2:W$2612)</f>
        <v>77.191467170830165</v>
      </c>
      <c r="X200">
        <f>SUMIF(CurrentScenario!$B$2:$B$2612,Sheet1!$A200,CurrentScenario!X$2:X$2612)</f>
        <v>16.437310412341748</v>
      </c>
      <c r="Y200">
        <f>SUMIF(CurrentScenario!$B$2:$B$2612,Sheet1!$A200,CurrentScenario!Y$2:Y$2612)</f>
        <v>5.7173887996179671</v>
      </c>
      <c r="Z200">
        <f>SUMIF(CurrentScenario!$B$2:$B$2612,Sheet1!$A200,CurrentScenario!Z$2:Z$2612)</f>
        <v>0</v>
      </c>
      <c r="AA200">
        <f>SUMIF(CurrentScenario!$B$2:$B$2612,Sheet1!$A200,CurrentScenario!AA$2:AA$2612)</f>
        <v>557.58376049855667</v>
      </c>
      <c r="AB200">
        <f>SUMIF(CurrentScenario!$B$2:$B$2612,Sheet1!$A200,CurrentScenario!AB$2:AB$2612)</f>
        <v>321.46051528966382</v>
      </c>
      <c r="AC200">
        <f>SUMIF(CurrentScenario!$B$2:$B$2612,Sheet1!$A200,CurrentScenario!AC$2:AC$2612)</f>
        <v>0.40116517816800706</v>
      </c>
      <c r="AD200">
        <f>SUMIF(CurrentScenario!$B$2:$B$2612,Sheet1!$A200,CurrentScenario!AD$2:AD$2612)</f>
        <v>0</v>
      </c>
      <c r="AE200">
        <f>SUMIF(CurrentScenario!$B$2:$B$2612,Sheet1!$A200,CurrentScenario!AE$2:AE$2612)</f>
        <v>0</v>
      </c>
      <c r="AF200">
        <f>SUMIF(CurrentScenario!$B$2:$B$2612,Sheet1!$A200,CurrentScenario!AF$2:AF$2612)</f>
        <v>0</v>
      </c>
      <c r="AG200">
        <f>SUMIF(CurrentScenario!$B$2:$B$2612,Sheet1!$A200,CurrentScenario!AG$2:AG$2612)</f>
        <v>0</v>
      </c>
      <c r="AH200" s="9">
        <f>SUMIF(CurrentScenario!$B$2:$B$2612,Sheet1!$A200,CurrentScenario!AH$2:AH$2612)</f>
        <v>30.798748069691474</v>
      </c>
      <c r="AI200" s="10">
        <f t="shared" si="12"/>
        <v>31348.435749043354</v>
      </c>
      <c r="AJ200">
        <f>SUMIF(BaselineScenario!$B$2:$B$2612,Sheet1!$A200,BaselineScenario!D$2:D$2612)</f>
        <v>29488.123148785013</v>
      </c>
      <c r="AK200">
        <f>SUMIF(BaselineScenario!$B$2:$B$2612,Sheet1!$A200,BaselineScenario!E$2:E$2612)</f>
        <v>296.09430724921953</v>
      </c>
      <c r="AL200">
        <f>SUMIF(BaselineScenario!$B$2:$B$2612,Sheet1!$A200,BaselineScenario!F$2:F$2612)</f>
        <v>50.5227862963132</v>
      </c>
      <c r="AM200">
        <f>SUMIF(BaselineScenario!$B$2:$B$2612,Sheet1!$A200,BaselineScenario!G$2:G$2612)</f>
        <v>23.454457239164384</v>
      </c>
      <c r="AN200">
        <f>SUMIF(BaselineScenario!$B$2:$B$2612,Sheet1!$A200,BaselineScenario!H$2:H$2612)</f>
        <v>146.5937438969473</v>
      </c>
      <c r="AO200">
        <f>SUMIF(BaselineScenario!$B$2:$B$2612,Sheet1!$A200,BaselineScenario!I$2:I$2612)</f>
        <v>67.994209239118703</v>
      </c>
      <c r="AP200">
        <f>SUMIF(BaselineScenario!$B$2:$B$2612,Sheet1!$A200,BaselineScenario!J$2:J$2612)</f>
        <v>11.425155419670697</v>
      </c>
      <c r="AQ200">
        <f>SUMIF(BaselineScenario!$B$2:$B$2612,Sheet1!$A200,BaselineScenario!K$2:K$2612)</f>
        <v>3.216782051247963</v>
      </c>
      <c r="AR200">
        <f>SUMIF(BaselineScenario!$B$2:$B$2612,Sheet1!$A200,BaselineScenario!L$2:L$2612)</f>
        <v>134.74972712752583</v>
      </c>
      <c r="AS200">
        <f>SUMIF(BaselineScenario!$B$2:$B$2612,Sheet1!$A200,BaselineScenario!M$2:M$2612)</f>
        <v>133.78747674304731</v>
      </c>
      <c r="AT200">
        <f>SUMIF(BaselineScenario!$B$2:$B$2612,Sheet1!$A200,BaselineScenario!N$2:N$2612)</f>
        <v>48.63200352166993</v>
      </c>
      <c r="AU200">
        <f>SUMIF(BaselineScenario!$B$2:$B$2612,Sheet1!$A200,BaselineScenario!O$2:O$2612)</f>
        <v>78.548943627022282</v>
      </c>
      <c r="AV200">
        <f>SUMIF(BaselineScenario!$B$2:$B$2612,Sheet1!$A200,BaselineScenario!P$2:P$2612)</f>
        <v>0</v>
      </c>
      <c r="AW200">
        <f>SUMIF(BaselineScenario!$B$2:$B$2612,Sheet1!$A200,BaselineScenario!Q$2:Q$2612)</f>
        <v>474.98921834473651</v>
      </c>
      <c r="AX200">
        <f>SUMIF(BaselineScenario!$B$2:$B$2612,Sheet1!$A200,BaselineScenario!R$2:R$2612)</f>
        <v>64.379106735350533</v>
      </c>
      <c r="AY200">
        <f>SUMIF(BaselineScenario!$B$2:$B$2612,Sheet1!$A200,BaselineScenario!S$2:S$2612)</f>
        <v>20.691737110750797</v>
      </c>
      <c r="AZ200">
        <f>SUMIF(BaselineScenario!$B$2:$B$2612,Sheet1!$A200,BaselineScenario!T$2:T$2612)</f>
        <v>0.45738015552567401</v>
      </c>
      <c r="BA200">
        <f>SUMIF(BaselineScenario!$B$2:$B$2612,Sheet1!$A200,BaselineScenario!U$2:U$2612)</f>
        <v>5.1745202077694881</v>
      </c>
      <c r="BB200">
        <f>SUMIF(BaselineScenario!$B$2:$B$2612,Sheet1!$A200,BaselineScenario!V$2:V$2612)</f>
        <v>0</v>
      </c>
      <c r="BC200">
        <f>SUMIF(BaselineScenario!$B$2:$B$2612,Sheet1!$A200,BaselineScenario!W$2:W$2612)</f>
        <v>16.377328783293702</v>
      </c>
      <c r="BD200">
        <f>SUMIF(BaselineScenario!$B$2:$B$2612,Sheet1!$A200,BaselineScenario!X$2:X$2612)</f>
        <v>1.0610373039410825</v>
      </c>
      <c r="BE200">
        <f>SUMIF(BaselineScenario!$B$2:$B$2612,Sheet1!$A200,BaselineScenario!Y$2:Y$2612)</f>
        <v>0.87830268035311687</v>
      </c>
      <c r="BF200">
        <f>SUMIF(BaselineScenario!$B$2:$B$2612,Sheet1!$A200,BaselineScenario!Z$2:Z$2612)</f>
        <v>0</v>
      </c>
      <c r="BG200">
        <f>SUMIF(BaselineScenario!$B$2:$B$2612,Sheet1!$A200,BaselineScenario!AA$2:AA$2612)</f>
        <v>157.53015704137127</v>
      </c>
      <c r="BH200">
        <f>SUMIF(BaselineScenario!$B$2:$B$2612,Sheet1!$A200,BaselineScenario!AB$2:AB$2612)</f>
        <v>30.27160223228104</v>
      </c>
      <c r="BI200">
        <f>SUMIF(BaselineScenario!$B$2:$B$2612,Sheet1!$A200,BaselineScenario!AC$2:AC$2612)</f>
        <v>6.1626813148134986E-2</v>
      </c>
      <c r="BJ200">
        <f>SUMIF(BaselineScenario!$B$2:$B$2612,Sheet1!$A200,BaselineScenario!AD$2:AD$2612)</f>
        <v>0</v>
      </c>
      <c r="BK200">
        <f>SUMIF(BaselineScenario!$B$2:$B$2612,Sheet1!$A200,BaselineScenario!AE$2:AE$2612)</f>
        <v>0</v>
      </c>
      <c r="BL200">
        <f>SUMIF(BaselineScenario!$B$2:$B$2612,Sheet1!$A200,BaselineScenario!AF$2:AF$2612)</f>
        <v>0</v>
      </c>
      <c r="BM200">
        <f>SUMIF(BaselineScenario!$B$2:$B$2612,Sheet1!$A200,BaselineScenario!AG$2:AG$2612)</f>
        <v>0</v>
      </c>
      <c r="BN200">
        <f>SUMIF(BaselineScenario!$B$2:$B$2612,Sheet1!$A200,BaselineScenario!AH$2:AH$2612)</f>
        <v>93.420990438866966</v>
      </c>
      <c r="BP200">
        <f t="shared" si="13"/>
        <v>0</v>
      </c>
      <c r="BQ200" s="12">
        <f t="shared" si="14"/>
        <v>0</v>
      </c>
    </row>
    <row r="201" spans="1:69" x14ac:dyDescent="0.25">
      <c r="A201" s="1" t="s">
        <v>199</v>
      </c>
      <c r="B201">
        <f>COUNTIF(CurrentScenario!$B$2:$B$2612,Sheet1!A201)</f>
        <v>3</v>
      </c>
      <c r="C201">
        <f t="shared" si="15"/>
        <v>9657.7992942269866</v>
      </c>
      <c r="D201">
        <f>SUMIF(CurrentScenario!$B$2:$B$2612,Sheet1!$A201,CurrentScenario!D$2:D$2612)</f>
        <v>958.26172761459202</v>
      </c>
      <c r="E201">
        <f>SUMIF(CurrentScenario!$B$2:$B$2612,Sheet1!$A201,CurrentScenario!E$2:E$2612)</f>
        <v>9.363100398073172</v>
      </c>
      <c r="F201">
        <f>SUMIF(CurrentScenario!$B$2:$B$2612,Sheet1!$A201,CurrentScenario!F$2:F$2612)</f>
        <v>162.54983108078309</v>
      </c>
      <c r="G201">
        <f>SUMIF(CurrentScenario!$B$2:$B$2612,Sheet1!$A201,CurrentScenario!G$2:G$2612)</f>
        <v>71.172737306326212</v>
      </c>
      <c r="H201">
        <f>SUMIF(CurrentScenario!$B$2:$B$2612,Sheet1!$A201,CurrentScenario!H$2:H$2612)</f>
        <v>520.88505248826448</v>
      </c>
      <c r="I201">
        <f>SUMIF(CurrentScenario!$B$2:$B$2612,Sheet1!$A201,CurrentScenario!I$2:I$2612)</f>
        <v>223.4755282695958</v>
      </c>
      <c r="J201">
        <f>SUMIF(CurrentScenario!$B$2:$B$2612,Sheet1!$A201,CurrentScenario!J$2:J$2612)</f>
        <v>34.790897345271425</v>
      </c>
      <c r="K201">
        <f>SUMIF(CurrentScenario!$B$2:$B$2612,Sheet1!$A201,CurrentScenario!K$2:K$2612)</f>
        <v>10.534723300765393</v>
      </c>
      <c r="L201">
        <f>SUMIF(CurrentScenario!$B$2:$B$2612,Sheet1!$A201,CurrentScenario!L$2:L$2612)</f>
        <v>595.37669716218966</v>
      </c>
      <c r="M201">
        <f>SUMIF(CurrentScenario!$B$2:$B$2612,Sheet1!$A201,CurrentScenario!M$2:M$2612)</f>
        <v>566.96427342687753</v>
      </c>
      <c r="N201">
        <f>SUMIF(CurrentScenario!$B$2:$B$2612,Sheet1!$A201,CurrentScenario!N$2:N$2612)</f>
        <v>184.49626135668373</v>
      </c>
      <c r="O201">
        <f>SUMIF(CurrentScenario!$B$2:$B$2612,Sheet1!$A201,CurrentScenario!O$2:O$2612)</f>
        <v>352.02715519229628</v>
      </c>
      <c r="P201">
        <f>SUMIF(CurrentScenario!$B$2:$B$2612,Sheet1!$A201,CurrentScenario!P$2:P$2612)</f>
        <v>0</v>
      </c>
      <c r="Q201">
        <f>SUMIF(CurrentScenario!$B$2:$B$2612,Sheet1!$A201,CurrentScenario!Q$2:Q$2612)</f>
        <v>4564.9875223770869</v>
      </c>
      <c r="R201">
        <f>SUMIF(CurrentScenario!$B$2:$B$2612,Sheet1!$A201,CurrentScenario!R$2:R$2612)</f>
        <v>389.0207638839961</v>
      </c>
      <c r="S201">
        <f>SUMIF(CurrentScenario!$B$2:$B$2612,Sheet1!$A201,CurrentScenario!S$2:S$2612)</f>
        <v>185.22162017772192</v>
      </c>
      <c r="T201">
        <f>SUMIF(CurrentScenario!$B$2:$B$2612,Sheet1!$A201,CurrentScenario!T$2:T$2612)</f>
        <v>12.55572333200392</v>
      </c>
      <c r="U201">
        <f>SUMIF(CurrentScenario!$B$2:$B$2612,Sheet1!$A201,CurrentScenario!U$2:U$2612)</f>
        <v>18.50820315230072</v>
      </c>
      <c r="V201">
        <f>SUMIF(CurrentScenario!$B$2:$B$2612,Sheet1!$A201,CurrentScenario!V$2:V$2612)</f>
        <v>0</v>
      </c>
      <c r="W201">
        <f>SUMIF(CurrentScenario!$B$2:$B$2612,Sheet1!$A201,CurrentScenario!W$2:W$2612)</f>
        <v>12.995860866324835</v>
      </c>
      <c r="X201">
        <f>SUMIF(CurrentScenario!$B$2:$B$2612,Sheet1!$A201,CurrentScenario!X$2:X$2612)</f>
        <v>2.7087044858057459</v>
      </c>
      <c r="Y201">
        <f>SUMIF(CurrentScenario!$B$2:$B$2612,Sheet1!$A201,CurrentScenario!Y$2:Y$2612)</f>
        <v>1.5111166492030117</v>
      </c>
      <c r="Z201">
        <f>SUMIF(CurrentScenario!$B$2:$B$2612,Sheet1!$A201,CurrentScenario!Z$2:Z$2612)</f>
        <v>0</v>
      </c>
      <c r="AA201">
        <f>SUMIF(CurrentScenario!$B$2:$B$2612,Sheet1!$A201,CurrentScenario!AA$2:AA$2612)</f>
        <v>611.033801407846</v>
      </c>
      <c r="AB201">
        <f>SUMIF(CurrentScenario!$B$2:$B$2612,Sheet1!$A201,CurrentScenario!AB$2:AB$2612)</f>
        <v>167.98847137523592</v>
      </c>
      <c r="AC201">
        <f>SUMIF(CurrentScenario!$B$2:$B$2612,Sheet1!$A201,CurrentScenario!AC$2:AC$2612)</f>
        <v>7.1151111501954925E-2</v>
      </c>
      <c r="AD201">
        <f>SUMIF(CurrentScenario!$B$2:$B$2612,Sheet1!$A201,CurrentScenario!AD$2:AD$2612)</f>
        <v>0</v>
      </c>
      <c r="AE201">
        <f>SUMIF(CurrentScenario!$B$2:$B$2612,Sheet1!$A201,CurrentScenario!AE$2:AE$2612)</f>
        <v>0</v>
      </c>
      <c r="AF201">
        <f>SUMIF(CurrentScenario!$B$2:$B$2612,Sheet1!$A201,CurrentScenario!AF$2:AF$2612)</f>
        <v>0</v>
      </c>
      <c r="AG201">
        <f>SUMIF(CurrentScenario!$B$2:$B$2612,Sheet1!$A201,CurrentScenario!AG$2:AG$2612)</f>
        <v>0</v>
      </c>
      <c r="AH201" s="9">
        <f>SUMIF(CurrentScenario!$B$2:$B$2612,Sheet1!$A201,CurrentScenario!AH$2:AH$2612)</f>
        <v>1.2983704662390079</v>
      </c>
      <c r="AI201" s="10">
        <f t="shared" si="12"/>
        <v>9657.7992942269866</v>
      </c>
      <c r="AJ201">
        <f>SUMIF(BaselineScenario!$B$2:$B$2612,Sheet1!$A201,BaselineScenario!D$2:D$2612)</f>
        <v>8192.8266168185419</v>
      </c>
      <c r="AK201">
        <f>SUMIF(BaselineScenario!$B$2:$B$2612,Sheet1!$A201,BaselineScenario!E$2:E$2612)</f>
        <v>80.044258616293817</v>
      </c>
      <c r="AL201">
        <f>SUMIF(BaselineScenario!$B$2:$B$2612,Sheet1!$A201,BaselineScenario!F$2:F$2612)</f>
        <v>24.964229392309697</v>
      </c>
      <c r="AM201">
        <f>SUMIF(BaselineScenario!$B$2:$B$2612,Sheet1!$A201,BaselineScenario!G$2:G$2612)</f>
        <v>10.873078568248458</v>
      </c>
      <c r="AN201">
        <f>SUMIF(BaselineScenario!$B$2:$B$2612,Sheet1!$A201,BaselineScenario!H$2:H$2612)</f>
        <v>80.039050398291238</v>
      </c>
      <c r="AO201">
        <f>SUMIF(BaselineScenario!$B$2:$B$2612,Sheet1!$A201,BaselineScenario!I$2:I$2612)</f>
        <v>34.168819814629018</v>
      </c>
      <c r="AP201">
        <f>SUMIF(BaselineScenario!$B$2:$B$2612,Sheet1!$A201,BaselineScenario!J$2:J$2612)</f>
        <v>5.3368822820296424</v>
      </c>
      <c r="AQ201">
        <f>SUMIF(BaselineScenario!$B$2:$B$2612,Sheet1!$A201,BaselineScenario!K$2:K$2612)</f>
        <v>1.6119867219621316</v>
      </c>
      <c r="AR201">
        <f>SUMIF(BaselineScenario!$B$2:$B$2612,Sheet1!$A201,BaselineScenario!L$2:L$2612)</f>
        <v>91.509544255802879</v>
      </c>
      <c r="AS201">
        <f>SUMIF(BaselineScenario!$B$2:$B$2612,Sheet1!$A201,BaselineScenario!M$2:M$2612)</f>
        <v>87.060796820609482</v>
      </c>
      <c r="AT201">
        <f>SUMIF(BaselineScenario!$B$2:$B$2612,Sheet1!$A201,BaselineScenario!N$2:N$2612)</f>
        <v>28.322637715740196</v>
      </c>
      <c r="AU201">
        <f>SUMIF(BaselineScenario!$B$2:$B$2612,Sheet1!$A201,BaselineScenario!O$2:O$2612)</f>
        <v>54.091568904917629</v>
      </c>
      <c r="AV201">
        <f>SUMIF(BaselineScenario!$B$2:$B$2612,Sheet1!$A201,BaselineScenario!P$2:P$2612)</f>
        <v>0</v>
      </c>
      <c r="AW201">
        <f>SUMIF(BaselineScenario!$B$2:$B$2612,Sheet1!$A201,BaselineScenario!Q$2:Q$2612)</f>
        <v>703.36353082593178</v>
      </c>
      <c r="AX201">
        <f>SUMIF(BaselineScenario!$B$2:$B$2612,Sheet1!$A201,BaselineScenario!R$2:R$2612)</f>
        <v>59.852253286413941</v>
      </c>
      <c r="AY201">
        <f>SUMIF(BaselineScenario!$B$2:$B$2612,Sheet1!$A201,BaselineScenario!S$2:S$2612)</f>
        <v>28.534536384441669</v>
      </c>
      <c r="AZ201">
        <f>SUMIF(BaselineScenario!$B$2:$B$2612,Sheet1!$A201,BaselineScenario!T$2:T$2612)</f>
        <v>1.9374298748417464</v>
      </c>
      <c r="BA201">
        <f>SUMIF(BaselineScenario!$B$2:$B$2612,Sheet1!$A201,BaselineScenario!U$2:U$2612)</f>
        <v>2.8402893897772641</v>
      </c>
      <c r="BB201">
        <f>SUMIF(BaselineScenario!$B$2:$B$2612,Sheet1!$A201,BaselineScenario!V$2:V$2612)</f>
        <v>0</v>
      </c>
      <c r="BC201">
        <f>SUMIF(BaselineScenario!$B$2:$B$2612,Sheet1!$A201,BaselineScenario!W$2:W$2612)</f>
        <v>2.8810651862172825</v>
      </c>
      <c r="BD201">
        <f>SUMIF(BaselineScenario!$B$2:$B$2612,Sheet1!$A201,BaselineScenario!X$2:X$2612)</f>
        <v>0.18533972157126974</v>
      </c>
      <c r="BE201">
        <f>SUMIF(BaselineScenario!$B$2:$B$2612,Sheet1!$A201,BaselineScenario!Y$2:Y$2612)</f>
        <v>0.23335771192040455</v>
      </c>
      <c r="BF201">
        <f>SUMIF(BaselineScenario!$B$2:$B$2612,Sheet1!$A201,BaselineScenario!Z$2:Z$2612)</f>
        <v>0</v>
      </c>
      <c r="BG201">
        <f>SUMIF(BaselineScenario!$B$2:$B$2612,Sheet1!$A201,BaselineScenario!AA$2:AA$2612)</f>
        <v>157.43840309795067</v>
      </c>
      <c r="BH201">
        <f>SUMIF(BaselineScenario!$B$2:$B$2612,Sheet1!$A201,BaselineScenario!AB$2:AB$2612)</f>
        <v>9.4724595726557137</v>
      </c>
      <c r="BI201">
        <f>SUMIF(BaselineScenario!$B$2:$B$2612,Sheet1!$A201,BaselineScenario!AC$2:AC$2612)</f>
        <v>1.0654979316909341E-2</v>
      </c>
      <c r="BJ201">
        <f>SUMIF(BaselineScenario!$B$2:$B$2612,Sheet1!$A201,BaselineScenario!AD$2:AD$2612)</f>
        <v>0</v>
      </c>
      <c r="BK201">
        <f>SUMIF(BaselineScenario!$B$2:$B$2612,Sheet1!$A201,BaselineScenario!AE$2:AE$2612)</f>
        <v>0</v>
      </c>
      <c r="BL201">
        <f>SUMIF(BaselineScenario!$B$2:$B$2612,Sheet1!$A201,BaselineScenario!AF$2:AF$2612)</f>
        <v>0</v>
      </c>
      <c r="BM201">
        <f>SUMIF(BaselineScenario!$B$2:$B$2612,Sheet1!$A201,BaselineScenario!AG$2:AG$2612)</f>
        <v>0</v>
      </c>
      <c r="BN201">
        <f>SUMIF(BaselineScenario!$B$2:$B$2612,Sheet1!$A201,BaselineScenario!AH$2:AH$2612)</f>
        <v>0.20050388657047957</v>
      </c>
      <c r="BP201">
        <f t="shared" si="13"/>
        <v>0</v>
      </c>
      <c r="BQ201" s="12">
        <f t="shared" si="14"/>
        <v>0</v>
      </c>
    </row>
    <row r="202" spans="1:69" x14ac:dyDescent="0.25">
      <c r="A202" s="1" t="s">
        <v>200</v>
      </c>
      <c r="B202">
        <f>COUNTIF(CurrentScenario!$B$2:$B$2612,Sheet1!A202)</f>
        <v>9</v>
      </c>
      <c r="C202">
        <f t="shared" si="15"/>
        <v>29151.555427125557</v>
      </c>
      <c r="D202">
        <f>SUMIF(CurrentScenario!$B$2:$B$2612,Sheet1!$A202,CurrentScenario!D$2:D$2612)</f>
        <v>9983.4967515459484</v>
      </c>
      <c r="E202">
        <f>SUMIF(CurrentScenario!$B$2:$B$2612,Sheet1!$A202,CurrentScenario!E$2:E$2612)</f>
        <v>100.302405345137</v>
      </c>
      <c r="F202">
        <f>SUMIF(CurrentScenario!$B$2:$B$2612,Sheet1!$A202,CurrentScenario!F$2:F$2612)</f>
        <v>548.06897681775149</v>
      </c>
      <c r="G202">
        <f>SUMIF(CurrentScenario!$B$2:$B$2612,Sheet1!$A202,CurrentScenario!G$2:G$2612)</f>
        <v>309.77405734773333</v>
      </c>
      <c r="H202">
        <f>SUMIF(CurrentScenario!$B$2:$B$2612,Sheet1!$A202,CurrentScenario!H$2:H$2612)</f>
        <v>1703.3665989965382</v>
      </c>
      <c r="I202">
        <f>SUMIF(CurrentScenario!$B$2:$B$2612,Sheet1!$A202,CurrentScenario!I$2:I$2612)</f>
        <v>937.6187350753753</v>
      </c>
      <c r="J202">
        <f>SUMIF(CurrentScenario!$B$2:$B$2612,Sheet1!$A202,CurrentScenario!J$2:J$2612)</f>
        <v>125.44176441185826</v>
      </c>
      <c r="K202">
        <f>SUMIF(CurrentScenario!$B$2:$B$2612,Sheet1!$A202,CurrentScenario!K$2:K$2612)</f>
        <v>42.203134916583181</v>
      </c>
      <c r="L202">
        <f>SUMIF(CurrentScenario!$B$2:$B$2612,Sheet1!$A202,CurrentScenario!L$2:L$2612)</f>
        <v>1900.5866429969083</v>
      </c>
      <c r="M202">
        <f>SUMIF(CurrentScenario!$B$2:$B$2612,Sheet1!$A202,CurrentScenario!M$2:M$2612)</f>
        <v>1934.9693947169217</v>
      </c>
      <c r="N202">
        <f>SUMIF(CurrentScenario!$B$2:$B$2612,Sheet1!$A202,CurrentScenario!N$2:N$2612)</f>
        <v>634.15053369846623</v>
      </c>
      <c r="O202">
        <f>SUMIF(CurrentScenario!$B$2:$B$2612,Sheet1!$A202,CurrentScenario!O$2:O$2612)</f>
        <v>1149.5874973951436</v>
      </c>
      <c r="P202">
        <f>SUMIF(CurrentScenario!$B$2:$B$2612,Sheet1!$A202,CurrentScenario!P$2:P$2612)</f>
        <v>0</v>
      </c>
      <c r="Q202">
        <f>SUMIF(CurrentScenario!$B$2:$B$2612,Sheet1!$A202,CurrentScenario!Q$2:Q$2612)</f>
        <v>6853.6852159922255</v>
      </c>
      <c r="R202">
        <f>SUMIF(CurrentScenario!$B$2:$B$2612,Sheet1!$A202,CurrentScenario!R$2:R$2612)</f>
        <v>685.51347121498463</v>
      </c>
      <c r="S202">
        <f>SUMIF(CurrentScenario!$B$2:$B$2612,Sheet1!$A202,CurrentScenario!S$2:S$2612)</f>
        <v>285.55700684111565</v>
      </c>
      <c r="T202">
        <f>SUMIF(CurrentScenario!$B$2:$B$2612,Sheet1!$A202,CurrentScenario!T$2:T$2612)</f>
        <v>30.842580946183972</v>
      </c>
      <c r="U202">
        <f>SUMIF(CurrentScenario!$B$2:$B$2612,Sheet1!$A202,CurrentScenario!U$2:U$2612)</f>
        <v>64.969101951419475</v>
      </c>
      <c r="V202">
        <f>SUMIF(CurrentScenario!$B$2:$B$2612,Sheet1!$A202,CurrentScenario!V$2:V$2612)</f>
        <v>0</v>
      </c>
      <c r="W202">
        <f>SUMIF(CurrentScenario!$B$2:$B$2612,Sheet1!$A202,CurrentScenario!W$2:W$2612)</f>
        <v>118.38271909428518</v>
      </c>
      <c r="X202">
        <f>SUMIF(CurrentScenario!$B$2:$B$2612,Sheet1!$A202,CurrentScenario!X$2:X$2612)</f>
        <v>24.676401464829492</v>
      </c>
      <c r="Y202">
        <f>SUMIF(CurrentScenario!$B$2:$B$2612,Sheet1!$A202,CurrentScenario!Y$2:Y$2612)</f>
        <v>15.534990406582594</v>
      </c>
      <c r="Z202">
        <f>SUMIF(CurrentScenario!$B$2:$B$2612,Sheet1!$A202,CurrentScenario!Z$2:Z$2612)</f>
        <v>0</v>
      </c>
      <c r="AA202">
        <f>SUMIF(CurrentScenario!$B$2:$B$2612,Sheet1!$A202,CurrentScenario!AA$2:AA$2612)</f>
        <v>1285.5525231129529</v>
      </c>
      <c r="AB202">
        <f>SUMIF(CurrentScenario!$B$2:$B$2612,Sheet1!$A202,CurrentScenario!AB$2:AB$2612)</f>
        <v>384.05867633992608</v>
      </c>
      <c r="AC202">
        <f>SUMIF(CurrentScenario!$B$2:$B$2612,Sheet1!$A202,CurrentScenario!AC$2:AC$2612)</f>
        <v>0.51727603173343806</v>
      </c>
      <c r="AD202">
        <f>SUMIF(CurrentScenario!$B$2:$B$2612,Sheet1!$A202,CurrentScenario!AD$2:AD$2612)</f>
        <v>0</v>
      </c>
      <c r="AE202">
        <f>SUMIF(CurrentScenario!$B$2:$B$2612,Sheet1!$A202,CurrentScenario!AE$2:AE$2612)</f>
        <v>0</v>
      </c>
      <c r="AF202">
        <f>SUMIF(CurrentScenario!$B$2:$B$2612,Sheet1!$A202,CurrentScenario!AF$2:AF$2612)</f>
        <v>0</v>
      </c>
      <c r="AG202">
        <f>SUMIF(CurrentScenario!$B$2:$B$2612,Sheet1!$A202,CurrentScenario!AG$2:AG$2612)</f>
        <v>0</v>
      </c>
      <c r="AH202" s="9">
        <f>SUMIF(CurrentScenario!$B$2:$B$2612,Sheet1!$A202,CurrentScenario!AH$2:AH$2612)</f>
        <v>32.698970464950925</v>
      </c>
      <c r="AI202" s="10">
        <f t="shared" si="12"/>
        <v>29151.555427125553</v>
      </c>
      <c r="AJ202">
        <f>SUMIF(BaselineScenario!$B$2:$B$2612,Sheet1!$A202,BaselineScenario!D$2:D$2612)</f>
        <v>25374.484097383694</v>
      </c>
      <c r="AK202">
        <f>SUMIF(BaselineScenario!$B$2:$B$2612,Sheet1!$A202,BaselineScenario!E$2:E$2612)</f>
        <v>250.70296103557283</v>
      </c>
      <c r="AL202">
        <f>SUMIF(BaselineScenario!$B$2:$B$2612,Sheet1!$A202,BaselineScenario!F$2:F$2612)</f>
        <v>96.781413541107227</v>
      </c>
      <c r="AM202">
        <f>SUMIF(BaselineScenario!$B$2:$B$2612,Sheet1!$A202,BaselineScenario!G$2:G$2612)</f>
        <v>50.831862770500273</v>
      </c>
      <c r="AN202">
        <f>SUMIF(BaselineScenario!$B$2:$B$2612,Sheet1!$A202,BaselineScenario!H$2:H$2612)</f>
        <v>301.87981528569196</v>
      </c>
      <c r="AO202">
        <f>SUMIF(BaselineScenario!$B$2:$B$2612,Sheet1!$A202,BaselineScenario!I$2:I$2612)</f>
        <v>154.69724225238943</v>
      </c>
      <c r="AP202">
        <f>SUMIF(BaselineScenario!$B$2:$B$2612,Sheet1!$A202,BaselineScenario!J$2:J$2612)</f>
        <v>21.973743142236415</v>
      </c>
      <c r="AQ202">
        <f>SUMIF(BaselineScenario!$B$2:$B$2612,Sheet1!$A202,BaselineScenario!K$2:K$2612)</f>
        <v>6.8438774062048502</v>
      </c>
      <c r="AR202">
        <f>SUMIF(BaselineScenario!$B$2:$B$2612,Sheet1!$A202,BaselineScenario!L$2:L$2612)</f>
        <v>328.67904679375135</v>
      </c>
      <c r="AS202">
        <f>SUMIF(BaselineScenario!$B$2:$B$2612,Sheet1!$A202,BaselineScenario!M$2:M$2612)</f>
        <v>341.39415745187216</v>
      </c>
      <c r="AT202">
        <f>SUMIF(BaselineScenario!$B$2:$B$2612,Sheet1!$A202,BaselineScenario!N$2:N$2612)</f>
        <v>109.45140330037303</v>
      </c>
      <c r="AU202">
        <f>SUMIF(BaselineScenario!$B$2:$B$2612,Sheet1!$A202,BaselineScenario!O$2:O$2612)</f>
        <v>201.14691432394383</v>
      </c>
      <c r="AV202">
        <f>SUMIF(BaselineScenario!$B$2:$B$2612,Sheet1!$A202,BaselineScenario!P$2:P$2612)</f>
        <v>0</v>
      </c>
      <c r="AW202">
        <f>SUMIF(BaselineScenario!$B$2:$B$2612,Sheet1!$A202,BaselineScenario!Q$2:Q$2612)</f>
        <v>1285.8768851285377</v>
      </c>
      <c r="AX202">
        <f>SUMIF(BaselineScenario!$B$2:$B$2612,Sheet1!$A202,BaselineScenario!R$2:R$2612)</f>
        <v>119.67668671672345</v>
      </c>
      <c r="AY202">
        <f>SUMIF(BaselineScenario!$B$2:$B$2612,Sheet1!$A202,BaselineScenario!S$2:S$2612)</f>
        <v>54.27375978383165</v>
      </c>
      <c r="AZ202">
        <f>SUMIF(BaselineScenario!$B$2:$B$2612,Sheet1!$A202,BaselineScenario!T$2:T$2612)</f>
        <v>5.6634243620366025</v>
      </c>
      <c r="BA202">
        <f>SUMIF(BaselineScenario!$B$2:$B$2612,Sheet1!$A202,BaselineScenario!U$2:U$2612)</f>
        <v>11.249058939860973</v>
      </c>
      <c r="BB202">
        <f>SUMIF(BaselineScenario!$B$2:$B$2612,Sheet1!$A202,BaselineScenario!V$2:V$2612)</f>
        <v>0</v>
      </c>
      <c r="BC202">
        <f>SUMIF(BaselineScenario!$B$2:$B$2612,Sheet1!$A202,BaselineScenario!W$2:W$2612)</f>
        <v>22.109279259890222</v>
      </c>
      <c r="BD202">
        <f>SUMIF(BaselineScenario!$B$2:$B$2612,Sheet1!$A202,BaselineScenario!X$2:X$2612)</f>
        <v>1.4234944179854674</v>
      </c>
      <c r="BE202">
        <f>SUMIF(BaselineScenario!$B$2:$B$2612,Sheet1!$A202,BaselineScenario!Y$2:Y$2612)</f>
        <v>4.7180417350244888</v>
      </c>
      <c r="BF202">
        <f>SUMIF(BaselineScenario!$B$2:$B$2612,Sheet1!$A202,BaselineScenario!Z$2:Z$2612)</f>
        <v>0</v>
      </c>
      <c r="BG202">
        <f>SUMIF(BaselineScenario!$B$2:$B$2612,Sheet1!$A202,BaselineScenario!AA$2:AA$2612)</f>
        <v>373.90948987280802</v>
      </c>
      <c r="BH202">
        <f>SUMIF(BaselineScenario!$B$2:$B$2612,Sheet1!$A202,BaselineScenario!AB$2:AB$2612)</f>
        <v>27.715693614493951</v>
      </c>
      <c r="BI202">
        <f>SUMIF(BaselineScenario!$B$2:$B$2612,Sheet1!$A202,BaselineScenario!AC$2:AC$2612)</f>
        <v>7.7220504620570979E-2</v>
      </c>
      <c r="BJ202">
        <f>SUMIF(BaselineScenario!$B$2:$B$2612,Sheet1!$A202,BaselineScenario!AD$2:AD$2612)</f>
        <v>0</v>
      </c>
      <c r="BK202">
        <f>SUMIF(BaselineScenario!$B$2:$B$2612,Sheet1!$A202,BaselineScenario!AE$2:AE$2612)</f>
        <v>0</v>
      </c>
      <c r="BL202">
        <f>SUMIF(BaselineScenario!$B$2:$B$2612,Sheet1!$A202,BaselineScenario!AF$2:AF$2612)</f>
        <v>0</v>
      </c>
      <c r="BM202">
        <f>SUMIF(BaselineScenario!$B$2:$B$2612,Sheet1!$A202,BaselineScenario!AG$2:AG$2612)</f>
        <v>0</v>
      </c>
      <c r="BN202">
        <f>SUMIF(BaselineScenario!$B$2:$B$2612,Sheet1!$A202,BaselineScenario!AH$2:AH$2612)</f>
        <v>5.9958581024064905</v>
      </c>
      <c r="BP202">
        <f t="shared" si="13"/>
        <v>0</v>
      </c>
      <c r="BQ202" s="12">
        <f t="shared" si="14"/>
        <v>0</v>
      </c>
    </row>
    <row r="203" spans="1:69" x14ac:dyDescent="0.25">
      <c r="A203" s="1" t="s">
        <v>201</v>
      </c>
      <c r="B203">
        <f>COUNTIF(CurrentScenario!$B$2:$B$2612,Sheet1!A203)</f>
        <v>7</v>
      </c>
      <c r="C203">
        <f t="shared" si="15"/>
        <v>24871.763127598984</v>
      </c>
      <c r="D203">
        <f>SUMIF(CurrentScenario!$B$2:$B$2612,Sheet1!$A203,CurrentScenario!D$2:D$2612)</f>
        <v>24288.074286463019</v>
      </c>
      <c r="E203">
        <f>SUMIF(CurrentScenario!$B$2:$B$2612,Sheet1!$A203,CurrentScenario!E$2:E$2612)</f>
        <v>245.32971794909486</v>
      </c>
      <c r="F203">
        <f>SUMIF(CurrentScenario!$B$2:$B$2612,Sheet1!$A203,CurrentScenario!F$2:F$2612)</f>
        <v>6.7021711026203743</v>
      </c>
      <c r="G203">
        <f>SUMIF(CurrentScenario!$B$2:$B$2612,Sheet1!$A203,CurrentScenario!G$2:G$2612)</f>
        <v>1.0278318321084621</v>
      </c>
      <c r="H203">
        <f>SUMIF(CurrentScenario!$B$2:$B$2612,Sheet1!$A203,CurrentScenario!H$2:H$2612)</f>
        <v>19.429564394373614</v>
      </c>
      <c r="I203">
        <f>SUMIF(CurrentScenario!$B$2:$B$2612,Sheet1!$A203,CurrentScenario!I$2:I$2612)</f>
        <v>2.9795609773233176</v>
      </c>
      <c r="J203">
        <f>SUMIF(CurrentScenario!$B$2:$B$2612,Sheet1!$A203,CurrentScenario!J$2:J$2612)</f>
        <v>1.3421968087558882</v>
      </c>
      <c r="K203">
        <f>SUMIF(CurrentScenario!$B$2:$B$2612,Sheet1!$A203,CurrentScenario!K$2:K$2612)</f>
        <v>0.18782821516381115</v>
      </c>
      <c r="L203">
        <f>SUMIF(CurrentScenario!$B$2:$B$2612,Sheet1!$A203,CurrentScenario!L$2:L$2612)</f>
        <v>15.769546841550167</v>
      </c>
      <c r="M203">
        <f>SUMIF(CurrentScenario!$B$2:$B$2612,Sheet1!$A203,CurrentScenario!M$2:M$2612)</f>
        <v>12.22684929118841</v>
      </c>
      <c r="N203">
        <f>SUMIF(CurrentScenario!$B$2:$B$2612,Sheet1!$A203,CurrentScenario!N$2:N$2612)</f>
        <v>5.0383765385434387</v>
      </c>
      <c r="O203">
        <f>SUMIF(CurrentScenario!$B$2:$B$2612,Sheet1!$A203,CurrentScenario!O$2:O$2612)</f>
        <v>8.1867379709275614</v>
      </c>
      <c r="P203">
        <f>SUMIF(CurrentScenario!$B$2:$B$2612,Sheet1!$A203,CurrentScenario!P$2:P$2612)</f>
        <v>0</v>
      </c>
      <c r="Q203">
        <f>SUMIF(CurrentScenario!$B$2:$B$2612,Sheet1!$A203,CurrentScenario!Q$2:Q$2612)</f>
        <v>20.776577383693965</v>
      </c>
      <c r="R203">
        <f>SUMIF(CurrentScenario!$B$2:$B$2612,Sheet1!$A203,CurrentScenario!R$2:R$2612)</f>
        <v>0.90747432040957221</v>
      </c>
      <c r="S203">
        <f>SUMIF(CurrentScenario!$B$2:$B$2612,Sheet1!$A203,CurrentScenario!S$2:S$2612)</f>
        <v>1.0353167355038306</v>
      </c>
      <c r="T203">
        <f>SUMIF(CurrentScenario!$B$2:$B$2612,Sheet1!$A203,CurrentScenario!T$2:T$2612)</f>
        <v>4.5556244444264864E-2</v>
      </c>
      <c r="U203">
        <f>SUMIF(CurrentScenario!$B$2:$B$2612,Sheet1!$A203,CurrentScenario!U$2:U$2612)</f>
        <v>0.54023705320204829</v>
      </c>
      <c r="V203">
        <f>SUMIF(CurrentScenario!$B$2:$B$2612,Sheet1!$A203,CurrentScenario!V$2:V$2612)</f>
        <v>0</v>
      </c>
      <c r="W203">
        <f>SUMIF(CurrentScenario!$B$2:$B$2612,Sheet1!$A203,CurrentScenario!W$2:W$2612)</f>
        <v>0.27483059641021734</v>
      </c>
      <c r="X203">
        <f>SUMIF(CurrentScenario!$B$2:$B$2612,Sheet1!$A203,CurrentScenario!X$2:X$2612)</f>
        <v>0.18322039989706651</v>
      </c>
      <c r="Y203">
        <f>SUMIF(CurrentScenario!$B$2:$B$2612,Sheet1!$A203,CurrentScenario!Y$2:Y$2612)</f>
        <v>15.103395040533615</v>
      </c>
      <c r="Z203">
        <f>SUMIF(CurrentScenario!$B$2:$B$2612,Sheet1!$A203,CurrentScenario!Z$2:Z$2612)</f>
        <v>0</v>
      </c>
      <c r="AA203">
        <f>SUMIF(CurrentScenario!$B$2:$B$2612,Sheet1!$A203,CurrentScenario!AA$2:AA$2612)</f>
        <v>12.238684696575847</v>
      </c>
      <c r="AB203">
        <f>SUMIF(CurrentScenario!$B$2:$B$2612,Sheet1!$A203,CurrentScenario!AB$2:AB$2612)</f>
        <v>58.923320521642026</v>
      </c>
      <c r="AC203">
        <f>SUMIF(CurrentScenario!$B$2:$B$2612,Sheet1!$A203,CurrentScenario!AC$2:AC$2612)</f>
        <v>0</v>
      </c>
      <c r="AD203">
        <f>SUMIF(CurrentScenario!$B$2:$B$2612,Sheet1!$A203,CurrentScenario!AD$2:AD$2612)</f>
        <v>0</v>
      </c>
      <c r="AE203">
        <f>SUMIF(CurrentScenario!$B$2:$B$2612,Sheet1!$A203,CurrentScenario!AE$2:AE$2612)</f>
        <v>0</v>
      </c>
      <c r="AF203">
        <f>SUMIF(CurrentScenario!$B$2:$B$2612,Sheet1!$A203,CurrentScenario!AF$2:AF$2612)</f>
        <v>0</v>
      </c>
      <c r="AG203">
        <f>SUMIF(CurrentScenario!$B$2:$B$2612,Sheet1!$A203,CurrentScenario!AG$2:AG$2612)</f>
        <v>0</v>
      </c>
      <c r="AH203" s="9">
        <f>SUMIF(CurrentScenario!$B$2:$B$2612,Sheet1!$A203,CurrentScenario!AH$2:AH$2612)</f>
        <v>155.43984622200026</v>
      </c>
      <c r="AI203" s="10">
        <f t="shared" si="12"/>
        <v>24871.763127598977</v>
      </c>
      <c r="AJ203">
        <f>SUMIF(BaselineScenario!$B$2:$B$2612,Sheet1!$A203,BaselineScenario!D$2:D$2612)</f>
        <v>24288.166467771058</v>
      </c>
      <c r="AK203">
        <f>SUMIF(BaselineScenario!$B$2:$B$2612,Sheet1!$A203,BaselineScenario!E$2:E$2612)</f>
        <v>245.33996031665478</v>
      </c>
      <c r="AL203">
        <f>SUMIF(BaselineScenario!$B$2:$B$2612,Sheet1!$A203,BaselineScenario!F$2:F$2612)</f>
        <v>7.4618347597437662</v>
      </c>
      <c r="AM203">
        <f>SUMIF(BaselineScenario!$B$2:$B$2612,Sheet1!$A203,BaselineScenario!G$2:G$2612)</f>
        <v>1.0420163599650429</v>
      </c>
      <c r="AN203">
        <f>SUMIF(BaselineScenario!$B$2:$B$2612,Sheet1!$A203,BaselineScenario!H$2:H$2612)</f>
        <v>21.631740886853155</v>
      </c>
      <c r="AO203">
        <f>SUMIF(BaselineScenario!$B$2:$B$2612,Sheet1!$A203,BaselineScenario!I$2:I$2612)</f>
        <v>3.0206802191710098</v>
      </c>
      <c r="AP203">
        <f>SUMIF(BaselineScenario!$B$2:$B$2612,Sheet1!$A203,BaselineScenario!J$2:J$2612)</f>
        <v>1.492709203584865</v>
      </c>
      <c r="AQ203">
        <f>SUMIF(BaselineScenario!$B$2:$B$2612,Sheet1!$A203,BaselineScenario!K$2:K$2612)</f>
        <v>0.19042032650636181</v>
      </c>
      <c r="AR203">
        <f>SUMIF(BaselineScenario!$B$2:$B$2612,Sheet1!$A203,BaselineScenario!L$2:L$2612)</f>
        <v>18.403369130768709</v>
      </c>
      <c r="AS203">
        <f>SUMIF(BaselineScenario!$B$2:$B$2612,Sheet1!$A203,BaselineScenario!M$2:M$2612)</f>
        <v>12.395585147533026</v>
      </c>
      <c r="AT203">
        <f>SUMIF(BaselineScenario!$B$2:$B$2612,Sheet1!$A203,BaselineScenario!N$2:N$2612)</f>
        <v>5.5063392935821183</v>
      </c>
      <c r="AU203">
        <f>SUMIF(BaselineScenario!$B$2:$B$2612,Sheet1!$A203,BaselineScenario!O$2:O$2612)</f>
        <v>9.0062891136110093</v>
      </c>
      <c r="AV203">
        <f>SUMIF(BaselineScenario!$B$2:$B$2612,Sheet1!$A203,BaselineScenario!P$2:P$2612)</f>
        <v>0</v>
      </c>
      <c r="AW203">
        <f>SUMIF(BaselineScenario!$B$2:$B$2612,Sheet1!$A203,BaselineScenario!Q$2:Q$2612)</f>
        <v>26.922679193261274</v>
      </c>
      <c r="AX203">
        <f>SUMIF(BaselineScenario!$B$2:$B$2612,Sheet1!$A203,BaselineScenario!R$2:R$2612)</f>
        <v>0.91999786207744993</v>
      </c>
      <c r="AY203">
        <f>SUMIF(BaselineScenario!$B$2:$B$2612,Sheet1!$A203,BaselineScenario!S$2:S$2612)</f>
        <v>1.3580751698282065</v>
      </c>
      <c r="AZ203">
        <f>SUMIF(BaselineScenario!$B$2:$B$2612,Sheet1!$A203,BaselineScenario!T$2:T$2612)</f>
        <v>5.0124925270134527E-2</v>
      </c>
      <c r="BA203">
        <f>SUMIF(BaselineScenario!$B$2:$B$2612,Sheet1!$A203,BaselineScenario!U$2:U$2612)</f>
        <v>0.59431571342860989</v>
      </c>
      <c r="BB203">
        <f>SUMIF(BaselineScenario!$B$2:$B$2612,Sheet1!$A203,BaselineScenario!V$2:V$2612)</f>
        <v>0</v>
      </c>
      <c r="BC203">
        <f>SUMIF(BaselineScenario!$B$2:$B$2612,Sheet1!$A203,BaselineScenario!W$2:W$2612)</f>
        <v>0.27483059641021734</v>
      </c>
      <c r="BD203">
        <f>SUMIF(BaselineScenario!$B$2:$B$2612,Sheet1!$A203,BaselineScenario!X$2:X$2612)</f>
        <v>7.7519098370835093E-2</v>
      </c>
      <c r="BE203">
        <f>SUMIF(BaselineScenario!$B$2:$B$2612,Sheet1!$A203,BaselineScenario!Y$2:Y$2612)</f>
        <v>15.311828483621207</v>
      </c>
      <c r="BF203">
        <f>SUMIF(BaselineScenario!$B$2:$B$2612,Sheet1!$A203,BaselineScenario!Z$2:Z$2612)</f>
        <v>0</v>
      </c>
      <c r="BG203">
        <f>SUMIF(BaselineScenario!$B$2:$B$2612,Sheet1!$A203,BaselineScenario!AA$2:AA$2612)</f>
        <v>12.238684696575847</v>
      </c>
      <c r="BH203">
        <f>SUMIF(BaselineScenario!$B$2:$B$2612,Sheet1!$A203,BaselineScenario!AB$2:AB$2612)</f>
        <v>24.683907438764344</v>
      </c>
      <c r="BI203">
        <f>SUMIF(BaselineScenario!$B$2:$B$2612,Sheet1!$A203,BaselineScenario!AC$2:AC$2612)</f>
        <v>0</v>
      </c>
      <c r="BJ203">
        <f>SUMIF(BaselineScenario!$B$2:$B$2612,Sheet1!$A203,BaselineScenario!AD$2:AD$2612)</f>
        <v>0</v>
      </c>
      <c r="BK203">
        <f>SUMIF(BaselineScenario!$B$2:$B$2612,Sheet1!$A203,BaselineScenario!AE$2:AE$2612)</f>
        <v>0</v>
      </c>
      <c r="BL203">
        <f>SUMIF(BaselineScenario!$B$2:$B$2612,Sheet1!$A203,BaselineScenario!AF$2:AF$2612)</f>
        <v>0</v>
      </c>
      <c r="BM203">
        <f>SUMIF(BaselineScenario!$B$2:$B$2612,Sheet1!$A203,BaselineScenario!AG$2:AG$2612)</f>
        <v>0</v>
      </c>
      <c r="BN203">
        <f>SUMIF(BaselineScenario!$B$2:$B$2612,Sheet1!$A203,BaselineScenario!AH$2:AH$2612)</f>
        <v>175.67375189234491</v>
      </c>
      <c r="BP203">
        <f t="shared" si="13"/>
        <v>0</v>
      </c>
      <c r="BQ203" s="12">
        <f t="shared" si="14"/>
        <v>0</v>
      </c>
    </row>
    <row r="204" spans="1:69" x14ac:dyDescent="0.25">
      <c r="A204" s="1" t="s">
        <v>202</v>
      </c>
      <c r="B204">
        <f>COUNTIF(CurrentScenario!$B$2:$B$2612,Sheet1!A204)</f>
        <v>3</v>
      </c>
      <c r="C204">
        <f t="shared" si="15"/>
        <v>21747.484299493502</v>
      </c>
      <c r="D204">
        <f>SUMIF(CurrentScenario!$B$2:$B$2612,Sheet1!$A204,CurrentScenario!D$2:D$2612)</f>
        <v>21391.356963223017</v>
      </c>
      <c r="E204">
        <f>SUMIF(CurrentScenario!$B$2:$B$2612,Sheet1!$A204,CurrentScenario!E$2:E$2612)</f>
        <v>216.0698903139504</v>
      </c>
      <c r="F204">
        <f>SUMIF(CurrentScenario!$B$2:$B$2612,Sheet1!$A204,CurrentScenario!F$2:F$2612)</f>
        <v>0.84162927271140764</v>
      </c>
      <c r="G204">
        <f>SUMIF(CurrentScenario!$B$2:$B$2612,Sheet1!$A204,CurrentScenario!G$2:G$2612)</f>
        <v>3.7240283772045732E-2</v>
      </c>
      <c r="H204">
        <f>SUMIF(CurrentScenario!$B$2:$B$2612,Sheet1!$A204,CurrentScenario!H$2:H$2612)</f>
        <v>2.4398031700572078</v>
      </c>
      <c r="I204">
        <f>SUMIF(CurrentScenario!$B$2:$B$2612,Sheet1!$A204,CurrentScenario!I$2:I$2612)</f>
        <v>0.10795510787403324</v>
      </c>
      <c r="J204">
        <f>SUMIF(CurrentScenario!$B$2:$B$2612,Sheet1!$A204,CurrentScenario!J$2:J$2612)</f>
        <v>0.16709310881896011</v>
      </c>
      <c r="K204">
        <f>SUMIF(CurrentScenario!$B$2:$B$2612,Sheet1!$A204,CurrentScenario!K$2:K$2612)</f>
        <v>6.8053701146308394E-3</v>
      </c>
      <c r="L204">
        <f>SUMIF(CurrentScenario!$B$2:$B$2612,Sheet1!$A204,CurrentScenario!L$2:L$2612)</f>
        <v>2.7399366301992236</v>
      </c>
      <c r="M204">
        <f>SUMIF(CurrentScenario!$B$2:$B$2612,Sheet1!$A204,CurrentScenario!M$2:M$2612)</f>
        <v>0.44300178591262346</v>
      </c>
      <c r="N204">
        <f>SUMIF(CurrentScenario!$B$2:$B$2612,Sheet1!$A204,CurrentScenario!N$2:N$2612)</f>
        <v>0.54014836134561905</v>
      </c>
      <c r="O204">
        <f>SUMIF(CurrentScenario!$B$2:$B$2612,Sheet1!$A204,CurrentScenario!O$2:O$2612)</f>
        <v>0.93077992377673036</v>
      </c>
      <c r="P204">
        <f>SUMIF(CurrentScenario!$B$2:$B$2612,Sheet1!$A204,CurrentScenario!P$2:P$2612)</f>
        <v>0</v>
      </c>
      <c r="Q204">
        <f>SUMIF(CurrentScenario!$B$2:$B$2612,Sheet1!$A204,CurrentScenario!Q$2:Q$2612)</f>
        <v>2.4421883746204522</v>
      </c>
      <c r="R204">
        <f>SUMIF(CurrentScenario!$B$2:$B$2612,Sheet1!$A204,CurrentScenario!R$2:R$2612)</f>
        <v>4.537371602047862E-2</v>
      </c>
      <c r="S204">
        <f>SUMIF(CurrentScenario!$B$2:$B$2612,Sheet1!$A204,CurrentScenario!S$2:S$2612)</f>
        <v>0.12564659929142569</v>
      </c>
      <c r="T204">
        <f>SUMIF(CurrentScenario!$B$2:$B$2612,Sheet1!$A204,CurrentScenario!T$2:T$2612)</f>
        <v>5.1867911553078348E-3</v>
      </c>
      <c r="U204">
        <f>SUMIF(CurrentScenario!$B$2:$B$2612,Sheet1!$A204,CurrentScenario!U$2:U$2612)</f>
        <v>6.1418870239195004E-2</v>
      </c>
      <c r="V204">
        <f>SUMIF(CurrentScenario!$B$2:$B$2612,Sheet1!$A204,CurrentScenario!V$2:V$2612)</f>
        <v>0</v>
      </c>
      <c r="W204">
        <f>SUMIF(CurrentScenario!$B$2:$B$2612,Sheet1!$A204,CurrentScenario!W$2:W$2612)</f>
        <v>0.10077121868374636</v>
      </c>
      <c r="X204">
        <f>SUMIF(CurrentScenario!$B$2:$B$2612,Sheet1!$A204,CurrentScenario!X$2:X$2612)</f>
        <v>6.7180813295591058E-2</v>
      </c>
      <c r="Y204">
        <f>SUMIF(CurrentScenario!$B$2:$B$2612,Sheet1!$A204,CurrentScenario!Y$2:Y$2612)</f>
        <v>0</v>
      </c>
      <c r="Z204">
        <f>SUMIF(CurrentScenario!$B$2:$B$2612,Sheet1!$A204,CurrentScenario!Z$2:Z$2612)</f>
        <v>0</v>
      </c>
      <c r="AA204">
        <f>SUMIF(CurrentScenario!$B$2:$B$2612,Sheet1!$A204,CurrentScenario!AA$2:AA$2612)</f>
        <v>61.684124957456689</v>
      </c>
      <c r="AB204">
        <f>SUMIF(CurrentScenario!$B$2:$B$2612,Sheet1!$A204,CurrentScenario!AB$2:AB$2612)</f>
        <v>55.834643495973836</v>
      </c>
      <c r="AC204">
        <f>SUMIF(CurrentScenario!$B$2:$B$2612,Sheet1!$A204,CurrentScenario!AC$2:AC$2612)</f>
        <v>0</v>
      </c>
      <c r="AD204">
        <f>SUMIF(CurrentScenario!$B$2:$B$2612,Sheet1!$A204,CurrentScenario!AD$2:AD$2612)</f>
        <v>0</v>
      </c>
      <c r="AE204">
        <f>SUMIF(CurrentScenario!$B$2:$B$2612,Sheet1!$A204,CurrentScenario!AE$2:AE$2612)</f>
        <v>0</v>
      </c>
      <c r="AF204">
        <f>SUMIF(CurrentScenario!$B$2:$B$2612,Sheet1!$A204,CurrentScenario!AF$2:AF$2612)</f>
        <v>0</v>
      </c>
      <c r="AG204">
        <f>SUMIF(CurrentScenario!$B$2:$B$2612,Sheet1!$A204,CurrentScenario!AG$2:AG$2612)</f>
        <v>0</v>
      </c>
      <c r="AH204" s="9">
        <f>SUMIF(CurrentScenario!$B$2:$B$2612,Sheet1!$A204,CurrentScenario!AH$2:AH$2612)</f>
        <v>11.436518105218033</v>
      </c>
      <c r="AI204" s="10">
        <f t="shared" si="12"/>
        <v>21747.484299493499</v>
      </c>
      <c r="AJ204">
        <f>SUMIF(BaselineScenario!$B$2:$B$2612,Sheet1!$A204,BaselineScenario!D$2:D$2612)</f>
        <v>21391.356963223017</v>
      </c>
      <c r="AK204">
        <f>SUMIF(BaselineScenario!$B$2:$B$2612,Sheet1!$A204,BaselineScenario!E$2:E$2612)</f>
        <v>216.0698903139504</v>
      </c>
      <c r="AL204">
        <f>SUMIF(BaselineScenario!$B$2:$B$2612,Sheet1!$A204,BaselineScenario!F$2:F$2612)</f>
        <v>2.4640439620225396</v>
      </c>
      <c r="AM204">
        <f>SUMIF(BaselineScenario!$B$2:$B$2612,Sheet1!$A204,BaselineScenario!G$2:G$2612)</f>
        <v>0.37571580354389589</v>
      </c>
      <c r="AN204">
        <f>SUMIF(BaselineScenario!$B$2:$B$2612,Sheet1!$A204,BaselineScenario!H$2:H$2612)</f>
        <v>7.1432507510512071</v>
      </c>
      <c r="AO204">
        <f>SUMIF(BaselineScenario!$B$2:$B$2612,Sheet1!$A204,BaselineScenario!I$2:I$2612)</f>
        <v>1.0891549685775188</v>
      </c>
      <c r="AP204">
        <f>SUMIF(BaselineScenario!$B$2:$B$2612,Sheet1!$A204,BaselineScenario!J$2:J$2612)</f>
        <v>0.49342252152334021</v>
      </c>
      <c r="AQ204">
        <f>SUMIF(BaselineScenario!$B$2:$B$2612,Sheet1!$A204,BaselineScenario!K$2:K$2612)</f>
        <v>6.865911969638254E-2</v>
      </c>
      <c r="AR204">
        <f>SUMIF(BaselineScenario!$B$2:$B$2612,Sheet1!$A204,BaselineScenario!L$2:L$2612)</f>
        <v>5.8155633567307916</v>
      </c>
      <c r="AS204">
        <f>SUMIF(BaselineScenario!$B$2:$B$2612,Sheet1!$A204,BaselineScenario!M$2:M$2612)</f>
        <v>4.4694281328350627</v>
      </c>
      <c r="AT204">
        <f>SUMIF(BaselineScenario!$B$2:$B$2612,Sheet1!$A204,BaselineScenario!N$2:N$2612)</f>
        <v>1.8501700916212416</v>
      </c>
      <c r="AU204">
        <f>SUMIF(BaselineScenario!$B$2:$B$2612,Sheet1!$A204,BaselineScenario!O$2:O$2612)</f>
        <v>3.007549404626098</v>
      </c>
      <c r="AV204">
        <f>SUMIF(BaselineScenario!$B$2:$B$2612,Sheet1!$A204,BaselineScenario!P$2:P$2612)</f>
        <v>0</v>
      </c>
      <c r="AW204">
        <f>SUMIF(BaselineScenario!$B$2:$B$2612,Sheet1!$A204,BaselineScenario!Q$2:Q$2612)</f>
        <v>4.7979082294035091</v>
      </c>
      <c r="AX204">
        <f>SUMIF(BaselineScenario!$B$2:$B$2612,Sheet1!$A204,BaselineScenario!R$2:R$2612)</f>
        <v>0.45777369148844649</v>
      </c>
      <c r="AY204">
        <f>SUMIF(BaselineScenario!$B$2:$B$2612,Sheet1!$A204,BaselineScenario!S$2:S$2612)</f>
        <v>0.22308907526708666</v>
      </c>
      <c r="AZ204">
        <f>SUMIF(BaselineScenario!$B$2:$B$2612,Sheet1!$A204,BaselineScenario!T$2:T$2612)</f>
        <v>1.6736100810470816E-2</v>
      </c>
      <c r="BA204">
        <f>SUMIF(BaselineScenario!$B$2:$B$2612,Sheet1!$A204,BaselineScenario!U$2:U$2612)</f>
        <v>0.19846599757583985</v>
      </c>
      <c r="BB204">
        <f>SUMIF(BaselineScenario!$B$2:$B$2612,Sheet1!$A204,BaselineScenario!V$2:V$2612)</f>
        <v>0</v>
      </c>
      <c r="BC204">
        <f>SUMIF(BaselineScenario!$B$2:$B$2612,Sheet1!$A204,BaselineScenario!W$2:W$2612)</f>
        <v>0.10077121868374636</v>
      </c>
      <c r="BD204">
        <f>SUMIF(BaselineScenario!$B$2:$B$2612,Sheet1!$A204,BaselineScenario!X$2:X$2612)</f>
        <v>6.7180813295591058E-2</v>
      </c>
      <c r="BE204">
        <f>SUMIF(BaselineScenario!$B$2:$B$2612,Sheet1!$A204,BaselineScenario!Y$2:Y$2612)</f>
        <v>0</v>
      </c>
      <c r="BF204">
        <f>SUMIF(BaselineScenario!$B$2:$B$2612,Sheet1!$A204,BaselineScenario!Z$2:Z$2612)</f>
        <v>0</v>
      </c>
      <c r="BG204">
        <f>SUMIF(BaselineScenario!$B$2:$B$2612,Sheet1!$A204,BaselineScenario!AA$2:AA$2612)</f>
        <v>25.715671850206995</v>
      </c>
      <c r="BH204">
        <f>SUMIF(BaselineScenario!$B$2:$B$2612,Sheet1!$A204,BaselineScenario!AB$2:AB$2612)</f>
        <v>21.503052268896461</v>
      </c>
      <c r="BI204">
        <f>SUMIF(BaselineScenario!$B$2:$B$2612,Sheet1!$A204,BaselineScenario!AC$2:AC$2612)</f>
        <v>0</v>
      </c>
      <c r="BJ204">
        <f>SUMIF(BaselineScenario!$B$2:$B$2612,Sheet1!$A204,BaselineScenario!AD$2:AD$2612)</f>
        <v>0</v>
      </c>
      <c r="BK204">
        <f>SUMIF(BaselineScenario!$B$2:$B$2612,Sheet1!$A204,BaselineScenario!AE$2:AE$2612)</f>
        <v>0</v>
      </c>
      <c r="BL204">
        <f>SUMIF(BaselineScenario!$B$2:$B$2612,Sheet1!$A204,BaselineScenario!AF$2:AF$2612)</f>
        <v>0</v>
      </c>
      <c r="BM204">
        <f>SUMIF(BaselineScenario!$B$2:$B$2612,Sheet1!$A204,BaselineScenario!AG$2:AG$2612)</f>
        <v>0</v>
      </c>
      <c r="BN204">
        <f>SUMIF(BaselineScenario!$B$2:$B$2612,Sheet1!$A204,BaselineScenario!AH$2:AH$2612)</f>
        <v>60.199838598682867</v>
      </c>
      <c r="BP204">
        <f t="shared" si="13"/>
        <v>0</v>
      </c>
      <c r="BQ204" s="12">
        <f t="shared" si="14"/>
        <v>0</v>
      </c>
    </row>
    <row r="205" spans="1:69" x14ac:dyDescent="0.25">
      <c r="A205" s="1" t="s">
        <v>203</v>
      </c>
      <c r="B205">
        <f>COUNTIF(CurrentScenario!$B$2:$B$2612,Sheet1!A205)</f>
        <v>7</v>
      </c>
      <c r="C205">
        <f t="shared" si="15"/>
        <v>19269.858158065403</v>
      </c>
      <c r="D205">
        <f>SUMIF(CurrentScenario!$B$2:$B$2612,Sheet1!$A205,CurrentScenario!D$2:D$2612)</f>
        <v>5277.0229056552698</v>
      </c>
      <c r="E205">
        <f>SUMIF(CurrentScenario!$B$2:$B$2612,Sheet1!$A205,CurrentScenario!E$2:E$2612)</f>
        <v>52.898044605648991</v>
      </c>
      <c r="F205">
        <f>SUMIF(CurrentScenario!$B$2:$B$2612,Sheet1!$A205,CurrentScenario!F$2:F$2612)</f>
        <v>350.74795424877351</v>
      </c>
      <c r="G205">
        <f>SUMIF(CurrentScenario!$B$2:$B$2612,Sheet1!$A205,CurrentScenario!G$2:G$2612)</f>
        <v>292.57493039463702</v>
      </c>
      <c r="H205">
        <f>SUMIF(CurrentScenario!$B$2:$B$2612,Sheet1!$A205,CurrentScenario!H$2:H$2612)</f>
        <v>1016.8233416077777</v>
      </c>
      <c r="I205">
        <f>SUMIF(CurrentScenario!$B$2:$B$2612,Sheet1!$A205,CurrentScenario!I$2:I$2612)</f>
        <v>848.17899369262523</v>
      </c>
      <c r="J205">
        <f>SUMIF(CurrentScenario!$B$2:$B$2612,Sheet1!$A205,CurrentScenario!J$2:J$2612)</f>
        <v>90.380147779110715</v>
      </c>
      <c r="K205">
        <f>SUMIF(CurrentScenario!$B$2:$B$2612,Sheet1!$A205,CurrentScenario!K$2:K$2612)</f>
        <v>36.970505716194396</v>
      </c>
      <c r="L205">
        <f>SUMIF(CurrentScenario!$B$2:$B$2612,Sheet1!$A205,CurrentScenario!L$2:L$2612)</f>
        <v>1086.5321055056463</v>
      </c>
      <c r="M205">
        <f>SUMIF(CurrentScenario!$B$2:$B$2612,Sheet1!$A205,CurrentScenario!M$2:M$2612)</f>
        <v>1243.4929470382415</v>
      </c>
      <c r="N205">
        <f>SUMIF(CurrentScenario!$B$2:$B$2612,Sheet1!$A205,CurrentScenario!N$2:N$2612)</f>
        <v>424.17628151555203</v>
      </c>
      <c r="O205">
        <f>SUMIF(CurrentScenario!$B$2:$B$2612,Sheet1!$A205,CurrentScenario!O$2:O$2612)</f>
        <v>681.34528159690228</v>
      </c>
      <c r="P205">
        <f>SUMIF(CurrentScenario!$B$2:$B$2612,Sheet1!$A205,CurrentScenario!P$2:P$2612)</f>
        <v>0</v>
      </c>
      <c r="Q205">
        <f>SUMIF(CurrentScenario!$B$2:$B$2612,Sheet1!$A205,CurrentScenario!Q$2:Q$2612)</f>
        <v>5190.8537010681375</v>
      </c>
      <c r="R205">
        <f>SUMIF(CurrentScenario!$B$2:$B$2612,Sheet1!$A205,CurrentScenario!R$2:R$2612)</f>
        <v>730.43272145585161</v>
      </c>
      <c r="S205">
        <f>SUMIF(CurrentScenario!$B$2:$B$2612,Sheet1!$A205,CurrentScenario!S$2:S$2612)</f>
        <v>223.61129443794164</v>
      </c>
      <c r="T205">
        <f>SUMIF(CurrentScenario!$B$2:$B$2612,Sheet1!$A205,CurrentScenario!T$2:T$2612)</f>
        <v>3.7930022909433858</v>
      </c>
      <c r="U205">
        <f>SUMIF(CurrentScenario!$B$2:$B$2612,Sheet1!$A205,CurrentScenario!U$2:U$2612)</f>
        <v>44.981748292952503</v>
      </c>
      <c r="V205">
        <f>SUMIF(CurrentScenario!$B$2:$B$2612,Sheet1!$A205,CurrentScenario!V$2:V$2612)</f>
        <v>0</v>
      </c>
      <c r="W205">
        <f>SUMIF(CurrentScenario!$B$2:$B$2612,Sheet1!$A205,CurrentScenario!W$2:W$2612)</f>
        <v>202.404298947022</v>
      </c>
      <c r="X205">
        <f>SUMIF(CurrentScenario!$B$2:$B$2612,Sheet1!$A205,CurrentScenario!X$2:X$2612)</f>
        <v>42.200108686246395</v>
      </c>
      <c r="Y205">
        <f>SUMIF(CurrentScenario!$B$2:$B$2612,Sheet1!$A205,CurrentScenario!Y$2:Y$2612)</f>
        <v>18.581513598758391</v>
      </c>
      <c r="Z205">
        <f>SUMIF(CurrentScenario!$B$2:$B$2612,Sheet1!$A205,CurrentScenario!Z$2:Z$2612)</f>
        <v>0</v>
      </c>
      <c r="AA205">
        <f>SUMIF(CurrentScenario!$B$2:$B$2612,Sheet1!$A205,CurrentScenario!AA$2:AA$2612)</f>
        <v>1133.6875555477377</v>
      </c>
      <c r="AB205">
        <f>SUMIF(CurrentScenario!$B$2:$B$2612,Sheet1!$A205,CurrentScenario!AB$2:AB$2612)</f>
        <v>240.83479492289976</v>
      </c>
      <c r="AC205">
        <f>SUMIF(CurrentScenario!$B$2:$B$2612,Sheet1!$A205,CurrentScenario!AC$2:AC$2612)</f>
        <v>33.778684644272474</v>
      </c>
      <c r="AD205">
        <f>SUMIF(CurrentScenario!$B$2:$B$2612,Sheet1!$A205,CurrentScenario!AD$2:AD$2612)</f>
        <v>0</v>
      </c>
      <c r="AE205">
        <f>SUMIF(CurrentScenario!$B$2:$B$2612,Sheet1!$A205,CurrentScenario!AE$2:AE$2612)</f>
        <v>0</v>
      </c>
      <c r="AF205">
        <f>SUMIF(CurrentScenario!$B$2:$B$2612,Sheet1!$A205,CurrentScenario!AF$2:AF$2612)</f>
        <v>0</v>
      </c>
      <c r="AG205">
        <f>SUMIF(CurrentScenario!$B$2:$B$2612,Sheet1!$A205,CurrentScenario!AG$2:AG$2612)</f>
        <v>0</v>
      </c>
      <c r="AH205" s="9">
        <f>SUMIF(CurrentScenario!$B$2:$B$2612,Sheet1!$A205,CurrentScenario!AH$2:AH$2612)</f>
        <v>3.5552948162623035</v>
      </c>
      <c r="AI205" s="10">
        <f t="shared" si="12"/>
        <v>19269.858158065414</v>
      </c>
      <c r="AJ205">
        <f>SUMIF(BaselineScenario!$B$2:$B$2612,Sheet1!$A205,BaselineScenario!D$2:D$2612)</f>
        <v>16691.149418709199</v>
      </c>
      <c r="AK205">
        <f>SUMIF(BaselineScenario!$B$2:$B$2612,Sheet1!$A205,BaselineScenario!E$2:E$2612)</f>
        <v>167.02503117948652</v>
      </c>
      <c r="AL205">
        <f>SUMIF(BaselineScenario!$B$2:$B$2612,Sheet1!$A205,BaselineScenario!F$2:F$2612)</f>
        <v>63.638088214625405</v>
      </c>
      <c r="AM205">
        <f>SUMIF(BaselineScenario!$B$2:$B$2612,Sheet1!$A205,BaselineScenario!G$2:G$2612)</f>
        <v>46.93313869228821</v>
      </c>
      <c r="AN205">
        <f>SUMIF(BaselineScenario!$B$2:$B$2612,Sheet1!$A205,BaselineScenario!H$2:H$2612)</f>
        <v>184.4879915572769</v>
      </c>
      <c r="AO205">
        <f>SUMIF(BaselineScenario!$B$2:$B$2612,Sheet1!$A205,BaselineScenario!I$2:I$2612)</f>
        <v>136.05958024064839</v>
      </c>
      <c r="AP205">
        <f>SUMIF(BaselineScenario!$B$2:$B$2612,Sheet1!$A205,BaselineScenario!J$2:J$2612)</f>
        <v>15.842452059811341</v>
      </c>
      <c r="AQ205">
        <f>SUMIF(BaselineScenario!$B$2:$B$2612,Sheet1!$A205,BaselineScenario!K$2:K$2612)</f>
        <v>6.046020602336001</v>
      </c>
      <c r="AR205">
        <f>SUMIF(BaselineScenario!$B$2:$B$2612,Sheet1!$A205,BaselineScenario!L$2:L$2612)</f>
        <v>185.37110456704386</v>
      </c>
      <c r="AS205">
        <f>SUMIF(BaselineScenario!$B$2:$B$2612,Sheet1!$A205,BaselineScenario!M$2:M$2612)</f>
        <v>215.10223648806706</v>
      </c>
      <c r="AT205">
        <f>SUMIF(BaselineScenario!$B$2:$B$2612,Sheet1!$A205,BaselineScenario!N$2:N$2612)</f>
        <v>73.008492687806537</v>
      </c>
      <c r="AU205">
        <f>SUMIF(BaselineScenario!$B$2:$B$2612,Sheet1!$A205,BaselineScenario!O$2:O$2612)</f>
        <v>117.10623884267901</v>
      </c>
      <c r="AV205">
        <f>SUMIF(BaselineScenario!$B$2:$B$2612,Sheet1!$A205,BaselineScenario!P$2:P$2612)</f>
        <v>0</v>
      </c>
      <c r="AW205">
        <f>SUMIF(BaselineScenario!$B$2:$B$2612,Sheet1!$A205,BaselineScenario!Q$2:Q$2612)</f>
        <v>847.14768760206766</v>
      </c>
      <c r="AX205">
        <f>SUMIF(BaselineScenario!$B$2:$B$2612,Sheet1!$A205,BaselineScenario!R$2:R$2612)</f>
        <v>120.90022656863778</v>
      </c>
      <c r="AY205">
        <f>SUMIF(BaselineScenario!$B$2:$B$2612,Sheet1!$A205,BaselineScenario!S$2:S$2612)</f>
        <v>36.404903706164419</v>
      </c>
      <c r="AZ205">
        <f>SUMIF(BaselineScenario!$B$2:$B$2612,Sheet1!$A205,BaselineScenario!T$2:T$2612)</f>
        <v>0.65185093808262973</v>
      </c>
      <c r="BA205">
        <f>SUMIF(BaselineScenario!$B$2:$B$2612,Sheet1!$A205,BaselineScenario!U$2:U$2612)</f>
        <v>7.7306845605980108</v>
      </c>
      <c r="BB205">
        <f>SUMIF(BaselineScenario!$B$2:$B$2612,Sheet1!$A205,BaselineScenario!V$2:V$2612)</f>
        <v>0</v>
      </c>
      <c r="BC205">
        <f>SUMIF(BaselineScenario!$B$2:$B$2612,Sheet1!$A205,BaselineScenario!W$2:W$2612)</f>
        <v>38.667752234398662</v>
      </c>
      <c r="BD205">
        <f>SUMIF(BaselineScenario!$B$2:$B$2612,Sheet1!$A205,BaselineScenario!X$2:X$2612)</f>
        <v>2.4887197060434199</v>
      </c>
      <c r="BE205">
        <f>SUMIF(BaselineScenario!$B$2:$B$2612,Sheet1!$A205,BaselineScenario!Y$2:Y$2612)</f>
        <v>2.8524374714520175</v>
      </c>
      <c r="BF205">
        <f>SUMIF(BaselineScenario!$B$2:$B$2612,Sheet1!$A205,BaselineScenario!Z$2:Z$2612)</f>
        <v>0</v>
      </c>
      <c r="BG205">
        <f>SUMIF(BaselineScenario!$B$2:$B$2612,Sheet1!$A205,BaselineScenario!AA$2:AA$2612)</f>
        <v>255.72669050899631</v>
      </c>
      <c r="BH205">
        <f>SUMIF(BaselineScenario!$B$2:$B$2612,Sheet1!$A205,BaselineScenario!AB$2:AB$2612)</f>
        <v>15.245885278498443</v>
      </c>
      <c r="BI205">
        <f>SUMIF(BaselineScenario!$B$2:$B$2612,Sheet1!$A205,BaselineScenario!AC$2:AC$2612)</f>
        <v>38.583342541856808</v>
      </c>
      <c r="BJ205">
        <f>SUMIF(BaselineScenario!$B$2:$B$2612,Sheet1!$A205,BaselineScenario!AD$2:AD$2612)</f>
        <v>0</v>
      </c>
      <c r="BK205">
        <f>SUMIF(BaselineScenario!$B$2:$B$2612,Sheet1!$A205,BaselineScenario!AE$2:AE$2612)</f>
        <v>0</v>
      </c>
      <c r="BL205">
        <f>SUMIF(BaselineScenario!$B$2:$B$2612,Sheet1!$A205,BaselineScenario!AF$2:AF$2612)</f>
        <v>0</v>
      </c>
      <c r="BM205">
        <f>SUMIF(BaselineScenario!$B$2:$B$2612,Sheet1!$A205,BaselineScenario!AG$2:AG$2612)</f>
        <v>0</v>
      </c>
      <c r="BN205">
        <f>SUMIF(BaselineScenario!$B$2:$B$2612,Sheet1!$A205,BaselineScenario!AH$2:AH$2612)</f>
        <v>1.6881831073416795</v>
      </c>
      <c r="BP205">
        <f t="shared" si="13"/>
        <v>0</v>
      </c>
      <c r="BQ205" s="12">
        <f t="shared" si="14"/>
        <v>0</v>
      </c>
    </row>
    <row r="206" spans="1:69" x14ac:dyDescent="0.25">
      <c r="A206" s="1" t="s">
        <v>204</v>
      </c>
      <c r="B206">
        <f>COUNTIF(CurrentScenario!$B$2:$B$2612,Sheet1!A206)</f>
        <v>4</v>
      </c>
      <c r="C206">
        <f t="shared" si="15"/>
        <v>10726.47877804631</v>
      </c>
      <c r="D206">
        <f>SUMIF(CurrentScenario!$B$2:$B$2612,Sheet1!$A206,CurrentScenario!D$2:D$2612)</f>
        <v>2567.5972279422272</v>
      </c>
      <c r="E206">
        <f>SUMIF(CurrentScenario!$B$2:$B$2612,Sheet1!$A206,CurrentScenario!E$2:E$2612)</f>
        <v>25.805184695714281</v>
      </c>
      <c r="F206">
        <f>SUMIF(CurrentScenario!$B$2:$B$2612,Sheet1!$A206,CurrentScenario!F$2:F$2612)</f>
        <v>262.93144578158979</v>
      </c>
      <c r="G206">
        <f>SUMIF(CurrentScenario!$B$2:$B$2612,Sheet1!$A206,CurrentScenario!G$2:G$2612)</f>
        <v>217.43232619289128</v>
      </c>
      <c r="H206">
        <f>SUMIF(CurrentScenario!$B$2:$B$2612,Sheet1!$A206,CurrentScenario!H$2:H$2612)</f>
        <v>762.24217077301842</v>
      </c>
      <c r="I206">
        <f>SUMIF(CurrentScenario!$B$2:$B$2612,Sheet1!$A206,CurrentScenario!I$2:I$2612)</f>
        <v>630.33934104702837</v>
      </c>
      <c r="J206">
        <f>SUMIF(CurrentScenario!$B$2:$B$2612,Sheet1!$A206,CurrentScenario!J$2:J$2612)</f>
        <v>67.575139304643741</v>
      </c>
      <c r="K206">
        <f>SUMIF(CurrentScenario!$B$2:$B$2612,Sheet1!$A206,CurrentScenario!K$2:K$2612)</f>
        <v>27.516553651732853</v>
      </c>
      <c r="L206">
        <f>SUMIF(CurrentScenario!$B$2:$B$2612,Sheet1!$A206,CurrentScenario!L$2:L$2612)</f>
        <v>810.39246029126377</v>
      </c>
      <c r="M206">
        <f>SUMIF(CurrentScenario!$B$2:$B$2612,Sheet1!$A206,CurrentScenario!M$2:M$2612)</f>
        <v>929.41754943264152</v>
      </c>
      <c r="N206">
        <f>SUMIF(CurrentScenario!$B$2:$B$2612,Sheet1!$A206,CurrentScenario!N$2:N$2612)</f>
        <v>316.71702747622959</v>
      </c>
      <c r="O206">
        <f>SUMIF(CurrentScenario!$B$2:$B$2612,Sheet1!$A206,CurrentScenario!O$2:O$2612)</f>
        <v>508.75472563803737</v>
      </c>
      <c r="P206">
        <f>SUMIF(CurrentScenario!$B$2:$B$2612,Sheet1!$A206,CurrentScenario!P$2:P$2612)</f>
        <v>0</v>
      </c>
      <c r="Q206">
        <f>SUMIF(CurrentScenario!$B$2:$B$2612,Sheet1!$A206,CurrentScenario!Q$2:Q$2612)</f>
        <v>1672.2953482566413</v>
      </c>
      <c r="R206">
        <f>SUMIF(CurrentScenario!$B$2:$B$2612,Sheet1!$A206,CurrentScenario!R$2:R$2612)</f>
        <v>240.45109620474457</v>
      </c>
      <c r="S206">
        <f>SUMIF(CurrentScenario!$B$2:$B$2612,Sheet1!$A206,CurrentScenario!S$2:S$2612)</f>
        <v>71.774607619586575</v>
      </c>
      <c r="T206">
        <f>SUMIF(CurrentScenario!$B$2:$B$2612,Sheet1!$A206,CurrentScenario!T$2:T$2612)</f>
        <v>2.8321638924967969</v>
      </c>
      <c r="U206">
        <f>SUMIF(CurrentScenario!$B$2:$B$2612,Sheet1!$A206,CurrentScenario!U$2:U$2612)</f>
        <v>33.58679012440443</v>
      </c>
      <c r="V206">
        <f>SUMIF(CurrentScenario!$B$2:$B$2612,Sheet1!$A206,CurrentScenario!V$2:V$2612)</f>
        <v>0</v>
      </c>
      <c r="W206">
        <f>SUMIF(CurrentScenario!$B$2:$B$2612,Sheet1!$A206,CurrentScenario!W$2:W$2612)</f>
        <v>175.41123286405801</v>
      </c>
      <c r="X206">
        <f>SUMIF(CurrentScenario!$B$2:$B$2612,Sheet1!$A206,CurrentScenario!X$2:X$2612)</f>
        <v>36.580094295271451</v>
      </c>
      <c r="Y206">
        <f>SUMIF(CurrentScenario!$B$2:$B$2612,Sheet1!$A206,CurrentScenario!Y$2:Y$2612)</f>
        <v>15.722819198949406</v>
      </c>
      <c r="Z206">
        <f>SUMIF(CurrentScenario!$B$2:$B$2612,Sheet1!$A206,CurrentScenario!Z$2:Z$2612)</f>
        <v>0</v>
      </c>
      <c r="AA206">
        <f>SUMIF(CurrentScenario!$B$2:$B$2612,Sheet1!$A206,CurrentScenario!AA$2:AA$2612)</f>
        <v>1068.7552944670865</v>
      </c>
      <c r="AB206">
        <f>SUMIF(CurrentScenario!$B$2:$B$2612,Sheet1!$A206,CurrentScenario!AB$2:AB$2612)</f>
        <v>262.14818357777744</v>
      </c>
      <c r="AC206">
        <f>SUMIF(CurrentScenario!$B$2:$B$2612,Sheet1!$A206,CurrentScenario!AC$2:AC$2612)</f>
        <v>0.50170134655878862</v>
      </c>
      <c r="AD206">
        <f>SUMIF(CurrentScenario!$B$2:$B$2612,Sheet1!$A206,CurrentScenario!AD$2:AD$2612)</f>
        <v>0</v>
      </c>
      <c r="AE206">
        <f>SUMIF(CurrentScenario!$B$2:$B$2612,Sheet1!$A206,CurrentScenario!AE$2:AE$2612)</f>
        <v>0</v>
      </c>
      <c r="AF206">
        <f>SUMIF(CurrentScenario!$B$2:$B$2612,Sheet1!$A206,CurrentScenario!AF$2:AF$2612)</f>
        <v>0</v>
      </c>
      <c r="AG206">
        <f>SUMIF(CurrentScenario!$B$2:$B$2612,Sheet1!$A206,CurrentScenario!AG$2:AG$2612)</f>
        <v>0</v>
      </c>
      <c r="AH206" s="9">
        <f>SUMIF(CurrentScenario!$B$2:$B$2612,Sheet1!$A206,CurrentScenario!AH$2:AH$2612)</f>
        <v>19.698293971716264</v>
      </c>
      <c r="AI206" s="10">
        <f t="shared" si="12"/>
        <v>10726.478778046312</v>
      </c>
      <c r="AJ206">
        <f>SUMIF(BaselineScenario!$B$2:$B$2612,Sheet1!$A206,BaselineScenario!D$2:D$2612)</f>
        <v>9229.6832918211512</v>
      </c>
      <c r="AK206">
        <f>SUMIF(BaselineScenario!$B$2:$B$2612,Sheet1!$A206,BaselineScenario!E$2:E$2612)</f>
        <v>92.490690646535739</v>
      </c>
      <c r="AL206">
        <f>SUMIF(BaselineScenario!$B$2:$B$2612,Sheet1!$A206,BaselineScenario!F$2:F$2612)</f>
        <v>48.078166271319361</v>
      </c>
      <c r="AM206">
        <f>SUMIF(BaselineScenario!$B$2:$B$2612,Sheet1!$A206,BaselineScenario!G$2:G$2612)</f>
        <v>36.021547766121429</v>
      </c>
      <c r="AN206">
        <f>SUMIF(BaselineScenario!$B$2:$B$2612,Sheet1!$A206,BaselineScenario!H$2:H$2612)</f>
        <v>139.3794801091878</v>
      </c>
      <c r="AO206">
        <f>SUMIF(BaselineScenario!$B$2:$B$2612,Sheet1!$A206,BaselineScenario!I$2:I$2612)</f>
        <v>104.42679941213137</v>
      </c>
      <c r="AP206">
        <f>SUMIF(BaselineScenario!$B$2:$B$2612,Sheet1!$A206,BaselineScenario!J$2:J$2612)</f>
        <v>12.018804869652364</v>
      </c>
      <c r="AQ206">
        <f>SUMIF(BaselineScenario!$B$2:$B$2612,Sheet1!$A206,BaselineScenario!K$2:K$2612)</f>
        <v>4.629415462864146</v>
      </c>
      <c r="AR206">
        <f>SUMIF(BaselineScenario!$B$2:$B$2612,Sheet1!$A206,BaselineScenario!L$2:L$2612)</f>
        <v>141.01268300511106</v>
      </c>
      <c r="AS206">
        <f>SUMIF(BaselineScenario!$B$2:$B$2612,Sheet1!$A206,BaselineScenario!M$2:M$2612)</f>
        <v>163.5845935018215</v>
      </c>
      <c r="AT206">
        <f>SUMIF(BaselineScenario!$B$2:$B$2612,Sheet1!$A206,BaselineScenario!N$2:N$2612)</f>
        <v>55.513209063137083</v>
      </c>
      <c r="AU206">
        <f>SUMIF(BaselineScenario!$B$2:$B$2612,Sheet1!$A206,BaselineScenario!O$2:O$2612)</f>
        <v>89.070204899146134</v>
      </c>
      <c r="AV206">
        <f>SUMIF(BaselineScenario!$B$2:$B$2612,Sheet1!$A206,BaselineScenario!P$2:P$2612)</f>
        <v>0</v>
      </c>
      <c r="AW206">
        <f>SUMIF(BaselineScenario!$B$2:$B$2612,Sheet1!$A206,BaselineScenario!Q$2:Q$2612)</f>
        <v>354.98390423474711</v>
      </c>
      <c r="AX206">
        <f>SUMIF(BaselineScenario!$B$2:$B$2612,Sheet1!$A206,BaselineScenario!R$2:R$2612)</f>
        <v>53.704898513882036</v>
      </c>
      <c r="AY206">
        <f>SUMIF(BaselineScenario!$B$2:$B$2612,Sheet1!$A206,BaselineScenario!S$2:S$2612)</f>
        <v>15.104659634419432</v>
      </c>
      <c r="AZ206">
        <f>SUMIF(BaselineScenario!$B$2:$B$2612,Sheet1!$A206,BaselineScenario!T$2:T$2612)</f>
        <v>0.49579709926254645</v>
      </c>
      <c r="BA206">
        <f>SUMIF(BaselineScenario!$B$2:$B$2612,Sheet1!$A206,BaselineScenario!U$2:U$2612)</f>
        <v>5.8800351989077981</v>
      </c>
      <c r="BB206">
        <f>SUMIF(BaselineScenario!$B$2:$B$2612,Sheet1!$A206,BaselineScenario!V$2:V$2612)</f>
        <v>0</v>
      </c>
      <c r="BC206">
        <f>SUMIF(BaselineScenario!$B$2:$B$2612,Sheet1!$A206,BaselineScenario!W$2:W$2612)</f>
        <v>20.786904508578836</v>
      </c>
      <c r="BD206">
        <f>SUMIF(BaselineScenario!$B$2:$B$2612,Sheet1!$A206,BaselineScenario!X$2:X$2612)</f>
        <v>1.3405283759339739</v>
      </c>
      <c r="BE206">
        <f>SUMIF(BaselineScenario!$B$2:$B$2612,Sheet1!$A206,BaselineScenario!Y$2:Y$2612)</f>
        <v>2.5133614807696762</v>
      </c>
      <c r="BF206">
        <f>SUMIF(BaselineScenario!$B$2:$B$2612,Sheet1!$A206,BaselineScenario!Z$2:Z$2612)</f>
        <v>0</v>
      </c>
      <c r="BG206">
        <f>SUMIF(BaselineScenario!$B$2:$B$2612,Sheet1!$A206,BaselineScenario!AA$2:AA$2612)</f>
        <v>141.56351086785267</v>
      </c>
      <c r="BH206">
        <f>SUMIF(BaselineScenario!$B$2:$B$2612,Sheet1!$A206,BaselineScenario!AB$2:AB$2612)</f>
        <v>9.3859504021123392</v>
      </c>
      <c r="BI206">
        <f>SUMIF(BaselineScenario!$B$2:$B$2612,Sheet1!$A206,BaselineScenario!AC$2:AC$2612)</f>
        <v>8.0347530504564155E-2</v>
      </c>
      <c r="BJ206">
        <f>SUMIF(BaselineScenario!$B$2:$B$2612,Sheet1!$A206,BaselineScenario!AD$2:AD$2612)</f>
        <v>0</v>
      </c>
      <c r="BK206">
        <f>SUMIF(BaselineScenario!$B$2:$B$2612,Sheet1!$A206,BaselineScenario!AE$2:AE$2612)</f>
        <v>0</v>
      </c>
      <c r="BL206">
        <f>SUMIF(BaselineScenario!$B$2:$B$2612,Sheet1!$A206,BaselineScenario!AF$2:AF$2612)</f>
        <v>0</v>
      </c>
      <c r="BM206">
        <f>SUMIF(BaselineScenario!$B$2:$B$2612,Sheet1!$A206,BaselineScenario!AG$2:AG$2612)</f>
        <v>0</v>
      </c>
      <c r="BN206">
        <f>SUMIF(BaselineScenario!$B$2:$B$2612,Sheet1!$A206,BaselineScenario!AH$2:AH$2612)</f>
        <v>4.7299933711597184</v>
      </c>
      <c r="BP206">
        <f t="shared" si="13"/>
        <v>0</v>
      </c>
      <c r="BQ206" s="12">
        <f t="shared" si="14"/>
        <v>0</v>
      </c>
    </row>
    <row r="207" spans="1:69" x14ac:dyDescent="0.25">
      <c r="A207" s="1" t="s">
        <v>205</v>
      </c>
      <c r="B207">
        <f>COUNTIF(CurrentScenario!$B$2:$B$2612,Sheet1!A207)</f>
        <v>4</v>
      </c>
      <c r="C207">
        <f t="shared" si="15"/>
        <v>11803.711109327516</v>
      </c>
      <c r="D207">
        <f>SUMIF(CurrentScenario!$B$2:$B$2612,Sheet1!$A207,CurrentScenario!D$2:D$2612)</f>
        <v>998.55428373078644</v>
      </c>
      <c r="E207">
        <f>SUMIF(CurrentScenario!$B$2:$B$2612,Sheet1!$A207,CurrentScenario!E$2:E$2612)</f>
        <v>9.7578621462422106</v>
      </c>
      <c r="F207">
        <f>SUMIF(CurrentScenario!$B$2:$B$2612,Sheet1!$A207,CurrentScenario!F$2:F$2612)</f>
        <v>230.49766607494405</v>
      </c>
      <c r="G207">
        <f>SUMIF(CurrentScenario!$B$2:$B$2612,Sheet1!$A207,CurrentScenario!G$2:G$2612)</f>
        <v>96.638847669065854</v>
      </c>
      <c r="H207">
        <f>SUMIF(CurrentScenario!$B$2:$B$2612,Sheet1!$A207,CurrentScenario!H$2:H$2612)</f>
        <v>741.65979610740953</v>
      </c>
      <c r="I207">
        <f>SUMIF(CurrentScenario!$B$2:$B$2612,Sheet1!$A207,CurrentScenario!I$2:I$2612)</f>
        <v>305.47029874547485</v>
      </c>
      <c r="J207">
        <f>SUMIF(CurrentScenario!$B$2:$B$2612,Sheet1!$A207,CurrentScenario!J$2:J$2612)</f>
        <v>48.849862405079335</v>
      </c>
      <c r="K207">
        <f>SUMIF(CurrentScenario!$B$2:$B$2612,Sheet1!$A207,CurrentScenario!K$2:K$2612)</f>
        <v>14.517241592830302</v>
      </c>
      <c r="L207">
        <f>SUMIF(CurrentScenario!$B$2:$B$2612,Sheet1!$A207,CurrentScenario!L$2:L$2612)</f>
        <v>849.39925430343567</v>
      </c>
      <c r="M207">
        <f>SUMIF(CurrentScenario!$B$2:$B$2612,Sheet1!$A207,CurrentScenario!M$2:M$2612)</f>
        <v>802.39651643778211</v>
      </c>
      <c r="N207">
        <f>SUMIF(CurrentScenario!$B$2:$B$2612,Sheet1!$A207,CurrentScenario!N$2:N$2612)</f>
        <v>260.64464552014454</v>
      </c>
      <c r="O207">
        <f>SUMIF(CurrentScenario!$B$2:$B$2612,Sheet1!$A207,CurrentScenario!O$2:O$2612)</f>
        <v>500.96024691398281</v>
      </c>
      <c r="P207">
        <f>SUMIF(CurrentScenario!$B$2:$B$2612,Sheet1!$A207,CurrentScenario!P$2:P$2612)</f>
        <v>0</v>
      </c>
      <c r="Q207">
        <f>SUMIF(CurrentScenario!$B$2:$B$2612,Sheet1!$A207,CurrentScenario!Q$2:Q$2612)</f>
        <v>5443.2297874959095</v>
      </c>
      <c r="R207">
        <f>SUMIF(CurrentScenario!$B$2:$B$2612,Sheet1!$A207,CurrentScenario!R$2:R$2612)</f>
        <v>500.03479770516498</v>
      </c>
      <c r="S207">
        <f>SUMIF(CurrentScenario!$B$2:$B$2612,Sheet1!$A207,CurrentScenario!S$2:S$2612)</f>
        <v>222.48800036791201</v>
      </c>
      <c r="T207">
        <f>SUMIF(CurrentScenario!$B$2:$B$2612,Sheet1!$A207,CurrentScenario!T$2:T$2612)</f>
        <v>18.454934236161613</v>
      </c>
      <c r="U207">
        <f>SUMIF(CurrentScenario!$B$2:$B$2612,Sheet1!$A207,CurrentScenario!U$2:U$2612)</f>
        <v>26.076798173893746</v>
      </c>
      <c r="V207">
        <f>SUMIF(CurrentScenario!$B$2:$B$2612,Sheet1!$A207,CurrentScenario!V$2:V$2612)</f>
        <v>0</v>
      </c>
      <c r="W207">
        <f>SUMIF(CurrentScenario!$B$2:$B$2612,Sheet1!$A207,CurrentScenario!W$2:W$2612)</f>
        <v>26.377737401946447</v>
      </c>
      <c r="X207">
        <f>SUMIF(CurrentScenario!$B$2:$B$2612,Sheet1!$A207,CurrentScenario!X$2:X$2612)</f>
        <v>5.49786554049681</v>
      </c>
      <c r="Y207">
        <f>SUMIF(CurrentScenario!$B$2:$B$2612,Sheet1!$A207,CurrentScenario!Y$2:Y$2612)</f>
        <v>4.3698110490119948</v>
      </c>
      <c r="Z207">
        <f>SUMIF(CurrentScenario!$B$2:$B$2612,Sheet1!$A207,CurrentScenario!Z$2:Z$2612)</f>
        <v>0</v>
      </c>
      <c r="AA207">
        <f>SUMIF(CurrentScenario!$B$2:$B$2612,Sheet1!$A207,CurrentScenario!AA$2:AA$2612)</f>
        <v>550.33507212756251</v>
      </c>
      <c r="AB207">
        <f>SUMIF(CurrentScenario!$B$2:$B$2612,Sheet1!$A207,CurrentScenario!AB$2:AB$2612)</f>
        <v>143.86961661628467</v>
      </c>
      <c r="AC207">
        <f>SUMIF(CurrentScenario!$B$2:$B$2612,Sheet1!$A207,CurrentScenario!AC$2:AC$2612)</f>
        <v>0.1366365644511954</v>
      </c>
      <c r="AD207">
        <f>SUMIF(CurrentScenario!$B$2:$B$2612,Sheet1!$A207,CurrentScenario!AD$2:AD$2612)</f>
        <v>0</v>
      </c>
      <c r="AE207">
        <f>SUMIF(CurrentScenario!$B$2:$B$2612,Sheet1!$A207,CurrentScenario!AE$2:AE$2612)</f>
        <v>0</v>
      </c>
      <c r="AF207">
        <f>SUMIF(CurrentScenario!$B$2:$B$2612,Sheet1!$A207,CurrentScenario!AF$2:AF$2612)</f>
        <v>0</v>
      </c>
      <c r="AG207">
        <f>SUMIF(CurrentScenario!$B$2:$B$2612,Sheet1!$A207,CurrentScenario!AG$2:AG$2612)</f>
        <v>0</v>
      </c>
      <c r="AH207" s="9">
        <f>SUMIF(CurrentScenario!$B$2:$B$2612,Sheet1!$A207,CurrentScenario!AH$2:AH$2612)</f>
        <v>3.4935304015426749</v>
      </c>
      <c r="AI207" s="10">
        <f t="shared" si="12"/>
        <v>11803.711109327522</v>
      </c>
      <c r="AJ207">
        <f>SUMIF(BaselineScenario!$B$2:$B$2612,Sheet1!$A207,BaselineScenario!D$2:D$2612)</f>
        <v>10013.242360777635</v>
      </c>
      <c r="AK207">
        <f>SUMIF(BaselineScenario!$B$2:$B$2612,Sheet1!$A207,BaselineScenario!E$2:E$2612)</f>
        <v>97.816575472317723</v>
      </c>
      <c r="AL207">
        <f>SUMIF(BaselineScenario!$B$2:$B$2612,Sheet1!$A207,BaselineScenario!F$2:F$2612)</f>
        <v>34.024377383168122</v>
      </c>
      <c r="AM207">
        <f>SUMIF(BaselineScenario!$B$2:$B$2612,Sheet1!$A207,BaselineScenario!G$2:G$2612)</f>
        <v>14.209811956315104</v>
      </c>
      <c r="AN207">
        <f>SUMIF(BaselineScenario!$B$2:$B$2612,Sheet1!$A207,BaselineScenario!H$2:H$2612)</f>
        <v>109.51281376575776</v>
      </c>
      <c r="AO207">
        <f>SUMIF(BaselineScenario!$B$2:$B$2612,Sheet1!$A207,BaselineScenario!I$2:I$2612)</f>
        <v>44.939779057010199</v>
      </c>
      <c r="AP207">
        <f>SUMIF(BaselineScenario!$B$2:$B$2612,Sheet1!$A207,BaselineScenario!J$2:J$2612)</f>
        <v>7.2036156729822762</v>
      </c>
      <c r="AQ207">
        <f>SUMIF(BaselineScenario!$B$2:$B$2612,Sheet1!$A207,BaselineScenario!K$2:K$2612)</f>
        <v>2.1386140255811719</v>
      </c>
      <c r="AR207">
        <f>SUMIF(BaselineScenario!$B$2:$B$2612,Sheet1!$A207,BaselineScenario!L$2:L$2612)</f>
        <v>125.43468904727153</v>
      </c>
      <c r="AS207">
        <f>SUMIF(BaselineScenario!$B$2:$B$2612,Sheet1!$A207,BaselineScenario!M$2:M$2612)</f>
        <v>118.39550473193557</v>
      </c>
      <c r="AT207">
        <f>SUMIF(BaselineScenario!$B$2:$B$2612,Sheet1!$A207,BaselineScenario!N$2:N$2612)</f>
        <v>38.45745398815086</v>
      </c>
      <c r="AU207">
        <f>SUMIF(BaselineScenario!$B$2:$B$2612,Sheet1!$A207,BaselineScenario!O$2:O$2612)</f>
        <v>73.957169136916932</v>
      </c>
      <c r="AV207">
        <f>SUMIF(BaselineScenario!$B$2:$B$2612,Sheet1!$A207,BaselineScenario!P$2:P$2612)</f>
        <v>0</v>
      </c>
      <c r="AW207">
        <f>SUMIF(BaselineScenario!$B$2:$B$2612,Sheet1!$A207,BaselineScenario!Q$2:Q$2612)</f>
        <v>802.47322611952507</v>
      </c>
      <c r="AX207">
        <f>SUMIF(BaselineScenario!$B$2:$B$2612,Sheet1!$A207,BaselineScenario!R$2:R$2612)</f>
        <v>73.618004513024033</v>
      </c>
      <c r="AY207">
        <f>SUMIF(BaselineScenario!$B$2:$B$2612,Sheet1!$A207,BaselineScenario!S$2:S$2612)</f>
        <v>32.793898409002658</v>
      </c>
      <c r="AZ207">
        <f>SUMIF(BaselineScenario!$B$2:$B$2612,Sheet1!$A207,BaselineScenario!T$2:T$2612)</f>
        <v>2.7310941495236349</v>
      </c>
      <c r="BA207">
        <f>SUMIF(BaselineScenario!$B$2:$B$2612,Sheet1!$A207,BaselineScenario!U$2:U$2612)</f>
        <v>3.8468075448048697</v>
      </c>
      <c r="BB207">
        <f>SUMIF(BaselineScenario!$B$2:$B$2612,Sheet1!$A207,BaselineScenario!V$2:V$2612)</f>
        <v>0</v>
      </c>
      <c r="BC207">
        <f>SUMIF(BaselineScenario!$B$2:$B$2612,Sheet1!$A207,BaselineScenario!W$2:W$2612)</f>
        <v>5.4544097717806652</v>
      </c>
      <c r="BD207">
        <f>SUMIF(BaselineScenario!$B$2:$B$2612,Sheet1!$A207,BaselineScenario!X$2:X$2612)</f>
        <v>0.35088369165459099</v>
      </c>
      <c r="BE207">
        <f>SUMIF(BaselineScenario!$B$2:$B$2612,Sheet1!$A207,BaselineScenario!Y$2:Y$2612)</f>
        <v>0.63759433109133934</v>
      </c>
      <c r="BF207">
        <f>SUMIF(BaselineScenario!$B$2:$B$2612,Sheet1!$A207,BaselineScenario!Z$2:Z$2612)</f>
        <v>0</v>
      </c>
      <c r="BG207">
        <f>SUMIF(BaselineScenario!$B$2:$B$2612,Sheet1!$A207,BaselineScenario!AA$2:AA$2612)</f>
        <v>190.48719464305614</v>
      </c>
      <c r="BH207">
        <f>SUMIF(BaselineScenario!$B$2:$B$2612,Sheet1!$A207,BaselineScenario!AB$2:AB$2612)</f>
        <v>11.452827417672928</v>
      </c>
      <c r="BI207">
        <f>SUMIF(BaselineScenario!$B$2:$B$2612,Sheet1!$A207,BaselineScenario!AC$2:AC$2612)</f>
        <v>1.979452153052277E-2</v>
      </c>
      <c r="BJ207">
        <f>SUMIF(BaselineScenario!$B$2:$B$2612,Sheet1!$A207,BaselineScenario!AD$2:AD$2612)</f>
        <v>0</v>
      </c>
      <c r="BK207">
        <f>SUMIF(BaselineScenario!$B$2:$B$2612,Sheet1!$A207,BaselineScenario!AE$2:AE$2612)</f>
        <v>0</v>
      </c>
      <c r="BL207">
        <f>SUMIF(BaselineScenario!$B$2:$B$2612,Sheet1!$A207,BaselineScenario!AF$2:AF$2612)</f>
        <v>0</v>
      </c>
      <c r="BM207">
        <f>SUMIF(BaselineScenario!$B$2:$B$2612,Sheet1!$A207,BaselineScenario!AG$2:AG$2612)</f>
        <v>0</v>
      </c>
      <c r="BN207">
        <f>SUMIF(BaselineScenario!$B$2:$B$2612,Sheet1!$A207,BaselineScenario!AH$2:AH$2612)</f>
        <v>0.51260919981021968</v>
      </c>
      <c r="BP207">
        <f t="shared" si="13"/>
        <v>0</v>
      </c>
      <c r="BQ207" s="12">
        <f t="shared" si="14"/>
        <v>0</v>
      </c>
    </row>
    <row r="208" spans="1:69" x14ac:dyDescent="0.25">
      <c r="A208" s="1" t="s">
        <v>206</v>
      </c>
      <c r="B208">
        <f>COUNTIF(CurrentScenario!$B$2:$B$2612,Sheet1!A208)</f>
        <v>9</v>
      </c>
      <c r="C208">
        <f t="shared" si="15"/>
        <v>12346.128354172326</v>
      </c>
      <c r="D208">
        <f>SUMIF(CurrentScenario!$B$2:$B$2612,Sheet1!$A208,CurrentScenario!D$2:D$2612)</f>
        <v>1397.0375115985337</v>
      </c>
      <c r="E208">
        <f>SUMIF(CurrentScenario!$B$2:$B$2612,Sheet1!$A208,CurrentScenario!E$2:E$2612)</f>
        <v>14.018832813415775</v>
      </c>
      <c r="F208">
        <f>SUMIF(CurrentScenario!$B$2:$B$2612,Sheet1!$A208,CurrentScenario!F$2:F$2612)</f>
        <v>55.341003004008797</v>
      </c>
      <c r="G208">
        <f>SUMIF(CurrentScenario!$B$2:$B$2612,Sheet1!$A208,CurrentScenario!G$2:G$2612)</f>
        <v>55.432776375731287</v>
      </c>
      <c r="H208">
        <f>SUMIF(CurrentScenario!$B$2:$B$2612,Sheet1!$A208,CurrentScenario!H$2:H$2612)</f>
        <v>160.43332213878435</v>
      </c>
      <c r="I208">
        <f>SUMIF(CurrentScenario!$B$2:$B$2612,Sheet1!$A208,CurrentScenario!I$2:I$2612)</f>
        <v>160.69941225346886</v>
      </c>
      <c r="J208">
        <f>SUMIF(CurrentScenario!$B$2:$B$2612,Sheet1!$A208,CurrentScenario!J$2:J$2612)</f>
        <v>16.003425600033861</v>
      </c>
      <c r="K208">
        <f>SUMIF(CurrentScenario!$B$2:$B$2612,Sheet1!$A208,CurrentScenario!K$2:K$2612)</f>
        <v>5.9245232774012111</v>
      </c>
      <c r="L208">
        <f>SUMIF(CurrentScenario!$B$2:$B$2612,Sheet1!$A208,CurrentScenario!L$2:L$2612)</f>
        <v>163.01127337146275</v>
      </c>
      <c r="M208">
        <f>SUMIF(CurrentScenario!$B$2:$B$2612,Sheet1!$A208,CurrentScenario!M$2:M$2612)</f>
        <v>238.19312022350317</v>
      </c>
      <c r="N208">
        <f>SUMIF(CurrentScenario!$B$2:$B$2612,Sheet1!$A208,CurrentScenario!N$2:N$2612)</f>
        <v>73.166942255140469</v>
      </c>
      <c r="O208">
        <f>SUMIF(CurrentScenario!$B$2:$B$2612,Sheet1!$A208,CurrentScenario!O$2:O$2612)</f>
        <v>117.32069843936665</v>
      </c>
      <c r="P208">
        <f>SUMIF(CurrentScenario!$B$2:$B$2612,Sheet1!$A208,CurrentScenario!P$2:P$2612)</f>
        <v>0</v>
      </c>
      <c r="Q208">
        <f>SUMIF(CurrentScenario!$B$2:$B$2612,Sheet1!$A208,CurrentScenario!Q$2:Q$2612)</f>
        <v>642.16503003728121</v>
      </c>
      <c r="R208">
        <f>SUMIF(CurrentScenario!$B$2:$B$2612,Sheet1!$A208,CurrentScenario!R$2:R$2612)</f>
        <v>257.42144474967569</v>
      </c>
      <c r="S208">
        <f>SUMIF(CurrentScenario!$B$2:$B$2612,Sheet1!$A208,CurrentScenario!S$2:S$2612)</f>
        <v>33.263732319999747</v>
      </c>
      <c r="T208">
        <f>SUMIF(CurrentScenario!$B$2:$B$2612,Sheet1!$A208,CurrentScenario!T$2:T$2612)</f>
        <v>0.65307818910720061</v>
      </c>
      <c r="U208">
        <f>SUMIF(CurrentScenario!$B$2:$B$2612,Sheet1!$A208,CurrentScenario!U$2:U$2612)</f>
        <v>8.5185160842969943</v>
      </c>
      <c r="V208">
        <f>SUMIF(CurrentScenario!$B$2:$B$2612,Sheet1!$A208,CurrentScenario!V$2:V$2612)</f>
        <v>0</v>
      </c>
      <c r="W208">
        <f>SUMIF(CurrentScenario!$B$2:$B$2612,Sheet1!$A208,CurrentScenario!W$2:W$2612)</f>
        <v>4992.8923442482483</v>
      </c>
      <c r="X208">
        <f>SUMIF(CurrentScenario!$B$2:$B$2612,Sheet1!$A208,CurrentScenario!X$2:X$2612)</f>
        <v>1997.3095388835791</v>
      </c>
      <c r="Y208">
        <f>SUMIF(CurrentScenario!$B$2:$B$2612,Sheet1!$A208,CurrentScenario!Y$2:Y$2612)</f>
        <v>203.15848681587653</v>
      </c>
      <c r="Z208">
        <f>SUMIF(CurrentScenario!$B$2:$B$2612,Sheet1!$A208,CurrentScenario!Z$2:Z$2612)</f>
        <v>183.54453272130695</v>
      </c>
      <c r="AA208">
        <f>SUMIF(CurrentScenario!$B$2:$B$2612,Sheet1!$A208,CurrentScenario!AA$2:AA$2612)</f>
        <v>1229.7987841791369</v>
      </c>
      <c r="AB208">
        <f>SUMIF(CurrentScenario!$B$2:$B$2612,Sheet1!$A208,CurrentScenario!AB$2:AB$2612)</f>
        <v>327.02472473916725</v>
      </c>
      <c r="AC208">
        <f>SUMIF(CurrentScenario!$B$2:$B$2612,Sheet1!$A208,CurrentScenario!AC$2:AC$2612)</f>
        <v>7.3584571277829687</v>
      </c>
      <c r="AD208">
        <f>SUMIF(CurrentScenario!$B$2:$B$2612,Sheet1!$A208,CurrentScenario!AD$2:AD$2612)</f>
        <v>0</v>
      </c>
      <c r="AE208">
        <f>SUMIF(CurrentScenario!$B$2:$B$2612,Sheet1!$A208,CurrentScenario!AE$2:AE$2612)</f>
        <v>0</v>
      </c>
      <c r="AF208">
        <f>SUMIF(CurrentScenario!$B$2:$B$2612,Sheet1!$A208,CurrentScenario!AF$2:AF$2612)</f>
        <v>0</v>
      </c>
      <c r="AG208">
        <f>SUMIF(CurrentScenario!$B$2:$B$2612,Sheet1!$A208,CurrentScenario!AG$2:AG$2612)</f>
        <v>0</v>
      </c>
      <c r="AH208" s="9">
        <f>SUMIF(CurrentScenario!$B$2:$B$2612,Sheet1!$A208,CurrentScenario!AH$2:AH$2612)</f>
        <v>6.4368427260167271</v>
      </c>
      <c r="AI208" s="10">
        <f t="shared" si="12"/>
        <v>12346.128354172326</v>
      </c>
      <c r="AJ208">
        <f>SUMIF(BaselineScenario!$B$2:$B$2612,Sheet1!$A208,BaselineScenario!D$2:D$2612)</f>
        <v>10262.000051162393</v>
      </c>
      <c r="AK208">
        <f>SUMIF(BaselineScenario!$B$2:$B$2612,Sheet1!$A208,BaselineScenario!E$2:E$2612)</f>
        <v>314.00124700581046</v>
      </c>
      <c r="AL208">
        <f>SUMIF(BaselineScenario!$B$2:$B$2612,Sheet1!$A208,BaselineScenario!F$2:F$2612)</f>
        <v>11.452502810168236</v>
      </c>
      <c r="AM208">
        <f>SUMIF(BaselineScenario!$B$2:$B$2612,Sheet1!$A208,BaselineScenario!G$2:G$2612)</f>
        <v>10.964145192440412</v>
      </c>
      <c r="AN208">
        <f>SUMIF(BaselineScenario!$B$2:$B$2612,Sheet1!$A208,BaselineScenario!H$2:H$2612)</f>
        <v>33.200757759858632</v>
      </c>
      <c r="AO208">
        <f>SUMIF(BaselineScenario!$B$2:$B$2612,Sheet1!$A208,BaselineScenario!I$2:I$2612)</f>
        <v>31.785010055259782</v>
      </c>
      <c r="AP208">
        <f>SUMIF(BaselineScenario!$B$2:$B$2612,Sheet1!$A208,BaselineScenario!J$2:J$2612)</f>
        <v>3.2360650459542959</v>
      </c>
      <c r="AQ208">
        <f>SUMIF(BaselineScenario!$B$2:$B$2612,Sheet1!$A208,BaselineScenario!K$2:K$2612)</f>
        <v>1.2013654013561754</v>
      </c>
      <c r="AR208">
        <f>SUMIF(BaselineScenario!$B$2:$B$2612,Sheet1!$A208,BaselineScenario!L$2:L$2612)</f>
        <v>33.361174070096283</v>
      </c>
      <c r="AS208">
        <f>SUMIF(BaselineScenario!$B$2:$B$2612,Sheet1!$A208,BaselineScenario!M$2:M$2612)</f>
        <v>47.828230908739371</v>
      </c>
      <c r="AT208">
        <f>SUMIF(BaselineScenario!$B$2:$B$2612,Sheet1!$A208,BaselineScenario!N$2:N$2612)</f>
        <v>14.808179521528794</v>
      </c>
      <c r="AU208">
        <f>SUMIF(BaselineScenario!$B$2:$B$2612,Sheet1!$A208,BaselineScenario!O$2:O$2612)</f>
        <v>23.741508805271035</v>
      </c>
      <c r="AV208">
        <f>SUMIF(BaselineScenario!$B$2:$B$2612,Sheet1!$A208,BaselineScenario!P$2:P$2612)</f>
        <v>0</v>
      </c>
      <c r="AW208">
        <f>SUMIF(BaselineScenario!$B$2:$B$2612,Sheet1!$A208,BaselineScenario!Q$2:Q$2612)</f>
        <v>132.44112674696251</v>
      </c>
      <c r="AX208">
        <f>SUMIF(BaselineScenario!$B$2:$B$2612,Sheet1!$A208,BaselineScenario!R$2:R$2612)</f>
        <v>51.628829035303099</v>
      </c>
      <c r="AY208">
        <f>SUMIF(BaselineScenario!$B$2:$B$2612,Sheet1!$A208,BaselineScenario!S$2:S$2612)</f>
        <v>6.7971653515144776</v>
      </c>
      <c r="AZ208">
        <f>SUMIF(BaselineScenario!$B$2:$B$2612,Sheet1!$A208,BaselineScenario!T$2:T$2612)</f>
        <v>0.13215938047742232</v>
      </c>
      <c r="BA208">
        <f>SUMIF(BaselineScenario!$B$2:$B$2612,Sheet1!$A208,BaselineScenario!U$2:U$2612)</f>
        <v>1.7202789465859081</v>
      </c>
      <c r="BB208">
        <f>SUMIF(BaselineScenario!$B$2:$B$2612,Sheet1!$A208,BaselineScenario!V$2:V$2612)</f>
        <v>0</v>
      </c>
      <c r="BC208">
        <f>SUMIF(BaselineScenario!$B$2:$B$2612,Sheet1!$A208,BaselineScenario!W$2:W$2612)</f>
        <v>149.65024311645976</v>
      </c>
      <c r="BD208">
        <f>SUMIF(BaselineScenario!$B$2:$B$2612,Sheet1!$A208,BaselineScenario!X$2:X$2612)</f>
        <v>8.9737456002892131</v>
      </c>
      <c r="BE208">
        <f>SUMIF(BaselineScenario!$B$2:$B$2612,Sheet1!$A208,BaselineScenario!Y$2:Y$2612)</f>
        <v>661.35892805271601</v>
      </c>
      <c r="BF208">
        <f>SUMIF(BaselineScenario!$B$2:$B$2612,Sheet1!$A208,BaselineScenario!Z$2:Z$2612)</f>
        <v>460.34454148972281</v>
      </c>
      <c r="BG208">
        <f>SUMIF(BaselineScenario!$B$2:$B$2612,Sheet1!$A208,BaselineScenario!AA$2:AA$2612)</f>
        <v>55.280727540081358</v>
      </c>
      <c r="BH208">
        <f>SUMIF(BaselineScenario!$B$2:$B$2612,Sheet1!$A208,BaselineScenario!AB$2:AB$2612)</f>
        <v>3.3714935958879657</v>
      </c>
      <c r="BI208">
        <f>SUMIF(BaselineScenario!$B$2:$B$2612,Sheet1!$A208,BaselineScenario!AC$2:AC$2612)</f>
        <v>10.736420533446669</v>
      </c>
      <c r="BJ208">
        <f>SUMIF(BaselineScenario!$B$2:$B$2612,Sheet1!$A208,BaselineScenario!AD$2:AD$2612)</f>
        <v>0</v>
      </c>
      <c r="BK208">
        <f>SUMIF(BaselineScenario!$B$2:$B$2612,Sheet1!$A208,BaselineScenario!AE$2:AE$2612)</f>
        <v>0</v>
      </c>
      <c r="BL208">
        <f>SUMIF(BaselineScenario!$B$2:$B$2612,Sheet1!$A208,BaselineScenario!AF$2:AF$2612)</f>
        <v>0</v>
      </c>
      <c r="BM208">
        <f>SUMIF(BaselineScenario!$B$2:$B$2612,Sheet1!$A208,BaselineScenario!AG$2:AG$2612)</f>
        <v>0</v>
      </c>
      <c r="BN208">
        <f>SUMIF(BaselineScenario!$B$2:$B$2612,Sheet1!$A208,BaselineScenario!AH$2:AH$2612)</f>
        <v>16.112457044004259</v>
      </c>
      <c r="BP208">
        <f t="shared" si="13"/>
        <v>0</v>
      </c>
      <c r="BQ208" s="12">
        <f t="shared" si="14"/>
        <v>0</v>
      </c>
    </row>
    <row r="209" spans="1:69" x14ac:dyDescent="0.25">
      <c r="A209" s="1" t="s">
        <v>207</v>
      </c>
      <c r="B209">
        <f>COUNTIF(CurrentScenario!$B$2:$B$2612,Sheet1!A209)</f>
        <v>6</v>
      </c>
      <c r="C209">
        <f t="shared" si="15"/>
        <v>15882.797737893945</v>
      </c>
      <c r="D209">
        <f>SUMIF(CurrentScenario!$B$2:$B$2612,Sheet1!$A209,CurrentScenario!D$2:D$2612)</f>
        <v>587.78301898108555</v>
      </c>
      <c r="E209">
        <f>SUMIF(CurrentScenario!$B$2:$B$2612,Sheet1!$A209,CurrentScenario!E$2:E$2612)</f>
        <v>5.6606652985360002</v>
      </c>
      <c r="F209">
        <f>SUMIF(CurrentScenario!$B$2:$B$2612,Sheet1!$A209,CurrentScenario!F$2:F$2612)</f>
        <v>260.73510764883127</v>
      </c>
      <c r="G209">
        <f>SUMIF(CurrentScenario!$B$2:$B$2612,Sheet1!$A209,CurrentScenario!G$2:G$2612)</f>
        <v>344.24050774463717</v>
      </c>
      <c r="H209">
        <f>SUMIF(CurrentScenario!$B$2:$B$2612,Sheet1!$A209,CurrentScenario!H$2:H$2612)</f>
        <v>755.87324569666123</v>
      </c>
      <c r="I209">
        <f>SUMIF(CurrentScenario!$B$2:$B$2612,Sheet1!$A209,CurrentScenario!I$2:I$2612)</f>
        <v>997.95788477099325</v>
      </c>
      <c r="J209">
        <f>SUMIF(CurrentScenario!$B$2:$B$2612,Sheet1!$A209,CurrentScenario!J$2:J$2612)</f>
        <v>83.274478763708544</v>
      </c>
      <c r="K209">
        <f>SUMIF(CurrentScenario!$B$2:$B$2612,Sheet1!$A209,CurrentScenario!K$2:K$2612)</f>
        <v>36.485171769271233</v>
      </c>
      <c r="L209">
        <f>SUMIF(CurrentScenario!$B$2:$B$2612,Sheet1!$A209,CurrentScenario!L$2:L$2612)</f>
        <v>949.21049491430495</v>
      </c>
      <c r="M209">
        <f>SUMIF(CurrentScenario!$B$2:$B$2612,Sheet1!$A209,CurrentScenario!M$2:M$2612)</f>
        <v>1241.923958522254</v>
      </c>
      <c r="N209">
        <f>SUMIF(CurrentScenario!$B$2:$B$2612,Sheet1!$A209,CurrentScenario!N$2:N$2612)</f>
        <v>404.32513209082919</v>
      </c>
      <c r="O209">
        <f>SUMIF(CurrentScenario!$B$2:$B$2612,Sheet1!$A209,CurrentScenario!O$2:O$2612)</f>
        <v>640.73162950602671</v>
      </c>
      <c r="P209">
        <f>SUMIF(CurrentScenario!$B$2:$B$2612,Sheet1!$A209,CurrentScenario!P$2:P$2612)</f>
        <v>0</v>
      </c>
      <c r="Q209">
        <f>SUMIF(CurrentScenario!$B$2:$B$2612,Sheet1!$A209,CurrentScenario!Q$2:Q$2612)</f>
        <v>2964.6654439027188</v>
      </c>
      <c r="R209">
        <f>SUMIF(CurrentScenario!$B$2:$B$2612,Sheet1!$A209,CurrentScenario!R$2:R$2612)</f>
        <v>1425.7247565518439</v>
      </c>
      <c r="S209">
        <f>SUMIF(CurrentScenario!$B$2:$B$2612,Sheet1!$A209,CurrentScenario!S$2:S$2612)</f>
        <v>158.1905395758107</v>
      </c>
      <c r="T209">
        <f>SUMIF(CurrentScenario!$B$2:$B$2612,Sheet1!$A209,CurrentScenario!T$2:T$2612)</f>
        <v>3.5674187241993782</v>
      </c>
      <c r="U209">
        <f>SUMIF(CurrentScenario!$B$2:$B$2612,Sheet1!$A209,CurrentScenario!U$2:U$2612)</f>
        <v>47.091737394073256</v>
      </c>
      <c r="V209">
        <f>SUMIF(CurrentScenario!$B$2:$B$2612,Sheet1!$A209,CurrentScenario!V$2:V$2612)</f>
        <v>0</v>
      </c>
      <c r="W209">
        <f>SUMIF(CurrentScenario!$B$2:$B$2612,Sheet1!$A209,CurrentScenario!W$2:W$2612)</f>
        <v>1038.0087108566599</v>
      </c>
      <c r="X209">
        <f>SUMIF(CurrentScenario!$B$2:$B$2612,Sheet1!$A209,CurrentScenario!X$2:X$2612)</f>
        <v>273.47848375806581</v>
      </c>
      <c r="Y209">
        <f>SUMIF(CurrentScenario!$B$2:$B$2612,Sheet1!$A209,CurrentScenario!Y$2:Y$2612)</f>
        <v>104.38558167560474</v>
      </c>
      <c r="Z209">
        <f>SUMIF(CurrentScenario!$B$2:$B$2612,Sheet1!$A209,CurrentScenario!Z$2:Z$2612)</f>
        <v>1.4564182068401537</v>
      </c>
      <c r="AA209">
        <f>SUMIF(CurrentScenario!$B$2:$B$2612,Sheet1!$A209,CurrentScenario!AA$2:AA$2612)</f>
        <v>2942.2160611504946</v>
      </c>
      <c r="AB209">
        <f>SUMIF(CurrentScenario!$B$2:$B$2612,Sheet1!$A209,CurrentScenario!AB$2:AB$2612)</f>
        <v>568.1603679958622</v>
      </c>
      <c r="AC209">
        <f>SUMIF(CurrentScenario!$B$2:$B$2612,Sheet1!$A209,CurrentScenario!AC$2:AC$2612)</f>
        <v>33.404437274197718</v>
      </c>
      <c r="AD209">
        <f>SUMIF(CurrentScenario!$B$2:$B$2612,Sheet1!$A209,CurrentScenario!AD$2:AD$2612)</f>
        <v>0</v>
      </c>
      <c r="AE209">
        <f>SUMIF(CurrentScenario!$B$2:$B$2612,Sheet1!$A209,CurrentScenario!AE$2:AE$2612)</f>
        <v>0</v>
      </c>
      <c r="AF209">
        <f>SUMIF(CurrentScenario!$B$2:$B$2612,Sheet1!$A209,CurrentScenario!AF$2:AF$2612)</f>
        <v>0</v>
      </c>
      <c r="AG209">
        <f>SUMIF(CurrentScenario!$B$2:$B$2612,Sheet1!$A209,CurrentScenario!AG$2:AG$2612)</f>
        <v>0</v>
      </c>
      <c r="AH209" s="9">
        <f>SUMIF(CurrentScenario!$B$2:$B$2612,Sheet1!$A209,CurrentScenario!AH$2:AH$2612)</f>
        <v>14.246485120431919</v>
      </c>
      <c r="AI209" s="10">
        <f t="shared" si="12"/>
        <v>15882.797737893939</v>
      </c>
      <c r="AJ209">
        <f>SUMIF(BaselineScenario!$B$2:$B$2612,Sheet1!$A209,BaselineScenario!D$2:D$2612)</f>
        <v>12485.158614019489</v>
      </c>
      <c r="AK209">
        <f>SUMIF(BaselineScenario!$B$2:$B$2612,Sheet1!$A209,BaselineScenario!E$2:E$2612)</f>
        <v>1120.0459282604606</v>
      </c>
      <c r="AL209">
        <f>SUMIF(BaselineScenario!$B$2:$B$2612,Sheet1!$A209,BaselineScenario!F$2:F$2612)</f>
        <v>45.290868282537438</v>
      </c>
      <c r="AM209">
        <f>SUMIF(BaselineScenario!$B$2:$B$2612,Sheet1!$A209,BaselineScenario!G$2:G$2612)</f>
        <v>59.961392683933084</v>
      </c>
      <c r="AN209">
        <f>SUMIF(BaselineScenario!$B$2:$B$2612,Sheet1!$A209,BaselineScenario!H$2:H$2612)</f>
        <v>131.29860346592099</v>
      </c>
      <c r="AO209">
        <f>SUMIF(BaselineScenario!$B$2:$B$2612,Sheet1!$A209,BaselineScenario!I$2:I$2612)</f>
        <v>173.82888790332868</v>
      </c>
      <c r="AP209">
        <f>SUMIF(BaselineScenario!$B$2:$B$2612,Sheet1!$A209,BaselineScenario!J$2:J$2612)</f>
        <v>14.484077476804121</v>
      </c>
      <c r="AQ209">
        <f>SUMIF(BaselineScenario!$B$2:$B$2612,Sheet1!$A209,BaselineScenario!K$2:K$2612)</f>
        <v>6.3514301086661531</v>
      </c>
      <c r="AR209">
        <f>SUMIF(BaselineScenario!$B$2:$B$2612,Sheet1!$A209,BaselineScenario!L$2:L$2612)</f>
        <v>165.08839652036502</v>
      </c>
      <c r="AS209">
        <f>SUMIF(BaselineScenario!$B$2:$B$2612,Sheet1!$A209,BaselineScenario!M$2:M$2612)</f>
        <v>216.12011739123116</v>
      </c>
      <c r="AT209">
        <f>SUMIF(BaselineScenario!$B$2:$B$2612,Sheet1!$A209,BaselineScenario!N$2:N$2612)</f>
        <v>70.339400497132488</v>
      </c>
      <c r="AU209">
        <f>SUMIF(BaselineScenario!$B$2:$B$2612,Sheet1!$A209,BaselineScenario!O$2:O$2612)</f>
        <v>111.47300984736248</v>
      </c>
      <c r="AV209">
        <f>SUMIF(BaselineScenario!$B$2:$B$2612,Sheet1!$A209,BaselineScenario!P$2:P$2612)</f>
        <v>0</v>
      </c>
      <c r="AW209">
        <f>SUMIF(BaselineScenario!$B$2:$B$2612,Sheet1!$A209,BaselineScenario!Q$2:Q$2612)</f>
        <v>516.12448609580395</v>
      </c>
      <c r="AX209">
        <f>SUMIF(BaselineScenario!$B$2:$B$2612,Sheet1!$A209,BaselineScenario!R$2:R$2612)</f>
        <v>248.18577864553728</v>
      </c>
      <c r="AY209">
        <f>SUMIF(BaselineScenario!$B$2:$B$2612,Sheet1!$A209,BaselineScenario!S$2:S$2612)</f>
        <v>27.541566639975478</v>
      </c>
      <c r="AZ209">
        <f>SUMIF(BaselineScenario!$B$2:$B$2612,Sheet1!$A209,BaselineScenario!T$2:T$2612)</f>
        <v>0.62065128032881989</v>
      </c>
      <c r="BA209">
        <f>SUMIF(BaselineScenario!$B$2:$B$2612,Sheet1!$A209,BaselineScenario!U$2:U$2612)</f>
        <v>8.1933651766394604</v>
      </c>
      <c r="BB209">
        <f>SUMIF(BaselineScenario!$B$2:$B$2612,Sheet1!$A209,BaselineScenario!V$2:V$2612)</f>
        <v>0</v>
      </c>
      <c r="BC209">
        <f>SUMIF(BaselineScenario!$B$2:$B$2612,Sheet1!$A209,BaselineScenario!W$2:W$2612)</f>
        <v>60.168656002081939</v>
      </c>
      <c r="BD209">
        <f>SUMIF(BaselineScenario!$B$2:$B$2612,Sheet1!$A209,BaselineScenario!X$2:X$2612)</f>
        <v>4.1347277231379103</v>
      </c>
      <c r="BE209">
        <f>SUMIF(BaselineScenario!$B$2:$B$2612,Sheet1!$A209,BaselineScenario!Y$2:Y$2612)</f>
        <v>175.49826136800337</v>
      </c>
      <c r="BF209">
        <f>SUMIF(BaselineScenario!$B$2:$B$2612,Sheet1!$A209,BaselineScenario!Z$2:Z$2612)</f>
        <v>13.786723914118475</v>
      </c>
      <c r="BG209">
        <f>SUMIF(BaselineScenario!$B$2:$B$2612,Sheet1!$A209,BaselineScenario!AA$2:AA$2612)</f>
        <v>203.48578644695752</v>
      </c>
      <c r="BH209">
        <f>SUMIF(BaselineScenario!$B$2:$B$2612,Sheet1!$A209,BaselineScenario!AB$2:AB$2612)</f>
        <v>11.748070014756035</v>
      </c>
      <c r="BI209">
        <f>SUMIF(BaselineScenario!$B$2:$B$2612,Sheet1!$A209,BaselineScenario!AC$2:AC$2612)</f>
        <v>11.389024455207522</v>
      </c>
      <c r="BJ209">
        <f>SUMIF(BaselineScenario!$B$2:$B$2612,Sheet1!$A209,BaselineScenario!AD$2:AD$2612)</f>
        <v>0</v>
      </c>
      <c r="BK209">
        <f>SUMIF(BaselineScenario!$B$2:$B$2612,Sheet1!$A209,BaselineScenario!AE$2:AE$2612)</f>
        <v>0</v>
      </c>
      <c r="BL209">
        <f>SUMIF(BaselineScenario!$B$2:$B$2612,Sheet1!$A209,BaselineScenario!AF$2:AF$2612)</f>
        <v>0</v>
      </c>
      <c r="BM209">
        <f>SUMIF(BaselineScenario!$B$2:$B$2612,Sheet1!$A209,BaselineScenario!AG$2:AG$2612)</f>
        <v>0</v>
      </c>
      <c r="BN209">
        <f>SUMIF(BaselineScenario!$B$2:$B$2612,Sheet1!$A209,BaselineScenario!AH$2:AH$2612)</f>
        <v>2.4799136741616183</v>
      </c>
      <c r="BP209">
        <f t="shared" si="13"/>
        <v>0</v>
      </c>
      <c r="BQ209" s="12">
        <f t="shared" si="14"/>
        <v>0</v>
      </c>
    </row>
    <row r="210" spans="1:69" x14ac:dyDescent="0.25">
      <c r="A210" s="1" t="s">
        <v>208</v>
      </c>
      <c r="B210">
        <f>COUNTIF(CurrentScenario!$B$2:$B$2612,Sheet1!A210)</f>
        <v>4</v>
      </c>
      <c r="C210">
        <f t="shared" si="15"/>
        <v>13897.691410350972</v>
      </c>
      <c r="D210">
        <f>SUMIF(CurrentScenario!$B$2:$B$2612,Sheet1!$A210,CurrentScenario!D$2:D$2612)</f>
        <v>2571.6883736674667</v>
      </c>
      <c r="E210">
        <f>SUMIF(CurrentScenario!$B$2:$B$2612,Sheet1!$A210,CurrentScenario!E$2:E$2612)</f>
        <v>25.314136795838365</v>
      </c>
      <c r="F210">
        <f>SUMIF(CurrentScenario!$B$2:$B$2612,Sheet1!$A210,CurrentScenario!F$2:F$2612)</f>
        <v>296.05875983335926</v>
      </c>
      <c r="G210">
        <f>SUMIF(CurrentScenario!$B$2:$B$2612,Sheet1!$A210,CurrentScenario!G$2:G$2612)</f>
        <v>0.2194185507781328</v>
      </c>
      <c r="H210">
        <f>SUMIF(CurrentScenario!$B$2:$B$2612,Sheet1!$A210,CurrentScenario!H$2:H$2612)</f>
        <v>966.73409399654179</v>
      </c>
      <c r="I210">
        <f>SUMIF(CurrentScenario!$B$2:$B$2612,Sheet1!$A210,CurrentScenario!I$2:I$2612)</f>
        <v>0.71795812043081697</v>
      </c>
      <c r="J210">
        <f>SUMIF(CurrentScenario!$B$2:$B$2612,Sheet1!$A210,CurrentScenario!J$2:J$2612)</f>
        <v>35.550825397932527</v>
      </c>
      <c r="K210">
        <f>SUMIF(CurrentScenario!$B$2:$B$2612,Sheet1!$A210,CurrentScenario!K$2:K$2612)</f>
        <v>21.569867024254741</v>
      </c>
      <c r="L210">
        <f>SUMIF(CurrentScenario!$B$2:$B$2612,Sheet1!$A210,CurrentScenario!L$2:L$2612)</f>
        <v>1055.5368230013548</v>
      </c>
      <c r="M210">
        <f>SUMIF(CurrentScenario!$B$2:$B$2612,Sheet1!$A210,CurrentScenario!M$2:M$2612)</f>
        <v>530.74226154988332</v>
      </c>
      <c r="N210">
        <f>SUMIF(CurrentScenario!$B$2:$B$2612,Sheet1!$A210,CurrentScenario!N$2:N$2612)</f>
        <v>249.59424719337113</v>
      </c>
      <c r="O210">
        <f>SUMIF(CurrentScenario!$B$2:$B$2612,Sheet1!$A210,CurrentScenario!O$2:O$2612)</f>
        <v>483.57893142816084</v>
      </c>
      <c r="P210">
        <f>SUMIF(CurrentScenario!$B$2:$B$2612,Sheet1!$A210,CurrentScenario!P$2:P$2612)</f>
        <v>0</v>
      </c>
      <c r="Q210">
        <f>SUMIF(CurrentScenario!$B$2:$B$2612,Sheet1!$A210,CurrentScenario!Q$2:Q$2612)</f>
        <v>5676.9556318118348</v>
      </c>
      <c r="R210">
        <f>SUMIF(CurrentScenario!$B$2:$B$2612,Sheet1!$A210,CurrentScenario!R$2:R$2612)</f>
        <v>642.17288179518403</v>
      </c>
      <c r="S210">
        <f>SUMIF(CurrentScenario!$B$2:$B$2612,Sheet1!$A210,CurrentScenario!S$2:S$2612)</f>
        <v>216.24937007429469</v>
      </c>
      <c r="T210">
        <f>SUMIF(CurrentScenario!$B$2:$B$2612,Sheet1!$A210,CurrentScenario!T$2:T$2612)</f>
        <v>19.909607290273449</v>
      </c>
      <c r="U210">
        <f>SUMIF(CurrentScenario!$B$2:$B$2612,Sheet1!$A210,CurrentScenario!U$2:U$2612)</f>
        <v>24.23815269922995</v>
      </c>
      <c r="V210">
        <f>SUMIF(CurrentScenario!$B$2:$B$2612,Sheet1!$A210,CurrentScenario!V$2:V$2612)</f>
        <v>0</v>
      </c>
      <c r="W210">
        <f>SUMIF(CurrentScenario!$B$2:$B$2612,Sheet1!$A210,CurrentScenario!W$2:W$2612)</f>
        <v>0</v>
      </c>
      <c r="X210">
        <f>SUMIF(CurrentScenario!$B$2:$B$2612,Sheet1!$A210,CurrentScenario!X$2:X$2612)</f>
        <v>0</v>
      </c>
      <c r="Y210">
        <f>SUMIF(CurrentScenario!$B$2:$B$2612,Sheet1!$A210,CurrentScenario!Y$2:Y$2612)</f>
        <v>14.064682005734685</v>
      </c>
      <c r="Z210">
        <f>SUMIF(CurrentScenario!$B$2:$B$2612,Sheet1!$A210,CurrentScenario!Z$2:Z$2612)</f>
        <v>0</v>
      </c>
      <c r="AA210">
        <f>SUMIF(CurrentScenario!$B$2:$B$2612,Sheet1!$A210,CurrentScenario!AA$2:AA$2612)</f>
        <v>847.18523593650445</v>
      </c>
      <c r="AB210">
        <f>SUMIF(CurrentScenario!$B$2:$B$2612,Sheet1!$A210,CurrentScenario!AB$2:AB$2612)</f>
        <v>207.74208336929689</v>
      </c>
      <c r="AC210">
        <f>SUMIF(CurrentScenario!$B$2:$B$2612,Sheet1!$A210,CurrentScenario!AC$2:AC$2612)</f>
        <v>0</v>
      </c>
      <c r="AD210">
        <f>SUMIF(CurrentScenario!$B$2:$B$2612,Sheet1!$A210,CurrentScenario!AD$2:AD$2612)</f>
        <v>0</v>
      </c>
      <c r="AE210">
        <f>SUMIF(CurrentScenario!$B$2:$B$2612,Sheet1!$A210,CurrentScenario!AE$2:AE$2612)</f>
        <v>0</v>
      </c>
      <c r="AF210">
        <f>SUMIF(CurrentScenario!$B$2:$B$2612,Sheet1!$A210,CurrentScenario!AF$2:AF$2612)</f>
        <v>0</v>
      </c>
      <c r="AG210">
        <f>SUMIF(CurrentScenario!$B$2:$B$2612,Sheet1!$A210,CurrentScenario!AG$2:AG$2612)</f>
        <v>0</v>
      </c>
      <c r="AH210" s="9">
        <f>SUMIF(CurrentScenario!$B$2:$B$2612,Sheet1!$A210,CurrentScenario!AH$2:AH$2612)</f>
        <v>11.868068809244836</v>
      </c>
      <c r="AI210" s="10">
        <f t="shared" si="12"/>
        <v>13897.691410350973</v>
      </c>
      <c r="AJ210">
        <f>SUMIF(BaselineScenario!$B$2:$B$2612,Sheet1!$A210,BaselineScenario!D$2:D$2612)</f>
        <v>11788.725004754408</v>
      </c>
      <c r="AK210">
        <f>SUMIF(BaselineScenario!$B$2:$B$2612,Sheet1!$A210,BaselineScenario!E$2:E$2612)</f>
        <v>116.03745735223694</v>
      </c>
      <c r="AL210">
        <f>SUMIF(BaselineScenario!$B$2:$B$2612,Sheet1!$A210,BaselineScenario!F$2:F$2612)</f>
        <v>50.552458276740801</v>
      </c>
      <c r="AM210">
        <f>SUMIF(BaselineScenario!$B$2:$B$2612,Sheet1!$A210,BaselineScenario!G$2:G$2612)</f>
        <v>4.8120121285724848E-2</v>
      </c>
      <c r="AN210">
        <f>SUMIF(BaselineScenario!$B$2:$B$2612,Sheet1!$A210,BaselineScenario!H$2:H$2612)</f>
        <v>165.02504091921338</v>
      </c>
      <c r="AO210">
        <f>SUMIF(BaselineScenario!$B$2:$B$2612,Sheet1!$A210,BaselineScenario!I$2:I$2612)</f>
        <v>0.1574535816102885</v>
      </c>
      <c r="AP210">
        <f>SUMIF(BaselineScenario!$B$2:$B$2612,Sheet1!$A210,BaselineScenario!J$2:J$2612)</f>
        <v>6.0785121477816073</v>
      </c>
      <c r="AQ210">
        <f>SUMIF(BaselineScenario!$B$2:$B$2612,Sheet1!$A210,BaselineScenario!K$2:K$2612)</f>
        <v>3.6776322455812642</v>
      </c>
      <c r="AR210">
        <f>SUMIF(BaselineScenario!$B$2:$B$2612,Sheet1!$A210,BaselineScenario!L$2:L$2612)</f>
        <v>180.07910825751512</v>
      </c>
      <c r="AS210">
        <f>SUMIF(BaselineScenario!$B$2:$B$2612,Sheet1!$A210,BaselineScenario!M$2:M$2612)</f>
        <v>90.619284703017598</v>
      </c>
      <c r="AT210">
        <f>SUMIF(BaselineScenario!$B$2:$B$2612,Sheet1!$A210,BaselineScenario!N$2:N$2612)</f>
        <v>42.6031656752956</v>
      </c>
      <c r="AU210">
        <f>SUMIF(BaselineScenario!$B$2:$B$2612,Sheet1!$A210,BaselineScenario!O$2:O$2612)</f>
        <v>82.517035558743444</v>
      </c>
      <c r="AV210">
        <f>SUMIF(BaselineScenario!$B$2:$B$2612,Sheet1!$A210,BaselineScenario!P$2:P$2612)</f>
        <v>0</v>
      </c>
      <c r="AW210">
        <f>SUMIF(BaselineScenario!$B$2:$B$2612,Sheet1!$A210,BaselineScenario!Q$2:Q$2612)</f>
        <v>968.32006980388519</v>
      </c>
      <c r="AX210">
        <f>SUMIF(BaselineScenario!$B$2:$B$2612,Sheet1!$A210,BaselineScenario!R$2:R$2612)</f>
        <v>109.78740250053934</v>
      </c>
      <c r="AY210">
        <f>SUMIF(BaselineScenario!$B$2:$B$2612,Sheet1!$A210,BaselineScenario!S$2:S$2612)</f>
        <v>36.896765509433173</v>
      </c>
      <c r="AZ210">
        <f>SUMIF(BaselineScenario!$B$2:$B$2612,Sheet1!$A210,BaselineScenario!T$2:T$2612)</f>
        <v>3.3925919170958529</v>
      </c>
      <c r="BA210">
        <f>SUMIF(BaselineScenario!$B$2:$B$2612,Sheet1!$A210,BaselineScenario!U$2:U$2612)</f>
        <v>4.1380705403670444</v>
      </c>
      <c r="BB210">
        <f>SUMIF(BaselineScenario!$B$2:$B$2612,Sheet1!$A210,BaselineScenario!V$2:V$2612)</f>
        <v>0</v>
      </c>
      <c r="BC210">
        <f>SUMIF(BaselineScenario!$B$2:$B$2612,Sheet1!$A210,BaselineScenario!W$2:W$2612)</f>
        <v>0</v>
      </c>
      <c r="BD210">
        <f>SUMIF(BaselineScenario!$B$2:$B$2612,Sheet1!$A210,BaselineScenario!X$2:X$2612)</f>
        <v>0</v>
      </c>
      <c r="BE210">
        <f>SUMIF(BaselineScenario!$B$2:$B$2612,Sheet1!$A210,BaselineScenario!Y$2:Y$2612)</f>
        <v>2.3925308405807102</v>
      </c>
      <c r="BF210">
        <f>SUMIF(BaselineScenario!$B$2:$B$2612,Sheet1!$A210,BaselineScenario!Z$2:Z$2612)</f>
        <v>0</v>
      </c>
      <c r="BG210">
        <f>SUMIF(BaselineScenario!$B$2:$B$2612,Sheet1!$A210,BaselineScenario!AA$2:AA$2612)</f>
        <v>230.70167741182615</v>
      </c>
      <c r="BH210">
        <f>SUMIF(BaselineScenario!$B$2:$B$2612,Sheet1!$A210,BaselineScenario!AB$2:AB$2612)</f>
        <v>13.897691410350973</v>
      </c>
      <c r="BI210">
        <f>SUMIF(BaselineScenario!$B$2:$B$2612,Sheet1!$A210,BaselineScenario!AC$2:AC$2612)</f>
        <v>0</v>
      </c>
      <c r="BJ210">
        <f>SUMIF(BaselineScenario!$B$2:$B$2612,Sheet1!$A210,BaselineScenario!AD$2:AD$2612)</f>
        <v>0</v>
      </c>
      <c r="BK210">
        <f>SUMIF(BaselineScenario!$B$2:$B$2612,Sheet1!$A210,BaselineScenario!AE$2:AE$2612)</f>
        <v>0</v>
      </c>
      <c r="BL210">
        <f>SUMIF(BaselineScenario!$B$2:$B$2612,Sheet1!$A210,BaselineScenario!AF$2:AF$2612)</f>
        <v>0</v>
      </c>
      <c r="BM210">
        <f>SUMIF(BaselineScenario!$B$2:$B$2612,Sheet1!$A210,BaselineScenario!AG$2:AG$2612)</f>
        <v>0</v>
      </c>
      <c r="BN210">
        <f>SUMIF(BaselineScenario!$B$2:$B$2612,Sheet1!$A210,BaselineScenario!AH$2:AH$2612)</f>
        <v>2.0443368234665242</v>
      </c>
      <c r="BP210">
        <f t="shared" si="13"/>
        <v>0</v>
      </c>
      <c r="BQ210" s="12">
        <f t="shared" si="14"/>
        <v>0</v>
      </c>
    </row>
    <row r="211" spans="1:69" x14ac:dyDescent="0.25">
      <c r="A211" s="1" t="s">
        <v>209</v>
      </c>
      <c r="B211">
        <f>COUNTIF(CurrentScenario!$B$2:$B$2612,Sheet1!A211)</f>
        <v>10</v>
      </c>
      <c r="C211">
        <f t="shared" si="15"/>
        <v>26334.187684514509</v>
      </c>
      <c r="D211">
        <f>SUMIF(CurrentScenario!$B$2:$B$2612,Sheet1!$A211,CurrentScenario!D$2:D$2612)</f>
        <v>2381.3049257369616</v>
      </c>
      <c r="E211">
        <f>SUMIF(CurrentScenario!$B$2:$B$2612,Sheet1!$A211,CurrentScenario!E$2:E$2612)</f>
        <v>23.423223451506569</v>
      </c>
      <c r="F211">
        <f>SUMIF(CurrentScenario!$B$2:$B$2612,Sheet1!$A211,CurrentScenario!F$2:F$2612)</f>
        <v>928.30453973223769</v>
      </c>
      <c r="G211">
        <f>SUMIF(CurrentScenario!$B$2:$B$2612,Sheet1!$A211,CurrentScenario!G$2:G$2612)</f>
        <v>87.748958005778263</v>
      </c>
      <c r="H211">
        <f>SUMIF(CurrentScenario!$B$2:$B$2612,Sheet1!$A211,CurrentScenario!H$2:H$2612)</f>
        <v>2767.4063941264772</v>
      </c>
      <c r="I211">
        <f>SUMIF(CurrentScenario!$B$2:$B$2612,Sheet1!$A211,CurrentScenario!I$2:I$2612)</f>
        <v>255.71762864522182</v>
      </c>
      <c r="J211">
        <f>SUMIF(CurrentScenario!$B$2:$B$2612,Sheet1!$A211,CurrentScenario!J$2:J$2612)</f>
        <v>144.28639171863247</v>
      </c>
      <c r="K211">
        <f>SUMIF(CurrentScenario!$B$2:$B$2612,Sheet1!$A211,CurrentScenario!K$2:K$2612)</f>
        <v>55.75570551211603</v>
      </c>
      <c r="L211">
        <f>SUMIF(CurrentScenario!$B$2:$B$2612,Sheet1!$A211,CurrentScenario!L$2:L$2612)</f>
        <v>2546.2498856133634</v>
      </c>
      <c r="M211">
        <f>SUMIF(CurrentScenario!$B$2:$B$2612,Sheet1!$A211,CurrentScenario!M$2:M$2612)</f>
        <v>1500.531138170594</v>
      </c>
      <c r="N211">
        <f>SUMIF(CurrentScenario!$B$2:$B$2612,Sheet1!$A211,CurrentScenario!N$2:N$2612)</f>
        <v>714.38630312755868</v>
      </c>
      <c r="O211">
        <f>SUMIF(CurrentScenario!$B$2:$B$2612,Sheet1!$A211,CurrentScenario!O$2:O$2612)</f>
        <v>1197.4516850226084</v>
      </c>
      <c r="P211">
        <f>SUMIF(CurrentScenario!$B$2:$B$2612,Sheet1!$A211,CurrentScenario!P$2:P$2612)</f>
        <v>0</v>
      </c>
      <c r="Q211">
        <f>SUMIF(CurrentScenario!$B$2:$B$2612,Sheet1!$A211,CurrentScenario!Q$2:Q$2612)</f>
        <v>7248.4682016842289</v>
      </c>
      <c r="R211">
        <f>SUMIF(CurrentScenario!$B$2:$B$2612,Sheet1!$A211,CurrentScenario!R$2:R$2612)</f>
        <v>1119.1324631577349</v>
      </c>
      <c r="S211">
        <f>SUMIF(CurrentScenario!$B$2:$B$2612,Sheet1!$A211,CurrentScenario!S$2:S$2612)</f>
        <v>294.61357968416371</v>
      </c>
      <c r="T211">
        <f>SUMIF(CurrentScenario!$B$2:$B$2612,Sheet1!$A211,CurrentScenario!T$2:T$2612)</f>
        <v>18.971568387140319</v>
      </c>
      <c r="U211">
        <f>SUMIF(CurrentScenario!$B$2:$B$2612,Sheet1!$A211,CurrentScenario!U$2:U$2612)</f>
        <v>73.572364697297303</v>
      </c>
      <c r="V211">
        <f>SUMIF(CurrentScenario!$B$2:$B$2612,Sheet1!$A211,CurrentScenario!V$2:V$2612)</f>
        <v>0</v>
      </c>
      <c r="W211">
        <f>SUMIF(CurrentScenario!$B$2:$B$2612,Sheet1!$A211,CurrentScenario!W$2:W$2612)</f>
        <v>469.4270470359923</v>
      </c>
      <c r="X211">
        <f>SUMIF(CurrentScenario!$B$2:$B$2612,Sheet1!$A211,CurrentScenario!X$2:X$2612)</f>
        <v>88.452639983229616</v>
      </c>
      <c r="Y211">
        <f>SUMIF(CurrentScenario!$B$2:$B$2612,Sheet1!$A211,CurrentScenario!Y$2:Y$2612)</f>
        <v>15.1574170851855</v>
      </c>
      <c r="Z211">
        <f>SUMIF(CurrentScenario!$B$2:$B$2612,Sheet1!$A211,CurrentScenario!Z$2:Z$2612)</f>
        <v>0</v>
      </c>
      <c r="AA211">
        <f>SUMIF(CurrentScenario!$B$2:$B$2612,Sheet1!$A211,CurrentScenario!AA$2:AA$2612)</f>
        <v>3301.6561511273399</v>
      </c>
      <c r="AB211">
        <f>SUMIF(CurrentScenario!$B$2:$B$2612,Sheet1!$A211,CurrentScenario!AB$2:AB$2612)</f>
        <v>767.11654247232116</v>
      </c>
      <c r="AC211">
        <f>SUMIF(CurrentScenario!$B$2:$B$2612,Sheet1!$A211,CurrentScenario!AC$2:AC$2612)</f>
        <v>0.51678220580930379</v>
      </c>
      <c r="AD211">
        <f>SUMIF(CurrentScenario!$B$2:$B$2612,Sheet1!$A211,CurrentScenario!AD$2:AD$2612)</f>
        <v>0</v>
      </c>
      <c r="AE211">
        <f>SUMIF(CurrentScenario!$B$2:$B$2612,Sheet1!$A211,CurrentScenario!AE$2:AE$2612)</f>
        <v>0</v>
      </c>
      <c r="AF211">
        <f>SUMIF(CurrentScenario!$B$2:$B$2612,Sheet1!$A211,CurrentScenario!AF$2:AF$2612)</f>
        <v>0</v>
      </c>
      <c r="AG211">
        <f>SUMIF(CurrentScenario!$B$2:$B$2612,Sheet1!$A211,CurrentScenario!AG$2:AG$2612)</f>
        <v>0</v>
      </c>
      <c r="AH211" s="9">
        <f>SUMIF(CurrentScenario!$B$2:$B$2612,Sheet1!$A211,CurrentScenario!AH$2:AH$2612)</f>
        <v>334.53614813101257</v>
      </c>
      <c r="AI211" s="10">
        <f t="shared" si="12"/>
        <v>26334.187684514509</v>
      </c>
      <c r="AJ211">
        <f>SUMIF(BaselineScenario!$B$2:$B$2612,Sheet1!$A211,BaselineScenario!D$2:D$2612)</f>
        <v>22332.537417144718</v>
      </c>
      <c r="AK211">
        <f>SUMIF(BaselineScenario!$B$2:$B$2612,Sheet1!$A211,BaselineScenario!E$2:E$2612)</f>
        <v>226.59545534150098</v>
      </c>
      <c r="AL211">
        <f>SUMIF(BaselineScenario!$B$2:$B$2612,Sheet1!$A211,BaselineScenario!F$2:F$2612)</f>
        <v>155.79574651030202</v>
      </c>
      <c r="AM211">
        <f>SUMIF(BaselineScenario!$B$2:$B$2612,Sheet1!$A211,BaselineScenario!G$2:G$2612)</f>
        <v>18.870787776537991</v>
      </c>
      <c r="AN211">
        <f>SUMIF(BaselineScenario!$B$2:$B$2612,Sheet1!$A211,BaselineScenario!H$2:H$2612)</f>
        <v>464.45550729466589</v>
      </c>
      <c r="AO211">
        <f>SUMIF(BaselineScenario!$B$2:$B$2612,Sheet1!$A211,BaselineScenario!I$2:I$2612)</f>
        <v>54.918372231176498</v>
      </c>
      <c r="AP211">
        <f>SUMIF(BaselineScenario!$B$2:$B$2612,Sheet1!$A211,BaselineScenario!J$2:J$2612)</f>
        <v>24.732632819794421</v>
      </c>
      <c r="AQ211">
        <f>SUMIF(BaselineScenario!$B$2:$B$2612,Sheet1!$A211,BaselineScenario!K$2:K$2612)</f>
        <v>9.6605046880173759</v>
      </c>
      <c r="AR211">
        <f>SUMIF(BaselineScenario!$B$2:$B$2612,Sheet1!$A211,BaselineScenario!L$2:L$2612)</f>
        <v>431.04212156013028</v>
      </c>
      <c r="AS211">
        <f>SUMIF(BaselineScenario!$B$2:$B$2612,Sheet1!$A211,BaselineScenario!M$2:M$2612)</f>
        <v>263.10568139598837</v>
      </c>
      <c r="AT211">
        <f>SUMIF(BaselineScenario!$B$2:$B$2612,Sheet1!$A211,BaselineScenario!N$2:N$2612)</f>
        <v>122.5775638001594</v>
      </c>
      <c r="AU211">
        <f>SUMIF(BaselineScenario!$B$2:$B$2612,Sheet1!$A211,BaselineScenario!O$2:O$2612)</f>
        <v>205.3467495048682</v>
      </c>
      <c r="AV211">
        <f>SUMIF(BaselineScenario!$B$2:$B$2612,Sheet1!$A211,BaselineScenario!P$2:P$2612)</f>
        <v>0</v>
      </c>
      <c r="AW211">
        <f>SUMIF(BaselineScenario!$B$2:$B$2612,Sheet1!$A211,BaselineScenario!Q$2:Q$2612)</f>
        <v>1240.3460430621476</v>
      </c>
      <c r="AX211">
        <f>SUMIF(BaselineScenario!$B$2:$B$2612,Sheet1!$A211,BaselineScenario!R$2:R$2612)</f>
        <v>190.13638385742018</v>
      </c>
      <c r="AY211">
        <f>SUMIF(BaselineScenario!$B$2:$B$2612,Sheet1!$A211,BaselineScenario!S$2:S$2612)</f>
        <v>50.544002255692789</v>
      </c>
      <c r="AZ211">
        <f>SUMIF(BaselineScenario!$B$2:$B$2612,Sheet1!$A211,BaselineScenario!T$2:T$2612)</f>
        <v>3.2074932642029923</v>
      </c>
      <c r="BA211">
        <f>SUMIF(BaselineScenario!$B$2:$B$2612,Sheet1!$A211,BaselineScenario!U$2:U$2612)</f>
        <v>12.638730400927844</v>
      </c>
      <c r="BB211">
        <f>SUMIF(BaselineScenario!$B$2:$B$2612,Sheet1!$A211,BaselineScenario!V$2:V$2612)</f>
        <v>0</v>
      </c>
      <c r="BC211">
        <f>SUMIF(BaselineScenario!$B$2:$B$2612,Sheet1!$A211,BaselineScenario!W$2:W$2612)</f>
        <v>44.171091587706393</v>
      </c>
      <c r="BD211">
        <f>SUMIF(BaselineScenario!$B$2:$B$2612,Sheet1!$A211,BaselineScenario!X$2:X$2612)</f>
        <v>2.3268011702232152</v>
      </c>
      <c r="BE211">
        <f>SUMIF(BaselineScenario!$B$2:$B$2612,Sheet1!$A211,BaselineScenario!Y$2:Y$2612)</f>
        <v>2.6963865448011957</v>
      </c>
      <c r="BF211">
        <f>SUMIF(BaselineScenario!$B$2:$B$2612,Sheet1!$A211,BaselineScenario!Z$2:Z$2612)</f>
        <v>0</v>
      </c>
      <c r="BG211">
        <f>SUMIF(BaselineScenario!$B$2:$B$2612,Sheet1!$A211,BaselineScenario!AA$2:AA$2612)</f>
        <v>392.97642397523452</v>
      </c>
      <c r="BH211">
        <f>SUMIF(BaselineScenario!$B$2:$B$2612,Sheet1!$A211,BaselineScenario!AB$2:AB$2612)</f>
        <v>24.007386514291294</v>
      </c>
      <c r="BI211">
        <f>SUMIF(BaselineScenario!$B$2:$B$2612,Sheet1!$A211,BaselineScenario!AC$2:AC$2612)</f>
        <v>0.1122364296144721</v>
      </c>
      <c r="BJ211">
        <f>SUMIF(BaselineScenario!$B$2:$B$2612,Sheet1!$A211,BaselineScenario!AD$2:AD$2612)</f>
        <v>0</v>
      </c>
      <c r="BK211">
        <f>SUMIF(BaselineScenario!$B$2:$B$2612,Sheet1!$A211,BaselineScenario!AE$2:AE$2612)</f>
        <v>0</v>
      </c>
      <c r="BL211">
        <f>SUMIF(BaselineScenario!$B$2:$B$2612,Sheet1!$A211,BaselineScenario!AF$2:AF$2612)</f>
        <v>0</v>
      </c>
      <c r="BM211">
        <f>SUMIF(BaselineScenario!$B$2:$B$2612,Sheet1!$A211,BaselineScenario!AG$2:AG$2612)</f>
        <v>0</v>
      </c>
      <c r="BN211">
        <f>SUMIF(BaselineScenario!$B$2:$B$2612,Sheet1!$A211,BaselineScenario!AH$2:AH$2612)</f>
        <v>61.3861653843882</v>
      </c>
      <c r="BP211">
        <f t="shared" si="13"/>
        <v>0</v>
      </c>
      <c r="BQ211" s="12">
        <f t="shared" si="14"/>
        <v>0</v>
      </c>
    </row>
    <row r="212" spans="1:69" x14ac:dyDescent="0.25">
      <c r="A212" s="1" t="s">
        <v>210</v>
      </c>
      <c r="B212">
        <f>COUNTIF(CurrentScenario!$B$2:$B$2612,Sheet1!A212)</f>
        <v>9</v>
      </c>
      <c r="C212">
        <f t="shared" si="15"/>
        <v>16158.487813900359</v>
      </c>
      <c r="D212">
        <f>SUMIF(CurrentScenario!$B$2:$B$2612,Sheet1!$A212,CurrentScenario!D$2:D$2612)</f>
        <v>334.92847043422114</v>
      </c>
      <c r="E212">
        <f>SUMIF(CurrentScenario!$B$2:$B$2612,Sheet1!$A212,CurrentScenario!E$2:E$2612)</f>
        <v>2.9274449958962889</v>
      </c>
      <c r="F212">
        <f>SUMIF(CurrentScenario!$B$2:$B$2612,Sheet1!$A212,CurrentScenario!F$2:F$2612)</f>
        <v>747.10772831901659</v>
      </c>
      <c r="G212">
        <f>SUMIF(CurrentScenario!$B$2:$B$2612,Sheet1!$A212,CurrentScenario!G$2:G$2612)</f>
        <v>0.34378281997655674</v>
      </c>
      <c r="H212">
        <f>SUMIF(CurrentScenario!$B$2:$B$2612,Sheet1!$A212,CurrentScenario!H$2:H$2612)</f>
        <v>2165.8756999319589</v>
      </c>
      <c r="I212">
        <f>SUMIF(CurrentScenario!$B$2:$B$2612,Sheet1!$A212,CurrentScenario!I$2:I$2612)</f>
        <v>0.9966230414280649</v>
      </c>
      <c r="J212">
        <f>SUMIF(CurrentScenario!$B$2:$B$2612,Sheet1!$A212,CurrentScenario!J$2:J$2612)</f>
        <v>131.10681289839687</v>
      </c>
      <c r="K212">
        <f>SUMIF(CurrentScenario!$B$2:$B$2612,Sheet1!$A212,CurrentScenario!K$2:K$2612)</f>
        <v>16.857245622422504</v>
      </c>
      <c r="L212">
        <f>SUMIF(CurrentScenario!$B$2:$B$2612,Sheet1!$A212,CurrentScenario!L$2:L$2612)</f>
        <v>1534.992279190066</v>
      </c>
      <c r="M212">
        <f>SUMIF(CurrentScenario!$B$2:$B$2612,Sheet1!$A212,CurrentScenario!M$2:M$2612)</f>
        <v>1172.1716951739556</v>
      </c>
      <c r="N212">
        <f>SUMIF(CurrentScenario!$B$2:$B$2612,Sheet1!$A212,CurrentScenario!N$2:N$2612)</f>
        <v>514.68733974245708</v>
      </c>
      <c r="O212">
        <f>SUMIF(CurrentScenario!$B$2:$B$2612,Sheet1!$A212,CurrentScenario!O$2:O$2612)</f>
        <v>791.6281348734019</v>
      </c>
      <c r="P212">
        <f>SUMIF(CurrentScenario!$B$2:$B$2612,Sheet1!$A212,CurrentScenario!P$2:P$2612)</f>
        <v>0</v>
      </c>
      <c r="Q212">
        <f>SUMIF(CurrentScenario!$B$2:$B$2612,Sheet1!$A212,CurrentScenario!Q$2:Q$2612)</f>
        <v>5465.0215903461412</v>
      </c>
      <c r="R212">
        <f>SUMIF(CurrentScenario!$B$2:$B$2612,Sheet1!$A212,CurrentScenario!R$2:R$2612)</f>
        <v>170.04586996875992</v>
      </c>
      <c r="S212">
        <f>SUMIF(CurrentScenario!$B$2:$B$2612,Sheet1!$A212,CurrentScenario!S$2:S$2612)</f>
        <v>181.71048339587099</v>
      </c>
      <c r="T212">
        <f>SUMIF(CurrentScenario!$B$2:$B$2612,Sheet1!$A212,CurrentScenario!T$2:T$2612)</f>
        <v>4.4067087532169635</v>
      </c>
      <c r="U212">
        <f>SUMIF(CurrentScenario!$B$2:$B$2612,Sheet1!$A212,CurrentScenario!U$2:U$2612)</f>
        <v>52.240404867940825</v>
      </c>
      <c r="V212">
        <f>SUMIF(CurrentScenario!$B$2:$B$2612,Sheet1!$A212,CurrentScenario!V$2:V$2612)</f>
        <v>0</v>
      </c>
      <c r="W212">
        <f>SUMIF(CurrentScenario!$B$2:$B$2612,Sheet1!$A212,CurrentScenario!W$2:W$2612)</f>
        <v>728.26018005444189</v>
      </c>
      <c r="X212">
        <f>SUMIF(CurrentScenario!$B$2:$B$2612,Sheet1!$A212,CurrentScenario!X$2:X$2612)</f>
        <v>96.654011800291215</v>
      </c>
      <c r="Y212">
        <f>SUMIF(CurrentScenario!$B$2:$B$2612,Sheet1!$A212,CurrentScenario!Y$2:Y$2612)</f>
        <v>79.418417191048164</v>
      </c>
      <c r="Z212">
        <f>SUMIF(CurrentScenario!$B$2:$B$2612,Sheet1!$A212,CurrentScenario!Z$2:Z$2612)</f>
        <v>0</v>
      </c>
      <c r="AA212">
        <f>SUMIF(CurrentScenario!$B$2:$B$2612,Sheet1!$A212,CurrentScenario!AA$2:AA$2612)</f>
        <v>1509.6019845465228</v>
      </c>
      <c r="AB212">
        <f>SUMIF(CurrentScenario!$B$2:$B$2612,Sheet1!$A212,CurrentScenario!AB$2:AB$2612)</f>
        <v>288.5077153154017</v>
      </c>
      <c r="AC212">
        <f>SUMIF(CurrentScenario!$B$2:$B$2612,Sheet1!$A212,CurrentScenario!AC$2:AC$2612)</f>
        <v>0</v>
      </c>
      <c r="AD212">
        <f>SUMIF(CurrentScenario!$B$2:$B$2612,Sheet1!$A212,CurrentScenario!AD$2:AD$2612)</f>
        <v>0</v>
      </c>
      <c r="AE212">
        <f>SUMIF(CurrentScenario!$B$2:$B$2612,Sheet1!$A212,CurrentScenario!AE$2:AE$2612)</f>
        <v>0</v>
      </c>
      <c r="AF212">
        <f>SUMIF(CurrentScenario!$B$2:$B$2612,Sheet1!$A212,CurrentScenario!AF$2:AF$2612)</f>
        <v>0</v>
      </c>
      <c r="AG212">
        <f>SUMIF(CurrentScenario!$B$2:$B$2612,Sheet1!$A212,CurrentScenario!AG$2:AG$2612)</f>
        <v>0</v>
      </c>
      <c r="AH212" s="9">
        <f>SUMIF(CurrentScenario!$B$2:$B$2612,Sheet1!$A212,CurrentScenario!AH$2:AH$2612)</f>
        <v>168.99719061752674</v>
      </c>
      <c r="AI212" s="10">
        <f t="shared" si="12"/>
        <v>16158.487813900363</v>
      </c>
      <c r="AJ212">
        <f>SUMIF(BaselineScenario!$B$2:$B$2612,Sheet1!$A212,BaselineScenario!D$2:D$2612)</f>
        <v>13726.772467858611</v>
      </c>
      <c r="AK212">
        <f>SUMIF(BaselineScenario!$B$2:$B$2612,Sheet1!$A212,BaselineScenario!E$2:E$2612)</f>
        <v>114.58926027090298</v>
      </c>
      <c r="AL212">
        <f>SUMIF(BaselineScenario!$B$2:$B$2612,Sheet1!$A212,BaselineScenario!F$2:F$2612)</f>
        <v>114.34830646044313</v>
      </c>
      <c r="AM212">
        <f>SUMIF(BaselineScenario!$B$2:$B$2612,Sheet1!$A212,BaselineScenario!G$2:G$2612)</f>
        <v>5.9822176007564079E-2</v>
      </c>
      <c r="AN212">
        <f>SUMIF(BaselineScenario!$B$2:$B$2612,Sheet1!$A212,BaselineScenario!H$2:H$2612)</f>
        <v>331.49733145578824</v>
      </c>
      <c r="AO212">
        <f>SUMIF(BaselineScenario!$B$2:$B$2612,Sheet1!$A212,BaselineScenario!I$2:I$2612)</f>
        <v>0.17342384101021099</v>
      </c>
      <c r="AP212">
        <f>SUMIF(BaselineScenario!$B$2:$B$2612,Sheet1!$A212,BaselineScenario!J$2:J$2612)</f>
        <v>20.062357974519077</v>
      </c>
      <c r="AQ212">
        <f>SUMIF(BaselineScenario!$B$2:$B$2612,Sheet1!$A212,BaselineScenario!K$2:K$2612)</f>
        <v>2.5856542304891383</v>
      </c>
      <c r="AR212">
        <f>SUMIF(BaselineScenario!$B$2:$B$2612,Sheet1!$A212,BaselineScenario!L$2:L$2612)</f>
        <v>235.06854256507734</v>
      </c>
      <c r="AS212">
        <f>SUMIF(BaselineScenario!$B$2:$B$2612,Sheet1!$A212,BaselineScenario!M$2:M$2612)</f>
        <v>179.30156627737369</v>
      </c>
      <c r="AT212">
        <f>SUMIF(BaselineScenario!$B$2:$B$2612,Sheet1!$A212,BaselineScenario!N$2:N$2612)</f>
        <v>78.777204697185141</v>
      </c>
      <c r="AU212">
        <f>SUMIF(BaselineScenario!$B$2:$B$2612,Sheet1!$A212,BaselineScenario!O$2:O$2612)</f>
        <v>121.16999171180686</v>
      </c>
      <c r="AV212">
        <f>SUMIF(BaselineScenario!$B$2:$B$2612,Sheet1!$A212,BaselineScenario!P$2:P$2612)</f>
        <v>0</v>
      </c>
      <c r="AW212">
        <f>SUMIF(BaselineScenario!$B$2:$B$2612,Sheet1!$A212,BaselineScenario!Q$2:Q$2612)</f>
        <v>835.97872065121089</v>
      </c>
      <c r="AX212">
        <f>SUMIF(BaselineScenario!$B$2:$B$2612,Sheet1!$A212,BaselineScenario!R$2:R$2612)</f>
        <v>26.04853891013537</v>
      </c>
      <c r="AY212">
        <f>SUMIF(BaselineScenario!$B$2:$B$2612,Sheet1!$A212,BaselineScenario!S$2:S$2612)</f>
        <v>27.802209796781952</v>
      </c>
      <c r="AZ212">
        <f>SUMIF(BaselineScenario!$B$2:$B$2612,Sheet1!$A212,BaselineScenario!T$2:T$2612)</f>
        <v>0.67450979162495706</v>
      </c>
      <c r="BA212">
        <f>SUMIF(BaselineScenario!$B$2:$B$2612,Sheet1!$A212,BaselineScenario!U$2:U$2612)</f>
        <v>7.9961399953350432</v>
      </c>
      <c r="BB212">
        <f>SUMIF(BaselineScenario!$B$2:$B$2612,Sheet1!$A212,BaselineScenario!V$2:V$2612)</f>
        <v>0</v>
      </c>
      <c r="BC212">
        <f>SUMIF(BaselineScenario!$B$2:$B$2612,Sheet1!$A212,BaselineScenario!W$2:W$2612)</f>
        <v>85.156452087238648</v>
      </c>
      <c r="BD212">
        <f>SUMIF(BaselineScenario!$B$2:$B$2612,Sheet1!$A212,BaselineScenario!X$2:X$2612)</f>
        <v>3.6146962827703062</v>
      </c>
      <c r="BE212">
        <f>SUMIF(BaselineScenario!$B$2:$B$2612,Sheet1!$A212,BaselineScenario!Y$2:Y$2612)</f>
        <v>25.687491570273487</v>
      </c>
      <c r="BF212">
        <f>SUMIF(BaselineScenario!$B$2:$B$2612,Sheet1!$A212,BaselineScenario!Z$2:Z$2612)</f>
        <v>0</v>
      </c>
      <c r="BG212">
        <f>SUMIF(BaselineScenario!$B$2:$B$2612,Sheet1!$A212,BaselineScenario!AA$2:AA$2612)</f>
        <v>182.77214404979921</v>
      </c>
      <c r="BH212">
        <f>SUMIF(BaselineScenario!$B$2:$B$2612,Sheet1!$A212,BaselineScenario!AB$2:AB$2612)</f>
        <v>12.525580592954867</v>
      </c>
      <c r="BI212">
        <f>SUMIF(BaselineScenario!$B$2:$B$2612,Sheet1!$A212,BaselineScenario!AC$2:AC$2612)</f>
        <v>0</v>
      </c>
      <c r="BJ212">
        <f>SUMIF(BaselineScenario!$B$2:$B$2612,Sheet1!$A212,BaselineScenario!AD$2:AD$2612)</f>
        <v>0</v>
      </c>
      <c r="BK212">
        <f>SUMIF(BaselineScenario!$B$2:$B$2612,Sheet1!$A212,BaselineScenario!AE$2:AE$2612)</f>
        <v>0</v>
      </c>
      <c r="BL212">
        <f>SUMIF(BaselineScenario!$B$2:$B$2612,Sheet1!$A212,BaselineScenario!AF$2:AF$2612)</f>
        <v>0</v>
      </c>
      <c r="BM212">
        <f>SUMIF(BaselineScenario!$B$2:$B$2612,Sheet1!$A212,BaselineScenario!AG$2:AG$2612)</f>
        <v>0</v>
      </c>
      <c r="BN212">
        <f>SUMIF(BaselineScenario!$B$2:$B$2612,Sheet1!$A212,BaselineScenario!AH$2:AH$2612)</f>
        <v>25.825400653021646</v>
      </c>
      <c r="BP212">
        <f t="shared" si="13"/>
        <v>0</v>
      </c>
      <c r="BQ212" s="12">
        <f t="shared" si="14"/>
        <v>0</v>
      </c>
    </row>
    <row r="213" spans="1:69" x14ac:dyDescent="0.25">
      <c r="A213" s="1" t="s">
        <v>211</v>
      </c>
      <c r="B213">
        <f>COUNTIF(CurrentScenario!$B$2:$B$2612,Sheet1!A213)</f>
        <v>4</v>
      </c>
      <c r="C213">
        <f t="shared" si="15"/>
        <v>25474.34136503443</v>
      </c>
      <c r="D213">
        <f>SUMIF(CurrentScenario!$B$2:$B$2612,Sheet1!$A213,CurrentScenario!D$2:D$2612)</f>
        <v>11268.144260027137</v>
      </c>
      <c r="E213">
        <f>SUMIF(CurrentScenario!$B$2:$B$2612,Sheet1!$A213,CurrentScenario!E$2:E$2612)</f>
        <v>113.24433615658381</v>
      </c>
      <c r="F213">
        <f>SUMIF(CurrentScenario!$B$2:$B$2612,Sheet1!$A213,CurrentScenario!F$2:F$2612)</f>
        <v>201.99817037071782</v>
      </c>
      <c r="G213">
        <f>SUMIF(CurrentScenario!$B$2:$B$2612,Sheet1!$A213,CurrentScenario!G$2:G$2612)</f>
        <v>57.848185573374245</v>
      </c>
      <c r="H213">
        <f>SUMIF(CurrentScenario!$B$2:$B$2612,Sheet1!$A213,CurrentScenario!H$2:H$2612)</f>
        <v>660.95696967748756</v>
      </c>
      <c r="I213">
        <f>SUMIF(CurrentScenario!$B$2:$B$2612,Sheet1!$A213,CurrentScenario!I$2:I$2612)</f>
        <v>189.28541020428597</v>
      </c>
      <c r="J213">
        <f>SUMIF(CurrentScenario!$B$2:$B$2612,Sheet1!$A213,CurrentScenario!J$2:J$2612)</f>
        <v>19.384715529805472</v>
      </c>
      <c r="K213">
        <f>SUMIF(CurrentScenario!$B$2:$B$2612,Sheet1!$A213,CurrentScenario!K$2:K$2612)</f>
        <v>30.687177160499836</v>
      </c>
      <c r="L213">
        <f>SUMIF(CurrentScenario!$B$2:$B$2612,Sheet1!$A213,CurrentScenario!L$2:L$2612)</f>
        <v>776.30094712272853</v>
      </c>
      <c r="M213">
        <f>SUMIF(CurrentScenario!$B$2:$B$2612,Sheet1!$A213,CurrentScenario!M$2:M$2612)</f>
        <v>623.20977074226437</v>
      </c>
      <c r="N213">
        <f>SUMIF(CurrentScenario!$B$2:$B$2612,Sheet1!$A213,CurrentScenario!N$2:N$2612)</f>
        <v>203.91959038014025</v>
      </c>
      <c r="O213">
        <f>SUMIF(CurrentScenario!$B$2:$B$2612,Sheet1!$A213,CurrentScenario!O$2:O$2612)</f>
        <v>426.85791647478612</v>
      </c>
      <c r="P213">
        <f>SUMIF(CurrentScenario!$B$2:$B$2612,Sheet1!$A213,CurrentScenario!P$2:P$2612)</f>
        <v>0</v>
      </c>
      <c r="Q213">
        <f>SUMIF(CurrentScenario!$B$2:$B$2612,Sheet1!$A213,CurrentScenario!Q$2:Q$2612)</f>
        <v>7362.6003076495426</v>
      </c>
      <c r="R213">
        <f>SUMIF(CurrentScenario!$B$2:$B$2612,Sheet1!$A213,CurrentScenario!R$2:R$2612)</f>
        <v>415.91727352273921</v>
      </c>
      <c r="S213">
        <f>SUMIF(CurrentScenario!$B$2:$B$2612,Sheet1!$A213,CurrentScenario!S$2:S$2612)</f>
        <v>311.72357064418469</v>
      </c>
      <c r="T213">
        <f>SUMIF(CurrentScenario!$B$2:$B$2612,Sheet1!$A213,CurrentScenario!T$2:T$2612)</f>
        <v>17.755105847296807</v>
      </c>
      <c r="U213">
        <f>SUMIF(CurrentScenario!$B$2:$B$2612,Sheet1!$A213,CurrentScenario!U$2:U$2612)</f>
        <v>21.314734485412504</v>
      </c>
      <c r="V213">
        <f>SUMIF(CurrentScenario!$B$2:$B$2612,Sheet1!$A213,CurrentScenario!V$2:V$2612)</f>
        <v>0</v>
      </c>
      <c r="W213">
        <f>SUMIF(CurrentScenario!$B$2:$B$2612,Sheet1!$A213,CurrentScenario!W$2:W$2612)</f>
        <v>0</v>
      </c>
      <c r="X213">
        <f>SUMIF(CurrentScenario!$B$2:$B$2612,Sheet1!$A213,CurrentScenario!X$2:X$2612)</f>
        <v>0</v>
      </c>
      <c r="Y213">
        <f>SUMIF(CurrentScenario!$B$2:$B$2612,Sheet1!$A213,CurrentScenario!Y$2:Y$2612)</f>
        <v>54.385569099626274</v>
      </c>
      <c r="Z213">
        <f>SUMIF(CurrentScenario!$B$2:$B$2612,Sheet1!$A213,CurrentScenario!Z$2:Z$2612)</f>
        <v>0</v>
      </c>
      <c r="AA213">
        <f>SUMIF(CurrentScenario!$B$2:$B$2612,Sheet1!$A213,CurrentScenario!AA$2:AA$2612)</f>
        <v>2196.1607263026367</v>
      </c>
      <c r="AB213">
        <f>SUMIF(CurrentScenario!$B$2:$B$2612,Sheet1!$A213,CurrentScenario!AB$2:AB$2612)</f>
        <v>444.56450671234535</v>
      </c>
      <c r="AC213">
        <f>SUMIF(CurrentScenario!$B$2:$B$2612,Sheet1!$A213,CurrentScenario!AC$2:AC$2612)</f>
        <v>0</v>
      </c>
      <c r="AD213">
        <f>SUMIF(CurrentScenario!$B$2:$B$2612,Sheet1!$A213,CurrentScenario!AD$2:AD$2612)</f>
        <v>0</v>
      </c>
      <c r="AE213">
        <f>SUMIF(CurrentScenario!$B$2:$B$2612,Sheet1!$A213,CurrentScenario!AE$2:AE$2612)</f>
        <v>0</v>
      </c>
      <c r="AF213">
        <f>SUMIF(CurrentScenario!$B$2:$B$2612,Sheet1!$A213,CurrentScenario!AF$2:AF$2612)</f>
        <v>0</v>
      </c>
      <c r="AG213">
        <f>SUMIF(CurrentScenario!$B$2:$B$2612,Sheet1!$A213,CurrentScenario!AG$2:AG$2612)</f>
        <v>0</v>
      </c>
      <c r="AH213" s="9">
        <f>SUMIF(CurrentScenario!$B$2:$B$2612,Sheet1!$A213,CurrentScenario!AH$2:AH$2612)</f>
        <v>78.082121350830931</v>
      </c>
      <c r="AI213" s="10">
        <f t="shared" si="12"/>
        <v>25474.341365034434</v>
      </c>
      <c r="AJ213">
        <f>SUMIF(BaselineScenario!$B$2:$B$2612,Sheet1!$A213,BaselineScenario!D$2:D$2612)</f>
        <v>22390.301348846304</v>
      </c>
      <c r="AK213">
        <f>SUMIF(BaselineScenario!$B$2:$B$2612,Sheet1!$A213,BaselineScenario!E$2:E$2612)</f>
        <v>224.46650814841979</v>
      </c>
      <c r="AL213">
        <f>SUMIF(BaselineScenario!$B$2:$B$2612,Sheet1!$A213,BaselineScenario!F$2:F$2612)</f>
        <v>44.532949027424252</v>
      </c>
      <c r="AM213">
        <f>SUMIF(BaselineScenario!$B$2:$B$2612,Sheet1!$A213,BaselineScenario!G$2:G$2612)</f>
        <v>12.703839027293409</v>
      </c>
      <c r="AN213">
        <f>SUMIF(BaselineScenario!$B$2:$B$2612,Sheet1!$A213,BaselineScenario!H$2:H$2612)</f>
        <v>145.71594875586644</v>
      </c>
      <c r="AO213">
        <f>SUMIF(BaselineScenario!$B$2:$B$2612,Sheet1!$A213,BaselineScenario!I$2:I$2612)</f>
        <v>41.568331584097329</v>
      </c>
      <c r="AP213">
        <f>SUMIF(BaselineScenario!$B$2:$B$2612,Sheet1!$A213,BaselineScenario!J$2:J$2612)</f>
        <v>4.2570684511430441</v>
      </c>
      <c r="AQ213">
        <f>SUMIF(BaselineScenario!$B$2:$B$2612,Sheet1!$A213,BaselineScenario!K$2:K$2612)</f>
        <v>6.772385801151855</v>
      </c>
      <c r="AR213">
        <f>SUMIF(BaselineScenario!$B$2:$B$2612,Sheet1!$A213,BaselineScenario!L$2:L$2612)</f>
        <v>171.35907050335882</v>
      </c>
      <c r="AS213">
        <f>SUMIF(BaselineScenario!$B$2:$B$2612,Sheet1!$A213,BaselineScenario!M$2:M$2612)</f>
        <v>136.91339189383214</v>
      </c>
      <c r="AT213">
        <f>SUMIF(BaselineScenario!$B$2:$B$2612,Sheet1!$A213,BaselineScenario!N$2:N$2612)</f>
        <v>44.898581686734907</v>
      </c>
      <c r="AU213">
        <f>SUMIF(BaselineScenario!$B$2:$B$2612,Sheet1!$A213,BaselineScenario!O$2:O$2612)</f>
        <v>94.024666589735446</v>
      </c>
      <c r="AV213">
        <f>SUMIF(BaselineScenario!$B$2:$B$2612,Sheet1!$A213,BaselineScenario!P$2:P$2612)</f>
        <v>0</v>
      </c>
      <c r="AW213">
        <f>SUMIF(BaselineScenario!$B$2:$B$2612,Sheet1!$A213,BaselineScenario!Q$2:Q$2612)</f>
        <v>1605.7225590160836</v>
      </c>
      <c r="AX213">
        <f>SUMIF(BaselineScenario!$B$2:$B$2612,Sheet1!$A213,BaselineScenario!R$2:R$2612)</f>
        <v>90.800582116364211</v>
      </c>
      <c r="AY213">
        <f>SUMIF(BaselineScenario!$B$2:$B$2612,Sheet1!$A213,BaselineScenario!S$2:S$2612)</f>
        <v>67.987515277835911</v>
      </c>
      <c r="AZ213">
        <f>SUMIF(BaselineScenario!$B$2:$B$2612,Sheet1!$A213,BaselineScenario!T$2:T$2612)</f>
        <v>3.9109599381893929</v>
      </c>
      <c r="BA213">
        <f>SUMIF(BaselineScenario!$B$2:$B$2612,Sheet1!$A213,BaselineScenario!U$2:U$2612)</f>
        <v>4.6950151508430311</v>
      </c>
      <c r="BB213">
        <f>SUMIF(BaselineScenario!$B$2:$B$2612,Sheet1!$A213,BaselineScenario!V$2:V$2612)</f>
        <v>0</v>
      </c>
      <c r="BC213">
        <f>SUMIF(BaselineScenario!$B$2:$B$2612,Sheet1!$A213,BaselineScenario!W$2:W$2612)</f>
        <v>0</v>
      </c>
      <c r="BD213">
        <f>SUMIF(BaselineScenario!$B$2:$B$2612,Sheet1!$A213,BaselineScenario!X$2:X$2612)</f>
        <v>0</v>
      </c>
      <c r="BE213">
        <f>SUMIF(BaselineScenario!$B$2:$B$2612,Sheet1!$A213,BaselineScenario!Y$2:Y$2612)</f>
        <v>11.853369372676818</v>
      </c>
      <c r="BF213">
        <f>SUMIF(BaselineScenario!$B$2:$B$2612,Sheet1!$A213,BaselineScenario!Z$2:Z$2612)</f>
        <v>0</v>
      </c>
      <c r="BG213">
        <f>SUMIF(BaselineScenario!$B$2:$B$2612,Sheet1!$A213,BaselineScenario!AA$2:AA$2612)</f>
        <v>330.35307863916785</v>
      </c>
      <c r="BH213">
        <f>SUMIF(BaselineScenario!$B$2:$B$2612,Sheet1!$A213,BaselineScenario!AB$2:AB$2612)</f>
        <v>22.901851438458067</v>
      </c>
      <c r="BI213">
        <f>SUMIF(BaselineScenario!$B$2:$B$2612,Sheet1!$A213,BaselineScenario!AC$2:AC$2612)</f>
        <v>0</v>
      </c>
      <c r="BJ213">
        <f>SUMIF(BaselineScenario!$B$2:$B$2612,Sheet1!$A213,BaselineScenario!AD$2:AD$2612)</f>
        <v>0</v>
      </c>
      <c r="BK213">
        <f>SUMIF(BaselineScenario!$B$2:$B$2612,Sheet1!$A213,BaselineScenario!AE$2:AE$2612)</f>
        <v>0</v>
      </c>
      <c r="BL213">
        <f>SUMIF(BaselineScenario!$B$2:$B$2612,Sheet1!$A213,BaselineScenario!AF$2:AF$2612)</f>
        <v>0</v>
      </c>
      <c r="BM213">
        <f>SUMIF(BaselineScenario!$B$2:$B$2612,Sheet1!$A213,BaselineScenario!AG$2:AG$2612)</f>
        <v>0</v>
      </c>
      <c r="BN213">
        <f>SUMIF(BaselineScenario!$B$2:$B$2612,Sheet1!$A213,BaselineScenario!AH$2:AH$2612)</f>
        <v>18.602343769444772</v>
      </c>
      <c r="BP213">
        <f t="shared" si="13"/>
        <v>0</v>
      </c>
      <c r="BQ213" s="12">
        <f t="shared" si="14"/>
        <v>0</v>
      </c>
    </row>
    <row r="214" spans="1:69" x14ac:dyDescent="0.25">
      <c r="A214" s="1" t="s">
        <v>212</v>
      </c>
      <c r="B214">
        <f>COUNTIF(CurrentScenario!$B$2:$B$2612,Sheet1!A214)</f>
        <v>5</v>
      </c>
      <c r="C214">
        <f t="shared" si="15"/>
        <v>26923.999829135177</v>
      </c>
      <c r="D214">
        <f>SUMIF(CurrentScenario!$B$2:$B$2612,Sheet1!$A214,CurrentScenario!D$2:D$2612)</f>
        <v>11726.70936294537</v>
      </c>
      <c r="E214">
        <f>SUMIF(CurrentScenario!$B$2:$B$2612,Sheet1!$A214,CurrentScenario!E$2:E$2612)</f>
        <v>118.19198553702982</v>
      </c>
      <c r="F214">
        <f>SUMIF(CurrentScenario!$B$2:$B$2612,Sheet1!$A214,CurrentScenario!F$2:F$2612)</f>
        <v>357.33120654324978</v>
      </c>
      <c r="G214">
        <f>SUMIF(CurrentScenario!$B$2:$B$2612,Sheet1!$A214,CurrentScenario!G$2:G$2612)</f>
        <v>102.44919363013354</v>
      </c>
      <c r="H214">
        <f>SUMIF(CurrentScenario!$B$2:$B$2612,Sheet1!$A214,CurrentScenario!H$2:H$2612)</f>
        <v>1169.2213588810009</v>
      </c>
      <c r="I214">
        <f>SUMIF(CurrentScenario!$B$2:$B$2612,Sheet1!$A214,CurrentScenario!I$2:I$2612)</f>
        <v>335.22460299571998</v>
      </c>
      <c r="J214">
        <f>SUMIF(CurrentScenario!$B$2:$B$2612,Sheet1!$A214,CurrentScenario!J$2:J$2612)</f>
        <v>34.301236000399257</v>
      </c>
      <c r="K214">
        <f>SUMIF(CurrentScenario!$B$2:$B$2612,Sheet1!$A214,CurrentScenario!K$2:K$2612)</f>
        <v>54.297507613099754</v>
      </c>
      <c r="L214">
        <f>SUMIF(CurrentScenario!$B$2:$B$2612,Sheet1!$A214,CurrentScenario!L$2:L$2612)</f>
        <v>1373.1772531234026</v>
      </c>
      <c r="M214">
        <f>SUMIF(CurrentScenario!$B$2:$B$2612,Sheet1!$A214,CurrentScenario!M$2:M$2612)</f>
        <v>1103.1616846574764</v>
      </c>
      <c r="N214">
        <f>SUMIF(CurrentScenario!$B$2:$B$2612,Sheet1!$A214,CurrentScenario!N$2:N$2612)</f>
        <v>360.8305765806416</v>
      </c>
      <c r="O214">
        <f>SUMIF(CurrentScenario!$B$2:$B$2612,Sheet1!$A214,CurrentScenario!O$2:O$2612)</f>
        <v>755.29603023886398</v>
      </c>
      <c r="P214">
        <f>SUMIF(CurrentScenario!$B$2:$B$2612,Sheet1!$A214,CurrentScenario!P$2:P$2612)</f>
        <v>0</v>
      </c>
      <c r="Q214">
        <f>SUMIF(CurrentScenario!$B$2:$B$2612,Sheet1!$A214,CurrentScenario!Q$2:Q$2612)</f>
        <v>4167.4837017756699</v>
      </c>
      <c r="R214">
        <f>SUMIF(CurrentScenario!$B$2:$B$2612,Sheet1!$A214,CurrentScenario!R$2:R$2612)</f>
        <v>235.50921305883983</v>
      </c>
      <c r="S214">
        <f>SUMIF(CurrentScenario!$B$2:$B$2612,Sheet1!$A214,CurrentScenario!S$2:S$2612)</f>
        <v>176.50277158119709</v>
      </c>
      <c r="T214">
        <f>SUMIF(CurrentScenario!$B$2:$B$2612,Sheet1!$A214,CurrentScenario!T$2:T$2612)</f>
        <v>31.416425060462775</v>
      </c>
      <c r="U214">
        <f>SUMIF(CurrentScenario!$B$2:$B$2612,Sheet1!$A214,CurrentScenario!U$2:U$2612)</f>
        <v>37.716364582914181</v>
      </c>
      <c r="V214">
        <f>SUMIF(CurrentScenario!$B$2:$B$2612,Sheet1!$A214,CurrentScenario!V$2:V$2612)</f>
        <v>0</v>
      </c>
      <c r="W214">
        <f>SUMIF(CurrentScenario!$B$2:$B$2612,Sheet1!$A214,CurrentScenario!W$2:W$2612)</f>
        <v>0</v>
      </c>
      <c r="X214">
        <f>SUMIF(CurrentScenario!$B$2:$B$2612,Sheet1!$A214,CurrentScenario!X$2:X$2612)</f>
        <v>0</v>
      </c>
      <c r="Y214">
        <f>SUMIF(CurrentScenario!$B$2:$B$2612,Sheet1!$A214,CurrentScenario!Y$2:Y$2612)</f>
        <v>28.806707371847743</v>
      </c>
      <c r="Z214">
        <f>SUMIF(CurrentScenario!$B$2:$B$2612,Sheet1!$A214,CurrentScenario!Z$2:Z$2612)</f>
        <v>0</v>
      </c>
      <c r="AA214">
        <f>SUMIF(CurrentScenario!$B$2:$B$2612,Sheet1!$A214,CurrentScenario!AA$2:AA$2612)</f>
        <v>3522.4253576291776</v>
      </c>
      <c r="AB214">
        <f>SUMIF(CurrentScenario!$B$2:$B$2612,Sheet1!$A214,CurrentScenario!AB$2:AB$2612)</f>
        <v>723.90629815041245</v>
      </c>
      <c r="AC214">
        <f>SUMIF(CurrentScenario!$B$2:$B$2612,Sheet1!$A214,CurrentScenario!AC$2:AC$2612)</f>
        <v>379.48231630641226</v>
      </c>
      <c r="AD214">
        <f>SUMIF(CurrentScenario!$B$2:$B$2612,Sheet1!$A214,CurrentScenario!AD$2:AD$2612)</f>
        <v>0</v>
      </c>
      <c r="AE214">
        <f>SUMIF(CurrentScenario!$B$2:$B$2612,Sheet1!$A214,CurrentScenario!AE$2:AE$2612)</f>
        <v>0</v>
      </c>
      <c r="AF214">
        <f>SUMIF(CurrentScenario!$B$2:$B$2612,Sheet1!$A214,CurrentScenario!AF$2:AF$2612)</f>
        <v>0</v>
      </c>
      <c r="AG214">
        <f>SUMIF(CurrentScenario!$B$2:$B$2612,Sheet1!$A214,CurrentScenario!AG$2:AG$2612)</f>
        <v>0</v>
      </c>
      <c r="AH214" s="9">
        <f>SUMIF(CurrentScenario!$B$2:$B$2612,Sheet1!$A214,CurrentScenario!AH$2:AH$2612)</f>
        <v>130.55867487185685</v>
      </c>
      <c r="AI214" s="10">
        <f t="shared" si="12"/>
        <v>26923.99982913518</v>
      </c>
      <c r="AJ214">
        <f>SUMIF(BaselineScenario!$B$2:$B$2612,Sheet1!$A214,BaselineScenario!D$2:D$2612)</f>
        <v>24085.055650965791</v>
      </c>
      <c r="AK214">
        <f>SUMIF(BaselineScenario!$B$2:$B$2612,Sheet1!$A214,BaselineScenario!E$2:E$2612)</f>
        <v>242.92723582475361</v>
      </c>
      <c r="AL214">
        <f>SUMIF(BaselineScenario!$B$2:$B$2612,Sheet1!$A214,BaselineScenario!F$2:F$2612)</f>
        <v>73.498734908135603</v>
      </c>
      <c r="AM214">
        <f>SUMIF(BaselineScenario!$B$2:$B$2612,Sheet1!$A214,BaselineScenario!G$2:G$2612)</f>
        <v>21.024379277040392</v>
      </c>
      <c r="AN214">
        <f>SUMIF(BaselineScenario!$B$2:$B$2612,Sheet1!$A214,BaselineScenario!H$2:H$2612)</f>
        <v>240.49480956477416</v>
      </c>
      <c r="AO214">
        <f>SUMIF(BaselineScenario!$B$2:$B$2612,Sheet1!$A214,BaselineScenario!I$2:I$2612)</f>
        <v>68.793993846902765</v>
      </c>
      <c r="AP214">
        <f>SUMIF(BaselineScenario!$B$2:$B$2612,Sheet1!$A214,BaselineScenario!J$2:J$2612)</f>
        <v>7.0624271809586441</v>
      </c>
      <c r="AQ214">
        <f>SUMIF(BaselineScenario!$B$2:$B$2612,Sheet1!$A214,BaselineScenario!K$2:K$2612)</f>
        <v>11.152008828082833</v>
      </c>
      <c r="AR214">
        <f>SUMIF(BaselineScenario!$B$2:$B$2612,Sheet1!$A214,BaselineScenario!L$2:L$2612)</f>
        <v>282.70463243026722</v>
      </c>
      <c r="AS214">
        <f>SUMIF(BaselineScenario!$B$2:$B$2612,Sheet1!$A214,BaselineScenario!M$2:M$2612)</f>
        <v>226.38898610802349</v>
      </c>
      <c r="AT214">
        <f>SUMIF(BaselineScenario!$B$2:$B$2612,Sheet1!$A214,BaselineScenario!N$2:N$2612)</f>
        <v>74.167882735647268</v>
      </c>
      <c r="AU214">
        <f>SUMIF(BaselineScenario!$B$2:$B$2612,Sheet1!$A214,BaselineScenario!O$2:O$2612)</f>
        <v>155.27614218678391</v>
      </c>
      <c r="AV214">
        <f>SUMIF(BaselineScenario!$B$2:$B$2612,Sheet1!$A214,BaselineScenario!P$2:P$2612)</f>
        <v>0</v>
      </c>
      <c r="AW214">
        <f>SUMIF(BaselineScenario!$B$2:$B$2612,Sheet1!$A214,BaselineScenario!Q$2:Q$2612)</f>
        <v>861.70563721886845</v>
      </c>
      <c r="AX214">
        <f>SUMIF(BaselineScenario!$B$2:$B$2612,Sheet1!$A214,BaselineScenario!R$2:R$2612)</f>
        <v>48.463915667354648</v>
      </c>
      <c r="AY214">
        <f>SUMIF(BaselineScenario!$B$2:$B$2612,Sheet1!$A214,BaselineScenario!S$2:S$2612)</f>
        <v>36.551937693026289</v>
      </c>
      <c r="AZ214">
        <f>SUMIF(BaselineScenario!$B$2:$B$2612,Sheet1!$A214,BaselineScenario!T$2:T$2612)</f>
        <v>6.4586946572166228</v>
      </c>
      <c r="BA214">
        <f>SUMIF(BaselineScenario!$B$2:$B$2612,Sheet1!$A214,BaselineScenario!U$2:U$2612)</f>
        <v>7.7548513763088822</v>
      </c>
      <c r="BB214">
        <f>SUMIF(BaselineScenario!$B$2:$B$2612,Sheet1!$A214,BaselineScenario!V$2:V$2612)</f>
        <v>0</v>
      </c>
      <c r="BC214">
        <f>SUMIF(BaselineScenario!$B$2:$B$2612,Sheet1!$A214,BaselineScenario!W$2:W$2612)</f>
        <v>0</v>
      </c>
      <c r="BD214">
        <f>SUMIF(BaselineScenario!$B$2:$B$2612,Sheet1!$A214,BaselineScenario!X$2:X$2612)</f>
        <v>0</v>
      </c>
      <c r="BE214">
        <f>SUMIF(BaselineScenario!$B$2:$B$2612,Sheet1!$A214,BaselineScenario!Y$2:Y$2612)</f>
        <v>6.0362686852262151</v>
      </c>
      <c r="BF214">
        <f>SUMIF(BaselineScenario!$B$2:$B$2612,Sheet1!$A214,BaselineScenario!Z$2:Z$2612)</f>
        <v>0</v>
      </c>
      <c r="BG214">
        <f>SUMIF(BaselineScenario!$B$2:$B$2612,Sheet1!$A214,BaselineScenario!AA$2:AA$2612)</f>
        <v>297.35242376298169</v>
      </c>
      <c r="BH214">
        <f>SUMIF(BaselineScenario!$B$2:$B$2612,Sheet1!$A214,BaselineScenario!AB$2:AB$2612)</f>
        <v>26.922178296123491</v>
      </c>
      <c r="BI214">
        <f>SUMIF(BaselineScenario!$B$2:$B$2612,Sheet1!$A214,BaselineScenario!AC$2:AC$2612)</f>
        <v>77.875849992806152</v>
      </c>
      <c r="BJ214">
        <f>SUMIF(BaselineScenario!$B$2:$B$2612,Sheet1!$A214,BaselineScenario!AD$2:AD$2612)</f>
        <v>0</v>
      </c>
      <c r="BK214">
        <f>SUMIF(BaselineScenario!$B$2:$B$2612,Sheet1!$A214,BaselineScenario!AE$2:AE$2612)</f>
        <v>0</v>
      </c>
      <c r="BL214">
        <f>SUMIF(BaselineScenario!$B$2:$B$2612,Sheet1!$A214,BaselineScenario!AF$2:AF$2612)</f>
        <v>0</v>
      </c>
      <c r="BM214">
        <f>SUMIF(BaselineScenario!$B$2:$B$2612,Sheet1!$A214,BaselineScenario!AG$2:AG$2612)</f>
        <v>0</v>
      </c>
      <c r="BN214">
        <f>SUMIF(BaselineScenario!$B$2:$B$2612,Sheet1!$A214,BaselineScenario!AH$2:AH$2612)</f>
        <v>66.331187928101258</v>
      </c>
      <c r="BP214">
        <f t="shared" si="13"/>
        <v>0</v>
      </c>
      <c r="BQ214" s="12">
        <f t="shared" si="14"/>
        <v>0</v>
      </c>
    </row>
    <row r="215" spans="1:69" x14ac:dyDescent="0.25">
      <c r="A215" s="1" t="s">
        <v>213</v>
      </c>
      <c r="B215">
        <f>COUNTIF(CurrentScenario!$B$2:$B$2612,Sheet1!A215)</f>
        <v>5</v>
      </c>
      <c r="C215">
        <f t="shared" si="15"/>
        <v>26598.287762834017</v>
      </c>
      <c r="D215">
        <f>SUMIF(CurrentScenario!$B$2:$B$2612,Sheet1!$A215,CurrentScenario!D$2:D$2612)</f>
        <v>22976.692294602817</v>
      </c>
      <c r="E215">
        <f>SUMIF(CurrentScenario!$B$2:$B$2612,Sheet1!$A215,CurrentScenario!E$2:E$2612)</f>
        <v>231.99640769695418</v>
      </c>
      <c r="F215">
        <f>SUMIF(CurrentScenario!$B$2:$B$2612,Sheet1!$A215,CurrentScenario!F$2:F$2612)</f>
        <v>55.60331355327201</v>
      </c>
      <c r="G215">
        <f>SUMIF(CurrentScenario!$B$2:$B$2612,Sheet1!$A215,CurrentScenario!G$2:G$2612)</f>
        <v>15.393624051984521</v>
      </c>
      <c r="H215">
        <f>SUMIF(CurrentScenario!$B$2:$B$2612,Sheet1!$A215,CurrentScenario!H$2:H$2612)</f>
        <v>181.93685470006596</v>
      </c>
      <c r="I215">
        <f>SUMIF(CurrentScenario!$B$2:$B$2612,Sheet1!$A215,CurrentScenario!I$2:I$2612)</f>
        <v>50.370410993934257</v>
      </c>
      <c r="J215">
        <f>SUMIF(CurrentScenario!$B$2:$B$2612,Sheet1!$A215,CurrentScenario!J$2:J$2612)</f>
        <v>4.1189589535765325</v>
      </c>
      <c r="K215">
        <f>SUMIF(CurrentScenario!$B$2:$B$2612,Sheet1!$A215,CurrentScenario!K$2:K$2612)</f>
        <v>9.5624912804513045</v>
      </c>
      <c r="L215">
        <f>SUMIF(CurrentScenario!$B$2:$B$2612,Sheet1!$A215,CurrentScenario!L$2:L$2612)</f>
        <v>215.43217837394155</v>
      </c>
      <c r="M215">
        <f>SUMIF(CurrentScenario!$B$2:$B$2612,Sheet1!$A215,CurrentScenario!M$2:M$2612)</f>
        <v>166.94837853620226</v>
      </c>
      <c r="N215">
        <f>SUMIF(CurrentScenario!$B$2:$B$2612,Sheet1!$A215,CurrentScenario!N$2:N$2612)</f>
        <v>55.328413865170845</v>
      </c>
      <c r="O215">
        <f>SUMIF(CurrentScenario!$B$2:$B$2612,Sheet1!$A215,CurrentScenario!O$2:O$2612)</f>
        <v>116.62821787593023</v>
      </c>
      <c r="P215">
        <f>SUMIF(CurrentScenario!$B$2:$B$2612,Sheet1!$A215,CurrentScenario!P$2:P$2612)</f>
        <v>0</v>
      </c>
      <c r="Q215">
        <f>SUMIF(CurrentScenario!$B$2:$B$2612,Sheet1!$A215,CurrentScenario!Q$2:Q$2612)</f>
        <v>1087.1365105513273</v>
      </c>
      <c r="R215">
        <f>SUMIF(CurrentScenario!$B$2:$B$2612,Sheet1!$A215,CurrentScenario!R$2:R$2612)</f>
        <v>58.457758639913379</v>
      </c>
      <c r="S215">
        <f>SUMIF(CurrentScenario!$B$2:$B$2612,Sheet1!$A215,CurrentScenario!S$2:S$2612)</f>
        <v>46.679464360962214</v>
      </c>
      <c r="T215">
        <f>SUMIF(CurrentScenario!$B$2:$B$2612,Sheet1!$A215,CurrentScenario!T$2:T$2612)</f>
        <v>4.851439953475543</v>
      </c>
      <c r="U215">
        <f>SUMIF(CurrentScenario!$B$2:$B$2612,Sheet1!$A215,CurrentScenario!U$2:U$2612)</f>
        <v>5.8235036466513099</v>
      </c>
      <c r="V215">
        <f>SUMIF(CurrentScenario!$B$2:$B$2612,Sheet1!$A215,CurrentScenario!V$2:V$2612)</f>
        <v>0</v>
      </c>
      <c r="W215">
        <f>SUMIF(CurrentScenario!$B$2:$B$2612,Sheet1!$A215,CurrentScenario!W$2:W$2612)</f>
        <v>0</v>
      </c>
      <c r="X215">
        <f>SUMIF(CurrentScenario!$B$2:$B$2612,Sheet1!$A215,CurrentScenario!X$2:X$2612)</f>
        <v>0</v>
      </c>
      <c r="Y215">
        <f>SUMIF(CurrentScenario!$B$2:$B$2612,Sheet1!$A215,CurrentScenario!Y$2:Y$2612)</f>
        <v>0</v>
      </c>
      <c r="Z215">
        <f>SUMIF(CurrentScenario!$B$2:$B$2612,Sheet1!$A215,CurrentScenario!Z$2:Z$2612)</f>
        <v>0</v>
      </c>
      <c r="AA215">
        <f>SUMIF(CurrentScenario!$B$2:$B$2612,Sheet1!$A215,CurrentScenario!AA$2:AA$2612)</f>
        <v>828.67996650092027</v>
      </c>
      <c r="AB215">
        <f>SUMIF(CurrentScenario!$B$2:$B$2612,Sheet1!$A215,CurrentScenario!AB$2:AB$2612)</f>
        <v>381.1980865718412</v>
      </c>
      <c r="AC215">
        <f>SUMIF(CurrentScenario!$B$2:$B$2612,Sheet1!$A215,CurrentScenario!AC$2:AC$2612)</f>
        <v>0</v>
      </c>
      <c r="AD215">
        <f>SUMIF(CurrentScenario!$B$2:$B$2612,Sheet1!$A215,CurrentScenario!AD$2:AD$2612)</f>
        <v>0</v>
      </c>
      <c r="AE215">
        <f>SUMIF(CurrentScenario!$B$2:$B$2612,Sheet1!$A215,CurrentScenario!AE$2:AE$2612)</f>
        <v>0</v>
      </c>
      <c r="AF215">
        <f>SUMIF(CurrentScenario!$B$2:$B$2612,Sheet1!$A215,CurrentScenario!AF$2:AF$2612)</f>
        <v>0</v>
      </c>
      <c r="AG215">
        <f>SUMIF(CurrentScenario!$B$2:$B$2612,Sheet1!$A215,CurrentScenario!AG$2:AG$2612)</f>
        <v>0</v>
      </c>
      <c r="AH215" s="9">
        <f>SUMIF(CurrentScenario!$B$2:$B$2612,Sheet1!$A215,CurrentScenario!AH$2:AH$2612)</f>
        <v>105.44948812462127</v>
      </c>
      <c r="AI215" s="10">
        <f t="shared" si="12"/>
        <v>26598.287762834017</v>
      </c>
      <c r="AJ215">
        <f>SUMIF(BaselineScenario!$B$2:$B$2612,Sheet1!$A215,BaselineScenario!D$2:D$2612)</f>
        <v>24745.942460605045</v>
      </c>
      <c r="AK215">
        <f>SUMIF(BaselineScenario!$B$2:$B$2612,Sheet1!$A215,BaselineScenario!E$2:E$2612)</f>
        <v>249.7417605431236</v>
      </c>
      <c r="AL215">
        <f>SUMIF(BaselineScenario!$B$2:$B$2612,Sheet1!$A215,BaselineScenario!F$2:F$2612)</f>
        <v>32.467255503267744</v>
      </c>
      <c r="AM215">
        <f>SUMIF(BaselineScenario!$B$2:$B$2612,Sheet1!$A215,BaselineScenario!G$2:G$2612)</f>
        <v>8.2165778704523245</v>
      </c>
      <c r="AN215">
        <f>SUMIF(BaselineScenario!$B$2:$B$2612,Sheet1!$A215,BaselineScenario!H$2:H$2612)</f>
        <v>106.23259558424718</v>
      </c>
      <c r="AO215">
        <f>SUMIF(BaselineScenario!$B$2:$B$2612,Sheet1!$A215,BaselineScenario!I$2:I$2612)</f>
        <v>26.886727779655232</v>
      </c>
      <c r="AP215">
        <f>SUMIF(BaselineScenario!$B$2:$B$2612,Sheet1!$A215,BaselineScenario!J$2:J$2612)</f>
        <v>1.4641237849328719</v>
      </c>
      <c r="AQ215">
        <f>SUMIF(BaselineScenario!$B$2:$B$2612,Sheet1!$A215,BaselineScenario!K$2:K$2612)</f>
        <v>6.3764757882410281</v>
      </c>
      <c r="AR215">
        <f>SUMIF(BaselineScenario!$B$2:$B$2612,Sheet1!$A215,BaselineScenario!L$2:L$2612)</f>
        <v>128.86343326291575</v>
      </c>
      <c r="AS215">
        <f>SUMIF(BaselineScenario!$B$2:$B$2612,Sheet1!$A215,BaselineScenario!M$2:M$2612)</f>
        <v>90.251823039059431</v>
      </c>
      <c r="AT215">
        <f>SUMIF(BaselineScenario!$B$2:$B$2612,Sheet1!$A215,BaselineScenario!N$2:N$2612)</f>
        <v>31.274323624910927</v>
      </c>
      <c r="AU215">
        <f>SUMIF(BaselineScenario!$B$2:$B$2612,Sheet1!$A215,BaselineScenario!O$2:O$2612)</f>
        <v>66.831432732876479</v>
      </c>
      <c r="AV215">
        <f>SUMIF(BaselineScenario!$B$2:$B$2612,Sheet1!$A215,BaselineScenario!P$2:P$2612)</f>
        <v>0</v>
      </c>
      <c r="AW215">
        <f>SUMIF(BaselineScenario!$B$2:$B$2612,Sheet1!$A215,BaselineScenario!Q$2:Q$2612)</f>
        <v>651.85146643050575</v>
      </c>
      <c r="AX215">
        <f>SUMIF(BaselineScenario!$B$2:$B$2612,Sheet1!$A215,BaselineScenario!R$2:R$2612)</f>
        <v>31.936073618696547</v>
      </c>
      <c r="AY215">
        <f>SUMIF(BaselineScenario!$B$2:$B$2612,Sheet1!$A215,BaselineScenario!S$2:S$2612)</f>
        <v>28.709533256418663</v>
      </c>
      <c r="AZ215">
        <f>SUMIF(BaselineScenario!$B$2:$B$2612,Sheet1!$A215,BaselineScenario!T$2:T$2612)</f>
        <v>2.7803502350578277</v>
      </c>
      <c r="BA215">
        <f>SUMIF(BaselineScenario!$B$2:$B$2612,Sheet1!$A215,BaselineScenario!U$2:U$2612)</f>
        <v>3.3367660902338949</v>
      </c>
      <c r="BB215">
        <f>SUMIF(BaselineScenario!$B$2:$B$2612,Sheet1!$A215,BaselineScenario!V$2:V$2612)</f>
        <v>0</v>
      </c>
      <c r="BC215">
        <f>SUMIF(BaselineScenario!$B$2:$B$2612,Sheet1!$A215,BaselineScenario!W$2:W$2612)</f>
        <v>0</v>
      </c>
      <c r="BD215">
        <f>SUMIF(BaselineScenario!$B$2:$B$2612,Sheet1!$A215,BaselineScenario!X$2:X$2612)</f>
        <v>0</v>
      </c>
      <c r="BE215">
        <f>SUMIF(BaselineScenario!$B$2:$B$2612,Sheet1!$A215,BaselineScenario!Y$2:Y$2612)</f>
        <v>0</v>
      </c>
      <c r="BF215">
        <f>SUMIF(BaselineScenario!$B$2:$B$2612,Sheet1!$A215,BaselineScenario!Z$2:Z$2612)</f>
        <v>0</v>
      </c>
      <c r="BG215">
        <f>SUMIF(BaselineScenario!$B$2:$B$2612,Sheet1!$A215,BaselineScenario!AA$2:AA$2612)</f>
        <v>200.54955280918423</v>
      </c>
      <c r="BH215">
        <f>SUMIF(BaselineScenario!$B$2:$B$2612,Sheet1!$A215,BaselineScenario!AB$2:AB$2612)</f>
        <v>26.598073105024387</v>
      </c>
      <c r="BI215">
        <f>SUMIF(BaselineScenario!$B$2:$B$2612,Sheet1!$A215,BaselineScenario!AC$2:AC$2612)</f>
        <v>0</v>
      </c>
      <c r="BJ215">
        <f>SUMIF(BaselineScenario!$B$2:$B$2612,Sheet1!$A215,BaselineScenario!AD$2:AD$2612)</f>
        <v>0</v>
      </c>
      <c r="BK215">
        <f>SUMIF(BaselineScenario!$B$2:$B$2612,Sheet1!$A215,BaselineScenario!AE$2:AE$2612)</f>
        <v>0</v>
      </c>
      <c r="BL215">
        <f>SUMIF(BaselineScenario!$B$2:$B$2612,Sheet1!$A215,BaselineScenario!AF$2:AF$2612)</f>
        <v>0</v>
      </c>
      <c r="BM215">
        <f>SUMIF(BaselineScenario!$B$2:$B$2612,Sheet1!$A215,BaselineScenario!AG$2:AG$2612)</f>
        <v>0</v>
      </c>
      <c r="BN215">
        <f>SUMIF(BaselineScenario!$B$2:$B$2612,Sheet1!$A215,BaselineScenario!AH$2:AH$2612)</f>
        <v>157.97695717016734</v>
      </c>
      <c r="BP215">
        <f t="shared" si="13"/>
        <v>0</v>
      </c>
      <c r="BQ215" s="12">
        <f t="shared" si="14"/>
        <v>0</v>
      </c>
    </row>
    <row r="216" spans="1:69" x14ac:dyDescent="0.25">
      <c r="A216" s="1" t="s">
        <v>214</v>
      </c>
      <c r="B216">
        <f>COUNTIF(CurrentScenario!$B$2:$B$2612,Sheet1!A216)</f>
        <v>14</v>
      </c>
      <c r="C216">
        <f t="shared" si="15"/>
        <v>33820.944669900811</v>
      </c>
      <c r="D216">
        <f>SUMIF(CurrentScenario!$B$2:$B$2612,Sheet1!$A216,CurrentScenario!D$2:D$2612)</f>
        <v>16892.398444237435</v>
      </c>
      <c r="E216">
        <f>SUMIF(CurrentScenario!$B$2:$B$2612,Sheet1!$A216,CurrentScenario!E$2:E$2612)</f>
        <v>170.38178813121624</v>
      </c>
      <c r="F216">
        <f>SUMIF(CurrentScenario!$B$2:$B$2612,Sheet1!$A216,CurrentScenario!F$2:F$2612)</f>
        <v>114.47532381330174</v>
      </c>
      <c r="G216">
        <f>SUMIF(CurrentScenario!$B$2:$B$2612,Sheet1!$A216,CurrentScenario!G$2:G$2612)</f>
        <v>98.642058158366623</v>
      </c>
      <c r="H216">
        <f>SUMIF(CurrentScenario!$B$2:$B$2612,Sheet1!$A216,CurrentScenario!H$2:H$2612)</f>
        <v>374.57887729267969</v>
      </c>
      <c r="I216">
        <f>SUMIF(CurrentScenario!$B$2:$B$2612,Sheet1!$A216,CurrentScenario!I$2:I$2612)</f>
        <v>322.76657738592928</v>
      </c>
      <c r="J216">
        <f>SUMIF(CurrentScenario!$B$2:$B$2612,Sheet1!$A216,CurrentScenario!J$2:J$2612)</f>
        <v>22.14048067447974</v>
      </c>
      <c r="K216">
        <f>SUMIF(CurrentScenario!$B$2:$B$2612,Sheet1!$A216,CurrentScenario!K$2:K$2612)</f>
        <v>18.927168126907855</v>
      </c>
      <c r="L216">
        <f>SUMIF(CurrentScenario!$B$2:$B$2612,Sheet1!$A216,CurrentScenario!L$2:L$2612)</f>
        <v>735.22973627007946</v>
      </c>
      <c r="M216">
        <f>SUMIF(CurrentScenario!$B$2:$B$2612,Sheet1!$A216,CurrentScenario!M$2:M$2612)</f>
        <v>412.60922235205732</v>
      </c>
      <c r="N216">
        <f>SUMIF(CurrentScenario!$B$2:$B$2612,Sheet1!$A216,CurrentScenario!N$2:N$2612)</f>
        <v>167.59578003375444</v>
      </c>
      <c r="O216">
        <f>SUMIF(CurrentScenario!$B$2:$B$2612,Sheet1!$A216,CurrentScenario!O$2:O$2612)</f>
        <v>350.0973646104128</v>
      </c>
      <c r="P216">
        <f>SUMIF(CurrentScenario!$B$2:$B$2612,Sheet1!$A216,CurrentScenario!P$2:P$2612)</f>
        <v>0</v>
      </c>
      <c r="Q216">
        <f>SUMIF(CurrentScenario!$B$2:$B$2612,Sheet1!$A216,CurrentScenario!Q$2:Q$2612)</f>
        <v>3845.9943891042772</v>
      </c>
      <c r="R216">
        <f>SUMIF(CurrentScenario!$B$2:$B$2612,Sheet1!$A216,CurrentScenario!R$2:R$2612)</f>
        <v>301.45794545332427</v>
      </c>
      <c r="S216">
        <f>SUMIF(CurrentScenario!$B$2:$B$2612,Sheet1!$A216,CurrentScenario!S$2:S$2612)</f>
        <v>156.90820537651018</v>
      </c>
      <c r="T216">
        <f>SUMIF(CurrentScenario!$B$2:$B$2612,Sheet1!$A216,CurrentScenario!T$2:T$2612)</f>
        <v>14.562407443000884</v>
      </c>
      <c r="U216">
        <f>SUMIF(CurrentScenario!$B$2:$B$2612,Sheet1!$A216,CurrentScenario!U$2:U$2612)</f>
        <v>17.731782117087928</v>
      </c>
      <c r="V216">
        <f>SUMIF(CurrentScenario!$B$2:$B$2612,Sheet1!$A216,CurrentScenario!V$2:V$2612)</f>
        <v>0</v>
      </c>
      <c r="W216">
        <f>SUMIF(CurrentScenario!$B$2:$B$2612,Sheet1!$A216,CurrentScenario!W$2:W$2612)</f>
        <v>0</v>
      </c>
      <c r="X216">
        <f>SUMIF(CurrentScenario!$B$2:$B$2612,Sheet1!$A216,CurrentScenario!X$2:X$2612)</f>
        <v>0</v>
      </c>
      <c r="Y216">
        <f>SUMIF(CurrentScenario!$B$2:$B$2612,Sheet1!$A216,CurrentScenario!Y$2:Y$2612)</f>
        <v>120.53947066225875</v>
      </c>
      <c r="Z216">
        <f>SUMIF(CurrentScenario!$B$2:$B$2612,Sheet1!$A216,CurrentScenario!Z$2:Z$2612)</f>
        <v>0</v>
      </c>
      <c r="AA216">
        <f>SUMIF(CurrentScenario!$B$2:$B$2612,Sheet1!$A216,CurrentScenario!AA$2:AA$2612)</f>
        <v>7715.8451121427233</v>
      </c>
      <c r="AB216">
        <f>SUMIF(CurrentScenario!$B$2:$B$2612,Sheet1!$A216,CurrentScenario!AB$2:AB$2612)</f>
        <v>1909.0786322880508</v>
      </c>
      <c r="AC216">
        <f>SUMIF(CurrentScenario!$B$2:$B$2612,Sheet1!$A216,CurrentScenario!AC$2:AC$2612)</f>
        <v>0</v>
      </c>
      <c r="AD216">
        <f>SUMIF(CurrentScenario!$B$2:$B$2612,Sheet1!$A216,CurrentScenario!AD$2:AD$2612)</f>
        <v>0</v>
      </c>
      <c r="AE216">
        <f>SUMIF(CurrentScenario!$B$2:$B$2612,Sheet1!$A216,CurrentScenario!AE$2:AE$2612)</f>
        <v>0</v>
      </c>
      <c r="AF216">
        <f>SUMIF(CurrentScenario!$B$2:$B$2612,Sheet1!$A216,CurrentScenario!AF$2:AF$2612)</f>
        <v>0</v>
      </c>
      <c r="AG216">
        <f>SUMIF(CurrentScenario!$B$2:$B$2612,Sheet1!$A216,CurrentScenario!AG$2:AG$2612)</f>
        <v>0</v>
      </c>
      <c r="AH216" s="9">
        <f>SUMIF(CurrentScenario!$B$2:$B$2612,Sheet1!$A216,CurrentScenario!AH$2:AH$2612)</f>
        <v>58.983904226962338</v>
      </c>
      <c r="AI216" s="10">
        <f t="shared" si="12"/>
        <v>33820.944669900811</v>
      </c>
      <c r="AJ216">
        <f>SUMIF(BaselineScenario!$B$2:$B$2612,Sheet1!$A216,BaselineScenario!D$2:D$2612)</f>
        <v>29665.742519370775</v>
      </c>
      <c r="AK216">
        <f>SUMIF(BaselineScenario!$B$2:$B$2612,Sheet1!$A216,BaselineScenario!E$2:E$2612)</f>
        <v>378.74822795687595</v>
      </c>
      <c r="AL216">
        <f>SUMIF(BaselineScenario!$B$2:$B$2612,Sheet1!$A216,BaselineScenario!F$2:F$2612)</f>
        <v>42.921174997492585</v>
      </c>
      <c r="AM216">
        <f>SUMIF(BaselineScenario!$B$2:$B$2612,Sheet1!$A216,BaselineScenario!G$2:G$2612)</f>
        <v>24.225993092037559</v>
      </c>
      <c r="AN216">
        <f>SUMIF(BaselineScenario!$B$2:$B$2612,Sheet1!$A216,BaselineScenario!H$2:H$2612)</f>
        <v>140.46325044364639</v>
      </c>
      <c r="AO216">
        <f>SUMIF(BaselineScenario!$B$2:$B$2612,Sheet1!$A216,BaselineScenario!I$2:I$2612)</f>
        <v>79.269663634942589</v>
      </c>
      <c r="AP216">
        <f>SUMIF(BaselineScenario!$B$2:$B$2612,Sheet1!$A216,BaselineScenario!J$2:J$2612)</f>
        <v>6.533532625307787</v>
      </c>
      <c r="AQ216">
        <f>SUMIF(BaselineScenario!$B$2:$B$2612,Sheet1!$A216,BaselineScenario!K$2:K$2612)</f>
        <v>6.4044660320529072</v>
      </c>
      <c r="AR216">
        <f>SUMIF(BaselineScenario!$B$2:$B$2612,Sheet1!$A216,BaselineScenario!L$2:L$2612)</f>
        <v>257.88577709566448</v>
      </c>
      <c r="AS216">
        <f>SUMIF(BaselineScenario!$B$2:$B$2612,Sheet1!$A216,BaselineScenario!M$2:M$2612)</f>
        <v>103.78401185870902</v>
      </c>
      <c r="AT216">
        <f>SUMIF(BaselineScenario!$B$2:$B$2612,Sheet1!$A216,BaselineScenario!N$2:N$2612)</f>
        <v>51.900991722478707</v>
      </c>
      <c r="AU216">
        <f>SUMIF(BaselineScenario!$B$2:$B$2612,Sheet1!$A216,BaselineScenario!O$2:O$2612)</f>
        <v>110.31159433155581</v>
      </c>
      <c r="AV216">
        <f>SUMIF(BaselineScenario!$B$2:$B$2612,Sheet1!$A216,BaselineScenario!P$2:P$2612)</f>
        <v>0</v>
      </c>
      <c r="AW216">
        <f>SUMIF(BaselineScenario!$B$2:$B$2612,Sheet1!$A216,BaselineScenario!Q$2:Q$2612)</f>
        <v>1138.8457145289613</v>
      </c>
      <c r="AX216">
        <f>SUMIF(BaselineScenario!$B$2:$B$2612,Sheet1!$A216,BaselineScenario!R$2:R$2612)</f>
        <v>95.449136068188736</v>
      </c>
      <c r="AY216">
        <f>SUMIF(BaselineScenario!$B$2:$B$2612,Sheet1!$A216,BaselineScenario!S$2:S$2612)</f>
        <v>47.504969129670201</v>
      </c>
      <c r="AZ216">
        <f>SUMIF(BaselineScenario!$B$2:$B$2612,Sheet1!$A216,BaselineScenario!T$2:T$2612)</f>
        <v>4.5938828971689949</v>
      </c>
      <c r="BA216">
        <f>SUMIF(BaselineScenario!$B$2:$B$2612,Sheet1!$A216,BaselineScenario!U$2:U$2612)</f>
        <v>5.6049434352684555</v>
      </c>
      <c r="BB216">
        <f>SUMIF(BaselineScenario!$B$2:$B$2612,Sheet1!$A216,BaselineScenario!V$2:V$2612)</f>
        <v>0</v>
      </c>
      <c r="BC216">
        <f>SUMIF(BaselineScenario!$B$2:$B$2612,Sheet1!$A216,BaselineScenario!W$2:W$2612)</f>
        <v>0</v>
      </c>
      <c r="BD216">
        <f>SUMIF(BaselineScenario!$B$2:$B$2612,Sheet1!$A216,BaselineScenario!X$2:X$2612)</f>
        <v>0</v>
      </c>
      <c r="BE216">
        <f>SUMIF(BaselineScenario!$B$2:$B$2612,Sheet1!$A216,BaselineScenario!Y$2:Y$2612)</f>
        <v>852.33898702464705</v>
      </c>
      <c r="BF216">
        <f>SUMIF(BaselineScenario!$B$2:$B$2612,Sheet1!$A216,BaselineScenario!Z$2:Z$2612)</f>
        <v>0</v>
      </c>
      <c r="BG216">
        <f>SUMIF(BaselineScenario!$B$2:$B$2612,Sheet1!$A216,BaselineScenario!AA$2:AA$2612)</f>
        <v>465.18191466931955</v>
      </c>
      <c r="BH216">
        <f>SUMIF(BaselineScenario!$B$2:$B$2612,Sheet1!$A216,BaselineScenario!AB$2:AB$2612)</f>
        <v>33.257493156227753</v>
      </c>
      <c r="BI216">
        <f>SUMIF(BaselineScenario!$B$2:$B$2612,Sheet1!$A216,BaselineScenario!AC$2:AC$2612)</f>
        <v>0</v>
      </c>
      <c r="BJ216">
        <f>SUMIF(BaselineScenario!$B$2:$B$2612,Sheet1!$A216,BaselineScenario!AD$2:AD$2612)</f>
        <v>0</v>
      </c>
      <c r="BK216">
        <f>SUMIF(BaselineScenario!$B$2:$B$2612,Sheet1!$A216,BaselineScenario!AE$2:AE$2612)</f>
        <v>0</v>
      </c>
      <c r="BL216">
        <f>SUMIF(BaselineScenario!$B$2:$B$2612,Sheet1!$A216,BaselineScenario!AF$2:AF$2612)</f>
        <v>0</v>
      </c>
      <c r="BM216">
        <f>SUMIF(BaselineScenario!$B$2:$B$2612,Sheet1!$A216,BaselineScenario!AG$2:AG$2612)</f>
        <v>0</v>
      </c>
      <c r="BN216">
        <f>SUMIF(BaselineScenario!$B$2:$B$2612,Sheet1!$A216,BaselineScenario!AH$2:AH$2612)</f>
        <v>309.97642582982314</v>
      </c>
      <c r="BP216">
        <f t="shared" si="13"/>
        <v>0</v>
      </c>
      <c r="BQ216" s="12">
        <f t="shared" si="14"/>
        <v>0</v>
      </c>
    </row>
    <row r="217" spans="1:69" x14ac:dyDescent="0.25">
      <c r="A217" s="1" t="s">
        <v>215</v>
      </c>
      <c r="B217">
        <f>COUNTIF(CurrentScenario!$B$2:$B$2612,Sheet1!A217)</f>
        <v>14</v>
      </c>
      <c r="C217">
        <f t="shared" si="15"/>
        <v>37043.790223866294</v>
      </c>
      <c r="D217">
        <f>SUMIF(CurrentScenario!$B$2:$B$2612,Sheet1!$A217,CurrentScenario!D$2:D$2612)</f>
        <v>20127.781424730765</v>
      </c>
      <c r="E217">
        <f>SUMIF(CurrentScenario!$B$2:$B$2612,Sheet1!$A217,CurrentScenario!E$2:E$2612)</f>
        <v>202.65770526329533</v>
      </c>
      <c r="F217">
        <f>SUMIF(CurrentScenario!$B$2:$B$2612,Sheet1!$A217,CurrentScenario!F$2:F$2612)</f>
        <v>355.17640227537356</v>
      </c>
      <c r="G217">
        <f>SUMIF(CurrentScenario!$B$2:$B$2612,Sheet1!$A217,CurrentScenario!G$2:G$2612)</f>
        <v>133.05258201662198</v>
      </c>
      <c r="H217">
        <f>SUMIF(CurrentScenario!$B$2:$B$2612,Sheet1!$A217,CurrentScenario!H$2:H$2612)</f>
        <v>1112.1382584511477</v>
      </c>
      <c r="I217">
        <f>SUMIF(CurrentScenario!$B$2:$B$2612,Sheet1!$A217,CurrentScenario!I$2:I$2612)</f>
        <v>431.84444501752864</v>
      </c>
      <c r="J217">
        <f>SUMIF(CurrentScenario!$B$2:$B$2612,Sheet1!$A217,CurrentScenario!J$2:J$2612)</f>
        <v>50.612776611208943</v>
      </c>
      <c r="K217">
        <f>SUMIF(CurrentScenario!$B$2:$B$2612,Sheet1!$A217,CurrentScenario!K$2:K$2612)</f>
        <v>44.22277794917791</v>
      </c>
      <c r="L217">
        <f>SUMIF(CurrentScenario!$B$2:$B$2612,Sheet1!$A217,CurrentScenario!L$2:L$2612)</f>
        <v>1420.9294608081093</v>
      </c>
      <c r="M217">
        <f>SUMIF(CurrentScenario!$B$2:$B$2612,Sheet1!$A217,CurrentScenario!M$2:M$2612)</f>
        <v>955.43244158571042</v>
      </c>
      <c r="N217">
        <f>SUMIF(CurrentScenario!$B$2:$B$2612,Sheet1!$A217,CurrentScenario!N$2:N$2612)</f>
        <v>364.23654300744232</v>
      </c>
      <c r="O217">
        <f>SUMIF(CurrentScenario!$B$2:$B$2612,Sheet1!$A217,CurrentScenario!O$2:O$2612)</f>
        <v>718.2606424107372</v>
      </c>
      <c r="P217">
        <f>SUMIF(CurrentScenario!$B$2:$B$2612,Sheet1!$A217,CurrentScenario!P$2:P$2612)</f>
        <v>0</v>
      </c>
      <c r="Q217">
        <f>SUMIF(CurrentScenario!$B$2:$B$2612,Sheet1!$A217,CurrentScenario!Q$2:Q$2612)</f>
        <v>5668.2677173212514</v>
      </c>
      <c r="R217">
        <f>SUMIF(CurrentScenario!$B$2:$B$2612,Sheet1!$A217,CurrentScenario!R$2:R$2612)</f>
        <v>499.56730979502584</v>
      </c>
      <c r="S217">
        <f>SUMIF(CurrentScenario!$B$2:$B$2612,Sheet1!$A217,CurrentScenario!S$2:S$2612)</f>
        <v>237.56559140526107</v>
      </c>
      <c r="T217">
        <f>SUMIF(CurrentScenario!$B$2:$B$2612,Sheet1!$A217,CurrentScenario!T$2:T$2612)</f>
        <v>24.398553674038382</v>
      </c>
      <c r="U217">
        <f>SUMIF(CurrentScenario!$B$2:$B$2612,Sheet1!$A217,CurrentScenario!U$2:U$2612)</f>
        <v>38.306996300107429</v>
      </c>
      <c r="V217">
        <f>SUMIF(CurrentScenario!$B$2:$B$2612,Sheet1!$A217,CurrentScenario!V$2:V$2612)</f>
        <v>0</v>
      </c>
      <c r="W217">
        <f>SUMIF(CurrentScenario!$B$2:$B$2612,Sheet1!$A217,CurrentScenario!W$2:W$2612)</f>
        <v>4.4022614890539984</v>
      </c>
      <c r="X217">
        <f>SUMIF(CurrentScenario!$B$2:$B$2612,Sheet1!$A217,CurrentScenario!X$2:X$2612)</f>
        <v>0.51463939453967122</v>
      </c>
      <c r="Y217">
        <f>SUMIF(CurrentScenario!$B$2:$B$2612,Sheet1!$A217,CurrentScenario!Y$2:Y$2612)</f>
        <v>62.643950485477959</v>
      </c>
      <c r="Z217">
        <f>SUMIF(CurrentScenario!$B$2:$B$2612,Sheet1!$A217,CurrentScenario!Z$2:Z$2612)</f>
        <v>0</v>
      </c>
      <c r="AA217">
        <f>SUMIF(CurrentScenario!$B$2:$B$2612,Sheet1!$A217,CurrentScenario!AA$2:AA$2612)</f>
        <v>3723.3273383556721</v>
      </c>
      <c r="AB217">
        <f>SUMIF(CurrentScenario!$B$2:$B$2612,Sheet1!$A217,CurrentScenario!AB$2:AB$2612)</f>
        <v>720.67571271385634</v>
      </c>
      <c r="AC217">
        <f>SUMIF(CurrentScenario!$B$2:$B$2612,Sheet1!$A217,CurrentScenario!AC$2:AC$2612)</f>
        <v>0</v>
      </c>
      <c r="AD217">
        <f>SUMIF(CurrentScenario!$B$2:$B$2612,Sheet1!$A217,CurrentScenario!AD$2:AD$2612)</f>
        <v>0</v>
      </c>
      <c r="AE217">
        <f>SUMIF(CurrentScenario!$B$2:$B$2612,Sheet1!$A217,CurrentScenario!AE$2:AE$2612)</f>
        <v>0</v>
      </c>
      <c r="AF217">
        <f>SUMIF(CurrentScenario!$B$2:$B$2612,Sheet1!$A217,CurrentScenario!AF$2:AF$2612)</f>
        <v>0</v>
      </c>
      <c r="AG217">
        <f>SUMIF(CurrentScenario!$B$2:$B$2612,Sheet1!$A217,CurrentScenario!AG$2:AG$2612)</f>
        <v>0</v>
      </c>
      <c r="AH217" s="9">
        <f>SUMIF(CurrentScenario!$B$2:$B$2612,Sheet1!$A217,CurrentScenario!AH$2:AH$2612)</f>
        <v>147.77469280488504</v>
      </c>
      <c r="AI217" s="10">
        <f t="shared" si="12"/>
        <v>37043.790223866272</v>
      </c>
      <c r="AJ217">
        <f>SUMIF(BaselineScenario!$B$2:$B$2612,Sheet1!$A217,BaselineScenario!D$2:D$2612)</f>
        <v>33165.596900277247</v>
      </c>
      <c r="AK217">
        <f>SUMIF(BaselineScenario!$B$2:$B$2612,Sheet1!$A217,BaselineScenario!E$2:E$2612)</f>
        <v>333.26769437887077</v>
      </c>
      <c r="AL217">
        <f>SUMIF(BaselineScenario!$B$2:$B$2612,Sheet1!$A217,BaselineScenario!F$2:F$2612)</f>
        <v>88.883348303262281</v>
      </c>
      <c r="AM217">
        <f>SUMIF(BaselineScenario!$B$2:$B$2612,Sheet1!$A217,BaselineScenario!G$2:G$2612)</f>
        <v>33.792967059994716</v>
      </c>
      <c r="AN217">
        <f>SUMIF(BaselineScenario!$B$2:$B$2612,Sheet1!$A217,BaselineScenario!H$2:H$2612)</f>
        <v>277.98365043545112</v>
      </c>
      <c r="AO217">
        <f>SUMIF(BaselineScenario!$B$2:$B$2612,Sheet1!$A217,BaselineScenario!I$2:I$2612)</f>
        <v>109.60426776845289</v>
      </c>
      <c r="AP217">
        <f>SUMIF(BaselineScenario!$B$2:$B$2612,Sheet1!$A217,BaselineScenario!J$2:J$2612)</f>
        <v>12.719330957485894</v>
      </c>
      <c r="AQ217">
        <f>SUMIF(BaselineScenario!$B$2:$B$2612,Sheet1!$A217,BaselineScenario!K$2:K$2612)</f>
        <v>11.115285957451007</v>
      </c>
      <c r="AR217">
        <f>SUMIF(BaselineScenario!$B$2:$B$2612,Sheet1!$A217,BaselineScenario!L$2:L$2612)</f>
        <v>356.83648176087792</v>
      </c>
      <c r="AS217">
        <f>SUMIF(BaselineScenario!$B$2:$B$2612,Sheet1!$A217,BaselineScenario!M$2:M$2612)</f>
        <v>238.52171769173736</v>
      </c>
      <c r="AT217">
        <f>SUMIF(BaselineScenario!$B$2:$B$2612,Sheet1!$A217,BaselineScenario!N$2:N$2612)</f>
        <v>91.235546849266129</v>
      </c>
      <c r="AU217">
        <f>SUMIF(BaselineScenario!$B$2:$B$2612,Sheet1!$A217,BaselineScenario!O$2:O$2612)</f>
        <v>179.90051497768121</v>
      </c>
      <c r="AV217">
        <f>SUMIF(BaselineScenario!$B$2:$B$2612,Sheet1!$A217,BaselineScenario!P$2:P$2612)</f>
        <v>0</v>
      </c>
      <c r="AW217">
        <f>SUMIF(BaselineScenario!$B$2:$B$2612,Sheet1!$A217,BaselineScenario!Q$2:Q$2612)</f>
        <v>1417.9534406502494</v>
      </c>
      <c r="AX217">
        <f>SUMIF(BaselineScenario!$B$2:$B$2612,Sheet1!$A217,BaselineScenario!R$2:R$2612)</f>
        <v>125.06105250495108</v>
      </c>
      <c r="AY217">
        <f>SUMIF(BaselineScenario!$B$2:$B$2612,Sheet1!$A217,BaselineScenario!S$2:S$2612)</f>
        <v>59.557519239035578</v>
      </c>
      <c r="AZ217">
        <f>SUMIF(BaselineScenario!$B$2:$B$2612,Sheet1!$A217,BaselineScenario!T$2:T$2612)</f>
        <v>6.0687788991088674</v>
      </c>
      <c r="BA217">
        <f>SUMIF(BaselineScenario!$B$2:$B$2612,Sheet1!$A217,BaselineScenario!U$2:U$2612)</f>
        <v>9.6131217455879749</v>
      </c>
      <c r="BB217">
        <f>SUMIF(BaselineScenario!$B$2:$B$2612,Sheet1!$A217,BaselineScenario!V$2:V$2612)</f>
        <v>0</v>
      </c>
      <c r="BC217">
        <f>SUMIF(BaselineScenario!$B$2:$B$2612,Sheet1!$A217,BaselineScenario!W$2:W$2612)</f>
        <v>0.91465855726614309</v>
      </c>
      <c r="BD217">
        <f>SUMIF(BaselineScenario!$B$2:$B$2612,Sheet1!$A217,BaselineScenario!X$2:X$2612)</f>
        <v>3.8461850972747465E-2</v>
      </c>
      <c r="BE217">
        <f>SUMIF(BaselineScenario!$B$2:$B$2612,Sheet1!$A217,BaselineScenario!Y$2:Y$2612)</f>
        <v>17.071913342787173</v>
      </c>
      <c r="BF217">
        <f>SUMIF(BaselineScenario!$B$2:$B$2612,Sheet1!$A217,BaselineScenario!Z$2:Z$2612)</f>
        <v>0</v>
      </c>
      <c r="BG217">
        <f>SUMIF(BaselineScenario!$B$2:$B$2612,Sheet1!$A217,BaselineScenario!AA$2:AA$2612)</f>
        <v>411.88550270319064</v>
      </c>
      <c r="BH217">
        <f>SUMIF(BaselineScenario!$B$2:$B$2612,Sheet1!$A217,BaselineScenario!AB$2:AB$2612)</f>
        <v>36.931293733650271</v>
      </c>
      <c r="BI217">
        <f>SUMIF(BaselineScenario!$B$2:$B$2612,Sheet1!$A217,BaselineScenario!AC$2:AC$2612)</f>
        <v>0</v>
      </c>
      <c r="BJ217">
        <f>SUMIF(BaselineScenario!$B$2:$B$2612,Sheet1!$A217,BaselineScenario!AD$2:AD$2612)</f>
        <v>0</v>
      </c>
      <c r="BK217">
        <f>SUMIF(BaselineScenario!$B$2:$B$2612,Sheet1!$A217,BaselineScenario!AE$2:AE$2612)</f>
        <v>0</v>
      </c>
      <c r="BL217">
        <f>SUMIF(BaselineScenario!$B$2:$B$2612,Sheet1!$A217,BaselineScenario!AF$2:AF$2612)</f>
        <v>0</v>
      </c>
      <c r="BM217">
        <f>SUMIF(BaselineScenario!$B$2:$B$2612,Sheet1!$A217,BaselineScenario!AG$2:AG$2612)</f>
        <v>0</v>
      </c>
      <c r="BN217">
        <f>SUMIF(BaselineScenario!$B$2:$B$2612,Sheet1!$A217,BaselineScenario!AH$2:AH$2612)</f>
        <v>59.236774221702426</v>
      </c>
      <c r="BP217">
        <f t="shared" si="13"/>
        <v>0</v>
      </c>
      <c r="BQ217" s="12">
        <f t="shared" si="14"/>
        <v>0</v>
      </c>
    </row>
    <row r="218" spans="1:69" x14ac:dyDescent="0.25">
      <c r="A218" s="1" t="s">
        <v>216</v>
      </c>
      <c r="B218">
        <f>COUNTIF(CurrentScenario!$B$2:$B$2612,Sheet1!A218)</f>
        <v>9</v>
      </c>
      <c r="C218">
        <f t="shared" si="15"/>
        <v>29758.648576020245</v>
      </c>
      <c r="D218">
        <f>SUMIF(CurrentScenario!$B$2:$B$2612,Sheet1!$A218,CurrentScenario!D$2:D$2612)</f>
        <v>21199.140818834487</v>
      </c>
      <c r="E218">
        <f>SUMIF(CurrentScenario!$B$2:$B$2612,Sheet1!$A218,CurrentScenario!E$2:E$2612)</f>
        <v>213.9938771144484</v>
      </c>
      <c r="F218">
        <f>SUMIF(CurrentScenario!$B$2:$B$2612,Sheet1!$A218,CurrentScenario!F$2:F$2612)</f>
        <v>514.78106899821478</v>
      </c>
      <c r="G218">
        <f>SUMIF(CurrentScenario!$B$2:$B$2612,Sheet1!$A218,CurrentScenario!G$2:G$2612)</f>
        <v>30.72567678923722</v>
      </c>
      <c r="H218">
        <f>SUMIF(CurrentScenario!$B$2:$B$2612,Sheet1!$A218,CurrentScenario!H$2:H$2612)</f>
        <v>1492.3563130069545</v>
      </c>
      <c r="I218">
        <f>SUMIF(CurrentScenario!$B$2:$B$2612,Sheet1!$A218,CurrentScenario!I$2:I$2612)</f>
        <v>89.073778854648779</v>
      </c>
      <c r="J218">
        <f>SUMIF(CurrentScenario!$B$2:$B$2612,Sheet1!$A218,CurrentScenario!J$2:J$2612)</f>
        <v>83.915066858319122</v>
      </c>
      <c r="K218">
        <f>SUMIF(CurrentScenario!$B$2:$B$2612,Sheet1!$A218,CurrentScenario!K$2:K$2612)</f>
        <v>24.072073852339226</v>
      </c>
      <c r="L218">
        <f>SUMIF(CurrentScenario!$B$2:$B$2612,Sheet1!$A218,CurrentScenario!L$2:L$2612)</f>
        <v>1602.1113973563204</v>
      </c>
      <c r="M218">
        <f>SUMIF(CurrentScenario!$B$2:$B$2612,Sheet1!$A218,CurrentScenario!M$2:M$2612)</f>
        <v>373.63539159487306</v>
      </c>
      <c r="N218">
        <f>SUMIF(CurrentScenario!$B$2:$B$2612,Sheet1!$A218,CurrentScenario!N$2:N$2612)</f>
        <v>367.70788029521191</v>
      </c>
      <c r="O218">
        <f>SUMIF(CurrentScenario!$B$2:$B$2612,Sheet1!$A218,CurrentScenario!O$2:O$2612)</f>
        <v>577.74835125745517</v>
      </c>
      <c r="P218">
        <f>SUMIF(CurrentScenario!$B$2:$B$2612,Sheet1!$A218,CurrentScenario!P$2:P$2612)</f>
        <v>0</v>
      </c>
      <c r="Q218">
        <f>SUMIF(CurrentScenario!$B$2:$B$2612,Sheet1!$A218,CurrentScenario!Q$2:Q$2612)</f>
        <v>2084.0085980575209</v>
      </c>
      <c r="R218">
        <f>SUMIF(CurrentScenario!$B$2:$B$2612,Sheet1!$A218,CurrentScenario!R$2:R$2612)</f>
        <v>103.50048913845696</v>
      </c>
      <c r="S218">
        <f>SUMIF(CurrentScenario!$B$2:$B$2612,Sheet1!$A218,CurrentScenario!S$2:S$2612)</f>
        <v>80.32629249444723</v>
      </c>
      <c r="T218">
        <f>SUMIF(CurrentScenario!$B$2:$B$2612,Sheet1!$A218,CurrentScenario!T$2:T$2612)</f>
        <v>3.2169538085114189</v>
      </c>
      <c r="U218">
        <f>SUMIF(CurrentScenario!$B$2:$B$2612,Sheet1!$A218,CurrentScenario!U$2:U$2612)</f>
        <v>38.125696344878385</v>
      </c>
      <c r="V218">
        <f>SUMIF(CurrentScenario!$B$2:$B$2612,Sheet1!$A218,CurrentScenario!V$2:V$2612)</f>
        <v>0</v>
      </c>
      <c r="W218">
        <f>SUMIF(CurrentScenario!$B$2:$B$2612,Sheet1!$A218,CurrentScenario!W$2:W$2612)</f>
        <v>5.0311540850762784</v>
      </c>
      <c r="X218">
        <f>SUMIF(CurrentScenario!$B$2:$B$2612,Sheet1!$A218,CurrentScenario!X$2:X$2612)</f>
        <v>0.78073728197735792</v>
      </c>
      <c r="Y218">
        <f>SUMIF(CurrentScenario!$B$2:$B$2612,Sheet1!$A218,CurrentScenario!Y$2:Y$2612)</f>
        <v>12.412376674394192</v>
      </c>
      <c r="Z218">
        <f>SUMIF(CurrentScenario!$B$2:$B$2612,Sheet1!$A218,CurrentScenario!Z$2:Z$2612)</f>
        <v>0</v>
      </c>
      <c r="AA218">
        <f>SUMIF(CurrentScenario!$B$2:$B$2612,Sheet1!$A218,CurrentScenario!AA$2:AA$2612)</f>
        <v>416.65473337651122</v>
      </c>
      <c r="AB218">
        <f>SUMIF(CurrentScenario!$B$2:$B$2612,Sheet1!$A218,CurrentScenario!AB$2:AB$2612)</f>
        <v>189.6582823014551</v>
      </c>
      <c r="AC218">
        <f>SUMIF(CurrentScenario!$B$2:$B$2612,Sheet1!$A218,CurrentScenario!AC$2:AC$2612)</f>
        <v>0</v>
      </c>
      <c r="AD218">
        <f>SUMIF(CurrentScenario!$B$2:$B$2612,Sheet1!$A218,CurrentScenario!AD$2:AD$2612)</f>
        <v>0</v>
      </c>
      <c r="AE218">
        <f>SUMIF(CurrentScenario!$B$2:$B$2612,Sheet1!$A218,CurrentScenario!AE$2:AE$2612)</f>
        <v>0</v>
      </c>
      <c r="AF218">
        <f>SUMIF(CurrentScenario!$B$2:$B$2612,Sheet1!$A218,CurrentScenario!AF$2:AF$2612)</f>
        <v>0</v>
      </c>
      <c r="AG218">
        <f>SUMIF(CurrentScenario!$B$2:$B$2612,Sheet1!$A218,CurrentScenario!AG$2:AG$2612)</f>
        <v>0</v>
      </c>
      <c r="AH218" s="9">
        <f>SUMIF(CurrentScenario!$B$2:$B$2612,Sheet1!$A218,CurrentScenario!AH$2:AH$2612)</f>
        <v>255.6715676445051</v>
      </c>
      <c r="AI218" s="10">
        <f t="shared" si="12"/>
        <v>29758.648576020249</v>
      </c>
      <c r="AJ218">
        <f>SUMIF(BaselineScenario!$B$2:$B$2612,Sheet1!$A218,BaselineScenario!D$2:D$2612)</f>
        <v>27472.805362302708</v>
      </c>
      <c r="AK218">
        <f>SUMIF(BaselineScenario!$B$2:$B$2612,Sheet1!$A218,BaselineScenario!E$2:E$2612)</f>
        <v>277.0070055778985</v>
      </c>
      <c r="AL218">
        <f>SUMIF(BaselineScenario!$B$2:$B$2612,Sheet1!$A218,BaselineScenario!F$2:F$2612)</f>
        <v>112.71889298682876</v>
      </c>
      <c r="AM218">
        <f>SUMIF(BaselineScenario!$B$2:$B$2612,Sheet1!$A218,BaselineScenario!G$2:G$2612)</f>
        <v>5.2341309321510208</v>
      </c>
      <c r="AN218">
        <f>SUMIF(BaselineScenario!$B$2:$B$2612,Sheet1!$A218,BaselineScenario!H$2:H$2612)</f>
        <v>326.76593282247114</v>
      </c>
      <c r="AO218">
        <f>SUMIF(BaselineScenario!$B$2:$B$2612,Sheet1!$A218,BaselineScenario!I$2:I$2612)</f>
        <v>15.1737469209358</v>
      </c>
      <c r="AP218">
        <f>SUMIF(BaselineScenario!$B$2:$B$2612,Sheet1!$A218,BaselineScenario!J$2:J$2612)</f>
        <v>17.174645382445515</v>
      </c>
      <c r="AQ218">
        <f>SUMIF(BaselineScenario!$B$2:$B$2612,Sheet1!$A218,BaselineScenario!K$2:K$2612)</f>
        <v>6.1739707944214137</v>
      </c>
      <c r="AR218">
        <f>SUMIF(BaselineScenario!$B$2:$B$2612,Sheet1!$A218,BaselineScenario!L$2:L$2612)</f>
        <v>358.82928562429061</v>
      </c>
      <c r="AS218">
        <f>SUMIF(BaselineScenario!$B$2:$B$2612,Sheet1!$A218,BaselineScenario!M$2:M$2612)</f>
        <v>68.371540830469087</v>
      </c>
      <c r="AT218">
        <f>SUMIF(BaselineScenario!$B$2:$B$2612,Sheet1!$A218,BaselineScenario!N$2:N$2612)</f>
        <v>78.662167901552024</v>
      </c>
      <c r="AU218">
        <f>SUMIF(BaselineScenario!$B$2:$B$2612,Sheet1!$A218,BaselineScenario!O$2:O$2612)</f>
        <v>124.92399982801724</v>
      </c>
      <c r="AV218">
        <f>SUMIF(BaselineScenario!$B$2:$B$2612,Sheet1!$A218,BaselineScenario!P$2:P$2612)</f>
        <v>0</v>
      </c>
      <c r="AW218">
        <f>SUMIF(BaselineScenario!$B$2:$B$2612,Sheet1!$A218,BaselineScenario!Q$2:Q$2612)</f>
        <v>515.51820877830028</v>
      </c>
      <c r="AX218">
        <f>SUMIF(BaselineScenario!$B$2:$B$2612,Sheet1!$A218,BaselineScenario!R$2:R$2612)</f>
        <v>34.301068472385033</v>
      </c>
      <c r="AY218">
        <f>SUMIF(BaselineScenario!$B$2:$B$2612,Sheet1!$A218,BaselineScenario!S$2:S$2612)</f>
        <v>20.950893582210952</v>
      </c>
      <c r="AZ218">
        <f>SUMIF(BaselineScenario!$B$2:$B$2612,Sheet1!$A218,BaselineScenario!T$2:T$2612)</f>
        <v>0.69822637061939519</v>
      </c>
      <c r="BA218">
        <f>SUMIF(BaselineScenario!$B$2:$B$2612,Sheet1!$A218,BaselineScenario!U$2:U$2612)</f>
        <v>8.2428544294902455</v>
      </c>
      <c r="BB218">
        <f>SUMIF(BaselineScenario!$B$2:$B$2612,Sheet1!$A218,BaselineScenario!V$2:V$2612)</f>
        <v>0</v>
      </c>
      <c r="BC218">
        <f>SUMIF(BaselineScenario!$B$2:$B$2612,Sheet1!$A218,BaselineScenario!W$2:W$2612)</f>
        <v>2.6657456687232282</v>
      </c>
      <c r="BD218">
        <f>SUMIF(BaselineScenario!$B$2:$B$2612,Sheet1!$A218,BaselineScenario!X$2:X$2612)</f>
        <v>0.12779852477580861</v>
      </c>
      <c r="BE218">
        <f>SUMIF(BaselineScenario!$B$2:$B$2612,Sheet1!$A218,BaselineScenario!Y$2:Y$2612)</f>
        <v>2.3986088497805218</v>
      </c>
      <c r="BF218">
        <f>SUMIF(BaselineScenario!$B$2:$B$2612,Sheet1!$A218,BaselineScenario!Z$2:Z$2612)</f>
        <v>0</v>
      </c>
      <c r="BG218">
        <f>SUMIF(BaselineScenario!$B$2:$B$2612,Sheet1!$A218,BaselineScenario!AA$2:AA$2612)</f>
        <v>224.56779513937727</v>
      </c>
      <c r="BH218">
        <f>SUMIF(BaselineScenario!$B$2:$B$2612,Sheet1!$A218,BaselineScenario!AB$2:AB$2612)</f>
        <v>29.384088678457459</v>
      </c>
      <c r="BI218">
        <f>SUMIF(BaselineScenario!$B$2:$B$2612,Sheet1!$A218,BaselineScenario!AC$2:AC$2612)</f>
        <v>0</v>
      </c>
      <c r="BJ218">
        <f>SUMIF(BaselineScenario!$B$2:$B$2612,Sheet1!$A218,BaselineScenario!AD$2:AD$2612)</f>
        <v>0</v>
      </c>
      <c r="BK218">
        <f>SUMIF(BaselineScenario!$B$2:$B$2612,Sheet1!$A218,BaselineScenario!AE$2:AE$2612)</f>
        <v>0</v>
      </c>
      <c r="BL218">
        <f>SUMIF(BaselineScenario!$B$2:$B$2612,Sheet1!$A218,BaselineScenario!AF$2:AF$2612)</f>
        <v>0</v>
      </c>
      <c r="BM218">
        <f>SUMIF(BaselineScenario!$B$2:$B$2612,Sheet1!$A218,BaselineScenario!AG$2:AG$2612)</f>
        <v>0</v>
      </c>
      <c r="BN218">
        <f>SUMIF(BaselineScenario!$B$2:$B$2612,Sheet1!$A218,BaselineScenario!AH$2:AH$2612)</f>
        <v>55.952605621932825</v>
      </c>
      <c r="BP218">
        <f t="shared" si="13"/>
        <v>0</v>
      </c>
      <c r="BQ218" s="12">
        <f t="shared" si="14"/>
        <v>0</v>
      </c>
    </row>
    <row r="219" spans="1:69" x14ac:dyDescent="0.25">
      <c r="A219" s="1" t="s">
        <v>217</v>
      </c>
      <c r="B219">
        <f>COUNTIF(CurrentScenario!$B$2:$B$2612,Sheet1!A219)</f>
        <v>5</v>
      </c>
      <c r="C219">
        <f t="shared" si="15"/>
        <v>16554.723771638201</v>
      </c>
      <c r="D219">
        <f>SUMIF(CurrentScenario!$B$2:$B$2612,Sheet1!$A219,CurrentScenario!D$2:D$2612)</f>
        <v>6179.4398750937935</v>
      </c>
      <c r="E219">
        <f>SUMIF(CurrentScenario!$B$2:$B$2612,Sheet1!$A219,CurrentScenario!E$2:E$2612)</f>
        <v>62.102806579890185</v>
      </c>
      <c r="F219">
        <f>SUMIF(CurrentScenario!$B$2:$B$2612,Sheet1!$A219,CurrentScenario!F$2:F$2612)</f>
        <v>426.75057549832604</v>
      </c>
      <c r="G219">
        <f>SUMIF(CurrentScenario!$B$2:$B$2612,Sheet1!$A219,CurrentScenario!G$2:G$2612)</f>
        <v>34.976368640196903</v>
      </c>
      <c r="H219">
        <f>SUMIF(CurrentScenario!$B$2:$B$2612,Sheet1!$A219,CurrentScenario!H$2:H$2612)</f>
        <v>1237.1560899425729</v>
      </c>
      <c r="I219">
        <f>SUMIF(CurrentScenario!$B$2:$B$2612,Sheet1!$A219,CurrentScenario!I$2:I$2612)</f>
        <v>101.39658592172778</v>
      </c>
      <c r="J219">
        <f>SUMIF(CurrentScenario!$B$2:$B$2612,Sheet1!$A219,CurrentScenario!J$2:J$2612)</f>
        <v>77.97366316975571</v>
      </c>
      <c r="K219">
        <f>SUMIF(CurrentScenario!$B$2:$B$2612,Sheet1!$A219,CurrentScenario!K$2:K$2612)</f>
        <v>13.428631958240828</v>
      </c>
      <c r="L219">
        <f>SUMIF(CurrentScenario!$B$2:$B$2612,Sheet1!$A219,CurrentScenario!L$2:L$2612)</f>
        <v>1285.0423492064492</v>
      </c>
      <c r="M219">
        <f>SUMIF(CurrentScenario!$B$2:$B$2612,Sheet1!$A219,CurrentScenario!M$2:M$2612)</f>
        <v>387.26729116744906</v>
      </c>
      <c r="N219">
        <f>SUMIF(CurrentScenario!$B$2:$B$2612,Sheet1!$A219,CurrentScenario!N$2:N$2612)</f>
        <v>315.87879795167873</v>
      </c>
      <c r="O219">
        <f>SUMIF(CurrentScenario!$B$2:$B$2612,Sheet1!$A219,CurrentScenario!O$2:O$2612)</f>
        <v>489.01652472532953</v>
      </c>
      <c r="P219">
        <f>SUMIF(CurrentScenario!$B$2:$B$2612,Sheet1!$A219,CurrentScenario!P$2:P$2612)</f>
        <v>0</v>
      </c>
      <c r="Q219">
        <f>SUMIF(CurrentScenario!$B$2:$B$2612,Sheet1!$A219,CurrentScenario!Q$2:Q$2612)</f>
        <v>4080.1869579152603</v>
      </c>
      <c r="R219">
        <f>SUMIF(CurrentScenario!$B$2:$B$2612,Sheet1!$A219,CurrentScenario!R$2:R$2612)</f>
        <v>20.084021160577546</v>
      </c>
      <c r="S219">
        <f>SUMIF(CurrentScenario!$B$2:$B$2612,Sheet1!$A219,CurrentScenario!S$2:S$2612)</f>
        <v>137.01516620083945</v>
      </c>
      <c r="T219">
        <f>SUMIF(CurrentScenario!$B$2:$B$2612,Sheet1!$A219,CurrentScenario!T$2:T$2612)</f>
        <v>2.7223472189436952</v>
      </c>
      <c r="U219">
        <f>SUMIF(CurrentScenario!$B$2:$B$2612,Sheet1!$A219,CurrentScenario!U$2:U$2612)</f>
        <v>32.27073636581742</v>
      </c>
      <c r="V219">
        <f>SUMIF(CurrentScenario!$B$2:$B$2612,Sheet1!$A219,CurrentScenario!V$2:V$2612)</f>
        <v>0</v>
      </c>
      <c r="W219">
        <f>SUMIF(CurrentScenario!$B$2:$B$2612,Sheet1!$A219,CurrentScenario!W$2:W$2612)</f>
        <v>33.260500203813983</v>
      </c>
      <c r="X219">
        <f>SUMIF(CurrentScenario!$B$2:$B$2612,Sheet1!$A219,CurrentScenario!X$2:X$2612)</f>
        <v>5.1172891042735271</v>
      </c>
      <c r="Y219">
        <f>SUMIF(CurrentScenario!$B$2:$B$2612,Sheet1!$A219,CurrentScenario!Y$2:Y$2612)</f>
        <v>5.8534548724895501</v>
      </c>
      <c r="Z219">
        <f>SUMIF(CurrentScenario!$B$2:$B$2612,Sheet1!$A219,CurrentScenario!Z$2:Z$2612)</f>
        <v>0</v>
      </c>
      <c r="AA219">
        <f>SUMIF(CurrentScenario!$B$2:$B$2612,Sheet1!$A219,CurrentScenario!AA$2:AA$2612)</f>
        <v>1349.2231152789316</v>
      </c>
      <c r="AB219">
        <f>SUMIF(CurrentScenario!$B$2:$B$2612,Sheet1!$A219,CurrentScenario!AB$2:AB$2612)</f>
        <v>270.34268880592208</v>
      </c>
      <c r="AC219">
        <f>SUMIF(CurrentScenario!$B$2:$B$2612,Sheet1!$A219,CurrentScenario!AC$2:AC$2612)</f>
        <v>0</v>
      </c>
      <c r="AD219">
        <f>SUMIF(CurrentScenario!$B$2:$B$2612,Sheet1!$A219,CurrentScenario!AD$2:AD$2612)</f>
        <v>0</v>
      </c>
      <c r="AE219">
        <f>SUMIF(CurrentScenario!$B$2:$B$2612,Sheet1!$A219,CurrentScenario!AE$2:AE$2612)</f>
        <v>0</v>
      </c>
      <c r="AF219">
        <f>SUMIF(CurrentScenario!$B$2:$B$2612,Sheet1!$A219,CurrentScenario!AF$2:AF$2612)</f>
        <v>0</v>
      </c>
      <c r="AG219">
        <f>SUMIF(CurrentScenario!$B$2:$B$2612,Sheet1!$A219,CurrentScenario!AG$2:AG$2612)</f>
        <v>0</v>
      </c>
      <c r="AH219" s="9">
        <f>SUMIF(CurrentScenario!$B$2:$B$2612,Sheet1!$A219,CurrentScenario!AH$2:AH$2612)</f>
        <v>8.217934655921189</v>
      </c>
      <c r="AI219" s="10">
        <f t="shared" si="12"/>
        <v>16554.723771638204</v>
      </c>
      <c r="AJ219">
        <f>SUMIF(BaselineScenario!$B$2:$B$2612,Sheet1!$A219,BaselineScenario!D$2:D$2612)</f>
        <v>14078.842839800389</v>
      </c>
      <c r="AK219">
        <f>SUMIF(BaselineScenario!$B$2:$B$2612,Sheet1!$A219,BaselineScenario!E$2:E$2612)</f>
        <v>141.39724371827916</v>
      </c>
      <c r="AL219">
        <f>SUMIF(BaselineScenario!$B$2:$B$2612,Sheet1!$A219,BaselineScenario!F$2:F$2612)</f>
        <v>100.98100106009944</v>
      </c>
      <c r="AM219">
        <f>SUMIF(BaselineScenario!$B$2:$B$2612,Sheet1!$A219,BaselineScenario!G$2:G$2612)</f>
        <v>8.2789672325902579</v>
      </c>
      <c r="AN219">
        <f>SUMIF(BaselineScenario!$B$2:$B$2612,Sheet1!$A219,BaselineScenario!H$2:H$2612)</f>
        <v>292.74538244662142</v>
      </c>
      <c r="AO219">
        <f>SUMIF(BaselineScenario!$B$2:$B$2612,Sheet1!$A219,BaselineScenario!I$2:I$2612)</f>
        <v>24.000748097274805</v>
      </c>
      <c r="AP219">
        <f>SUMIF(BaselineScenario!$B$2:$B$2612,Sheet1!$A219,BaselineScenario!J$2:J$2612)</f>
        <v>18.451276563822937</v>
      </c>
      <c r="AQ219">
        <f>SUMIF(BaselineScenario!$B$2:$B$2612,Sheet1!$A219,BaselineScenario!K$2:K$2612)</f>
        <v>3.177549699008011</v>
      </c>
      <c r="AR219">
        <f>SUMIF(BaselineScenario!$B$2:$B$2612,Sheet1!$A219,BaselineScenario!L$2:L$2612)</f>
        <v>304.08480227053138</v>
      </c>
      <c r="AS219">
        <f>SUMIF(BaselineScenario!$B$2:$B$2612,Sheet1!$A219,BaselineScenario!M$2:M$2612)</f>
        <v>91.63933860014842</v>
      </c>
      <c r="AT219">
        <f>SUMIF(BaselineScenario!$B$2:$B$2612,Sheet1!$A219,BaselineScenario!N$2:N$2612)</f>
        <v>74.74765965928701</v>
      </c>
      <c r="AU219">
        <f>SUMIF(BaselineScenario!$B$2:$B$2612,Sheet1!$A219,BaselineScenario!O$2:O$2612)</f>
        <v>115.71759169462052</v>
      </c>
      <c r="AV219">
        <f>SUMIF(BaselineScenario!$B$2:$B$2612,Sheet1!$A219,BaselineScenario!P$2:P$2612)</f>
        <v>0</v>
      </c>
      <c r="AW219">
        <f>SUMIF(BaselineScenario!$B$2:$B$2612,Sheet1!$A219,BaselineScenario!Q$2:Q$2612)</f>
        <v>965.53485874222304</v>
      </c>
      <c r="AX219">
        <f>SUMIF(BaselineScenario!$B$2:$B$2612,Sheet1!$A219,BaselineScenario!R$2:R$2612)</f>
        <v>4.7669676906743126</v>
      </c>
      <c r="AY219">
        <f>SUMIF(BaselineScenario!$B$2:$B$2612,Sheet1!$A219,BaselineScenario!S$2:S$2612)</f>
        <v>32.423610797875838</v>
      </c>
      <c r="AZ219">
        <f>SUMIF(BaselineScenario!$B$2:$B$2612,Sheet1!$A219,BaselineScenario!T$2:T$2612)</f>
        <v>0.64419801484186923</v>
      </c>
      <c r="BA219">
        <f>SUMIF(BaselineScenario!$B$2:$B$2612,Sheet1!$A219,BaselineScenario!U$2:U$2612)</f>
        <v>7.6363306938752036</v>
      </c>
      <c r="BB219">
        <f>SUMIF(BaselineScenario!$B$2:$B$2612,Sheet1!$A219,BaselineScenario!V$2:V$2612)</f>
        <v>0</v>
      </c>
      <c r="BC219">
        <f>SUMIF(BaselineScenario!$B$2:$B$2612,Sheet1!$A219,BaselineScenario!W$2:W$2612)</f>
        <v>5.7069910622841782</v>
      </c>
      <c r="BD219">
        <f>SUMIF(BaselineScenario!$B$2:$B$2612,Sheet1!$A219,BaselineScenario!X$2:X$2612)</f>
        <v>0.27648300272564519</v>
      </c>
      <c r="BE219">
        <f>SUMIF(BaselineScenario!$B$2:$B$2612,Sheet1!$A219,BaselineScenario!Y$2:Y$2612)</f>
        <v>1.3976308922153762</v>
      </c>
      <c r="BF219">
        <f>SUMIF(BaselineScenario!$B$2:$B$2612,Sheet1!$A219,BaselineScenario!Z$2:Z$2612)</f>
        <v>0</v>
      </c>
      <c r="BG219">
        <f>SUMIF(BaselineScenario!$B$2:$B$2612,Sheet1!$A219,BaselineScenario!AA$2:AA$2612)</f>
        <v>264.32447369269914</v>
      </c>
      <c r="BH219">
        <f>SUMIF(BaselineScenario!$B$2:$B$2612,Sheet1!$A219,BaselineScenario!AB$2:AB$2612)</f>
        <v>16.002928050957266</v>
      </c>
      <c r="BI219">
        <f>SUMIF(BaselineScenario!$B$2:$B$2612,Sheet1!$A219,BaselineScenario!AC$2:AC$2612)</f>
        <v>0</v>
      </c>
      <c r="BJ219">
        <f>SUMIF(BaselineScenario!$B$2:$B$2612,Sheet1!$A219,BaselineScenario!AD$2:AD$2612)</f>
        <v>0</v>
      </c>
      <c r="BK219">
        <f>SUMIF(BaselineScenario!$B$2:$B$2612,Sheet1!$A219,BaselineScenario!AE$2:AE$2612)</f>
        <v>0</v>
      </c>
      <c r="BL219">
        <f>SUMIF(BaselineScenario!$B$2:$B$2612,Sheet1!$A219,BaselineScenario!AF$2:AF$2612)</f>
        <v>0</v>
      </c>
      <c r="BM219">
        <f>SUMIF(BaselineScenario!$B$2:$B$2612,Sheet1!$A219,BaselineScenario!AG$2:AG$2612)</f>
        <v>0</v>
      </c>
      <c r="BN219">
        <f>SUMIF(BaselineScenario!$B$2:$B$2612,Sheet1!$A219,BaselineScenario!AH$2:AH$2612)</f>
        <v>1.944898155158564</v>
      </c>
      <c r="BP219">
        <f t="shared" si="13"/>
        <v>0</v>
      </c>
      <c r="BQ219" s="12">
        <f t="shared" si="14"/>
        <v>0</v>
      </c>
    </row>
    <row r="220" spans="1:69" x14ac:dyDescent="0.25">
      <c r="A220" s="1" t="s">
        <v>218</v>
      </c>
      <c r="B220">
        <f>COUNTIF(CurrentScenario!$B$2:$B$2612,Sheet1!A220)</f>
        <v>3</v>
      </c>
      <c r="C220">
        <f t="shared" si="15"/>
        <v>34828.563305413802</v>
      </c>
      <c r="D220">
        <f>SUMIF(CurrentScenario!$B$2:$B$2612,Sheet1!$A220,CurrentScenario!D$2:D$2612)</f>
        <v>21458.641418696228</v>
      </c>
      <c r="E220">
        <f>SUMIF(CurrentScenario!$B$2:$B$2612,Sheet1!$A220,CurrentScenario!E$2:E$2612)</f>
        <v>216.46688831331602</v>
      </c>
      <c r="F220">
        <f>SUMIF(CurrentScenario!$B$2:$B$2612,Sheet1!$A220,CurrentScenario!F$2:F$2612)</f>
        <v>567.26687962793574</v>
      </c>
      <c r="G220">
        <f>SUMIF(CurrentScenario!$B$2:$B$2612,Sheet1!$A220,CurrentScenario!G$2:G$2612)</f>
        <v>46.073473853715448</v>
      </c>
      <c r="H220">
        <f>SUMIF(CurrentScenario!$B$2:$B$2612,Sheet1!$A220,CurrentScenario!H$2:H$2612)</f>
        <v>1644.5145423627914</v>
      </c>
      <c r="I220">
        <f>SUMIF(CurrentScenario!$B$2:$B$2612,Sheet1!$A220,CurrentScenario!I$2:I$2612)</f>
        <v>133.56739755568333</v>
      </c>
      <c r="J220">
        <f>SUMIF(CurrentScenario!$B$2:$B$2612,Sheet1!$A220,CurrentScenario!J$2:J$2612)</f>
        <v>103.37813150466657</v>
      </c>
      <c r="K220">
        <f>SUMIF(CurrentScenario!$B$2:$B$2612,Sheet1!$A220,CurrentScenario!K$2:K$2612)</f>
        <v>18.037158338794846</v>
      </c>
      <c r="L220">
        <f>SUMIF(CurrentScenario!$B$2:$B$2612,Sheet1!$A220,CurrentScenario!L$2:L$2612)</f>
        <v>1705.914509651592</v>
      </c>
      <c r="M220">
        <f>SUMIF(CurrentScenario!$B$2:$B$2612,Sheet1!$A220,CurrentScenario!M$2:M$2612)</f>
        <v>515.5172472695989</v>
      </c>
      <c r="N220">
        <f>SUMIF(CurrentScenario!$B$2:$B$2612,Sheet1!$A220,CurrentScenario!N$2:N$2612)</f>
        <v>418.927514001953</v>
      </c>
      <c r="O220">
        <f>SUMIF(CurrentScenario!$B$2:$B$2612,Sheet1!$A220,CurrentScenario!O$2:O$2612)</f>
        <v>649.59092960664304</v>
      </c>
      <c r="P220">
        <f>SUMIF(CurrentScenario!$B$2:$B$2612,Sheet1!$A220,CurrentScenario!P$2:P$2612)</f>
        <v>0</v>
      </c>
      <c r="Q220">
        <f>SUMIF(CurrentScenario!$B$2:$B$2612,Sheet1!$A220,CurrentScenario!Q$2:Q$2612)</f>
        <v>3176.8465939087473</v>
      </c>
      <c r="R220">
        <f>SUMIF(CurrentScenario!$B$2:$B$2612,Sheet1!$A220,CurrentScenario!R$2:R$2612)</f>
        <v>14.550558985640071</v>
      </c>
      <c r="S220">
        <f>SUMIF(CurrentScenario!$B$2:$B$2612,Sheet1!$A220,CurrentScenario!S$2:S$2612)</f>
        <v>107.56188436435684</v>
      </c>
      <c r="T220">
        <f>SUMIF(CurrentScenario!$B$2:$B$2612,Sheet1!$A220,CurrentScenario!T$2:T$2612)</f>
        <v>3.6164775287784567</v>
      </c>
      <c r="U220">
        <f>SUMIF(CurrentScenario!$B$2:$B$2612,Sheet1!$A220,CurrentScenario!U$2:U$2612)</f>
        <v>42.867089366641075</v>
      </c>
      <c r="V220">
        <f>SUMIF(CurrentScenario!$B$2:$B$2612,Sheet1!$A220,CurrentScenario!V$2:V$2612)</f>
        <v>0</v>
      </c>
      <c r="W220">
        <f>SUMIF(CurrentScenario!$B$2:$B$2612,Sheet1!$A220,CurrentScenario!W$2:W$2612)</f>
        <v>56.482009336023388</v>
      </c>
      <c r="X220">
        <f>SUMIF(CurrentScenario!$B$2:$B$2612,Sheet1!$A220,CurrentScenario!X$2:X$2612)</f>
        <v>9.124016558529167</v>
      </c>
      <c r="Y220">
        <f>SUMIF(CurrentScenario!$B$2:$B$2612,Sheet1!$A220,CurrentScenario!Y$2:Y$2612)</f>
        <v>159.27945047183943</v>
      </c>
      <c r="Z220">
        <f>SUMIF(CurrentScenario!$B$2:$B$2612,Sheet1!$A220,CurrentScenario!Z$2:Z$2612)</f>
        <v>0</v>
      </c>
      <c r="AA220">
        <f>SUMIF(CurrentScenario!$B$2:$B$2612,Sheet1!$A220,CurrentScenario!AA$2:AA$2612)</f>
        <v>2904.1448505456765</v>
      </c>
      <c r="AB220">
        <f>SUMIF(CurrentScenario!$B$2:$B$2612,Sheet1!$A220,CurrentScenario!AB$2:AB$2612)</f>
        <v>656.72117704682898</v>
      </c>
      <c r="AC220">
        <f>SUMIF(CurrentScenario!$B$2:$B$2612,Sheet1!$A220,CurrentScenario!AC$2:AC$2612)</f>
        <v>0</v>
      </c>
      <c r="AD220">
        <f>SUMIF(CurrentScenario!$B$2:$B$2612,Sheet1!$A220,CurrentScenario!AD$2:AD$2612)</f>
        <v>0</v>
      </c>
      <c r="AE220">
        <f>SUMIF(CurrentScenario!$B$2:$B$2612,Sheet1!$A220,CurrentScenario!AE$2:AE$2612)</f>
        <v>0</v>
      </c>
      <c r="AF220">
        <f>SUMIF(CurrentScenario!$B$2:$B$2612,Sheet1!$A220,CurrentScenario!AF$2:AF$2612)</f>
        <v>0</v>
      </c>
      <c r="AG220">
        <f>SUMIF(CurrentScenario!$B$2:$B$2612,Sheet1!$A220,CurrentScenario!AG$2:AG$2612)</f>
        <v>0</v>
      </c>
      <c r="AH220" s="9">
        <f>SUMIF(CurrentScenario!$B$2:$B$2612,Sheet1!$A220,CurrentScenario!AH$2:AH$2612)</f>
        <v>219.47310651781933</v>
      </c>
      <c r="AI220" s="10">
        <f t="shared" si="12"/>
        <v>34828.563305413787</v>
      </c>
      <c r="AJ220">
        <f>SUMIF(BaselineScenario!$B$2:$B$2612,Sheet1!$A220,BaselineScenario!D$2:D$2612)</f>
        <v>31323.523744093734</v>
      </c>
      <c r="AK220">
        <f>SUMIF(BaselineScenario!$B$2:$B$2612,Sheet1!$A220,BaselineScenario!E$2:E$2612)</f>
        <v>315.58797993045306</v>
      </c>
      <c r="AL220">
        <f>SUMIF(BaselineScenario!$B$2:$B$2612,Sheet1!$A220,BaselineScenario!F$2:F$2612)</f>
        <v>165.20159564367393</v>
      </c>
      <c r="AM220">
        <f>SUMIF(BaselineScenario!$B$2:$B$2612,Sheet1!$A220,BaselineScenario!G$2:G$2612)</f>
        <v>12.561288035318494</v>
      </c>
      <c r="AN220">
        <f>SUMIF(BaselineScenario!$B$2:$B$2612,Sheet1!$A220,BaselineScenario!H$2:H$2612)</f>
        <v>478.92131832336264</v>
      </c>
      <c r="AO220">
        <f>SUMIF(BaselineScenario!$B$2:$B$2612,Sheet1!$A220,BaselineScenario!I$2:I$2612)</f>
        <v>36.415605809162997</v>
      </c>
      <c r="AP220">
        <f>SUMIF(BaselineScenario!$B$2:$B$2612,Sheet1!$A220,BaselineScenario!J$2:J$2612)</f>
        <v>29.785862299442414</v>
      </c>
      <c r="AQ220">
        <f>SUMIF(BaselineScenario!$B$2:$B$2612,Sheet1!$A220,BaselineScenario!K$2:K$2612)</f>
        <v>5.4036143695125389</v>
      </c>
      <c r="AR220">
        <f>SUMIF(BaselineScenario!$B$2:$B$2612,Sheet1!$A220,BaselineScenario!L$2:L$2612)</f>
        <v>488.60338952841278</v>
      </c>
      <c r="AS220">
        <f>SUMIF(BaselineScenario!$B$2:$B$2612,Sheet1!$A220,BaselineScenario!M$2:M$2612)</f>
        <v>155.22836924066291</v>
      </c>
      <c r="AT220">
        <f>SUMIF(BaselineScenario!$B$2:$B$2612,Sheet1!$A220,BaselineScenario!N$2:N$2612)</f>
        <v>120.6677779316972</v>
      </c>
      <c r="AU220">
        <f>SUMIF(BaselineScenario!$B$2:$B$2612,Sheet1!$A220,BaselineScenario!O$2:O$2612)</f>
        <v>188.2695164809256</v>
      </c>
      <c r="AV220">
        <f>SUMIF(BaselineScenario!$B$2:$B$2612,Sheet1!$A220,BaselineScenario!P$2:P$2612)</f>
        <v>0</v>
      </c>
      <c r="AW220">
        <f>SUMIF(BaselineScenario!$B$2:$B$2612,Sheet1!$A220,BaselineScenario!Q$2:Q$2612)</f>
        <v>957.76902312067887</v>
      </c>
      <c r="AX220">
        <f>SUMIF(BaselineScenario!$B$2:$B$2612,Sheet1!$A220,BaselineScenario!R$2:R$2612)</f>
        <v>4.1620005083596805</v>
      </c>
      <c r="AY220">
        <f>SUMIF(BaselineScenario!$B$2:$B$2612,Sheet1!$A220,BaselineScenario!S$2:S$2612)</f>
        <v>33.505164411903486</v>
      </c>
      <c r="AZ220">
        <f>SUMIF(BaselineScenario!$B$2:$B$2612,Sheet1!$A220,BaselineScenario!T$2:T$2612)</f>
        <v>1.0484566604436649</v>
      </c>
      <c r="BA220">
        <f>SUMIF(BaselineScenario!$B$2:$B$2612,Sheet1!$A220,BaselineScenario!U$2:U$2612)</f>
        <v>12.423886741420286</v>
      </c>
      <c r="BB220">
        <f>SUMIF(BaselineScenario!$B$2:$B$2612,Sheet1!$A220,BaselineScenario!V$2:V$2612)</f>
        <v>0</v>
      </c>
      <c r="BC220">
        <f>SUMIF(BaselineScenario!$B$2:$B$2612,Sheet1!$A220,BaselineScenario!W$2:W$2612)</f>
        <v>5.9268597930233025</v>
      </c>
      <c r="BD220">
        <f>SUMIF(BaselineScenario!$B$2:$B$2612,Sheet1!$A220,BaselineScenario!X$2:X$2612)</f>
        <v>0.28887833430414261</v>
      </c>
      <c r="BE220">
        <f>SUMIF(BaselineScenario!$B$2:$B$2612,Sheet1!$A220,BaselineScenario!Y$2:Y$2612)</f>
        <v>42.803832076295222</v>
      </c>
      <c r="BF220">
        <f>SUMIF(BaselineScenario!$B$2:$B$2612,Sheet1!$A220,BaselineScenario!Z$2:Z$2612)</f>
        <v>0</v>
      </c>
      <c r="BG220">
        <f>SUMIF(BaselineScenario!$B$2:$B$2612,Sheet1!$A220,BaselineScenario!AA$2:AA$2612)</f>
        <v>362.1841970782595</v>
      </c>
      <c r="BH220">
        <f>SUMIF(BaselineScenario!$B$2:$B$2612,Sheet1!$A220,BaselineScenario!AB$2:AB$2612)</f>
        <v>34.539684971109651</v>
      </c>
      <c r="BI220">
        <f>SUMIF(BaselineScenario!$B$2:$B$2612,Sheet1!$A220,BaselineScenario!AC$2:AC$2612)</f>
        <v>0</v>
      </c>
      <c r="BJ220">
        <f>SUMIF(BaselineScenario!$B$2:$B$2612,Sheet1!$A220,BaselineScenario!AD$2:AD$2612)</f>
        <v>0</v>
      </c>
      <c r="BK220">
        <f>SUMIF(BaselineScenario!$B$2:$B$2612,Sheet1!$A220,BaselineScenario!AE$2:AE$2612)</f>
        <v>0</v>
      </c>
      <c r="BL220">
        <f>SUMIF(BaselineScenario!$B$2:$B$2612,Sheet1!$A220,BaselineScenario!AF$2:AF$2612)</f>
        <v>0</v>
      </c>
      <c r="BM220">
        <f>SUMIF(BaselineScenario!$B$2:$B$2612,Sheet1!$A220,BaselineScenario!AG$2:AG$2612)</f>
        <v>0</v>
      </c>
      <c r="BN220">
        <f>SUMIF(BaselineScenario!$B$2:$B$2612,Sheet1!$A220,BaselineScenario!AH$2:AH$2612)</f>
        <v>53.741260031635342</v>
      </c>
      <c r="BP220">
        <f t="shared" si="13"/>
        <v>0</v>
      </c>
      <c r="BQ220" s="12">
        <f t="shared" si="14"/>
        <v>0</v>
      </c>
    </row>
    <row r="221" spans="1:69" x14ac:dyDescent="0.25">
      <c r="A221" s="1" t="s">
        <v>219</v>
      </c>
      <c r="B221">
        <f>COUNTIF(CurrentScenario!$B$2:$B$2612,Sheet1!A221)</f>
        <v>5</v>
      </c>
      <c r="C221">
        <f t="shared" si="15"/>
        <v>33799.820732157226</v>
      </c>
      <c r="D221">
        <f>SUMIF(CurrentScenario!$B$2:$B$2612,Sheet1!$A221,CurrentScenario!D$2:D$2612)</f>
        <v>18491.904324216848</v>
      </c>
      <c r="E221">
        <f>SUMIF(CurrentScenario!$B$2:$B$2612,Sheet1!$A221,CurrentScenario!E$2:E$2612)</f>
        <v>186.39604832546021</v>
      </c>
      <c r="F221">
        <f>SUMIF(CurrentScenario!$B$2:$B$2612,Sheet1!$A221,CurrentScenario!F$2:F$2612)</f>
        <v>464.83638114428589</v>
      </c>
      <c r="G221">
        <f>SUMIF(CurrentScenario!$B$2:$B$2612,Sheet1!$A221,CurrentScenario!G$2:G$2612)</f>
        <v>36.955469863563771</v>
      </c>
      <c r="H221">
        <f>SUMIF(CurrentScenario!$B$2:$B$2612,Sheet1!$A221,CurrentScenario!H$2:H$2612)</f>
        <v>1347.5288213635438</v>
      </c>
      <c r="I221">
        <f>SUMIF(CurrentScenario!$B$2:$B$2612,Sheet1!$A221,CurrentScenario!I$2:I$2612)</f>
        <v>107.13357916101262</v>
      </c>
      <c r="J221">
        <f>SUMIF(CurrentScenario!$B$2:$B$2612,Sheet1!$A221,CurrentScenario!J$2:J$2612)</f>
        <v>84.3965060308321</v>
      </c>
      <c r="K221">
        <f>SUMIF(CurrentScenario!$B$2:$B$2612,Sheet1!$A221,CurrentScenario!K$2:K$2612)</f>
        <v>14.934681897385978</v>
      </c>
      <c r="L221">
        <f>SUMIF(CurrentScenario!$B$2:$B$2612,Sheet1!$A221,CurrentScenario!L$2:L$2612)</f>
        <v>1389.9980238038145</v>
      </c>
      <c r="M221">
        <f>SUMIF(CurrentScenario!$B$2:$B$2612,Sheet1!$A221,CurrentScenario!M$2:M$2612)</f>
        <v>427.50273227218298</v>
      </c>
      <c r="N221">
        <f>SUMIF(CurrentScenario!$B$2:$B$2612,Sheet1!$A221,CurrentScenario!N$2:N$2612)</f>
        <v>342.05501727191154</v>
      </c>
      <c r="O221">
        <f>SUMIF(CurrentScenario!$B$2:$B$2612,Sheet1!$A221,CurrentScenario!O$2:O$2612)</f>
        <v>531.44301073862925</v>
      </c>
      <c r="P221">
        <f>SUMIF(CurrentScenario!$B$2:$B$2612,Sheet1!$A221,CurrentScenario!P$2:P$2612)</f>
        <v>0</v>
      </c>
      <c r="Q221">
        <f>SUMIF(CurrentScenario!$B$2:$B$2612,Sheet1!$A221,CurrentScenario!Q$2:Q$2612)</f>
        <v>5439.9998439516357</v>
      </c>
      <c r="R221">
        <f>SUMIF(CurrentScenario!$B$2:$B$2612,Sheet1!$A221,CurrentScenario!R$2:R$2612)</f>
        <v>24.792979321738837</v>
      </c>
      <c r="S221">
        <f>SUMIF(CurrentScenario!$B$2:$B$2612,Sheet1!$A221,CurrentScenario!S$2:S$2612)</f>
        <v>184.8131168626812</v>
      </c>
      <c r="T221">
        <f>SUMIF(CurrentScenario!$B$2:$B$2612,Sheet1!$A221,CurrentScenario!T$2:T$2612)</f>
        <v>2.9588883025778348</v>
      </c>
      <c r="U221">
        <f>SUMIF(CurrentScenario!$B$2:$B$2612,Sheet1!$A221,CurrentScenario!U$2:U$2612)</f>
        <v>35.071749890408661</v>
      </c>
      <c r="V221">
        <f>SUMIF(CurrentScenario!$B$2:$B$2612,Sheet1!$A221,CurrentScenario!V$2:V$2612)</f>
        <v>0</v>
      </c>
      <c r="W221">
        <f>SUMIF(CurrentScenario!$B$2:$B$2612,Sheet1!$A221,CurrentScenario!W$2:W$2612)</f>
        <v>68.669289115361906</v>
      </c>
      <c r="X221">
        <f>SUMIF(CurrentScenario!$B$2:$B$2612,Sheet1!$A221,CurrentScenario!X$2:X$2612)</f>
        <v>11.09273091230823</v>
      </c>
      <c r="Y221">
        <f>SUMIF(CurrentScenario!$B$2:$B$2612,Sheet1!$A221,CurrentScenario!Y$2:Y$2612)</f>
        <v>7.15222091316258</v>
      </c>
      <c r="Z221">
        <f>SUMIF(CurrentScenario!$B$2:$B$2612,Sheet1!$A221,CurrentScenario!Z$2:Z$2612)</f>
        <v>0</v>
      </c>
      <c r="AA221">
        <f>SUMIF(CurrentScenario!$B$2:$B$2612,Sheet1!$A221,CurrentScenario!AA$2:AA$2612)</f>
        <v>3525.1721250062533</v>
      </c>
      <c r="AB221">
        <f>SUMIF(CurrentScenario!$B$2:$B$2612,Sheet1!$A221,CurrentScenario!AB$2:AB$2612)</f>
        <v>830.87403395077968</v>
      </c>
      <c r="AC221">
        <f>SUMIF(CurrentScenario!$B$2:$B$2612,Sheet1!$A221,CurrentScenario!AC$2:AC$2612)</f>
        <v>0</v>
      </c>
      <c r="AD221">
        <f>SUMIF(CurrentScenario!$B$2:$B$2612,Sheet1!$A221,CurrentScenario!AD$2:AD$2612)</f>
        <v>0</v>
      </c>
      <c r="AE221">
        <f>SUMIF(CurrentScenario!$B$2:$B$2612,Sheet1!$A221,CurrentScenario!AE$2:AE$2612)</f>
        <v>0</v>
      </c>
      <c r="AF221">
        <f>SUMIF(CurrentScenario!$B$2:$B$2612,Sheet1!$A221,CurrentScenario!AF$2:AF$2612)</f>
        <v>0</v>
      </c>
      <c r="AG221">
        <f>SUMIF(CurrentScenario!$B$2:$B$2612,Sheet1!$A221,CurrentScenario!AG$2:AG$2612)</f>
        <v>0</v>
      </c>
      <c r="AH221" s="9">
        <f>SUMIF(CurrentScenario!$B$2:$B$2612,Sheet1!$A221,CurrentScenario!AH$2:AH$2612)</f>
        <v>244.13915784084767</v>
      </c>
      <c r="AI221" s="10">
        <f t="shared" si="12"/>
        <v>33799.820732157241</v>
      </c>
      <c r="AJ221">
        <f>SUMIF(BaselineScenario!$B$2:$B$2612,Sheet1!$A221,BaselineScenario!D$2:D$2612)</f>
        <v>29684.612429680201</v>
      </c>
      <c r="AK221">
        <f>SUMIF(BaselineScenario!$B$2:$B$2612,Sheet1!$A221,BaselineScenario!E$2:E$2612)</f>
        <v>298.8782586932561</v>
      </c>
      <c r="AL221">
        <f>SUMIF(BaselineScenario!$B$2:$B$2612,Sheet1!$A221,BaselineScenario!F$2:F$2612)</f>
        <v>149.19974106676941</v>
      </c>
      <c r="AM221">
        <f>SUMIF(BaselineScenario!$B$2:$B$2612,Sheet1!$A221,BaselineScenario!G$2:G$2612)</f>
        <v>11.007368468334072</v>
      </c>
      <c r="AN221">
        <f>SUMIF(BaselineScenario!$B$2:$B$2612,Sheet1!$A221,BaselineScenario!H$2:H$2612)</f>
        <v>432.50786375101006</v>
      </c>
      <c r="AO221">
        <f>SUMIF(BaselineScenario!$B$2:$B$2612,Sheet1!$A221,BaselineScenario!I$2:I$2612)</f>
        <v>31.910190090397453</v>
      </c>
      <c r="AP221">
        <f>SUMIF(BaselineScenario!$B$2:$B$2612,Sheet1!$A221,BaselineScenario!J$2:J$2612)</f>
        <v>26.893771512720782</v>
      </c>
      <c r="AQ221">
        <f>SUMIF(BaselineScenario!$B$2:$B$2612,Sheet1!$A221,BaselineScenario!K$2:K$2612)</f>
        <v>4.8190174257468046</v>
      </c>
      <c r="AR221">
        <f>SUMIF(BaselineScenario!$B$2:$B$2612,Sheet1!$A221,BaselineScenario!L$2:L$2612)</f>
        <v>441.80486967103815</v>
      </c>
      <c r="AS221">
        <f>SUMIF(BaselineScenario!$B$2:$B$2612,Sheet1!$A221,BaselineScenario!M$2:M$2612)</f>
        <v>138.49481166895981</v>
      </c>
      <c r="AT221">
        <f>SUMIF(BaselineScenario!$B$2:$B$2612,Sheet1!$A221,BaselineScenario!N$2:N$2612)</f>
        <v>108.42275766488203</v>
      </c>
      <c r="AU221">
        <f>SUMIF(BaselineScenario!$B$2:$B$2612,Sheet1!$A221,BaselineScenario!O$2:O$2612)</f>
        <v>169.67291919129158</v>
      </c>
      <c r="AV221">
        <f>SUMIF(BaselineScenario!$B$2:$B$2612,Sheet1!$A221,BaselineScenario!P$2:P$2612)</f>
        <v>0</v>
      </c>
      <c r="AW221">
        <f>SUMIF(BaselineScenario!$B$2:$B$2612,Sheet1!$A221,BaselineScenario!Q$2:Q$2612)</f>
        <v>1674.6347200244154</v>
      </c>
      <c r="AX221">
        <f>SUMIF(BaselineScenario!$B$2:$B$2612,Sheet1!$A221,BaselineScenario!R$2:R$2612)</f>
        <v>7.3337831751871896</v>
      </c>
      <c r="AY221">
        <f>SUMIF(BaselineScenario!$B$2:$B$2612,Sheet1!$A221,BaselineScenario!S$2:S$2612)</f>
        <v>58.275732326814399</v>
      </c>
      <c r="AZ221">
        <f>SUMIF(BaselineScenario!$B$2:$B$2612,Sheet1!$A221,BaselineScenario!T$2:T$2612)</f>
        <v>0.9458815497965164</v>
      </c>
      <c r="BA221">
        <f>SUMIF(BaselineScenario!$B$2:$B$2612,Sheet1!$A221,BaselineScenario!U$2:U$2612)</f>
        <v>11.196865828518931</v>
      </c>
      <c r="BB221">
        <f>SUMIF(BaselineScenario!$B$2:$B$2612,Sheet1!$A221,BaselineScenario!V$2:V$2612)</f>
        <v>0</v>
      </c>
      <c r="BC221">
        <f>SUMIF(BaselineScenario!$B$2:$B$2612,Sheet1!$A221,BaselineScenario!W$2:W$2612)</f>
        <v>7.0610524343039049</v>
      </c>
      <c r="BD221">
        <f>SUMIF(BaselineScenario!$B$2:$B$2612,Sheet1!$A221,BaselineScenario!X$2:X$2612)</f>
        <v>0.34415949370980914</v>
      </c>
      <c r="BE221">
        <f>SUMIF(BaselineScenario!$B$2:$B$2612,Sheet1!$A221,BaselineScenario!Y$2:Y$2612)</f>
        <v>3.8089036848245419</v>
      </c>
      <c r="BF221">
        <f>SUMIF(BaselineScenario!$B$2:$B$2612,Sheet1!$A221,BaselineScenario!Z$2:Z$2612)</f>
        <v>0</v>
      </c>
      <c r="BG221">
        <f>SUMIF(BaselineScenario!$B$2:$B$2612,Sheet1!$A221,BaselineScenario!AA$2:AA$2612)</f>
        <v>431.46925320094203</v>
      </c>
      <c r="BH221">
        <f>SUMIF(BaselineScenario!$B$2:$B$2612,Sheet1!$A221,BaselineScenario!AB$2:AB$2612)</f>
        <v>33.442008720736197</v>
      </c>
      <c r="BI221">
        <f>SUMIF(BaselineScenario!$B$2:$B$2612,Sheet1!$A221,BaselineScenario!AC$2:AC$2612)</f>
        <v>0</v>
      </c>
      <c r="BJ221">
        <f>SUMIF(BaselineScenario!$B$2:$B$2612,Sheet1!$A221,BaselineScenario!AD$2:AD$2612)</f>
        <v>0</v>
      </c>
      <c r="BK221">
        <f>SUMIF(BaselineScenario!$B$2:$B$2612,Sheet1!$A221,BaselineScenario!AE$2:AE$2612)</f>
        <v>0</v>
      </c>
      <c r="BL221">
        <f>SUMIF(BaselineScenario!$B$2:$B$2612,Sheet1!$A221,BaselineScenario!AF$2:AF$2612)</f>
        <v>0</v>
      </c>
      <c r="BM221">
        <f>SUMIF(BaselineScenario!$B$2:$B$2612,Sheet1!$A221,BaselineScenario!AG$2:AG$2612)</f>
        <v>0</v>
      </c>
      <c r="BN221">
        <f>SUMIF(BaselineScenario!$B$2:$B$2612,Sheet1!$A221,BaselineScenario!AH$2:AH$2612)</f>
        <v>73.084372833376051</v>
      </c>
      <c r="BP221">
        <f t="shared" si="13"/>
        <v>0</v>
      </c>
      <c r="BQ221" s="12">
        <f t="shared" si="14"/>
        <v>0</v>
      </c>
    </row>
    <row r="222" spans="1:69" x14ac:dyDescent="0.25">
      <c r="A222" s="1" t="s">
        <v>220</v>
      </c>
      <c r="B222">
        <f>COUNTIF(CurrentScenario!$B$2:$B$2612,Sheet1!A222)</f>
        <v>7</v>
      </c>
      <c r="C222">
        <f t="shared" si="15"/>
        <v>24784.575306971023</v>
      </c>
      <c r="D222">
        <f>SUMIF(CurrentScenario!$B$2:$B$2612,Sheet1!$A222,CurrentScenario!D$2:D$2612)</f>
        <v>20339.139439908162</v>
      </c>
      <c r="E222">
        <f>SUMIF(CurrentScenario!$B$2:$B$2612,Sheet1!$A222,CurrentScenario!E$2:E$2612)</f>
        <v>205.323773628011</v>
      </c>
      <c r="F222">
        <f>SUMIF(CurrentScenario!$B$2:$B$2612,Sheet1!$A222,CurrentScenario!F$2:F$2612)</f>
        <v>131.5849543998325</v>
      </c>
      <c r="G222">
        <f>SUMIF(CurrentScenario!$B$2:$B$2612,Sheet1!$A222,CurrentScenario!G$2:G$2612)</f>
        <v>6.0497105654825232</v>
      </c>
      <c r="H222">
        <f>SUMIF(CurrentScenario!$B$2:$B$2612,Sheet1!$A222,CurrentScenario!H$2:H$2612)</f>
        <v>294.25129631665919</v>
      </c>
      <c r="I222">
        <f>SUMIF(CurrentScenario!$B$2:$B$2612,Sheet1!$A222,CurrentScenario!I$2:I$2612)</f>
        <v>15.385695575108436</v>
      </c>
      <c r="J222">
        <f>SUMIF(CurrentScenario!$B$2:$B$2612,Sheet1!$A222,CurrentScenario!J$2:J$2612)</f>
        <v>9.2415128817673082</v>
      </c>
      <c r="K222">
        <f>SUMIF(CurrentScenario!$B$2:$B$2612,Sheet1!$A222,CurrentScenario!K$2:K$2612)</f>
        <v>12.865589063743942</v>
      </c>
      <c r="L222">
        <f>SUMIF(CurrentScenario!$B$2:$B$2612,Sheet1!$A222,CurrentScenario!L$2:L$2612)</f>
        <v>529.94439633292973</v>
      </c>
      <c r="M222">
        <f>SUMIF(CurrentScenario!$B$2:$B$2612,Sheet1!$A222,CurrentScenario!M$2:M$2612)</f>
        <v>157.34219444041616</v>
      </c>
      <c r="N222">
        <f>SUMIF(CurrentScenario!$B$2:$B$2612,Sheet1!$A222,CurrentScenario!N$2:N$2612)</f>
        <v>120.17594576197794</v>
      </c>
      <c r="O222">
        <f>SUMIF(CurrentScenario!$B$2:$B$2612,Sheet1!$A222,CurrentScenario!O$2:O$2612)</f>
        <v>130.51127055665103</v>
      </c>
      <c r="P222">
        <f>SUMIF(CurrentScenario!$B$2:$B$2612,Sheet1!$A222,CurrentScenario!P$2:P$2612)</f>
        <v>0</v>
      </c>
      <c r="Q222">
        <f>SUMIF(CurrentScenario!$B$2:$B$2612,Sheet1!$A222,CurrentScenario!Q$2:Q$2612)</f>
        <v>1511.4539996115623</v>
      </c>
      <c r="R222">
        <f>SUMIF(CurrentScenario!$B$2:$B$2612,Sheet1!$A222,CurrentScenario!R$2:R$2612)</f>
        <v>22.972851689237142</v>
      </c>
      <c r="S222">
        <f>SUMIF(CurrentScenario!$B$2:$B$2612,Sheet1!$A222,CurrentScenario!S$2:S$2612)</f>
        <v>50.317911834305562</v>
      </c>
      <c r="T222">
        <f>SUMIF(CurrentScenario!$B$2:$B$2612,Sheet1!$A222,CurrentScenario!T$2:T$2612)</f>
        <v>0.66479397042856925</v>
      </c>
      <c r="U222">
        <f>SUMIF(CurrentScenario!$B$2:$B$2612,Sheet1!$A222,CurrentScenario!U$2:U$2612)</f>
        <v>11.980716935788022</v>
      </c>
      <c r="V222">
        <f>SUMIF(CurrentScenario!$B$2:$B$2612,Sheet1!$A222,CurrentScenario!V$2:V$2612)</f>
        <v>0</v>
      </c>
      <c r="W222">
        <f>SUMIF(CurrentScenario!$B$2:$B$2612,Sheet1!$A222,CurrentScenario!W$2:W$2612)</f>
        <v>7.3176134686559209</v>
      </c>
      <c r="X222">
        <f>SUMIF(CurrentScenario!$B$2:$B$2612,Sheet1!$A222,CurrentScenario!X$2:X$2612)</f>
        <v>1.1820759785603145</v>
      </c>
      <c r="Y222">
        <f>SUMIF(CurrentScenario!$B$2:$B$2612,Sheet1!$A222,CurrentScenario!Y$2:Y$2612)</f>
        <v>0.33767699472796525</v>
      </c>
      <c r="Z222">
        <f>SUMIF(CurrentScenario!$B$2:$B$2612,Sheet1!$A222,CurrentScenario!Z$2:Z$2612)</f>
        <v>0</v>
      </c>
      <c r="AA222">
        <f>SUMIF(CurrentScenario!$B$2:$B$2612,Sheet1!$A222,CurrentScenario!AA$2:AA$2612)</f>
        <v>929.44625445133158</v>
      </c>
      <c r="AB222">
        <f>SUMIF(CurrentScenario!$B$2:$B$2612,Sheet1!$A222,CurrentScenario!AB$2:AB$2612)</f>
        <v>292.18193327395454</v>
      </c>
      <c r="AC222">
        <f>SUMIF(CurrentScenario!$B$2:$B$2612,Sheet1!$A222,CurrentScenario!AC$2:AC$2612)</f>
        <v>0</v>
      </c>
      <c r="AD222">
        <f>SUMIF(CurrentScenario!$B$2:$B$2612,Sheet1!$A222,CurrentScenario!AD$2:AD$2612)</f>
        <v>0</v>
      </c>
      <c r="AE222">
        <f>SUMIF(CurrentScenario!$B$2:$B$2612,Sheet1!$A222,CurrentScenario!AE$2:AE$2612)</f>
        <v>0</v>
      </c>
      <c r="AF222">
        <f>SUMIF(CurrentScenario!$B$2:$B$2612,Sheet1!$A222,CurrentScenario!AF$2:AF$2612)</f>
        <v>0</v>
      </c>
      <c r="AG222">
        <f>SUMIF(CurrentScenario!$B$2:$B$2612,Sheet1!$A222,CurrentScenario!AG$2:AG$2612)</f>
        <v>0</v>
      </c>
      <c r="AH222" s="9">
        <f>SUMIF(CurrentScenario!$B$2:$B$2612,Sheet1!$A222,CurrentScenario!AH$2:AH$2612)</f>
        <v>4.9036993317397837</v>
      </c>
      <c r="AI222" s="10">
        <f t="shared" si="12"/>
        <v>24784.57530697103</v>
      </c>
      <c r="AJ222">
        <f>SUMIF(BaselineScenario!$B$2:$B$2612,Sheet1!$A222,BaselineScenario!D$2:D$2612)</f>
        <v>22974.92252438359</v>
      </c>
      <c r="AK222">
        <f>SUMIF(BaselineScenario!$B$2:$B$2612,Sheet1!$A222,BaselineScenario!E$2:E$2612)</f>
        <v>231.81946278304957</v>
      </c>
      <c r="AL222">
        <f>SUMIF(BaselineScenario!$B$2:$B$2612,Sheet1!$A222,BaselineScenario!F$2:F$2612)</f>
        <v>56.350224630560596</v>
      </c>
      <c r="AM222">
        <f>SUMIF(BaselineScenario!$B$2:$B$2612,Sheet1!$A222,BaselineScenario!G$2:G$2612)</f>
        <v>2.0979394849600062</v>
      </c>
      <c r="AN222">
        <f>SUMIF(BaselineScenario!$B$2:$B$2612,Sheet1!$A222,BaselineScenario!H$2:H$2612)</f>
        <v>119.44544948273951</v>
      </c>
      <c r="AO222">
        <f>SUMIF(BaselineScenario!$B$2:$B$2612,Sheet1!$A222,BaselineScenario!I$2:I$2612)</f>
        <v>5.0617163008488113</v>
      </c>
      <c r="AP222">
        <f>SUMIF(BaselineScenario!$B$2:$B$2612,Sheet1!$A222,BaselineScenario!J$2:J$2612)</f>
        <v>2.9333062654509905</v>
      </c>
      <c r="AQ222">
        <f>SUMIF(BaselineScenario!$B$2:$B$2612,Sheet1!$A222,BaselineScenario!K$2:K$2612)</f>
        <v>6.0538606401676915</v>
      </c>
      <c r="AR222">
        <f>SUMIF(BaselineScenario!$B$2:$B$2612,Sheet1!$A222,BaselineScenario!L$2:L$2612)</f>
        <v>232.68925809373778</v>
      </c>
      <c r="AS222">
        <f>SUMIF(BaselineScenario!$B$2:$B$2612,Sheet1!$A222,BaselineScenario!M$2:M$2612)</f>
        <v>73.92329018361221</v>
      </c>
      <c r="AT222">
        <f>SUMIF(BaselineScenario!$B$2:$B$2612,Sheet1!$A222,BaselineScenario!N$2:N$2612)</f>
        <v>53.133566051718446</v>
      </c>
      <c r="AU222">
        <f>SUMIF(BaselineScenario!$B$2:$B$2612,Sheet1!$A222,BaselineScenario!O$2:O$2612)</f>
        <v>54.230891264074415</v>
      </c>
      <c r="AV222">
        <f>SUMIF(BaselineScenario!$B$2:$B$2612,Sheet1!$A222,BaselineScenario!P$2:P$2612)</f>
        <v>0</v>
      </c>
      <c r="AW222">
        <f>SUMIF(BaselineScenario!$B$2:$B$2612,Sheet1!$A222,BaselineScenario!Q$2:Q$2612)</f>
        <v>664.70085879877081</v>
      </c>
      <c r="AX222">
        <f>SUMIF(BaselineScenario!$B$2:$B$2612,Sheet1!$A222,BaselineScenario!R$2:R$2612)</f>
        <v>12.403361475303525</v>
      </c>
      <c r="AY222">
        <f>SUMIF(BaselineScenario!$B$2:$B$2612,Sheet1!$A222,BaselineScenario!S$2:S$2612)</f>
        <v>22.093558075264056</v>
      </c>
      <c r="AZ222">
        <f>SUMIF(BaselineScenario!$B$2:$B$2612,Sheet1!$A222,BaselineScenario!T$2:T$2612)</f>
        <v>0.27079859210160095</v>
      </c>
      <c r="BA222">
        <f>SUMIF(BaselineScenario!$B$2:$B$2612,Sheet1!$A222,BaselineScenario!U$2:U$2612)</f>
        <v>5.2724668848116183</v>
      </c>
      <c r="BB222">
        <f>SUMIF(BaselineScenario!$B$2:$B$2612,Sheet1!$A222,BaselineScenario!V$2:V$2612)</f>
        <v>0</v>
      </c>
      <c r="BC222">
        <f>SUMIF(BaselineScenario!$B$2:$B$2612,Sheet1!$A222,BaselineScenario!W$2:W$2612)</f>
        <v>0.77607921430772442</v>
      </c>
      <c r="BD222">
        <f>SUMIF(BaselineScenario!$B$2:$B$2612,Sheet1!$A222,BaselineScenario!X$2:X$2612)</f>
        <v>3.7826518349765484E-2</v>
      </c>
      <c r="BE222">
        <f>SUMIF(BaselineScenario!$B$2:$B$2612,Sheet1!$A222,BaselineScenario!Y$2:Y$2612)</f>
        <v>0.35176571892592046</v>
      </c>
      <c r="BF222">
        <f>SUMIF(BaselineScenario!$B$2:$B$2612,Sheet1!$A222,BaselineScenario!Z$2:Z$2612)</f>
        <v>0</v>
      </c>
      <c r="BG222">
        <f>SUMIF(BaselineScenario!$B$2:$B$2612,Sheet1!$A222,BaselineScenario!AA$2:AA$2612)</f>
        <v>240.12174771057136</v>
      </c>
      <c r="BH222">
        <f>SUMIF(BaselineScenario!$B$2:$B$2612,Sheet1!$A222,BaselineScenario!AB$2:AB$2612)</f>
        <v>24.533702474671092</v>
      </c>
      <c r="BI222">
        <f>SUMIF(BaselineScenario!$B$2:$B$2612,Sheet1!$A222,BaselineScenario!AC$2:AC$2612)</f>
        <v>0</v>
      </c>
      <c r="BJ222">
        <f>SUMIF(BaselineScenario!$B$2:$B$2612,Sheet1!$A222,BaselineScenario!AD$2:AD$2612)</f>
        <v>0</v>
      </c>
      <c r="BK222">
        <f>SUMIF(BaselineScenario!$B$2:$B$2612,Sheet1!$A222,BaselineScenario!AE$2:AE$2612)</f>
        <v>0</v>
      </c>
      <c r="BL222">
        <f>SUMIF(BaselineScenario!$B$2:$B$2612,Sheet1!$A222,BaselineScenario!AF$2:AF$2612)</f>
        <v>0</v>
      </c>
      <c r="BM222">
        <f>SUMIF(BaselineScenario!$B$2:$B$2612,Sheet1!$A222,BaselineScenario!AG$2:AG$2612)</f>
        <v>0</v>
      </c>
      <c r="BN222">
        <f>SUMIF(BaselineScenario!$B$2:$B$2612,Sheet1!$A222,BaselineScenario!AH$2:AH$2612)</f>
        <v>1.3516519434466994</v>
      </c>
      <c r="BP222">
        <f t="shared" si="13"/>
        <v>0</v>
      </c>
      <c r="BQ222" s="12">
        <f t="shared" si="14"/>
        <v>0</v>
      </c>
    </row>
    <row r="223" spans="1:69" x14ac:dyDescent="0.25">
      <c r="A223" s="1" t="s">
        <v>221</v>
      </c>
      <c r="B223">
        <f>COUNTIF(CurrentScenario!$B$2:$B$2612,Sheet1!A223)</f>
        <v>5</v>
      </c>
      <c r="C223">
        <f t="shared" si="15"/>
        <v>21095.329781339617</v>
      </c>
      <c r="D223">
        <f>SUMIF(CurrentScenario!$B$2:$B$2612,Sheet1!$A223,CurrentScenario!D$2:D$2612)</f>
        <v>11884.677999606396</v>
      </c>
      <c r="E223">
        <f>SUMIF(CurrentScenario!$B$2:$B$2612,Sheet1!$A223,CurrentScenario!E$2:E$2612)</f>
        <v>119.74963563726845</v>
      </c>
      <c r="F223">
        <f>SUMIF(CurrentScenario!$B$2:$B$2612,Sheet1!$A223,CurrentScenario!F$2:F$2612)</f>
        <v>253.34823770399774</v>
      </c>
      <c r="G223">
        <f>SUMIF(CurrentScenario!$B$2:$B$2612,Sheet1!$A223,CurrentScenario!G$2:G$2612)</f>
        <v>9.4083282219572251</v>
      </c>
      <c r="H223">
        <f>SUMIF(CurrentScenario!$B$2:$B$2612,Sheet1!$A223,CurrentScenario!H$2:H$2612)</f>
        <v>518.11942880032723</v>
      </c>
      <c r="I223">
        <f>SUMIF(CurrentScenario!$B$2:$B$2612,Sheet1!$A223,CurrentScenario!I$2:I$2612)</f>
        <v>21.831217822935866</v>
      </c>
      <c r="J223">
        <f>SUMIF(CurrentScenario!$B$2:$B$2612,Sheet1!$A223,CurrentScenario!J$2:J$2612)</f>
        <v>9.6812291544015459</v>
      </c>
      <c r="K223">
        <f>SUMIF(CurrentScenario!$B$2:$B$2612,Sheet1!$A223,CurrentScenario!K$2:K$2612)</f>
        <v>29.580561848619475</v>
      </c>
      <c r="L223">
        <f>SUMIF(CurrentScenario!$B$2:$B$2612,Sheet1!$A223,CurrentScenario!L$2:L$2612)</f>
        <v>1108.3018652982726</v>
      </c>
      <c r="M223">
        <f>SUMIF(CurrentScenario!$B$2:$B$2612,Sheet1!$A223,CurrentScenario!M$2:M$2612)</f>
        <v>311.89069705985293</v>
      </c>
      <c r="N223">
        <f>SUMIF(CurrentScenario!$B$2:$B$2612,Sheet1!$A223,CurrentScenario!N$2:N$2612)</f>
        <v>244.02498941290469</v>
      </c>
      <c r="O223">
        <f>SUMIF(CurrentScenario!$B$2:$B$2612,Sheet1!$A223,CurrentScenario!O$2:O$2612)</f>
        <v>240.42054930286454</v>
      </c>
      <c r="P223">
        <f>SUMIF(CurrentScenario!$B$2:$B$2612,Sheet1!$A223,CurrentScenario!P$2:P$2612)</f>
        <v>0</v>
      </c>
      <c r="Q223">
        <f>SUMIF(CurrentScenario!$B$2:$B$2612,Sheet1!$A223,CurrentScenario!Q$2:Q$2612)</f>
        <v>2974.8573480087689</v>
      </c>
      <c r="R223">
        <f>SUMIF(CurrentScenario!$B$2:$B$2612,Sheet1!$A223,CurrentScenario!R$2:R$2612)</f>
        <v>56.203810773154089</v>
      </c>
      <c r="S223">
        <f>SUMIF(CurrentScenario!$B$2:$B$2612,Sheet1!$A223,CurrentScenario!S$2:S$2612)</f>
        <v>99.491111563772634</v>
      </c>
      <c r="T223">
        <f>SUMIF(CurrentScenario!$B$2:$B$2612,Sheet1!$A223,CurrentScenario!T$2:T$2612)</f>
        <v>1.1845878521351998</v>
      </c>
      <c r="U223">
        <f>SUMIF(CurrentScenario!$B$2:$B$2612,Sheet1!$A223,CurrentScenario!U$2:U$2612)</f>
        <v>24.224280245233711</v>
      </c>
      <c r="V223">
        <f>SUMIF(CurrentScenario!$B$2:$B$2612,Sheet1!$A223,CurrentScenario!V$2:V$2612)</f>
        <v>0</v>
      </c>
      <c r="W223">
        <f>SUMIF(CurrentScenario!$B$2:$B$2612,Sheet1!$A223,CurrentScenario!W$2:W$2612)</f>
        <v>4.4893602343546171</v>
      </c>
      <c r="X223">
        <f>SUMIF(CurrentScenario!$B$2:$B$2612,Sheet1!$A223,CurrentScenario!X$2:X$2612)</f>
        <v>0.72520431898533033</v>
      </c>
      <c r="Y223">
        <f>SUMIF(CurrentScenario!$B$2:$B$2612,Sheet1!$A223,CurrentScenario!Y$2:Y$2612)</f>
        <v>7.8149345264611414</v>
      </c>
      <c r="Z223">
        <f>SUMIF(CurrentScenario!$B$2:$B$2612,Sheet1!$A223,CurrentScenario!Z$2:Z$2612)</f>
        <v>0</v>
      </c>
      <c r="AA223">
        <f>SUMIF(CurrentScenario!$B$2:$B$2612,Sheet1!$A223,CurrentScenario!AA$2:AA$2612)</f>
        <v>2217.2326075287551</v>
      </c>
      <c r="AB223">
        <f>SUMIF(CurrentScenario!$B$2:$B$2612,Sheet1!$A223,CurrentScenario!AB$2:AB$2612)</f>
        <v>485.08623461653536</v>
      </c>
      <c r="AC223">
        <f>SUMIF(CurrentScenario!$B$2:$B$2612,Sheet1!$A223,CurrentScenario!AC$2:AC$2612)</f>
        <v>0</v>
      </c>
      <c r="AD223">
        <f>SUMIF(CurrentScenario!$B$2:$B$2612,Sheet1!$A223,CurrentScenario!AD$2:AD$2612)</f>
        <v>0</v>
      </c>
      <c r="AE223">
        <f>SUMIF(CurrentScenario!$B$2:$B$2612,Sheet1!$A223,CurrentScenario!AE$2:AE$2612)</f>
        <v>0</v>
      </c>
      <c r="AF223">
        <f>SUMIF(CurrentScenario!$B$2:$B$2612,Sheet1!$A223,CurrentScenario!AF$2:AF$2612)</f>
        <v>0</v>
      </c>
      <c r="AG223">
        <f>SUMIF(CurrentScenario!$B$2:$B$2612,Sheet1!$A223,CurrentScenario!AG$2:AG$2612)</f>
        <v>0</v>
      </c>
      <c r="AH223" s="9">
        <f>SUMIF(CurrentScenario!$B$2:$B$2612,Sheet1!$A223,CurrentScenario!AH$2:AH$2612)</f>
        <v>472.98556180166639</v>
      </c>
      <c r="AI223" s="10">
        <f t="shared" si="12"/>
        <v>21095.329781339617</v>
      </c>
      <c r="AJ223">
        <f>SUMIF(BaselineScenario!$B$2:$B$2612,Sheet1!$A223,BaselineScenario!D$2:D$2612)</f>
        <v>18633.74258974845</v>
      </c>
      <c r="AK223">
        <f>SUMIF(BaselineScenario!$B$2:$B$2612,Sheet1!$A223,BaselineScenario!E$2:E$2612)</f>
        <v>187.61040003502038</v>
      </c>
      <c r="AL223">
        <f>SUMIF(BaselineScenario!$B$2:$B$2612,Sheet1!$A223,BaselineScenario!F$2:F$2612)</f>
        <v>79.009066895872891</v>
      </c>
      <c r="AM223">
        <f>SUMIF(BaselineScenario!$B$2:$B$2612,Sheet1!$A223,BaselineScenario!G$2:G$2612)</f>
        <v>2.6190241189982371</v>
      </c>
      <c r="AN223">
        <f>SUMIF(BaselineScenario!$B$2:$B$2612,Sheet1!$A223,BaselineScenario!H$2:H$2612)</f>
        <v>155.70210147844423</v>
      </c>
      <c r="AO223">
        <f>SUMIF(BaselineScenario!$B$2:$B$2612,Sheet1!$A223,BaselineScenario!I$2:I$2612)</f>
        <v>5.7499754700176391</v>
      </c>
      <c r="AP223">
        <f>SUMIF(BaselineScenario!$B$2:$B$2612,Sheet1!$A223,BaselineScenario!J$2:J$2612)</f>
        <v>2.0372590142724052</v>
      </c>
      <c r="AQ223">
        <f>SUMIF(BaselineScenario!$B$2:$B$2612,Sheet1!$A223,BaselineScenario!K$2:K$2612)</f>
        <v>9.7982680260273565</v>
      </c>
      <c r="AR223">
        <f>SUMIF(BaselineScenario!$B$2:$B$2612,Sheet1!$A223,BaselineScenario!L$2:L$2612)</f>
        <v>355.02706132771124</v>
      </c>
      <c r="AS223">
        <f>SUMIF(BaselineScenario!$B$2:$B$2612,Sheet1!$A223,BaselineScenario!M$2:M$2612)</f>
        <v>99.456192040031695</v>
      </c>
      <c r="AT223">
        <f>SUMIF(BaselineScenario!$B$2:$B$2612,Sheet1!$A223,BaselineScenario!N$2:N$2612)</f>
        <v>77.621188259571611</v>
      </c>
      <c r="AU223">
        <f>SUMIF(BaselineScenario!$B$2:$B$2612,Sheet1!$A223,BaselineScenario!O$2:O$2612)</f>
        <v>73.61541169446923</v>
      </c>
      <c r="AV223">
        <f>SUMIF(BaselineScenario!$B$2:$B$2612,Sheet1!$A223,BaselineScenario!P$2:P$2612)</f>
        <v>0</v>
      </c>
      <c r="AW223">
        <f>SUMIF(BaselineScenario!$B$2:$B$2612,Sheet1!$A223,BaselineScenario!Q$2:Q$2612)</f>
        <v>905.30934364505254</v>
      </c>
      <c r="AX223">
        <f>SUMIF(BaselineScenario!$B$2:$B$2612,Sheet1!$A223,BaselineScenario!R$2:R$2612)</f>
        <v>18.529753611849944</v>
      </c>
      <c r="AY223">
        <f>SUMIF(BaselineScenario!$B$2:$B$2612,Sheet1!$A223,BaselineScenario!S$2:S$2612)</f>
        <v>30.267250818133896</v>
      </c>
      <c r="AZ223">
        <f>SUMIF(BaselineScenario!$B$2:$B$2612,Sheet1!$A223,BaselineScenario!T$2:T$2612)</f>
        <v>0.35763616190582254</v>
      </c>
      <c r="BA223">
        <f>SUMIF(BaselineScenario!$B$2:$B$2612,Sheet1!$A223,BaselineScenario!U$2:U$2612)</f>
        <v>7.6917194940949525</v>
      </c>
      <c r="BB223">
        <f>SUMIF(BaselineScenario!$B$2:$B$2612,Sheet1!$A223,BaselineScenario!V$2:V$2612)</f>
        <v>0</v>
      </c>
      <c r="BC223">
        <f>SUMIF(BaselineScenario!$B$2:$B$2612,Sheet1!$A223,BaselineScenario!W$2:W$2612)</f>
        <v>0.77347147849415632</v>
      </c>
      <c r="BD223">
        <f>SUMIF(BaselineScenario!$B$2:$B$2612,Sheet1!$A223,BaselineScenario!X$2:X$2612)</f>
        <v>3.7699415903539979E-2</v>
      </c>
      <c r="BE223">
        <f>SUMIF(BaselineScenario!$B$2:$B$2612,Sheet1!$A223,BaselineScenario!Y$2:Y$2612)</f>
        <v>7.0811370026970692</v>
      </c>
      <c r="BF223">
        <f>SUMIF(BaselineScenario!$B$2:$B$2612,Sheet1!$A223,BaselineScenario!Z$2:Z$2612)</f>
        <v>0</v>
      </c>
      <c r="BG223">
        <f>SUMIF(BaselineScenario!$B$2:$B$2612,Sheet1!$A223,BaselineScenario!AA$2:AA$2612)</f>
        <v>260.45199692779801</v>
      </c>
      <c r="BH223">
        <f>SUMIF(BaselineScenario!$B$2:$B$2612,Sheet1!$A223,BaselineScenario!AB$2:AB$2612)</f>
        <v>19.012081993218565</v>
      </c>
      <c r="BI223">
        <f>SUMIF(BaselineScenario!$B$2:$B$2612,Sheet1!$A223,BaselineScenario!AC$2:AC$2612)</f>
        <v>0</v>
      </c>
      <c r="BJ223">
        <f>SUMIF(BaselineScenario!$B$2:$B$2612,Sheet1!$A223,BaselineScenario!AD$2:AD$2612)</f>
        <v>0</v>
      </c>
      <c r="BK223">
        <f>SUMIF(BaselineScenario!$B$2:$B$2612,Sheet1!$A223,BaselineScenario!AE$2:AE$2612)</f>
        <v>0</v>
      </c>
      <c r="BL223">
        <f>SUMIF(BaselineScenario!$B$2:$B$2612,Sheet1!$A223,BaselineScenario!AF$2:AF$2612)</f>
        <v>0</v>
      </c>
      <c r="BM223">
        <f>SUMIF(BaselineScenario!$B$2:$B$2612,Sheet1!$A223,BaselineScenario!AG$2:AG$2612)</f>
        <v>0</v>
      </c>
      <c r="BN223">
        <f>SUMIF(BaselineScenario!$B$2:$B$2612,Sheet1!$A223,BaselineScenario!AH$2:AH$2612)</f>
        <v>163.82915268158391</v>
      </c>
      <c r="BP223">
        <f t="shared" si="13"/>
        <v>0</v>
      </c>
      <c r="BQ223" s="12">
        <f t="shared" si="14"/>
        <v>0</v>
      </c>
    </row>
    <row r="224" spans="1:69" x14ac:dyDescent="0.25">
      <c r="A224" s="1" t="s">
        <v>222</v>
      </c>
      <c r="B224">
        <f>COUNTIF(CurrentScenario!$B$2:$B$2612,Sheet1!A224)</f>
        <v>5</v>
      </c>
      <c r="C224">
        <f t="shared" si="15"/>
        <v>9808.5012346375988</v>
      </c>
      <c r="D224">
        <f>SUMIF(CurrentScenario!$B$2:$B$2612,Sheet1!$A224,CurrentScenario!D$2:D$2612)</f>
        <v>9261.4557442093301</v>
      </c>
      <c r="E224">
        <f>SUMIF(CurrentScenario!$B$2:$B$2612,Sheet1!$A224,CurrentScenario!E$2:E$2612)</f>
        <v>93.537486954425233</v>
      </c>
      <c r="F224">
        <f>SUMIF(CurrentScenario!$B$2:$B$2612,Sheet1!$A224,CurrentScenario!F$2:F$2612)</f>
        <v>18.898018013764126</v>
      </c>
      <c r="G224">
        <f>SUMIF(CurrentScenario!$B$2:$B$2612,Sheet1!$A224,CurrentScenario!G$2:G$2612)</f>
        <v>0.47038557122882735</v>
      </c>
      <c r="H224">
        <f>SUMIF(CurrentScenario!$B$2:$B$2612,Sheet1!$A224,CurrentScenario!H$2:H$2612)</f>
        <v>34.411284156704582</v>
      </c>
      <c r="I224">
        <f>SUMIF(CurrentScenario!$B$2:$B$2612,Sheet1!$A224,CurrentScenario!I$2:I$2612)</f>
        <v>0.85598818118378428</v>
      </c>
      <c r="J224">
        <f>SUMIF(CurrentScenario!$B$2:$B$2612,Sheet1!$A224,CurrentScenario!J$2:J$2612)</f>
        <v>3.0844155998840623E-2</v>
      </c>
      <c r="K224">
        <f>SUMIF(CurrentScenario!$B$2:$B$2612,Sheet1!$A224,CurrentScenario!K$2:K$2612)</f>
        <v>2.6026936124681406</v>
      </c>
      <c r="L224">
        <f>SUMIF(CurrentScenario!$B$2:$B$2612,Sheet1!$A224,CurrentScenario!L$2:L$2612)</f>
        <v>89.627575315355969</v>
      </c>
      <c r="M224">
        <f>SUMIF(CurrentScenario!$B$2:$B$2612,Sheet1!$A224,CurrentScenario!M$2:M$2612)</f>
        <v>24.634302117638374</v>
      </c>
      <c r="N224">
        <f>SUMIF(CurrentScenario!$B$2:$B$2612,Sheet1!$A224,CurrentScenario!N$2:N$2612)</f>
        <v>19.274025337354981</v>
      </c>
      <c r="O224">
        <f>SUMIF(CurrentScenario!$B$2:$B$2612,Sheet1!$A224,CurrentScenario!O$2:O$2612)</f>
        <v>16.947957248000229</v>
      </c>
      <c r="P224">
        <f>SUMIF(CurrentScenario!$B$2:$B$2612,Sheet1!$A224,CurrentScenario!P$2:P$2612)</f>
        <v>0</v>
      </c>
      <c r="Q224">
        <f>SUMIF(CurrentScenario!$B$2:$B$2612,Sheet1!$A224,CurrentScenario!Q$2:Q$2612)</f>
        <v>170.58805511891615</v>
      </c>
      <c r="R224">
        <f>SUMIF(CurrentScenario!$B$2:$B$2612,Sheet1!$A224,CurrentScenario!R$2:R$2612)</f>
        <v>4.0693524282102871</v>
      </c>
      <c r="S224">
        <f>SUMIF(CurrentScenario!$B$2:$B$2612,Sheet1!$A224,CurrentScenario!S$2:S$2612)</f>
        <v>5.7075220540186313</v>
      </c>
      <c r="T224">
        <f>SUMIF(CurrentScenario!$B$2:$B$2612,Sheet1!$A224,CurrentScenario!T$2:T$2612)</f>
        <v>7.9812102359174991E-2</v>
      </c>
      <c r="U224">
        <f>SUMIF(CurrentScenario!$B$2:$B$2612,Sheet1!$A224,CurrentScenario!U$2:U$2612)</f>
        <v>1.9054516146281282</v>
      </c>
      <c r="V224">
        <f>SUMIF(CurrentScenario!$B$2:$B$2612,Sheet1!$A224,CurrentScenario!V$2:V$2612)</f>
        <v>0</v>
      </c>
      <c r="W224">
        <f>SUMIF(CurrentScenario!$B$2:$B$2612,Sheet1!$A224,CurrentScenario!W$2:W$2612)</f>
        <v>0</v>
      </c>
      <c r="X224">
        <f>SUMIF(CurrentScenario!$B$2:$B$2612,Sheet1!$A224,CurrentScenario!X$2:X$2612)</f>
        <v>0</v>
      </c>
      <c r="Y224">
        <f>SUMIF(CurrentScenario!$B$2:$B$2612,Sheet1!$A224,CurrentScenario!Y$2:Y$2612)</f>
        <v>0</v>
      </c>
      <c r="Z224">
        <f>SUMIF(CurrentScenario!$B$2:$B$2612,Sheet1!$A224,CurrentScenario!Z$2:Z$2612)</f>
        <v>0</v>
      </c>
      <c r="AA224">
        <f>SUMIF(CurrentScenario!$B$2:$B$2612,Sheet1!$A224,CurrentScenario!AA$2:AA$2612)</f>
        <v>47.677397890082688</v>
      </c>
      <c r="AB224">
        <f>SUMIF(CurrentScenario!$B$2:$B$2612,Sheet1!$A224,CurrentScenario!AB$2:AB$2612)</f>
        <v>15.727338555929599</v>
      </c>
      <c r="AC224">
        <f>SUMIF(CurrentScenario!$B$2:$B$2612,Sheet1!$A224,CurrentScenario!AC$2:AC$2612)</f>
        <v>0</v>
      </c>
      <c r="AD224">
        <f>SUMIF(CurrentScenario!$B$2:$B$2612,Sheet1!$A224,CurrentScenario!AD$2:AD$2612)</f>
        <v>0</v>
      </c>
      <c r="AE224">
        <f>SUMIF(CurrentScenario!$B$2:$B$2612,Sheet1!$A224,CurrentScenario!AE$2:AE$2612)</f>
        <v>0</v>
      </c>
      <c r="AF224">
        <f>SUMIF(CurrentScenario!$B$2:$B$2612,Sheet1!$A224,CurrentScenario!AF$2:AF$2612)</f>
        <v>0</v>
      </c>
      <c r="AG224">
        <f>SUMIF(CurrentScenario!$B$2:$B$2612,Sheet1!$A224,CurrentScenario!AG$2:AG$2612)</f>
        <v>0</v>
      </c>
      <c r="AH224" s="9">
        <f>SUMIF(CurrentScenario!$B$2:$B$2612,Sheet1!$A224,CurrentScenario!AH$2:AH$2612)</f>
        <v>0</v>
      </c>
      <c r="AI224" s="10">
        <f t="shared" si="12"/>
        <v>9808.5012346376006</v>
      </c>
      <c r="AJ224">
        <f>SUMIF(BaselineScenario!$B$2:$B$2612,Sheet1!$A224,BaselineScenario!D$2:D$2612)</f>
        <v>9597.2146468967894</v>
      </c>
      <c r="AK224">
        <f>SUMIF(BaselineScenario!$B$2:$B$2612,Sheet1!$A224,BaselineScenario!E$2:E$2612)</f>
        <v>96.914054075426378</v>
      </c>
      <c r="AL224">
        <f>SUMIF(BaselineScenario!$B$2:$B$2612,Sheet1!$A224,BaselineScenario!F$2:F$2612)</f>
        <v>4.6602821864249711</v>
      </c>
      <c r="AM224">
        <f>SUMIF(BaselineScenario!$B$2:$B$2612,Sheet1!$A224,BaselineScenario!G$2:G$2612)</f>
        <v>0.11189042892708434</v>
      </c>
      <c r="AN224">
        <f>SUMIF(BaselineScenario!$B$2:$B$2612,Sheet1!$A224,BaselineScenario!H$2:H$2612)</f>
        <v>8.5023322879190175</v>
      </c>
      <c r="AO224">
        <f>SUMIF(BaselineScenario!$B$2:$B$2612,Sheet1!$A224,BaselineScenario!I$2:I$2612)</f>
        <v>0.20361356854327503</v>
      </c>
      <c r="AP224">
        <f>SUMIF(BaselineScenario!$B$2:$B$2612,Sheet1!$A224,BaselineScenario!J$2:J$2612)</f>
        <v>3.0844155998833875E-2</v>
      </c>
      <c r="AQ224">
        <f>SUMIF(BaselineScenario!$B$2:$B$2612,Sheet1!$A224,BaselineScenario!K$2:K$2612)</f>
        <v>0.61910169545395233</v>
      </c>
      <c r="AR224">
        <f>SUMIF(BaselineScenario!$B$2:$B$2612,Sheet1!$A224,BaselineScenario!L$2:L$2612)</f>
        <v>22.257187691062569</v>
      </c>
      <c r="AS224">
        <f>SUMIF(BaselineScenario!$B$2:$B$2612,Sheet1!$A224,BaselineScenario!M$2:M$2612)</f>
        <v>5.8597516566278092</v>
      </c>
      <c r="AT224">
        <f>SUMIF(BaselineScenario!$B$2:$B$2612,Sheet1!$A224,BaselineScenario!N$2:N$2612)</f>
        <v>4.7224335879323851</v>
      </c>
      <c r="AU224">
        <f>SUMIF(BaselineScenario!$B$2:$B$2612,Sheet1!$A224,BaselineScenario!O$2:O$2612)</f>
        <v>4.1786524781708119</v>
      </c>
      <c r="AV224">
        <f>SUMIF(BaselineScenario!$B$2:$B$2612,Sheet1!$A224,BaselineScenario!P$2:P$2612)</f>
        <v>0</v>
      </c>
      <c r="AW224">
        <f>SUMIF(BaselineScenario!$B$2:$B$2612,Sheet1!$A224,BaselineScenario!Q$2:Q$2612)</f>
        <v>41.011826279911674</v>
      </c>
      <c r="AX224">
        <f>SUMIF(BaselineScenario!$B$2:$B$2612,Sheet1!$A224,BaselineScenario!R$2:R$2612)</f>
        <v>0.96797524519820344</v>
      </c>
      <c r="AY224">
        <f>SUMIF(BaselineScenario!$B$2:$B$2612,Sheet1!$A224,BaselineScenario!S$2:S$2612)</f>
        <v>1.3804722340073672</v>
      </c>
      <c r="AZ224">
        <f>SUMIF(BaselineScenario!$B$2:$B$2612,Sheet1!$A224,BaselineScenario!T$2:T$2612)</f>
        <v>1.9649784100549097E-2</v>
      </c>
      <c r="BA224">
        <f>SUMIF(BaselineScenario!$B$2:$B$2612,Sheet1!$A224,BaselineScenario!U$2:U$2612)</f>
        <v>0.46907631635620273</v>
      </c>
      <c r="BB224">
        <f>SUMIF(BaselineScenario!$B$2:$B$2612,Sheet1!$A224,BaselineScenario!V$2:V$2612)</f>
        <v>0</v>
      </c>
      <c r="BC224">
        <f>SUMIF(BaselineScenario!$B$2:$B$2612,Sheet1!$A224,BaselineScenario!W$2:W$2612)</f>
        <v>0</v>
      </c>
      <c r="BD224">
        <f>SUMIF(BaselineScenario!$B$2:$B$2612,Sheet1!$A224,BaselineScenario!X$2:X$2612)</f>
        <v>0</v>
      </c>
      <c r="BE224">
        <f>SUMIF(BaselineScenario!$B$2:$B$2612,Sheet1!$A224,BaselineScenario!Y$2:Y$2612)</f>
        <v>0</v>
      </c>
      <c r="BF224">
        <f>SUMIF(BaselineScenario!$B$2:$B$2612,Sheet1!$A224,BaselineScenario!Z$2:Z$2612)</f>
        <v>0</v>
      </c>
      <c r="BG224">
        <f>SUMIF(BaselineScenario!$B$2:$B$2612,Sheet1!$A224,BaselineScenario!AA$2:AA$2612)</f>
        <v>13.108242589971283</v>
      </c>
      <c r="BH224">
        <f>SUMIF(BaselineScenario!$B$2:$B$2612,Sheet1!$A224,BaselineScenario!AB$2:AB$2612)</f>
        <v>6.2692014787763366</v>
      </c>
      <c r="BI224">
        <f>SUMIF(BaselineScenario!$B$2:$B$2612,Sheet1!$A224,BaselineScenario!AC$2:AC$2612)</f>
        <v>0</v>
      </c>
      <c r="BJ224">
        <f>SUMIF(BaselineScenario!$B$2:$B$2612,Sheet1!$A224,BaselineScenario!AD$2:AD$2612)</f>
        <v>0</v>
      </c>
      <c r="BK224">
        <f>SUMIF(BaselineScenario!$B$2:$B$2612,Sheet1!$A224,BaselineScenario!AE$2:AE$2612)</f>
        <v>0</v>
      </c>
      <c r="BL224">
        <f>SUMIF(BaselineScenario!$B$2:$B$2612,Sheet1!$A224,BaselineScenario!AF$2:AF$2612)</f>
        <v>0</v>
      </c>
      <c r="BM224">
        <f>SUMIF(BaselineScenario!$B$2:$B$2612,Sheet1!$A224,BaselineScenario!AG$2:AG$2612)</f>
        <v>0</v>
      </c>
      <c r="BN224">
        <f>SUMIF(BaselineScenario!$B$2:$B$2612,Sheet1!$A224,BaselineScenario!AH$2:AH$2612)</f>
        <v>0</v>
      </c>
      <c r="BP224">
        <f t="shared" si="13"/>
        <v>0</v>
      </c>
      <c r="BQ224" s="12">
        <f t="shared" si="14"/>
        <v>0</v>
      </c>
    </row>
    <row r="225" spans="1:69" x14ac:dyDescent="0.25">
      <c r="A225" s="1" t="s">
        <v>223</v>
      </c>
      <c r="B225">
        <f>COUNTIF(CurrentScenario!$B$2:$B$2612,Sheet1!A225)</f>
        <v>5</v>
      </c>
      <c r="C225">
        <f t="shared" si="15"/>
        <v>15921.096489923257</v>
      </c>
      <c r="D225">
        <f>SUMIF(CurrentScenario!$B$2:$B$2612,Sheet1!$A225,CurrentScenario!D$2:D$2612)</f>
        <v>9868.7954626976207</v>
      </c>
      <c r="E225">
        <f>SUMIF(CurrentScenario!$B$2:$B$2612,Sheet1!$A225,CurrentScenario!E$2:E$2612)</f>
        <v>99.535191449149622</v>
      </c>
      <c r="F225">
        <f>SUMIF(CurrentScenario!$B$2:$B$2612,Sheet1!$A225,CurrentScenario!F$2:F$2612)</f>
        <v>200.99859045136424</v>
      </c>
      <c r="G225">
        <f>SUMIF(CurrentScenario!$B$2:$B$2612,Sheet1!$A225,CurrentScenario!G$2:G$2612)</f>
        <v>5.0182996273803564</v>
      </c>
      <c r="H225">
        <f>SUMIF(CurrentScenario!$B$2:$B$2612,Sheet1!$A225,CurrentScenario!H$2:H$2612)</f>
        <v>365.76556079450842</v>
      </c>
      <c r="I225">
        <f>SUMIF(CurrentScenario!$B$2:$B$2612,Sheet1!$A225,CurrentScenario!I$2:I$2612)</f>
        <v>9.1318645653184447</v>
      </c>
      <c r="J225">
        <f>SUMIF(CurrentScenario!$B$2:$B$2612,Sheet1!$A225,CurrentScenario!J$2:J$2612)</f>
        <v>0</v>
      </c>
      <c r="K225">
        <f>SUMIF(CurrentScenario!$B$2:$B$2612,Sheet1!$A225,CurrentScenario!K$2:K$2612)</f>
        <v>27.997198444024782</v>
      </c>
      <c r="L225">
        <f>SUMIF(CurrentScenario!$B$2:$B$2612,Sheet1!$A225,CurrentScenario!L$2:L$2612)</f>
        <v>945.75704873253949</v>
      </c>
      <c r="M225">
        <f>SUMIF(CurrentScenario!$B$2:$B$2612,Sheet1!$A225,CurrentScenario!M$2:M$2612)</f>
        <v>270.127396556196</v>
      </c>
      <c r="N225">
        <f>SUMIF(CurrentScenario!$B$2:$B$2612,Sheet1!$A225,CurrentScenario!N$2:N$2612)</f>
        <v>205.67576221413361</v>
      </c>
      <c r="O225">
        <f>SUMIF(CurrentScenario!$B$2:$B$2612,Sheet1!$A225,CurrentScenario!O$2:O$2612)</f>
        <v>180.23090648873637</v>
      </c>
      <c r="P225">
        <f>SUMIF(CurrentScenario!$B$2:$B$2612,Sheet1!$A225,CurrentScenario!P$2:P$2612)</f>
        <v>0</v>
      </c>
      <c r="Q225">
        <f>SUMIF(CurrentScenario!$B$2:$B$2612,Sheet1!$A225,CurrentScenario!Q$2:Q$2612)</f>
        <v>2221.8836350394267</v>
      </c>
      <c r="R225">
        <f>SUMIF(CurrentScenario!$B$2:$B$2612,Sheet1!$A225,CurrentScenario!R$2:R$2612)</f>
        <v>53.253149205718152</v>
      </c>
      <c r="S225">
        <f>SUMIF(CurrentScenario!$B$2:$B$2612,Sheet1!$A225,CurrentScenario!S$2:S$2612)</f>
        <v>73.95665520817515</v>
      </c>
      <c r="T225">
        <f>SUMIF(CurrentScenario!$B$2:$B$2612,Sheet1!$A225,CurrentScenario!T$2:T$2612)</f>
        <v>0.84940543606350682</v>
      </c>
      <c r="U225">
        <f>SUMIF(CurrentScenario!$B$2:$B$2612,Sheet1!$A225,CurrentScenario!U$2:U$2612)</f>
        <v>20.273568632458534</v>
      </c>
      <c r="V225">
        <f>SUMIF(CurrentScenario!$B$2:$B$2612,Sheet1!$A225,CurrentScenario!V$2:V$2612)</f>
        <v>0</v>
      </c>
      <c r="W225">
        <f>SUMIF(CurrentScenario!$B$2:$B$2612,Sheet1!$A225,CurrentScenario!W$2:W$2612)</f>
        <v>0</v>
      </c>
      <c r="X225">
        <f>SUMIF(CurrentScenario!$B$2:$B$2612,Sheet1!$A225,CurrentScenario!X$2:X$2612)</f>
        <v>0</v>
      </c>
      <c r="Y225">
        <f>SUMIF(CurrentScenario!$B$2:$B$2612,Sheet1!$A225,CurrentScenario!Y$2:Y$2612)</f>
        <v>10.145630056290255</v>
      </c>
      <c r="Z225">
        <f>SUMIF(CurrentScenario!$B$2:$B$2612,Sheet1!$A225,CurrentScenario!Z$2:Z$2612)</f>
        <v>0</v>
      </c>
      <c r="AA225">
        <f>SUMIF(CurrentScenario!$B$2:$B$2612,Sheet1!$A225,CurrentScenario!AA$2:AA$2612)</f>
        <v>928.53367068347018</v>
      </c>
      <c r="AB225">
        <f>SUMIF(CurrentScenario!$B$2:$B$2612,Sheet1!$A225,CurrentScenario!AB$2:AB$2612)</f>
        <v>215.8341334558412</v>
      </c>
      <c r="AC225">
        <f>SUMIF(CurrentScenario!$B$2:$B$2612,Sheet1!$A225,CurrentScenario!AC$2:AC$2612)</f>
        <v>2.8755782377352266E-3</v>
      </c>
      <c r="AD225">
        <f>SUMIF(CurrentScenario!$B$2:$B$2612,Sheet1!$A225,CurrentScenario!AD$2:AD$2612)</f>
        <v>0</v>
      </c>
      <c r="AE225">
        <f>SUMIF(CurrentScenario!$B$2:$B$2612,Sheet1!$A225,CurrentScenario!AE$2:AE$2612)</f>
        <v>0</v>
      </c>
      <c r="AF225">
        <f>SUMIF(CurrentScenario!$B$2:$B$2612,Sheet1!$A225,CurrentScenario!AF$2:AF$2612)</f>
        <v>0</v>
      </c>
      <c r="AG225">
        <f>SUMIF(CurrentScenario!$B$2:$B$2612,Sheet1!$A225,CurrentScenario!AG$2:AG$2612)</f>
        <v>0</v>
      </c>
      <c r="AH225" s="9">
        <f>SUMIF(CurrentScenario!$B$2:$B$2612,Sheet1!$A225,CurrentScenario!AH$2:AH$2612)</f>
        <v>217.33048460660456</v>
      </c>
      <c r="AI225" s="10">
        <f t="shared" si="12"/>
        <v>15921.096489923259</v>
      </c>
      <c r="AJ225">
        <f>SUMIF(BaselineScenario!$B$2:$B$2612,Sheet1!$A225,BaselineScenario!D$2:D$2612)</f>
        <v>14143.731588262865</v>
      </c>
      <c r="AK225">
        <f>SUMIF(BaselineScenario!$B$2:$B$2612,Sheet1!$A225,BaselineScenario!E$2:E$2612)</f>
        <v>142.52601914794135</v>
      </c>
      <c r="AL225">
        <f>SUMIF(BaselineScenario!$B$2:$B$2612,Sheet1!$A225,BaselineScenario!F$2:F$2612)</f>
        <v>61.08865082814355</v>
      </c>
      <c r="AM225">
        <f>SUMIF(BaselineScenario!$B$2:$B$2612,Sheet1!$A225,BaselineScenario!G$2:G$2612)</f>
        <v>1.493920697723579</v>
      </c>
      <c r="AN225">
        <f>SUMIF(BaselineScenario!$B$2:$B$2612,Sheet1!$A225,BaselineScenario!H$2:H$2612)</f>
        <v>111.1661372072804</v>
      </c>
      <c r="AO225">
        <f>SUMIF(BaselineScenario!$B$2:$B$2612,Sheet1!$A225,BaselineScenario!I$2:I$2612)</f>
        <v>2.7183336523918094</v>
      </c>
      <c r="AP225">
        <f>SUMIF(BaselineScenario!$B$2:$B$2612,Sheet1!$A225,BaselineScenario!J$2:J$2612)</f>
        <v>0</v>
      </c>
      <c r="AQ225">
        <f>SUMIF(BaselineScenario!$B$2:$B$2612,Sheet1!$A225,BaselineScenario!K$2:K$2612)</f>
        <v>8.5048275888927289</v>
      </c>
      <c r="AR225">
        <f>SUMIF(BaselineScenario!$B$2:$B$2612,Sheet1!$A225,BaselineScenario!L$2:L$2612)</f>
        <v>283.46429875898855</v>
      </c>
      <c r="AS225">
        <f>SUMIF(BaselineScenario!$B$2:$B$2612,Sheet1!$A225,BaselineScenario!M$2:M$2612)</f>
        <v>85.890684365870399</v>
      </c>
      <c r="AT225">
        <f>SUMIF(BaselineScenario!$B$2:$B$2612,Sheet1!$A225,BaselineScenario!N$2:N$2612)</f>
        <v>62.69349036430819</v>
      </c>
      <c r="AU225">
        <f>SUMIF(BaselineScenario!$B$2:$B$2612,Sheet1!$A225,BaselineScenario!O$2:O$2612)</f>
        <v>54.749433987638966</v>
      </c>
      <c r="AV225">
        <f>SUMIF(BaselineScenario!$B$2:$B$2612,Sheet1!$A225,BaselineScenario!P$2:P$2612)</f>
        <v>0</v>
      </c>
      <c r="AW225">
        <f>SUMIF(BaselineScenario!$B$2:$B$2612,Sheet1!$A225,BaselineScenario!Q$2:Q$2612)</f>
        <v>650.64432036722792</v>
      </c>
      <c r="AX225">
        <f>SUMIF(BaselineScenario!$B$2:$B$2612,Sheet1!$A225,BaselineScenario!R$2:R$2612)</f>
        <v>15.668122360964418</v>
      </c>
      <c r="AY225">
        <f>SUMIF(BaselineScenario!$B$2:$B$2612,Sheet1!$A225,BaselineScenario!S$2:S$2612)</f>
        <v>21.470738038658563</v>
      </c>
      <c r="AZ225">
        <f>SUMIF(BaselineScenario!$B$2:$B$2612,Sheet1!$A225,BaselineScenario!T$2:T$2612)</f>
        <v>0.25821523385395873</v>
      </c>
      <c r="BA225">
        <f>SUMIF(BaselineScenario!$B$2:$B$2612,Sheet1!$A225,BaselineScenario!U$2:U$2612)</f>
        <v>6.1585888480797282</v>
      </c>
      <c r="BB225">
        <f>SUMIF(BaselineScenario!$B$2:$B$2612,Sheet1!$A225,BaselineScenario!V$2:V$2612)</f>
        <v>0</v>
      </c>
      <c r="BC225">
        <f>SUMIF(BaselineScenario!$B$2:$B$2612,Sheet1!$A225,BaselineScenario!W$2:W$2612)</f>
        <v>0</v>
      </c>
      <c r="BD225">
        <f>SUMIF(BaselineScenario!$B$2:$B$2612,Sheet1!$A225,BaselineScenario!X$2:X$2612)</f>
        <v>0</v>
      </c>
      <c r="BE225">
        <f>SUMIF(BaselineScenario!$B$2:$B$2612,Sheet1!$A225,BaselineScenario!Y$2:Y$2612)</f>
        <v>9.1384184647543627</v>
      </c>
      <c r="BF225">
        <f>SUMIF(BaselineScenario!$B$2:$B$2612,Sheet1!$A225,BaselineScenario!Z$2:Z$2612)</f>
        <v>0</v>
      </c>
      <c r="BG225">
        <f>SUMIF(BaselineScenario!$B$2:$B$2612,Sheet1!$A225,BaselineScenario!AA$2:AA$2612)</f>
        <v>190.29980453079995</v>
      </c>
      <c r="BH225">
        <f>SUMIF(BaselineScenario!$B$2:$B$2612,Sheet1!$A225,BaselineScenario!AB$2:AB$2612)</f>
        <v>15.265268107388607</v>
      </c>
      <c r="BI225">
        <f>SUMIF(BaselineScenario!$B$2:$B$2612,Sheet1!$A225,BaselineScenario!AC$2:AC$2612)</f>
        <v>4.2073013608874095E-3</v>
      </c>
      <c r="BJ225">
        <f>SUMIF(BaselineScenario!$B$2:$B$2612,Sheet1!$A225,BaselineScenario!AD$2:AD$2612)</f>
        <v>0</v>
      </c>
      <c r="BK225">
        <f>SUMIF(BaselineScenario!$B$2:$B$2612,Sheet1!$A225,BaselineScenario!AE$2:AE$2612)</f>
        <v>0</v>
      </c>
      <c r="BL225">
        <f>SUMIF(BaselineScenario!$B$2:$B$2612,Sheet1!$A225,BaselineScenario!AF$2:AF$2612)</f>
        <v>0</v>
      </c>
      <c r="BM225">
        <f>SUMIF(BaselineScenario!$B$2:$B$2612,Sheet1!$A225,BaselineScenario!AG$2:AG$2612)</f>
        <v>0</v>
      </c>
      <c r="BN225">
        <f>SUMIF(BaselineScenario!$B$2:$B$2612,Sheet1!$A225,BaselineScenario!AH$2:AH$2612)</f>
        <v>54.161421808122995</v>
      </c>
      <c r="BP225">
        <f t="shared" si="13"/>
        <v>0</v>
      </c>
      <c r="BQ225" s="12">
        <f t="shared" si="14"/>
        <v>0</v>
      </c>
    </row>
    <row r="226" spans="1:69" x14ac:dyDescent="0.25">
      <c r="A226" s="1" t="s">
        <v>224</v>
      </c>
      <c r="B226">
        <f>COUNTIF(CurrentScenario!$B$2:$B$2612,Sheet1!A226)</f>
        <v>4</v>
      </c>
      <c r="C226">
        <f t="shared" si="15"/>
        <v>9847.9577674139327</v>
      </c>
      <c r="D226">
        <f>SUMIF(CurrentScenario!$B$2:$B$2612,Sheet1!$A226,CurrentScenario!D$2:D$2612)</f>
        <v>3720.6868629256728</v>
      </c>
      <c r="E226">
        <f>SUMIF(CurrentScenario!$B$2:$B$2612,Sheet1!$A226,CurrentScenario!E$2:E$2612)</f>
        <v>37.440081039911483</v>
      </c>
      <c r="F226">
        <f>SUMIF(CurrentScenario!$B$2:$B$2612,Sheet1!$A226,CurrentScenario!F$2:F$2612)</f>
        <v>202.84264685562565</v>
      </c>
      <c r="G226">
        <f>SUMIF(CurrentScenario!$B$2:$B$2612,Sheet1!$A226,CurrentScenario!G$2:G$2612)</f>
        <v>5.1811442478254062</v>
      </c>
      <c r="H226">
        <f>SUMIF(CurrentScenario!$B$2:$B$2612,Sheet1!$A226,CurrentScenario!H$2:H$2612)</f>
        <v>369.12051261001494</v>
      </c>
      <c r="I226">
        <f>SUMIF(CurrentScenario!$B$2:$B$2612,Sheet1!$A226,CurrentScenario!I$2:I$2612)</f>
        <v>9.4284318204949251</v>
      </c>
      <c r="J226">
        <f>SUMIF(CurrentScenario!$B$2:$B$2612,Sheet1!$A226,CurrentScenario!J$2:J$2612)</f>
        <v>0</v>
      </c>
      <c r="K226">
        <f>SUMIF(CurrentScenario!$B$2:$B$2612,Sheet1!$A226,CurrentScenario!K$2:K$2612)</f>
        <v>28.269921557610044</v>
      </c>
      <c r="L226">
        <f>SUMIF(CurrentScenario!$B$2:$B$2612,Sheet1!$A226,CurrentScenario!L$2:L$2612)</f>
        <v>963.18342148392708</v>
      </c>
      <c r="M226">
        <f>SUMIF(CurrentScenario!$B$2:$B$2612,Sheet1!$A226,CurrentScenario!M$2:M$2612)</f>
        <v>264.54425035665315</v>
      </c>
      <c r="N226">
        <f>SUMIF(CurrentScenario!$B$2:$B$2612,Sheet1!$A226,CurrentScenario!N$2:N$2612)</f>
        <v>207.03762147665165</v>
      </c>
      <c r="O226">
        <f>SUMIF(CurrentScenario!$B$2:$B$2612,Sheet1!$A226,CurrentScenario!O$2:O$2612)</f>
        <v>181.98664816483102</v>
      </c>
      <c r="P226">
        <f>SUMIF(CurrentScenario!$B$2:$B$2612,Sheet1!$A226,CurrentScenario!P$2:P$2612)</f>
        <v>0</v>
      </c>
      <c r="Q226">
        <f>SUMIF(CurrentScenario!$B$2:$B$2612,Sheet1!$A226,CurrentScenario!Q$2:Q$2612)</f>
        <v>2722.2131278512579</v>
      </c>
      <c r="R226">
        <f>SUMIF(CurrentScenario!$B$2:$B$2612,Sheet1!$A226,CurrentScenario!R$2:R$2612)</f>
        <v>63.488318949000728</v>
      </c>
      <c r="S226">
        <f>SUMIF(CurrentScenario!$B$2:$B$2612,Sheet1!$A226,CurrentScenario!S$2:S$2612)</f>
        <v>91.22913360314999</v>
      </c>
      <c r="T226">
        <f>SUMIF(CurrentScenario!$B$2:$B$2612,Sheet1!$A226,CurrentScenario!T$2:T$2612)</f>
        <v>0.85742857757439261</v>
      </c>
      <c r="U226">
        <f>SUMIF(CurrentScenario!$B$2:$B$2612,Sheet1!$A226,CurrentScenario!U$2:U$2612)</f>
        <v>20.47105774846424</v>
      </c>
      <c r="V226">
        <f>SUMIF(CurrentScenario!$B$2:$B$2612,Sheet1!$A226,CurrentScenario!V$2:V$2612)</f>
        <v>0</v>
      </c>
      <c r="W226">
        <f>SUMIF(CurrentScenario!$B$2:$B$2612,Sheet1!$A226,CurrentScenario!W$2:W$2612)</f>
        <v>0</v>
      </c>
      <c r="X226">
        <f>SUMIF(CurrentScenario!$B$2:$B$2612,Sheet1!$A226,CurrentScenario!X$2:X$2612)</f>
        <v>0</v>
      </c>
      <c r="Y226">
        <f>SUMIF(CurrentScenario!$B$2:$B$2612,Sheet1!$A226,CurrentScenario!Y$2:Y$2612)</f>
        <v>12.199657058258046</v>
      </c>
      <c r="Z226">
        <f>SUMIF(CurrentScenario!$B$2:$B$2612,Sheet1!$A226,CurrentScenario!Z$2:Z$2612)</f>
        <v>0</v>
      </c>
      <c r="AA226">
        <f>SUMIF(CurrentScenario!$B$2:$B$2612,Sheet1!$A226,CurrentScenario!AA$2:AA$2612)</f>
        <v>615.27829880045192</v>
      </c>
      <c r="AB226">
        <f>SUMIF(CurrentScenario!$B$2:$B$2612,Sheet1!$A226,CurrentScenario!AB$2:AB$2612)</f>
        <v>134.54188118159604</v>
      </c>
      <c r="AC226">
        <f>SUMIF(CurrentScenario!$B$2:$B$2612,Sheet1!$A226,CurrentScenario!AC$2:AC$2612)</f>
        <v>0</v>
      </c>
      <c r="AD226">
        <f>SUMIF(CurrentScenario!$B$2:$B$2612,Sheet1!$A226,CurrentScenario!AD$2:AD$2612)</f>
        <v>0</v>
      </c>
      <c r="AE226">
        <f>SUMIF(CurrentScenario!$B$2:$B$2612,Sheet1!$A226,CurrentScenario!AE$2:AE$2612)</f>
        <v>0</v>
      </c>
      <c r="AF226">
        <f>SUMIF(CurrentScenario!$B$2:$B$2612,Sheet1!$A226,CurrentScenario!AF$2:AF$2612)</f>
        <v>0</v>
      </c>
      <c r="AG226">
        <f>SUMIF(CurrentScenario!$B$2:$B$2612,Sheet1!$A226,CurrentScenario!AG$2:AG$2612)</f>
        <v>0</v>
      </c>
      <c r="AH226" s="9">
        <f>SUMIF(CurrentScenario!$B$2:$B$2612,Sheet1!$A226,CurrentScenario!AH$2:AH$2612)</f>
        <v>197.95732110495928</v>
      </c>
      <c r="AI226" s="10">
        <f t="shared" si="12"/>
        <v>9847.9577674139327</v>
      </c>
      <c r="AJ226">
        <f>SUMIF(BaselineScenario!$B$2:$B$2612,Sheet1!$A226,BaselineScenario!D$2:D$2612)</f>
        <v>8426.2074224574972</v>
      </c>
      <c r="AK226">
        <f>SUMIF(BaselineScenario!$B$2:$B$2612,Sheet1!$A226,BaselineScenario!E$2:E$2612)</f>
        <v>84.758776283505227</v>
      </c>
      <c r="AL226">
        <f>SUMIF(BaselineScenario!$B$2:$B$2612,Sheet1!$A226,BaselineScenario!F$2:F$2612)</f>
        <v>44.499311341966255</v>
      </c>
      <c r="AM226">
        <f>SUMIF(BaselineScenario!$B$2:$B$2612,Sheet1!$A226,BaselineScenario!G$2:G$2612)</f>
        <v>1.13405868407831</v>
      </c>
      <c r="AN226">
        <f>SUMIF(BaselineScenario!$B$2:$B$2612,Sheet1!$A226,BaselineScenario!H$2:H$2612)</f>
        <v>80.977096688235619</v>
      </c>
      <c r="AO226">
        <f>SUMIF(BaselineScenario!$B$2:$B$2612,Sheet1!$A226,BaselineScenario!I$2:I$2612)</f>
        <v>2.063713043721815</v>
      </c>
      <c r="AP226">
        <f>SUMIF(BaselineScenario!$B$2:$B$2612,Sheet1!$A226,BaselineScenario!J$2:J$2612)</f>
        <v>0</v>
      </c>
      <c r="AQ226">
        <f>SUMIF(BaselineScenario!$B$2:$B$2612,Sheet1!$A226,BaselineScenario!K$2:K$2612)</f>
        <v>6.2014627615486759</v>
      </c>
      <c r="AR226">
        <f>SUMIF(BaselineScenario!$B$2:$B$2612,Sheet1!$A226,BaselineScenario!L$2:L$2612)</f>
        <v>211.18414917068009</v>
      </c>
      <c r="AS226">
        <f>SUMIF(BaselineScenario!$B$2:$B$2612,Sheet1!$A226,BaselineScenario!M$2:M$2612)</f>
        <v>58.137695281531713</v>
      </c>
      <c r="AT226">
        <f>SUMIF(BaselineScenario!$B$2:$B$2612,Sheet1!$A226,BaselineScenario!N$2:N$2612)</f>
        <v>45.429247216180833</v>
      </c>
      <c r="AU226">
        <f>SUMIF(BaselineScenario!$B$2:$B$2612,Sheet1!$A226,BaselineScenario!O$2:O$2612)</f>
        <v>39.921703331779987</v>
      </c>
      <c r="AV226">
        <f>SUMIF(BaselineScenario!$B$2:$B$2612,Sheet1!$A226,BaselineScenario!P$2:P$2612)</f>
        <v>0</v>
      </c>
      <c r="AW226">
        <f>SUMIF(BaselineScenario!$B$2:$B$2612,Sheet1!$A226,BaselineScenario!Q$2:Q$2612)</f>
        <v>598.26373669520012</v>
      </c>
      <c r="AX226">
        <f>SUMIF(BaselineScenario!$B$2:$B$2612,Sheet1!$A226,BaselineScenario!R$2:R$2612)</f>
        <v>14.011735313063964</v>
      </c>
      <c r="AY226">
        <f>SUMIF(BaselineScenario!$B$2:$B$2612,Sheet1!$A226,BaselineScenario!S$2:S$2612)</f>
        <v>20.038093463438365</v>
      </c>
      <c r="AZ226">
        <f>SUMIF(BaselineScenario!$B$2:$B$2612,Sheet1!$A226,BaselineScenario!T$2:T$2612)</f>
        <v>0.18809069586411992</v>
      </c>
      <c r="BA226">
        <f>SUMIF(BaselineScenario!$B$2:$B$2612,Sheet1!$A226,BaselineScenario!U$2:U$2612)</f>
        <v>4.4906561994823004</v>
      </c>
      <c r="BB226">
        <f>SUMIF(BaselineScenario!$B$2:$B$2612,Sheet1!$A226,BaselineScenario!V$2:V$2612)</f>
        <v>0</v>
      </c>
      <c r="BC226">
        <f>SUMIF(BaselineScenario!$B$2:$B$2612,Sheet1!$A226,BaselineScenario!W$2:W$2612)</f>
        <v>0</v>
      </c>
      <c r="BD226">
        <f>SUMIF(BaselineScenario!$B$2:$B$2612,Sheet1!$A226,BaselineScenario!X$2:X$2612)</f>
        <v>0</v>
      </c>
      <c r="BE226">
        <f>SUMIF(BaselineScenario!$B$2:$B$2612,Sheet1!$A226,BaselineScenario!Y$2:Y$2612)</f>
        <v>2.692438049080756</v>
      </c>
      <c r="BF226">
        <f>SUMIF(BaselineScenario!$B$2:$B$2612,Sheet1!$A226,BaselineScenario!Z$2:Z$2612)</f>
        <v>0</v>
      </c>
      <c r="BG226">
        <f>SUMIF(BaselineScenario!$B$2:$B$2612,Sheet1!$A226,BaselineScenario!AA$2:AA$2612)</f>
        <v>154.7702931657646</v>
      </c>
      <c r="BH226">
        <f>SUMIF(BaselineScenario!$B$2:$B$2612,Sheet1!$A226,BaselineScenario!AB$2:AB$2612)</f>
        <v>9.323511636491844</v>
      </c>
      <c r="BI226">
        <f>SUMIF(BaselineScenario!$B$2:$B$2612,Sheet1!$A226,BaselineScenario!AC$2:AC$2612)</f>
        <v>0</v>
      </c>
      <c r="BJ226">
        <f>SUMIF(BaselineScenario!$B$2:$B$2612,Sheet1!$A226,BaselineScenario!AD$2:AD$2612)</f>
        <v>0</v>
      </c>
      <c r="BK226">
        <f>SUMIF(BaselineScenario!$B$2:$B$2612,Sheet1!$A226,BaselineScenario!AE$2:AE$2612)</f>
        <v>0</v>
      </c>
      <c r="BL226">
        <f>SUMIF(BaselineScenario!$B$2:$B$2612,Sheet1!$A226,BaselineScenario!AF$2:AF$2612)</f>
        <v>0</v>
      </c>
      <c r="BM226">
        <f>SUMIF(BaselineScenario!$B$2:$B$2612,Sheet1!$A226,BaselineScenario!AG$2:AG$2612)</f>
        <v>0</v>
      </c>
      <c r="BN226">
        <f>SUMIF(BaselineScenario!$B$2:$B$2612,Sheet1!$A226,BaselineScenario!AH$2:AH$2612)</f>
        <v>43.664575934820519</v>
      </c>
      <c r="BP226">
        <f t="shared" si="13"/>
        <v>0</v>
      </c>
      <c r="BQ226" s="12">
        <f t="shared" si="14"/>
        <v>0</v>
      </c>
    </row>
    <row r="227" spans="1:69" x14ac:dyDescent="0.25">
      <c r="A227" s="1" t="s">
        <v>225</v>
      </c>
      <c r="B227">
        <f>COUNTIF(CurrentScenario!$B$2:$B$2612,Sheet1!A227)</f>
        <v>7</v>
      </c>
      <c r="C227">
        <f t="shared" si="15"/>
        <v>20433.170245956782</v>
      </c>
      <c r="D227">
        <f>SUMIF(CurrentScenario!$B$2:$B$2612,Sheet1!$A227,CurrentScenario!D$2:D$2612)</f>
        <v>8238.5077030889552</v>
      </c>
      <c r="E227">
        <f>SUMIF(CurrentScenario!$B$2:$B$2612,Sheet1!$A227,CurrentScenario!E$2:E$2612)</f>
        <v>82.793766116859416</v>
      </c>
      <c r="F227">
        <f>SUMIF(CurrentScenario!$B$2:$B$2612,Sheet1!$A227,CurrentScenario!F$2:F$2612)</f>
        <v>389.34591427900472</v>
      </c>
      <c r="G227">
        <f>SUMIF(CurrentScenario!$B$2:$B$2612,Sheet1!$A227,CurrentScenario!G$2:G$2612)</f>
        <v>13.641984147427355</v>
      </c>
      <c r="H227">
        <f>SUMIF(CurrentScenario!$B$2:$B$2612,Sheet1!$A227,CurrentScenario!H$2:H$2612)</f>
        <v>708.50753587394149</v>
      </c>
      <c r="I227">
        <f>SUMIF(CurrentScenario!$B$2:$B$2612,Sheet1!$A227,CurrentScenario!I$2:I$2612)</f>
        <v>24.825122918194818</v>
      </c>
      <c r="J227">
        <f>SUMIF(CurrentScenario!$B$2:$B$2612,Sheet1!$A227,CurrentScenario!J$2:J$2612)</f>
        <v>3.4300052498895547E-2</v>
      </c>
      <c r="K227">
        <f>SUMIF(CurrentScenario!$B$2:$B$2612,Sheet1!$A227,CurrentScenario!K$2:K$2612)</f>
        <v>54.730742817927322</v>
      </c>
      <c r="L227">
        <f>SUMIF(CurrentScenario!$B$2:$B$2612,Sheet1!$A227,CurrentScenario!L$2:L$2612)</f>
        <v>2018.2998577721121</v>
      </c>
      <c r="M227">
        <f>SUMIF(CurrentScenario!$B$2:$B$2612,Sheet1!$A227,CurrentScenario!M$2:M$2612)</f>
        <v>360.07923993853575</v>
      </c>
      <c r="N227">
        <f>SUMIF(CurrentScenario!$B$2:$B$2612,Sheet1!$A227,CurrentScenario!N$2:N$2612)</f>
        <v>383.46864347409308</v>
      </c>
      <c r="O227">
        <f>SUMIF(CurrentScenario!$B$2:$B$2612,Sheet1!$A227,CurrentScenario!O$2:O$2612)</f>
        <v>352.54809039386947</v>
      </c>
      <c r="P227">
        <f>SUMIF(CurrentScenario!$B$2:$B$2612,Sheet1!$A227,CurrentScenario!P$2:P$2612)</f>
        <v>0</v>
      </c>
      <c r="Q227">
        <f>SUMIF(CurrentScenario!$B$2:$B$2612,Sheet1!$A227,CurrentScenario!Q$2:Q$2612)</f>
        <v>4560.4334073209347</v>
      </c>
      <c r="R227">
        <f>SUMIF(CurrentScenario!$B$2:$B$2612,Sheet1!$A227,CurrentScenario!R$2:R$2612)</f>
        <v>0.56986986667244655</v>
      </c>
      <c r="S227">
        <f>SUMIF(CurrentScenario!$B$2:$B$2612,Sheet1!$A227,CurrentScenario!S$2:S$2612)</f>
        <v>173.39179134443154</v>
      </c>
      <c r="T227">
        <f>SUMIF(CurrentScenario!$B$2:$B$2612,Sheet1!$A227,CurrentScenario!T$2:T$2612)</f>
        <v>1.6611339139524066</v>
      </c>
      <c r="U227">
        <f>SUMIF(CurrentScenario!$B$2:$B$2612,Sheet1!$A227,CurrentScenario!U$2:U$2612)</f>
        <v>39.657131838161931</v>
      </c>
      <c r="V227">
        <f>SUMIF(CurrentScenario!$B$2:$B$2612,Sheet1!$A227,CurrentScenario!V$2:V$2612)</f>
        <v>0</v>
      </c>
      <c r="W227">
        <f>SUMIF(CurrentScenario!$B$2:$B$2612,Sheet1!$A227,CurrentScenario!W$2:W$2612)</f>
        <v>0</v>
      </c>
      <c r="X227">
        <f>SUMIF(CurrentScenario!$B$2:$B$2612,Sheet1!$A227,CurrentScenario!X$2:X$2612)</f>
        <v>0</v>
      </c>
      <c r="Y227">
        <f>SUMIF(CurrentScenario!$B$2:$B$2612,Sheet1!$A227,CurrentScenario!Y$2:Y$2612)</f>
        <v>37.777106133614033</v>
      </c>
      <c r="Z227">
        <f>SUMIF(CurrentScenario!$B$2:$B$2612,Sheet1!$A227,CurrentScenario!Z$2:Z$2612)</f>
        <v>0</v>
      </c>
      <c r="AA227">
        <f>SUMIF(CurrentScenario!$B$2:$B$2612,Sheet1!$A227,CurrentScenario!AA$2:AA$2612)</f>
        <v>2059.8388584777344</v>
      </c>
      <c r="AB227">
        <f>SUMIF(CurrentScenario!$B$2:$B$2612,Sheet1!$A227,CurrentScenario!AB$2:AB$2612)</f>
        <v>466.41414022057671</v>
      </c>
      <c r="AC227">
        <f>SUMIF(CurrentScenario!$B$2:$B$2612,Sheet1!$A227,CurrentScenario!AC$2:AC$2612)</f>
        <v>9.0130064167820542E-4</v>
      </c>
      <c r="AD227">
        <f>SUMIF(CurrentScenario!$B$2:$B$2612,Sheet1!$A227,CurrentScenario!AD$2:AD$2612)</f>
        <v>0</v>
      </c>
      <c r="AE227">
        <f>SUMIF(CurrentScenario!$B$2:$B$2612,Sheet1!$A227,CurrentScenario!AE$2:AE$2612)</f>
        <v>0</v>
      </c>
      <c r="AF227">
        <f>SUMIF(CurrentScenario!$B$2:$B$2612,Sheet1!$A227,CurrentScenario!AF$2:AF$2612)</f>
        <v>0</v>
      </c>
      <c r="AG227">
        <f>SUMIF(CurrentScenario!$B$2:$B$2612,Sheet1!$A227,CurrentScenario!AG$2:AG$2612)</f>
        <v>0</v>
      </c>
      <c r="AH227" s="9">
        <f>SUMIF(CurrentScenario!$B$2:$B$2612,Sheet1!$A227,CurrentScenario!AH$2:AH$2612)</f>
        <v>466.64300466664497</v>
      </c>
      <c r="AI227" s="10">
        <f t="shared" si="12"/>
        <v>20433.17024595679</v>
      </c>
      <c r="AJ227">
        <f>SUMIF(BaselineScenario!$B$2:$B$2612,Sheet1!$A227,BaselineScenario!D$2:D$2612)</f>
        <v>17462.087495734009</v>
      </c>
      <c r="AK227">
        <f>SUMIF(BaselineScenario!$B$2:$B$2612,Sheet1!$A227,BaselineScenario!E$2:E$2612)</f>
        <v>175.42419852721866</v>
      </c>
      <c r="AL227">
        <f>SUMIF(BaselineScenario!$B$2:$B$2612,Sheet1!$A227,BaselineScenario!F$2:F$2612)</f>
        <v>99.653066254390509</v>
      </c>
      <c r="AM227">
        <f>SUMIF(BaselineScenario!$B$2:$B$2612,Sheet1!$A227,BaselineScenario!G$2:G$2612)</f>
        <v>3.4822599430807841</v>
      </c>
      <c r="AN227">
        <f>SUMIF(BaselineScenario!$B$2:$B$2612,Sheet1!$A227,BaselineScenario!H$2:H$2612)</f>
        <v>181.34246647558328</v>
      </c>
      <c r="AO227">
        <f>SUMIF(BaselineScenario!$B$2:$B$2612,Sheet1!$A227,BaselineScenario!I$2:I$2612)</f>
        <v>6.3368737421723678</v>
      </c>
      <c r="AP227">
        <f>SUMIF(BaselineScenario!$B$2:$B$2612,Sheet1!$A227,BaselineScenario!J$2:J$2612)</f>
        <v>4.9620195160533398E-2</v>
      </c>
      <c r="AQ227">
        <f>SUMIF(BaselineScenario!$B$2:$B$2612,Sheet1!$A227,BaselineScenario!K$2:K$2612)</f>
        <v>13.966210807565783</v>
      </c>
      <c r="AR227">
        <f>SUMIF(BaselineScenario!$B$2:$B$2612,Sheet1!$A227,BaselineScenario!L$2:L$2612)</f>
        <v>516.85138654698164</v>
      </c>
      <c r="AS227">
        <f>SUMIF(BaselineScenario!$B$2:$B$2612,Sheet1!$A227,BaselineScenario!M$2:M$2612)</f>
        <v>91.83910162578016</v>
      </c>
      <c r="AT227">
        <f>SUMIF(BaselineScenario!$B$2:$B$2612,Sheet1!$A227,BaselineScenario!N$2:N$2612)</f>
        <v>98.107050926162813</v>
      </c>
      <c r="AU227">
        <f>SUMIF(BaselineScenario!$B$2:$B$2612,Sheet1!$A227,BaselineScenario!O$2:O$2612)</f>
        <v>90.226440672671899</v>
      </c>
      <c r="AV227">
        <f>SUMIF(BaselineScenario!$B$2:$B$2612,Sheet1!$A227,BaselineScenario!P$2:P$2612)</f>
        <v>0</v>
      </c>
      <c r="AW227">
        <f>SUMIF(BaselineScenario!$B$2:$B$2612,Sheet1!$A227,BaselineScenario!Q$2:Q$2612)</f>
        <v>1164.628890441697</v>
      </c>
      <c r="AX227">
        <f>SUMIF(BaselineScenario!$B$2:$B$2612,Sheet1!$A227,BaselineScenario!R$2:R$2612)</f>
        <v>0.12805044359871792</v>
      </c>
      <c r="AY227">
        <f>SUMIF(BaselineScenario!$B$2:$B$2612,Sheet1!$A227,BaselineScenario!S$2:S$2612)</f>
        <v>44.286610784393737</v>
      </c>
      <c r="AZ227">
        <f>SUMIF(BaselineScenario!$B$2:$B$2612,Sheet1!$A227,BaselineScenario!T$2:T$2612)</f>
        <v>0.42512321778426254</v>
      </c>
      <c r="BA227">
        <f>SUMIF(BaselineScenario!$B$2:$B$2612,Sheet1!$A227,BaselineScenario!U$2:U$2612)</f>
        <v>10.149321391350153</v>
      </c>
      <c r="BB227">
        <f>SUMIF(BaselineScenario!$B$2:$B$2612,Sheet1!$A227,BaselineScenario!V$2:V$2612)</f>
        <v>0</v>
      </c>
      <c r="BC227">
        <f>SUMIF(BaselineScenario!$B$2:$B$2612,Sheet1!$A227,BaselineScenario!W$2:W$2612)</f>
        <v>0</v>
      </c>
      <c r="BD227">
        <f>SUMIF(BaselineScenario!$B$2:$B$2612,Sheet1!$A227,BaselineScenario!X$2:X$2612)</f>
        <v>0</v>
      </c>
      <c r="BE227">
        <f>SUMIF(BaselineScenario!$B$2:$B$2612,Sheet1!$A227,BaselineScenario!Y$2:Y$2612)</f>
        <v>9.6509898303307846</v>
      </c>
      <c r="BF227">
        <f>SUMIF(BaselineScenario!$B$2:$B$2612,Sheet1!$A227,BaselineScenario!Z$2:Z$2612)</f>
        <v>0</v>
      </c>
      <c r="BG227">
        <f>SUMIF(BaselineScenario!$B$2:$B$2612,Sheet1!$A227,BaselineScenario!AA$2:AA$2612)</f>
        <v>324.91972440688221</v>
      </c>
      <c r="BH227">
        <f>SUMIF(BaselineScenario!$B$2:$B$2612,Sheet1!$A227,BaselineScenario!AB$2:AB$2612)</f>
        <v>20.400893455901961</v>
      </c>
      <c r="BI227">
        <f>SUMIF(BaselineScenario!$B$2:$B$2612,Sheet1!$A227,BaselineScenario!AC$2:AC$2612)</f>
        <v>2.8624731588316072E-4</v>
      </c>
      <c r="BJ227">
        <f>SUMIF(BaselineScenario!$B$2:$B$2612,Sheet1!$A227,BaselineScenario!AD$2:AD$2612)</f>
        <v>0</v>
      </c>
      <c r="BK227">
        <f>SUMIF(BaselineScenario!$B$2:$B$2612,Sheet1!$A227,BaselineScenario!AE$2:AE$2612)</f>
        <v>0</v>
      </c>
      <c r="BL227">
        <f>SUMIF(BaselineScenario!$B$2:$B$2612,Sheet1!$A227,BaselineScenario!AF$2:AF$2612)</f>
        <v>0</v>
      </c>
      <c r="BM227">
        <f>SUMIF(BaselineScenario!$B$2:$B$2612,Sheet1!$A227,BaselineScenario!AG$2:AG$2612)</f>
        <v>0</v>
      </c>
      <c r="BN227">
        <f>SUMIF(BaselineScenario!$B$2:$B$2612,Sheet1!$A227,BaselineScenario!AH$2:AH$2612)</f>
        <v>119.21418428675035</v>
      </c>
      <c r="BP227">
        <f t="shared" si="13"/>
        <v>0</v>
      </c>
      <c r="BQ227" s="12">
        <f t="shared" si="14"/>
        <v>0</v>
      </c>
    </row>
    <row r="228" spans="1:69" x14ac:dyDescent="0.25">
      <c r="A228" s="1" t="s">
        <v>226</v>
      </c>
      <c r="B228">
        <f>COUNTIF(CurrentScenario!$B$2:$B$2612,Sheet1!A228)</f>
        <v>6</v>
      </c>
      <c r="C228">
        <f t="shared" si="15"/>
        <v>31112.363848488763</v>
      </c>
      <c r="D228">
        <f>SUMIF(CurrentScenario!$B$2:$B$2612,Sheet1!$A228,CurrentScenario!D$2:D$2612)</f>
        <v>17911.006570743019</v>
      </c>
      <c r="E228">
        <f>SUMIF(CurrentScenario!$B$2:$B$2612,Sheet1!$A228,CurrentScenario!E$2:E$2612)</f>
        <v>180.75479233290579</v>
      </c>
      <c r="F228">
        <f>SUMIF(CurrentScenario!$B$2:$B$2612,Sheet1!$A228,CurrentScenario!F$2:F$2612)</f>
        <v>456.12765921077369</v>
      </c>
      <c r="G228">
        <f>SUMIF(CurrentScenario!$B$2:$B$2612,Sheet1!$A228,CurrentScenario!G$2:G$2612)</f>
        <v>17.28589795020606</v>
      </c>
      <c r="H228">
        <f>SUMIF(CurrentScenario!$B$2:$B$2612,Sheet1!$A228,CurrentScenario!H$2:H$2612)</f>
        <v>830.03294764960242</v>
      </c>
      <c r="I228">
        <f>SUMIF(CurrentScenario!$B$2:$B$2612,Sheet1!$A228,CurrentScenario!I$2:I$2612)</f>
        <v>31.455813961861725</v>
      </c>
      <c r="J228">
        <f>SUMIF(CurrentScenario!$B$2:$B$2612,Sheet1!$A228,CurrentScenario!J$2:J$2612)</f>
        <v>6.3700097497948888E-2</v>
      </c>
      <c r="K228">
        <f>SUMIF(CurrentScenario!$B$2:$B$2612,Sheet1!$A228,CurrentScenario!K$2:K$2612)</f>
        <v>64.27216902067552</v>
      </c>
      <c r="L228">
        <f>SUMIF(CurrentScenario!$B$2:$B$2612,Sheet1!$A228,CurrentScenario!L$2:L$2612)</f>
        <v>2363.71085290675</v>
      </c>
      <c r="M228">
        <f>SUMIF(CurrentScenario!$B$2:$B$2612,Sheet1!$A228,CurrentScenario!M$2:M$2612)</f>
        <v>430.310249959045</v>
      </c>
      <c r="N228">
        <f>SUMIF(CurrentScenario!$B$2:$B$2612,Sheet1!$A228,CurrentScenario!N$2:N$2612)</f>
        <v>449.913403050162</v>
      </c>
      <c r="O228">
        <f>SUMIF(CurrentScenario!$B$2:$B$2612,Sheet1!$A228,CurrentScenario!O$2:O$2612)</f>
        <v>414.15903968165992</v>
      </c>
      <c r="P228">
        <f>SUMIF(CurrentScenario!$B$2:$B$2612,Sheet1!$A228,CurrentScenario!P$2:P$2612)</f>
        <v>0</v>
      </c>
      <c r="Q228">
        <f>SUMIF(CurrentScenario!$B$2:$B$2612,Sheet1!$A228,CurrentScenario!Q$2:Q$2612)</f>
        <v>5372.9114822379242</v>
      </c>
      <c r="R228">
        <f>SUMIF(CurrentScenario!$B$2:$B$2612,Sheet1!$A228,CurrentScenario!R$2:R$2612)</f>
        <v>0.12440821032990028</v>
      </c>
      <c r="S228">
        <f>SUMIF(CurrentScenario!$B$2:$B$2612,Sheet1!$A228,CurrentScenario!S$2:S$2612)</f>
        <v>205.64277009841902</v>
      </c>
      <c r="T228">
        <f>SUMIF(CurrentScenario!$B$2:$B$2612,Sheet1!$A228,CurrentScenario!T$2:T$2612)</f>
        <v>1.9515093521515929</v>
      </c>
      <c r="U228">
        <f>SUMIF(CurrentScenario!$B$2:$B$2612,Sheet1!$A228,CurrentScenario!U$2:U$2612)</f>
        <v>46.58771832740949</v>
      </c>
      <c r="V228">
        <f>SUMIF(CurrentScenario!$B$2:$B$2612,Sheet1!$A228,CurrentScenario!V$2:V$2612)</f>
        <v>0</v>
      </c>
      <c r="W228">
        <f>SUMIF(CurrentScenario!$B$2:$B$2612,Sheet1!$A228,CurrentScenario!W$2:W$2612)</f>
        <v>0</v>
      </c>
      <c r="X228">
        <f>SUMIF(CurrentScenario!$B$2:$B$2612,Sheet1!$A228,CurrentScenario!X$2:X$2612)</f>
        <v>0</v>
      </c>
      <c r="Y228">
        <f>SUMIF(CurrentScenario!$B$2:$B$2612,Sheet1!$A228,CurrentScenario!Y$2:Y$2612)</f>
        <v>33.649723991070459</v>
      </c>
      <c r="Z228">
        <f>SUMIF(CurrentScenario!$B$2:$B$2612,Sheet1!$A228,CurrentScenario!Z$2:Z$2612)</f>
        <v>0</v>
      </c>
      <c r="AA228">
        <f>SUMIF(CurrentScenario!$B$2:$B$2612,Sheet1!$A228,CurrentScenario!AA$2:AA$2612)</f>
        <v>1728.5903436290885</v>
      </c>
      <c r="AB228">
        <f>SUMIF(CurrentScenario!$B$2:$B$2612,Sheet1!$A228,CurrentScenario!AB$2:AB$2612)</f>
        <v>557.40673460605842</v>
      </c>
      <c r="AC228">
        <f>SUMIF(CurrentScenario!$B$2:$B$2612,Sheet1!$A228,CurrentScenario!AC$2:AC$2612)</f>
        <v>2.9032610431582007</v>
      </c>
      <c r="AD228">
        <f>SUMIF(CurrentScenario!$B$2:$B$2612,Sheet1!$A228,CurrentScenario!AD$2:AD$2612)</f>
        <v>0</v>
      </c>
      <c r="AE228">
        <f>SUMIF(CurrentScenario!$B$2:$B$2612,Sheet1!$A228,CurrentScenario!AE$2:AE$2612)</f>
        <v>0</v>
      </c>
      <c r="AF228">
        <f>SUMIF(CurrentScenario!$B$2:$B$2612,Sheet1!$A228,CurrentScenario!AF$2:AF$2612)</f>
        <v>0</v>
      </c>
      <c r="AG228">
        <f>SUMIF(CurrentScenario!$B$2:$B$2612,Sheet1!$A228,CurrentScenario!AG$2:AG$2612)</f>
        <v>0</v>
      </c>
      <c r="AH228" s="9">
        <f>SUMIF(CurrentScenario!$B$2:$B$2612,Sheet1!$A228,CurrentScenario!AH$2:AH$2612)</f>
        <v>13.502800428995727</v>
      </c>
      <c r="AI228" s="10">
        <f t="shared" si="12"/>
        <v>31112.363848488763</v>
      </c>
      <c r="AJ228">
        <f>SUMIF(BaselineScenario!$B$2:$B$2612,Sheet1!$A228,BaselineScenario!D$2:D$2612)</f>
        <v>27206.1394707209</v>
      </c>
      <c r="AK228">
        <f>SUMIF(BaselineScenario!$B$2:$B$2612,Sheet1!$A228,BaselineScenario!E$2:E$2612)</f>
        <v>274.25591702304678</v>
      </c>
      <c r="AL228">
        <f>SUMIF(BaselineScenario!$B$2:$B$2612,Sheet1!$A228,BaselineScenario!F$2:F$2612)</f>
        <v>131.6687727145565</v>
      </c>
      <c r="AM228">
        <f>SUMIF(BaselineScenario!$B$2:$B$2612,Sheet1!$A228,BaselineScenario!G$2:G$2612)</f>
        <v>5.3194086402754381</v>
      </c>
      <c r="AN228">
        <f>SUMIF(BaselineScenario!$B$2:$B$2612,Sheet1!$A228,BaselineScenario!H$2:H$2612)</f>
        <v>239.60276087348495</v>
      </c>
      <c r="AO228">
        <f>SUMIF(BaselineScenario!$B$2:$B$2612,Sheet1!$A228,BaselineScenario!I$2:I$2612)</f>
        <v>9.6798315444042995</v>
      </c>
      <c r="AP228">
        <f>SUMIF(BaselineScenario!$B$2:$B$2612,Sheet1!$A228,BaselineScenario!J$2:J$2612)</f>
        <v>0.13893508932982881</v>
      </c>
      <c r="AQ228">
        <f>SUMIF(BaselineScenario!$B$2:$B$2612,Sheet1!$A228,BaselineScenario!K$2:K$2612)</f>
        <v>18.477503056481485</v>
      </c>
      <c r="AR228">
        <f>SUMIF(BaselineScenario!$B$2:$B$2612,Sheet1!$A228,BaselineScenario!L$2:L$2612)</f>
        <v>681.84754075848195</v>
      </c>
      <c r="AS228">
        <f>SUMIF(BaselineScenario!$B$2:$B$2612,Sheet1!$A228,BaselineScenario!M$2:M$2612)</f>
        <v>126.63754378805208</v>
      </c>
      <c r="AT228">
        <f>SUMIF(BaselineScenario!$B$2:$B$2612,Sheet1!$A228,BaselineScenario!N$2:N$2612)</f>
        <v>130.02908259855835</v>
      </c>
      <c r="AU228">
        <f>SUMIF(BaselineScenario!$B$2:$B$2612,Sheet1!$A228,BaselineScenario!O$2:O$2612)</f>
        <v>119.84217442306981</v>
      </c>
      <c r="AV228">
        <f>SUMIF(BaselineScenario!$B$2:$B$2612,Sheet1!$A228,BaselineScenario!P$2:P$2612)</f>
        <v>0</v>
      </c>
      <c r="AW228">
        <f>SUMIF(BaselineScenario!$B$2:$B$2612,Sheet1!$A228,BaselineScenario!Q$2:Q$2612)</f>
        <v>1616.627431626307</v>
      </c>
      <c r="AX228">
        <f>SUMIF(BaselineScenario!$B$2:$B$2612,Sheet1!$A228,BaselineScenario!R$2:R$2612)</f>
        <v>5.697331493801007E-2</v>
      </c>
      <c r="AY228">
        <f>SUMIF(BaselineScenario!$B$2:$B$2612,Sheet1!$A228,BaselineScenario!S$2:S$2612)</f>
        <v>62.229744646036949</v>
      </c>
      <c r="AZ228">
        <f>SUMIF(BaselineScenario!$B$2:$B$2612,Sheet1!$A228,BaselineScenario!T$2:T$2612)</f>
        <v>0.56470779412144079</v>
      </c>
      <c r="BA228">
        <f>SUMIF(BaselineScenario!$B$2:$B$2612,Sheet1!$A228,BaselineScenario!U$2:U$2612)</f>
        <v>13.480804862008277</v>
      </c>
      <c r="BB228">
        <f>SUMIF(BaselineScenario!$B$2:$B$2612,Sheet1!$A228,BaselineScenario!V$2:V$2612)</f>
        <v>0</v>
      </c>
      <c r="BC228">
        <f>SUMIF(BaselineScenario!$B$2:$B$2612,Sheet1!$A228,BaselineScenario!W$2:W$2612)</f>
        <v>0</v>
      </c>
      <c r="BD228">
        <f>SUMIF(BaselineScenario!$B$2:$B$2612,Sheet1!$A228,BaselineScenario!X$2:X$2612)</f>
        <v>0</v>
      </c>
      <c r="BE228">
        <f>SUMIF(BaselineScenario!$B$2:$B$2612,Sheet1!$A228,BaselineScenario!Y$2:Y$2612)</f>
        <v>8.4050090567761995</v>
      </c>
      <c r="BF228">
        <f>SUMIF(BaselineScenario!$B$2:$B$2612,Sheet1!$A228,BaselineScenario!Z$2:Z$2612)</f>
        <v>0</v>
      </c>
      <c r="BG228">
        <f>SUMIF(BaselineScenario!$B$2:$B$2612,Sheet1!$A228,BaselineScenario!AA$2:AA$2612)</f>
        <v>428.96288802566488</v>
      </c>
      <c r="BH228">
        <f>SUMIF(BaselineScenario!$B$2:$B$2612,Sheet1!$A228,BaselineScenario!AB$2:AB$2612)</f>
        <v>31.112363848488766</v>
      </c>
      <c r="BI228">
        <f>SUMIF(BaselineScenario!$B$2:$B$2612,Sheet1!$A228,BaselineScenario!AC$2:AC$2612)</f>
        <v>1.6745848352844188</v>
      </c>
      <c r="BJ228">
        <f>SUMIF(BaselineScenario!$B$2:$B$2612,Sheet1!$A228,BaselineScenario!AD$2:AD$2612)</f>
        <v>0</v>
      </c>
      <c r="BK228">
        <f>SUMIF(BaselineScenario!$B$2:$B$2612,Sheet1!$A228,BaselineScenario!AE$2:AE$2612)</f>
        <v>0</v>
      </c>
      <c r="BL228">
        <f>SUMIF(BaselineScenario!$B$2:$B$2612,Sheet1!$A228,BaselineScenario!AF$2:AF$2612)</f>
        <v>0</v>
      </c>
      <c r="BM228">
        <f>SUMIF(BaselineScenario!$B$2:$B$2612,Sheet1!$A228,BaselineScenario!AG$2:AG$2612)</f>
        <v>0</v>
      </c>
      <c r="BN228">
        <f>SUMIF(BaselineScenario!$B$2:$B$2612,Sheet1!$A228,BaselineScenario!AH$2:AH$2612)</f>
        <v>5.6103992484987018</v>
      </c>
      <c r="BP228">
        <f t="shared" si="13"/>
        <v>0</v>
      </c>
      <c r="BQ228" s="12">
        <f t="shared" si="14"/>
        <v>0</v>
      </c>
    </row>
    <row r="229" spans="1:69" x14ac:dyDescent="0.25">
      <c r="A229" s="1" t="s">
        <v>227</v>
      </c>
      <c r="B229">
        <f>COUNTIF(CurrentScenario!$B$2:$B$2612,Sheet1!A229)</f>
        <v>3</v>
      </c>
      <c r="C229">
        <f t="shared" si="15"/>
        <v>26721.300758848723</v>
      </c>
      <c r="D229">
        <f>SUMIF(CurrentScenario!$B$2:$B$2612,Sheet1!$A229,CurrentScenario!D$2:D$2612)</f>
        <v>15609.045100310763</v>
      </c>
      <c r="E229">
        <f>SUMIF(CurrentScenario!$B$2:$B$2612,Sheet1!$A229,CurrentScenario!E$2:E$2612)</f>
        <v>157.48358007866105</v>
      </c>
      <c r="F229">
        <f>SUMIF(CurrentScenario!$B$2:$B$2612,Sheet1!$A229,CurrentScenario!F$2:F$2612)</f>
        <v>310.29558875483673</v>
      </c>
      <c r="G229">
        <f>SUMIF(CurrentScenario!$B$2:$B$2612,Sheet1!$A229,CurrentScenario!G$2:G$2612)</f>
        <v>11.330207543795463</v>
      </c>
      <c r="H229">
        <f>SUMIF(CurrentScenario!$B$2:$B$2612,Sheet1!$A229,CurrentScenario!H$2:H$2612)</f>
        <v>564.65670646009494</v>
      </c>
      <c r="I229">
        <f>SUMIF(CurrentScenario!$B$2:$B$2612,Sheet1!$A229,CurrentScenario!I$2:I$2612)</f>
        <v>20.618120019410661</v>
      </c>
      <c r="J229">
        <f>SUMIF(CurrentScenario!$B$2:$B$2612,Sheet1!$A229,CurrentScenario!J$2:J$2612)</f>
        <v>0.13720020999558219</v>
      </c>
      <c r="K229">
        <f>SUMIF(CurrentScenario!$B$2:$B$2612,Sheet1!$A229,CurrentScenario!K$2:K$2612)</f>
        <v>43.570991615518452</v>
      </c>
      <c r="L229">
        <f>SUMIF(CurrentScenario!$B$2:$B$2612,Sheet1!$A229,CurrentScenario!L$2:L$2612)</f>
        <v>1609.5298256248552</v>
      </c>
      <c r="M229">
        <f>SUMIF(CurrentScenario!$B$2:$B$2612,Sheet1!$A229,CurrentScenario!M$2:M$2612)</f>
        <v>288.66113227447283</v>
      </c>
      <c r="N229">
        <f>SUMIF(CurrentScenario!$B$2:$B$2612,Sheet1!$A229,CurrentScenario!N$2:N$2612)</f>
        <v>305.69748061555629</v>
      </c>
      <c r="O229">
        <f>SUMIF(CurrentScenario!$B$2:$B$2612,Sheet1!$A229,CurrentScenario!O$2:O$2612)</f>
        <v>281.36968078533704</v>
      </c>
      <c r="P229">
        <f>SUMIF(CurrentScenario!$B$2:$B$2612,Sheet1!$A229,CurrentScenario!P$2:P$2612)</f>
        <v>0</v>
      </c>
      <c r="Q229">
        <f>SUMIF(CurrentScenario!$B$2:$B$2612,Sheet1!$A229,CurrentScenario!Q$2:Q$2612)</f>
        <v>3833.0468601869352</v>
      </c>
      <c r="R229">
        <f>SUMIF(CurrentScenario!$B$2:$B$2612,Sheet1!$A229,CurrentScenario!R$2:R$2612)</f>
        <v>0</v>
      </c>
      <c r="S229">
        <f>SUMIF(CurrentScenario!$B$2:$B$2612,Sheet1!$A229,CurrentScenario!S$2:S$2612)</f>
        <v>146.27613942953434</v>
      </c>
      <c r="T229">
        <f>SUMIF(CurrentScenario!$B$2:$B$2612,Sheet1!$A229,CurrentScenario!T$2:T$2612)</f>
        <v>1.3257710532997937</v>
      </c>
      <c r="U229">
        <f>SUMIF(CurrentScenario!$B$2:$B$2612,Sheet1!$A229,CurrentScenario!U$2:U$2612)</f>
        <v>31.650542346404691</v>
      </c>
      <c r="V229">
        <f>SUMIF(CurrentScenario!$B$2:$B$2612,Sheet1!$A229,CurrentScenario!V$2:V$2612)</f>
        <v>0</v>
      </c>
      <c r="W229">
        <f>SUMIF(CurrentScenario!$B$2:$B$2612,Sheet1!$A229,CurrentScenario!W$2:W$2612)</f>
        <v>0</v>
      </c>
      <c r="X229">
        <f>SUMIF(CurrentScenario!$B$2:$B$2612,Sheet1!$A229,CurrentScenario!X$2:X$2612)</f>
        <v>0</v>
      </c>
      <c r="Y229">
        <f>SUMIF(CurrentScenario!$B$2:$B$2612,Sheet1!$A229,CurrentScenario!Y$2:Y$2612)</f>
        <v>6.2855396813624438</v>
      </c>
      <c r="Z229">
        <f>SUMIF(CurrentScenario!$B$2:$B$2612,Sheet1!$A229,CurrentScenario!Z$2:Z$2612)</f>
        <v>0</v>
      </c>
      <c r="AA229">
        <f>SUMIF(CurrentScenario!$B$2:$B$2612,Sheet1!$A229,CurrentScenario!AA$2:AA$2612)</f>
        <v>2759.6807511513066</v>
      </c>
      <c r="AB229">
        <f>SUMIF(CurrentScenario!$B$2:$B$2612,Sheet1!$A229,CurrentScenario!AB$2:AB$2612)</f>
        <v>688.69947114421211</v>
      </c>
      <c r="AC229">
        <f>SUMIF(CurrentScenario!$B$2:$B$2612,Sheet1!$A229,CurrentScenario!AC$2:AC$2612)</f>
        <v>1.388475098044363</v>
      </c>
      <c r="AD229">
        <f>SUMIF(CurrentScenario!$B$2:$B$2612,Sheet1!$A229,CurrentScenario!AD$2:AD$2612)</f>
        <v>0</v>
      </c>
      <c r="AE229">
        <f>SUMIF(CurrentScenario!$B$2:$B$2612,Sheet1!$A229,CurrentScenario!AE$2:AE$2612)</f>
        <v>0</v>
      </c>
      <c r="AF229">
        <f>SUMIF(CurrentScenario!$B$2:$B$2612,Sheet1!$A229,CurrentScenario!AF$2:AF$2612)</f>
        <v>0</v>
      </c>
      <c r="AG229">
        <f>SUMIF(CurrentScenario!$B$2:$B$2612,Sheet1!$A229,CurrentScenario!AG$2:AG$2612)</f>
        <v>0</v>
      </c>
      <c r="AH229" s="9">
        <f>SUMIF(CurrentScenario!$B$2:$B$2612,Sheet1!$A229,CurrentScenario!AH$2:AH$2612)</f>
        <v>50.551594464325447</v>
      </c>
      <c r="AI229" s="10">
        <f t="shared" si="12"/>
        <v>26721.300758848713</v>
      </c>
      <c r="AJ229">
        <f>SUMIF(BaselineScenario!$B$2:$B$2612,Sheet1!$A229,BaselineScenario!D$2:D$2612)</f>
        <v>23660.008652750443</v>
      </c>
      <c r="AK229">
        <f>SUMIF(BaselineScenario!$B$2:$B$2612,Sheet1!$A229,BaselineScenario!E$2:E$2612)</f>
        <v>238.35317701970536</v>
      </c>
      <c r="AL229">
        <f>SUMIF(BaselineScenario!$B$2:$B$2612,Sheet1!$A229,BaselineScenario!F$2:F$2612)</f>
        <v>103.2497014511506</v>
      </c>
      <c r="AM229">
        <f>SUMIF(BaselineScenario!$B$2:$B$2612,Sheet1!$A229,BaselineScenario!G$2:G$2612)</f>
        <v>3.9338500882343901</v>
      </c>
      <c r="AN229">
        <f>SUMIF(BaselineScenario!$B$2:$B$2612,Sheet1!$A229,BaselineScenario!H$2:H$2612)</f>
        <v>187.88744110785828</v>
      </c>
      <c r="AO229">
        <f>SUMIF(BaselineScenario!$B$2:$B$2612,Sheet1!$A229,BaselineScenario!I$2:I$2612)</f>
        <v>7.1585515735034262</v>
      </c>
      <c r="AP229">
        <f>SUMIF(BaselineScenario!$B$2:$B$2612,Sheet1!$A229,BaselineScenario!J$2:J$2612)</f>
        <v>0.3213841876068953</v>
      </c>
      <c r="AQ229">
        <f>SUMIF(BaselineScenario!$B$2:$B$2612,Sheet1!$A229,BaselineScenario!K$2:K$2612)</f>
        <v>14.244633485471921</v>
      </c>
      <c r="AR229">
        <f>SUMIF(BaselineScenario!$B$2:$B$2612,Sheet1!$A229,BaselineScenario!L$2:L$2612)</f>
        <v>536.5420914868605</v>
      </c>
      <c r="AS229">
        <f>SUMIF(BaselineScenario!$B$2:$B$2612,Sheet1!$A229,BaselineScenario!M$2:M$2612)</f>
        <v>96.040245432661379</v>
      </c>
      <c r="AT229">
        <f>SUMIF(BaselineScenario!$B$2:$B$2612,Sheet1!$A229,BaselineScenario!N$2:N$2612)</f>
        <v>101.62042009104401</v>
      </c>
      <c r="AU229">
        <f>SUMIF(BaselineScenario!$B$2:$B$2612,Sheet1!$A229,BaselineScenario!O$2:O$2612)</f>
        <v>93.768021323032215</v>
      </c>
      <c r="AV229">
        <f>SUMIF(BaselineScenario!$B$2:$B$2612,Sheet1!$A229,BaselineScenario!P$2:P$2612)</f>
        <v>0</v>
      </c>
      <c r="AW229">
        <f>SUMIF(BaselineScenario!$B$2:$B$2612,Sheet1!$A229,BaselineScenario!Q$2:Q$2612)</f>
        <v>1202.3807910078119</v>
      </c>
      <c r="AX229">
        <f>SUMIF(BaselineScenario!$B$2:$B$2612,Sheet1!$A229,BaselineScenario!R$2:R$2612)</f>
        <v>0</v>
      </c>
      <c r="AY229">
        <f>SUMIF(BaselineScenario!$B$2:$B$2612,Sheet1!$A229,BaselineScenario!S$2:S$2612)</f>
        <v>46.285532773125269</v>
      </c>
      <c r="AZ229">
        <f>SUMIF(BaselineScenario!$B$2:$B$2612,Sheet1!$A229,BaselineScenario!T$2:T$2612)</f>
        <v>0.44180003202495538</v>
      </c>
      <c r="BA229">
        <f>SUMIF(BaselineScenario!$B$2:$B$2612,Sheet1!$A229,BaselineScenario!U$2:U$2612)</f>
        <v>10.547784716778985</v>
      </c>
      <c r="BB229">
        <f>SUMIF(BaselineScenario!$B$2:$B$2612,Sheet1!$A229,BaselineScenario!V$2:V$2612)</f>
        <v>0</v>
      </c>
      <c r="BC229">
        <f>SUMIF(BaselineScenario!$B$2:$B$2612,Sheet1!$A229,BaselineScenario!W$2:W$2612)</f>
        <v>0</v>
      </c>
      <c r="BD229">
        <f>SUMIF(BaselineScenario!$B$2:$B$2612,Sheet1!$A229,BaselineScenario!X$2:X$2612)</f>
        <v>0</v>
      </c>
      <c r="BE229">
        <f>SUMIF(BaselineScenario!$B$2:$B$2612,Sheet1!$A229,BaselineScenario!Y$2:Y$2612)</f>
        <v>2.0137250272352079</v>
      </c>
      <c r="BF229">
        <f>SUMIF(BaselineScenario!$B$2:$B$2612,Sheet1!$A229,BaselineScenario!Z$2:Z$2612)</f>
        <v>0</v>
      </c>
      <c r="BG229">
        <f>SUMIF(BaselineScenario!$B$2:$B$2612,Sheet1!$A229,BaselineScenario!AA$2:AA$2612)</f>
        <v>348.22749146737607</v>
      </c>
      <c r="BH229">
        <f>SUMIF(BaselineScenario!$B$2:$B$2612,Sheet1!$A229,BaselineScenario!AB$2:AB$2612)</f>
        <v>26.721300758848727</v>
      </c>
      <c r="BI229">
        <f>SUMIF(BaselineScenario!$B$2:$B$2612,Sheet1!$A229,BaselineScenario!AC$2:AC$2612)</f>
        <v>1.1765594780506523</v>
      </c>
      <c r="BJ229">
        <f>SUMIF(BaselineScenario!$B$2:$B$2612,Sheet1!$A229,BaselineScenario!AD$2:AD$2612)</f>
        <v>0</v>
      </c>
      <c r="BK229">
        <f>SUMIF(BaselineScenario!$B$2:$B$2612,Sheet1!$A229,BaselineScenario!AE$2:AE$2612)</f>
        <v>0</v>
      </c>
      <c r="BL229">
        <f>SUMIF(BaselineScenario!$B$2:$B$2612,Sheet1!$A229,BaselineScenario!AF$2:AF$2612)</f>
        <v>0</v>
      </c>
      <c r="BM229">
        <f>SUMIF(BaselineScenario!$B$2:$B$2612,Sheet1!$A229,BaselineScenario!AG$2:AG$2612)</f>
        <v>0</v>
      </c>
      <c r="BN229">
        <f>SUMIF(BaselineScenario!$B$2:$B$2612,Sheet1!$A229,BaselineScenario!AH$2:AH$2612)</f>
        <v>40.377603589899891</v>
      </c>
      <c r="BP229">
        <f t="shared" si="13"/>
        <v>0</v>
      </c>
      <c r="BQ229" s="12">
        <f t="shared" si="14"/>
        <v>0</v>
      </c>
    </row>
    <row r="230" spans="1:69" x14ac:dyDescent="0.25">
      <c r="A230" s="1" t="s">
        <v>228</v>
      </c>
      <c r="B230">
        <f>COUNTIF(CurrentScenario!$B$2:$B$2612,Sheet1!A230)</f>
        <v>4</v>
      </c>
      <c r="C230">
        <f t="shared" si="15"/>
        <v>26575.53387069091</v>
      </c>
      <c r="D230">
        <f>SUMIF(CurrentScenario!$B$2:$B$2612,Sheet1!$A230,CurrentScenario!D$2:D$2612)</f>
        <v>18843.105337688448</v>
      </c>
      <c r="E230">
        <f>SUMIF(CurrentScenario!$B$2:$B$2612,Sheet1!$A230,CurrentScenario!E$2:E$2612)</f>
        <v>190.06789340669997</v>
      </c>
      <c r="F230">
        <f>SUMIF(CurrentScenario!$B$2:$B$2612,Sheet1!$A230,CurrentScenario!F$2:F$2612)</f>
        <v>229.02008472676579</v>
      </c>
      <c r="G230">
        <f>SUMIF(CurrentScenario!$B$2:$B$2612,Sheet1!$A230,CurrentScenario!G$2:G$2612)</f>
        <v>7.8455742755969249</v>
      </c>
      <c r="H230">
        <f>SUMIF(CurrentScenario!$B$2:$B$2612,Sheet1!$A230,CurrentScenario!H$2:H$2612)</f>
        <v>416.75655056664863</v>
      </c>
      <c r="I230">
        <f>SUMIF(CurrentScenario!$B$2:$B$2612,Sheet1!$A230,CurrentScenario!I$2:I$2612)</f>
        <v>14.277024746426733</v>
      </c>
      <c r="J230">
        <f>SUMIF(CurrentScenario!$B$2:$B$2612,Sheet1!$A230,CurrentScenario!J$2:J$2612)</f>
        <v>1.2054018449611863</v>
      </c>
      <c r="K230">
        <f>SUMIF(CurrentScenario!$B$2:$B$2612,Sheet1!$A230,CurrentScenario!K$2:K$2612)</f>
        <v>30.984039000573098</v>
      </c>
      <c r="L230">
        <f>SUMIF(CurrentScenario!$B$2:$B$2612,Sheet1!$A230,CurrentScenario!L$2:L$2612)</f>
        <v>1194.2131942030837</v>
      </c>
      <c r="M230">
        <f>SUMIF(CurrentScenario!$B$2:$B$2612,Sheet1!$A230,CurrentScenario!M$2:M$2612)</f>
        <v>203.73502302431001</v>
      </c>
      <c r="N230">
        <f>SUMIF(CurrentScenario!$B$2:$B$2612,Sheet1!$A230,CurrentScenario!N$2:N$2612)</f>
        <v>224.46532214762823</v>
      </c>
      <c r="O230">
        <f>SUMIF(CurrentScenario!$B$2:$B$2612,Sheet1!$A230,CurrentScenario!O$2:O$2612)</f>
        <v>207.21857898535129</v>
      </c>
      <c r="P230">
        <f>SUMIF(CurrentScenario!$B$2:$B$2612,Sheet1!$A230,CurrentScenario!P$2:P$2612)</f>
        <v>0</v>
      </c>
      <c r="Q230">
        <f>SUMIF(CurrentScenario!$B$2:$B$2612,Sheet1!$A230,CurrentScenario!Q$2:Q$2612)</f>
        <v>2940.9418582562839</v>
      </c>
      <c r="R230">
        <f>SUMIF(CurrentScenario!$B$2:$B$2612,Sheet1!$A230,CurrentScenario!R$2:R$2612)</f>
        <v>0</v>
      </c>
      <c r="S230">
        <f>SUMIF(CurrentScenario!$B$2:$B$2612,Sheet1!$A230,CurrentScenario!S$2:S$2612)</f>
        <v>113.72207089803268</v>
      </c>
      <c r="T230">
        <f>SUMIF(CurrentScenario!$B$2:$B$2612,Sheet1!$A230,CurrentScenario!T$2:T$2612)</f>
        <v>0.97622744288671126</v>
      </c>
      <c r="U230">
        <f>SUMIF(CurrentScenario!$B$2:$B$2612,Sheet1!$A230,CurrentScenario!U$2:U$2612)</f>
        <v>23.309606065531131</v>
      </c>
      <c r="V230">
        <f>SUMIF(CurrentScenario!$B$2:$B$2612,Sheet1!$A230,CurrentScenario!V$2:V$2612)</f>
        <v>0</v>
      </c>
      <c r="W230">
        <f>SUMIF(CurrentScenario!$B$2:$B$2612,Sheet1!$A230,CurrentScenario!W$2:W$2612)</f>
        <v>0</v>
      </c>
      <c r="X230">
        <f>SUMIF(CurrentScenario!$B$2:$B$2612,Sheet1!$A230,CurrentScenario!X$2:X$2612)</f>
        <v>0</v>
      </c>
      <c r="Y230">
        <f>SUMIF(CurrentScenario!$B$2:$B$2612,Sheet1!$A230,CurrentScenario!Y$2:Y$2612)</f>
        <v>5.3967294476591476</v>
      </c>
      <c r="Z230">
        <f>SUMIF(CurrentScenario!$B$2:$B$2612,Sheet1!$A230,CurrentScenario!Z$2:Z$2612)</f>
        <v>0</v>
      </c>
      <c r="AA230">
        <f>SUMIF(CurrentScenario!$B$2:$B$2612,Sheet1!$A230,CurrentScenario!AA$2:AA$2612)</f>
        <v>1041.743892914511</v>
      </c>
      <c r="AB230">
        <f>SUMIF(CurrentScenario!$B$2:$B$2612,Sheet1!$A230,CurrentScenario!AB$2:AB$2612)</f>
        <v>261.75030961382396</v>
      </c>
      <c r="AC230">
        <f>SUMIF(CurrentScenario!$B$2:$B$2612,Sheet1!$A230,CurrentScenario!AC$2:AC$2612)</f>
        <v>0.35013383975289519</v>
      </c>
      <c r="AD230">
        <f>SUMIF(CurrentScenario!$B$2:$B$2612,Sheet1!$A230,CurrentScenario!AD$2:AD$2612)</f>
        <v>0</v>
      </c>
      <c r="AE230">
        <f>SUMIF(CurrentScenario!$B$2:$B$2612,Sheet1!$A230,CurrentScenario!AE$2:AE$2612)</f>
        <v>0</v>
      </c>
      <c r="AF230">
        <f>SUMIF(CurrentScenario!$B$2:$B$2612,Sheet1!$A230,CurrentScenario!AF$2:AF$2612)</f>
        <v>0</v>
      </c>
      <c r="AG230">
        <f>SUMIF(CurrentScenario!$B$2:$B$2612,Sheet1!$A230,CurrentScenario!AG$2:AG$2612)</f>
        <v>0</v>
      </c>
      <c r="AH230" s="9">
        <f>SUMIF(CurrentScenario!$B$2:$B$2612,Sheet1!$A230,CurrentScenario!AH$2:AH$2612)</f>
        <v>624.44901759593506</v>
      </c>
      <c r="AI230" s="10">
        <f t="shared" si="12"/>
        <v>26575.533870690917</v>
      </c>
      <c r="AJ230">
        <f>SUMIF(BaselineScenario!$B$2:$B$2612,Sheet1!$A230,BaselineScenario!D$2:D$2612)</f>
        <v>24170.860879576292</v>
      </c>
      <c r="AK230">
        <f>SUMIF(BaselineScenario!$B$2:$B$2612,Sheet1!$A230,BaselineScenario!E$2:E$2612)</f>
        <v>243.5727832306014</v>
      </c>
      <c r="AL230">
        <f>SUMIF(BaselineScenario!$B$2:$B$2612,Sheet1!$A230,BaselineScenario!F$2:F$2612)</f>
        <v>72.358883202066224</v>
      </c>
      <c r="AM230">
        <f>SUMIF(BaselineScenario!$B$2:$B$2612,Sheet1!$A230,BaselineScenario!G$2:G$2612)</f>
        <v>2.3134475092697651</v>
      </c>
      <c r="AN230">
        <f>SUMIF(BaselineScenario!$B$2:$B$2612,Sheet1!$A230,BaselineScenario!H$2:H$2612)</f>
        <v>131.67421729038583</v>
      </c>
      <c r="AO230">
        <f>SUMIF(BaselineScenario!$B$2:$B$2612,Sheet1!$A230,BaselineScenario!I$2:I$2612)</f>
        <v>4.2098874673945232</v>
      </c>
      <c r="AP230">
        <f>SUMIF(BaselineScenario!$B$2:$B$2612,Sheet1!$A230,BaselineScenario!J$2:J$2612)</f>
        <v>1.3000478461248037</v>
      </c>
      <c r="AQ230">
        <f>SUMIF(BaselineScenario!$B$2:$B$2612,Sheet1!$A230,BaselineScenario!K$2:K$2612)</f>
        <v>8.8477254568332473</v>
      </c>
      <c r="AR230">
        <f>SUMIF(BaselineScenario!$B$2:$B$2612,Sheet1!$A230,BaselineScenario!L$2:L$2612)</f>
        <v>381.99650493713744</v>
      </c>
      <c r="AS230">
        <f>SUMIF(BaselineScenario!$B$2:$B$2612,Sheet1!$A230,BaselineScenario!M$2:M$2612)</f>
        <v>58.708993954914689</v>
      </c>
      <c r="AT230">
        <f>SUMIF(BaselineScenario!$B$2:$B$2612,Sheet1!$A230,BaselineScenario!N$2:N$2612)</f>
        <v>70.125752149378712</v>
      </c>
      <c r="AU230">
        <f>SUMIF(BaselineScenario!$B$2:$B$2612,Sheet1!$A230,BaselineScenario!O$2:O$2612)</f>
        <v>65.326119188709896</v>
      </c>
      <c r="AV230">
        <f>SUMIF(BaselineScenario!$B$2:$B$2612,Sheet1!$A230,BaselineScenario!P$2:P$2612)</f>
        <v>0</v>
      </c>
      <c r="AW230">
        <f>SUMIF(BaselineScenario!$B$2:$B$2612,Sheet1!$A230,BaselineScenario!Q$2:Q$2612)</f>
        <v>886.95536273850985</v>
      </c>
      <c r="AX230">
        <f>SUMIF(BaselineScenario!$B$2:$B$2612,Sheet1!$A230,BaselineScenario!R$2:R$2612)</f>
        <v>0</v>
      </c>
      <c r="AY230">
        <f>SUMIF(BaselineScenario!$B$2:$B$2612,Sheet1!$A230,BaselineScenario!S$2:S$2612)</f>
        <v>35.719368420669717</v>
      </c>
      <c r="AZ230">
        <f>SUMIF(BaselineScenario!$B$2:$B$2612,Sheet1!$A230,BaselineScenario!T$2:T$2612)</f>
        <v>0.30764517046386231</v>
      </c>
      <c r="BA230">
        <f>SUMIF(BaselineScenario!$B$2:$B$2612,Sheet1!$A230,BaselineScenario!U$2:U$2612)</f>
        <v>7.348541183618587</v>
      </c>
      <c r="BB230">
        <f>SUMIF(BaselineScenario!$B$2:$B$2612,Sheet1!$A230,BaselineScenario!V$2:V$2612)</f>
        <v>0</v>
      </c>
      <c r="BC230">
        <f>SUMIF(BaselineScenario!$B$2:$B$2612,Sheet1!$A230,BaselineScenario!W$2:W$2612)</f>
        <v>0</v>
      </c>
      <c r="BD230">
        <f>SUMIF(BaselineScenario!$B$2:$B$2612,Sheet1!$A230,BaselineScenario!X$2:X$2612)</f>
        <v>0</v>
      </c>
      <c r="BE230">
        <f>SUMIF(BaselineScenario!$B$2:$B$2612,Sheet1!$A230,BaselineScenario!Y$2:Y$2612)</f>
        <v>1.3399586331670101</v>
      </c>
      <c r="BF230">
        <f>SUMIF(BaselineScenario!$B$2:$B$2612,Sheet1!$A230,BaselineScenario!Z$2:Z$2612)</f>
        <v>0</v>
      </c>
      <c r="BG230">
        <f>SUMIF(BaselineScenario!$B$2:$B$2612,Sheet1!$A230,BaselineScenario!AA$2:AA$2612)</f>
        <v>224.45884335921434</v>
      </c>
      <c r="BH230">
        <f>SUMIF(BaselineScenario!$B$2:$B$2612,Sheet1!$A230,BaselineScenario!AB$2:AB$2612)</f>
        <v>26.082409777622161</v>
      </c>
      <c r="BI230">
        <f>SUMIF(BaselineScenario!$B$2:$B$2612,Sheet1!$A230,BaselineScenario!AC$2:AC$2612)</f>
        <v>0.35013383975289447</v>
      </c>
      <c r="BJ230">
        <f>SUMIF(BaselineScenario!$B$2:$B$2612,Sheet1!$A230,BaselineScenario!AD$2:AD$2612)</f>
        <v>0</v>
      </c>
      <c r="BK230">
        <f>SUMIF(BaselineScenario!$B$2:$B$2612,Sheet1!$A230,BaselineScenario!AE$2:AE$2612)</f>
        <v>0</v>
      </c>
      <c r="BL230">
        <f>SUMIF(BaselineScenario!$B$2:$B$2612,Sheet1!$A230,BaselineScenario!AF$2:AF$2612)</f>
        <v>0</v>
      </c>
      <c r="BM230">
        <f>SUMIF(BaselineScenario!$B$2:$B$2612,Sheet1!$A230,BaselineScenario!AG$2:AG$2612)</f>
        <v>0</v>
      </c>
      <c r="BN230">
        <f>SUMIF(BaselineScenario!$B$2:$B$2612,Sheet1!$A230,BaselineScenario!AH$2:AH$2612)</f>
        <v>181.6763657587864</v>
      </c>
      <c r="BP230">
        <f t="shared" si="13"/>
        <v>0</v>
      </c>
      <c r="BQ230" s="12">
        <f t="shared" si="14"/>
        <v>0</v>
      </c>
    </row>
    <row r="231" spans="1:69" x14ac:dyDescent="0.25">
      <c r="A231" s="1" t="s">
        <v>229</v>
      </c>
      <c r="B231">
        <f>COUNTIF(CurrentScenario!$B$2:$B$2612,Sheet1!A231)</f>
        <v>10</v>
      </c>
      <c r="C231">
        <f t="shared" si="15"/>
        <v>36644.877323459907</v>
      </c>
      <c r="D231">
        <f>SUMIF(CurrentScenario!$B$2:$B$2612,Sheet1!$A231,CurrentScenario!D$2:D$2612)</f>
        <v>28922.407249392731</v>
      </c>
      <c r="E231">
        <f>SUMIF(CurrentScenario!$B$2:$B$2612,Sheet1!$A231,CurrentScenario!E$2:E$2612)</f>
        <v>292.01357711042431</v>
      </c>
      <c r="F231">
        <f>SUMIF(CurrentScenario!$B$2:$B$2612,Sheet1!$A231,CurrentScenario!F$2:F$2612)</f>
        <v>75.639748012373019</v>
      </c>
      <c r="G231">
        <f>SUMIF(CurrentScenario!$B$2:$B$2612,Sheet1!$A231,CurrentScenario!G$2:G$2612)</f>
        <v>1.6682564564032074</v>
      </c>
      <c r="H231">
        <f>SUMIF(CurrentScenario!$B$2:$B$2612,Sheet1!$A231,CurrentScenario!H$2:H$2612)</f>
        <v>132.21803131594558</v>
      </c>
      <c r="I231">
        <f>SUMIF(CurrentScenario!$B$2:$B$2612,Sheet1!$A231,CurrentScenario!I$2:I$2612)</f>
        <v>3.0358091566025571</v>
      </c>
      <c r="J231">
        <f>SUMIF(CurrentScenario!$B$2:$B$2612,Sheet1!$A231,CurrentScenario!J$2:J$2612)</f>
        <v>67.29610964648181</v>
      </c>
      <c r="K231">
        <f>SUMIF(CurrentScenario!$B$2:$B$2612,Sheet1!$A231,CurrentScenario!K$2:K$2612)</f>
        <v>7.8246174227715413</v>
      </c>
      <c r="L231">
        <f>SUMIF(CurrentScenario!$B$2:$B$2612,Sheet1!$A231,CurrentScenario!L$2:L$2612)</f>
        <v>1413.9379528281845</v>
      </c>
      <c r="M231">
        <f>SUMIF(CurrentScenario!$B$2:$B$2612,Sheet1!$A231,CurrentScenario!M$2:M$2612)</f>
        <v>42.711852033043293</v>
      </c>
      <c r="N231">
        <f>SUMIF(CurrentScenario!$B$2:$B$2612,Sheet1!$A231,CurrentScenario!N$2:N$2612)</f>
        <v>232.77860364805568</v>
      </c>
      <c r="O231">
        <f>SUMIF(CurrentScenario!$B$2:$B$2612,Sheet1!$A231,CurrentScenario!O$2:O$2612)</f>
        <v>160.18414535874237</v>
      </c>
      <c r="P231">
        <f>SUMIF(CurrentScenario!$B$2:$B$2612,Sheet1!$A231,CurrentScenario!P$2:P$2612)</f>
        <v>0</v>
      </c>
      <c r="Q231">
        <f>SUMIF(CurrentScenario!$B$2:$B$2612,Sheet1!$A231,CurrentScenario!Q$2:Q$2612)</f>
        <v>3206.9773797475509</v>
      </c>
      <c r="R231">
        <f>SUMIF(CurrentScenario!$B$2:$B$2612,Sheet1!$A231,CurrentScenario!R$2:R$2612)</f>
        <v>6.4090359146729323E-2</v>
      </c>
      <c r="S231">
        <f>SUMIF(CurrentScenario!$B$2:$B$2612,Sheet1!$A231,CurrentScenario!S$2:S$2612)</f>
        <v>137.05244142486882</v>
      </c>
      <c r="T231">
        <f>SUMIF(CurrentScenario!$B$2:$B$2612,Sheet1!$A231,CurrentScenario!T$2:T$2612)</f>
        <v>1.4834355821673955</v>
      </c>
      <c r="U231">
        <f>SUMIF(CurrentScenario!$B$2:$B$2612,Sheet1!$A231,CurrentScenario!U$2:U$2612)</f>
        <v>19.968707721273418</v>
      </c>
      <c r="V231">
        <f>SUMIF(CurrentScenario!$B$2:$B$2612,Sheet1!$A231,CurrentScenario!V$2:V$2612)</f>
        <v>0</v>
      </c>
      <c r="W231">
        <f>SUMIF(CurrentScenario!$B$2:$B$2612,Sheet1!$A231,CurrentScenario!W$2:W$2612)</f>
        <v>0</v>
      </c>
      <c r="X231">
        <f>SUMIF(CurrentScenario!$B$2:$B$2612,Sheet1!$A231,CurrentScenario!X$2:X$2612)</f>
        <v>0</v>
      </c>
      <c r="Y231">
        <f>SUMIF(CurrentScenario!$B$2:$B$2612,Sheet1!$A231,CurrentScenario!Y$2:Y$2612)</f>
        <v>26.830877931737646</v>
      </c>
      <c r="Z231">
        <f>SUMIF(CurrentScenario!$B$2:$B$2612,Sheet1!$A231,CurrentScenario!Z$2:Z$2612)</f>
        <v>0</v>
      </c>
      <c r="AA231">
        <f>SUMIF(CurrentScenario!$B$2:$B$2612,Sheet1!$A231,CurrentScenario!AA$2:AA$2612)</f>
        <v>769.45284439251725</v>
      </c>
      <c r="AB231">
        <f>SUMIF(CurrentScenario!$B$2:$B$2612,Sheet1!$A231,CurrentScenario!AB$2:AB$2612)</f>
        <v>281.21075150387196</v>
      </c>
      <c r="AC231">
        <f>SUMIF(CurrentScenario!$B$2:$B$2612,Sheet1!$A231,CurrentScenario!AC$2:AC$2612)</f>
        <v>0.24721389028887919</v>
      </c>
      <c r="AD231">
        <f>SUMIF(CurrentScenario!$B$2:$B$2612,Sheet1!$A231,CurrentScenario!AD$2:AD$2612)</f>
        <v>0</v>
      </c>
      <c r="AE231">
        <f>SUMIF(CurrentScenario!$B$2:$B$2612,Sheet1!$A231,CurrentScenario!AE$2:AE$2612)</f>
        <v>0</v>
      </c>
      <c r="AF231">
        <f>SUMIF(CurrentScenario!$B$2:$B$2612,Sheet1!$A231,CurrentScenario!AF$2:AF$2612)</f>
        <v>0</v>
      </c>
      <c r="AG231">
        <f>SUMIF(CurrentScenario!$B$2:$B$2612,Sheet1!$A231,CurrentScenario!AG$2:AG$2612)</f>
        <v>0</v>
      </c>
      <c r="AH231" s="9">
        <f>SUMIF(CurrentScenario!$B$2:$B$2612,Sheet1!$A231,CurrentScenario!AH$2:AH$2612)</f>
        <v>849.87362852471142</v>
      </c>
      <c r="AI231" s="10">
        <f t="shared" si="12"/>
        <v>36644.877323459899</v>
      </c>
      <c r="AJ231">
        <f>SUMIF(BaselineScenario!$B$2:$B$2612,Sheet1!$A231,BaselineScenario!D$2:D$2612)</f>
        <v>32985.70596381119</v>
      </c>
      <c r="AK231">
        <f>SUMIF(BaselineScenario!$B$2:$B$2612,Sheet1!$A231,BaselineScenario!E$2:E$2612)</f>
        <v>333.00867910158252</v>
      </c>
      <c r="AL231">
        <f>SUMIF(BaselineScenario!$B$2:$B$2612,Sheet1!$A231,BaselineScenario!F$2:F$2612)</f>
        <v>34.686141176382058</v>
      </c>
      <c r="AM231">
        <f>SUMIF(BaselineScenario!$B$2:$B$2612,Sheet1!$A231,BaselineScenario!G$2:G$2612)</f>
        <v>0.78207097404469084</v>
      </c>
      <c r="AN231">
        <f>SUMIF(BaselineScenario!$B$2:$B$2612,Sheet1!$A231,BaselineScenario!H$2:H$2612)</f>
        <v>60.638998913179947</v>
      </c>
      <c r="AO231">
        <f>SUMIF(BaselineScenario!$B$2:$B$2612,Sheet1!$A231,BaselineScenario!I$2:I$2612)</f>
        <v>1.423164843628816</v>
      </c>
      <c r="AP231">
        <f>SUMIF(BaselineScenario!$B$2:$B$2612,Sheet1!$A231,BaselineScenario!J$2:J$2612)</f>
        <v>30.840311433701398</v>
      </c>
      <c r="AQ231">
        <f>SUMIF(BaselineScenario!$B$2:$B$2612,Sheet1!$A231,BaselineScenario!K$2:K$2612)</f>
        <v>3.5209844979158</v>
      </c>
      <c r="AR231">
        <f>SUMIF(BaselineScenario!$B$2:$B$2612,Sheet1!$A231,BaselineScenario!L$2:L$2612)</f>
        <v>647.24230145589922</v>
      </c>
      <c r="AS231">
        <f>SUMIF(BaselineScenario!$B$2:$B$2612,Sheet1!$A231,BaselineScenario!M$2:M$2612)</f>
        <v>19.458067721426229</v>
      </c>
      <c r="AT231">
        <f>SUMIF(BaselineScenario!$B$2:$B$2612,Sheet1!$A231,BaselineScenario!N$2:N$2612)</f>
        <v>106.29656494099683</v>
      </c>
      <c r="AU231">
        <f>SUMIF(BaselineScenario!$B$2:$B$2612,Sheet1!$A231,BaselineScenario!O$2:O$2612)</f>
        <v>73.343371585890452</v>
      </c>
      <c r="AV231">
        <f>SUMIF(BaselineScenario!$B$2:$B$2612,Sheet1!$A231,BaselineScenario!P$2:P$2612)</f>
        <v>0</v>
      </c>
      <c r="AW231">
        <f>SUMIF(BaselineScenario!$B$2:$B$2612,Sheet1!$A231,BaselineScenario!Q$2:Q$2612)</f>
        <v>1467.10614406027</v>
      </c>
      <c r="AX231">
        <f>SUMIF(BaselineScenario!$B$2:$B$2612,Sheet1!$A231,BaselineScenario!R$2:R$2612)</f>
        <v>1.6101708475867789E-2</v>
      </c>
      <c r="AY231">
        <f>SUMIF(BaselineScenario!$B$2:$B$2612,Sheet1!$A231,BaselineScenario!S$2:S$2612)</f>
        <v>62.992195597673749</v>
      </c>
      <c r="AZ231">
        <f>SUMIF(BaselineScenario!$B$2:$B$2612,Sheet1!$A231,BaselineScenario!T$2:T$2612)</f>
        <v>0.67898162388866068</v>
      </c>
      <c r="BA231">
        <f>SUMIF(BaselineScenario!$B$2:$B$2612,Sheet1!$A231,BaselineScenario!U$2:U$2612)</f>
        <v>9.1419728046051905</v>
      </c>
      <c r="BB231">
        <f>SUMIF(BaselineScenario!$B$2:$B$2612,Sheet1!$A231,BaselineScenario!V$2:V$2612)</f>
        <v>0</v>
      </c>
      <c r="BC231">
        <f>SUMIF(BaselineScenario!$B$2:$B$2612,Sheet1!$A231,BaselineScenario!W$2:W$2612)</f>
        <v>0</v>
      </c>
      <c r="BD231">
        <f>SUMIF(BaselineScenario!$B$2:$B$2612,Sheet1!$A231,BaselineScenario!X$2:X$2612)</f>
        <v>0</v>
      </c>
      <c r="BE231">
        <f>SUMIF(BaselineScenario!$B$2:$B$2612,Sheet1!$A231,BaselineScenario!Y$2:Y$2612)</f>
        <v>12.03672678108941</v>
      </c>
      <c r="BF231">
        <f>SUMIF(BaselineScenario!$B$2:$B$2612,Sheet1!$A231,BaselineScenario!Z$2:Z$2612)</f>
        <v>0</v>
      </c>
      <c r="BG231">
        <f>SUMIF(BaselineScenario!$B$2:$B$2612,Sheet1!$A231,BaselineScenario!AA$2:AA$2612)</f>
        <v>368.9056180213862</v>
      </c>
      <c r="BH231">
        <f>SUMIF(BaselineScenario!$B$2:$B$2612,Sheet1!$A231,BaselineScenario!AB$2:AB$2612)</f>
        <v>31.027102918307143</v>
      </c>
      <c r="BI231">
        <f>SUMIF(BaselineScenario!$B$2:$B$2612,Sheet1!$A231,BaselineScenario!AC$2:AC$2612)</f>
        <v>0.25258918937410746</v>
      </c>
      <c r="BJ231">
        <f>SUMIF(BaselineScenario!$B$2:$B$2612,Sheet1!$A231,BaselineScenario!AD$2:AD$2612)</f>
        <v>0</v>
      </c>
      <c r="BK231">
        <f>SUMIF(BaselineScenario!$B$2:$B$2612,Sheet1!$A231,BaselineScenario!AE$2:AE$2612)</f>
        <v>0</v>
      </c>
      <c r="BL231">
        <f>SUMIF(BaselineScenario!$B$2:$B$2612,Sheet1!$A231,BaselineScenario!AF$2:AF$2612)</f>
        <v>0</v>
      </c>
      <c r="BM231">
        <f>SUMIF(BaselineScenario!$B$2:$B$2612,Sheet1!$A231,BaselineScenario!AG$2:AG$2612)</f>
        <v>0</v>
      </c>
      <c r="BN231">
        <f>SUMIF(BaselineScenario!$B$2:$B$2612,Sheet1!$A231,BaselineScenario!AH$2:AH$2612)</f>
        <v>395.77327029898561</v>
      </c>
      <c r="BP231">
        <f t="shared" si="13"/>
        <v>0</v>
      </c>
      <c r="BQ231" s="12">
        <f t="shared" si="14"/>
        <v>0</v>
      </c>
    </row>
    <row r="232" spans="1:69" x14ac:dyDescent="0.25">
      <c r="A232" s="1" t="s">
        <v>230</v>
      </c>
      <c r="B232">
        <f>COUNTIF(CurrentScenario!$B$2:$B$2612,Sheet1!A232)</f>
        <v>4</v>
      </c>
      <c r="C232">
        <f t="shared" si="15"/>
        <v>17314.276421775197</v>
      </c>
      <c r="D232">
        <f>SUMIF(CurrentScenario!$B$2:$B$2612,Sheet1!$A232,CurrentScenario!D$2:D$2612)</f>
        <v>14135.369604292015</v>
      </c>
      <c r="E232">
        <f>SUMIF(CurrentScenario!$B$2:$B$2612,Sheet1!$A232,CurrentScenario!E$2:E$2612)</f>
        <v>142.76964040097647</v>
      </c>
      <c r="F232">
        <f>SUMIF(CurrentScenario!$B$2:$B$2612,Sheet1!$A232,CurrentScenario!F$2:F$2612)</f>
        <v>15.853055483637833</v>
      </c>
      <c r="G232">
        <f>SUMIF(CurrentScenario!$B$2:$B$2612,Sheet1!$A232,CurrentScenario!G$2:G$2612)</f>
        <v>0</v>
      </c>
      <c r="H232">
        <f>SUMIF(CurrentScenario!$B$2:$B$2612,Sheet1!$A232,CurrentScenario!H$2:H$2612)</f>
        <v>25.876378657919407</v>
      </c>
      <c r="I232">
        <f>SUMIF(CurrentScenario!$B$2:$B$2612,Sheet1!$A232,CurrentScenario!I$2:I$2612)</f>
        <v>0</v>
      </c>
      <c r="J232">
        <f>SUMIF(CurrentScenario!$B$2:$B$2612,Sheet1!$A232,CurrentScenario!J$2:J$2612)</f>
        <v>36.952251034778769</v>
      </c>
      <c r="K232">
        <f>SUMIF(CurrentScenario!$B$2:$B$2612,Sheet1!$A232,CurrentScenario!K$2:K$2612)</f>
        <v>0.59059126439322007</v>
      </c>
      <c r="L232">
        <f>SUMIF(CurrentScenario!$B$2:$B$2612,Sheet1!$A232,CurrentScenario!L$2:L$2612)</f>
        <v>641.45748456752938</v>
      </c>
      <c r="M232">
        <f>SUMIF(CurrentScenario!$B$2:$B$2612,Sheet1!$A232,CurrentScenario!M$2:M$2612)</f>
        <v>0</v>
      </c>
      <c r="N232">
        <f>SUMIF(CurrentScenario!$B$2:$B$2612,Sheet1!$A232,CurrentScenario!N$2:N$2612)</f>
        <v>100.11047737235764</v>
      </c>
      <c r="O232">
        <f>SUMIF(CurrentScenario!$B$2:$B$2612,Sheet1!$A232,CurrentScenario!O$2:O$2612)</f>
        <v>64.557781189748539</v>
      </c>
      <c r="P232">
        <f>SUMIF(CurrentScenario!$B$2:$B$2612,Sheet1!$A232,CurrentScenario!P$2:P$2612)</f>
        <v>0</v>
      </c>
      <c r="Q232">
        <f>SUMIF(CurrentScenario!$B$2:$B$2612,Sheet1!$A232,CurrentScenario!Q$2:Q$2612)</f>
        <v>1595.7665267253226</v>
      </c>
      <c r="R232">
        <f>SUMIF(CurrentScenario!$B$2:$B$2612,Sheet1!$A232,CurrentScenario!R$2:R$2612)</f>
        <v>0</v>
      </c>
      <c r="S232">
        <f>SUMIF(CurrentScenario!$B$2:$B$2612,Sheet1!$A232,CurrentScenario!S$2:S$2612)</f>
        <v>72.103219837862525</v>
      </c>
      <c r="T232">
        <f>SUMIF(CurrentScenario!$B$2:$B$2612,Sheet1!$A232,CurrentScenario!T$2:T$2612)</f>
        <v>0.70310023047405401</v>
      </c>
      <c r="U232">
        <f>SUMIF(CurrentScenario!$B$2:$B$2612,Sheet1!$A232,CurrentScenario!U$2:U$2612)</f>
        <v>8.3297019849140348</v>
      </c>
      <c r="V232">
        <f>SUMIF(CurrentScenario!$B$2:$B$2612,Sheet1!$A232,CurrentScenario!V$2:V$2612)</f>
        <v>0</v>
      </c>
      <c r="W232">
        <f>SUMIF(CurrentScenario!$B$2:$B$2612,Sheet1!$A232,CurrentScenario!W$2:W$2612)</f>
        <v>0</v>
      </c>
      <c r="X232">
        <f>SUMIF(CurrentScenario!$B$2:$B$2612,Sheet1!$A232,CurrentScenario!X$2:X$2612)</f>
        <v>0</v>
      </c>
      <c r="Y232">
        <f>SUMIF(CurrentScenario!$B$2:$B$2612,Sheet1!$A232,CurrentScenario!Y$2:Y$2612)</f>
        <v>13.950254196815351</v>
      </c>
      <c r="Z232">
        <f>SUMIF(CurrentScenario!$B$2:$B$2612,Sheet1!$A232,CurrentScenario!Z$2:Z$2612)</f>
        <v>0</v>
      </c>
      <c r="AA232">
        <f>SUMIF(CurrentScenario!$B$2:$B$2612,Sheet1!$A232,CurrentScenario!AA$2:AA$2612)</f>
        <v>306.86907551131918</v>
      </c>
      <c r="AB232">
        <f>SUMIF(CurrentScenario!$B$2:$B$2612,Sheet1!$A232,CurrentScenario!AB$2:AB$2612)</f>
        <v>141.51332005197941</v>
      </c>
      <c r="AC232">
        <f>SUMIF(CurrentScenario!$B$2:$B$2612,Sheet1!$A232,CurrentScenario!AC$2:AC$2612)</f>
        <v>0</v>
      </c>
      <c r="AD232">
        <f>SUMIF(CurrentScenario!$B$2:$B$2612,Sheet1!$A232,CurrentScenario!AD$2:AD$2612)</f>
        <v>0</v>
      </c>
      <c r="AE232">
        <f>SUMIF(CurrentScenario!$B$2:$B$2612,Sheet1!$A232,CurrentScenario!AE$2:AE$2612)</f>
        <v>0</v>
      </c>
      <c r="AF232">
        <f>SUMIF(CurrentScenario!$B$2:$B$2612,Sheet1!$A232,CurrentScenario!AF$2:AF$2612)</f>
        <v>0</v>
      </c>
      <c r="AG232">
        <f>SUMIF(CurrentScenario!$B$2:$B$2612,Sheet1!$A232,CurrentScenario!AG$2:AG$2612)</f>
        <v>0</v>
      </c>
      <c r="AH232" s="9">
        <f>SUMIF(CurrentScenario!$B$2:$B$2612,Sheet1!$A232,CurrentScenario!AH$2:AH$2612)</f>
        <v>11.503958973151484</v>
      </c>
      <c r="AI232" s="10">
        <f t="shared" si="12"/>
        <v>17314.27642177519</v>
      </c>
      <c r="AJ232">
        <f>SUMIF(BaselineScenario!$B$2:$B$2612,Sheet1!$A232,BaselineScenario!D$2:D$2612)</f>
        <v>15598.431621237865</v>
      </c>
      <c r="AK232">
        <f>SUMIF(BaselineScenario!$B$2:$B$2612,Sheet1!$A232,BaselineScenario!E$2:E$2612)</f>
        <v>157.54778027672728</v>
      </c>
      <c r="AL232">
        <f>SUMIF(BaselineScenario!$B$2:$B$2612,Sheet1!$A232,BaselineScenario!F$2:F$2612)</f>
        <v>8.3689187802137255</v>
      </c>
      <c r="AM232">
        <f>SUMIF(BaselineScenario!$B$2:$B$2612,Sheet1!$A232,BaselineScenario!G$2:G$2612)</f>
        <v>0</v>
      </c>
      <c r="AN232">
        <f>SUMIF(BaselineScenario!$B$2:$B$2612,Sheet1!$A232,BaselineScenario!H$2:H$2612)</f>
        <v>13.660323064091095</v>
      </c>
      <c r="AO232">
        <f>SUMIF(BaselineScenario!$B$2:$B$2612,Sheet1!$A232,BaselineScenario!I$2:I$2612)</f>
        <v>0</v>
      </c>
      <c r="AP232">
        <f>SUMIF(BaselineScenario!$B$2:$B$2612,Sheet1!$A232,BaselineScenario!J$2:J$2612)</f>
        <v>19.508240801017035</v>
      </c>
      <c r="AQ232">
        <f>SUMIF(BaselineScenario!$B$2:$B$2612,Sheet1!$A232,BaselineScenario!K$2:K$2612)</f>
        <v>0.31086607603426447</v>
      </c>
      <c r="AR232">
        <f>SUMIF(BaselineScenario!$B$2:$B$2612,Sheet1!$A232,BaselineScenario!L$2:L$2612)</f>
        <v>338.6300429406507</v>
      </c>
      <c r="AS232">
        <f>SUMIF(BaselineScenario!$B$2:$B$2612,Sheet1!$A232,BaselineScenario!M$2:M$2612)</f>
        <v>0</v>
      </c>
      <c r="AT232">
        <f>SUMIF(BaselineScenario!$B$2:$B$2612,Sheet1!$A232,BaselineScenario!N$2:N$2612)</f>
        <v>52.832442145564777</v>
      </c>
      <c r="AU232">
        <f>SUMIF(BaselineScenario!$B$2:$B$2612,Sheet1!$A232,BaselineScenario!O$2:O$2612)</f>
        <v>34.080529384489772</v>
      </c>
      <c r="AV232">
        <f>SUMIF(BaselineScenario!$B$2:$B$2612,Sheet1!$A232,BaselineScenario!P$2:P$2612)</f>
        <v>0</v>
      </c>
      <c r="AW232">
        <f>SUMIF(BaselineScenario!$B$2:$B$2612,Sheet1!$A232,BaselineScenario!Q$2:Q$2612)</f>
        <v>841.01064135470938</v>
      </c>
      <c r="AX232">
        <f>SUMIF(BaselineScenario!$B$2:$B$2612,Sheet1!$A232,BaselineScenario!R$2:R$2612)</f>
        <v>0</v>
      </c>
      <c r="AY232">
        <f>SUMIF(BaselineScenario!$B$2:$B$2612,Sheet1!$A232,BaselineScenario!S$2:S$2612)</f>
        <v>37.988313448052658</v>
      </c>
      <c r="AZ232">
        <f>SUMIF(BaselineScenario!$B$2:$B$2612,Sheet1!$A232,BaselineScenario!T$2:T$2612)</f>
        <v>0.37121131359244008</v>
      </c>
      <c r="BA232">
        <f>SUMIF(BaselineScenario!$B$2:$B$2612,Sheet1!$A232,BaselineScenario!U$2:U$2612)</f>
        <v>4.3973454428822611</v>
      </c>
      <c r="BB232">
        <f>SUMIF(BaselineScenario!$B$2:$B$2612,Sheet1!$A232,BaselineScenario!V$2:V$2612)</f>
        <v>0</v>
      </c>
      <c r="BC232">
        <f>SUMIF(BaselineScenario!$B$2:$B$2612,Sheet1!$A232,BaselineScenario!W$2:W$2612)</f>
        <v>0</v>
      </c>
      <c r="BD232">
        <f>SUMIF(BaselineScenario!$B$2:$B$2612,Sheet1!$A232,BaselineScenario!X$2:X$2612)</f>
        <v>0</v>
      </c>
      <c r="BE232">
        <f>SUMIF(BaselineScenario!$B$2:$B$2612,Sheet1!$A232,BaselineScenario!Y$2:Y$2612)</f>
        <v>7.2981954151561288</v>
      </c>
      <c r="BF232">
        <f>SUMIF(BaselineScenario!$B$2:$B$2612,Sheet1!$A232,BaselineScenario!Z$2:Z$2612)</f>
        <v>0</v>
      </c>
      <c r="BG232">
        <f>SUMIF(BaselineScenario!$B$2:$B$2612,Sheet1!$A232,BaselineScenario!AA$2:AA$2612)</f>
        <v>180.3701632152835</v>
      </c>
      <c r="BH232">
        <f>SUMIF(BaselineScenario!$B$2:$B$2612,Sheet1!$A232,BaselineScenario!AB$2:AB$2612)</f>
        <v>13.360404410353903</v>
      </c>
      <c r="BI232">
        <f>SUMIF(BaselineScenario!$B$2:$B$2612,Sheet1!$A232,BaselineScenario!AC$2:AC$2612)</f>
        <v>0</v>
      </c>
      <c r="BJ232">
        <f>SUMIF(BaselineScenario!$B$2:$B$2612,Sheet1!$A232,BaselineScenario!AD$2:AD$2612)</f>
        <v>0</v>
      </c>
      <c r="BK232">
        <f>SUMIF(BaselineScenario!$B$2:$B$2612,Sheet1!$A232,BaselineScenario!AE$2:AE$2612)</f>
        <v>0</v>
      </c>
      <c r="BL232">
        <f>SUMIF(BaselineScenario!$B$2:$B$2612,Sheet1!$A232,BaselineScenario!AF$2:AF$2612)</f>
        <v>0</v>
      </c>
      <c r="BM232">
        <f>SUMIF(BaselineScenario!$B$2:$B$2612,Sheet1!$A232,BaselineScenario!AG$2:AG$2612)</f>
        <v>0</v>
      </c>
      <c r="BN232">
        <f>SUMIF(BaselineScenario!$B$2:$B$2612,Sheet1!$A232,BaselineScenario!AH$2:AH$2612)</f>
        <v>6.1093824685124236</v>
      </c>
      <c r="BP232">
        <f t="shared" si="13"/>
        <v>0</v>
      </c>
      <c r="BQ232" s="12">
        <f t="shared" si="14"/>
        <v>0</v>
      </c>
    </row>
    <row r="233" spans="1:69" x14ac:dyDescent="0.25">
      <c r="A233" s="1" t="s">
        <v>231</v>
      </c>
      <c r="B233">
        <f>COUNTIF(CurrentScenario!$B$2:$B$2612,Sheet1!A233)</f>
        <v>9</v>
      </c>
      <c r="C233">
        <f t="shared" si="15"/>
        <v>18489.979463179228</v>
      </c>
      <c r="D233">
        <f>SUMIF(CurrentScenario!$B$2:$B$2612,Sheet1!$A233,CurrentScenario!D$2:D$2612)</f>
        <v>11040.56541926683</v>
      </c>
      <c r="E233">
        <f>SUMIF(CurrentScenario!$B$2:$B$2612,Sheet1!$A233,CurrentScenario!E$2:E$2612)</f>
        <v>111.50183563685897</v>
      </c>
      <c r="F233">
        <f>SUMIF(CurrentScenario!$B$2:$B$2612,Sheet1!$A233,CurrentScenario!F$2:F$2612)</f>
        <v>29.658449418435112</v>
      </c>
      <c r="G233">
        <f>SUMIF(CurrentScenario!$B$2:$B$2612,Sheet1!$A233,CurrentScenario!G$2:G$2612)</f>
        <v>1.0666004624613785E-3</v>
      </c>
      <c r="H233">
        <f>SUMIF(CurrentScenario!$B$2:$B$2612,Sheet1!$A233,CurrentScenario!H$2:H$2612)</f>
        <v>48.409442452092698</v>
      </c>
      <c r="I233">
        <f>SUMIF(CurrentScenario!$B$2:$B$2612,Sheet1!$A233,CurrentScenario!I$2:I$2612)</f>
        <v>1.6665631184357092E-3</v>
      </c>
      <c r="J233">
        <f>SUMIF(CurrentScenario!$B$2:$B$2612,Sheet1!$A233,CurrentScenario!J$2:J$2612)</f>
        <v>68.866911426977396</v>
      </c>
      <c r="K233">
        <f>SUMIF(CurrentScenario!$B$2:$B$2612,Sheet1!$A233,CurrentScenario!K$2:K$2612)</f>
        <v>1.3708353664486492</v>
      </c>
      <c r="L233">
        <f>SUMIF(CurrentScenario!$B$2:$B$2612,Sheet1!$A233,CurrentScenario!L$2:L$2612)</f>
        <v>1170.473749566718</v>
      </c>
      <c r="M233">
        <f>SUMIF(CurrentScenario!$B$2:$B$2612,Sheet1!$A233,CurrentScenario!M$2:M$2612)</f>
        <v>29.610352032927267</v>
      </c>
      <c r="N233">
        <f>SUMIF(CurrentScenario!$B$2:$B$2612,Sheet1!$A233,CurrentScenario!N$2:N$2612)</f>
        <v>181.54546943963243</v>
      </c>
      <c r="O233">
        <f>SUMIF(CurrentScenario!$B$2:$B$2612,Sheet1!$A233,CurrentScenario!O$2:O$2612)</f>
        <v>120.77969101420608</v>
      </c>
      <c r="P233">
        <f>SUMIF(CurrentScenario!$B$2:$B$2612,Sheet1!$A233,CurrentScenario!P$2:P$2612)</f>
        <v>0</v>
      </c>
      <c r="Q233">
        <f>SUMIF(CurrentScenario!$B$2:$B$2612,Sheet1!$A233,CurrentScenario!Q$2:Q$2612)</f>
        <v>2186.5725094475979</v>
      </c>
      <c r="R233">
        <f>SUMIF(CurrentScenario!$B$2:$B$2612,Sheet1!$A233,CurrentScenario!R$2:R$2612)</f>
        <v>33.182783448219119</v>
      </c>
      <c r="S233">
        <f>SUMIF(CurrentScenario!$B$2:$B$2612,Sheet1!$A233,CurrentScenario!S$2:S$2612)</f>
        <v>105.34495260979794</v>
      </c>
      <c r="T233">
        <f>SUMIF(CurrentScenario!$B$2:$B$2612,Sheet1!$A233,CurrentScenario!T$2:T$2612)</f>
        <v>1.3160066995347934</v>
      </c>
      <c r="U233">
        <f>SUMIF(CurrentScenario!$B$2:$B$2612,Sheet1!$A233,CurrentScenario!U$2:U$2612)</f>
        <v>15.584091298662759</v>
      </c>
      <c r="V233">
        <f>SUMIF(CurrentScenario!$B$2:$B$2612,Sheet1!$A233,CurrentScenario!V$2:V$2612)</f>
        <v>0</v>
      </c>
      <c r="W233">
        <f>SUMIF(CurrentScenario!$B$2:$B$2612,Sheet1!$A233,CurrentScenario!W$2:W$2612)</f>
        <v>0</v>
      </c>
      <c r="X233">
        <f>SUMIF(CurrentScenario!$B$2:$B$2612,Sheet1!$A233,CurrentScenario!X$2:X$2612)</f>
        <v>0</v>
      </c>
      <c r="Y233">
        <f>SUMIF(CurrentScenario!$B$2:$B$2612,Sheet1!$A233,CurrentScenario!Y$2:Y$2612)</f>
        <v>46.279494275222305</v>
      </c>
      <c r="Z233">
        <f>SUMIF(CurrentScenario!$B$2:$B$2612,Sheet1!$A233,CurrentScenario!Z$2:Z$2612)</f>
        <v>0</v>
      </c>
      <c r="AA233">
        <f>SUMIF(CurrentScenario!$B$2:$B$2612,Sheet1!$A233,CurrentScenario!AA$2:AA$2612)</f>
        <v>2138.1715446953644</v>
      </c>
      <c r="AB233">
        <f>SUMIF(CurrentScenario!$B$2:$B$2612,Sheet1!$A233,CurrentScenario!AB$2:AB$2612)</f>
        <v>710.067516814143</v>
      </c>
      <c r="AC233">
        <f>SUMIF(CurrentScenario!$B$2:$B$2612,Sheet1!$A233,CurrentScenario!AC$2:AC$2612)</f>
        <v>0</v>
      </c>
      <c r="AD233">
        <f>SUMIF(CurrentScenario!$B$2:$B$2612,Sheet1!$A233,CurrentScenario!AD$2:AD$2612)</f>
        <v>0</v>
      </c>
      <c r="AE233">
        <f>SUMIF(CurrentScenario!$B$2:$B$2612,Sheet1!$A233,CurrentScenario!AE$2:AE$2612)</f>
        <v>0</v>
      </c>
      <c r="AF233">
        <f>SUMIF(CurrentScenario!$B$2:$B$2612,Sheet1!$A233,CurrentScenario!AF$2:AF$2612)</f>
        <v>0</v>
      </c>
      <c r="AG233">
        <f>SUMIF(CurrentScenario!$B$2:$B$2612,Sheet1!$A233,CurrentScenario!AG$2:AG$2612)</f>
        <v>0</v>
      </c>
      <c r="AH233" s="9">
        <f>SUMIF(CurrentScenario!$B$2:$B$2612,Sheet1!$A233,CurrentScenario!AH$2:AH$2612)</f>
        <v>450.67567510597985</v>
      </c>
      <c r="AI233" s="10">
        <f t="shared" si="12"/>
        <v>18489.979463179228</v>
      </c>
      <c r="AJ233">
        <f>SUMIF(BaselineScenario!$B$2:$B$2612,Sheet1!$A233,BaselineScenario!D$2:D$2612)</f>
        <v>15915.327722713495</v>
      </c>
      <c r="AK233">
        <f>SUMIF(BaselineScenario!$B$2:$B$2612,Sheet1!$A233,BaselineScenario!E$2:E$2612)</f>
        <v>160.80992751663925</v>
      </c>
      <c r="AL233">
        <f>SUMIF(BaselineScenario!$B$2:$B$2612,Sheet1!$A233,BaselineScenario!F$2:F$2612)</f>
        <v>13.806707076432794</v>
      </c>
      <c r="AM233">
        <f>SUMIF(BaselineScenario!$B$2:$B$2612,Sheet1!$A233,BaselineScenario!G$2:G$2612)</f>
        <v>1.7949754643033404E-4</v>
      </c>
      <c r="AN233">
        <f>SUMIF(BaselineScenario!$B$2:$B$2612,Sheet1!$A233,BaselineScenario!H$2:H$2612)</f>
        <v>22.535513803639326</v>
      </c>
      <c r="AO233">
        <f>SUMIF(BaselineScenario!$B$2:$B$2612,Sheet1!$A233,BaselineScenario!I$2:I$2612)</f>
        <v>2.804648987683408E-4</v>
      </c>
      <c r="AP233">
        <f>SUMIF(BaselineScenario!$B$2:$B$2612,Sheet1!$A233,BaselineScenario!J$2:J$2612)</f>
        <v>32.100967863553244</v>
      </c>
      <c r="AQ233">
        <f>SUMIF(BaselineScenario!$B$2:$B$2612,Sheet1!$A233,BaselineScenario!K$2:K$2612)</f>
        <v>0.59543616811289712</v>
      </c>
      <c r="AR233">
        <f>SUMIF(BaselineScenario!$B$2:$B$2612,Sheet1!$A233,BaselineScenario!L$2:L$2612)</f>
        <v>543.83295771341307</v>
      </c>
      <c r="AS233">
        <f>SUMIF(BaselineScenario!$B$2:$B$2612,Sheet1!$A233,BaselineScenario!M$2:M$2612)</f>
        <v>14.818923287642832</v>
      </c>
      <c r="AT233">
        <f>SUMIF(BaselineScenario!$B$2:$B$2612,Sheet1!$A233,BaselineScenario!N$2:N$2612)</f>
        <v>83.549272910987483</v>
      </c>
      <c r="AU233">
        <f>SUMIF(BaselineScenario!$B$2:$B$2612,Sheet1!$A233,BaselineScenario!O$2:O$2612)</f>
        <v>56.22420081512935</v>
      </c>
      <c r="AV233">
        <f>SUMIF(BaselineScenario!$B$2:$B$2612,Sheet1!$A233,BaselineScenario!P$2:P$2612)</f>
        <v>0</v>
      </c>
      <c r="AW233">
        <f>SUMIF(BaselineScenario!$B$2:$B$2612,Sheet1!$A233,BaselineScenario!Q$2:Q$2612)</f>
        <v>1057.0615826761655</v>
      </c>
      <c r="AX233">
        <f>SUMIF(BaselineScenario!$B$2:$B$2612,Sheet1!$A233,BaselineScenario!R$2:R$2612)</f>
        <v>16.628105314012164</v>
      </c>
      <c r="AY233">
        <f>SUMIF(BaselineScenario!$B$2:$B$2612,Sheet1!$A233,BaselineScenario!S$2:S$2612)</f>
        <v>51.567035691044076</v>
      </c>
      <c r="AZ233">
        <f>SUMIF(BaselineScenario!$B$2:$B$2612,Sheet1!$A233,BaselineScenario!T$2:T$2612)</f>
        <v>0.61267500060429791</v>
      </c>
      <c r="BA233">
        <f>SUMIF(BaselineScenario!$B$2:$B$2612,Sheet1!$A233,BaselineScenario!U$2:U$2612)</f>
        <v>7.2545993414153527</v>
      </c>
      <c r="BB233">
        <f>SUMIF(BaselineScenario!$B$2:$B$2612,Sheet1!$A233,BaselineScenario!V$2:V$2612)</f>
        <v>0</v>
      </c>
      <c r="BC233">
        <f>SUMIF(BaselineScenario!$B$2:$B$2612,Sheet1!$A233,BaselineScenario!W$2:W$2612)</f>
        <v>0</v>
      </c>
      <c r="BD233">
        <f>SUMIF(BaselineScenario!$B$2:$B$2612,Sheet1!$A233,BaselineScenario!X$2:X$2612)</f>
        <v>0</v>
      </c>
      <c r="BE233">
        <f>SUMIF(BaselineScenario!$B$2:$B$2612,Sheet1!$A233,BaselineScenario!Y$2:Y$2612)</f>
        <v>22.51543885513361</v>
      </c>
      <c r="BF233">
        <f>SUMIF(BaselineScenario!$B$2:$B$2612,Sheet1!$A233,BaselineScenario!Z$2:Z$2612)</f>
        <v>0</v>
      </c>
      <c r="BG233">
        <f>SUMIF(BaselineScenario!$B$2:$B$2612,Sheet1!$A233,BaselineScenario!AA$2:AA$2612)</f>
        <v>281.11270356907107</v>
      </c>
      <c r="BH233">
        <f>SUMIF(BaselineScenario!$B$2:$B$2612,Sheet1!$A233,BaselineScenario!AB$2:AB$2612)</f>
        <v>18.484210144455439</v>
      </c>
      <c r="BI233">
        <f>SUMIF(BaselineScenario!$B$2:$B$2612,Sheet1!$A233,BaselineScenario!AC$2:AC$2612)</f>
        <v>0</v>
      </c>
      <c r="BJ233">
        <f>SUMIF(BaselineScenario!$B$2:$B$2612,Sheet1!$A233,BaselineScenario!AD$2:AD$2612)</f>
        <v>0</v>
      </c>
      <c r="BK233">
        <f>SUMIF(BaselineScenario!$B$2:$B$2612,Sheet1!$A233,BaselineScenario!AE$2:AE$2612)</f>
        <v>0</v>
      </c>
      <c r="BL233">
        <f>SUMIF(BaselineScenario!$B$2:$B$2612,Sheet1!$A233,BaselineScenario!AF$2:AF$2612)</f>
        <v>0</v>
      </c>
      <c r="BM233">
        <f>SUMIF(BaselineScenario!$B$2:$B$2612,Sheet1!$A233,BaselineScenario!AG$2:AG$2612)</f>
        <v>0</v>
      </c>
      <c r="BN233">
        <f>SUMIF(BaselineScenario!$B$2:$B$2612,Sheet1!$A233,BaselineScenario!AH$2:AH$2612)</f>
        <v>191.1410227558371</v>
      </c>
      <c r="BP233">
        <f t="shared" si="13"/>
        <v>0</v>
      </c>
      <c r="BQ233" s="12">
        <f t="shared" si="14"/>
        <v>0</v>
      </c>
    </row>
    <row r="234" spans="1:69" x14ac:dyDescent="0.25">
      <c r="A234" s="1" t="s">
        <v>232</v>
      </c>
      <c r="B234">
        <f>COUNTIF(CurrentScenario!$B$2:$B$2612,Sheet1!A234)</f>
        <v>8</v>
      </c>
      <c r="C234">
        <f t="shared" si="15"/>
        <v>14261.346800360017</v>
      </c>
      <c r="D234">
        <f>SUMIF(CurrentScenario!$B$2:$B$2612,Sheet1!$A234,CurrentScenario!D$2:D$2612)</f>
        <v>9314.4450885823171</v>
      </c>
      <c r="E234">
        <f>SUMIF(CurrentScenario!$B$2:$B$2612,Sheet1!$A234,CurrentScenario!E$2:E$2612)</f>
        <v>94.080259689946303</v>
      </c>
      <c r="F234">
        <f>SUMIF(CurrentScenario!$B$2:$B$2612,Sheet1!$A234,CurrentScenario!F$2:F$2612)</f>
        <v>9.4450444910885647</v>
      </c>
      <c r="G234">
        <f>SUMIF(CurrentScenario!$B$2:$B$2612,Sheet1!$A234,CurrentScenario!G$2:G$2612)</f>
        <v>3.0721499489914975E-3</v>
      </c>
      <c r="H234">
        <f>SUMIF(CurrentScenario!$B$2:$B$2612,Sheet1!$A234,CurrentScenario!H$2:H$2612)</f>
        <v>15.41614598103688</v>
      </c>
      <c r="I234">
        <f>SUMIF(CurrentScenario!$B$2:$B$2612,Sheet1!$A234,CurrentScenario!I$2:I$2612)</f>
        <v>5.0154839945351108E-3</v>
      </c>
      <c r="J234">
        <f>SUMIF(CurrentScenario!$B$2:$B$2612,Sheet1!$A234,CurrentScenario!J$2:J$2612)</f>
        <v>22.056592836164498</v>
      </c>
      <c r="K234">
        <f>SUMIF(CurrentScenario!$B$2:$B$2612,Sheet1!$A234,CurrentScenario!K$2:K$2612)</f>
        <v>0.31795873416748949</v>
      </c>
      <c r="L234">
        <f>SUMIF(CurrentScenario!$B$2:$B$2612,Sheet1!$A234,CurrentScenario!L$2:L$2612)</f>
        <v>349.11950940738598</v>
      </c>
      <c r="M234">
        <f>SUMIF(CurrentScenario!$B$2:$B$2612,Sheet1!$A234,CurrentScenario!M$2:M$2612)</f>
        <v>33.169189799233493</v>
      </c>
      <c r="N234">
        <f>SUMIF(CurrentScenario!$B$2:$B$2612,Sheet1!$A234,CurrentScenario!N$2:N$2612)</f>
        <v>54.080460232176492</v>
      </c>
      <c r="O234">
        <f>SUMIF(CurrentScenario!$B$2:$B$2612,Sheet1!$A234,CurrentScenario!O$2:O$2612)</f>
        <v>38.474911584651984</v>
      </c>
      <c r="P234">
        <f>SUMIF(CurrentScenario!$B$2:$B$2612,Sheet1!$A234,CurrentScenario!P$2:P$2612)</f>
        <v>0</v>
      </c>
      <c r="Q234">
        <f>SUMIF(CurrentScenario!$B$2:$B$2612,Sheet1!$A234,CurrentScenario!Q$2:Q$2612)</f>
        <v>1042.5630730316298</v>
      </c>
      <c r="R234">
        <f>SUMIF(CurrentScenario!$B$2:$B$2612,Sheet1!$A234,CurrentScenario!R$2:R$2612)</f>
        <v>24.116679189963854</v>
      </c>
      <c r="S234">
        <f>SUMIF(CurrentScenario!$B$2:$B$2612,Sheet1!$A234,CurrentScenario!S$2:S$2612)</f>
        <v>55.164190004572376</v>
      </c>
      <c r="T234">
        <f>SUMIF(CurrentScenario!$B$2:$B$2612,Sheet1!$A234,CurrentScenario!T$2:T$2612)</f>
        <v>0.4195645751278394</v>
      </c>
      <c r="U234">
        <f>SUMIF(CurrentScenario!$B$2:$B$2612,Sheet1!$A234,CurrentScenario!U$2:U$2612)</f>
        <v>4.9646195524519028</v>
      </c>
      <c r="V234">
        <f>SUMIF(CurrentScenario!$B$2:$B$2612,Sheet1!$A234,CurrentScenario!V$2:V$2612)</f>
        <v>0</v>
      </c>
      <c r="W234">
        <f>SUMIF(CurrentScenario!$B$2:$B$2612,Sheet1!$A234,CurrentScenario!W$2:W$2612)</f>
        <v>0</v>
      </c>
      <c r="X234">
        <f>SUMIF(CurrentScenario!$B$2:$B$2612,Sheet1!$A234,CurrentScenario!X$2:X$2612)</f>
        <v>0</v>
      </c>
      <c r="Y234">
        <f>SUMIF(CurrentScenario!$B$2:$B$2612,Sheet1!$A234,CurrentScenario!Y$2:Y$2612)</f>
        <v>86.834098950022536</v>
      </c>
      <c r="Z234">
        <f>SUMIF(CurrentScenario!$B$2:$B$2612,Sheet1!$A234,CurrentScenario!Z$2:Z$2612)</f>
        <v>0</v>
      </c>
      <c r="AA234">
        <f>SUMIF(CurrentScenario!$B$2:$B$2612,Sheet1!$A234,CurrentScenario!AA$2:AA$2612)</f>
        <v>2357.0953111166468</v>
      </c>
      <c r="AB234">
        <f>SUMIF(CurrentScenario!$B$2:$B$2612,Sheet1!$A234,CurrentScenario!AB$2:AB$2612)</f>
        <v>737.26771163176079</v>
      </c>
      <c r="AC234">
        <f>SUMIF(CurrentScenario!$B$2:$B$2612,Sheet1!$A234,CurrentScenario!AC$2:AC$2612)</f>
        <v>0</v>
      </c>
      <c r="AD234">
        <f>SUMIF(CurrentScenario!$B$2:$B$2612,Sheet1!$A234,CurrentScenario!AD$2:AD$2612)</f>
        <v>0</v>
      </c>
      <c r="AE234">
        <f>SUMIF(CurrentScenario!$B$2:$B$2612,Sheet1!$A234,CurrentScenario!AE$2:AE$2612)</f>
        <v>0</v>
      </c>
      <c r="AF234">
        <f>SUMIF(CurrentScenario!$B$2:$B$2612,Sheet1!$A234,CurrentScenario!AF$2:AF$2612)</f>
        <v>0</v>
      </c>
      <c r="AG234">
        <f>SUMIF(CurrentScenario!$B$2:$B$2612,Sheet1!$A234,CurrentScenario!AG$2:AG$2612)</f>
        <v>0</v>
      </c>
      <c r="AH234" s="9">
        <f>SUMIF(CurrentScenario!$B$2:$B$2612,Sheet1!$A234,CurrentScenario!AH$2:AH$2612)</f>
        <v>22.308303335727974</v>
      </c>
      <c r="AI234" s="10">
        <f t="shared" si="12"/>
        <v>14261.346800360021</v>
      </c>
      <c r="AJ234">
        <f>SUMIF(BaselineScenario!$B$2:$B$2612,Sheet1!$A234,BaselineScenario!D$2:D$2612)</f>
        <v>12160.586498785498</v>
      </c>
      <c r="AK234">
        <f>SUMIF(BaselineScenario!$B$2:$B$2612,Sheet1!$A234,BaselineScenario!E$2:E$2612)</f>
        <v>122.85625068042663</v>
      </c>
      <c r="AL234">
        <f>SUMIF(BaselineScenario!$B$2:$B$2612,Sheet1!$A234,BaselineScenario!F$2:F$2612)</f>
        <v>9.2985045145546223</v>
      </c>
      <c r="AM234">
        <f>SUMIF(BaselineScenario!$B$2:$B$2612,Sheet1!$A234,BaselineScenario!G$2:G$2612)</f>
        <v>6.6528218795016141E-4</v>
      </c>
      <c r="AN234">
        <f>SUMIF(BaselineScenario!$B$2:$B$2612,Sheet1!$A234,BaselineScenario!H$2:H$2612)</f>
        <v>15.176929650524059</v>
      </c>
      <c r="AO234">
        <f>SUMIF(BaselineScenario!$B$2:$B$2612,Sheet1!$A234,BaselineScenario!I$2:I$2612)</f>
        <v>1.0861163097226699E-3</v>
      </c>
      <c r="AP234">
        <f>SUMIF(BaselineScenario!$B$2:$B$2612,Sheet1!$A234,BaselineScenario!J$2:J$2612)</f>
        <v>21.72535348550527</v>
      </c>
      <c r="AQ234">
        <f>SUMIF(BaselineScenario!$B$2:$B$2612,Sheet1!$A234,BaselineScenario!K$2:K$2612)</f>
        <v>0.29646778183184874</v>
      </c>
      <c r="AR234">
        <f>SUMIF(BaselineScenario!$B$2:$B$2612,Sheet1!$A234,BaselineScenario!L$2:L$2612)</f>
        <v>344.21100849631785</v>
      </c>
      <c r="AS234">
        <f>SUMIF(BaselineScenario!$B$2:$B$2612,Sheet1!$A234,BaselineScenario!M$2:M$2612)</f>
        <v>32.05059983138667</v>
      </c>
      <c r="AT234">
        <f>SUMIF(BaselineScenario!$B$2:$B$2612,Sheet1!$A234,BaselineScenario!N$2:N$2612)</f>
        <v>53.141129161630346</v>
      </c>
      <c r="AU234">
        <f>SUMIF(BaselineScenario!$B$2:$B$2612,Sheet1!$A234,BaselineScenario!O$2:O$2612)</f>
        <v>37.86835886666745</v>
      </c>
      <c r="AV234">
        <f>SUMIF(BaselineScenario!$B$2:$B$2612,Sheet1!$A234,BaselineScenario!P$2:P$2612)</f>
        <v>0</v>
      </c>
      <c r="AW234">
        <f>SUMIF(BaselineScenario!$B$2:$B$2612,Sheet1!$A234,BaselineScenario!Q$2:Q$2612)</f>
        <v>1025.04101584828</v>
      </c>
      <c r="AX234">
        <f>SUMIF(BaselineScenario!$B$2:$B$2612,Sheet1!$A234,BaselineScenario!R$2:R$2612)</f>
        <v>22.927544584470361</v>
      </c>
      <c r="AY234">
        <f>SUMIF(BaselineScenario!$B$2:$B$2612,Sheet1!$A234,BaselineScenario!S$2:S$2612)</f>
        <v>54.267768104993891</v>
      </c>
      <c r="AZ234">
        <f>SUMIF(BaselineScenario!$B$2:$B$2612,Sheet1!$A234,BaselineScenario!T$2:T$2612)</f>
        <v>0.41297167208481489</v>
      </c>
      <c r="BA234">
        <f>SUMIF(BaselineScenario!$B$2:$B$2612,Sheet1!$A234,BaselineScenario!U$2:U$2612)</f>
        <v>4.8863759314829629</v>
      </c>
      <c r="BB234">
        <f>SUMIF(BaselineScenario!$B$2:$B$2612,Sheet1!$A234,BaselineScenario!V$2:V$2612)</f>
        <v>0</v>
      </c>
      <c r="BC234">
        <f>SUMIF(BaselineScenario!$B$2:$B$2612,Sheet1!$A234,BaselineScenario!W$2:W$2612)</f>
        <v>0</v>
      </c>
      <c r="BD234">
        <f>SUMIF(BaselineScenario!$B$2:$B$2612,Sheet1!$A234,BaselineScenario!X$2:X$2612)</f>
        <v>0</v>
      </c>
      <c r="BE234">
        <f>SUMIF(BaselineScenario!$B$2:$B$2612,Sheet1!$A234,BaselineScenario!Y$2:Y$2612)</f>
        <v>84.081117632463048</v>
      </c>
      <c r="BF234">
        <f>SUMIF(BaselineScenario!$B$2:$B$2612,Sheet1!$A234,BaselineScenario!Z$2:Z$2612)</f>
        <v>0</v>
      </c>
      <c r="BG234">
        <f>SUMIF(BaselineScenario!$B$2:$B$2612,Sheet1!$A234,BaselineScenario!AA$2:AA$2612)</f>
        <v>236.38772338695935</v>
      </c>
      <c r="BH234">
        <f>SUMIF(BaselineScenario!$B$2:$B$2612,Sheet1!$A234,BaselineScenario!AB$2:AB$2612)</f>
        <v>14.240224300419237</v>
      </c>
      <c r="BI234">
        <f>SUMIF(BaselineScenario!$B$2:$B$2612,Sheet1!$A234,BaselineScenario!AC$2:AC$2612)</f>
        <v>0</v>
      </c>
      <c r="BJ234">
        <f>SUMIF(BaselineScenario!$B$2:$B$2612,Sheet1!$A234,BaselineScenario!AD$2:AD$2612)</f>
        <v>0</v>
      </c>
      <c r="BK234">
        <f>SUMIF(BaselineScenario!$B$2:$B$2612,Sheet1!$A234,BaselineScenario!AE$2:AE$2612)</f>
        <v>0</v>
      </c>
      <c r="BL234">
        <f>SUMIF(BaselineScenario!$B$2:$B$2612,Sheet1!$A234,BaselineScenario!AF$2:AF$2612)</f>
        <v>0</v>
      </c>
      <c r="BM234">
        <f>SUMIF(BaselineScenario!$B$2:$B$2612,Sheet1!$A234,BaselineScenario!AG$2:AG$2612)</f>
        <v>0</v>
      </c>
      <c r="BN234">
        <f>SUMIF(BaselineScenario!$B$2:$B$2612,Sheet1!$A234,BaselineScenario!AH$2:AH$2612)</f>
        <v>21.889206246023303</v>
      </c>
      <c r="BP234">
        <f t="shared" si="13"/>
        <v>0</v>
      </c>
      <c r="BQ234" s="12">
        <f t="shared" si="14"/>
        <v>0</v>
      </c>
    </row>
    <row r="235" spans="1:69" x14ac:dyDescent="0.25">
      <c r="A235" s="1" t="s">
        <v>233</v>
      </c>
      <c r="B235">
        <f>COUNTIF(CurrentScenario!$B$2:$B$2612,Sheet1!A235)</f>
        <v>6</v>
      </c>
      <c r="C235">
        <f t="shared" si="15"/>
        <v>19651.077479106487</v>
      </c>
      <c r="D235">
        <f>SUMIF(CurrentScenario!$B$2:$B$2612,Sheet1!$A235,CurrentScenario!D$2:D$2612)</f>
        <v>17830.580500324304</v>
      </c>
      <c r="E235">
        <f>SUMIF(CurrentScenario!$B$2:$B$2612,Sheet1!$A235,CurrentScenario!E$2:E$2612)</f>
        <v>180.05126794203596</v>
      </c>
      <c r="F235">
        <f>SUMIF(CurrentScenario!$B$2:$B$2612,Sheet1!$A235,CurrentScenario!F$2:F$2612)</f>
        <v>54.616885812290896</v>
      </c>
      <c r="G235">
        <f>SUMIF(CurrentScenario!$B$2:$B$2612,Sheet1!$A235,CurrentScenario!G$2:G$2612)</f>
        <v>6.6655659195292714</v>
      </c>
      <c r="H235">
        <f>SUMIF(CurrentScenario!$B$2:$B$2612,Sheet1!$A235,CurrentScenario!H$2:H$2612)</f>
        <v>158.31633155913309</v>
      </c>
      <c r="I235">
        <f>SUMIF(CurrentScenario!$B$2:$B$2612,Sheet1!$A235,CurrentScenario!I$2:I$2612)</f>
        <v>18.370746457589913</v>
      </c>
      <c r="J235">
        <f>SUMIF(CurrentScenario!$B$2:$B$2612,Sheet1!$A235,CurrentScenario!J$2:J$2612)</f>
        <v>10.069362085763625</v>
      </c>
      <c r="K235">
        <f>SUMIF(CurrentScenario!$B$2:$B$2612,Sheet1!$A235,CurrentScenario!K$2:K$2612)</f>
        <v>1.9988070702473837</v>
      </c>
      <c r="L235">
        <f>SUMIF(CurrentScenario!$B$2:$B$2612,Sheet1!$A235,CurrentScenario!L$2:L$2612)</f>
        <v>160.03927212549104</v>
      </c>
      <c r="M235">
        <f>SUMIF(CurrentScenario!$B$2:$B$2612,Sheet1!$A235,CurrentScenario!M$2:M$2612)</f>
        <v>62.684497550973262</v>
      </c>
      <c r="N235">
        <f>SUMIF(CurrentScenario!$B$2:$B$2612,Sheet1!$A235,CurrentScenario!N$2:N$2612)</f>
        <v>41.159378656373185</v>
      </c>
      <c r="O235">
        <f>SUMIF(CurrentScenario!$B$2:$B$2612,Sheet1!$A235,CurrentScenario!O$2:O$2612)</f>
        <v>64.520183377916567</v>
      </c>
      <c r="P235">
        <f>SUMIF(CurrentScenario!$B$2:$B$2612,Sheet1!$A235,CurrentScenario!P$2:P$2612)</f>
        <v>0.35109295339817459</v>
      </c>
      <c r="Q235">
        <f>SUMIF(CurrentScenario!$B$2:$B$2612,Sheet1!$A235,CurrentScenario!Q$2:Q$2612)</f>
        <v>697.84453320504281</v>
      </c>
      <c r="R235">
        <f>SUMIF(CurrentScenario!$B$2:$B$2612,Sheet1!$A235,CurrentScenario!R$2:R$2612)</f>
        <v>114.62772253735899</v>
      </c>
      <c r="S235">
        <f>SUMIF(CurrentScenario!$B$2:$B$2612,Sheet1!$A235,CurrentScenario!S$2:S$2612)</f>
        <v>30.125582829674883</v>
      </c>
      <c r="T235">
        <f>SUMIF(CurrentScenario!$B$2:$B$2612,Sheet1!$A235,CurrentScenario!T$2:T$2612)</f>
        <v>0.35951586658951051</v>
      </c>
      <c r="U235">
        <f>SUMIF(CurrentScenario!$B$2:$B$2612,Sheet1!$A235,CurrentScenario!U$2:U$2612)</f>
        <v>4.2926222327403805</v>
      </c>
      <c r="V235">
        <f>SUMIF(CurrentScenario!$B$2:$B$2612,Sheet1!$A235,CurrentScenario!V$2:V$2612)</f>
        <v>0</v>
      </c>
      <c r="W235">
        <f>SUMIF(CurrentScenario!$B$2:$B$2612,Sheet1!$A235,CurrentScenario!W$2:W$2612)</f>
        <v>0</v>
      </c>
      <c r="X235">
        <f>SUMIF(CurrentScenario!$B$2:$B$2612,Sheet1!$A235,CurrentScenario!X$2:X$2612)</f>
        <v>0</v>
      </c>
      <c r="Y235">
        <f>SUMIF(CurrentScenario!$B$2:$B$2612,Sheet1!$A235,CurrentScenario!Y$2:Y$2612)</f>
        <v>15.111000126483409</v>
      </c>
      <c r="Z235">
        <f>SUMIF(CurrentScenario!$B$2:$B$2612,Sheet1!$A235,CurrentScenario!Z$2:Z$2612)</f>
        <v>0</v>
      </c>
      <c r="AA235">
        <f>SUMIF(CurrentScenario!$B$2:$B$2612,Sheet1!$A235,CurrentScenario!AA$2:AA$2612)</f>
        <v>97.535789371053554</v>
      </c>
      <c r="AB235">
        <f>SUMIF(CurrentScenario!$B$2:$B$2612,Sheet1!$A235,CurrentScenario!AB$2:AB$2612)</f>
        <v>96.60686319917555</v>
      </c>
      <c r="AC235">
        <f>SUMIF(CurrentScenario!$B$2:$B$2612,Sheet1!$A235,CurrentScenario!AC$2:AC$2612)</f>
        <v>0</v>
      </c>
      <c r="AD235">
        <f>SUMIF(CurrentScenario!$B$2:$B$2612,Sheet1!$A235,CurrentScenario!AD$2:AD$2612)</f>
        <v>0</v>
      </c>
      <c r="AE235">
        <f>SUMIF(CurrentScenario!$B$2:$B$2612,Sheet1!$A235,CurrentScenario!AE$2:AE$2612)</f>
        <v>0</v>
      </c>
      <c r="AF235">
        <f>SUMIF(CurrentScenario!$B$2:$B$2612,Sheet1!$A235,CurrentScenario!AF$2:AF$2612)</f>
        <v>0</v>
      </c>
      <c r="AG235">
        <f>SUMIF(CurrentScenario!$B$2:$B$2612,Sheet1!$A235,CurrentScenario!AG$2:AG$2612)</f>
        <v>0</v>
      </c>
      <c r="AH235" s="9">
        <f>SUMIF(CurrentScenario!$B$2:$B$2612,Sheet1!$A235,CurrentScenario!AH$2:AH$2612)</f>
        <v>5.1499579033249301</v>
      </c>
      <c r="AI235" s="10">
        <f t="shared" si="12"/>
        <v>19651.077479106487</v>
      </c>
      <c r="AJ235">
        <f>SUMIF(BaselineScenario!$B$2:$B$2612,Sheet1!$A235,BaselineScenario!D$2:D$2612)</f>
        <v>18115.058383121868</v>
      </c>
      <c r="AK235">
        <f>SUMIF(BaselineScenario!$B$2:$B$2612,Sheet1!$A235,BaselineScenario!E$2:E$2612)</f>
        <v>182.92266832528998</v>
      </c>
      <c r="AL235">
        <f>SUMIF(BaselineScenario!$B$2:$B$2612,Sheet1!$A235,BaselineScenario!F$2:F$2612)</f>
        <v>46.662815440658193</v>
      </c>
      <c r="AM235">
        <f>SUMIF(BaselineScenario!$B$2:$B$2612,Sheet1!$A235,BaselineScenario!G$2:G$2612)</f>
        <v>5.3577157531496509</v>
      </c>
      <c r="AN235">
        <f>SUMIF(BaselineScenario!$B$2:$B$2612,Sheet1!$A235,BaselineScenario!H$2:H$2612)</f>
        <v>135.27036065029114</v>
      </c>
      <c r="AO235">
        <f>SUMIF(BaselineScenario!$B$2:$B$2612,Sheet1!$A235,BaselineScenario!I$2:I$2612)</f>
        <v>15.235784925027914</v>
      </c>
      <c r="AP235">
        <f>SUMIF(BaselineScenario!$B$2:$B$2612,Sheet1!$A235,BaselineScenario!J$2:J$2612)</f>
        <v>8.6201180272345557</v>
      </c>
      <c r="AQ235">
        <f>SUMIF(BaselineScenario!$B$2:$B$2612,Sheet1!$A235,BaselineScenario!K$2:K$2612)</f>
        <v>1.6581367534964082</v>
      </c>
      <c r="AR235">
        <f>SUMIF(BaselineScenario!$B$2:$B$2612,Sheet1!$A235,BaselineScenario!L$2:L$2612)</f>
        <v>137.56519095510268</v>
      </c>
      <c r="AS235">
        <f>SUMIF(BaselineScenario!$B$2:$B$2612,Sheet1!$A235,BaselineScenario!M$2:M$2612)</f>
        <v>51.084612922477476</v>
      </c>
      <c r="AT235">
        <f>SUMIF(BaselineScenario!$B$2:$B$2612,Sheet1!$A235,BaselineScenario!N$2:N$2612)</f>
        <v>34.799683294702547</v>
      </c>
      <c r="AU235">
        <f>SUMIF(BaselineScenario!$B$2:$B$2612,Sheet1!$A235,BaselineScenario!O$2:O$2612)</f>
        <v>54.975574039097154</v>
      </c>
      <c r="AV235">
        <f>SUMIF(BaselineScenario!$B$2:$B$2612,Sheet1!$A235,BaselineScenario!P$2:P$2612)</f>
        <v>0.10918344465228992</v>
      </c>
      <c r="AW235">
        <f>SUMIF(BaselineScenario!$B$2:$B$2612,Sheet1!$A235,BaselineScenario!Q$2:Q$2612)</f>
        <v>602.56927561400653</v>
      </c>
      <c r="AX235">
        <f>SUMIF(BaselineScenario!$B$2:$B$2612,Sheet1!$A235,BaselineScenario!R$2:R$2612)</f>
        <v>95.382710258711583</v>
      </c>
      <c r="AY235">
        <f>SUMIF(BaselineScenario!$B$2:$B$2612,Sheet1!$A235,BaselineScenario!S$2:S$2612)</f>
        <v>25.838636493173862</v>
      </c>
      <c r="AZ235">
        <f>SUMIF(BaselineScenario!$B$2:$B$2612,Sheet1!$A235,BaselineScenario!T$2:T$2612)</f>
        <v>0.30625906636174721</v>
      </c>
      <c r="BA235">
        <f>SUMIF(BaselineScenario!$B$2:$B$2612,Sheet1!$A235,BaselineScenario!U$2:U$2612)</f>
        <v>3.638720882024002</v>
      </c>
      <c r="BB235">
        <f>SUMIF(BaselineScenario!$B$2:$B$2612,Sheet1!$A235,BaselineScenario!V$2:V$2612)</f>
        <v>0</v>
      </c>
      <c r="BC235">
        <f>SUMIF(BaselineScenario!$B$2:$B$2612,Sheet1!$A235,BaselineScenario!W$2:W$2612)</f>
        <v>0</v>
      </c>
      <c r="BD235">
        <f>SUMIF(BaselineScenario!$B$2:$B$2612,Sheet1!$A235,BaselineScenario!X$2:X$2612)</f>
        <v>0</v>
      </c>
      <c r="BE235">
        <f>SUMIF(BaselineScenario!$B$2:$B$2612,Sheet1!$A235,BaselineScenario!Y$2:Y$2612)</f>
        <v>12.573992703326802</v>
      </c>
      <c r="BF235">
        <f>SUMIF(BaselineScenario!$B$2:$B$2612,Sheet1!$A235,BaselineScenario!Z$2:Z$2612)</f>
        <v>0</v>
      </c>
      <c r="BG235">
        <f>SUMIF(BaselineScenario!$B$2:$B$2612,Sheet1!$A235,BaselineScenario!AA$2:AA$2612)</f>
        <v>97.535789371053554</v>
      </c>
      <c r="BH235">
        <f>SUMIF(BaselineScenario!$B$2:$B$2612,Sheet1!$A235,BaselineScenario!AB$2:AB$2612)</f>
        <v>19.626542959375747</v>
      </c>
      <c r="BI235">
        <f>SUMIF(BaselineScenario!$B$2:$B$2612,Sheet1!$A235,BaselineScenario!AC$2:AC$2612)</f>
        <v>0</v>
      </c>
      <c r="BJ235">
        <f>SUMIF(BaselineScenario!$B$2:$B$2612,Sheet1!$A235,BaselineScenario!AD$2:AD$2612)</f>
        <v>0</v>
      </c>
      <c r="BK235">
        <f>SUMIF(BaselineScenario!$B$2:$B$2612,Sheet1!$A235,BaselineScenario!AE$2:AE$2612)</f>
        <v>0</v>
      </c>
      <c r="BL235">
        <f>SUMIF(BaselineScenario!$B$2:$B$2612,Sheet1!$A235,BaselineScenario!AF$2:AF$2612)</f>
        <v>0</v>
      </c>
      <c r="BM235">
        <f>SUMIF(BaselineScenario!$B$2:$B$2612,Sheet1!$A235,BaselineScenario!AG$2:AG$2612)</f>
        <v>0</v>
      </c>
      <c r="BN235">
        <f>SUMIF(BaselineScenario!$B$2:$B$2612,Sheet1!$A235,BaselineScenario!AH$2:AH$2612)</f>
        <v>4.2853241054083417</v>
      </c>
      <c r="BP235">
        <f t="shared" si="13"/>
        <v>0</v>
      </c>
      <c r="BQ235" s="12">
        <f t="shared" si="14"/>
        <v>0</v>
      </c>
    </row>
    <row r="236" spans="1:69" x14ac:dyDescent="0.25">
      <c r="A236" s="1" t="s">
        <v>234</v>
      </c>
      <c r="B236">
        <f>COUNTIF(CurrentScenario!$B$2:$B$2612,Sheet1!A236)</f>
        <v>7</v>
      </c>
      <c r="C236">
        <f t="shared" si="15"/>
        <v>18177.115152331207</v>
      </c>
      <c r="D236">
        <f>SUMIF(CurrentScenario!$B$2:$B$2612,Sheet1!$A236,CurrentScenario!D$2:D$2612)</f>
        <v>15470.11023386064</v>
      </c>
      <c r="E236">
        <f>SUMIF(CurrentScenario!$B$2:$B$2612,Sheet1!$A236,CurrentScenario!E$2:E$2612)</f>
        <v>156.21943153018137</v>
      </c>
      <c r="F236">
        <f>SUMIF(CurrentScenario!$B$2:$B$2612,Sheet1!$A236,CurrentScenario!F$2:F$2612)</f>
        <v>78.818254787141356</v>
      </c>
      <c r="G236">
        <f>SUMIF(CurrentScenario!$B$2:$B$2612,Sheet1!$A236,CurrentScenario!G$2:G$2612)</f>
        <v>43.079381712655994</v>
      </c>
      <c r="H236">
        <f>SUMIF(CurrentScenario!$B$2:$B$2612,Sheet1!$A236,CurrentScenario!H$2:H$2612)</f>
        <v>219.41021704421769</v>
      </c>
      <c r="I236">
        <f>SUMIF(CurrentScenario!$B$2:$B$2612,Sheet1!$A236,CurrentScenario!I$2:I$2612)</f>
        <v>35.319877446766398</v>
      </c>
      <c r="J236">
        <f>SUMIF(CurrentScenario!$B$2:$B$2612,Sheet1!$A236,CurrentScenario!J$2:J$2612)</f>
        <v>14.02234114725109</v>
      </c>
      <c r="K236">
        <f>SUMIF(CurrentScenario!$B$2:$B$2612,Sheet1!$A236,CurrentScenario!K$2:K$2612)</f>
        <v>4.1023022528567754</v>
      </c>
      <c r="L236">
        <f>SUMIF(CurrentScenario!$B$2:$B$2612,Sheet1!$A236,CurrentScenario!L$2:L$2612)</f>
        <v>229.78329558833727</v>
      </c>
      <c r="M236">
        <f>SUMIF(CurrentScenario!$B$2:$B$2612,Sheet1!$A236,CurrentScenario!M$2:M$2612)</f>
        <v>175.64157920027699</v>
      </c>
      <c r="N236">
        <f>SUMIF(CurrentScenario!$B$2:$B$2612,Sheet1!$A236,CurrentScenario!N$2:N$2612)</f>
        <v>71.594375199094202</v>
      </c>
      <c r="O236">
        <f>SUMIF(CurrentScenario!$B$2:$B$2612,Sheet1!$A236,CurrentScenario!O$2:O$2612)</f>
        <v>89.659786253267072</v>
      </c>
      <c r="P236">
        <f>SUMIF(CurrentScenario!$B$2:$B$2612,Sheet1!$A236,CurrentScenario!P$2:P$2612)</f>
        <v>6.1423361888504342</v>
      </c>
      <c r="Q236">
        <f>SUMIF(CurrentScenario!$B$2:$B$2612,Sheet1!$A236,CurrentScenario!Q$2:Q$2612)</f>
        <v>999.71089305368355</v>
      </c>
      <c r="R236">
        <f>SUMIF(CurrentScenario!$B$2:$B$2612,Sheet1!$A236,CurrentScenario!R$2:R$2612)</f>
        <v>108.60704498929881</v>
      </c>
      <c r="S236">
        <f>SUMIF(CurrentScenario!$B$2:$B$2612,Sheet1!$A236,CurrentScenario!S$2:S$2612)</f>
        <v>63.346730310268875</v>
      </c>
      <c r="T236">
        <f>SUMIF(CurrentScenario!$B$2:$B$2612,Sheet1!$A236,CurrentScenario!T$2:T$2612)</f>
        <v>0.54293014162200137</v>
      </c>
      <c r="U236">
        <f>SUMIF(CurrentScenario!$B$2:$B$2612,Sheet1!$A236,CurrentScenario!U$2:U$2612)</f>
        <v>7.2338931705301057</v>
      </c>
      <c r="V236">
        <f>SUMIF(CurrentScenario!$B$2:$B$2612,Sheet1!$A236,CurrentScenario!V$2:V$2612)</f>
        <v>0</v>
      </c>
      <c r="W236">
        <f>SUMIF(CurrentScenario!$B$2:$B$2612,Sheet1!$A236,CurrentScenario!W$2:W$2612)</f>
        <v>0</v>
      </c>
      <c r="X236">
        <f>SUMIF(CurrentScenario!$B$2:$B$2612,Sheet1!$A236,CurrentScenario!X$2:X$2612)</f>
        <v>0</v>
      </c>
      <c r="Y236">
        <f>SUMIF(CurrentScenario!$B$2:$B$2612,Sheet1!$A236,CurrentScenario!Y$2:Y$2612)</f>
        <v>0</v>
      </c>
      <c r="Z236">
        <f>SUMIF(CurrentScenario!$B$2:$B$2612,Sheet1!$A236,CurrentScenario!Z$2:Z$2612)</f>
        <v>0</v>
      </c>
      <c r="AA236">
        <f>SUMIF(CurrentScenario!$B$2:$B$2612,Sheet1!$A236,CurrentScenario!AA$2:AA$2612)</f>
        <v>253.77272332419497</v>
      </c>
      <c r="AB236">
        <f>SUMIF(CurrentScenario!$B$2:$B$2612,Sheet1!$A236,CurrentScenario!AB$2:AB$2612)</f>
        <v>149.99752513007027</v>
      </c>
      <c r="AC236">
        <f>SUMIF(CurrentScenario!$B$2:$B$2612,Sheet1!$A236,CurrentScenario!AC$2:AC$2612)</f>
        <v>0</v>
      </c>
      <c r="AD236">
        <f>SUMIF(CurrentScenario!$B$2:$B$2612,Sheet1!$A236,CurrentScenario!AD$2:AD$2612)</f>
        <v>0</v>
      </c>
      <c r="AE236">
        <f>SUMIF(CurrentScenario!$B$2:$B$2612,Sheet1!$A236,CurrentScenario!AE$2:AE$2612)</f>
        <v>0</v>
      </c>
      <c r="AF236">
        <f>SUMIF(CurrentScenario!$B$2:$B$2612,Sheet1!$A236,CurrentScenario!AF$2:AF$2612)</f>
        <v>0</v>
      </c>
      <c r="AG236">
        <f>SUMIF(CurrentScenario!$B$2:$B$2612,Sheet1!$A236,CurrentScenario!AG$2:AG$2612)</f>
        <v>0</v>
      </c>
      <c r="AH236" s="9">
        <f>SUMIF(CurrentScenario!$B$2:$B$2612,Sheet1!$A236,CurrentScenario!AH$2:AH$2612)</f>
        <v>0</v>
      </c>
      <c r="AI236" s="10">
        <f t="shared" si="12"/>
        <v>18177.115152331211</v>
      </c>
      <c r="AJ236">
        <f>SUMIF(BaselineScenario!$B$2:$B$2612,Sheet1!$A236,BaselineScenario!D$2:D$2612)</f>
        <v>16269.535798829722</v>
      </c>
      <c r="AK236">
        <f>SUMIF(BaselineScenario!$B$2:$B$2612,Sheet1!$A236,BaselineScenario!E$2:E$2612)</f>
        <v>164.28824381191885</v>
      </c>
      <c r="AL236">
        <f>SUMIF(BaselineScenario!$B$2:$B$2612,Sheet1!$A236,BaselineScenario!F$2:F$2612)</f>
        <v>49.881964215529329</v>
      </c>
      <c r="AM236">
        <f>SUMIF(BaselineScenario!$B$2:$B$2612,Sheet1!$A236,BaselineScenario!G$2:G$2612)</f>
        <v>39.941784471806244</v>
      </c>
      <c r="AN236">
        <f>SUMIF(BaselineScenario!$B$2:$B$2612,Sheet1!$A236,BaselineScenario!H$2:H$2612)</f>
        <v>135.45680791717942</v>
      </c>
      <c r="AO236">
        <f>SUMIF(BaselineScenario!$B$2:$B$2612,Sheet1!$A236,BaselineScenario!I$2:I$2612)</f>
        <v>25.563777386152413</v>
      </c>
      <c r="AP236">
        <f>SUMIF(BaselineScenario!$B$2:$B$2612,Sheet1!$A236,BaselineScenario!J$2:J$2612)</f>
        <v>8.6888263366436203</v>
      </c>
      <c r="AQ236">
        <f>SUMIF(BaselineScenario!$B$2:$B$2612,Sheet1!$A236,BaselineScenario!K$2:K$2612)</f>
        <v>3.0423234895919324</v>
      </c>
      <c r="AR236">
        <f>SUMIF(BaselineScenario!$B$2:$B$2612,Sheet1!$A236,BaselineScenario!L$2:L$2612)</f>
        <v>145.28400151137197</v>
      </c>
      <c r="AS236">
        <f>SUMIF(BaselineScenario!$B$2:$B$2612,Sheet1!$A236,BaselineScenario!M$2:M$2612)</f>
        <v>143.70759592037967</v>
      </c>
      <c r="AT236">
        <f>SUMIF(BaselineScenario!$B$2:$B$2612,Sheet1!$A236,BaselineScenario!N$2:N$2612)</f>
        <v>49.996631324057667</v>
      </c>
      <c r="AU236">
        <f>SUMIF(BaselineScenario!$B$2:$B$2612,Sheet1!$A236,BaselineScenario!O$2:O$2612)</f>
        <v>55.399505197846018</v>
      </c>
      <c r="AV236">
        <f>SUMIF(BaselineScenario!$B$2:$B$2612,Sheet1!$A236,BaselineScenario!P$2:P$2612)</f>
        <v>6.1876178755178532</v>
      </c>
      <c r="AW236">
        <f>SUMIF(BaselineScenario!$B$2:$B$2612,Sheet1!$A236,BaselineScenario!Q$2:Q$2612)</f>
        <v>759.52623486906259</v>
      </c>
      <c r="AX236">
        <f>SUMIF(BaselineScenario!$B$2:$B$2612,Sheet1!$A236,BaselineScenario!R$2:R$2612)</f>
        <v>66.444797338763436</v>
      </c>
      <c r="AY236">
        <f>SUMIF(BaselineScenario!$B$2:$B$2612,Sheet1!$A236,BaselineScenario!S$2:S$2612)</f>
        <v>53.597558962282946</v>
      </c>
      <c r="AZ236">
        <f>SUMIF(BaselineScenario!$B$2:$B$2612,Sheet1!$A236,BaselineScenario!T$2:T$2612)</f>
        <v>0.35250385619320618</v>
      </c>
      <c r="BA236">
        <f>SUMIF(BaselineScenario!$B$2:$B$2612,Sheet1!$A236,BaselineScenario!U$2:U$2612)</f>
        <v>4.9827928927524221</v>
      </c>
      <c r="BB236">
        <f>SUMIF(BaselineScenario!$B$2:$B$2612,Sheet1!$A236,BaselineScenario!V$2:V$2612)</f>
        <v>0</v>
      </c>
      <c r="BC236">
        <f>SUMIF(BaselineScenario!$B$2:$B$2612,Sheet1!$A236,BaselineScenario!W$2:W$2612)</f>
        <v>0</v>
      </c>
      <c r="BD236">
        <f>SUMIF(BaselineScenario!$B$2:$B$2612,Sheet1!$A236,BaselineScenario!X$2:X$2612)</f>
        <v>0</v>
      </c>
      <c r="BE236">
        <f>SUMIF(BaselineScenario!$B$2:$B$2612,Sheet1!$A236,BaselineScenario!Y$2:Y$2612)</f>
        <v>0</v>
      </c>
      <c r="BF236">
        <f>SUMIF(BaselineScenario!$B$2:$B$2612,Sheet1!$A236,BaselineScenario!Z$2:Z$2612)</f>
        <v>0</v>
      </c>
      <c r="BG236">
        <f>SUMIF(BaselineScenario!$B$2:$B$2612,Sheet1!$A236,BaselineScenario!AA$2:AA$2612)</f>
        <v>178.77051452971119</v>
      </c>
      <c r="BH236">
        <f>SUMIF(BaselineScenario!$B$2:$B$2612,Sheet1!$A236,BaselineScenario!AB$2:AB$2612)</f>
        <v>16.465871594723154</v>
      </c>
      <c r="BI236">
        <f>SUMIF(BaselineScenario!$B$2:$B$2612,Sheet1!$A236,BaselineScenario!AC$2:AC$2612)</f>
        <v>0</v>
      </c>
      <c r="BJ236">
        <f>SUMIF(BaselineScenario!$B$2:$B$2612,Sheet1!$A236,BaselineScenario!AD$2:AD$2612)</f>
        <v>0</v>
      </c>
      <c r="BK236">
        <f>SUMIF(BaselineScenario!$B$2:$B$2612,Sheet1!$A236,BaselineScenario!AE$2:AE$2612)</f>
        <v>0</v>
      </c>
      <c r="BL236">
        <f>SUMIF(BaselineScenario!$B$2:$B$2612,Sheet1!$A236,BaselineScenario!AF$2:AF$2612)</f>
        <v>0</v>
      </c>
      <c r="BM236">
        <f>SUMIF(BaselineScenario!$B$2:$B$2612,Sheet1!$A236,BaselineScenario!AG$2:AG$2612)</f>
        <v>0</v>
      </c>
      <c r="BN236">
        <f>SUMIF(BaselineScenario!$B$2:$B$2612,Sheet1!$A236,BaselineScenario!AH$2:AH$2612)</f>
        <v>0</v>
      </c>
      <c r="BP236">
        <f t="shared" si="13"/>
        <v>0</v>
      </c>
      <c r="BQ236" s="12">
        <f t="shared" si="14"/>
        <v>0</v>
      </c>
    </row>
    <row r="237" spans="1:69" x14ac:dyDescent="0.25">
      <c r="A237" s="1" t="s">
        <v>235</v>
      </c>
      <c r="B237">
        <f>COUNTIF(CurrentScenario!$B$2:$B$2612,Sheet1!A237)</f>
        <v>10</v>
      </c>
      <c r="C237">
        <f t="shared" si="15"/>
        <v>31232.654061418831</v>
      </c>
      <c r="D237">
        <f>SUMIF(CurrentScenario!$B$2:$B$2612,Sheet1!$A237,CurrentScenario!D$2:D$2612)</f>
        <v>27845.681412346679</v>
      </c>
      <c r="E237">
        <f>SUMIF(CurrentScenario!$B$2:$B$2612,Sheet1!$A237,CurrentScenario!E$2:E$2612)</f>
        <v>281.20436667961837</v>
      </c>
      <c r="F237">
        <f>SUMIF(CurrentScenario!$B$2:$B$2612,Sheet1!$A237,CurrentScenario!F$2:F$2612)</f>
        <v>108.4358775127445</v>
      </c>
      <c r="G237">
        <f>SUMIF(CurrentScenario!$B$2:$B$2612,Sheet1!$A237,CurrentScenario!G$2:G$2612)</f>
        <v>71.6082783352268</v>
      </c>
      <c r="H237">
        <f>SUMIF(CurrentScenario!$B$2:$B$2612,Sheet1!$A237,CurrentScenario!H$2:H$2612)</f>
        <v>298.54519485833197</v>
      </c>
      <c r="I237">
        <f>SUMIF(CurrentScenario!$B$2:$B$2612,Sheet1!$A237,CurrentScenario!I$2:I$2612)</f>
        <v>51.729303142599861</v>
      </c>
      <c r="J237">
        <f>SUMIF(CurrentScenario!$B$2:$B$2612,Sheet1!$A237,CurrentScenario!J$2:J$2612)</f>
        <v>19.110605948817955</v>
      </c>
      <c r="K237">
        <f>SUMIF(CurrentScenario!$B$2:$B$2612,Sheet1!$A237,CurrentScenario!K$2:K$2612)</f>
        <v>6.0788626335547251</v>
      </c>
      <c r="L237">
        <f>SUMIF(CurrentScenario!$B$2:$B$2612,Sheet1!$A237,CurrentScenario!L$2:L$2612)</f>
        <v>315.96643383806901</v>
      </c>
      <c r="M237">
        <f>SUMIF(CurrentScenario!$B$2:$B$2612,Sheet1!$A237,CurrentScenario!M$2:M$2612)</f>
        <v>273.35904109986006</v>
      </c>
      <c r="N237">
        <f>SUMIF(CurrentScenario!$B$2:$B$2612,Sheet1!$A237,CurrentScenario!N$2:N$2612)</f>
        <v>103.0646655054282</v>
      </c>
      <c r="O237">
        <f>SUMIF(CurrentScenario!$B$2:$B$2612,Sheet1!$A237,CurrentScenario!O$2:O$2612)</f>
        <v>122.04844554483196</v>
      </c>
      <c r="P237">
        <f>SUMIF(CurrentScenario!$B$2:$B$2612,Sheet1!$A237,CurrentScenario!P$2:P$2612)</f>
        <v>10.688674088265582</v>
      </c>
      <c r="Q237">
        <f>SUMIF(CurrentScenario!$B$2:$B$2612,Sheet1!$A237,CurrentScenario!Q$2:Q$2612)</f>
        <v>961.38814951216034</v>
      </c>
      <c r="R237">
        <f>SUMIF(CurrentScenario!$B$2:$B$2612,Sheet1!$A237,CurrentScenario!R$2:R$2612)</f>
        <v>96.736489256243942</v>
      </c>
      <c r="S237">
        <f>SUMIF(CurrentScenario!$B$2:$B$2612,Sheet1!$A237,CurrentScenario!S$2:S$2612)</f>
        <v>63.423466168955756</v>
      </c>
      <c r="T237">
        <f>SUMIF(CurrentScenario!$B$2:$B$2612,Sheet1!$A237,CurrentScenario!T$2:T$2612)</f>
        <v>0.75569500739279871</v>
      </c>
      <c r="U237">
        <f>SUMIF(CurrentScenario!$B$2:$B$2612,Sheet1!$A237,CurrentScenario!U$2:U$2612)</f>
        <v>10.345886292817987</v>
      </c>
      <c r="V237">
        <f>SUMIF(CurrentScenario!$B$2:$B$2612,Sheet1!$A237,CurrentScenario!V$2:V$2612)</f>
        <v>0</v>
      </c>
      <c r="W237">
        <f>SUMIF(CurrentScenario!$B$2:$B$2612,Sheet1!$A237,CurrentScenario!W$2:W$2612)</f>
        <v>0</v>
      </c>
      <c r="X237">
        <f>SUMIF(CurrentScenario!$B$2:$B$2612,Sheet1!$A237,CurrentScenario!X$2:X$2612)</f>
        <v>0</v>
      </c>
      <c r="Y237">
        <f>SUMIF(CurrentScenario!$B$2:$B$2612,Sheet1!$A237,CurrentScenario!Y$2:Y$2612)</f>
        <v>3.2380714556750156</v>
      </c>
      <c r="Z237">
        <f>SUMIF(CurrentScenario!$B$2:$B$2612,Sheet1!$A237,CurrentScenario!Z$2:Z$2612)</f>
        <v>0</v>
      </c>
      <c r="AA237">
        <f>SUMIF(CurrentScenario!$B$2:$B$2612,Sheet1!$A237,CurrentScenario!AA$2:AA$2612)</f>
        <v>322.47715762585938</v>
      </c>
      <c r="AB237">
        <f>SUMIF(CurrentScenario!$B$2:$B$2612,Sheet1!$A237,CurrentScenario!AB$2:AB$2612)</f>
        <v>248.63117629746182</v>
      </c>
      <c r="AC237">
        <f>SUMIF(CurrentScenario!$B$2:$B$2612,Sheet1!$A237,CurrentScenario!AC$2:AC$2612)</f>
        <v>0</v>
      </c>
      <c r="AD237">
        <f>SUMIF(CurrentScenario!$B$2:$B$2612,Sheet1!$A237,CurrentScenario!AD$2:AD$2612)</f>
        <v>0</v>
      </c>
      <c r="AE237">
        <f>SUMIF(CurrentScenario!$B$2:$B$2612,Sheet1!$A237,CurrentScenario!AE$2:AE$2612)</f>
        <v>0</v>
      </c>
      <c r="AF237">
        <f>SUMIF(CurrentScenario!$B$2:$B$2612,Sheet1!$A237,CurrentScenario!AF$2:AF$2612)</f>
        <v>0</v>
      </c>
      <c r="AG237">
        <f>SUMIF(CurrentScenario!$B$2:$B$2612,Sheet1!$A237,CurrentScenario!AG$2:AG$2612)</f>
        <v>0</v>
      </c>
      <c r="AH237" s="9">
        <f>SUMIF(CurrentScenario!$B$2:$B$2612,Sheet1!$A237,CurrentScenario!AH$2:AH$2612)</f>
        <v>18.136808268231277</v>
      </c>
      <c r="AI237" s="10">
        <f t="shared" si="12"/>
        <v>31232.654061418812</v>
      </c>
      <c r="AJ237">
        <f>SUMIF(BaselineScenario!$B$2:$B$2612,Sheet1!$A237,BaselineScenario!D$2:D$2612)</f>
        <v>28755.896440411823</v>
      </c>
      <c r="AK237">
        <f>SUMIF(BaselineScenario!$B$2:$B$2612,Sheet1!$A237,BaselineScenario!E$2:E$2612)</f>
        <v>290.39367030901616</v>
      </c>
      <c r="AL237">
        <f>SUMIF(BaselineScenario!$B$2:$B$2612,Sheet1!$A237,BaselineScenario!F$2:F$2612)</f>
        <v>85.841839189348093</v>
      </c>
      <c r="AM237">
        <f>SUMIF(BaselineScenario!$B$2:$B$2612,Sheet1!$A237,BaselineScenario!G$2:G$2612)</f>
        <v>47.047626305710622</v>
      </c>
      <c r="AN237">
        <f>SUMIF(BaselineScenario!$B$2:$B$2612,Sheet1!$A237,BaselineScenario!H$2:H$2612)</f>
        <v>238.74409374105852</v>
      </c>
      <c r="AO237">
        <f>SUMIF(BaselineScenario!$B$2:$B$2612,Sheet1!$A237,BaselineScenario!I$2:I$2612)</f>
        <v>36.708466443744129</v>
      </c>
      <c r="AP237">
        <f>SUMIF(BaselineScenario!$B$2:$B$2612,Sheet1!$A237,BaselineScenario!J$2:J$2612)</f>
        <v>15.339937952252786</v>
      </c>
      <c r="AQ237">
        <f>SUMIF(BaselineScenario!$B$2:$B$2612,Sheet1!$A237,BaselineScenario!K$2:K$2612)</f>
        <v>4.282311256366917</v>
      </c>
      <c r="AR237">
        <f>SUMIF(BaselineScenario!$B$2:$B$2612,Sheet1!$A237,BaselineScenario!L$2:L$2612)</f>
        <v>254.31053856875039</v>
      </c>
      <c r="AS237">
        <f>SUMIF(BaselineScenario!$B$2:$B$2612,Sheet1!$A237,BaselineScenario!M$2:M$2612)</f>
        <v>186.85252417918466</v>
      </c>
      <c r="AT237">
        <f>SUMIF(BaselineScenario!$B$2:$B$2612,Sheet1!$A237,BaselineScenario!N$2:N$2612)</f>
        <v>77.392442112259033</v>
      </c>
      <c r="AU237">
        <f>SUMIF(BaselineScenario!$B$2:$B$2612,Sheet1!$A237,BaselineScenario!O$2:O$2612)</f>
        <v>96.846558127800847</v>
      </c>
      <c r="AV237">
        <f>SUMIF(BaselineScenario!$B$2:$B$2612,Sheet1!$A237,BaselineScenario!P$2:P$2612)</f>
        <v>6.8359673343034277</v>
      </c>
      <c r="AW237">
        <f>SUMIF(BaselineScenario!$B$2:$B$2612,Sheet1!$A237,BaselineScenario!Q$2:Q$2612)</f>
        <v>695.65812402593315</v>
      </c>
      <c r="AX237">
        <f>SUMIF(BaselineScenario!$B$2:$B$2612,Sheet1!$A237,BaselineScenario!R$2:R$2612)</f>
        <v>72.083055595139669</v>
      </c>
      <c r="AY237">
        <f>SUMIF(BaselineScenario!$B$2:$B$2612,Sheet1!$A237,BaselineScenario!S$2:S$2612)</f>
        <v>44.215233067690285</v>
      </c>
      <c r="AZ237">
        <f>SUMIF(BaselineScenario!$B$2:$B$2612,Sheet1!$A237,BaselineScenario!T$2:T$2612)</f>
        <v>0.58826104531279699</v>
      </c>
      <c r="BA237">
        <f>SUMIF(BaselineScenario!$B$2:$B$2612,Sheet1!$A237,BaselineScenario!U$2:U$2612)</f>
        <v>7.8566843968415609</v>
      </c>
      <c r="BB237">
        <f>SUMIF(BaselineScenario!$B$2:$B$2612,Sheet1!$A237,BaselineScenario!V$2:V$2612)</f>
        <v>0</v>
      </c>
      <c r="BC237">
        <f>SUMIF(BaselineScenario!$B$2:$B$2612,Sheet1!$A237,BaselineScenario!W$2:W$2612)</f>
        <v>0</v>
      </c>
      <c r="BD237">
        <f>SUMIF(BaselineScenario!$B$2:$B$2612,Sheet1!$A237,BaselineScenario!X$2:X$2612)</f>
        <v>0</v>
      </c>
      <c r="BE237">
        <f>SUMIF(BaselineScenario!$B$2:$B$2612,Sheet1!$A237,BaselineScenario!Y$2:Y$2612)</f>
        <v>2.4128442799095207</v>
      </c>
      <c r="BF237">
        <f>SUMIF(BaselineScenario!$B$2:$B$2612,Sheet1!$A237,BaselineScenario!Z$2:Z$2612)</f>
        <v>0</v>
      </c>
      <c r="BG237">
        <f>SUMIF(BaselineScenario!$B$2:$B$2612,Sheet1!$A237,BaselineScenario!AA$2:AA$2612)</f>
        <v>270.78577707567172</v>
      </c>
      <c r="BH237">
        <f>SUMIF(BaselineScenario!$B$2:$B$2612,Sheet1!$A237,BaselineScenario!AB$2:AB$2612)</f>
        <v>29.047049450439676</v>
      </c>
      <c r="BI237">
        <f>SUMIF(BaselineScenario!$B$2:$B$2612,Sheet1!$A237,BaselineScenario!AC$2:AC$2612)</f>
        <v>0</v>
      </c>
      <c r="BJ237">
        <f>SUMIF(BaselineScenario!$B$2:$B$2612,Sheet1!$A237,BaselineScenario!AD$2:AD$2612)</f>
        <v>0</v>
      </c>
      <c r="BK237">
        <f>SUMIF(BaselineScenario!$B$2:$B$2612,Sheet1!$A237,BaselineScenario!AE$2:AE$2612)</f>
        <v>0</v>
      </c>
      <c r="BL237">
        <f>SUMIF(BaselineScenario!$B$2:$B$2612,Sheet1!$A237,BaselineScenario!AF$2:AF$2612)</f>
        <v>0</v>
      </c>
      <c r="BM237">
        <f>SUMIF(BaselineScenario!$B$2:$B$2612,Sheet1!$A237,BaselineScenario!AG$2:AG$2612)</f>
        <v>0</v>
      </c>
      <c r="BN237">
        <f>SUMIF(BaselineScenario!$B$2:$B$2612,Sheet1!$A237,BaselineScenario!AH$2:AH$2612)</f>
        <v>13.514616550268489</v>
      </c>
      <c r="BP237">
        <f t="shared" si="13"/>
        <v>0</v>
      </c>
      <c r="BQ237" s="12">
        <f t="shared" si="14"/>
        <v>0</v>
      </c>
    </row>
    <row r="238" spans="1:69" x14ac:dyDescent="0.25">
      <c r="A238" s="1" t="s">
        <v>236</v>
      </c>
      <c r="B238">
        <f>COUNTIF(CurrentScenario!$B$2:$B$2612,Sheet1!A238)</f>
        <v>3</v>
      </c>
      <c r="C238">
        <f t="shared" si="15"/>
        <v>20135.761596598863</v>
      </c>
      <c r="D238">
        <f>SUMIF(CurrentScenario!$B$2:$B$2612,Sheet1!$A238,CurrentScenario!D$2:D$2612)</f>
        <v>18741.882972755011</v>
      </c>
      <c r="E238">
        <f>SUMIF(CurrentScenario!$B$2:$B$2612,Sheet1!$A238,CurrentScenario!E$2:E$2612)</f>
        <v>189.28866568425994</v>
      </c>
      <c r="F238">
        <f>SUMIF(CurrentScenario!$B$2:$B$2612,Sheet1!$A238,CurrentScenario!F$2:F$2612)</f>
        <v>44.196323693327415</v>
      </c>
      <c r="G238">
        <f>SUMIF(CurrentScenario!$B$2:$B$2612,Sheet1!$A238,CurrentScenario!G$2:G$2612)</f>
        <v>5.0572116423145008</v>
      </c>
      <c r="H238">
        <f>SUMIF(CurrentScenario!$B$2:$B$2612,Sheet1!$A238,CurrentScenario!H$2:H$2612)</f>
        <v>128.12584932021039</v>
      </c>
      <c r="I238">
        <f>SUMIF(CurrentScenario!$B$2:$B$2612,Sheet1!$A238,CurrentScenario!I$2:I$2612)</f>
        <v>14.660930726616554</v>
      </c>
      <c r="J238">
        <f>SUMIF(CurrentScenario!$B$2:$B$2612,Sheet1!$A238,CurrentScenario!J$2:J$2612)</f>
        <v>8.1543102375120515</v>
      </c>
      <c r="K238">
        <f>SUMIF(CurrentScenario!$B$2:$B$2612,Sheet1!$A238,CurrentScenario!K$2:K$2612)</f>
        <v>1.5958199687326915</v>
      </c>
      <c r="L238">
        <f>SUMIF(CurrentScenario!$B$2:$B$2612,Sheet1!$A238,CurrentScenario!L$2:L$2612)</f>
        <v>129.75351812766772</v>
      </c>
      <c r="M238">
        <f>SUMIF(CurrentScenario!$B$2:$B$2612,Sheet1!$A238,CurrentScenario!M$2:M$2612)</f>
        <v>48.635989740966615</v>
      </c>
      <c r="N238">
        <f>SUMIF(CurrentScenario!$B$2:$B$2612,Sheet1!$A238,CurrentScenario!N$2:N$2612)</f>
        <v>32.977261443895124</v>
      </c>
      <c r="O238">
        <f>SUMIF(CurrentScenario!$B$2:$B$2612,Sheet1!$A238,CurrentScenario!O$2:O$2612)</f>
        <v>52.164569921555099</v>
      </c>
      <c r="P238">
        <f>SUMIF(CurrentScenario!$B$2:$B$2612,Sheet1!$A238,CurrentScenario!P$2:P$2612)</f>
        <v>0</v>
      </c>
      <c r="Q238">
        <f>SUMIF(CurrentScenario!$B$2:$B$2612,Sheet1!$A238,CurrentScenario!Q$2:Q$2612)</f>
        <v>387.6469949198713</v>
      </c>
      <c r="R238">
        <f>SUMIF(CurrentScenario!$B$2:$B$2612,Sheet1!$A238,CurrentScenario!R$2:R$2612)</f>
        <v>65.971253984063949</v>
      </c>
      <c r="S238">
        <f>SUMIF(CurrentScenario!$B$2:$B$2612,Sheet1!$A238,CurrentScenario!S$2:S$2612)</f>
        <v>16.169572022158427</v>
      </c>
      <c r="T238">
        <f>SUMIF(CurrentScenario!$B$2:$B$2612,Sheet1!$A238,CurrentScenario!T$2:T$2612)</f>
        <v>0.29047572596200122</v>
      </c>
      <c r="U238">
        <f>SUMIF(CurrentScenario!$B$2:$B$2612,Sheet1!$A238,CurrentScenario!U$2:U$2612)</f>
        <v>3.4423751525571231</v>
      </c>
      <c r="V238">
        <f>SUMIF(CurrentScenario!$B$2:$B$2612,Sheet1!$A238,CurrentScenario!V$2:V$2612)</f>
        <v>0</v>
      </c>
      <c r="W238">
        <f>SUMIF(CurrentScenario!$B$2:$B$2612,Sheet1!$A238,CurrentScenario!W$2:W$2612)</f>
        <v>0</v>
      </c>
      <c r="X238">
        <f>SUMIF(CurrentScenario!$B$2:$B$2612,Sheet1!$A238,CurrentScenario!X$2:X$2612)</f>
        <v>0</v>
      </c>
      <c r="Y238">
        <f>SUMIF(CurrentScenario!$B$2:$B$2612,Sheet1!$A238,CurrentScenario!Y$2:Y$2612)</f>
        <v>9.7142143670250505</v>
      </c>
      <c r="Z238">
        <f>SUMIF(CurrentScenario!$B$2:$B$2612,Sheet1!$A238,CurrentScenario!Z$2:Z$2612)</f>
        <v>0</v>
      </c>
      <c r="AA238">
        <f>SUMIF(CurrentScenario!$B$2:$B$2612,Sheet1!$A238,CurrentScenario!AA$2:AA$2612)</f>
        <v>106.39690506330916</v>
      </c>
      <c r="AB238">
        <f>SUMIF(CurrentScenario!$B$2:$B$2612,Sheet1!$A238,CurrentScenario!AB$2:AB$2612)</f>
        <v>138.88668440292733</v>
      </c>
      <c r="AC238">
        <f>SUMIF(CurrentScenario!$B$2:$B$2612,Sheet1!$A238,CurrentScenario!AC$2:AC$2612)</f>
        <v>0</v>
      </c>
      <c r="AD238">
        <f>SUMIF(CurrentScenario!$B$2:$B$2612,Sheet1!$A238,CurrentScenario!AD$2:AD$2612)</f>
        <v>0</v>
      </c>
      <c r="AE238">
        <f>SUMIF(CurrentScenario!$B$2:$B$2612,Sheet1!$A238,CurrentScenario!AE$2:AE$2612)</f>
        <v>0</v>
      </c>
      <c r="AF238">
        <f>SUMIF(CurrentScenario!$B$2:$B$2612,Sheet1!$A238,CurrentScenario!AF$2:AF$2612)</f>
        <v>0</v>
      </c>
      <c r="AG238">
        <f>SUMIF(CurrentScenario!$B$2:$B$2612,Sheet1!$A238,CurrentScenario!AG$2:AG$2612)</f>
        <v>0</v>
      </c>
      <c r="AH238" s="9">
        <f>SUMIF(CurrentScenario!$B$2:$B$2612,Sheet1!$A238,CurrentScenario!AH$2:AH$2612)</f>
        <v>10.749697698917871</v>
      </c>
      <c r="AI238" s="10">
        <f t="shared" si="12"/>
        <v>20135.76159659887</v>
      </c>
      <c r="AJ238">
        <f>SUMIF(BaselineScenario!$B$2:$B$2612,Sheet1!$A238,BaselineScenario!D$2:D$2612)</f>
        <v>19206.274464532627</v>
      </c>
      <c r="AK238">
        <f>SUMIF(BaselineScenario!$B$2:$B$2612,Sheet1!$A238,BaselineScenario!E$2:E$2612)</f>
        <v>193.97586397079115</v>
      </c>
      <c r="AL238">
        <f>SUMIF(BaselineScenario!$B$2:$B$2612,Sheet1!$A238,BaselineScenario!F$2:F$2612)</f>
        <v>29.499410342413658</v>
      </c>
      <c r="AM238">
        <f>SUMIF(BaselineScenario!$B$2:$B$2612,Sheet1!$A238,BaselineScenario!G$2:G$2612)</f>
        <v>2.7463462871130888</v>
      </c>
      <c r="AN238">
        <f>SUMIF(BaselineScenario!$B$2:$B$2612,Sheet1!$A238,BaselineScenario!H$2:H$2612)</f>
        <v>85.51919444701673</v>
      </c>
      <c r="AO238">
        <f>SUMIF(BaselineScenario!$B$2:$B$2612,Sheet1!$A238,BaselineScenario!I$2:I$2612)</f>
        <v>7.9616981677749621</v>
      </c>
      <c r="AP238">
        <f>SUMIF(BaselineScenario!$B$2:$B$2612,Sheet1!$A238,BaselineScenario!J$2:J$2612)</f>
        <v>5.5168208335236857</v>
      </c>
      <c r="AQ238">
        <f>SUMIF(BaselineScenario!$B$2:$B$2612,Sheet1!$A238,BaselineScenario!K$2:K$2612)</f>
        <v>0.86661871323703654</v>
      </c>
      <c r="AR238">
        <f>SUMIF(BaselineScenario!$B$2:$B$2612,Sheet1!$A238,BaselineScenario!L$2:L$2612)</f>
        <v>90.37785665724067</v>
      </c>
      <c r="AS238">
        <f>SUMIF(BaselineScenario!$B$2:$B$2612,Sheet1!$A238,BaselineScenario!M$2:M$2612)</f>
        <v>26.412038746324495</v>
      </c>
      <c r="AT238">
        <f>SUMIF(BaselineScenario!$B$2:$B$2612,Sheet1!$A238,BaselineScenario!N$2:N$2612)</f>
        <v>21.192927296756778</v>
      </c>
      <c r="AU238">
        <f>SUMIF(BaselineScenario!$B$2:$B$2612,Sheet1!$A238,BaselineScenario!O$2:O$2612)</f>
        <v>34.151379033213011</v>
      </c>
      <c r="AV238">
        <f>SUMIF(BaselineScenario!$B$2:$B$2612,Sheet1!$A238,BaselineScenario!P$2:P$2612)</f>
        <v>0</v>
      </c>
      <c r="AW238">
        <f>SUMIF(BaselineScenario!$B$2:$B$2612,Sheet1!$A238,BaselineScenario!Q$2:Q$2612)</f>
        <v>242.03670945088948</v>
      </c>
      <c r="AX238">
        <f>SUMIF(BaselineScenario!$B$2:$B$2612,Sheet1!$A238,BaselineScenario!R$2:R$2612)</f>
        <v>35.826048275173463</v>
      </c>
      <c r="AY238">
        <f>SUMIF(BaselineScenario!$B$2:$B$2612,Sheet1!$A238,BaselineScenario!S$2:S$2612)</f>
        <v>10.440019364755992</v>
      </c>
      <c r="AZ238">
        <f>SUMIF(BaselineScenario!$B$2:$B$2612,Sheet1!$A238,BaselineScenario!T$2:T$2612)</f>
        <v>0.19048864586756692</v>
      </c>
      <c r="BA238">
        <f>SUMIF(BaselineScenario!$B$2:$B$2612,Sheet1!$A238,BaselineScenario!U$2:U$2612)</f>
        <v>2.2536439905108421</v>
      </c>
      <c r="BB238">
        <f>SUMIF(BaselineScenario!$B$2:$B$2612,Sheet1!$A238,BaselineScenario!V$2:V$2612)</f>
        <v>0</v>
      </c>
      <c r="BC238">
        <f>SUMIF(BaselineScenario!$B$2:$B$2612,Sheet1!$A238,BaselineScenario!W$2:W$2612)</f>
        <v>0</v>
      </c>
      <c r="BD238">
        <f>SUMIF(BaselineScenario!$B$2:$B$2612,Sheet1!$A238,BaselineScenario!X$2:X$2612)</f>
        <v>0</v>
      </c>
      <c r="BE238">
        <f>SUMIF(BaselineScenario!$B$2:$B$2612,Sheet1!$A238,BaselineScenario!Y$2:Y$2612)</f>
        <v>5.2753569448974158</v>
      </c>
      <c r="BF238">
        <f>SUMIF(BaselineScenario!$B$2:$B$2612,Sheet1!$A238,BaselineScenario!Z$2:Z$2612)</f>
        <v>0</v>
      </c>
      <c r="BG238">
        <f>SUMIF(BaselineScenario!$B$2:$B$2612,Sheet1!$A238,BaselineScenario!AA$2:AA$2612)</f>
        <v>105.6081430066734</v>
      </c>
      <c r="BH238">
        <f>SUMIF(BaselineScenario!$B$2:$B$2612,Sheet1!$A238,BaselineScenario!AB$2:AB$2612)</f>
        <v>20.093202425787627</v>
      </c>
      <c r="BI238">
        <f>SUMIF(BaselineScenario!$B$2:$B$2612,Sheet1!$A238,BaselineScenario!AC$2:AC$2612)</f>
        <v>0</v>
      </c>
      <c r="BJ238">
        <f>SUMIF(BaselineScenario!$B$2:$B$2612,Sheet1!$A238,BaselineScenario!AD$2:AD$2612)</f>
        <v>0</v>
      </c>
      <c r="BK238">
        <f>SUMIF(BaselineScenario!$B$2:$B$2612,Sheet1!$A238,BaselineScenario!AE$2:AE$2612)</f>
        <v>0</v>
      </c>
      <c r="BL238">
        <f>SUMIF(BaselineScenario!$B$2:$B$2612,Sheet1!$A238,BaselineScenario!AF$2:AF$2612)</f>
        <v>0</v>
      </c>
      <c r="BM238">
        <f>SUMIF(BaselineScenario!$B$2:$B$2612,Sheet1!$A238,BaselineScenario!AG$2:AG$2612)</f>
        <v>0</v>
      </c>
      <c r="BN238">
        <f>SUMIF(BaselineScenario!$B$2:$B$2612,Sheet1!$A238,BaselineScenario!AH$2:AH$2612)</f>
        <v>9.543365466273432</v>
      </c>
      <c r="BP238">
        <f t="shared" si="13"/>
        <v>0</v>
      </c>
      <c r="BQ238" s="12">
        <f t="shared" si="14"/>
        <v>0</v>
      </c>
    </row>
    <row r="239" spans="1:69" x14ac:dyDescent="0.25">
      <c r="A239" s="1" t="s">
        <v>237</v>
      </c>
      <c r="B239">
        <f>COUNTIF(CurrentScenario!$B$2:$B$2612,Sheet1!A239)</f>
        <v>7</v>
      </c>
      <c r="C239">
        <f t="shared" si="15"/>
        <v>23526.866478582153</v>
      </c>
      <c r="D239">
        <f>SUMIF(CurrentScenario!$B$2:$B$2612,Sheet1!$A239,CurrentScenario!D$2:D$2612)</f>
        <v>20912.530952952635</v>
      </c>
      <c r="E239">
        <f>SUMIF(CurrentScenario!$B$2:$B$2612,Sheet1!$A239,CurrentScenario!E$2:E$2612)</f>
        <v>211.18923349207856</v>
      </c>
      <c r="F239">
        <f>SUMIF(CurrentScenario!$B$2:$B$2612,Sheet1!$A239,CurrentScenario!F$2:F$2612)</f>
        <v>111.49439954642293</v>
      </c>
      <c r="G239">
        <f>SUMIF(CurrentScenario!$B$2:$B$2612,Sheet1!$A239,CurrentScenario!G$2:G$2612)</f>
        <v>12.656999303693198</v>
      </c>
      <c r="H239">
        <f>SUMIF(CurrentScenario!$B$2:$B$2612,Sheet1!$A239,CurrentScenario!H$2:H$2612)</f>
        <v>323.22403677113937</v>
      </c>
      <c r="I239">
        <f>SUMIF(CurrentScenario!$B$2:$B$2612,Sheet1!$A239,CurrentScenario!I$2:I$2612)</f>
        <v>36.692826625178448</v>
      </c>
      <c r="J239">
        <f>SUMIF(CurrentScenario!$B$2:$B$2612,Sheet1!$A239,CurrentScenario!J$2:J$2612)</f>
        <v>20.582823083163358</v>
      </c>
      <c r="K239">
        <f>SUMIF(CurrentScenario!$B$2:$B$2612,Sheet1!$A239,CurrentScenario!K$2:K$2612)</f>
        <v>3.9939582642867917</v>
      </c>
      <c r="L239">
        <f>SUMIF(CurrentScenario!$B$2:$B$2612,Sheet1!$A239,CurrentScenario!L$2:L$2612)</f>
        <v>327.93493995261986</v>
      </c>
      <c r="M239">
        <f>SUMIF(CurrentScenario!$B$2:$B$2612,Sheet1!$A239,CurrentScenario!M$2:M$2612)</f>
        <v>121.72432791523691</v>
      </c>
      <c r="N239">
        <f>SUMIF(CurrentScenario!$B$2:$B$2612,Sheet1!$A239,CurrentScenario!N$2:N$2612)</f>
        <v>83.060816121178775</v>
      </c>
      <c r="O239">
        <f>SUMIF(CurrentScenario!$B$2:$B$2612,Sheet1!$A239,CurrentScenario!O$2:O$2612)</f>
        <v>131.48909411864611</v>
      </c>
      <c r="P239">
        <f>SUMIF(CurrentScenario!$B$2:$B$2612,Sheet1!$A239,CurrentScenario!P$2:P$2612)</f>
        <v>0</v>
      </c>
      <c r="Q239">
        <f>SUMIF(CurrentScenario!$B$2:$B$2612,Sheet1!$A239,CurrentScenario!Q$2:Q$2612)</f>
        <v>612.6460189483937</v>
      </c>
      <c r="R239">
        <f>SUMIF(CurrentScenario!$B$2:$B$2612,Sheet1!$A239,CurrentScenario!R$2:R$2612)</f>
        <v>101.17727269594791</v>
      </c>
      <c r="S239">
        <f>SUMIF(CurrentScenario!$B$2:$B$2612,Sheet1!$A239,CurrentScenario!S$2:S$2612)</f>
        <v>25.752677183539113</v>
      </c>
      <c r="T239">
        <f>SUMIF(CurrentScenario!$B$2:$B$2612,Sheet1!$A239,CurrentScenario!T$2:T$2612)</f>
        <v>0.73224131482613486</v>
      </c>
      <c r="U239">
        <f>SUMIF(CurrentScenario!$B$2:$B$2612,Sheet1!$A239,CurrentScenario!U$2:U$2612)</f>
        <v>8.6770494298160106</v>
      </c>
      <c r="V239">
        <f>SUMIF(CurrentScenario!$B$2:$B$2612,Sheet1!$A239,CurrentScenario!V$2:V$2612)</f>
        <v>0</v>
      </c>
      <c r="W239">
        <f>SUMIF(CurrentScenario!$B$2:$B$2612,Sheet1!$A239,CurrentScenario!W$2:W$2612)</f>
        <v>0</v>
      </c>
      <c r="X239">
        <f>SUMIF(CurrentScenario!$B$2:$B$2612,Sheet1!$A239,CurrentScenario!X$2:X$2612)</f>
        <v>0</v>
      </c>
      <c r="Y239">
        <f>SUMIF(CurrentScenario!$B$2:$B$2612,Sheet1!$A239,CurrentScenario!Y$2:Y$2612)</f>
        <v>1.079357151891672</v>
      </c>
      <c r="Z239">
        <f>SUMIF(CurrentScenario!$B$2:$B$2612,Sheet1!$A239,CurrentScenario!Z$2:Z$2612)</f>
        <v>0</v>
      </c>
      <c r="AA239">
        <f>SUMIF(CurrentScenario!$B$2:$B$2612,Sheet1!$A239,CurrentScenario!AA$2:AA$2612)</f>
        <v>274.59107476663081</v>
      </c>
      <c r="AB239">
        <f>SUMIF(CurrentScenario!$B$2:$B$2612,Sheet1!$A239,CurrentScenario!AB$2:AB$2612)</f>
        <v>173.55365555639221</v>
      </c>
      <c r="AC239">
        <f>SUMIF(CurrentScenario!$B$2:$B$2612,Sheet1!$A239,CurrentScenario!AC$2:AC$2612)</f>
        <v>7.1699401039314391E-4</v>
      </c>
      <c r="AD239">
        <f>SUMIF(CurrentScenario!$B$2:$B$2612,Sheet1!$A239,CurrentScenario!AD$2:AD$2612)</f>
        <v>0</v>
      </c>
      <c r="AE239">
        <f>SUMIF(CurrentScenario!$B$2:$B$2612,Sheet1!$A239,CurrentScenario!AE$2:AE$2612)</f>
        <v>0</v>
      </c>
      <c r="AF239">
        <f>SUMIF(CurrentScenario!$B$2:$B$2612,Sheet1!$A239,CurrentScenario!AF$2:AF$2612)</f>
        <v>0</v>
      </c>
      <c r="AG239">
        <f>SUMIF(CurrentScenario!$B$2:$B$2612,Sheet1!$A239,CurrentScenario!AG$2:AG$2612)</f>
        <v>0</v>
      </c>
      <c r="AH239" s="9">
        <f>SUMIF(CurrentScenario!$B$2:$B$2612,Sheet1!$A239,CurrentScenario!AH$2:AH$2612)</f>
        <v>32.082006394431602</v>
      </c>
      <c r="AI239" s="10">
        <f t="shared" si="12"/>
        <v>23526.866478582157</v>
      </c>
      <c r="AJ239">
        <f>SUMIF(BaselineScenario!$B$2:$B$2612,Sheet1!$A239,BaselineScenario!D$2:D$2612)</f>
        <v>22016.410143255551</v>
      </c>
      <c r="AK239">
        <f>SUMIF(BaselineScenario!$B$2:$B$2612,Sheet1!$A239,BaselineScenario!E$2:E$2612)</f>
        <v>222.33091188398811</v>
      </c>
      <c r="AL239">
        <f>SUMIF(BaselineScenario!$B$2:$B$2612,Sheet1!$A239,BaselineScenario!F$2:F$2612)</f>
        <v>63.785179334044763</v>
      </c>
      <c r="AM239">
        <f>SUMIF(BaselineScenario!$B$2:$B$2612,Sheet1!$A239,BaselineScenario!G$2:G$2612)</f>
        <v>7.0714916911600953</v>
      </c>
      <c r="AN239">
        <f>SUMIF(BaselineScenario!$B$2:$B$2612,Sheet1!$A239,BaselineScenario!H$2:H$2612)</f>
        <v>184.91423060108792</v>
      </c>
      <c r="AO239">
        <f>SUMIF(BaselineScenario!$B$2:$B$2612,Sheet1!$A239,BaselineScenario!I$2:I$2612)</f>
        <v>20.500358132232453</v>
      </c>
      <c r="AP239">
        <f>SUMIF(BaselineScenario!$B$2:$B$2612,Sheet1!$A239,BaselineScenario!J$2:J$2612)</f>
        <v>11.795259175957975</v>
      </c>
      <c r="AQ239">
        <f>SUMIF(BaselineScenario!$B$2:$B$2612,Sheet1!$A239,BaselineScenario!K$2:K$2612)</f>
        <v>2.2314327435020971</v>
      </c>
      <c r="AR239">
        <f>SUMIF(BaselineScenario!$B$2:$B$2612,Sheet1!$A239,BaselineScenario!L$2:L$2612)</f>
        <v>188.62552786125087</v>
      </c>
      <c r="AS239">
        <f>SUMIF(BaselineScenario!$B$2:$B$2612,Sheet1!$A239,BaselineScenario!M$2:M$2612)</f>
        <v>68.00763378516416</v>
      </c>
      <c r="AT239">
        <f>SUMIF(BaselineScenario!$B$2:$B$2612,Sheet1!$A239,BaselineScenario!N$2:N$2612)</f>
        <v>47.298110657196538</v>
      </c>
      <c r="AU239">
        <f>SUMIF(BaselineScenario!$B$2:$B$2612,Sheet1!$A239,BaselineScenario!O$2:O$2612)</f>
        <v>75.044444624520139</v>
      </c>
      <c r="AV239">
        <f>SUMIF(BaselineScenario!$B$2:$B$2612,Sheet1!$A239,BaselineScenario!P$2:P$2612)</f>
        <v>0</v>
      </c>
      <c r="AW239">
        <f>SUMIF(BaselineScenario!$B$2:$B$2612,Sheet1!$A239,BaselineScenario!Q$2:Q$2612)</f>
        <v>354.16531626029325</v>
      </c>
      <c r="AX239">
        <f>SUMIF(BaselineScenario!$B$2:$B$2612,Sheet1!$A239,BaselineScenario!R$2:R$2612)</f>
        <v>56.52795153388891</v>
      </c>
      <c r="AY239">
        <f>SUMIF(BaselineScenario!$B$2:$B$2612,Sheet1!$A239,BaselineScenario!S$2:S$2612)</f>
        <v>15.013249097990894</v>
      </c>
      <c r="AZ239">
        <f>SUMIF(BaselineScenario!$B$2:$B$2612,Sheet1!$A239,BaselineScenario!T$2:T$2612)</f>
        <v>0.41799612730762675</v>
      </c>
      <c r="BA239">
        <f>SUMIF(BaselineScenario!$B$2:$B$2612,Sheet1!$A239,BaselineScenario!U$2:U$2612)</f>
        <v>4.9522232076926356</v>
      </c>
      <c r="BB239">
        <f>SUMIF(BaselineScenario!$B$2:$B$2612,Sheet1!$A239,BaselineScenario!V$2:V$2612)</f>
        <v>0</v>
      </c>
      <c r="BC239">
        <f>SUMIF(BaselineScenario!$B$2:$B$2612,Sheet1!$A239,BaselineScenario!W$2:W$2612)</f>
        <v>0</v>
      </c>
      <c r="BD239">
        <f>SUMIF(BaselineScenario!$B$2:$B$2612,Sheet1!$A239,BaselineScenario!X$2:X$2612)</f>
        <v>0</v>
      </c>
      <c r="BE239">
        <f>SUMIF(BaselineScenario!$B$2:$B$2612,Sheet1!$A239,BaselineScenario!Y$2:Y$2612)</f>
        <v>0.60303907334252926</v>
      </c>
      <c r="BF239">
        <f>SUMIF(BaselineScenario!$B$2:$B$2612,Sheet1!$A239,BaselineScenario!Z$2:Z$2612)</f>
        <v>0</v>
      </c>
      <c r="BG239">
        <f>SUMIF(BaselineScenario!$B$2:$B$2612,Sheet1!$A239,BaselineScenario!AA$2:AA$2612)</f>
        <v>141.83172282485339</v>
      </c>
      <c r="BH239">
        <f>SUMIF(BaselineScenario!$B$2:$B$2612,Sheet1!$A239,BaselineScenario!AB$2:AB$2612)</f>
        <v>17.901676418689917</v>
      </c>
      <c r="BI239">
        <f>SUMIF(BaselineScenario!$B$2:$B$2612,Sheet1!$A239,BaselineScenario!AC$2:AC$2612)</f>
        <v>7.1699401039326816E-4</v>
      </c>
      <c r="BJ239">
        <f>SUMIF(BaselineScenario!$B$2:$B$2612,Sheet1!$A239,BaselineScenario!AD$2:AD$2612)</f>
        <v>0</v>
      </c>
      <c r="BK239">
        <f>SUMIF(BaselineScenario!$B$2:$B$2612,Sheet1!$A239,BaselineScenario!AE$2:AE$2612)</f>
        <v>0</v>
      </c>
      <c r="BL239">
        <f>SUMIF(BaselineScenario!$B$2:$B$2612,Sheet1!$A239,BaselineScenario!AF$2:AF$2612)</f>
        <v>0</v>
      </c>
      <c r="BM239">
        <f>SUMIF(BaselineScenario!$B$2:$B$2612,Sheet1!$A239,BaselineScenario!AG$2:AG$2612)</f>
        <v>0</v>
      </c>
      <c r="BN239">
        <f>SUMIF(BaselineScenario!$B$2:$B$2612,Sheet1!$A239,BaselineScenario!AH$2:AH$2612)</f>
        <v>27.437863298435158</v>
      </c>
      <c r="BP239">
        <f t="shared" si="13"/>
        <v>0</v>
      </c>
      <c r="BQ239" s="12">
        <f t="shared" si="14"/>
        <v>0</v>
      </c>
    </row>
    <row r="240" spans="1:69" x14ac:dyDescent="0.25">
      <c r="A240" s="1" t="s">
        <v>238</v>
      </c>
      <c r="B240">
        <f>COUNTIF(CurrentScenario!$B$2:$B$2612,Sheet1!A240)</f>
        <v>13</v>
      </c>
      <c r="C240">
        <f t="shared" si="15"/>
        <v>20468.996098691696</v>
      </c>
      <c r="D240">
        <f>SUMIF(CurrentScenario!$B$2:$B$2612,Sheet1!$A240,CurrentScenario!D$2:D$2612)</f>
        <v>17245.070663208571</v>
      </c>
      <c r="E240">
        <f>SUMIF(CurrentScenario!$B$2:$B$2612,Sheet1!$A240,CurrentScenario!E$2:E$2612)</f>
        <v>174.11366572576131</v>
      </c>
      <c r="F240">
        <f>SUMIF(CurrentScenario!$B$2:$B$2612,Sheet1!$A240,CurrentScenario!F$2:F$2612)</f>
        <v>144.41077315471347</v>
      </c>
      <c r="G240">
        <f>SUMIF(CurrentScenario!$B$2:$B$2612,Sheet1!$A240,CurrentScenario!G$2:G$2612)</f>
        <v>16.632784699395501</v>
      </c>
      <c r="H240">
        <f>SUMIF(CurrentScenario!$B$2:$B$2612,Sheet1!$A240,CurrentScenario!H$2:H$2612)</f>
        <v>415.29363227767766</v>
      </c>
      <c r="I240">
        <f>SUMIF(CurrentScenario!$B$2:$B$2612,Sheet1!$A240,CurrentScenario!I$2:I$2612)</f>
        <v>48.160180027205705</v>
      </c>
      <c r="J240">
        <f>SUMIF(CurrentScenario!$B$2:$B$2612,Sheet1!$A240,CurrentScenario!J$2:J$2612)</f>
        <v>26.352401237294352</v>
      </c>
      <c r="K240">
        <f>SUMIF(CurrentScenario!$B$2:$B$2612,Sheet1!$A240,CurrentScenario!K$2:K$2612)</f>
        <v>5.4317400975795556</v>
      </c>
      <c r="L240">
        <f>SUMIF(CurrentScenario!$B$2:$B$2612,Sheet1!$A240,CurrentScenario!L$2:L$2612)</f>
        <v>421.75521493436798</v>
      </c>
      <c r="M240">
        <f>SUMIF(CurrentScenario!$B$2:$B$2612,Sheet1!$A240,CurrentScenario!M$2:M$2612)</f>
        <v>159.78555092974315</v>
      </c>
      <c r="N240">
        <f>SUMIF(CurrentScenario!$B$2:$B$2612,Sheet1!$A240,CurrentScenario!N$2:N$2612)</f>
        <v>107.7560990134849</v>
      </c>
      <c r="O240">
        <f>SUMIF(CurrentScenario!$B$2:$B$2612,Sheet1!$A240,CurrentScenario!O$2:O$2612)</f>
        <v>169.54380485229763</v>
      </c>
      <c r="P240">
        <f>SUMIF(CurrentScenario!$B$2:$B$2612,Sheet1!$A240,CurrentScenario!P$2:P$2612)</f>
        <v>0</v>
      </c>
      <c r="Q240">
        <f>SUMIF(CurrentScenario!$B$2:$B$2612,Sheet1!$A240,CurrentScenario!Q$2:Q$2612)</f>
        <v>853.89128229664959</v>
      </c>
      <c r="R240">
        <f>SUMIF(CurrentScenario!$B$2:$B$2612,Sheet1!$A240,CurrentScenario!R$2:R$2612)</f>
        <v>146.34136817258263</v>
      </c>
      <c r="S240">
        <f>SUMIF(CurrentScenario!$B$2:$B$2612,Sheet1!$A240,CurrentScenario!S$2:S$2612)</f>
        <v>35.448104478068863</v>
      </c>
      <c r="T240">
        <f>SUMIF(CurrentScenario!$B$2:$B$2612,Sheet1!$A240,CurrentScenario!T$2:T$2612)</f>
        <v>0.94600913524284491</v>
      </c>
      <c r="U240">
        <f>SUMIF(CurrentScenario!$B$2:$B$2612,Sheet1!$A240,CurrentScenario!U$2:U$2612)</f>
        <v>11.209225027605923</v>
      </c>
      <c r="V240">
        <f>SUMIF(CurrentScenario!$B$2:$B$2612,Sheet1!$A240,CurrentScenario!V$2:V$2612)</f>
        <v>0</v>
      </c>
      <c r="W240">
        <f>SUMIF(CurrentScenario!$B$2:$B$2612,Sheet1!$A240,CurrentScenario!W$2:W$2612)</f>
        <v>0</v>
      </c>
      <c r="X240">
        <f>SUMIF(CurrentScenario!$B$2:$B$2612,Sheet1!$A240,CurrentScenario!X$2:X$2612)</f>
        <v>0</v>
      </c>
      <c r="Y240">
        <f>SUMIF(CurrentScenario!$B$2:$B$2612,Sheet1!$A240,CurrentScenario!Y$2:Y$2612)</f>
        <v>8.6349574711866897</v>
      </c>
      <c r="Z240">
        <f>SUMIF(CurrentScenario!$B$2:$B$2612,Sheet1!$A240,CurrentScenario!Z$2:Z$2612)</f>
        <v>0</v>
      </c>
      <c r="AA240">
        <f>SUMIF(CurrentScenario!$B$2:$B$2612,Sheet1!$A240,CurrentScenario!AA$2:AA$2612)</f>
        <v>239.22067648736888</v>
      </c>
      <c r="AB240">
        <f>SUMIF(CurrentScenario!$B$2:$B$2612,Sheet1!$A240,CurrentScenario!AB$2:AB$2612)</f>
        <v>160.34902850108594</v>
      </c>
      <c r="AC240">
        <f>SUMIF(CurrentScenario!$B$2:$B$2612,Sheet1!$A240,CurrentScenario!AC$2:AC$2612)</f>
        <v>22.018456133025833</v>
      </c>
      <c r="AD240">
        <f>SUMIF(CurrentScenario!$B$2:$B$2612,Sheet1!$A240,CurrentScenario!AD$2:AD$2612)</f>
        <v>0</v>
      </c>
      <c r="AE240">
        <f>SUMIF(CurrentScenario!$B$2:$B$2612,Sheet1!$A240,CurrentScenario!AE$2:AE$2612)</f>
        <v>0</v>
      </c>
      <c r="AF240">
        <f>SUMIF(CurrentScenario!$B$2:$B$2612,Sheet1!$A240,CurrentScenario!AF$2:AF$2612)</f>
        <v>0</v>
      </c>
      <c r="AG240">
        <f>SUMIF(CurrentScenario!$B$2:$B$2612,Sheet1!$A240,CurrentScenario!AG$2:AG$2612)</f>
        <v>0</v>
      </c>
      <c r="AH240" s="9">
        <f>SUMIF(CurrentScenario!$B$2:$B$2612,Sheet1!$A240,CurrentScenario!AH$2:AH$2612)</f>
        <v>56.630480830785999</v>
      </c>
      <c r="AI240" s="10">
        <f t="shared" si="12"/>
        <v>20468.996098691692</v>
      </c>
      <c r="AJ240">
        <f>SUMIF(BaselineScenario!$B$2:$B$2612,Sheet1!$A240,BaselineScenario!D$2:D$2612)</f>
        <v>18370.174083432248</v>
      </c>
      <c r="AK240">
        <f>SUMIF(BaselineScenario!$B$2:$B$2612,Sheet1!$A240,BaselineScenario!E$2:E$2612)</f>
        <v>185.47312351808102</v>
      </c>
      <c r="AL240">
        <f>SUMIF(BaselineScenario!$B$2:$B$2612,Sheet1!$A240,BaselineScenario!F$2:F$2612)</f>
        <v>91.911099907584102</v>
      </c>
      <c r="AM240">
        <f>SUMIF(BaselineScenario!$B$2:$B$2612,Sheet1!$A240,BaselineScenario!G$2:G$2612)</f>
        <v>10.399764963389503</v>
      </c>
      <c r="AN240">
        <f>SUMIF(BaselineScenario!$B$2:$B$2612,Sheet1!$A240,BaselineScenario!H$2:H$2612)</f>
        <v>261.06792425942518</v>
      </c>
      <c r="AO240">
        <f>SUMIF(BaselineScenario!$B$2:$B$2612,Sheet1!$A240,BaselineScenario!I$2:I$2612)</f>
        <v>30.055148533270327</v>
      </c>
      <c r="AP240">
        <f>SUMIF(BaselineScenario!$B$2:$B$2612,Sheet1!$A240,BaselineScenario!J$2:J$2612)</f>
        <v>16.523951255873992</v>
      </c>
      <c r="AQ240">
        <f>SUMIF(BaselineScenario!$B$2:$B$2612,Sheet1!$A240,BaselineScenario!K$2:K$2612)</f>
        <v>3.575792037900611</v>
      </c>
      <c r="AR240">
        <f>SUMIF(BaselineScenario!$B$2:$B$2612,Sheet1!$A240,BaselineScenario!L$2:L$2612)</f>
        <v>268.03326955812076</v>
      </c>
      <c r="AS240">
        <f>SUMIF(BaselineScenario!$B$2:$B$2612,Sheet1!$A240,BaselineScenario!M$2:M$2612)</f>
        <v>99.735988546372553</v>
      </c>
      <c r="AT240">
        <f>SUMIF(BaselineScenario!$B$2:$B$2612,Sheet1!$A240,BaselineScenario!N$2:N$2612)</f>
        <v>68.206639566522057</v>
      </c>
      <c r="AU240">
        <f>SUMIF(BaselineScenario!$B$2:$B$2612,Sheet1!$A240,BaselineScenario!O$2:O$2612)</f>
        <v>106.72444553207787</v>
      </c>
      <c r="AV240">
        <f>SUMIF(BaselineScenario!$B$2:$B$2612,Sheet1!$A240,BaselineScenario!P$2:P$2612)</f>
        <v>0</v>
      </c>
      <c r="AW240">
        <f>SUMIF(BaselineScenario!$B$2:$B$2612,Sheet1!$A240,BaselineScenario!Q$2:Q$2612)</f>
        <v>541.12717459419662</v>
      </c>
      <c r="AX240">
        <f>SUMIF(BaselineScenario!$B$2:$B$2612,Sheet1!$A240,BaselineScenario!R$2:R$2612)</f>
        <v>91.91989650421101</v>
      </c>
      <c r="AY240">
        <f>SUMIF(BaselineScenario!$B$2:$B$2612,Sheet1!$A240,BaselineScenario!S$2:S$2612)</f>
        <v>22.418261067992635</v>
      </c>
      <c r="AZ240">
        <f>SUMIF(BaselineScenario!$B$2:$B$2612,Sheet1!$A240,BaselineScenario!T$2:T$2612)</f>
        <v>0.59751079701673526</v>
      </c>
      <c r="BA240">
        <f>SUMIF(BaselineScenario!$B$2:$B$2612,Sheet1!$A240,BaselineScenario!U$2:U$2612)</f>
        <v>7.0763548325313064</v>
      </c>
      <c r="BB240">
        <f>SUMIF(BaselineScenario!$B$2:$B$2612,Sheet1!$A240,BaselineScenario!V$2:V$2612)</f>
        <v>0</v>
      </c>
      <c r="BC240">
        <f>SUMIF(BaselineScenario!$B$2:$B$2612,Sheet1!$A240,BaselineScenario!W$2:W$2612)</f>
        <v>0</v>
      </c>
      <c r="BD240">
        <f>SUMIF(BaselineScenario!$B$2:$B$2612,Sheet1!$A240,BaselineScenario!X$2:X$2612)</f>
        <v>0</v>
      </c>
      <c r="BE240">
        <f>SUMIF(BaselineScenario!$B$2:$B$2612,Sheet1!$A240,BaselineScenario!Y$2:Y$2612)</f>
        <v>5.4200287157937721</v>
      </c>
      <c r="BF240">
        <f>SUMIF(BaselineScenario!$B$2:$B$2612,Sheet1!$A240,BaselineScenario!Z$2:Z$2612)</f>
        <v>0</v>
      </c>
      <c r="BG240">
        <f>SUMIF(BaselineScenario!$B$2:$B$2612,Sheet1!$A240,BaselineScenario!AA$2:AA$2612)</f>
        <v>217.73481274340742</v>
      </c>
      <c r="BH240">
        <f>SUMIF(BaselineScenario!$B$2:$B$2612,Sheet1!$A240,BaselineScenario!AB$2:AB$2612)</f>
        <v>18.827539499747196</v>
      </c>
      <c r="BI240">
        <f>SUMIF(BaselineScenario!$B$2:$B$2612,Sheet1!$A240,BaselineScenario!AC$2:AC$2612)</f>
        <v>13.734691941971523</v>
      </c>
      <c r="BJ240">
        <f>SUMIF(BaselineScenario!$B$2:$B$2612,Sheet1!$A240,BaselineScenario!AD$2:AD$2612)</f>
        <v>0</v>
      </c>
      <c r="BK240">
        <f>SUMIF(BaselineScenario!$B$2:$B$2612,Sheet1!$A240,BaselineScenario!AE$2:AE$2612)</f>
        <v>0</v>
      </c>
      <c r="BL240">
        <f>SUMIF(BaselineScenario!$B$2:$B$2612,Sheet1!$A240,BaselineScenario!AF$2:AF$2612)</f>
        <v>0</v>
      </c>
      <c r="BM240">
        <f>SUMIF(BaselineScenario!$B$2:$B$2612,Sheet1!$A240,BaselineScenario!AG$2:AG$2612)</f>
        <v>0</v>
      </c>
      <c r="BN240">
        <f>SUMIF(BaselineScenario!$B$2:$B$2612,Sheet1!$A240,BaselineScenario!AH$2:AH$2612)</f>
        <v>38.258596883957971</v>
      </c>
      <c r="BP240">
        <f t="shared" si="13"/>
        <v>0</v>
      </c>
      <c r="BQ240" s="12">
        <f t="shared" si="14"/>
        <v>0</v>
      </c>
    </row>
    <row r="241" spans="1:69" x14ac:dyDescent="0.25">
      <c r="A241" s="1" t="s">
        <v>239</v>
      </c>
      <c r="B241">
        <f>COUNTIF(CurrentScenario!$B$2:$B$2612,Sheet1!A241)</f>
        <v>5</v>
      </c>
      <c r="C241">
        <f t="shared" si="15"/>
        <v>13782.106345984297</v>
      </c>
      <c r="D241">
        <f>SUMIF(CurrentScenario!$B$2:$B$2612,Sheet1!$A241,CurrentScenario!D$2:D$2612)</f>
        <v>3176.6482974552919</v>
      </c>
      <c r="E241">
        <f>SUMIF(CurrentScenario!$B$2:$B$2612,Sheet1!$A241,CurrentScenario!E$2:E$2612)</f>
        <v>31.766834031047896</v>
      </c>
      <c r="F241">
        <f>SUMIF(CurrentScenario!$B$2:$B$2612,Sheet1!$A241,CurrentScenario!F$2:F$2612)</f>
        <v>445.03018442850748</v>
      </c>
      <c r="G241">
        <f>SUMIF(CurrentScenario!$B$2:$B$2612,Sheet1!$A241,CurrentScenario!G$2:G$2612)</f>
        <v>17.192829606676945</v>
      </c>
      <c r="H241">
        <f>SUMIF(CurrentScenario!$B$2:$B$2612,Sheet1!$A241,CurrentScenario!H$2:H$2612)</f>
        <v>1290.1486743968046</v>
      </c>
      <c r="I241">
        <f>SUMIF(CurrentScenario!$B$2:$B$2612,Sheet1!$A241,CurrentScenario!I$2:I$2612)</f>
        <v>49.842337124596256</v>
      </c>
      <c r="J241">
        <f>SUMIF(CurrentScenario!$B$2:$B$2612,Sheet1!$A241,CurrentScenario!J$2:J$2612)</f>
        <v>83.941131309175944</v>
      </c>
      <c r="K241">
        <f>SUMIF(CurrentScenario!$B$2:$B$2612,Sheet1!$A241,CurrentScenario!K$2:K$2612)</f>
        <v>7.5594159580730995</v>
      </c>
      <c r="L241">
        <f>SUMIF(CurrentScenario!$B$2:$B$2612,Sheet1!$A241,CurrentScenario!L$2:L$2612)</f>
        <v>816.36063276619302</v>
      </c>
      <c r="M241">
        <f>SUMIF(CurrentScenario!$B$2:$B$2612,Sheet1!$A241,CurrentScenario!M$2:M$2612)</f>
        <v>857.74611430962989</v>
      </c>
      <c r="N241">
        <f>SUMIF(CurrentScenario!$B$2:$B$2612,Sheet1!$A241,CurrentScenario!N$2:N$2612)</f>
        <v>322.17808792098054</v>
      </c>
      <c r="O241">
        <f>SUMIF(CurrentScenario!$B$2:$B$2612,Sheet1!$A241,CurrentScenario!O$2:O$2612)</f>
        <v>489.54200984898796</v>
      </c>
      <c r="P241">
        <f>SUMIF(CurrentScenario!$B$2:$B$2612,Sheet1!$A241,CurrentScenario!P$2:P$2612)</f>
        <v>0</v>
      </c>
      <c r="Q241">
        <f>SUMIF(CurrentScenario!$B$2:$B$2612,Sheet1!$A241,CurrentScenario!Q$2:Q$2612)</f>
        <v>3297.0746119464548</v>
      </c>
      <c r="R241">
        <f>SUMIF(CurrentScenario!$B$2:$B$2612,Sheet1!$A241,CurrentScenario!R$2:R$2612)</f>
        <v>471.12905862605061</v>
      </c>
      <c r="S241">
        <f>SUMIF(CurrentScenario!$B$2:$B$2612,Sheet1!$A241,CurrentScenario!S$2:S$2612)</f>
        <v>116.72236851518741</v>
      </c>
      <c r="T241">
        <f>SUMIF(CurrentScenario!$B$2:$B$2612,Sheet1!$A241,CurrentScenario!T$2:T$2612)</f>
        <v>2.7253162875326171</v>
      </c>
      <c r="U241">
        <f>SUMIF(CurrentScenario!$B$2:$B$2612,Sheet1!$A241,CurrentScenario!U$2:U$2612)</f>
        <v>32.305648266826225</v>
      </c>
      <c r="V241">
        <f>SUMIF(CurrentScenario!$B$2:$B$2612,Sheet1!$A241,CurrentScenario!V$2:V$2612)</f>
        <v>0</v>
      </c>
      <c r="W241">
        <f>SUMIF(CurrentScenario!$B$2:$B$2612,Sheet1!$A241,CurrentScenario!W$2:W$2612)</f>
        <v>179.21033900405112</v>
      </c>
      <c r="X241">
        <f>SUMIF(CurrentScenario!$B$2:$B$2612,Sheet1!$A241,CurrentScenario!X$2:X$2612)</f>
        <v>50.185819211074616</v>
      </c>
      <c r="Y241">
        <f>SUMIF(CurrentScenario!$B$2:$B$2612,Sheet1!$A241,CurrentScenario!Y$2:Y$2612)</f>
        <v>8.4360278759663796</v>
      </c>
      <c r="Z241">
        <f>SUMIF(CurrentScenario!$B$2:$B$2612,Sheet1!$A241,CurrentScenario!Z$2:Z$2612)</f>
        <v>0</v>
      </c>
      <c r="AA241">
        <f>SUMIF(CurrentScenario!$B$2:$B$2612,Sheet1!$A241,CurrentScenario!AA$2:AA$2612)</f>
        <v>1620.0991454383343</v>
      </c>
      <c r="AB241">
        <f>SUMIF(CurrentScenario!$B$2:$B$2612,Sheet1!$A241,CurrentScenario!AB$2:AB$2612)</f>
        <v>409.1594360570499</v>
      </c>
      <c r="AC241">
        <f>SUMIF(CurrentScenario!$B$2:$B$2612,Sheet1!$A241,CurrentScenario!AC$2:AC$2612)</f>
        <v>0</v>
      </c>
      <c r="AD241">
        <f>SUMIF(CurrentScenario!$B$2:$B$2612,Sheet1!$A241,CurrentScenario!AD$2:AD$2612)</f>
        <v>0</v>
      </c>
      <c r="AE241">
        <f>SUMIF(CurrentScenario!$B$2:$B$2612,Sheet1!$A241,CurrentScenario!AE$2:AE$2612)</f>
        <v>0</v>
      </c>
      <c r="AF241">
        <f>SUMIF(CurrentScenario!$B$2:$B$2612,Sheet1!$A241,CurrentScenario!AF$2:AF$2612)</f>
        <v>0</v>
      </c>
      <c r="AG241">
        <f>SUMIF(CurrentScenario!$B$2:$B$2612,Sheet1!$A241,CurrentScenario!AG$2:AG$2612)</f>
        <v>0</v>
      </c>
      <c r="AH241" s="9">
        <f>SUMIF(CurrentScenario!$B$2:$B$2612,Sheet1!$A241,CurrentScenario!AH$2:AH$2612)</f>
        <v>7.1020255998009834</v>
      </c>
      <c r="AI241" s="10">
        <f t="shared" si="12"/>
        <v>13782.106345984297</v>
      </c>
      <c r="AJ241">
        <f>SUMIF(BaselineScenario!$B$2:$B$2612,Sheet1!$A241,BaselineScenario!D$2:D$2612)</f>
        <v>11687.870974292209</v>
      </c>
      <c r="AK241">
        <f>SUMIF(BaselineScenario!$B$2:$B$2612,Sheet1!$A241,BaselineScenario!E$2:E$2612)</f>
        <v>117.88132167793799</v>
      </c>
      <c r="AL241">
        <f>SUMIF(BaselineScenario!$B$2:$B$2612,Sheet1!$A241,BaselineScenario!F$2:F$2612)</f>
        <v>89.478252476622416</v>
      </c>
      <c r="AM241">
        <f>SUMIF(BaselineScenario!$B$2:$B$2612,Sheet1!$A241,BaselineScenario!G$2:G$2612)</f>
        <v>3.4571657252960835</v>
      </c>
      <c r="AN241">
        <f>SUMIF(BaselineScenario!$B$2:$B$2612,Sheet1!$A241,BaselineScenario!H$2:H$2612)</f>
        <v>259.39869486984759</v>
      </c>
      <c r="AO241">
        <f>SUMIF(BaselineScenario!$B$2:$B$2612,Sheet1!$A241,BaselineScenario!I$2:I$2612)</f>
        <v>10.022389118296489</v>
      </c>
      <c r="AP241">
        <f>SUMIF(BaselineScenario!$B$2:$B$2612,Sheet1!$A241,BaselineScenario!J$2:J$2612)</f>
        <v>16.876956685955545</v>
      </c>
      <c r="AQ241">
        <f>SUMIF(BaselineScenario!$B$2:$B$2612,Sheet1!$A241,BaselineScenario!K$2:K$2612)</f>
        <v>1.5203137147714618</v>
      </c>
      <c r="AR241">
        <f>SUMIF(BaselineScenario!$B$2:$B$2612,Sheet1!$A241,BaselineScenario!L$2:L$2612)</f>
        <v>164.17060286132349</v>
      </c>
      <c r="AS241">
        <f>SUMIF(BaselineScenario!$B$2:$B$2612,Sheet1!$A241,BaselineScenario!M$2:M$2612)</f>
        <v>172.42841215381679</v>
      </c>
      <c r="AT241">
        <f>SUMIF(BaselineScenario!$B$2:$B$2612,Sheet1!$A241,BaselineScenario!N$2:N$2612)</f>
        <v>64.778145271085791</v>
      </c>
      <c r="AU241">
        <f>SUMIF(BaselineScenario!$B$2:$B$2612,Sheet1!$A241,BaselineScenario!O$2:O$2612)</f>
        <v>98.428226358251138</v>
      </c>
      <c r="AV241">
        <f>SUMIF(BaselineScenario!$B$2:$B$2612,Sheet1!$A241,BaselineScenario!P$2:P$2612)</f>
        <v>0</v>
      </c>
      <c r="AW241">
        <f>SUMIF(BaselineScenario!$B$2:$B$2612,Sheet1!$A241,BaselineScenario!Q$2:Q$2612)</f>
        <v>662.07140374149822</v>
      </c>
      <c r="AX241">
        <f>SUMIF(BaselineScenario!$B$2:$B$2612,Sheet1!$A241,BaselineScenario!R$2:R$2612)</f>
        <v>94.711651671112534</v>
      </c>
      <c r="AY241">
        <f>SUMIF(BaselineScenario!$B$2:$B$2612,Sheet1!$A241,BaselineScenario!S$2:S$2612)</f>
        <v>23.427917575715721</v>
      </c>
      <c r="AZ241">
        <f>SUMIF(BaselineScenario!$B$2:$B$2612,Sheet1!$A241,BaselineScenario!T$2:T$2612)</f>
        <v>0.54795722443831663</v>
      </c>
      <c r="BA241">
        <f>SUMIF(BaselineScenario!$B$2:$B$2612,Sheet1!$A241,BaselineScenario!U$2:U$2612)</f>
        <v>6.4954226646628088</v>
      </c>
      <c r="BB241">
        <f>SUMIF(BaselineScenario!$B$2:$B$2612,Sheet1!$A241,BaselineScenario!V$2:V$2612)</f>
        <v>0</v>
      </c>
      <c r="BC241">
        <f>SUMIF(BaselineScenario!$B$2:$B$2612,Sheet1!$A241,BaselineScenario!W$2:W$2612)</f>
        <v>12.641418776216101</v>
      </c>
      <c r="BD241">
        <f>SUMIF(BaselineScenario!$B$2:$B$2612,Sheet1!$A241,BaselineScenario!X$2:X$2612)</f>
        <v>0.70683382198233458</v>
      </c>
      <c r="BE241">
        <f>SUMIF(BaselineScenario!$B$2:$B$2612,Sheet1!$A241,BaselineScenario!Y$2:Y$2612)</f>
        <v>31.502256369965814</v>
      </c>
      <c r="BF241">
        <f>SUMIF(BaselineScenario!$B$2:$B$2612,Sheet1!$A241,BaselineScenario!Z$2:Z$2612)</f>
        <v>0</v>
      </c>
      <c r="BG241">
        <f>SUMIF(BaselineScenario!$B$2:$B$2612,Sheet1!$A241,BaselineScenario!AA$2:AA$2612)</f>
        <v>215.76405738065026</v>
      </c>
      <c r="BH241">
        <f>SUMIF(BaselineScenario!$B$2:$B$2612,Sheet1!$A241,BaselineScenario!AB$2:AB$2612)</f>
        <v>13.052968637994466</v>
      </c>
      <c r="BI241">
        <f>SUMIF(BaselineScenario!$B$2:$B$2612,Sheet1!$A241,BaselineScenario!AC$2:AC$2612)</f>
        <v>0</v>
      </c>
      <c r="BJ241">
        <f>SUMIF(BaselineScenario!$B$2:$B$2612,Sheet1!$A241,BaselineScenario!AD$2:AD$2612)</f>
        <v>0</v>
      </c>
      <c r="BK241">
        <f>SUMIF(BaselineScenario!$B$2:$B$2612,Sheet1!$A241,BaselineScenario!AE$2:AE$2612)</f>
        <v>0</v>
      </c>
      <c r="BL241">
        <f>SUMIF(BaselineScenario!$B$2:$B$2612,Sheet1!$A241,BaselineScenario!AF$2:AF$2612)</f>
        <v>0</v>
      </c>
      <c r="BM241">
        <f>SUMIF(BaselineScenario!$B$2:$B$2612,Sheet1!$A241,BaselineScenario!AG$2:AG$2612)</f>
        <v>0</v>
      </c>
      <c r="BN241">
        <f>SUMIF(BaselineScenario!$B$2:$B$2612,Sheet1!$A241,BaselineScenario!AH$2:AH$2612)</f>
        <v>34.873002914644687</v>
      </c>
      <c r="BP241">
        <f t="shared" si="13"/>
        <v>0</v>
      </c>
      <c r="BQ241" s="12">
        <f t="shared" si="14"/>
        <v>0</v>
      </c>
    </row>
    <row r="242" spans="1:69" x14ac:dyDescent="0.25">
      <c r="A242" s="1" t="s">
        <v>240</v>
      </c>
      <c r="B242">
        <f>COUNTIF(CurrentScenario!$B$2:$B$2612,Sheet1!A242)</f>
        <v>4</v>
      </c>
      <c r="C242">
        <f t="shared" si="15"/>
        <v>12971.40414789579</v>
      </c>
      <c r="D242">
        <f>SUMIF(CurrentScenario!$B$2:$B$2612,Sheet1!$A242,CurrentScenario!D$2:D$2612)</f>
        <v>6340.9694444577381</v>
      </c>
      <c r="E242">
        <f>SUMIF(CurrentScenario!$B$2:$B$2612,Sheet1!$A242,CurrentScenario!E$2:E$2612)</f>
        <v>63.608622570035003</v>
      </c>
      <c r="F242">
        <f>SUMIF(CurrentScenario!$B$2:$B$2612,Sheet1!$A242,CurrentScenario!F$2:F$2612)</f>
        <v>367.47956648588547</v>
      </c>
      <c r="G242">
        <f>SUMIF(CurrentScenario!$B$2:$B$2612,Sheet1!$A242,CurrentScenario!G$2:G$2612)</f>
        <v>14.17623721866959</v>
      </c>
      <c r="H242">
        <f>SUMIF(CurrentScenario!$B$2:$B$2612,Sheet1!$A242,CurrentScenario!H$2:H$2612)</f>
        <v>1065.3282982085752</v>
      </c>
      <c r="I242">
        <f>SUMIF(CurrentScenario!$B$2:$B$2612,Sheet1!$A242,CurrentScenario!I$2:I$2612)</f>
        <v>41.097185498358741</v>
      </c>
      <c r="J242">
        <f>SUMIF(CurrentScenario!$B$2:$B$2612,Sheet1!$A242,CurrentScenario!J$2:J$2612)</f>
        <v>69.313174910902646</v>
      </c>
      <c r="K242">
        <f>SUMIF(CurrentScenario!$B$2:$B$2612,Sheet1!$A242,CurrentScenario!K$2:K$2612)</f>
        <v>6.2385255963904696</v>
      </c>
      <c r="L242">
        <f>SUMIF(CurrentScenario!$B$2:$B$2612,Sheet1!$A242,CurrentScenario!L$2:L$2612)</f>
        <v>673.85867358856888</v>
      </c>
      <c r="M242">
        <f>SUMIF(CurrentScenario!$B$2:$B$2612,Sheet1!$A242,CurrentScenario!M$2:M$2612)</f>
        <v>708.44489857084716</v>
      </c>
      <c r="N242">
        <f>SUMIF(CurrentScenario!$B$2:$B$2612,Sheet1!$A242,CurrentScenario!N$2:N$2612)</f>
        <v>266.03182598225777</v>
      </c>
      <c r="O242">
        <f>SUMIF(CurrentScenario!$B$2:$B$2612,Sheet1!$A242,CurrentScenario!O$2:O$2612)</f>
        <v>404.21303073260236</v>
      </c>
      <c r="P242">
        <f>SUMIF(CurrentScenario!$B$2:$B$2612,Sheet1!$A242,CurrentScenario!P$2:P$2612)</f>
        <v>0</v>
      </c>
      <c r="Q242">
        <f>SUMIF(CurrentScenario!$B$2:$B$2612,Sheet1!$A242,CurrentScenario!Q$2:Q$2612)</f>
        <v>1940.0439539070012</v>
      </c>
      <c r="R242">
        <f>SUMIF(CurrentScenario!$B$2:$B$2612,Sheet1!$A242,CurrentScenario!R$2:R$2612)</f>
        <v>278.55895206949458</v>
      </c>
      <c r="S242">
        <f>SUMIF(CurrentScenario!$B$2:$B$2612,Sheet1!$A242,CurrentScenario!S$2:S$2612)</f>
        <v>68.600582517784616</v>
      </c>
      <c r="T242">
        <f>SUMIF(CurrentScenario!$B$2:$B$2612,Sheet1!$A242,CurrentScenario!T$2:T$2612)</f>
        <v>2.2503378614215448</v>
      </c>
      <c r="U242">
        <f>SUMIF(CurrentScenario!$B$2:$B$2612,Sheet1!$A242,CurrentScenario!U$2:U$2612)</f>
        <v>26.674520397368941</v>
      </c>
      <c r="V242">
        <f>SUMIF(CurrentScenario!$B$2:$B$2612,Sheet1!$A242,CurrentScenario!V$2:V$2612)</f>
        <v>0</v>
      </c>
      <c r="W242">
        <f>SUMIF(CurrentScenario!$B$2:$B$2612,Sheet1!$A242,CurrentScenario!W$2:W$2612)</f>
        <v>9.6074433748378123</v>
      </c>
      <c r="X242">
        <f>SUMIF(CurrentScenario!$B$2:$B$2612,Sheet1!$A242,CurrentScenario!X$2:X$2612)</f>
        <v>1.8860927803895107</v>
      </c>
      <c r="Y242">
        <f>SUMIF(CurrentScenario!$B$2:$B$2612,Sheet1!$A242,CurrentScenario!Y$2:Y$2612)</f>
        <v>12.478396237434147</v>
      </c>
      <c r="Z242">
        <f>SUMIF(CurrentScenario!$B$2:$B$2612,Sheet1!$A242,CurrentScenario!Z$2:Z$2612)</f>
        <v>0</v>
      </c>
      <c r="AA242">
        <f>SUMIF(CurrentScenario!$B$2:$B$2612,Sheet1!$A242,CurrentScenario!AA$2:AA$2612)</f>
        <v>484.7713664977374</v>
      </c>
      <c r="AB242">
        <f>SUMIF(CurrentScenario!$B$2:$B$2612,Sheet1!$A242,CurrentScenario!AB$2:AB$2612)</f>
        <v>122.41905479201233</v>
      </c>
      <c r="AC242">
        <f>SUMIF(CurrentScenario!$B$2:$B$2612,Sheet1!$A242,CurrentScenario!AC$2:AC$2612)</f>
        <v>0</v>
      </c>
      <c r="AD242">
        <f>SUMIF(CurrentScenario!$B$2:$B$2612,Sheet1!$A242,CurrentScenario!AD$2:AD$2612)</f>
        <v>0</v>
      </c>
      <c r="AE242">
        <f>SUMIF(CurrentScenario!$B$2:$B$2612,Sheet1!$A242,CurrentScenario!AE$2:AE$2612)</f>
        <v>0</v>
      </c>
      <c r="AF242">
        <f>SUMIF(CurrentScenario!$B$2:$B$2612,Sheet1!$A242,CurrentScenario!AF$2:AF$2612)</f>
        <v>0</v>
      </c>
      <c r="AG242">
        <f>SUMIF(CurrentScenario!$B$2:$B$2612,Sheet1!$A242,CurrentScenario!AG$2:AG$2612)</f>
        <v>0</v>
      </c>
      <c r="AH242" s="9">
        <f>SUMIF(CurrentScenario!$B$2:$B$2612,Sheet1!$A242,CurrentScenario!AH$2:AH$2612)</f>
        <v>3.3539636394727514</v>
      </c>
      <c r="AI242" s="10">
        <f t="shared" si="12"/>
        <v>12971.404147895788</v>
      </c>
      <c r="AJ242">
        <f>SUMIF(BaselineScenario!$B$2:$B$2612,Sheet1!$A242,BaselineScenario!D$2:D$2612)</f>
        <v>11343.588474268274</v>
      </c>
      <c r="AK242">
        <f>SUMIF(BaselineScenario!$B$2:$B$2612,Sheet1!$A242,BaselineScenario!E$2:E$2612)</f>
        <v>113.58004483813767</v>
      </c>
      <c r="AL242">
        <f>SUMIF(BaselineScenario!$B$2:$B$2612,Sheet1!$A242,BaselineScenario!F$2:F$2612)</f>
        <v>82.143371371726843</v>
      </c>
      <c r="AM242">
        <f>SUMIF(BaselineScenario!$B$2:$B$2612,Sheet1!$A242,BaselineScenario!G$2:G$2612)</f>
        <v>3.1763643677581976</v>
      </c>
      <c r="AN242">
        <f>SUMIF(BaselineScenario!$B$2:$B$2612,Sheet1!$A242,BaselineScenario!H$2:H$2612)</f>
        <v>238.13470918143804</v>
      </c>
      <c r="AO242">
        <f>SUMIF(BaselineScenario!$B$2:$B$2612,Sheet1!$A242,BaselineScenario!I$2:I$2612)</f>
        <v>9.2083413971597157</v>
      </c>
      <c r="AP242">
        <f>SUMIF(BaselineScenario!$B$2:$B$2612,Sheet1!$A242,BaselineScenario!J$2:J$2612)</f>
        <v>15.492783255094743</v>
      </c>
      <c r="AQ242">
        <f>SUMIF(BaselineScenario!$B$2:$B$2612,Sheet1!$A242,BaselineScenario!K$2:K$2612)</f>
        <v>1.3969447289519725</v>
      </c>
      <c r="AR242">
        <f>SUMIF(BaselineScenario!$B$2:$B$2612,Sheet1!$A242,BaselineScenario!L$2:L$2612)</f>
        <v>150.8740734892169</v>
      </c>
      <c r="AS242">
        <f>SUMIF(BaselineScenario!$B$2:$B$2612,Sheet1!$A242,BaselineScenario!M$2:M$2612)</f>
        <v>158.14192706866461</v>
      </c>
      <c r="AT242">
        <f>SUMIF(BaselineScenario!$B$2:$B$2612,Sheet1!$A242,BaselineScenario!N$2:N$2612)</f>
        <v>59.467783665209794</v>
      </c>
      <c r="AU242">
        <f>SUMIF(BaselineScenario!$B$2:$B$2612,Sheet1!$A242,BaselineScenario!O$2:O$2612)</f>
        <v>90.362464399886434</v>
      </c>
      <c r="AV242">
        <f>SUMIF(BaselineScenario!$B$2:$B$2612,Sheet1!$A242,BaselineScenario!P$2:P$2612)</f>
        <v>0</v>
      </c>
      <c r="AW242">
        <f>SUMIF(BaselineScenario!$B$2:$B$2612,Sheet1!$A242,BaselineScenario!Q$2:Q$2612)</f>
        <v>433.00092620178384</v>
      </c>
      <c r="AX242">
        <f>SUMIF(BaselineScenario!$B$2:$B$2612,Sheet1!$A242,BaselineScenario!R$2:R$2612)</f>
        <v>62.117568728018234</v>
      </c>
      <c r="AY242">
        <f>SUMIF(BaselineScenario!$B$2:$B$2612,Sheet1!$A242,BaselineScenario!S$2:S$2612)</f>
        <v>15.310355933747454</v>
      </c>
      <c r="AZ242">
        <f>SUMIF(BaselineScenario!$B$2:$B$2612,Sheet1!$A242,BaselineScenario!T$2:T$2612)</f>
        <v>0.50310807953358072</v>
      </c>
      <c r="BA242">
        <f>SUMIF(BaselineScenario!$B$2:$B$2612,Sheet1!$A242,BaselineScenario!U$2:U$2612)</f>
        <v>5.9631247360457822</v>
      </c>
      <c r="BB242">
        <f>SUMIF(BaselineScenario!$B$2:$B$2612,Sheet1!$A242,BaselineScenario!V$2:V$2612)</f>
        <v>0</v>
      </c>
      <c r="BC242">
        <f>SUMIF(BaselineScenario!$B$2:$B$2612,Sheet1!$A242,BaselineScenario!W$2:W$2612)</f>
        <v>3.3984405412444745</v>
      </c>
      <c r="BD242">
        <f>SUMIF(BaselineScenario!$B$2:$B$2612,Sheet1!$A242,BaselineScenario!X$2:X$2612)</f>
        <v>0.15984444253467661</v>
      </c>
      <c r="BE242">
        <f>SUMIF(BaselineScenario!$B$2:$B$2612,Sheet1!$A242,BaselineScenario!Y$2:Y$2612)</f>
        <v>2.7825527993770574</v>
      </c>
      <c r="BF242">
        <f>SUMIF(BaselineScenario!$B$2:$B$2612,Sheet1!$A242,BaselineScenario!Z$2:Z$2612)</f>
        <v>0</v>
      </c>
      <c r="BG242">
        <f>SUMIF(BaselineScenario!$B$2:$B$2612,Sheet1!$A242,BaselineScenario!AA$2:AA$2612)</f>
        <v>171.47815509953043</v>
      </c>
      <c r="BH242">
        <f>SUMIF(BaselineScenario!$B$2:$B$2612,Sheet1!$A242,BaselineScenario!AB$2:AB$2612)</f>
        <v>10.374890234620437</v>
      </c>
      <c r="BI242">
        <f>SUMIF(BaselineScenario!$B$2:$B$2612,Sheet1!$A242,BaselineScenario!AC$2:AC$2612)</f>
        <v>0</v>
      </c>
      <c r="BJ242">
        <f>SUMIF(BaselineScenario!$B$2:$B$2612,Sheet1!$A242,BaselineScenario!AD$2:AD$2612)</f>
        <v>0</v>
      </c>
      <c r="BK242">
        <f>SUMIF(BaselineScenario!$B$2:$B$2612,Sheet1!$A242,BaselineScenario!AE$2:AE$2612)</f>
        <v>0</v>
      </c>
      <c r="BL242">
        <f>SUMIF(BaselineScenario!$B$2:$B$2612,Sheet1!$A242,BaselineScenario!AF$2:AF$2612)</f>
        <v>0</v>
      </c>
      <c r="BM242">
        <f>SUMIF(BaselineScenario!$B$2:$B$2612,Sheet1!$A242,BaselineScenario!AG$2:AG$2612)</f>
        <v>0</v>
      </c>
      <c r="BN242">
        <f>SUMIF(BaselineScenario!$B$2:$B$2612,Sheet1!$A242,BaselineScenario!AH$2:AH$2612)</f>
        <v>0.74789906783267568</v>
      </c>
      <c r="BP242">
        <f t="shared" si="13"/>
        <v>0</v>
      </c>
      <c r="BQ242" s="12">
        <f t="shared" si="14"/>
        <v>0</v>
      </c>
    </row>
    <row r="243" spans="1:69" x14ac:dyDescent="0.25">
      <c r="A243" s="1" t="s">
        <v>241</v>
      </c>
      <c r="B243">
        <f>COUNTIF(CurrentScenario!$B$2:$B$2612,Sheet1!A243)</f>
        <v>4</v>
      </c>
      <c r="C243">
        <f t="shared" si="15"/>
        <v>13544.686953233095</v>
      </c>
      <c r="D243">
        <f>SUMIF(CurrentScenario!$B$2:$B$2612,Sheet1!$A243,CurrentScenario!D$2:D$2612)</f>
        <v>4735.065545000467</v>
      </c>
      <c r="E243">
        <f>SUMIF(CurrentScenario!$B$2:$B$2612,Sheet1!$A243,CurrentScenario!E$2:E$2612)</f>
        <v>47.463358235845028</v>
      </c>
      <c r="F243">
        <f>SUMIF(CurrentScenario!$B$2:$B$2612,Sheet1!$A243,CurrentScenario!F$2:F$2612)</f>
        <v>399.36454069015025</v>
      </c>
      <c r="G243">
        <f>SUMIF(CurrentScenario!$B$2:$B$2612,Sheet1!$A243,CurrentScenario!G$2:G$2612)</f>
        <v>15.388864514351001</v>
      </c>
      <c r="H243">
        <f>SUMIF(CurrentScenario!$B$2:$B$2612,Sheet1!$A243,CurrentScenario!H$2:H$2612)</f>
        <v>1157.7633450434928</v>
      </c>
      <c r="I243">
        <f>SUMIF(CurrentScenario!$B$2:$B$2612,Sheet1!$A243,CurrentScenario!I$2:I$2612)</f>
        <v>44.612616019378564</v>
      </c>
      <c r="J243">
        <f>SUMIF(CurrentScenario!$B$2:$B$2612,Sheet1!$A243,CurrentScenario!J$2:J$2612)</f>
        <v>75.329449641289557</v>
      </c>
      <c r="K243">
        <f>SUMIF(CurrentScenario!$B$2:$B$2612,Sheet1!$A243,CurrentScenario!K$2:K$2612)</f>
        <v>6.7741330691446731</v>
      </c>
      <c r="L243">
        <f>SUMIF(CurrentScenario!$B$2:$B$2612,Sheet1!$A243,CurrentScenario!L$2:L$2612)</f>
        <v>731.79850023050403</v>
      </c>
      <c r="M243">
        <f>SUMIF(CurrentScenario!$B$2:$B$2612,Sheet1!$A243,CurrentScenario!M$2:M$2612)</f>
        <v>770.38001684689243</v>
      </c>
      <c r="N243">
        <f>SUMIF(CurrentScenario!$B$2:$B$2612,Sheet1!$A243,CurrentScenario!N$2:N$2612)</f>
        <v>289.11023830242618</v>
      </c>
      <c r="O243">
        <f>SUMIF(CurrentScenario!$B$2:$B$2612,Sheet1!$A243,CurrentScenario!O$2:O$2612)</f>
        <v>439.26678252919351</v>
      </c>
      <c r="P243">
        <f>SUMIF(CurrentScenario!$B$2:$B$2612,Sheet1!$A243,CurrentScenario!P$2:P$2612)</f>
        <v>0</v>
      </c>
      <c r="Q243">
        <f>SUMIF(CurrentScenario!$B$2:$B$2612,Sheet1!$A243,CurrentScenario!Q$2:Q$2612)</f>
        <v>3096.940952673126</v>
      </c>
      <c r="R243">
        <f>SUMIF(CurrentScenario!$B$2:$B$2612,Sheet1!$A243,CurrentScenario!R$2:R$2612)</f>
        <v>444.85001160704121</v>
      </c>
      <c r="S243">
        <f>SUMIF(CurrentScenario!$B$2:$B$2612,Sheet1!$A243,CurrentScenario!S$2:S$2612)</f>
        <v>109.51113464607278</v>
      </c>
      <c r="T243">
        <f>SUMIF(CurrentScenario!$B$2:$B$2612,Sheet1!$A243,CurrentScenario!T$2:T$2612)</f>
        <v>2.4454313358707034</v>
      </c>
      <c r="U243">
        <f>SUMIF(CurrentScenario!$B$2:$B$2612,Sheet1!$A243,CurrentScenario!U$2:U$2612)</f>
        <v>28.987770357207353</v>
      </c>
      <c r="V243">
        <f>SUMIF(CurrentScenario!$B$2:$B$2612,Sheet1!$A243,CurrentScenario!V$2:V$2612)</f>
        <v>0</v>
      </c>
      <c r="W243">
        <f>SUMIF(CurrentScenario!$B$2:$B$2612,Sheet1!$A243,CurrentScenario!W$2:W$2612)</f>
        <v>17.455639743092913</v>
      </c>
      <c r="X243">
        <f>SUMIF(CurrentScenario!$B$2:$B$2612,Sheet1!$A243,CurrentScenario!X$2:X$2612)</f>
        <v>3.4268176050617147</v>
      </c>
      <c r="Y243">
        <f>SUMIF(CurrentScenario!$B$2:$B$2612,Sheet1!$A243,CurrentScenario!Y$2:Y$2612)</f>
        <v>19.965433979894634</v>
      </c>
      <c r="Z243">
        <f>SUMIF(CurrentScenario!$B$2:$B$2612,Sheet1!$A243,CurrentScenario!Z$2:Z$2612)</f>
        <v>0</v>
      </c>
      <c r="AA243">
        <f>SUMIF(CurrentScenario!$B$2:$B$2612,Sheet1!$A243,CurrentScenario!AA$2:AA$2612)</f>
        <v>880.77483272121981</v>
      </c>
      <c r="AB243">
        <f>SUMIF(CurrentScenario!$B$2:$B$2612,Sheet1!$A243,CurrentScenario!AB$2:AB$2612)</f>
        <v>222.4215990422523</v>
      </c>
      <c r="AC243">
        <f>SUMIF(CurrentScenario!$B$2:$B$2612,Sheet1!$A243,CurrentScenario!AC$2:AC$2612)</f>
        <v>0</v>
      </c>
      <c r="AD243">
        <f>SUMIF(CurrentScenario!$B$2:$B$2612,Sheet1!$A243,CurrentScenario!AD$2:AD$2612)</f>
        <v>0</v>
      </c>
      <c r="AE243">
        <f>SUMIF(CurrentScenario!$B$2:$B$2612,Sheet1!$A243,CurrentScenario!AE$2:AE$2612)</f>
        <v>0</v>
      </c>
      <c r="AF243">
        <f>SUMIF(CurrentScenario!$B$2:$B$2612,Sheet1!$A243,CurrentScenario!AF$2:AF$2612)</f>
        <v>0</v>
      </c>
      <c r="AG243">
        <f>SUMIF(CurrentScenario!$B$2:$B$2612,Sheet1!$A243,CurrentScenario!AG$2:AG$2612)</f>
        <v>0</v>
      </c>
      <c r="AH243" s="9">
        <f>SUMIF(CurrentScenario!$B$2:$B$2612,Sheet1!$A243,CurrentScenario!AH$2:AH$2612)</f>
        <v>5.5899393991212527</v>
      </c>
      <c r="AI243" s="10">
        <f t="shared" si="12"/>
        <v>13544.686953233098</v>
      </c>
      <c r="AJ243">
        <f>SUMIF(BaselineScenario!$B$2:$B$2612,Sheet1!$A243,BaselineScenario!D$2:D$2612)</f>
        <v>11698.409971375841</v>
      </c>
      <c r="AK243">
        <f>SUMIF(BaselineScenario!$B$2:$B$2612,Sheet1!$A243,BaselineScenario!E$2:E$2612)</f>
        <v>117.02045537475962</v>
      </c>
      <c r="AL243">
        <f>SUMIF(BaselineScenario!$B$2:$B$2612,Sheet1!$A243,BaselineScenario!F$2:F$2612)</f>
        <v>79.318822730872157</v>
      </c>
      <c r="AM243">
        <f>SUMIF(BaselineScenario!$B$2:$B$2612,Sheet1!$A243,BaselineScenario!G$2:G$2612)</f>
        <v>3.0564221208368312</v>
      </c>
      <c r="AN243">
        <f>SUMIF(BaselineScenario!$B$2:$B$2612,Sheet1!$A243,BaselineScenario!H$2:H$2612)</f>
        <v>229.94636772485822</v>
      </c>
      <c r="AO243">
        <f>SUMIF(BaselineScenario!$B$2:$B$2612,Sheet1!$A243,BaselineScenario!I$2:I$2612)</f>
        <v>8.8606268735987221</v>
      </c>
      <c r="AP243">
        <f>SUMIF(BaselineScenario!$B$2:$B$2612,Sheet1!$A243,BaselineScenario!J$2:J$2612)</f>
        <v>14.96137652127555</v>
      </c>
      <c r="AQ243">
        <f>SUMIF(BaselineScenario!$B$2:$B$2612,Sheet1!$A243,BaselineScenario!K$2:K$2612)</f>
        <v>1.3454280621366077</v>
      </c>
      <c r="AR243">
        <f>SUMIF(BaselineScenario!$B$2:$B$2612,Sheet1!$A243,BaselineScenario!L$2:L$2612)</f>
        <v>145.3443899004954</v>
      </c>
      <c r="AS243">
        <f>SUMIF(BaselineScenario!$B$2:$B$2612,Sheet1!$A243,BaselineScenario!M$2:M$2612)</f>
        <v>153.00716454717545</v>
      </c>
      <c r="AT243">
        <f>SUMIF(BaselineScenario!$B$2:$B$2612,Sheet1!$A243,BaselineScenario!N$2:N$2612)</f>
        <v>57.420931016963294</v>
      </c>
      <c r="AU243">
        <f>SUMIF(BaselineScenario!$B$2:$B$2612,Sheet1!$A243,BaselineScenario!O$2:O$2612)</f>
        <v>87.243910024616284</v>
      </c>
      <c r="AV243">
        <f>SUMIF(BaselineScenario!$B$2:$B$2612,Sheet1!$A243,BaselineScenario!P$2:P$2612)</f>
        <v>0</v>
      </c>
      <c r="AW243">
        <f>SUMIF(BaselineScenario!$B$2:$B$2612,Sheet1!$A243,BaselineScenario!Q$2:Q$2612)</f>
        <v>615.09144003759695</v>
      </c>
      <c r="AX243">
        <f>SUMIF(BaselineScenario!$B$2:$B$2612,Sheet1!$A243,BaselineScenario!R$2:R$2612)</f>
        <v>88.352809569694415</v>
      </c>
      <c r="AY243">
        <f>SUMIF(BaselineScenario!$B$2:$B$2612,Sheet1!$A243,BaselineScenario!S$2:S$2612)</f>
        <v>21.750289249610272</v>
      </c>
      <c r="AZ243">
        <f>SUMIF(BaselineScenario!$B$2:$B$2612,Sheet1!$A243,BaselineScenario!T$2:T$2612)</f>
        <v>0.48569343260983261</v>
      </c>
      <c r="BA243">
        <f>SUMIF(BaselineScenario!$B$2:$B$2612,Sheet1!$A243,BaselineScenario!U$2:U$2612)</f>
        <v>5.757335927604224</v>
      </c>
      <c r="BB243">
        <f>SUMIF(BaselineScenario!$B$2:$B$2612,Sheet1!$A243,BaselineScenario!V$2:V$2612)</f>
        <v>0</v>
      </c>
      <c r="BC243">
        <f>SUMIF(BaselineScenario!$B$2:$B$2612,Sheet1!$A243,BaselineScenario!W$2:W$2612)</f>
        <v>3.8901499852040744</v>
      </c>
      <c r="BD243">
        <f>SUMIF(BaselineScenario!$B$2:$B$2612,Sheet1!$A243,BaselineScenario!X$2:X$2612)</f>
        <v>0.18297182140297855</v>
      </c>
      <c r="BE243">
        <f>SUMIF(BaselineScenario!$B$2:$B$2612,Sheet1!$A243,BaselineScenario!Y$2:Y$2612)</f>
        <v>3.9653864007542619</v>
      </c>
      <c r="BF243">
        <f>SUMIF(BaselineScenario!$B$2:$B$2612,Sheet1!$A243,BaselineScenario!Z$2:Z$2612)</f>
        <v>0</v>
      </c>
      <c r="BG243">
        <f>SUMIF(BaselineScenario!$B$2:$B$2612,Sheet1!$A243,BaselineScenario!AA$2:AA$2612)</f>
        <v>196.28877846395508</v>
      </c>
      <c r="BH243">
        <f>SUMIF(BaselineScenario!$B$2:$B$2612,Sheet1!$A243,BaselineScenario!AB$2:AB$2612)</f>
        <v>11.875999771919862</v>
      </c>
      <c r="BI243">
        <f>SUMIF(BaselineScenario!$B$2:$B$2612,Sheet1!$A243,BaselineScenario!AC$2:AC$2612)</f>
        <v>0</v>
      </c>
      <c r="BJ243">
        <f>SUMIF(BaselineScenario!$B$2:$B$2612,Sheet1!$A243,BaselineScenario!AD$2:AD$2612)</f>
        <v>0</v>
      </c>
      <c r="BK243">
        <f>SUMIF(BaselineScenario!$B$2:$B$2612,Sheet1!$A243,BaselineScenario!AE$2:AE$2612)</f>
        <v>0</v>
      </c>
      <c r="BL243">
        <f>SUMIF(BaselineScenario!$B$2:$B$2612,Sheet1!$A243,BaselineScenario!AF$2:AF$2612)</f>
        <v>0</v>
      </c>
      <c r="BM243">
        <f>SUMIF(BaselineScenario!$B$2:$B$2612,Sheet1!$A243,BaselineScenario!AG$2:AG$2612)</f>
        <v>0</v>
      </c>
      <c r="BN243">
        <f>SUMIF(BaselineScenario!$B$2:$B$2612,Sheet1!$A243,BaselineScenario!AH$2:AH$2612)</f>
        <v>1.1102322993147804</v>
      </c>
      <c r="BP243">
        <f t="shared" si="13"/>
        <v>0</v>
      </c>
      <c r="BQ243" s="12">
        <f t="shared" si="14"/>
        <v>0</v>
      </c>
    </row>
    <row r="244" spans="1:69" x14ac:dyDescent="0.25">
      <c r="A244" s="1" t="s">
        <v>242</v>
      </c>
      <c r="B244">
        <f>COUNTIF(CurrentScenario!$B$2:$B$2612,Sheet1!A244)</f>
        <v>10</v>
      </c>
      <c r="C244">
        <f t="shared" si="15"/>
        <v>25237.228503510571</v>
      </c>
      <c r="D244">
        <f>SUMIF(CurrentScenario!$B$2:$B$2612,Sheet1!$A244,CurrentScenario!D$2:D$2612)</f>
        <v>12671.37342370572</v>
      </c>
      <c r="E244">
        <f>SUMIF(CurrentScenario!$B$2:$B$2612,Sheet1!$A244,CurrentScenario!E$2:E$2612)</f>
        <v>127.1413810837736</v>
      </c>
      <c r="F244">
        <f>SUMIF(CurrentScenario!$B$2:$B$2612,Sheet1!$A244,CurrentScenario!F$2:F$2612)</f>
        <v>936.34351831653794</v>
      </c>
      <c r="G244">
        <f>SUMIF(CurrentScenario!$B$2:$B$2612,Sheet1!$A244,CurrentScenario!G$2:G$2612)</f>
        <v>7.2927759457823091</v>
      </c>
      <c r="H244">
        <f>SUMIF(CurrentScenario!$B$2:$B$2612,Sheet1!$A244,CurrentScenario!H$2:H$2612)</f>
        <v>971.7115078762497</v>
      </c>
      <c r="I244">
        <f>SUMIF(CurrentScenario!$B$2:$B$2612,Sheet1!$A244,CurrentScenario!I$2:I$2612)</f>
        <v>21.1418985904476</v>
      </c>
      <c r="J244">
        <f>SUMIF(CurrentScenario!$B$2:$B$2612,Sheet1!$A244,CurrentScenario!J$2:J$2612)</f>
        <v>85.540749191858282</v>
      </c>
      <c r="K244">
        <f>SUMIF(CurrentScenario!$B$2:$B$2612,Sheet1!$A244,CurrentScenario!K$2:K$2612)</f>
        <v>52.193512788837332</v>
      </c>
      <c r="L244">
        <f>SUMIF(CurrentScenario!$B$2:$B$2612,Sheet1!$A244,CurrentScenario!L$2:L$2612)</f>
        <v>1688.4581919182046</v>
      </c>
      <c r="M244">
        <f>SUMIF(CurrentScenario!$B$2:$B$2612,Sheet1!$A244,CurrentScenario!M$2:M$2612)</f>
        <v>841.54777341025215</v>
      </c>
      <c r="N244">
        <f>SUMIF(CurrentScenario!$B$2:$B$2612,Sheet1!$A244,CurrentScenario!N$2:N$2612)</f>
        <v>526.63548517921936</v>
      </c>
      <c r="O244">
        <f>SUMIF(CurrentScenario!$B$2:$B$2612,Sheet1!$A244,CurrentScenario!O$2:O$2612)</f>
        <v>479.7769231752365</v>
      </c>
      <c r="P244">
        <f>SUMIF(CurrentScenario!$B$2:$B$2612,Sheet1!$A244,CurrentScenario!P$2:P$2612)</f>
        <v>0</v>
      </c>
      <c r="Q244">
        <f>SUMIF(CurrentScenario!$B$2:$B$2612,Sheet1!$A244,CurrentScenario!Q$2:Q$2612)</f>
        <v>3671.6728339785041</v>
      </c>
      <c r="R244">
        <f>SUMIF(CurrentScenario!$B$2:$B$2612,Sheet1!$A244,CurrentScenario!R$2:R$2612)</f>
        <v>278.16665417903369</v>
      </c>
      <c r="S244">
        <f>SUMIF(CurrentScenario!$B$2:$B$2612,Sheet1!$A244,CurrentScenario!S$2:S$2612)</f>
        <v>122.61141929650518</v>
      </c>
      <c r="T244">
        <f>SUMIF(CurrentScenario!$B$2:$B$2612,Sheet1!$A244,CurrentScenario!T$2:T$2612)</f>
        <v>3.7897623392569937</v>
      </c>
      <c r="U244">
        <f>SUMIF(CurrentScenario!$B$2:$B$2612,Sheet1!$A244,CurrentScenario!U$2:U$2612)</f>
        <v>42.371371789371878</v>
      </c>
      <c r="V244">
        <f>SUMIF(CurrentScenario!$B$2:$B$2612,Sheet1!$A244,CurrentScenario!V$2:V$2612)</f>
        <v>0</v>
      </c>
      <c r="W244">
        <f>SUMIF(CurrentScenario!$B$2:$B$2612,Sheet1!$A244,CurrentScenario!W$2:W$2612)</f>
        <v>11.469313123471183</v>
      </c>
      <c r="X244">
        <f>SUMIF(CurrentScenario!$B$2:$B$2612,Sheet1!$A244,CurrentScenario!X$2:X$2612)</f>
        <v>2.251607200190326</v>
      </c>
      <c r="Y244">
        <f>SUMIF(CurrentScenario!$B$2:$B$2612,Sheet1!$A244,CurrentScenario!Y$2:Y$2612)</f>
        <v>6.381291363352867</v>
      </c>
      <c r="Z244">
        <f>SUMIF(CurrentScenario!$B$2:$B$2612,Sheet1!$A244,CurrentScenario!Z$2:Z$2612)</f>
        <v>0</v>
      </c>
      <c r="AA244">
        <f>SUMIF(CurrentScenario!$B$2:$B$2612,Sheet1!$A244,CurrentScenario!AA$2:AA$2612)</f>
        <v>2117.2023501074359</v>
      </c>
      <c r="AB244">
        <f>SUMIF(CurrentScenario!$B$2:$B$2612,Sheet1!$A244,CurrentScenario!AB$2:AB$2612)</f>
        <v>552.7272428374539</v>
      </c>
      <c r="AC244">
        <f>SUMIF(CurrentScenario!$B$2:$B$2612,Sheet1!$A244,CurrentScenario!AC$2:AC$2612)</f>
        <v>7.6613048955737496E-4</v>
      </c>
      <c r="AD244">
        <f>SUMIF(CurrentScenario!$B$2:$B$2612,Sheet1!$A244,CurrentScenario!AD$2:AD$2612)</f>
        <v>0</v>
      </c>
      <c r="AE244">
        <f>SUMIF(CurrentScenario!$B$2:$B$2612,Sheet1!$A244,CurrentScenario!AE$2:AE$2612)</f>
        <v>0</v>
      </c>
      <c r="AF244">
        <f>SUMIF(CurrentScenario!$B$2:$B$2612,Sheet1!$A244,CurrentScenario!AF$2:AF$2612)</f>
        <v>0</v>
      </c>
      <c r="AG244">
        <f>SUMIF(CurrentScenario!$B$2:$B$2612,Sheet1!$A244,CurrentScenario!AG$2:AG$2612)</f>
        <v>0</v>
      </c>
      <c r="AH244" s="9">
        <f>SUMIF(CurrentScenario!$B$2:$B$2612,Sheet1!$A244,CurrentScenario!AH$2:AH$2612)</f>
        <v>19.426749983390547</v>
      </c>
      <c r="AI244" s="10">
        <f t="shared" si="12"/>
        <v>25237.228503510563</v>
      </c>
      <c r="AJ244">
        <f>SUMIF(BaselineScenario!$B$2:$B$2612,Sheet1!$A244,BaselineScenario!D$2:D$2612)</f>
        <v>22057.285045564779</v>
      </c>
      <c r="AK244">
        <f>SUMIF(BaselineScenario!$B$2:$B$2612,Sheet1!$A244,BaselineScenario!E$2:E$2612)</f>
        <v>221.10109912882371</v>
      </c>
      <c r="AL244">
        <f>SUMIF(BaselineScenario!$B$2:$B$2612,Sheet1!$A244,BaselineScenario!F$2:F$2612)</f>
        <v>268.16586475797925</v>
      </c>
      <c r="AM244">
        <f>SUMIF(BaselineScenario!$B$2:$B$2612,Sheet1!$A244,BaselineScenario!G$2:G$2612)</f>
        <v>1.436088544610252</v>
      </c>
      <c r="AN244">
        <f>SUMIF(BaselineScenario!$B$2:$B$2612,Sheet1!$A244,BaselineScenario!H$2:H$2612)</f>
        <v>238.79143599434047</v>
      </c>
      <c r="AO244">
        <f>SUMIF(BaselineScenario!$B$2:$B$2612,Sheet1!$A244,BaselineScenario!I$2:I$2612)</f>
        <v>4.1632484807945769</v>
      </c>
      <c r="AP244">
        <f>SUMIF(BaselineScenario!$B$2:$B$2612,Sheet1!$A244,BaselineScenario!J$2:J$2612)</f>
        <v>22.43416880437972</v>
      </c>
      <c r="AQ244">
        <f>SUMIF(BaselineScenario!$B$2:$B$2612,Sheet1!$A244,BaselineScenario!K$2:K$2612)</f>
        <v>15.771131852834502</v>
      </c>
      <c r="AR244">
        <f>SUMIF(BaselineScenario!$B$2:$B$2612,Sheet1!$A244,BaselineScenario!L$2:L$2612)</f>
        <v>482.95024296860669</v>
      </c>
      <c r="AS244">
        <f>SUMIF(BaselineScenario!$B$2:$B$2612,Sheet1!$A244,BaselineScenario!M$2:M$2612)</f>
        <v>219.15012852052934</v>
      </c>
      <c r="AT244">
        <f>SUMIF(BaselineScenario!$B$2:$B$2612,Sheet1!$A244,BaselineScenario!N$2:N$2612)</f>
        <v>147.39929149491346</v>
      </c>
      <c r="AU244">
        <f>SUMIF(BaselineScenario!$B$2:$B$2612,Sheet1!$A244,BaselineScenario!O$2:O$2612)</f>
        <v>124.93685826534599</v>
      </c>
      <c r="AV244">
        <f>SUMIF(BaselineScenario!$B$2:$B$2612,Sheet1!$A244,BaselineScenario!P$2:P$2612)</f>
        <v>0</v>
      </c>
      <c r="AW244">
        <f>SUMIF(BaselineScenario!$B$2:$B$2612,Sheet1!$A244,BaselineScenario!Q$2:Q$2612)</f>
        <v>952.9758041980715</v>
      </c>
      <c r="AX244">
        <f>SUMIF(BaselineScenario!$B$2:$B$2612,Sheet1!$A244,BaselineScenario!R$2:R$2612)</f>
        <v>59.856306577042716</v>
      </c>
      <c r="AY244">
        <f>SUMIF(BaselineScenario!$B$2:$B$2612,Sheet1!$A244,BaselineScenario!S$2:S$2612)</f>
        <v>31.465917137138888</v>
      </c>
      <c r="AZ244">
        <f>SUMIF(BaselineScenario!$B$2:$B$2612,Sheet1!$A244,BaselineScenario!T$2:T$2612)</f>
        <v>1.0413164090510314</v>
      </c>
      <c r="BA244">
        <f>SUMIF(BaselineScenario!$B$2:$B$2612,Sheet1!$A244,BaselineScenario!U$2:U$2612)</f>
        <v>11.554907138634775</v>
      </c>
      <c r="BB244">
        <f>SUMIF(BaselineScenario!$B$2:$B$2612,Sheet1!$A244,BaselineScenario!V$2:V$2612)</f>
        <v>0</v>
      </c>
      <c r="BC244">
        <f>SUMIF(BaselineScenario!$B$2:$B$2612,Sheet1!$A244,BaselineScenario!W$2:W$2612)</f>
        <v>1.9217181003929564</v>
      </c>
      <c r="BD244">
        <f>SUMIF(BaselineScenario!$B$2:$B$2612,Sheet1!$A244,BaselineScenario!X$2:X$2612)</f>
        <v>9.0387327581027799E-2</v>
      </c>
      <c r="BE244">
        <f>SUMIF(BaselineScenario!$B$2:$B$2612,Sheet1!$A244,BaselineScenario!Y$2:Y$2612)</f>
        <v>1.6923510519714329</v>
      </c>
      <c r="BF244">
        <f>SUMIF(BaselineScenario!$B$2:$B$2612,Sheet1!$A244,BaselineScenario!Z$2:Z$2612)</f>
        <v>0</v>
      </c>
      <c r="BG244">
        <f>SUMIF(BaselineScenario!$B$2:$B$2612,Sheet1!$A244,BaselineScenario!AA$2:AA$2612)</f>
        <v>344.43634128499082</v>
      </c>
      <c r="BH244">
        <f>SUMIF(BaselineScenario!$B$2:$B$2612,Sheet1!$A244,BaselineScenario!AB$2:AB$2612)</f>
        <v>24.233866761173648</v>
      </c>
      <c r="BI244">
        <f>SUMIF(BaselineScenario!$B$2:$B$2612,Sheet1!$A244,BaselineScenario!AC$2:AC$2612)</f>
        <v>7.6613048955698204E-4</v>
      </c>
      <c r="BJ244">
        <f>SUMIF(BaselineScenario!$B$2:$B$2612,Sheet1!$A244,BaselineScenario!AD$2:AD$2612)</f>
        <v>0</v>
      </c>
      <c r="BK244">
        <f>SUMIF(BaselineScenario!$B$2:$B$2612,Sheet1!$A244,BaselineScenario!AE$2:AE$2612)</f>
        <v>0</v>
      </c>
      <c r="BL244">
        <f>SUMIF(BaselineScenario!$B$2:$B$2612,Sheet1!$A244,BaselineScenario!AF$2:AF$2612)</f>
        <v>0</v>
      </c>
      <c r="BM244">
        <f>SUMIF(BaselineScenario!$B$2:$B$2612,Sheet1!$A244,BaselineScenario!AG$2:AG$2612)</f>
        <v>0</v>
      </c>
      <c r="BN244">
        <f>SUMIF(BaselineScenario!$B$2:$B$2612,Sheet1!$A244,BaselineScenario!AH$2:AH$2612)</f>
        <v>4.3742170160957157</v>
      </c>
      <c r="BP244">
        <f t="shared" si="13"/>
        <v>0</v>
      </c>
      <c r="BQ244" s="12">
        <f t="shared" si="14"/>
        <v>0</v>
      </c>
    </row>
    <row r="245" spans="1:69" x14ac:dyDescent="0.25">
      <c r="A245" s="1" t="s">
        <v>243</v>
      </c>
      <c r="B245">
        <f>COUNTIF(CurrentScenario!$B$2:$B$2612,Sheet1!A245)</f>
        <v>6</v>
      </c>
      <c r="C245">
        <f t="shared" si="15"/>
        <v>14123.854908847172</v>
      </c>
      <c r="D245">
        <f>SUMIF(CurrentScenario!$B$2:$B$2612,Sheet1!$A245,CurrentScenario!D$2:D$2612)</f>
        <v>4988.1479890726687</v>
      </c>
      <c r="E245">
        <f>SUMIF(CurrentScenario!$B$2:$B$2612,Sheet1!$A245,CurrentScenario!E$2:E$2612)</f>
        <v>49.939336377371042</v>
      </c>
      <c r="F245">
        <f>SUMIF(CurrentScenario!$B$2:$B$2612,Sheet1!$A245,CurrentScenario!F$2:F$2612)</f>
        <v>457.08525686714353</v>
      </c>
      <c r="G245">
        <f>SUMIF(CurrentScenario!$B$2:$B$2612,Sheet1!$A245,CurrentScenario!G$2:G$2612)</f>
        <v>20.322304340952115</v>
      </c>
      <c r="H245">
        <f>SUMIF(CurrentScenario!$B$2:$B$2612,Sheet1!$A245,CurrentScenario!H$2:H$2612)</f>
        <v>1325.0963401583983</v>
      </c>
      <c r="I245">
        <f>SUMIF(CurrentScenario!$B$2:$B$2612,Sheet1!$A245,CurrentScenario!I$2:I$2612)</f>
        <v>58.914634071091157</v>
      </c>
      <c r="J245">
        <f>SUMIF(CurrentScenario!$B$2:$B$2612,Sheet1!$A245,CurrentScenario!J$2:J$2612)</f>
        <v>86.900392820726225</v>
      </c>
      <c r="K245">
        <f>SUMIF(CurrentScenario!$B$2:$B$2612,Sheet1!$A245,CurrentScenario!K$2:K$2612)</f>
        <v>7.6061196242231048</v>
      </c>
      <c r="L245">
        <f>SUMIF(CurrentScenario!$B$2:$B$2612,Sheet1!$A245,CurrentScenario!L$2:L$2612)</f>
        <v>854.63891055276576</v>
      </c>
      <c r="M245">
        <f>SUMIF(CurrentScenario!$B$2:$B$2612,Sheet1!$A245,CurrentScenario!M$2:M$2612)</f>
        <v>874.46419165967882</v>
      </c>
      <c r="N245">
        <f>SUMIF(CurrentScenario!$B$2:$B$2612,Sheet1!$A245,CurrentScenario!N$2:N$2612)</f>
        <v>332.27642165776433</v>
      </c>
      <c r="O245">
        <f>SUMIF(CurrentScenario!$B$2:$B$2612,Sheet1!$A245,CurrentScenario!O$2:O$2612)</f>
        <v>505.62402617842707</v>
      </c>
      <c r="P245">
        <f>SUMIF(CurrentScenario!$B$2:$B$2612,Sheet1!$A245,CurrentScenario!P$2:P$2612)</f>
        <v>0</v>
      </c>
      <c r="Q245">
        <f>SUMIF(CurrentScenario!$B$2:$B$2612,Sheet1!$A245,CurrentScenario!Q$2:Q$2612)</f>
        <v>2887.2408549962438</v>
      </c>
      <c r="R245">
        <f>SUMIF(CurrentScenario!$B$2:$B$2612,Sheet1!$A245,CurrentScenario!R$2:R$2612)</f>
        <v>413.63818148621209</v>
      </c>
      <c r="S245">
        <f>SUMIF(CurrentScenario!$B$2:$B$2612,Sheet1!$A245,CurrentScenario!S$2:S$2612)</f>
        <v>102.78951828815951</v>
      </c>
      <c r="T245">
        <f>SUMIF(CurrentScenario!$B$2:$B$2612,Sheet1!$A245,CurrentScenario!T$2:T$2612)</f>
        <v>2.8149669983666494</v>
      </c>
      <c r="U245">
        <f>SUMIF(CurrentScenario!$B$2:$B$2612,Sheet1!$A245,CurrentScenario!U$2:U$2612)</f>
        <v>33.366777930352306</v>
      </c>
      <c r="V245">
        <f>SUMIF(CurrentScenario!$B$2:$B$2612,Sheet1!$A245,CurrentScenario!V$2:V$2612)</f>
        <v>0</v>
      </c>
      <c r="W245">
        <f>SUMIF(CurrentScenario!$B$2:$B$2612,Sheet1!$A245,CurrentScenario!W$2:W$2612)</f>
        <v>14.997580731117623</v>
      </c>
      <c r="X245">
        <f>SUMIF(CurrentScenario!$B$2:$B$2612,Sheet1!$A245,CurrentScenario!X$2:X$2612)</f>
        <v>2.9442618224900343</v>
      </c>
      <c r="Y245">
        <f>SUMIF(CurrentScenario!$B$2:$B$2612,Sheet1!$A245,CurrentScenario!Y$2:Y$2612)</f>
        <v>22.762979267704036</v>
      </c>
      <c r="Z245">
        <f>SUMIF(CurrentScenario!$B$2:$B$2612,Sheet1!$A245,CurrentScenario!Z$2:Z$2612)</f>
        <v>0</v>
      </c>
      <c r="AA245">
        <f>SUMIF(CurrentScenario!$B$2:$B$2612,Sheet1!$A245,CurrentScenario!AA$2:AA$2612)</f>
        <v>770.45735523962799</v>
      </c>
      <c r="AB245">
        <f>SUMIF(CurrentScenario!$B$2:$B$2612,Sheet1!$A245,CurrentScenario!AB$2:AB$2612)</f>
        <v>199.29701629505524</v>
      </c>
      <c r="AC245">
        <f>SUMIF(CurrentScenario!$B$2:$B$2612,Sheet1!$A245,CurrentScenario!AC$2:AC$2612)</f>
        <v>52.917168775090261</v>
      </c>
      <c r="AD245">
        <f>SUMIF(CurrentScenario!$B$2:$B$2612,Sheet1!$A245,CurrentScenario!AD$2:AD$2612)</f>
        <v>0</v>
      </c>
      <c r="AE245">
        <f>SUMIF(CurrentScenario!$B$2:$B$2612,Sheet1!$A245,CurrentScenario!AE$2:AE$2612)</f>
        <v>0</v>
      </c>
      <c r="AF245">
        <f>SUMIF(CurrentScenario!$B$2:$B$2612,Sheet1!$A245,CurrentScenario!AF$2:AF$2612)</f>
        <v>0</v>
      </c>
      <c r="AG245">
        <f>SUMIF(CurrentScenario!$B$2:$B$2612,Sheet1!$A245,CurrentScenario!AG$2:AG$2612)</f>
        <v>0</v>
      </c>
      <c r="AH245" s="9">
        <f>SUMIF(CurrentScenario!$B$2:$B$2612,Sheet1!$A245,CurrentScenario!AH$2:AH$2612)</f>
        <v>59.612323635537649</v>
      </c>
      <c r="AI245" s="10">
        <f t="shared" si="12"/>
        <v>14123.85490884717</v>
      </c>
      <c r="AJ245">
        <f>SUMIF(BaselineScenario!$B$2:$B$2612,Sheet1!$A245,BaselineScenario!D$2:D$2612)</f>
        <v>12034.462987806484</v>
      </c>
      <c r="AK245">
        <f>SUMIF(BaselineScenario!$B$2:$B$2612,Sheet1!$A245,BaselineScenario!E$2:E$2612)</f>
        <v>120.33691849204104</v>
      </c>
      <c r="AL245">
        <f>SUMIF(BaselineScenario!$B$2:$B$2612,Sheet1!$A245,BaselineScenario!F$2:F$2612)</f>
        <v>96.397888638135584</v>
      </c>
      <c r="AM245">
        <f>SUMIF(BaselineScenario!$B$2:$B$2612,Sheet1!$A245,BaselineScenario!G$2:G$2612)</f>
        <v>5.1088234501815215</v>
      </c>
      <c r="AN245">
        <f>SUMIF(BaselineScenario!$B$2:$B$2612,Sheet1!$A245,BaselineScenario!H$2:H$2612)</f>
        <v>279.45870267242935</v>
      </c>
      <c r="AO245">
        <f>SUMIF(BaselineScenario!$B$2:$B$2612,Sheet1!$A245,BaselineScenario!I$2:I$2612)</f>
        <v>14.810516846062333</v>
      </c>
      <c r="AP245">
        <f>SUMIF(BaselineScenario!$B$2:$B$2612,Sheet1!$A245,BaselineScenario!J$2:J$2612)</f>
        <v>18.532297846415535</v>
      </c>
      <c r="AQ245">
        <f>SUMIF(BaselineScenario!$B$2:$B$2612,Sheet1!$A245,BaselineScenario!K$2:K$2612)</f>
        <v>1.5617777893219058</v>
      </c>
      <c r="AR245">
        <f>SUMIF(BaselineScenario!$B$2:$B$2612,Sheet1!$A245,BaselineScenario!L$2:L$2612)</f>
        <v>185.5070451986864</v>
      </c>
      <c r="AS245">
        <f>SUMIF(BaselineScenario!$B$2:$B$2612,Sheet1!$A245,BaselineScenario!M$2:M$2612)</f>
        <v>182.13597329670588</v>
      </c>
      <c r="AT245">
        <f>SUMIF(BaselineScenario!$B$2:$B$2612,Sheet1!$A245,BaselineScenario!N$2:N$2612)</f>
        <v>70.492980883936738</v>
      </c>
      <c r="AU245">
        <f>SUMIF(BaselineScenario!$B$2:$B$2612,Sheet1!$A245,BaselineScenario!O$2:O$2612)</f>
        <v>107.50613446836405</v>
      </c>
      <c r="AV245">
        <f>SUMIF(BaselineScenario!$B$2:$B$2612,Sheet1!$A245,BaselineScenario!P$2:P$2612)</f>
        <v>0</v>
      </c>
      <c r="AW245">
        <f>SUMIF(BaselineScenario!$B$2:$B$2612,Sheet1!$A245,BaselineScenario!Q$2:Q$2612)</f>
        <v>614.52059199993369</v>
      </c>
      <c r="AX245">
        <f>SUMIF(BaselineScenario!$B$2:$B$2612,Sheet1!$A245,BaselineScenario!R$2:R$2612)</f>
        <v>87.712931673241854</v>
      </c>
      <c r="AY245">
        <f>SUMIF(BaselineScenario!$B$2:$B$2612,Sheet1!$A245,BaselineScenario!S$2:S$2612)</f>
        <v>22.085054865881265</v>
      </c>
      <c r="AZ245">
        <f>SUMIF(BaselineScenario!$B$2:$B$2612,Sheet1!$A245,BaselineScenario!T$2:T$2612)</f>
        <v>0.59858223841994496</v>
      </c>
      <c r="BA245">
        <f>SUMIF(BaselineScenario!$B$2:$B$2612,Sheet1!$A245,BaselineScenario!U$2:U$2612)</f>
        <v>7.0944662249339787</v>
      </c>
      <c r="BB245">
        <f>SUMIF(BaselineScenario!$B$2:$B$2612,Sheet1!$A245,BaselineScenario!V$2:V$2612)</f>
        <v>0</v>
      </c>
      <c r="BC245">
        <f>SUMIF(BaselineScenario!$B$2:$B$2612,Sheet1!$A245,BaselineScenario!W$2:W$2612)</f>
        <v>4.131115476480514</v>
      </c>
      <c r="BD245">
        <f>SUMIF(BaselineScenario!$B$2:$B$2612,Sheet1!$A245,BaselineScenario!X$2:X$2612)</f>
        <v>0.1943055476093733</v>
      </c>
      <c r="BE245">
        <f>SUMIF(BaselineScenario!$B$2:$B$2612,Sheet1!$A245,BaselineScenario!Y$2:Y$2612)</f>
        <v>4.7502992622954157</v>
      </c>
      <c r="BF245">
        <f>SUMIF(BaselineScenario!$B$2:$B$2612,Sheet1!$A245,BaselineScenario!Z$2:Z$2612)</f>
        <v>0</v>
      </c>
      <c r="BG245">
        <f>SUMIF(BaselineScenario!$B$2:$B$2612,Sheet1!$A245,BaselineScenario!AA$2:AA$2612)</f>
        <v>222.15839525959666</v>
      </c>
      <c r="BH245">
        <f>SUMIF(BaselineScenario!$B$2:$B$2612,Sheet1!$A245,BaselineScenario!AB$2:AB$2612)</f>
        <v>13.601753401727937</v>
      </c>
      <c r="BI245">
        <f>SUMIF(BaselineScenario!$B$2:$B$2612,Sheet1!$A245,BaselineScenario!AC$2:AC$2612)</f>
        <v>10.82750168608659</v>
      </c>
      <c r="BJ245">
        <f>SUMIF(BaselineScenario!$B$2:$B$2612,Sheet1!$A245,BaselineScenario!AD$2:AD$2612)</f>
        <v>0</v>
      </c>
      <c r="BK245">
        <f>SUMIF(BaselineScenario!$B$2:$B$2612,Sheet1!$A245,BaselineScenario!AE$2:AE$2612)</f>
        <v>0</v>
      </c>
      <c r="BL245">
        <f>SUMIF(BaselineScenario!$B$2:$B$2612,Sheet1!$A245,BaselineScenario!AF$2:AF$2612)</f>
        <v>0</v>
      </c>
      <c r="BM245">
        <f>SUMIF(BaselineScenario!$B$2:$B$2612,Sheet1!$A245,BaselineScenario!AG$2:AG$2612)</f>
        <v>0</v>
      </c>
      <c r="BN245">
        <f>SUMIF(BaselineScenario!$B$2:$B$2612,Sheet1!$A245,BaselineScenario!AH$2:AH$2612)</f>
        <v>19.86786382219352</v>
      </c>
      <c r="BP245">
        <f t="shared" si="13"/>
        <v>0</v>
      </c>
      <c r="BQ245" s="12">
        <f t="shared" si="14"/>
        <v>0</v>
      </c>
    </row>
    <row r="246" spans="1:69" x14ac:dyDescent="0.25">
      <c r="A246" s="1" t="s">
        <v>244</v>
      </c>
      <c r="B246">
        <f>COUNTIF(CurrentScenario!$B$2:$B$2612,Sheet1!A246)</f>
        <v>9</v>
      </c>
      <c r="C246">
        <f t="shared" si="15"/>
        <v>31409.595663243155</v>
      </c>
      <c r="D246">
        <f>SUMIF(CurrentScenario!$B$2:$B$2612,Sheet1!$A246,CurrentScenario!D$2:D$2612)</f>
        <v>4719.1332673507468</v>
      </c>
      <c r="E246">
        <f>SUMIF(CurrentScenario!$B$2:$B$2612,Sheet1!$A246,CurrentScenario!E$2:E$2612)</f>
        <v>47.135944014539774</v>
      </c>
      <c r="F246">
        <f>SUMIF(CurrentScenario!$B$2:$B$2612,Sheet1!$A246,CurrentScenario!F$2:F$2612)</f>
        <v>1293.2028600842814</v>
      </c>
      <c r="G246">
        <f>SUMIF(CurrentScenario!$B$2:$B$2612,Sheet1!$A246,CurrentScenario!G$2:G$2612)</f>
        <v>52.243988115543026</v>
      </c>
      <c r="H246">
        <f>SUMIF(CurrentScenario!$B$2:$B$2612,Sheet1!$A246,CurrentScenario!H$2:H$2612)</f>
        <v>3749.0127633802263</v>
      </c>
      <c r="I246">
        <f>SUMIF(CurrentScenario!$B$2:$B$2612,Sheet1!$A246,CurrentScenario!I$2:I$2612)</f>
        <v>151.45630845742653</v>
      </c>
      <c r="J246">
        <f>SUMIF(CurrentScenario!$B$2:$B$2612,Sheet1!$A246,CurrentScenario!J$2:J$2612)</f>
        <v>244.15833879619552</v>
      </c>
      <c r="K246">
        <f>SUMIF(CurrentScenario!$B$2:$B$2612,Sheet1!$A246,CurrentScenario!K$2:K$2612)</f>
        <v>22.183220042610756</v>
      </c>
      <c r="L246">
        <f>SUMIF(CurrentScenario!$B$2:$B$2612,Sheet1!$A246,CurrentScenario!L$2:L$2612)</f>
        <v>2373.2734548655476</v>
      </c>
      <c r="M246">
        <f>SUMIF(CurrentScenario!$B$2:$B$2612,Sheet1!$A246,CurrentScenario!M$2:M$2612)</f>
        <v>2499.7454741488054</v>
      </c>
      <c r="N246">
        <f>SUMIF(CurrentScenario!$B$2:$B$2612,Sheet1!$A246,CurrentScenario!N$2:N$2612)</f>
        <v>937.66798169110086</v>
      </c>
      <c r="O246">
        <f>SUMIF(CurrentScenario!$B$2:$B$2612,Sheet1!$A246,CurrentScenario!O$2:O$2612)</f>
        <v>1424.9675962042802</v>
      </c>
      <c r="P246">
        <f>SUMIF(CurrentScenario!$B$2:$B$2612,Sheet1!$A246,CurrentScenario!P$2:P$2612)</f>
        <v>0</v>
      </c>
      <c r="Q246">
        <f>SUMIF(CurrentScenario!$B$2:$B$2612,Sheet1!$A246,CurrentScenario!Q$2:Q$2612)</f>
        <v>8163.8134801645911</v>
      </c>
      <c r="R246">
        <f>SUMIF(CurrentScenario!$B$2:$B$2612,Sheet1!$A246,CurrentScenario!R$2:R$2612)</f>
        <v>1173.90427474851</v>
      </c>
      <c r="S246">
        <f>SUMIF(CurrentScenario!$B$2:$B$2612,Sheet1!$A246,CurrentScenario!S$2:S$2612)</f>
        <v>288.92414038297699</v>
      </c>
      <c r="T246">
        <f>SUMIF(CurrentScenario!$B$2:$B$2612,Sheet1!$A246,CurrentScenario!T$2:T$2612)</f>
        <v>7.9331154976604967</v>
      </c>
      <c r="U246">
        <f>SUMIF(CurrentScenario!$B$2:$B$2612,Sheet1!$A246,CurrentScenario!U$2:U$2612)</f>
        <v>94.050195722053189</v>
      </c>
      <c r="V246">
        <f>SUMIF(CurrentScenario!$B$2:$B$2612,Sheet1!$A246,CurrentScenario!V$2:V$2612)</f>
        <v>0</v>
      </c>
      <c r="W246">
        <f>SUMIF(CurrentScenario!$B$2:$B$2612,Sheet1!$A246,CurrentScenario!W$2:W$2612)</f>
        <v>158.68635067077321</v>
      </c>
      <c r="X246">
        <f>SUMIF(CurrentScenario!$B$2:$B$2612,Sheet1!$A246,CurrentScenario!X$2:X$2612)</f>
        <v>42.565016879768947</v>
      </c>
      <c r="Y246">
        <f>SUMIF(CurrentScenario!$B$2:$B$2612,Sheet1!$A246,CurrentScenario!Y$2:Y$2612)</f>
        <v>98.599836344250335</v>
      </c>
      <c r="Z246">
        <f>SUMIF(CurrentScenario!$B$2:$B$2612,Sheet1!$A246,CurrentScenario!Z$2:Z$2612)</f>
        <v>0</v>
      </c>
      <c r="AA246">
        <f>SUMIF(CurrentScenario!$B$2:$B$2612,Sheet1!$A246,CurrentScenario!AA$2:AA$2612)</f>
        <v>2710.9906023856042</v>
      </c>
      <c r="AB246">
        <f>SUMIF(CurrentScenario!$B$2:$B$2612,Sheet1!$A246,CurrentScenario!AB$2:AB$2612)</f>
        <v>687.70089555901404</v>
      </c>
      <c r="AC246">
        <f>SUMIF(CurrentScenario!$B$2:$B$2612,Sheet1!$A246,CurrentScenario!AC$2:AC$2612)</f>
        <v>438.71560093860086</v>
      </c>
      <c r="AD246">
        <f>SUMIF(CurrentScenario!$B$2:$B$2612,Sheet1!$A246,CurrentScenario!AD$2:AD$2612)</f>
        <v>0</v>
      </c>
      <c r="AE246">
        <f>SUMIF(CurrentScenario!$B$2:$B$2612,Sheet1!$A246,CurrentScenario!AE$2:AE$2612)</f>
        <v>0</v>
      </c>
      <c r="AF246">
        <f>SUMIF(CurrentScenario!$B$2:$B$2612,Sheet1!$A246,CurrentScenario!AF$2:AF$2612)</f>
        <v>0</v>
      </c>
      <c r="AG246">
        <f>SUMIF(CurrentScenario!$B$2:$B$2612,Sheet1!$A246,CurrentScenario!AG$2:AG$2612)</f>
        <v>0</v>
      </c>
      <c r="AH246" s="9">
        <f>SUMIF(CurrentScenario!$B$2:$B$2612,Sheet1!$A246,CurrentScenario!AH$2:AH$2612)</f>
        <v>29.530956798045764</v>
      </c>
      <c r="AI246" s="10">
        <f t="shared" si="12"/>
        <v>31409.595663243144</v>
      </c>
      <c r="AJ246">
        <f>SUMIF(BaselineScenario!$B$2:$B$2612,Sheet1!$A246,BaselineScenario!D$2:D$2612)</f>
        <v>26636.026150841939</v>
      </c>
      <c r="AK246">
        <f>SUMIF(BaselineScenario!$B$2:$B$2612,Sheet1!$A246,BaselineScenario!E$2:E$2612)</f>
        <v>269.68044463860997</v>
      </c>
      <c r="AL246">
        <f>SUMIF(BaselineScenario!$B$2:$B$2612,Sheet1!$A246,BaselineScenario!F$2:F$2612)</f>
        <v>220.76420806367204</v>
      </c>
      <c r="AM246">
        <f>SUMIF(BaselineScenario!$B$2:$B$2612,Sheet1!$A246,BaselineScenario!G$2:G$2612)</f>
        <v>8.8960733967974477</v>
      </c>
      <c r="AN246">
        <f>SUMIF(BaselineScenario!$B$2:$B$2612,Sheet1!$A246,BaselineScenario!H$2:H$2612)</f>
        <v>639.99835300792029</v>
      </c>
      <c r="AO246">
        <f>SUMIF(BaselineScenario!$B$2:$B$2612,Sheet1!$A246,BaselineScenario!I$2:I$2612)</f>
        <v>25.789884073034401</v>
      </c>
      <c r="AP246">
        <f>SUMIF(BaselineScenario!$B$2:$B$2612,Sheet1!$A246,BaselineScenario!J$2:J$2612)</f>
        <v>41.678984381466108</v>
      </c>
      <c r="AQ246">
        <f>SUMIF(BaselineScenario!$B$2:$B$2612,Sheet1!$A246,BaselineScenario!K$2:K$2612)</f>
        <v>3.7840975723897379</v>
      </c>
      <c r="AR246">
        <f>SUMIF(BaselineScenario!$B$2:$B$2612,Sheet1!$A246,BaselineScenario!L$2:L$2612)</f>
        <v>405.15432929967028</v>
      </c>
      <c r="AS246">
        <f>SUMIF(BaselineScenario!$B$2:$B$2612,Sheet1!$A246,BaselineScenario!M$2:M$2612)</f>
        <v>426.64271611919236</v>
      </c>
      <c r="AT246">
        <f>SUMIF(BaselineScenario!$B$2:$B$2612,Sheet1!$A246,BaselineScenario!N$2:N$2612)</f>
        <v>160.0517409649689</v>
      </c>
      <c r="AU246">
        <f>SUMIF(BaselineScenario!$B$2:$B$2612,Sheet1!$A246,BaselineScenario!O$2:O$2612)</f>
        <v>243.23408377160905</v>
      </c>
      <c r="AV246">
        <f>SUMIF(BaselineScenario!$B$2:$B$2612,Sheet1!$A246,BaselineScenario!P$2:P$2612)</f>
        <v>0</v>
      </c>
      <c r="AW246">
        <f>SUMIF(BaselineScenario!$B$2:$B$2612,Sheet1!$A246,BaselineScenario!Q$2:Q$2612)</f>
        <v>1394.0296735983002</v>
      </c>
      <c r="AX246">
        <f>SUMIF(BaselineScenario!$B$2:$B$2612,Sheet1!$A246,BaselineScenario!R$2:R$2612)</f>
        <v>200.31215689402183</v>
      </c>
      <c r="AY246">
        <f>SUMIF(BaselineScenario!$B$2:$B$2612,Sheet1!$A246,BaselineScenario!S$2:S$2612)</f>
        <v>49.34332071880614</v>
      </c>
      <c r="AZ246">
        <f>SUMIF(BaselineScenario!$B$2:$B$2612,Sheet1!$A246,BaselineScenario!T$2:T$2612)</f>
        <v>1.3542237309698244</v>
      </c>
      <c r="BA246">
        <f>SUMIF(BaselineScenario!$B$2:$B$2612,Sheet1!$A246,BaselineScenario!U$2:U$2612)</f>
        <v>16.053530823574718</v>
      </c>
      <c r="BB246">
        <f>SUMIF(BaselineScenario!$B$2:$B$2612,Sheet1!$A246,BaselineScenario!V$2:V$2612)</f>
        <v>0</v>
      </c>
      <c r="BC246">
        <f>SUMIF(BaselineScenario!$B$2:$B$2612,Sheet1!$A246,BaselineScenario!W$2:W$2612)</f>
        <v>12.694042071827894</v>
      </c>
      <c r="BD246">
        <f>SUMIF(BaselineScenario!$B$2:$B$2612,Sheet1!$A246,BaselineScenario!X$2:X$2612)</f>
        <v>0.63730976904855996</v>
      </c>
      <c r="BE246">
        <f>SUMIF(BaselineScenario!$B$2:$B$2612,Sheet1!$A246,BaselineScenario!Y$2:Y$2612)</f>
        <v>22.916678532195331</v>
      </c>
      <c r="BF246">
        <f>SUMIF(BaselineScenario!$B$2:$B$2612,Sheet1!$A246,BaselineScenario!Z$2:Z$2612)</f>
        <v>0</v>
      </c>
      <c r="BG246">
        <f>SUMIF(BaselineScenario!$B$2:$B$2612,Sheet1!$A246,BaselineScenario!AA$2:AA$2612)</f>
        <v>508.36382211309757</v>
      </c>
      <c r="BH246">
        <f>SUMIF(BaselineScenario!$B$2:$B$2612,Sheet1!$A246,BaselineScenario!AB$2:AB$2612)</f>
        <v>30.770563785781313</v>
      </c>
      <c r="BI246">
        <f>SUMIF(BaselineScenario!$B$2:$B$2612,Sheet1!$A246,BaselineScenario!AC$2:AC$2612)</f>
        <v>74.883536611747203</v>
      </c>
      <c r="BJ246">
        <f>SUMIF(BaselineScenario!$B$2:$B$2612,Sheet1!$A246,BaselineScenario!AD$2:AD$2612)</f>
        <v>0</v>
      </c>
      <c r="BK246">
        <f>SUMIF(BaselineScenario!$B$2:$B$2612,Sheet1!$A246,BaselineScenario!AE$2:AE$2612)</f>
        <v>0</v>
      </c>
      <c r="BL246">
        <f>SUMIF(BaselineScenario!$B$2:$B$2612,Sheet1!$A246,BaselineScenario!AF$2:AF$2612)</f>
        <v>0</v>
      </c>
      <c r="BM246">
        <f>SUMIF(BaselineScenario!$B$2:$B$2612,Sheet1!$A246,BaselineScenario!AG$2:AG$2612)</f>
        <v>0</v>
      </c>
      <c r="BN246">
        <f>SUMIF(BaselineScenario!$B$2:$B$2612,Sheet1!$A246,BaselineScenario!AH$2:AH$2612)</f>
        <v>16.535738462512498</v>
      </c>
      <c r="BP246">
        <f t="shared" si="13"/>
        <v>0</v>
      </c>
      <c r="BQ246" s="12">
        <f t="shared" si="14"/>
        <v>0</v>
      </c>
    </row>
    <row r="247" spans="1:69" x14ac:dyDescent="0.25">
      <c r="A247" s="1" t="s">
        <v>245</v>
      </c>
      <c r="B247">
        <f>COUNTIF(CurrentScenario!$B$2:$B$2612,Sheet1!A247)</f>
        <v>4</v>
      </c>
      <c r="C247">
        <f t="shared" si="15"/>
        <v>36704.747648689096</v>
      </c>
      <c r="D247">
        <f>SUMIF(CurrentScenario!$B$2:$B$2612,Sheet1!$A247,CurrentScenario!D$2:D$2612)</f>
        <v>5666.3592747222146</v>
      </c>
      <c r="E247">
        <f>SUMIF(CurrentScenario!$B$2:$B$2612,Sheet1!$A247,CurrentScenario!E$2:E$2612)</f>
        <v>56.622593853901066</v>
      </c>
      <c r="F247">
        <f>SUMIF(CurrentScenario!$B$2:$B$2612,Sheet1!$A247,CurrentScenario!F$2:F$2612)</f>
        <v>1822.9294615518154</v>
      </c>
      <c r="G247">
        <f>SUMIF(CurrentScenario!$B$2:$B$2612,Sheet1!$A247,CurrentScenario!G$2:G$2612)</f>
        <v>45.376307611446933</v>
      </c>
      <c r="H247">
        <f>SUMIF(CurrentScenario!$B$2:$B$2612,Sheet1!$A247,CurrentScenario!H$2:H$2612)</f>
        <v>3779.2700437969629</v>
      </c>
      <c r="I247">
        <f>SUMIF(CurrentScenario!$B$2:$B$2612,Sheet1!$A247,CurrentScenario!I$2:I$2612)</f>
        <v>131.54679384946556</v>
      </c>
      <c r="J247">
        <f>SUMIF(CurrentScenario!$B$2:$B$2612,Sheet1!$A247,CurrentScenario!J$2:J$2612)</f>
        <v>265.17437792661241</v>
      </c>
      <c r="K247">
        <f>SUMIF(CurrentScenario!$B$2:$B$2612,Sheet1!$A247,CurrentScenario!K$2:K$2612)</f>
        <v>62.287110181834144</v>
      </c>
      <c r="L247">
        <f>SUMIF(CurrentScenario!$B$2:$B$2612,Sheet1!$A247,CurrentScenario!L$2:L$2612)</f>
        <v>3316.7631434110995</v>
      </c>
      <c r="M247">
        <f>SUMIF(CurrentScenario!$B$2:$B$2612,Sheet1!$A247,CurrentScenario!M$2:M$2612)</f>
        <v>2683.1564811624544</v>
      </c>
      <c r="N247">
        <f>SUMIF(CurrentScenario!$B$2:$B$2612,Sheet1!$A247,CurrentScenario!N$2:N$2612)</f>
        <v>1189.0496281178889</v>
      </c>
      <c r="O247">
        <f>SUMIF(CurrentScenario!$B$2:$B$2612,Sheet1!$A247,CurrentScenario!O$2:O$2612)</f>
        <v>1529.8623226961915</v>
      </c>
      <c r="P247">
        <f>SUMIF(CurrentScenario!$B$2:$B$2612,Sheet1!$A247,CurrentScenario!P$2:P$2612)</f>
        <v>0</v>
      </c>
      <c r="Q247">
        <f>SUMIF(CurrentScenario!$B$2:$B$2612,Sheet1!$A247,CurrentScenario!Q$2:Q$2612)</f>
        <v>9761.9902945405447</v>
      </c>
      <c r="R247">
        <f>SUMIF(CurrentScenario!$B$2:$B$2612,Sheet1!$A247,CurrentScenario!R$2:R$2612)</f>
        <v>1178.6089760203859</v>
      </c>
      <c r="S247">
        <f>SUMIF(CurrentScenario!$B$2:$B$2612,Sheet1!$A247,CurrentScenario!S$2:S$2612)</f>
        <v>338.71395313732637</v>
      </c>
      <c r="T247">
        <f>SUMIF(CurrentScenario!$B$2:$B$2612,Sheet1!$A247,CurrentScenario!T$2:T$2612)</f>
        <v>9.4833049614639382</v>
      </c>
      <c r="U247">
        <f>SUMIF(CurrentScenario!$B$2:$B$2612,Sheet1!$A247,CurrentScenario!U$2:U$2612)</f>
        <v>110.20928150769106</v>
      </c>
      <c r="V247">
        <f>SUMIF(CurrentScenario!$B$2:$B$2612,Sheet1!$A247,CurrentScenario!V$2:V$2612)</f>
        <v>0</v>
      </c>
      <c r="W247">
        <f>SUMIF(CurrentScenario!$B$2:$B$2612,Sheet1!$A247,CurrentScenario!W$2:W$2612)</f>
        <v>49.684067544240101</v>
      </c>
      <c r="X247">
        <f>SUMIF(CurrentScenario!$B$2:$B$2612,Sheet1!$A247,CurrentScenario!X$2:X$2612)</f>
        <v>9.7537666827162539</v>
      </c>
      <c r="Y247">
        <f>SUMIF(CurrentScenario!$B$2:$B$2612,Sheet1!$A247,CurrentScenario!Y$2:Y$2612)</f>
        <v>160.92221695220087</v>
      </c>
      <c r="Z247">
        <f>SUMIF(CurrentScenario!$B$2:$B$2612,Sheet1!$A247,CurrentScenario!Z$2:Z$2612)</f>
        <v>0</v>
      </c>
      <c r="AA247">
        <f>SUMIF(CurrentScenario!$B$2:$B$2612,Sheet1!$A247,CurrentScenario!AA$2:AA$2612)</f>
        <v>3441.8164598132375</v>
      </c>
      <c r="AB247">
        <f>SUMIF(CurrentScenario!$B$2:$B$2612,Sheet1!$A247,CurrentScenario!AB$2:AB$2612)</f>
        <v>874.89278429068725</v>
      </c>
      <c r="AC247">
        <f>SUMIF(CurrentScenario!$B$2:$B$2612,Sheet1!$A247,CurrentScenario!AC$2:AC$2612)</f>
        <v>23.518741677817889</v>
      </c>
      <c r="AD247">
        <f>SUMIF(CurrentScenario!$B$2:$B$2612,Sheet1!$A247,CurrentScenario!AD$2:AD$2612)</f>
        <v>0</v>
      </c>
      <c r="AE247">
        <f>SUMIF(CurrentScenario!$B$2:$B$2612,Sheet1!$A247,CurrentScenario!AE$2:AE$2612)</f>
        <v>0</v>
      </c>
      <c r="AF247">
        <f>SUMIF(CurrentScenario!$B$2:$B$2612,Sheet1!$A247,CurrentScenario!AF$2:AF$2612)</f>
        <v>0</v>
      </c>
      <c r="AG247">
        <f>SUMIF(CurrentScenario!$B$2:$B$2612,Sheet1!$A247,CurrentScenario!AG$2:AG$2612)</f>
        <v>0</v>
      </c>
      <c r="AH247" s="9">
        <f>SUMIF(CurrentScenario!$B$2:$B$2612,Sheet1!$A247,CurrentScenario!AH$2:AH$2612)</f>
        <v>196.75626267889822</v>
      </c>
      <c r="AI247" s="10">
        <f t="shared" si="12"/>
        <v>36704.747648689088</v>
      </c>
      <c r="AJ247">
        <f>SUMIF(BaselineScenario!$B$2:$B$2612,Sheet1!$A247,BaselineScenario!D$2:D$2612)</f>
        <v>31141.728407355011</v>
      </c>
      <c r="AK247">
        <f>SUMIF(BaselineScenario!$B$2:$B$2612,Sheet1!$A247,BaselineScenario!E$2:E$2612)</f>
        <v>311.13865254685874</v>
      </c>
      <c r="AL247">
        <f>SUMIF(BaselineScenario!$B$2:$B$2612,Sheet1!$A247,BaselineScenario!F$2:F$2612)</f>
        <v>321.60646742700925</v>
      </c>
      <c r="AM247">
        <f>SUMIF(BaselineScenario!$B$2:$B$2612,Sheet1!$A247,BaselineScenario!G$2:G$2612)</f>
        <v>7.6603520642307155</v>
      </c>
      <c r="AN247">
        <f>SUMIF(BaselineScenario!$B$2:$B$2612,Sheet1!$A247,BaselineScenario!H$2:H$2612)</f>
        <v>645.85991492658286</v>
      </c>
      <c r="AO247">
        <f>SUMIF(BaselineScenario!$B$2:$B$2612,Sheet1!$A247,BaselineScenario!I$2:I$2612)</f>
        <v>22.207508870851314</v>
      </c>
      <c r="AP247">
        <f>SUMIF(BaselineScenario!$B$2:$B$2612,Sheet1!$A247,BaselineScenario!J$2:J$2612)</f>
        <v>45.691142309108145</v>
      </c>
      <c r="AQ247">
        <f>SUMIF(BaselineScenario!$B$2:$B$2612,Sheet1!$A247,BaselineScenario!K$2:K$2612)</f>
        <v>11.424116994156329</v>
      </c>
      <c r="AR247">
        <f>SUMIF(BaselineScenario!$B$2:$B$2612,Sheet1!$A247,BaselineScenario!L$2:L$2612)</f>
        <v>584.82562089941371</v>
      </c>
      <c r="AS247">
        <f>SUMIF(BaselineScenario!$B$2:$B$2612,Sheet1!$A247,BaselineScenario!M$2:M$2612)</f>
        <v>461.8070468432137</v>
      </c>
      <c r="AT247">
        <f>SUMIF(BaselineScenario!$B$2:$B$2612,Sheet1!$A247,BaselineScenario!N$2:N$2612)</f>
        <v>207.96309488024235</v>
      </c>
      <c r="AU247">
        <f>SUMIF(BaselineScenario!$B$2:$B$2612,Sheet1!$A247,BaselineScenario!O$2:O$2612)</f>
        <v>263.30863779304804</v>
      </c>
      <c r="AV247">
        <f>SUMIF(BaselineScenario!$B$2:$B$2612,Sheet1!$A247,BaselineScenario!P$2:P$2612)</f>
        <v>0</v>
      </c>
      <c r="AW247">
        <f>SUMIF(BaselineScenario!$B$2:$B$2612,Sheet1!$A247,BaselineScenario!Q$2:Q$2612)</f>
        <v>1687.5218450297618</v>
      </c>
      <c r="AX247">
        <f>SUMIF(BaselineScenario!$B$2:$B$2612,Sheet1!$A247,BaselineScenario!R$2:R$2612)</f>
        <v>199.84380962550031</v>
      </c>
      <c r="AY247">
        <f>SUMIF(BaselineScenario!$B$2:$B$2612,Sheet1!$A247,BaselineScenario!S$2:S$2612)</f>
        <v>58.439350641755794</v>
      </c>
      <c r="AZ247">
        <f>SUMIF(BaselineScenario!$B$2:$B$2612,Sheet1!$A247,BaselineScenario!T$2:T$2612)</f>
        <v>1.6497729486070773</v>
      </c>
      <c r="BA247">
        <f>SUMIF(BaselineScenario!$B$2:$B$2612,Sheet1!$A247,BaselineScenario!U$2:U$2612)</f>
        <v>19.136667215707384</v>
      </c>
      <c r="BB247">
        <f>SUMIF(BaselineScenario!$B$2:$B$2612,Sheet1!$A247,BaselineScenario!V$2:V$2612)</f>
        <v>0</v>
      </c>
      <c r="BC247">
        <f>SUMIF(BaselineScenario!$B$2:$B$2612,Sheet1!$A247,BaselineScenario!W$2:W$2612)</f>
        <v>9.1843881968292376</v>
      </c>
      <c r="BD247">
        <f>SUMIF(BaselineScenario!$B$2:$B$2612,Sheet1!$A247,BaselineScenario!X$2:X$2612)</f>
        <v>0.43198443330912006</v>
      </c>
      <c r="BE247">
        <f>SUMIF(BaselineScenario!$B$2:$B$2612,Sheet1!$A247,BaselineScenario!Y$2:Y$2612)</f>
        <v>29.336743821740644</v>
      </c>
      <c r="BF247">
        <f>SUMIF(BaselineScenario!$B$2:$B$2612,Sheet1!$A247,BaselineScenario!Z$2:Z$2612)</f>
        <v>0</v>
      </c>
      <c r="BG247">
        <f>SUMIF(BaselineScenario!$B$2:$B$2612,Sheet1!$A247,BaselineScenario!AA$2:AA$2612)</f>
        <v>598.77389474506697</v>
      </c>
      <c r="BH247">
        <f>SUMIF(BaselineScenario!$B$2:$B$2612,Sheet1!$A247,BaselineScenario!AB$2:AB$2612)</f>
        <v>36.19200851499788</v>
      </c>
      <c r="BI247">
        <f>SUMIF(BaselineScenario!$B$2:$B$2612,Sheet1!$A247,BaselineScenario!AC$2:AC$2612)</f>
        <v>3.9703944821268884</v>
      </c>
      <c r="BJ247">
        <f>SUMIF(BaselineScenario!$B$2:$B$2612,Sheet1!$A247,BaselineScenario!AD$2:AD$2612)</f>
        <v>0</v>
      </c>
      <c r="BK247">
        <f>SUMIF(BaselineScenario!$B$2:$B$2612,Sheet1!$A247,BaselineScenario!AE$2:AE$2612)</f>
        <v>0</v>
      </c>
      <c r="BL247">
        <f>SUMIF(BaselineScenario!$B$2:$B$2612,Sheet1!$A247,BaselineScenario!AF$2:AF$2612)</f>
        <v>0</v>
      </c>
      <c r="BM247">
        <f>SUMIF(BaselineScenario!$B$2:$B$2612,Sheet1!$A247,BaselineScenario!AG$2:AG$2612)</f>
        <v>0</v>
      </c>
      <c r="BN247">
        <f>SUMIF(BaselineScenario!$B$2:$B$2612,Sheet1!$A247,BaselineScenario!AH$2:AH$2612)</f>
        <v>35.04582612396419</v>
      </c>
      <c r="BP247">
        <f t="shared" si="13"/>
        <v>0</v>
      </c>
      <c r="BQ247" s="12">
        <f t="shared" si="14"/>
        <v>0</v>
      </c>
    </row>
    <row r="248" spans="1:69" x14ac:dyDescent="0.25">
      <c r="A248" s="1" t="s">
        <v>246</v>
      </c>
      <c r="B248">
        <f>COUNTIF(CurrentScenario!$B$2:$B$2612,Sheet1!A248)</f>
        <v>5</v>
      </c>
      <c r="C248">
        <f t="shared" si="15"/>
        <v>15361.836734275312</v>
      </c>
      <c r="D248">
        <f>SUMIF(CurrentScenario!$B$2:$B$2612,Sheet1!$A248,CurrentScenario!D$2:D$2612)</f>
        <v>3349.0193680344514</v>
      </c>
      <c r="E248">
        <f>SUMIF(CurrentScenario!$B$2:$B$2612,Sheet1!$A248,CurrentScenario!E$2:E$2612)</f>
        <v>33.478765146261694</v>
      </c>
      <c r="F248">
        <f>SUMIF(CurrentScenario!$B$2:$B$2612,Sheet1!$A248,CurrentScenario!F$2:F$2612)</f>
        <v>1018.2354853141504</v>
      </c>
      <c r="G248">
        <f>SUMIF(CurrentScenario!$B$2:$B$2612,Sheet1!$A248,CurrentScenario!G$2:G$2612)</f>
        <v>1.4676738729826855</v>
      </c>
      <c r="H248">
        <f>SUMIF(CurrentScenario!$B$2:$B$2612,Sheet1!$A248,CurrentScenario!H$2:H$2612)</f>
        <v>665.44171754323338</v>
      </c>
      <c r="I248">
        <f>SUMIF(CurrentScenario!$B$2:$B$2612,Sheet1!$A248,CurrentScenario!I$2:I$2612)</f>
        <v>4.2548149589587902</v>
      </c>
      <c r="J248">
        <f>SUMIF(CurrentScenario!$B$2:$B$2612,Sheet1!$A248,CurrentScenario!J$2:J$2612)</f>
        <v>72.553813055128686</v>
      </c>
      <c r="K248">
        <f>SUMIF(CurrentScenario!$B$2:$B$2612,Sheet1!$A248,CurrentScenario!K$2:K$2612)</f>
        <v>64.931814129274386</v>
      </c>
      <c r="L248">
        <f>SUMIF(CurrentScenario!$B$2:$B$2612,Sheet1!$A248,CurrentScenario!L$2:L$2612)</f>
        <v>1829.9616270691774</v>
      </c>
      <c r="M248">
        <f>SUMIF(CurrentScenario!$B$2:$B$2612,Sheet1!$A248,CurrentScenario!M$2:M$2612)</f>
        <v>698.61520115843382</v>
      </c>
      <c r="N248">
        <f>SUMIF(CurrentScenario!$B$2:$B$2612,Sheet1!$A248,CurrentScenario!N$2:N$2612)</f>
        <v>538.74673639852483</v>
      </c>
      <c r="O248">
        <f>SUMIF(CurrentScenario!$B$2:$B$2612,Sheet1!$A248,CurrentScenario!O$2:O$2612)</f>
        <v>398.23417197918843</v>
      </c>
      <c r="P248">
        <f>SUMIF(CurrentScenario!$B$2:$B$2612,Sheet1!$A248,CurrentScenario!P$2:P$2612)</f>
        <v>0</v>
      </c>
      <c r="Q248">
        <f>SUMIF(CurrentScenario!$B$2:$B$2612,Sheet1!$A248,CurrentScenario!Q$2:Q$2612)</f>
        <v>5049.5931003132873</v>
      </c>
      <c r="R248">
        <f>SUMIF(CurrentScenario!$B$2:$B$2612,Sheet1!$A248,CurrentScenario!R$2:R$2612)</f>
        <v>151.59140325623952</v>
      </c>
      <c r="S248">
        <f>SUMIF(CurrentScenario!$B$2:$B$2612,Sheet1!$A248,CurrentScenario!S$2:S$2612)</f>
        <v>161.93243886668353</v>
      </c>
      <c r="T248">
        <f>SUMIF(CurrentScenario!$B$2:$B$2612,Sheet1!$A248,CurrentScenario!T$2:T$2612)</f>
        <v>3.6848343951674676</v>
      </c>
      <c r="U248">
        <f>SUMIF(CurrentScenario!$B$2:$B$2612,Sheet1!$A248,CurrentScenario!U$2:U$2612)</f>
        <v>40.331468565657374</v>
      </c>
      <c r="V248">
        <f>SUMIF(CurrentScenario!$B$2:$B$2612,Sheet1!$A248,CurrentScenario!V$2:V$2612)</f>
        <v>0</v>
      </c>
      <c r="W248">
        <f>SUMIF(CurrentScenario!$B$2:$B$2612,Sheet1!$A248,CurrentScenario!W$2:W$2612)</f>
        <v>1.0604350011901349</v>
      </c>
      <c r="X248">
        <f>SUMIF(CurrentScenario!$B$2:$B$2612,Sheet1!$A248,CurrentScenario!X$2:X$2612)</f>
        <v>0.20818012886293175</v>
      </c>
      <c r="Y248">
        <f>SUMIF(CurrentScenario!$B$2:$B$2612,Sheet1!$A248,CurrentScenario!Y$2:Y$2612)</f>
        <v>25.809351942683051</v>
      </c>
      <c r="Z248">
        <f>SUMIF(CurrentScenario!$B$2:$B$2612,Sheet1!$A248,CurrentScenario!Z$2:Z$2612)</f>
        <v>0</v>
      </c>
      <c r="AA248">
        <f>SUMIF(CurrentScenario!$B$2:$B$2612,Sheet1!$A248,CurrentScenario!AA$2:AA$2612)</f>
        <v>831.88838097297116</v>
      </c>
      <c r="AB248">
        <f>SUMIF(CurrentScenario!$B$2:$B$2612,Sheet1!$A248,CurrentScenario!AB$2:AB$2612)</f>
        <v>214.84946890571214</v>
      </c>
      <c r="AC248">
        <f>SUMIF(CurrentScenario!$B$2:$B$2612,Sheet1!$A248,CurrentScenario!AC$2:AC$2612)</f>
        <v>141.22666073111591</v>
      </c>
      <c r="AD248">
        <f>SUMIF(CurrentScenario!$B$2:$B$2612,Sheet1!$A248,CurrentScenario!AD$2:AD$2612)</f>
        <v>0</v>
      </c>
      <c r="AE248">
        <f>SUMIF(CurrentScenario!$B$2:$B$2612,Sheet1!$A248,CurrentScenario!AE$2:AE$2612)</f>
        <v>0</v>
      </c>
      <c r="AF248">
        <f>SUMIF(CurrentScenario!$B$2:$B$2612,Sheet1!$A248,CurrentScenario!AF$2:AF$2612)</f>
        <v>0</v>
      </c>
      <c r="AG248">
        <f>SUMIF(CurrentScenario!$B$2:$B$2612,Sheet1!$A248,CurrentScenario!AG$2:AG$2612)</f>
        <v>0</v>
      </c>
      <c r="AH248" s="9">
        <f>SUMIF(CurrentScenario!$B$2:$B$2612,Sheet1!$A248,CurrentScenario!AH$2:AH$2612)</f>
        <v>64.719822535977713</v>
      </c>
      <c r="AI248" s="10">
        <f t="shared" si="12"/>
        <v>15361.836734275314</v>
      </c>
      <c r="AJ248">
        <f>SUMIF(BaselineScenario!$B$2:$B$2612,Sheet1!$A248,BaselineScenario!D$2:D$2612)</f>
        <v>13030.89342138581</v>
      </c>
      <c r="AK248">
        <f>SUMIF(BaselineScenario!$B$2:$B$2612,Sheet1!$A248,BaselineScenario!E$2:E$2612)</f>
        <v>130.26182591476041</v>
      </c>
      <c r="AL248">
        <f>SUMIF(BaselineScenario!$B$2:$B$2612,Sheet1!$A248,BaselineScenario!F$2:F$2612)</f>
        <v>178.77901967239291</v>
      </c>
      <c r="AM248">
        <f>SUMIF(BaselineScenario!$B$2:$B$2612,Sheet1!$A248,BaselineScenario!G$2:G$2612)</f>
        <v>0.30794338179650999</v>
      </c>
      <c r="AN248">
        <f>SUMIF(BaselineScenario!$B$2:$B$2612,Sheet1!$A248,BaselineScenario!H$2:H$2612)</f>
        <v>119.87869616144989</v>
      </c>
      <c r="AO248">
        <f>SUMIF(BaselineScenario!$B$2:$B$2612,Sheet1!$A248,BaselineScenario!I$2:I$2612)</f>
        <v>0.89273382288764491</v>
      </c>
      <c r="AP248">
        <f>SUMIF(BaselineScenario!$B$2:$B$2612,Sheet1!$A248,BaselineScenario!J$2:J$2612)</f>
        <v>12.880004154860385</v>
      </c>
      <c r="AQ248">
        <f>SUMIF(BaselineScenario!$B$2:$B$2612,Sheet1!$A248,BaselineScenario!K$2:K$2612)</f>
        <v>11.354946704983114</v>
      </c>
      <c r="AR248">
        <f>SUMIF(BaselineScenario!$B$2:$B$2612,Sheet1!$A248,BaselineScenario!L$2:L$2612)</f>
        <v>321.31600313773566</v>
      </c>
      <c r="AS248">
        <f>SUMIF(BaselineScenario!$B$2:$B$2612,Sheet1!$A248,BaselineScenario!M$2:M$2612)</f>
        <v>124.37629174823596</v>
      </c>
      <c r="AT248">
        <f>SUMIF(BaselineScenario!$B$2:$B$2612,Sheet1!$A248,BaselineScenario!N$2:N$2612)</f>
        <v>94.854506704907067</v>
      </c>
      <c r="AU248">
        <f>SUMIF(BaselineScenario!$B$2:$B$2612,Sheet1!$A248,BaselineScenario!O$2:O$2612)</f>
        <v>70.881189870043201</v>
      </c>
      <c r="AV248">
        <f>SUMIF(BaselineScenario!$B$2:$B$2612,Sheet1!$A248,BaselineScenario!P$2:P$2612)</f>
        <v>0</v>
      </c>
      <c r="AW248">
        <f>SUMIF(BaselineScenario!$B$2:$B$2612,Sheet1!$A248,BaselineScenario!Q$2:Q$2612)</f>
        <v>890.43214410900157</v>
      </c>
      <c r="AX248">
        <f>SUMIF(BaselineScenario!$B$2:$B$2612,Sheet1!$A248,BaselineScenario!R$2:R$2612)</f>
        <v>28.071591943985446</v>
      </c>
      <c r="AY248">
        <f>SUMIF(BaselineScenario!$B$2:$B$2612,Sheet1!$A248,BaselineScenario!S$2:S$2612)</f>
        <v>28.593785481411835</v>
      </c>
      <c r="AZ248">
        <f>SUMIF(BaselineScenario!$B$2:$B$2612,Sheet1!$A248,BaselineScenario!T$2:T$2612)</f>
        <v>0.65036702293922111</v>
      </c>
      <c r="BA248">
        <f>SUMIF(BaselineScenario!$B$2:$B$2612,Sheet1!$A248,BaselineScenario!U$2:U$2612)</f>
        <v>7.1259667026726463</v>
      </c>
      <c r="BB248">
        <f>SUMIF(BaselineScenario!$B$2:$B$2612,Sheet1!$A248,BaselineScenario!V$2:V$2612)</f>
        <v>0</v>
      </c>
      <c r="BC248">
        <f>SUMIF(BaselineScenario!$B$2:$B$2612,Sheet1!$A248,BaselineScenario!W$2:W$2612)</f>
        <v>0.41357477536209108</v>
      </c>
      <c r="BD248">
        <f>SUMIF(BaselineScenario!$B$2:$B$2612,Sheet1!$A248,BaselineScenario!X$2:X$2612)</f>
        <v>1.9452342511765589E-2</v>
      </c>
      <c r="BE248">
        <f>SUMIF(BaselineScenario!$B$2:$B$2612,Sheet1!$A248,BaselineScenario!Y$2:Y$2612)</f>
        <v>4.5796153135026039</v>
      </c>
      <c r="BF248">
        <f>SUMIF(BaselineScenario!$B$2:$B$2612,Sheet1!$A248,BaselineScenario!Z$2:Z$2612)</f>
        <v>0</v>
      </c>
      <c r="BG248">
        <f>SUMIF(BaselineScenario!$B$2:$B$2612,Sheet1!$A248,BaselineScenario!AA$2:AA$2612)</f>
        <v>254.12978494782965</v>
      </c>
      <c r="BH248">
        <f>SUMIF(BaselineScenario!$B$2:$B$2612,Sheet1!$A248,BaselineScenario!AB$2:AB$2612)</f>
        <v>15.31448499021063</v>
      </c>
      <c r="BI248">
        <f>SUMIF(BaselineScenario!$B$2:$B$2612,Sheet1!$A248,BaselineScenario!AC$2:AC$2612)</f>
        <v>24.569801708321364</v>
      </c>
      <c r="BJ248">
        <f>SUMIF(BaselineScenario!$B$2:$B$2612,Sheet1!$A248,BaselineScenario!AD$2:AD$2612)</f>
        <v>0</v>
      </c>
      <c r="BK248">
        <f>SUMIF(BaselineScenario!$B$2:$B$2612,Sheet1!$A248,BaselineScenario!AE$2:AE$2612)</f>
        <v>0</v>
      </c>
      <c r="BL248">
        <f>SUMIF(BaselineScenario!$B$2:$B$2612,Sheet1!$A248,BaselineScenario!AF$2:AF$2612)</f>
        <v>0</v>
      </c>
      <c r="BM248">
        <f>SUMIF(BaselineScenario!$B$2:$B$2612,Sheet1!$A248,BaselineScenario!AG$2:AG$2612)</f>
        <v>0</v>
      </c>
      <c r="BN248">
        <f>SUMIF(BaselineScenario!$B$2:$B$2612,Sheet1!$A248,BaselineScenario!AH$2:AH$2612)</f>
        <v>11.259582277699277</v>
      </c>
      <c r="BP248">
        <f t="shared" si="13"/>
        <v>0</v>
      </c>
      <c r="BQ248" s="12">
        <f t="shared" si="14"/>
        <v>0</v>
      </c>
    </row>
    <row r="249" spans="1:69" x14ac:dyDescent="0.25">
      <c r="A249" s="1" t="s">
        <v>247</v>
      </c>
      <c r="B249">
        <f>COUNTIF(CurrentScenario!$B$2:$B$2612,Sheet1!A249)</f>
        <v>9</v>
      </c>
      <c r="C249">
        <f t="shared" si="15"/>
        <v>28143.910155944639</v>
      </c>
      <c r="D249">
        <f>SUMIF(CurrentScenario!$B$2:$B$2612,Sheet1!$A249,CurrentScenario!D$2:D$2612)</f>
        <v>15133.31685663934</v>
      </c>
      <c r="E249">
        <f>SUMIF(CurrentScenario!$B$2:$B$2612,Sheet1!$A249,CurrentScenario!E$2:E$2612)</f>
        <v>152.42446851754309</v>
      </c>
      <c r="F249">
        <f>SUMIF(CurrentScenario!$B$2:$B$2612,Sheet1!$A249,CurrentScenario!F$2:F$2612)</f>
        <v>808.7437243893695</v>
      </c>
      <c r="G249">
        <f>SUMIF(CurrentScenario!$B$2:$B$2612,Sheet1!$A249,CurrentScenario!G$2:G$2612)</f>
        <v>0.1428599563920086</v>
      </c>
      <c r="H249">
        <f>SUMIF(CurrentScenario!$B$2:$B$2612,Sheet1!$A249,CurrentScenario!H$2:H$2612)</f>
        <v>464.33893314772621</v>
      </c>
      <c r="I249">
        <f>SUMIF(CurrentScenario!$B$2:$B$2612,Sheet1!$A249,CurrentScenario!I$2:I$2612)</f>
        <v>0.33188510560656215</v>
      </c>
      <c r="J249">
        <f>SUMIF(CurrentScenario!$B$2:$B$2612,Sheet1!$A249,CurrentScenario!J$2:J$2612)</f>
        <v>48.548247446034857</v>
      </c>
      <c r="K249">
        <f>SUMIF(CurrentScenario!$B$2:$B$2612,Sheet1!$A249,CurrentScenario!K$2:K$2612)</f>
        <v>58.638302529939736</v>
      </c>
      <c r="L249">
        <f>SUMIF(CurrentScenario!$B$2:$B$2612,Sheet1!$A249,CurrentScenario!L$2:L$2612)</f>
        <v>1447.0492404800621</v>
      </c>
      <c r="M249">
        <f>SUMIF(CurrentScenario!$B$2:$B$2612,Sheet1!$A249,CurrentScenario!M$2:M$2612)</f>
        <v>524.85389944627207</v>
      </c>
      <c r="N249">
        <f>SUMIF(CurrentScenario!$B$2:$B$2612,Sheet1!$A249,CurrentScenario!N$2:N$2612)</f>
        <v>422.13983592141761</v>
      </c>
      <c r="O249">
        <f>SUMIF(CurrentScenario!$B$2:$B$2612,Sheet1!$A249,CurrentScenario!O$2:O$2612)</f>
        <v>296.05249963244654</v>
      </c>
      <c r="P249">
        <f>SUMIF(CurrentScenario!$B$2:$B$2612,Sheet1!$A249,CurrentScenario!P$2:P$2612)</f>
        <v>0</v>
      </c>
      <c r="Q249">
        <f>SUMIF(CurrentScenario!$B$2:$B$2612,Sheet1!$A249,CurrentScenario!Q$2:Q$2612)</f>
        <v>6810.8899094725093</v>
      </c>
      <c r="R249">
        <f>SUMIF(CurrentScenario!$B$2:$B$2612,Sheet1!$A249,CurrentScenario!R$2:R$2612)</f>
        <v>151.64900856104515</v>
      </c>
      <c r="S249">
        <f>SUMIF(CurrentScenario!$B$2:$B$2612,Sheet1!$A249,CurrentScenario!S$2:S$2612)</f>
        <v>217.35930799591267</v>
      </c>
      <c r="T249">
        <f>SUMIF(CurrentScenario!$B$2:$B$2612,Sheet1!$A249,CurrentScenario!T$2:T$2612)</f>
        <v>2.8549770223012167</v>
      </c>
      <c r="U249">
        <f>SUMIF(CurrentScenario!$B$2:$B$2612,Sheet1!$A249,CurrentScenario!U$2:U$2612)</f>
        <v>31.093073701451804</v>
      </c>
      <c r="V249">
        <f>SUMIF(CurrentScenario!$B$2:$B$2612,Sheet1!$A249,CurrentScenario!V$2:V$2612)</f>
        <v>0</v>
      </c>
      <c r="W249">
        <f>SUMIF(CurrentScenario!$B$2:$B$2612,Sheet1!$A249,CurrentScenario!W$2:W$2612)</f>
        <v>0</v>
      </c>
      <c r="X249">
        <f>SUMIF(CurrentScenario!$B$2:$B$2612,Sheet1!$A249,CurrentScenario!X$2:X$2612)</f>
        <v>0</v>
      </c>
      <c r="Y249">
        <f>SUMIF(CurrentScenario!$B$2:$B$2612,Sheet1!$A249,CurrentScenario!Y$2:Y$2612)</f>
        <v>15.325507394058175</v>
      </c>
      <c r="Z249">
        <f>SUMIF(CurrentScenario!$B$2:$B$2612,Sheet1!$A249,CurrentScenario!Z$2:Z$2612)</f>
        <v>0</v>
      </c>
      <c r="AA249">
        <f>SUMIF(CurrentScenario!$B$2:$B$2612,Sheet1!$A249,CurrentScenario!AA$2:AA$2612)</f>
        <v>1107.6640035341118</v>
      </c>
      <c r="AB249">
        <f>SUMIF(CurrentScenario!$B$2:$B$2612,Sheet1!$A249,CurrentScenario!AB$2:AB$2612)</f>
        <v>429.56411524778201</v>
      </c>
      <c r="AC249">
        <f>SUMIF(CurrentScenario!$B$2:$B$2612,Sheet1!$A249,CurrentScenario!AC$2:AC$2612)</f>
        <v>2.3281854321549118E-2</v>
      </c>
      <c r="AD249">
        <f>SUMIF(CurrentScenario!$B$2:$B$2612,Sheet1!$A249,CurrentScenario!AD$2:AD$2612)</f>
        <v>0</v>
      </c>
      <c r="AE249">
        <f>SUMIF(CurrentScenario!$B$2:$B$2612,Sheet1!$A249,CurrentScenario!AE$2:AE$2612)</f>
        <v>0</v>
      </c>
      <c r="AF249">
        <f>SUMIF(CurrentScenario!$B$2:$B$2612,Sheet1!$A249,CurrentScenario!AF$2:AF$2612)</f>
        <v>0</v>
      </c>
      <c r="AG249">
        <f>SUMIF(CurrentScenario!$B$2:$B$2612,Sheet1!$A249,CurrentScenario!AG$2:AG$2612)</f>
        <v>0</v>
      </c>
      <c r="AH249" s="9">
        <f>SUMIF(CurrentScenario!$B$2:$B$2612,Sheet1!$A249,CurrentScenario!AH$2:AH$2612)</f>
        <v>20.906217948992573</v>
      </c>
      <c r="AI249" s="10">
        <f t="shared" si="12"/>
        <v>28143.910155944639</v>
      </c>
      <c r="AJ249">
        <f>SUMIF(BaselineScenario!$B$2:$B$2612,Sheet1!$A249,BaselineScenario!D$2:D$2612)</f>
        <v>24473.574831182748</v>
      </c>
      <c r="AK249">
        <f>SUMIF(BaselineScenario!$B$2:$B$2612,Sheet1!$A249,BaselineScenario!E$2:E$2612)</f>
        <v>246.67664597489693</v>
      </c>
      <c r="AL249">
        <f>SUMIF(BaselineScenario!$B$2:$B$2612,Sheet1!$A249,BaselineScenario!F$2:F$2612)</f>
        <v>234.8530734598084</v>
      </c>
      <c r="AM249">
        <f>SUMIF(BaselineScenario!$B$2:$B$2612,Sheet1!$A249,BaselineScenario!G$2:G$2612)</f>
        <v>0.14357484882145055</v>
      </c>
      <c r="AN249">
        <f>SUMIF(BaselineScenario!$B$2:$B$2612,Sheet1!$A249,BaselineScenario!H$2:H$2612)</f>
        <v>141.82626679737962</v>
      </c>
      <c r="AO249">
        <f>SUMIF(BaselineScenario!$B$2:$B$2612,Sheet1!$A249,BaselineScenario!I$2:I$2612)</f>
        <v>0.39575967430767928</v>
      </c>
      <c r="AP249">
        <f>SUMIF(BaselineScenario!$B$2:$B$2612,Sheet1!$A249,BaselineScenario!J$2:J$2612)</f>
        <v>9.1212313185272347</v>
      </c>
      <c r="AQ249">
        <f>SUMIF(BaselineScenario!$B$2:$B$2612,Sheet1!$A249,BaselineScenario!K$2:K$2612)</f>
        <v>22.221287643976087</v>
      </c>
      <c r="AR249">
        <f>SUMIF(BaselineScenario!$B$2:$B$2612,Sheet1!$A249,BaselineScenario!L$2:L$2612)</f>
        <v>413.27621461907563</v>
      </c>
      <c r="AS249">
        <f>SUMIF(BaselineScenario!$B$2:$B$2612,Sheet1!$A249,BaselineScenario!M$2:M$2612)</f>
        <v>163.28047446627386</v>
      </c>
      <c r="AT249">
        <f>SUMIF(BaselineScenario!$B$2:$B$2612,Sheet1!$A249,BaselineScenario!N$2:N$2612)</f>
        <v>122.96057259344056</v>
      </c>
      <c r="AU249">
        <f>SUMIF(BaselineScenario!$B$2:$B$2612,Sheet1!$A249,BaselineScenario!O$2:O$2612)</f>
        <v>88.163029197340506</v>
      </c>
      <c r="AV249">
        <f>SUMIF(BaselineScenario!$B$2:$B$2612,Sheet1!$A249,BaselineScenario!P$2:P$2612)</f>
        <v>0</v>
      </c>
      <c r="AW249">
        <f>SUMIF(BaselineScenario!$B$2:$B$2612,Sheet1!$A249,BaselineScenario!Q$2:Q$2612)</f>
        <v>1676.3061981326412</v>
      </c>
      <c r="AX249">
        <f>SUMIF(BaselineScenario!$B$2:$B$2612,Sheet1!$A249,BaselineScenario!R$2:R$2612)</f>
        <v>39.925799316956677</v>
      </c>
      <c r="AY249">
        <f>SUMIF(BaselineScenario!$B$2:$B$2612,Sheet1!$A249,BaselineScenario!S$2:S$2612)</f>
        <v>54.00626497524145</v>
      </c>
      <c r="AZ249">
        <f>SUMIF(BaselineScenario!$B$2:$B$2612,Sheet1!$A249,BaselineScenario!T$2:T$2612)</f>
        <v>0.83639319525847244</v>
      </c>
      <c r="BA249">
        <f>SUMIF(BaselineScenario!$B$2:$B$2612,Sheet1!$A249,BaselineScenario!U$2:U$2612)</f>
        <v>9.1315251327976892</v>
      </c>
      <c r="BB249">
        <f>SUMIF(BaselineScenario!$B$2:$B$2612,Sheet1!$A249,BaselineScenario!V$2:V$2612)</f>
        <v>0</v>
      </c>
      <c r="BC249">
        <f>SUMIF(BaselineScenario!$B$2:$B$2612,Sheet1!$A249,BaselineScenario!W$2:W$2612)</f>
        <v>0</v>
      </c>
      <c r="BD249">
        <f>SUMIF(BaselineScenario!$B$2:$B$2612,Sheet1!$A249,BaselineScenario!X$2:X$2612)</f>
        <v>0</v>
      </c>
      <c r="BE249">
        <f>SUMIF(BaselineScenario!$B$2:$B$2612,Sheet1!$A249,BaselineScenario!Y$2:Y$2612)</f>
        <v>10.252265750810523</v>
      </c>
      <c r="BF249">
        <f>SUMIF(BaselineScenario!$B$2:$B$2612,Sheet1!$A249,BaselineScenario!Z$2:Z$2612)</f>
        <v>0</v>
      </c>
      <c r="BG249">
        <f>SUMIF(BaselineScenario!$B$2:$B$2612,Sheet1!$A249,BaselineScenario!AA$2:AA$2612)</f>
        <v>402.82009284135472</v>
      </c>
      <c r="BH249">
        <f>SUMIF(BaselineScenario!$B$2:$B$2612,Sheet1!$A249,BaselineScenario!AB$2:AB$2612)</f>
        <v>28.143442000184088</v>
      </c>
      <c r="BI249">
        <f>SUMIF(BaselineScenario!$B$2:$B$2612,Sheet1!$A249,BaselineScenario!AC$2:AC$2612)</f>
        <v>5.44734634777166E-3</v>
      </c>
      <c r="BJ249">
        <f>SUMIF(BaselineScenario!$B$2:$B$2612,Sheet1!$A249,BaselineScenario!AD$2:AD$2612)</f>
        <v>0</v>
      </c>
      <c r="BK249">
        <f>SUMIF(BaselineScenario!$B$2:$B$2612,Sheet1!$A249,BaselineScenario!AE$2:AE$2612)</f>
        <v>0</v>
      </c>
      <c r="BL249">
        <f>SUMIF(BaselineScenario!$B$2:$B$2612,Sheet1!$A249,BaselineScenario!AF$2:AF$2612)</f>
        <v>0</v>
      </c>
      <c r="BM249">
        <f>SUMIF(BaselineScenario!$B$2:$B$2612,Sheet1!$A249,BaselineScenario!AG$2:AG$2612)</f>
        <v>0</v>
      </c>
      <c r="BN249">
        <f>SUMIF(BaselineScenario!$B$2:$B$2612,Sheet1!$A249,BaselineScenario!AH$2:AH$2612)</f>
        <v>5.9897654764448207</v>
      </c>
      <c r="BP249">
        <f t="shared" si="13"/>
        <v>0</v>
      </c>
      <c r="BQ249" s="12">
        <f t="shared" si="14"/>
        <v>0</v>
      </c>
    </row>
    <row r="250" spans="1:69" x14ac:dyDescent="0.25">
      <c r="A250" s="1" t="s">
        <v>248</v>
      </c>
      <c r="B250">
        <f>COUNTIF(CurrentScenario!$B$2:$B$2612,Sheet1!A250)</f>
        <v>5</v>
      </c>
      <c r="C250">
        <f t="shared" si="15"/>
        <v>17316.126506699533</v>
      </c>
      <c r="D250">
        <f>SUMIF(CurrentScenario!$B$2:$B$2612,Sheet1!$A250,CurrentScenario!D$2:D$2612)</f>
        <v>7879.6465340943969</v>
      </c>
      <c r="E250">
        <f>SUMIF(CurrentScenario!$B$2:$B$2612,Sheet1!$A250,CurrentScenario!E$2:E$2612)</f>
        <v>79.187984835683991</v>
      </c>
      <c r="F250">
        <f>SUMIF(CurrentScenario!$B$2:$B$2612,Sheet1!$A250,CurrentScenario!F$2:F$2612)</f>
        <v>782.92854445991679</v>
      </c>
      <c r="G250">
        <f>SUMIF(CurrentScenario!$B$2:$B$2612,Sheet1!$A250,CurrentScenario!G$2:G$2612)</f>
        <v>3.310267880369238</v>
      </c>
      <c r="H250">
        <f>SUMIF(CurrentScenario!$B$2:$B$2612,Sheet1!$A250,CurrentScenario!H$2:H$2612)</f>
        <v>443.34526471918855</v>
      </c>
      <c r="I250">
        <f>SUMIF(CurrentScenario!$B$2:$B$2612,Sheet1!$A250,CurrentScenario!I$2:I$2612)</f>
        <v>1.8744069194829784</v>
      </c>
      <c r="J250">
        <f>SUMIF(CurrentScenario!$B$2:$B$2612,Sheet1!$A250,CurrentScenario!J$2:J$2612)</f>
        <v>77.755731202077953</v>
      </c>
      <c r="K250">
        <f>SUMIF(CurrentScenario!$B$2:$B$2612,Sheet1!$A250,CurrentScenario!K$2:K$2612)</f>
        <v>26.249110817456426</v>
      </c>
      <c r="L250">
        <f>SUMIF(CurrentScenario!$B$2:$B$2612,Sheet1!$A250,CurrentScenario!L$2:L$2612)</f>
        <v>1656.016588428964</v>
      </c>
      <c r="M250">
        <f>SUMIF(CurrentScenario!$B$2:$B$2612,Sheet1!$A250,CurrentScenario!M$2:M$2612)</f>
        <v>257.39385252751697</v>
      </c>
      <c r="N250">
        <f>SUMIF(CurrentScenario!$B$2:$B$2612,Sheet1!$A250,CurrentScenario!N$2:N$2612)</f>
        <v>415.13860912099227</v>
      </c>
      <c r="O250">
        <f>SUMIF(CurrentScenario!$B$2:$B$2612,Sheet1!$A250,CurrentScenario!O$2:O$2612)</f>
        <v>285.84353621054709</v>
      </c>
      <c r="P250">
        <f>SUMIF(CurrentScenario!$B$2:$B$2612,Sheet1!$A250,CurrentScenario!P$2:P$2612)</f>
        <v>0</v>
      </c>
      <c r="Q250">
        <f>SUMIF(CurrentScenario!$B$2:$B$2612,Sheet1!$A250,CurrentScenario!Q$2:Q$2612)</f>
        <v>3447.7131180940487</v>
      </c>
      <c r="R250">
        <f>SUMIF(CurrentScenario!$B$2:$B$2612,Sheet1!$A250,CurrentScenario!R$2:R$2612)</f>
        <v>4.3978753471226568</v>
      </c>
      <c r="S250">
        <f>SUMIF(CurrentScenario!$B$2:$B$2612,Sheet1!$A250,CurrentScenario!S$2:S$2612)</f>
        <v>105.65694921404383</v>
      </c>
      <c r="T250">
        <f>SUMIF(CurrentScenario!$B$2:$B$2612,Sheet1!$A250,CurrentScenario!T$2:T$2612)</f>
        <v>2.7686708703033975</v>
      </c>
      <c r="U250">
        <f>SUMIF(CurrentScenario!$B$2:$B$2612,Sheet1!$A250,CurrentScenario!U$2:U$2612)</f>
        <v>30.134880293100082</v>
      </c>
      <c r="V250">
        <f>SUMIF(CurrentScenario!$B$2:$B$2612,Sheet1!$A250,CurrentScenario!V$2:V$2612)</f>
        <v>0</v>
      </c>
      <c r="W250">
        <f>SUMIF(CurrentScenario!$B$2:$B$2612,Sheet1!$A250,CurrentScenario!W$2:W$2612)</f>
        <v>0</v>
      </c>
      <c r="X250">
        <f>SUMIF(CurrentScenario!$B$2:$B$2612,Sheet1!$A250,CurrentScenario!X$2:X$2612)</f>
        <v>0</v>
      </c>
      <c r="Y250">
        <f>SUMIF(CurrentScenario!$B$2:$B$2612,Sheet1!$A250,CurrentScenario!Y$2:Y$2612)</f>
        <v>49.111574255707595</v>
      </c>
      <c r="Z250">
        <f>SUMIF(CurrentScenario!$B$2:$B$2612,Sheet1!$A250,CurrentScenario!Z$2:Z$2612)</f>
        <v>0</v>
      </c>
      <c r="AA250">
        <f>SUMIF(CurrentScenario!$B$2:$B$2612,Sheet1!$A250,CurrentScenario!AA$2:AA$2612)</f>
        <v>1245.9152961269447</v>
      </c>
      <c r="AB250">
        <f>SUMIF(CurrentScenario!$B$2:$B$2612,Sheet1!$A250,CurrentScenario!AB$2:AB$2612)</f>
        <v>319.30553118769183</v>
      </c>
      <c r="AC250">
        <f>SUMIF(CurrentScenario!$B$2:$B$2612,Sheet1!$A250,CurrentScenario!AC$2:AC$2612)</f>
        <v>2.7573036319169919</v>
      </c>
      <c r="AD250">
        <f>SUMIF(CurrentScenario!$B$2:$B$2612,Sheet1!$A250,CurrentScenario!AD$2:AD$2612)</f>
        <v>0</v>
      </c>
      <c r="AE250">
        <f>SUMIF(CurrentScenario!$B$2:$B$2612,Sheet1!$A250,CurrentScenario!AE$2:AE$2612)</f>
        <v>0</v>
      </c>
      <c r="AF250">
        <f>SUMIF(CurrentScenario!$B$2:$B$2612,Sheet1!$A250,CurrentScenario!AF$2:AF$2612)</f>
        <v>0</v>
      </c>
      <c r="AG250">
        <f>SUMIF(CurrentScenario!$B$2:$B$2612,Sheet1!$A250,CurrentScenario!AG$2:AG$2612)</f>
        <v>0</v>
      </c>
      <c r="AH250" s="9">
        <f>SUMIF(CurrentScenario!$B$2:$B$2612,Sheet1!$A250,CurrentScenario!AH$2:AH$2612)</f>
        <v>199.67487646206231</v>
      </c>
      <c r="AI250" s="10">
        <f t="shared" si="12"/>
        <v>17316.126506699533</v>
      </c>
      <c r="AJ250">
        <f>SUMIF(BaselineScenario!$B$2:$B$2612,Sheet1!$A250,BaselineScenario!D$2:D$2612)</f>
        <v>15017.698032014698</v>
      </c>
      <c r="AK250">
        <f>SUMIF(BaselineScenario!$B$2:$B$2612,Sheet1!$A250,BaselineScenario!E$2:E$2612)</f>
        <v>150.75490064982972</v>
      </c>
      <c r="AL250">
        <f>SUMIF(BaselineScenario!$B$2:$B$2612,Sheet1!$A250,BaselineScenario!F$2:F$2612)</f>
        <v>186.76101479756343</v>
      </c>
      <c r="AM250">
        <f>SUMIF(BaselineScenario!$B$2:$B$2612,Sheet1!$A250,BaselineScenario!G$2:G$2612)</f>
        <v>0.83160054128558292</v>
      </c>
      <c r="AN250">
        <f>SUMIF(BaselineScenario!$B$2:$B$2612,Sheet1!$A250,BaselineScenario!H$2:H$2612)</f>
        <v>105.75628467807341</v>
      </c>
      <c r="AO250">
        <f>SUMIF(BaselineScenario!$B$2:$B$2612,Sheet1!$A250,BaselineScenario!I$2:I$2612)</f>
        <v>0.47088570024055509</v>
      </c>
      <c r="AP250">
        <f>SUMIF(BaselineScenario!$B$2:$B$2612,Sheet1!$A250,BaselineScenario!J$2:J$2612)</f>
        <v>18.871518666182077</v>
      </c>
      <c r="AQ250">
        <f>SUMIF(BaselineScenario!$B$2:$B$2612,Sheet1!$A250,BaselineScenario!K$2:K$2612)</f>
        <v>5.9435132398764114</v>
      </c>
      <c r="AR250">
        <f>SUMIF(BaselineScenario!$B$2:$B$2612,Sheet1!$A250,BaselineScenario!L$2:L$2612)</f>
        <v>398.19788611538974</v>
      </c>
      <c r="AS250">
        <f>SUMIF(BaselineScenario!$B$2:$B$2612,Sheet1!$A250,BaselineScenario!M$2:M$2612)</f>
        <v>58.332196632601381</v>
      </c>
      <c r="AT250">
        <f>SUMIF(BaselineScenario!$B$2:$B$2612,Sheet1!$A250,BaselineScenario!N$2:N$2612)</f>
        <v>99.114262740843984</v>
      </c>
      <c r="AU250">
        <f>SUMIF(BaselineScenario!$B$2:$B$2612,Sheet1!$A250,BaselineScenario!O$2:O$2612)</f>
        <v>68.200828755968899</v>
      </c>
      <c r="AV250">
        <f>SUMIF(BaselineScenario!$B$2:$B$2612,Sheet1!$A250,BaselineScenario!P$2:P$2612)</f>
        <v>0</v>
      </c>
      <c r="AW250">
        <f>SUMIF(BaselineScenario!$B$2:$B$2612,Sheet1!$A250,BaselineScenario!Q$2:Q$2612)</f>
        <v>845.74150920083071</v>
      </c>
      <c r="AX250">
        <f>SUMIF(BaselineScenario!$B$2:$B$2612,Sheet1!$A250,BaselineScenario!R$2:R$2612)</f>
        <v>0.6544371546518637</v>
      </c>
      <c r="AY250">
        <f>SUMIF(BaselineScenario!$B$2:$B$2612,Sheet1!$A250,BaselineScenario!S$2:S$2612)</f>
        <v>25.893861480268711</v>
      </c>
      <c r="AZ250">
        <f>SUMIF(BaselineScenario!$B$2:$B$2612,Sheet1!$A250,BaselineScenario!T$2:T$2612)</f>
        <v>0.66058984443253499</v>
      </c>
      <c r="BA250">
        <f>SUMIF(BaselineScenario!$B$2:$B$2612,Sheet1!$A250,BaselineScenario!U$2:U$2612)</f>
        <v>7.1900319245242041</v>
      </c>
      <c r="BB250">
        <f>SUMIF(BaselineScenario!$B$2:$B$2612,Sheet1!$A250,BaselineScenario!V$2:V$2612)</f>
        <v>0</v>
      </c>
      <c r="BC250">
        <f>SUMIF(BaselineScenario!$B$2:$B$2612,Sheet1!$A250,BaselineScenario!W$2:W$2612)</f>
        <v>0</v>
      </c>
      <c r="BD250">
        <f>SUMIF(BaselineScenario!$B$2:$B$2612,Sheet1!$A250,BaselineScenario!X$2:X$2612)</f>
        <v>0</v>
      </c>
      <c r="BE250">
        <f>SUMIF(BaselineScenario!$B$2:$B$2612,Sheet1!$A250,BaselineScenario!Y$2:Y$2612)</f>
        <v>12.337736162270339</v>
      </c>
      <c r="BF250">
        <f>SUMIF(BaselineScenario!$B$2:$B$2612,Sheet1!$A250,BaselineScenario!Z$2:Z$2612)</f>
        <v>0</v>
      </c>
      <c r="BG250">
        <f>SUMIF(BaselineScenario!$B$2:$B$2612,Sheet1!$A250,BaselineScenario!AA$2:AA$2612)</f>
        <v>248.61493255914303</v>
      </c>
      <c r="BH250">
        <f>SUMIF(BaselineScenario!$B$2:$B$2612,Sheet1!$A250,BaselineScenario!AB$2:AB$2612)</f>
        <v>14.976803166213436</v>
      </c>
      <c r="BI250">
        <f>SUMIF(BaselineScenario!$B$2:$B$2612,Sheet1!$A250,BaselineScenario!AC$2:AC$2612)</f>
        <v>0.69268569060190621</v>
      </c>
      <c r="BJ250">
        <f>SUMIF(BaselineScenario!$B$2:$B$2612,Sheet1!$A250,BaselineScenario!AD$2:AD$2612)</f>
        <v>0</v>
      </c>
      <c r="BK250">
        <f>SUMIF(BaselineScenario!$B$2:$B$2612,Sheet1!$A250,BaselineScenario!AE$2:AE$2612)</f>
        <v>0</v>
      </c>
      <c r="BL250">
        <f>SUMIF(BaselineScenario!$B$2:$B$2612,Sheet1!$A250,BaselineScenario!AF$2:AF$2612)</f>
        <v>0</v>
      </c>
      <c r="BM250">
        <f>SUMIF(BaselineScenario!$B$2:$B$2612,Sheet1!$A250,BaselineScenario!AG$2:AG$2612)</f>
        <v>0</v>
      </c>
      <c r="BN250">
        <f>SUMIF(BaselineScenario!$B$2:$B$2612,Sheet1!$A250,BaselineScenario!AH$2:AH$2612)</f>
        <v>48.430994984044375</v>
      </c>
      <c r="BP250">
        <f t="shared" si="13"/>
        <v>0</v>
      </c>
      <c r="BQ250" s="12">
        <f t="shared" si="14"/>
        <v>0</v>
      </c>
    </row>
    <row r="251" spans="1:69" x14ac:dyDescent="0.25">
      <c r="A251" s="1" t="s">
        <v>249</v>
      </c>
      <c r="B251">
        <f>COUNTIF(CurrentScenario!$B$2:$B$2612,Sheet1!A251)</f>
        <v>8</v>
      </c>
      <c r="C251">
        <f t="shared" si="15"/>
        <v>33396.395508573245</v>
      </c>
      <c r="D251">
        <f>SUMIF(CurrentScenario!$B$2:$B$2612,Sheet1!$A251,CurrentScenario!D$2:D$2612)</f>
        <v>27971.325923426521</v>
      </c>
      <c r="E251">
        <f>SUMIF(CurrentScenario!$B$2:$B$2612,Sheet1!$A251,CurrentScenario!E$2:E$2612)</f>
        <v>282.42155618495667</v>
      </c>
      <c r="F251">
        <f>SUMIF(CurrentScenario!$B$2:$B$2612,Sheet1!$A251,CurrentScenario!F$2:F$2612)</f>
        <v>292.32710258589077</v>
      </c>
      <c r="G251">
        <f>SUMIF(CurrentScenario!$B$2:$B$2612,Sheet1!$A251,CurrentScenario!G$2:G$2612)</f>
        <v>1.2069835115881671</v>
      </c>
      <c r="H251">
        <f>SUMIF(CurrentScenario!$B$2:$B$2612,Sheet1!$A251,CurrentScenario!H$2:H$2612)</f>
        <v>165.53460315904911</v>
      </c>
      <c r="I251">
        <f>SUMIF(CurrentScenario!$B$2:$B$2612,Sheet1!$A251,CurrentScenario!I$2:I$2612)</f>
        <v>0.68364296646076606</v>
      </c>
      <c r="J251">
        <f>SUMIF(CurrentScenario!$B$2:$B$2612,Sheet1!$A251,CurrentScenario!J$2:J$2612)</f>
        <v>20.611096835402012</v>
      </c>
      <c r="K251">
        <f>SUMIF(CurrentScenario!$B$2:$B$2612,Sheet1!$A251,CurrentScenario!K$2:K$2612)</f>
        <v>18.217815851710899</v>
      </c>
      <c r="L251">
        <f>SUMIF(CurrentScenario!$B$2:$B$2612,Sheet1!$A251,CurrentScenario!L$2:L$2612)</f>
        <v>625.49900251496479</v>
      </c>
      <c r="M251">
        <f>SUMIF(CurrentScenario!$B$2:$B$2612,Sheet1!$A251,CurrentScenario!M$2:M$2612)</f>
        <v>88.853963052654066</v>
      </c>
      <c r="N251">
        <f>SUMIF(CurrentScenario!$B$2:$B$2612,Sheet1!$A251,CurrentScenario!N$2:N$2612)</f>
        <v>155.88866040385241</v>
      </c>
      <c r="O251">
        <f>SUMIF(CurrentScenario!$B$2:$B$2612,Sheet1!$A251,CurrentScenario!O$2:O$2612)</f>
        <v>106.71661096040174</v>
      </c>
      <c r="P251">
        <f>SUMIF(CurrentScenario!$B$2:$B$2612,Sheet1!$A251,CurrentScenario!P$2:P$2612)</f>
        <v>0</v>
      </c>
      <c r="Q251">
        <f>SUMIF(CurrentScenario!$B$2:$B$2612,Sheet1!$A251,CurrentScenario!Q$2:Q$2612)</f>
        <v>1304.0332782145033</v>
      </c>
      <c r="R251">
        <f>SUMIF(CurrentScenario!$B$2:$B$2612,Sheet1!$A251,CurrentScenario!R$2:R$2612)</f>
        <v>8.1590561678190676E-2</v>
      </c>
      <c r="S251">
        <f>SUMIF(CurrentScenario!$B$2:$B$2612,Sheet1!$A251,CurrentScenario!S$2:S$2612)</f>
        <v>38.764613374867544</v>
      </c>
      <c r="T251">
        <f>SUMIF(CurrentScenario!$B$2:$B$2612,Sheet1!$A251,CurrentScenario!T$2:T$2612)</f>
        <v>1.0340779300021625</v>
      </c>
      <c r="U251">
        <f>SUMIF(CurrentScenario!$B$2:$B$2612,Sheet1!$A251,CurrentScenario!U$2:U$2612)</f>
        <v>11.25046624553724</v>
      </c>
      <c r="V251">
        <f>SUMIF(CurrentScenario!$B$2:$B$2612,Sheet1!$A251,CurrentScenario!V$2:V$2612)</f>
        <v>0</v>
      </c>
      <c r="W251">
        <f>SUMIF(CurrentScenario!$B$2:$B$2612,Sheet1!$A251,CurrentScenario!W$2:W$2612)</f>
        <v>0</v>
      </c>
      <c r="X251">
        <f>SUMIF(CurrentScenario!$B$2:$B$2612,Sheet1!$A251,CurrentScenario!X$2:X$2612)</f>
        <v>0</v>
      </c>
      <c r="Y251">
        <f>SUMIF(CurrentScenario!$B$2:$B$2612,Sheet1!$A251,CurrentScenario!Y$2:Y$2612)</f>
        <v>83.118255788527719</v>
      </c>
      <c r="Z251">
        <f>SUMIF(CurrentScenario!$B$2:$B$2612,Sheet1!$A251,CurrentScenario!Z$2:Z$2612)</f>
        <v>0</v>
      </c>
      <c r="AA251">
        <f>SUMIF(CurrentScenario!$B$2:$B$2612,Sheet1!$A251,CurrentScenario!AA$2:AA$2612)</f>
        <v>1523.6351713449758</v>
      </c>
      <c r="AB251">
        <f>SUMIF(CurrentScenario!$B$2:$B$2612,Sheet1!$A251,CurrentScenario!AB$2:AB$2612)</f>
        <v>630.67721379571526</v>
      </c>
      <c r="AC251">
        <f>SUMIF(CurrentScenario!$B$2:$B$2612,Sheet1!$A251,CurrentScenario!AC$2:AC$2612)</f>
        <v>0</v>
      </c>
      <c r="AD251">
        <f>SUMIF(CurrentScenario!$B$2:$B$2612,Sheet1!$A251,CurrentScenario!AD$2:AD$2612)</f>
        <v>0</v>
      </c>
      <c r="AE251">
        <f>SUMIF(CurrentScenario!$B$2:$B$2612,Sheet1!$A251,CurrentScenario!AE$2:AE$2612)</f>
        <v>0</v>
      </c>
      <c r="AF251">
        <f>SUMIF(CurrentScenario!$B$2:$B$2612,Sheet1!$A251,CurrentScenario!AF$2:AF$2612)</f>
        <v>0</v>
      </c>
      <c r="AG251">
        <f>SUMIF(CurrentScenario!$B$2:$B$2612,Sheet1!$A251,CurrentScenario!AG$2:AG$2612)</f>
        <v>0</v>
      </c>
      <c r="AH251" s="9">
        <f>SUMIF(CurrentScenario!$B$2:$B$2612,Sheet1!$A251,CurrentScenario!AH$2:AH$2612)</f>
        <v>74.513879863991292</v>
      </c>
      <c r="AI251" s="10">
        <f t="shared" si="12"/>
        <v>33396.395508573274</v>
      </c>
      <c r="AJ251">
        <f>SUMIF(BaselineScenario!$B$2:$B$2612,Sheet1!$A251,BaselineScenario!D$2:D$2612)</f>
        <v>30084.227201520003</v>
      </c>
      <c r="AK251">
        <f>SUMIF(BaselineScenario!$B$2:$B$2612,Sheet1!$A251,BaselineScenario!E$2:E$2612)</f>
        <v>303.74801709742877</v>
      </c>
      <c r="AL251">
        <f>SUMIF(BaselineScenario!$B$2:$B$2612,Sheet1!$A251,BaselineScenario!F$2:F$2612)</f>
        <v>257.85658435295232</v>
      </c>
      <c r="AM251">
        <f>SUMIF(BaselineScenario!$B$2:$B$2612,Sheet1!$A251,BaselineScenario!G$2:G$2612)</f>
        <v>1.0637834242804129</v>
      </c>
      <c r="AN251">
        <f>SUMIF(BaselineScenario!$B$2:$B$2612,Sheet1!$A251,BaselineScenario!H$2:H$2612)</f>
        <v>146.01514831672515</v>
      </c>
      <c r="AO251">
        <f>SUMIF(BaselineScenario!$B$2:$B$2612,Sheet1!$A251,BaselineScenario!I$2:I$2612)</f>
        <v>0.60253354653530378</v>
      </c>
      <c r="AP251">
        <f>SUMIF(BaselineScenario!$B$2:$B$2612,Sheet1!$A251,BaselineScenario!J$2:J$2612)</f>
        <v>18.2054633600955</v>
      </c>
      <c r="AQ251">
        <f>SUMIF(BaselineScenario!$B$2:$B$2612,Sheet1!$A251,BaselineScenario!K$2:K$2612)</f>
        <v>16.044713655353558</v>
      </c>
      <c r="AR251">
        <f>SUMIF(BaselineScenario!$B$2:$B$2612,Sheet1!$A251,BaselineScenario!L$2:L$2612)</f>
        <v>551.87074055139999</v>
      </c>
      <c r="AS251">
        <f>SUMIF(BaselineScenario!$B$2:$B$2612,Sheet1!$A251,BaselineScenario!M$2:M$2612)</f>
        <v>78.245326315862798</v>
      </c>
      <c r="AT251">
        <f>SUMIF(BaselineScenario!$B$2:$B$2612,Sheet1!$A251,BaselineScenario!N$2:N$2612)</f>
        <v>137.48772428006626</v>
      </c>
      <c r="AU251">
        <f>SUMIF(BaselineScenario!$B$2:$B$2612,Sheet1!$A251,BaselineScenario!O$2:O$2612)</f>
        <v>94.132534844126255</v>
      </c>
      <c r="AV251">
        <f>SUMIF(BaselineScenario!$B$2:$B$2612,Sheet1!$A251,BaselineScenario!P$2:P$2612)</f>
        <v>0</v>
      </c>
      <c r="AW251">
        <f>SUMIF(BaselineScenario!$B$2:$B$2612,Sheet1!$A251,BaselineScenario!Q$2:Q$2612)</f>
        <v>1150.2014976283101</v>
      </c>
      <c r="AX251">
        <f>SUMIF(BaselineScenario!$B$2:$B$2612,Sheet1!$A251,BaselineScenario!R$2:R$2612)</f>
        <v>6.2001065555861941E-2</v>
      </c>
      <c r="AY251">
        <f>SUMIF(BaselineScenario!$B$2:$B$2612,Sheet1!$A251,BaselineScenario!S$2:S$2612)</f>
        <v>34.22118448690032</v>
      </c>
      <c r="AZ251">
        <f>SUMIF(BaselineScenario!$B$2:$B$2612,Sheet1!$A251,BaselineScenario!T$2:T$2612)</f>
        <v>0.91215787644185187</v>
      </c>
      <c r="BA251">
        <f>SUMIF(BaselineScenario!$B$2:$B$2612,Sheet1!$A251,BaselineScenario!U$2:U$2612)</f>
        <v>9.9238054791968526</v>
      </c>
      <c r="BB251">
        <f>SUMIF(BaselineScenario!$B$2:$B$2612,Sheet1!$A251,BaselineScenario!V$2:V$2612)</f>
        <v>0</v>
      </c>
      <c r="BC251">
        <f>SUMIF(BaselineScenario!$B$2:$B$2612,Sheet1!$A251,BaselineScenario!W$2:W$2612)</f>
        <v>0</v>
      </c>
      <c r="BD251">
        <f>SUMIF(BaselineScenario!$B$2:$B$2612,Sheet1!$A251,BaselineScenario!X$2:X$2612)</f>
        <v>0</v>
      </c>
      <c r="BE251">
        <f>SUMIF(BaselineScenario!$B$2:$B$2612,Sheet1!$A251,BaselineScenario!Y$2:Y$2612)</f>
        <v>73.25686052379551</v>
      </c>
      <c r="BF251">
        <f>SUMIF(BaselineScenario!$B$2:$B$2612,Sheet1!$A251,BaselineScenario!Z$2:Z$2612)</f>
        <v>0</v>
      </c>
      <c r="BG251">
        <f>SUMIF(BaselineScenario!$B$2:$B$2612,Sheet1!$A251,BaselineScenario!AA$2:AA$2612)</f>
        <v>346.25477921832942</v>
      </c>
      <c r="BH251">
        <f>SUMIF(BaselineScenario!$B$2:$B$2612,Sheet1!$A251,BaselineScenario!AB$2:AB$2612)</f>
        <v>26.390117867437368</v>
      </c>
      <c r="BI251">
        <f>SUMIF(BaselineScenario!$B$2:$B$2612,Sheet1!$A251,BaselineScenario!AC$2:AC$2612)</f>
        <v>0</v>
      </c>
      <c r="BJ251">
        <f>SUMIF(BaselineScenario!$B$2:$B$2612,Sheet1!$A251,BaselineScenario!AD$2:AD$2612)</f>
        <v>0</v>
      </c>
      <c r="BK251">
        <f>SUMIF(BaselineScenario!$B$2:$B$2612,Sheet1!$A251,BaselineScenario!AE$2:AE$2612)</f>
        <v>0</v>
      </c>
      <c r="BL251">
        <f>SUMIF(BaselineScenario!$B$2:$B$2612,Sheet1!$A251,BaselineScenario!AF$2:AF$2612)</f>
        <v>0</v>
      </c>
      <c r="BM251">
        <f>SUMIF(BaselineScenario!$B$2:$B$2612,Sheet1!$A251,BaselineScenario!AG$2:AG$2612)</f>
        <v>0</v>
      </c>
      <c r="BN251">
        <f>SUMIF(BaselineScenario!$B$2:$B$2612,Sheet1!$A251,BaselineScenario!AH$2:AH$2612)</f>
        <v>65.673333162468595</v>
      </c>
      <c r="BP251">
        <f t="shared" si="13"/>
        <v>0</v>
      </c>
      <c r="BQ251" s="12">
        <f t="shared" si="14"/>
        <v>0</v>
      </c>
    </row>
    <row r="252" spans="1:69" x14ac:dyDescent="0.25">
      <c r="A252" s="1" t="s">
        <v>250</v>
      </c>
      <c r="B252">
        <f>COUNTIF(CurrentScenario!$B$2:$B$2612,Sheet1!A252)</f>
        <v>6</v>
      </c>
      <c r="C252">
        <f t="shared" si="15"/>
        <v>11041.128041731667</v>
      </c>
      <c r="D252">
        <f>SUMIF(CurrentScenario!$B$2:$B$2612,Sheet1!$A252,CurrentScenario!D$2:D$2612)</f>
        <v>10514.676725500409</v>
      </c>
      <c r="E252">
        <f>SUMIF(CurrentScenario!$B$2:$B$2612,Sheet1!$A252,CurrentScenario!E$2:E$2612)</f>
        <v>106.19071506952787</v>
      </c>
      <c r="F252">
        <f>SUMIF(CurrentScenario!$B$2:$B$2612,Sheet1!$A252,CurrentScenario!F$2:F$2612)</f>
        <v>47.100613881397834</v>
      </c>
      <c r="G252">
        <f>SUMIF(CurrentScenario!$B$2:$B$2612,Sheet1!$A252,CurrentScenario!G$2:G$2612)</f>
        <v>0.18981805747745872</v>
      </c>
      <c r="H252">
        <f>SUMIF(CurrentScenario!$B$2:$B$2612,Sheet1!$A252,CurrentScenario!H$2:H$2612)</f>
        <v>26.671398476044232</v>
      </c>
      <c r="I252">
        <f>SUMIF(CurrentScenario!$B$2:$B$2612,Sheet1!$A252,CurrentScenario!I$2:I$2612)</f>
        <v>0.1075141281184195</v>
      </c>
      <c r="J252">
        <f>SUMIF(CurrentScenario!$B$2:$B$2612,Sheet1!$A252,CurrentScenario!J$2:J$2612)</f>
        <v>3.4056668919868014</v>
      </c>
      <c r="K252">
        <f>SUMIF(CurrentScenario!$B$2:$B$2612,Sheet1!$A252,CurrentScenario!K$2:K$2612)</f>
        <v>2.8499189404336995</v>
      </c>
      <c r="L252">
        <f>SUMIF(CurrentScenario!$B$2:$B$2612,Sheet1!$A252,CurrentScenario!L$2:L$2612)</f>
        <v>101.20018185879646</v>
      </c>
      <c r="M252">
        <f>SUMIF(CurrentScenario!$B$2:$B$2612,Sheet1!$A252,CurrentScenario!M$2:M$2612)</f>
        <v>13.887329819670335</v>
      </c>
      <c r="N252">
        <f>SUMIF(CurrentScenario!$B$2:$B$2612,Sheet1!$A252,CurrentScenario!N$2:N$2612)</f>
        <v>25.03503732730606</v>
      </c>
      <c r="O252">
        <f>SUMIF(CurrentScenario!$B$2:$B$2612,Sheet1!$A252,CurrentScenario!O$2:O$2612)</f>
        <v>17.192853462769925</v>
      </c>
      <c r="P252">
        <f>SUMIF(CurrentScenario!$B$2:$B$2612,Sheet1!$A252,CurrentScenario!P$2:P$2612)</f>
        <v>0</v>
      </c>
      <c r="Q252">
        <f>SUMIF(CurrentScenario!$B$2:$B$2612,Sheet1!$A252,CurrentScenario!Q$2:Q$2612)</f>
        <v>125.21063055107068</v>
      </c>
      <c r="R252">
        <f>SUMIF(CurrentScenario!$B$2:$B$2612,Sheet1!$A252,CurrentScenario!R$2:R$2612)</f>
        <v>0</v>
      </c>
      <c r="S252">
        <f>SUMIF(CurrentScenario!$B$2:$B$2612,Sheet1!$A252,CurrentScenario!S$2:S$2612)</f>
        <v>3.7541697767095199</v>
      </c>
      <c r="T252">
        <f>SUMIF(CurrentScenario!$B$2:$B$2612,Sheet1!$A252,CurrentScenario!T$2:T$2612)</f>
        <v>0.16667637829924528</v>
      </c>
      <c r="U252">
        <f>SUMIF(CurrentScenario!$B$2:$B$2612,Sheet1!$A252,CurrentScenario!U$2:U$2612)</f>
        <v>1.8125355344298684</v>
      </c>
      <c r="V252">
        <f>SUMIF(CurrentScenario!$B$2:$B$2612,Sheet1!$A252,CurrentScenario!V$2:V$2612)</f>
        <v>0</v>
      </c>
      <c r="W252">
        <f>SUMIF(CurrentScenario!$B$2:$B$2612,Sheet1!$A252,CurrentScenario!W$2:W$2612)</f>
        <v>0</v>
      </c>
      <c r="X252">
        <f>SUMIF(CurrentScenario!$B$2:$B$2612,Sheet1!$A252,CurrentScenario!X$2:X$2612)</f>
        <v>0</v>
      </c>
      <c r="Y252">
        <f>SUMIF(CurrentScenario!$B$2:$B$2612,Sheet1!$A252,CurrentScenario!Y$2:Y$2612)</f>
        <v>0</v>
      </c>
      <c r="Z252">
        <f>SUMIF(CurrentScenario!$B$2:$B$2612,Sheet1!$A252,CurrentScenario!Z$2:Z$2612)</f>
        <v>0</v>
      </c>
      <c r="AA252">
        <f>SUMIF(CurrentScenario!$B$2:$B$2612,Sheet1!$A252,CurrentScenario!AA$2:AA$2612)</f>
        <v>30.9791076197995</v>
      </c>
      <c r="AB252">
        <f>SUMIF(CurrentScenario!$B$2:$B$2612,Sheet1!$A252,CurrentScenario!AB$2:AB$2612)</f>
        <v>15.806029608226487</v>
      </c>
      <c r="AC252">
        <f>SUMIF(CurrentScenario!$B$2:$B$2612,Sheet1!$A252,CurrentScenario!AC$2:AC$2612)</f>
        <v>0</v>
      </c>
      <c r="AD252">
        <f>SUMIF(CurrentScenario!$B$2:$B$2612,Sheet1!$A252,CurrentScenario!AD$2:AD$2612)</f>
        <v>0</v>
      </c>
      <c r="AE252">
        <f>SUMIF(CurrentScenario!$B$2:$B$2612,Sheet1!$A252,CurrentScenario!AE$2:AE$2612)</f>
        <v>0</v>
      </c>
      <c r="AF252">
        <f>SUMIF(CurrentScenario!$B$2:$B$2612,Sheet1!$A252,CurrentScenario!AF$2:AF$2612)</f>
        <v>0</v>
      </c>
      <c r="AG252">
        <f>SUMIF(CurrentScenario!$B$2:$B$2612,Sheet1!$A252,CurrentScenario!AG$2:AG$2612)</f>
        <v>0</v>
      </c>
      <c r="AH252" s="9">
        <f>SUMIF(CurrentScenario!$B$2:$B$2612,Sheet1!$A252,CurrentScenario!AH$2:AH$2612)</f>
        <v>4.8911188491921784</v>
      </c>
      <c r="AI252" s="10">
        <f t="shared" si="12"/>
        <v>11041.128041731668</v>
      </c>
      <c r="AJ252">
        <f>SUMIF(BaselineScenario!$B$2:$B$2612,Sheet1!$A252,BaselineScenario!D$2:D$2612)</f>
        <v>10514.676725500409</v>
      </c>
      <c r="AK252">
        <f>SUMIF(BaselineScenario!$B$2:$B$2612,Sheet1!$A252,BaselineScenario!E$2:E$2612)</f>
        <v>106.19071506952787</v>
      </c>
      <c r="AL252">
        <f>SUMIF(BaselineScenario!$B$2:$B$2612,Sheet1!$A252,BaselineScenario!F$2:F$2612)</f>
        <v>48.293936738161698</v>
      </c>
      <c r="AM252">
        <f>SUMIF(BaselineScenario!$B$2:$B$2612,Sheet1!$A252,BaselineScenario!G$2:G$2612)</f>
        <v>0.19480069792336557</v>
      </c>
      <c r="AN252">
        <f>SUMIF(BaselineScenario!$B$2:$B$2612,Sheet1!$A252,BaselineScenario!H$2:H$2612)</f>
        <v>27.347135682916001</v>
      </c>
      <c r="AO252">
        <f>SUMIF(BaselineScenario!$B$2:$B$2612,Sheet1!$A252,BaselineScenario!I$2:I$2612)</f>
        <v>0.11033632665099516</v>
      </c>
      <c r="AP252">
        <f>SUMIF(BaselineScenario!$B$2:$B$2612,Sheet1!$A252,BaselineScenario!J$2:J$2612)</f>
        <v>3.4893707980209587</v>
      </c>
      <c r="AQ252">
        <f>SUMIF(BaselineScenario!$B$2:$B$2612,Sheet1!$A252,BaselineScenario!K$2:K$2612)</f>
        <v>2.9247280580111839</v>
      </c>
      <c r="AR252">
        <f>SUMIF(BaselineScenario!$B$2:$B$2612,Sheet1!$A252,BaselineScenario!L$2:L$2612)</f>
        <v>103.75187477519823</v>
      </c>
      <c r="AS252">
        <f>SUMIF(BaselineScenario!$B$2:$B$2612,Sheet1!$A252,BaselineScenario!M$2:M$2612)</f>
        <v>14.25186611387066</v>
      </c>
      <c r="AT252">
        <f>SUMIF(BaselineScenario!$B$2:$B$2612,Sheet1!$A252,BaselineScenario!N$2:N$2612)</f>
        <v>25.672153511894592</v>
      </c>
      <c r="AU252">
        <f>SUMIF(BaselineScenario!$B$2:$B$2612,Sheet1!$A252,BaselineScenario!O$2:O$2612)</f>
        <v>17.62850640730494</v>
      </c>
      <c r="AV252">
        <f>SUMIF(BaselineScenario!$B$2:$B$2612,Sheet1!$A252,BaselineScenario!P$2:P$2612)</f>
        <v>0</v>
      </c>
      <c r="AW252">
        <f>SUMIF(BaselineScenario!$B$2:$B$2612,Sheet1!$A252,BaselineScenario!Q$2:Q$2612)</f>
        <v>128.43030835647852</v>
      </c>
      <c r="AX252">
        <f>SUMIF(BaselineScenario!$B$2:$B$2612,Sheet1!$A252,BaselineScenario!R$2:R$2612)</f>
        <v>0</v>
      </c>
      <c r="AY252">
        <f>SUMIF(BaselineScenario!$B$2:$B$2612,Sheet1!$A252,BaselineScenario!S$2:S$2612)</f>
        <v>3.8491864996938907</v>
      </c>
      <c r="AZ252">
        <f>SUMIF(BaselineScenario!$B$2:$B$2612,Sheet1!$A252,BaselineScenario!T$2:T$2612)</f>
        <v>0.17089716388786613</v>
      </c>
      <c r="BA252">
        <f>SUMIF(BaselineScenario!$B$2:$B$2612,Sheet1!$A252,BaselineScenario!U$2:U$2612)</f>
        <v>1.8584636874949798</v>
      </c>
      <c r="BB252">
        <f>SUMIF(BaselineScenario!$B$2:$B$2612,Sheet1!$A252,BaselineScenario!V$2:V$2612)</f>
        <v>0</v>
      </c>
      <c r="BC252">
        <f>SUMIF(BaselineScenario!$B$2:$B$2612,Sheet1!$A252,BaselineScenario!W$2:W$2612)</f>
        <v>0</v>
      </c>
      <c r="BD252">
        <f>SUMIF(BaselineScenario!$B$2:$B$2612,Sheet1!$A252,BaselineScenario!X$2:X$2612)</f>
        <v>0</v>
      </c>
      <c r="BE252">
        <f>SUMIF(BaselineScenario!$B$2:$B$2612,Sheet1!$A252,BaselineScenario!Y$2:Y$2612)</f>
        <v>0</v>
      </c>
      <c r="BF252">
        <f>SUMIF(BaselineScenario!$B$2:$B$2612,Sheet1!$A252,BaselineScenario!Z$2:Z$2612)</f>
        <v>0</v>
      </c>
      <c r="BG252">
        <f>SUMIF(BaselineScenario!$B$2:$B$2612,Sheet1!$A252,BaselineScenario!AA$2:AA$2612)</f>
        <v>30.9791076197995</v>
      </c>
      <c r="BH252">
        <f>SUMIF(BaselineScenario!$B$2:$B$2612,Sheet1!$A252,BaselineScenario!AB$2:AB$2612)</f>
        <v>6.4168098752311611</v>
      </c>
      <c r="BI252">
        <f>SUMIF(BaselineScenario!$B$2:$B$2612,Sheet1!$A252,BaselineScenario!AC$2:AC$2612)</f>
        <v>0</v>
      </c>
      <c r="BJ252">
        <f>SUMIF(BaselineScenario!$B$2:$B$2612,Sheet1!$A252,BaselineScenario!AD$2:AD$2612)</f>
        <v>0</v>
      </c>
      <c r="BK252">
        <f>SUMIF(BaselineScenario!$B$2:$B$2612,Sheet1!$A252,BaselineScenario!AE$2:AE$2612)</f>
        <v>0</v>
      </c>
      <c r="BL252">
        <f>SUMIF(BaselineScenario!$B$2:$B$2612,Sheet1!$A252,BaselineScenario!AF$2:AF$2612)</f>
        <v>0</v>
      </c>
      <c r="BM252">
        <f>SUMIF(BaselineScenario!$B$2:$B$2612,Sheet1!$A252,BaselineScenario!AG$2:AG$2612)</f>
        <v>0</v>
      </c>
      <c r="BN252">
        <f>SUMIF(BaselineScenario!$B$2:$B$2612,Sheet1!$A252,BaselineScenario!AH$2:AH$2612)</f>
        <v>4.8911188491924369</v>
      </c>
      <c r="BP252">
        <f t="shared" si="13"/>
        <v>0</v>
      </c>
      <c r="BQ252" s="12">
        <f t="shared" si="14"/>
        <v>0</v>
      </c>
    </row>
    <row r="253" spans="1:69" x14ac:dyDescent="0.25">
      <c r="A253" s="1" t="s">
        <v>251</v>
      </c>
      <c r="B253">
        <f>COUNTIF(CurrentScenario!$B$2:$B$2612,Sheet1!A253)</f>
        <v>5</v>
      </c>
      <c r="C253">
        <f t="shared" si="15"/>
        <v>28760.677527317377</v>
      </c>
      <c r="D253">
        <f>SUMIF(CurrentScenario!$B$2:$B$2612,Sheet1!$A253,CurrentScenario!D$2:D$2612)</f>
        <v>9494.0001738239753</v>
      </c>
      <c r="E253">
        <f>SUMIF(CurrentScenario!$B$2:$B$2612,Sheet1!$A253,CurrentScenario!E$2:E$2612)</f>
        <v>95.400131030186742</v>
      </c>
      <c r="F253">
        <f>SUMIF(CurrentScenario!$B$2:$B$2612,Sheet1!$A253,CurrentScenario!F$2:F$2612)</f>
        <v>1645.4447219055721</v>
      </c>
      <c r="G253">
        <f>SUMIF(CurrentScenario!$B$2:$B$2612,Sheet1!$A253,CurrentScenario!G$2:G$2612)</f>
        <v>7.9230282497296871</v>
      </c>
      <c r="H253">
        <f>SUMIF(CurrentScenario!$B$2:$B$2612,Sheet1!$A253,CurrentScenario!H$2:H$2612)</f>
        <v>931.75831314985692</v>
      </c>
      <c r="I253">
        <f>SUMIF(CurrentScenario!$B$2:$B$2612,Sheet1!$A253,CurrentScenario!I$2:I$2612)</f>
        <v>4.4863518613309132</v>
      </c>
      <c r="J253">
        <f>SUMIF(CurrentScenario!$B$2:$B$2612,Sheet1!$A253,CurrentScenario!J$2:J$2612)</f>
        <v>170.27357841556258</v>
      </c>
      <c r="K253">
        <f>SUMIF(CurrentScenario!$B$2:$B$2612,Sheet1!$A253,CurrentScenario!K$2:K$2612)</f>
        <v>48.436385404952567</v>
      </c>
      <c r="L253">
        <f>SUMIF(CurrentScenario!$B$2:$B$2612,Sheet1!$A253,CurrentScenario!L$2:L$2612)</f>
        <v>3553.9405641407425</v>
      </c>
      <c r="M253">
        <f>SUMIF(CurrentScenario!$B$2:$B$2612,Sheet1!$A253,CurrentScenario!M$2:M$2612)</f>
        <v>469.73664961140742</v>
      </c>
      <c r="N253">
        <f>SUMIF(CurrentScenario!$B$2:$B$2612,Sheet1!$A253,CurrentScenario!N$2:N$2612)</f>
        <v>874.54070966003246</v>
      </c>
      <c r="O253">
        <f>SUMIF(CurrentScenario!$B$2:$B$2612,Sheet1!$A253,CurrentScenario!O$2:O$2612)</f>
        <v>601.09538761164765</v>
      </c>
      <c r="P253">
        <f>SUMIF(CurrentScenario!$B$2:$B$2612,Sheet1!$A253,CurrentScenario!P$2:P$2612)</f>
        <v>0</v>
      </c>
      <c r="Q253">
        <f>SUMIF(CurrentScenario!$B$2:$B$2612,Sheet1!$A253,CurrentScenario!Q$2:Q$2612)</f>
        <v>7642.3295899747473</v>
      </c>
      <c r="R253">
        <f>SUMIF(CurrentScenario!$B$2:$B$2612,Sheet1!$A253,CurrentScenario!R$2:R$2612)</f>
        <v>0.17314469870561647</v>
      </c>
      <c r="S253">
        <f>SUMIF(CurrentScenario!$B$2:$B$2612,Sheet1!$A253,CurrentScenario!S$2:S$2612)</f>
        <v>233.63938757116523</v>
      </c>
      <c r="T253">
        <f>SUMIF(CurrentScenario!$B$2:$B$2612,Sheet1!$A253,CurrentScenario!T$2:T$2612)</f>
        <v>5.8221887154389504</v>
      </c>
      <c r="U253">
        <f>SUMIF(CurrentScenario!$B$2:$B$2612,Sheet1!$A253,CurrentScenario!U$2:U$2612)</f>
        <v>63.370136663609614</v>
      </c>
      <c r="V253">
        <f>SUMIF(CurrentScenario!$B$2:$B$2612,Sheet1!$A253,CurrentScenario!V$2:V$2612)</f>
        <v>0</v>
      </c>
      <c r="W253">
        <f>SUMIF(CurrentScenario!$B$2:$B$2612,Sheet1!$A253,CurrentScenario!W$2:W$2612)</f>
        <v>0</v>
      </c>
      <c r="X253">
        <f>SUMIF(CurrentScenario!$B$2:$B$2612,Sheet1!$A253,CurrentScenario!X$2:X$2612)</f>
        <v>0</v>
      </c>
      <c r="Y253">
        <f>SUMIF(CurrentScenario!$B$2:$B$2612,Sheet1!$A253,CurrentScenario!Y$2:Y$2612)</f>
        <v>68.000641277133624</v>
      </c>
      <c r="Z253">
        <f>SUMIF(CurrentScenario!$B$2:$B$2612,Sheet1!$A253,CurrentScenario!Z$2:Z$2612)</f>
        <v>0</v>
      </c>
      <c r="AA253">
        <f>SUMIF(CurrentScenario!$B$2:$B$2612,Sheet1!$A253,CurrentScenario!AA$2:AA$2612)</f>
        <v>2236.7824606139884</v>
      </c>
      <c r="AB253">
        <f>SUMIF(CurrentScenario!$B$2:$B$2612,Sheet1!$A253,CurrentScenario!AB$2:AB$2612)</f>
        <v>589.85437791046684</v>
      </c>
      <c r="AC253">
        <f>SUMIF(CurrentScenario!$B$2:$B$2612,Sheet1!$A253,CurrentScenario!AC$2:AC$2612)</f>
        <v>4.8385396696045753</v>
      </c>
      <c r="AD253">
        <f>SUMIF(CurrentScenario!$B$2:$B$2612,Sheet1!$A253,CurrentScenario!AD$2:AD$2612)</f>
        <v>0</v>
      </c>
      <c r="AE253">
        <f>SUMIF(CurrentScenario!$B$2:$B$2612,Sheet1!$A253,CurrentScenario!AE$2:AE$2612)</f>
        <v>0</v>
      </c>
      <c r="AF253">
        <f>SUMIF(CurrentScenario!$B$2:$B$2612,Sheet1!$A253,CurrentScenario!AF$2:AF$2612)</f>
        <v>0</v>
      </c>
      <c r="AG253">
        <f>SUMIF(CurrentScenario!$B$2:$B$2612,Sheet1!$A253,CurrentScenario!AG$2:AG$2612)</f>
        <v>0</v>
      </c>
      <c r="AH253" s="9">
        <f>SUMIF(CurrentScenario!$B$2:$B$2612,Sheet1!$A253,CurrentScenario!AH$2:AH$2612)</f>
        <v>18.831065357520345</v>
      </c>
      <c r="AI253" s="10">
        <f t="shared" si="12"/>
        <v>28760.677527317373</v>
      </c>
      <c r="AJ253">
        <f>SUMIF(BaselineScenario!$B$2:$B$2612,Sheet1!$A253,BaselineScenario!D$2:D$2612)</f>
        <v>24572.632353942929</v>
      </c>
      <c r="AK253">
        <f>SUMIF(BaselineScenario!$B$2:$B$2612,Sheet1!$A253,BaselineScenario!E$2:E$2612)</f>
        <v>246.62179813251348</v>
      </c>
      <c r="AL253">
        <f>SUMIF(BaselineScenario!$B$2:$B$2612,Sheet1!$A253,BaselineScenario!F$2:F$2612)</f>
        <v>347.56676936994501</v>
      </c>
      <c r="AM253">
        <f>SUMIF(BaselineScenario!$B$2:$B$2612,Sheet1!$A253,BaselineScenario!G$2:G$2612)</f>
        <v>1.6608009682092419</v>
      </c>
      <c r="AN253">
        <f>SUMIF(BaselineScenario!$B$2:$B$2612,Sheet1!$A253,BaselineScenario!H$2:H$2612)</f>
        <v>196.81500368227714</v>
      </c>
      <c r="AO253">
        <f>SUMIF(BaselineScenario!$B$2:$B$2612,Sheet1!$A253,BaselineScenario!I$2:I$2612)</f>
        <v>0.94042706437322177</v>
      </c>
      <c r="AP253">
        <f>SUMIF(BaselineScenario!$B$2:$B$2612,Sheet1!$A253,BaselineScenario!J$2:J$2612)</f>
        <v>35.406049196044201</v>
      </c>
      <c r="AQ253">
        <f>SUMIF(BaselineScenario!$B$2:$B$2612,Sheet1!$A253,BaselineScenario!K$2:K$2612)</f>
        <v>10.790280002357161</v>
      </c>
      <c r="AR253">
        <f>SUMIF(BaselineScenario!$B$2:$B$2612,Sheet1!$A253,BaselineScenario!L$2:L$2612)</f>
        <v>750.40716619694228</v>
      </c>
      <c r="AS253">
        <f>SUMIF(BaselineScenario!$B$2:$B$2612,Sheet1!$A253,BaselineScenario!M$2:M$2612)</f>
        <v>99.481892998136189</v>
      </c>
      <c r="AT253">
        <f>SUMIF(BaselineScenario!$B$2:$B$2612,Sheet1!$A253,BaselineScenario!N$2:N$2612)</f>
        <v>184.74710794542648</v>
      </c>
      <c r="AU253">
        <f>SUMIF(BaselineScenario!$B$2:$B$2612,Sheet1!$A253,BaselineScenario!O$2:O$2612)</f>
        <v>126.96454441989286</v>
      </c>
      <c r="AV253">
        <f>SUMIF(BaselineScenario!$B$2:$B$2612,Sheet1!$A253,BaselineScenario!P$2:P$2612)</f>
        <v>0</v>
      </c>
      <c r="AW253">
        <f>SUMIF(BaselineScenario!$B$2:$B$2612,Sheet1!$A253,BaselineScenario!Q$2:Q$2612)</f>
        <v>1626.2080329258038</v>
      </c>
      <c r="AX253">
        <f>SUMIF(BaselineScenario!$B$2:$B$2612,Sheet1!$A253,BaselineScenario!R$2:R$2612)</f>
        <v>4.7285575577000132E-2</v>
      </c>
      <c r="AY253">
        <f>SUMIF(BaselineScenario!$B$2:$B$2612,Sheet1!$A253,BaselineScenario!S$2:S$2612)</f>
        <v>49.969373614797263</v>
      </c>
      <c r="AZ253">
        <f>SUMIF(BaselineScenario!$B$2:$B$2612,Sheet1!$A253,BaselineScenario!T$2:T$2612)</f>
        <v>1.2298115200674331</v>
      </c>
      <c r="BA253">
        <f>SUMIF(BaselineScenario!$B$2:$B$2612,Sheet1!$A253,BaselineScenario!U$2:U$2612)</f>
        <v>13.385160011119696</v>
      </c>
      <c r="BB253">
        <f>SUMIF(BaselineScenario!$B$2:$B$2612,Sheet1!$A253,BaselineScenario!V$2:V$2612)</f>
        <v>0</v>
      </c>
      <c r="BC253">
        <f>SUMIF(BaselineScenario!$B$2:$B$2612,Sheet1!$A253,BaselineScenario!W$2:W$2612)</f>
        <v>0</v>
      </c>
      <c r="BD253">
        <f>SUMIF(BaselineScenario!$B$2:$B$2612,Sheet1!$A253,BaselineScenario!X$2:X$2612)</f>
        <v>0</v>
      </c>
      <c r="BE253">
        <f>SUMIF(BaselineScenario!$B$2:$B$2612,Sheet1!$A253,BaselineScenario!Y$2:Y$2612)</f>
        <v>13.642476500524605</v>
      </c>
      <c r="BF253">
        <f>SUMIF(BaselineScenario!$B$2:$B$2612,Sheet1!$A253,BaselineScenario!Z$2:Z$2612)</f>
        <v>0</v>
      </c>
      <c r="BG253">
        <f>SUMIF(BaselineScenario!$B$2:$B$2612,Sheet1!$A253,BaselineScenario!AA$2:AA$2612)</f>
        <v>448.65187420517515</v>
      </c>
      <c r="BH253">
        <f>SUMIF(BaselineScenario!$B$2:$B$2612,Sheet1!$A253,BaselineScenario!AB$2:AB$2612)</f>
        <v>28.760657498926889</v>
      </c>
      <c r="BI253">
        <f>SUMIF(BaselineScenario!$B$2:$B$2612,Sheet1!$A253,BaselineScenario!AC$2:AC$2612)</f>
        <v>0.97072119467840035</v>
      </c>
      <c r="BJ253">
        <f>SUMIF(BaselineScenario!$B$2:$B$2612,Sheet1!$A253,BaselineScenario!AD$2:AD$2612)</f>
        <v>0</v>
      </c>
      <c r="BK253">
        <f>SUMIF(BaselineScenario!$B$2:$B$2612,Sheet1!$A253,BaselineScenario!AE$2:AE$2612)</f>
        <v>0</v>
      </c>
      <c r="BL253">
        <f>SUMIF(BaselineScenario!$B$2:$B$2612,Sheet1!$A253,BaselineScenario!AF$2:AF$2612)</f>
        <v>0</v>
      </c>
      <c r="BM253">
        <f>SUMIF(BaselineScenario!$B$2:$B$2612,Sheet1!$A253,BaselineScenario!AG$2:AG$2612)</f>
        <v>0</v>
      </c>
      <c r="BN253">
        <f>SUMIF(BaselineScenario!$B$2:$B$2612,Sheet1!$A253,BaselineScenario!AH$2:AH$2612)</f>
        <v>3.7779403516625667</v>
      </c>
      <c r="BP253">
        <f t="shared" si="13"/>
        <v>0</v>
      </c>
      <c r="BQ253" s="12">
        <f t="shared" si="14"/>
        <v>0</v>
      </c>
    </row>
    <row r="254" spans="1:69" x14ac:dyDescent="0.25">
      <c r="A254" s="1" t="s">
        <v>252</v>
      </c>
      <c r="B254">
        <f>COUNTIF(CurrentScenario!$B$2:$B$2612,Sheet1!A254)</f>
        <v>7</v>
      </c>
      <c r="C254">
        <f t="shared" si="15"/>
        <v>39717.034112657857</v>
      </c>
      <c r="D254">
        <f>SUMIF(CurrentScenario!$B$2:$B$2612,Sheet1!$A254,CurrentScenario!D$2:D$2612)</f>
        <v>16681.274658328854</v>
      </c>
      <c r="E254">
        <f>SUMIF(CurrentScenario!$B$2:$B$2612,Sheet1!$A254,CurrentScenario!E$2:E$2612)</f>
        <v>167.85420775748386</v>
      </c>
      <c r="F254">
        <f>SUMIF(CurrentScenario!$B$2:$B$2612,Sheet1!$A254,CurrentScenario!F$2:F$2612)</f>
        <v>1712.711910918345</v>
      </c>
      <c r="G254">
        <f>SUMIF(CurrentScenario!$B$2:$B$2612,Sheet1!$A254,CurrentScenario!G$2:G$2612)</f>
        <v>8.2341088883483877</v>
      </c>
      <c r="H254">
        <f>SUMIF(CurrentScenario!$B$2:$B$2612,Sheet1!$A254,CurrentScenario!H$2:H$2612)</f>
        <v>969.84938623262951</v>
      </c>
      <c r="I254">
        <f>SUMIF(CurrentScenario!$B$2:$B$2612,Sheet1!$A254,CurrentScenario!I$2:I$2612)</f>
        <v>4.6625155166474697</v>
      </c>
      <c r="J254">
        <f>SUMIF(CurrentScenario!$B$2:$B$2612,Sheet1!$A254,CurrentScenario!J$2:J$2612)</f>
        <v>176.44645010047662</v>
      </c>
      <c r="K254">
        <f>SUMIF(CurrentScenario!$B$2:$B$2612,Sheet1!$A254,CurrentScenario!K$2:K$2612)</f>
        <v>51.202854510041668</v>
      </c>
      <c r="L254">
        <f>SUMIF(CurrentScenario!$B$2:$B$2612,Sheet1!$A254,CurrentScenario!L$2:L$2612)</f>
        <v>3698.9483399172168</v>
      </c>
      <c r="M254">
        <f>SUMIF(CurrentScenario!$B$2:$B$2612,Sheet1!$A254,CurrentScenario!M$2:M$2612)</f>
        <v>489.18911226297325</v>
      </c>
      <c r="N254">
        <f>SUMIF(CurrentScenario!$B$2:$B$2612,Sheet1!$A254,CurrentScenario!N$2:N$2612)</f>
        <v>910.35407750777983</v>
      </c>
      <c r="O254">
        <f>SUMIF(CurrentScenario!$B$2:$B$2612,Sheet1!$A254,CurrentScenario!O$2:O$2612)</f>
        <v>625.6640062659485</v>
      </c>
      <c r="P254">
        <f>SUMIF(CurrentScenario!$B$2:$B$2612,Sheet1!$A254,CurrentScenario!P$2:P$2612)</f>
        <v>0</v>
      </c>
      <c r="Q254">
        <f>SUMIF(CurrentScenario!$B$2:$B$2612,Sheet1!$A254,CurrentScenario!Q$2:Q$2612)</f>
        <v>8052.121442406703</v>
      </c>
      <c r="R254">
        <f>SUMIF(CurrentScenario!$B$2:$B$2612,Sheet1!$A254,CurrentScenario!R$2:R$2612)</f>
        <v>0</v>
      </c>
      <c r="S254">
        <f>SUMIF(CurrentScenario!$B$2:$B$2612,Sheet1!$A254,CurrentScenario!S$2:S$2612)</f>
        <v>245.82147916331434</v>
      </c>
      <c r="T254">
        <f>SUMIF(CurrentScenario!$B$2:$B$2612,Sheet1!$A254,CurrentScenario!T$2:T$2612)</f>
        <v>6.0601847964581443</v>
      </c>
      <c r="U254">
        <f>SUMIF(CurrentScenario!$B$2:$B$2612,Sheet1!$A254,CurrentScenario!U$2:U$2612)</f>
        <v>65.960262994080523</v>
      </c>
      <c r="V254">
        <f>SUMIF(CurrentScenario!$B$2:$B$2612,Sheet1!$A254,CurrentScenario!V$2:V$2612)</f>
        <v>0</v>
      </c>
      <c r="W254">
        <f>SUMIF(CurrentScenario!$B$2:$B$2612,Sheet1!$A254,CurrentScenario!W$2:W$2612)</f>
        <v>0</v>
      </c>
      <c r="X254">
        <f>SUMIF(CurrentScenario!$B$2:$B$2612,Sheet1!$A254,CurrentScenario!X$2:X$2612)</f>
        <v>0</v>
      </c>
      <c r="Y254">
        <f>SUMIF(CurrentScenario!$B$2:$B$2612,Sheet1!$A254,CurrentScenario!Y$2:Y$2612)</f>
        <v>90.667521702844809</v>
      </c>
      <c r="Z254">
        <f>SUMIF(CurrentScenario!$B$2:$B$2612,Sheet1!$A254,CurrentScenario!Z$2:Z$2612)</f>
        <v>0</v>
      </c>
      <c r="AA254">
        <f>SUMIF(CurrentScenario!$B$2:$B$2612,Sheet1!$A254,CurrentScenario!AA$2:AA$2612)</f>
        <v>4137.8105245875404</v>
      </c>
      <c r="AB254">
        <f>SUMIF(CurrentScenario!$B$2:$B$2612,Sheet1!$A254,CurrentScenario!AB$2:AB$2612)</f>
        <v>1138.5927393613708</v>
      </c>
      <c r="AC254">
        <f>SUMIF(CurrentScenario!$B$2:$B$2612,Sheet1!$A254,CurrentScenario!AC$2:AC$2612)</f>
        <v>5.738445055199664</v>
      </c>
      <c r="AD254">
        <f>SUMIF(CurrentScenario!$B$2:$B$2612,Sheet1!$A254,CurrentScenario!AD$2:AD$2612)</f>
        <v>0</v>
      </c>
      <c r="AE254">
        <f>SUMIF(CurrentScenario!$B$2:$B$2612,Sheet1!$A254,CurrentScenario!AE$2:AE$2612)</f>
        <v>0</v>
      </c>
      <c r="AF254">
        <f>SUMIF(CurrentScenario!$B$2:$B$2612,Sheet1!$A254,CurrentScenario!AF$2:AF$2612)</f>
        <v>0</v>
      </c>
      <c r="AG254">
        <f>SUMIF(CurrentScenario!$B$2:$B$2612,Sheet1!$A254,CurrentScenario!AG$2:AG$2612)</f>
        <v>0</v>
      </c>
      <c r="AH254" s="9">
        <f>SUMIF(CurrentScenario!$B$2:$B$2612,Sheet1!$A254,CurrentScenario!AH$2:AH$2612)</f>
        <v>477.86988438360953</v>
      </c>
      <c r="AI254" s="10">
        <f t="shared" si="12"/>
        <v>39717.034112657857</v>
      </c>
      <c r="AJ254">
        <f>SUMIF(BaselineScenario!$B$2:$B$2612,Sheet1!$A254,BaselineScenario!D$2:D$2612)</f>
        <v>34316.100719017886</v>
      </c>
      <c r="AK254">
        <f>SUMIF(BaselineScenario!$B$2:$B$2612,Sheet1!$A254,BaselineScenario!E$2:E$2612)</f>
        <v>344.72318945824298</v>
      </c>
      <c r="AL254">
        <f>SUMIF(BaselineScenario!$B$2:$B$2612,Sheet1!$A254,BaselineScenario!F$2:F$2612)</f>
        <v>417.07025651561696</v>
      </c>
      <c r="AM254">
        <f>SUMIF(BaselineScenario!$B$2:$B$2612,Sheet1!$A254,BaselineScenario!G$2:G$2612)</f>
        <v>1.9808383916994949</v>
      </c>
      <c r="AN254">
        <f>SUMIF(BaselineScenario!$B$2:$B$2612,Sheet1!$A254,BaselineScenario!H$2:H$2612)</f>
        <v>236.17237924121719</v>
      </c>
      <c r="AO254">
        <f>SUMIF(BaselineScenario!$B$2:$B$2612,Sheet1!$A254,BaselineScenario!I$2:I$2612)</f>
        <v>1.1216542912955059</v>
      </c>
      <c r="AP254">
        <f>SUMIF(BaselineScenario!$B$2:$B$2612,Sheet1!$A254,BaselineScenario!J$2:J$2612)</f>
        <v>42.233258493241848</v>
      </c>
      <c r="AQ254">
        <f>SUMIF(BaselineScenario!$B$2:$B$2612,Sheet1!$A254,BaselineScenario!K$2:K$2612)</f>
        <v>13.199386839073942</v>
      </c>
      <c r="AR254">
        <f>SUMIF(BaselineScenario!$B$2:$B$2612,Sheet1!$A254,BaselineScenario!L$2:L$2612)</f>
        <v>900.75321966250499</v>
      </c>
      <c r="AS254">
        <f>SUMIF(BaselineScenario!$B$2:$B$2612,Sheet1!$A254,BaselineScenario!M$2:M$2612)</f>
        <v>119.06036022978563</v>
      </c>
      <c r="AT254">
        <f>SUMIF(BaselineScenario!$B$2:$B$2612,Sheet1!$A254,BaselineScenario!N$2:N$2612)</f>
        <v>221.61652323622309</v>
      </c>
      <c r="AU254">
        <f>SUMIF(BaselineScenario!$B$2:$B$2612,Sheet1!$A254,BaselineScenario!O$2:O$2612)</f>
        <v>152.3495085531429</v>
      </c>
      <c r="AV254">
        <f>SUMIF(BaselineScenario!$B$2:$B$2612,Sheet1!$A254,BaselineScenario!P$2:P$2612)</f>
        <v>0</v>
      </c>
      <c r="AW254">
        <f>SUMIF(BaselineScenario!$B$2:$B$2612,Sheet1!$A254,BaselineScenario!Q$2:Q$2612)</f>
        <v>2105.5302906273414</v>
      </c>
      <c r="AX254">
        <f>SUMIF(BaselineScenario!$B$2:$B$2612,Sheet1!$A254,BaselineScenario!R$2:R$2612)</f>
        <v>0</v>
      </c>
      <c r="AY254">
        <f>SUMIF(BaselineScenario!$B$2:$B$2612,Sheet1!$A254,BaselineScenario!S$2:S$2612)</f>
        <v>65.17447615072993</v>
      </c>
      <c r="AZ254">
        <f>SUMIF(BaselineScenario!$B$2:$B$2612,Sheet1!$A254,BaselineScenario!T$2:T$2612)</f>
        <v>1.4758020842504733</v>
      </c>
      <c r="BA254">
        <f>SUMIF(BaselineScenario!$B$2:$B$2612,Sheet1!$A254,BaselineScenario!U$2:U$2612)</f>
        <v>16.061352644036919</v>
      </c>
      <c r="BB254">
        <f>SUMIF(BaselineScenario!$B$2:$B$2612,Sheet1!$A254,BaselineScenario!V$2:V$2612)</f>
        <v>0</v>
      </c>
      <c r="BC254">
        <f>SUMIF(BaselineScenario!$B$2:$B$2612,Sheet1!$A254,BaselineScenario!W$2:W$2612)</f>
        <v>0</v>
      </c>
      <c r="BD254">
        <f>SUMIF(BaselineScenario!$B$2:$B$2612,Sheet1!$A254,BaselineScenario!X$2:X$2612)</f>
        <v>0</v>
      </c>
      <c r="BE254">
        <f>SUMIF(BaselineScenario!$B$2:$B$2612,Sheet1!$A254,BaselineScenario!Y$2:Y$2612)</f>
        <v>20.707537248576781</v>
      </c>
      <c r="BF254">
        <f>SUMIF(BaselineScenario!$B$2:$B$2612,Sheet1!$A254,BaselineScenario!Z$2:Z$2612)</f>
        <v>0</v>
      </c>
      <c r="BG254">
        <f>SUMIF(BaselineScenario!$B$2:$B$2612,Sheet1!$A254,BaselineScenario!AA$2:AA$2612)</f>
        <v>576.94035041417908</v>
      </c>
      <c r="BH254">
        <f>SUMIF(BaselineScenario!$B$2:$B$2612,Sheet1!$A254,BaselineScenario!AB$2:AB$2612)</f>
        <v>39.673087217846714</v>
      </c>
      <c r="BI254">
        <f>SUMIF(BaselineScenario!$B$2:$B$2612,Sheet1!$A254,BaselineScenario!AC$2:AC$2612)</f>
        <v>1.3106023248204639</v>
      </c>
      <c r="BJ254">
        <f>SUMIF(BaselineScenario!$B$2:$B$2612,Sheet1!$A254,BaselineScenario!AD$2:AD$2612)</f>
        <v>0</v>
      </c>
      <c r="BK254">
        <f>SUMIF(BaselineScenario!$B$2:$B$2612,Sheet1!$A254,BaselineScenario!AE$2:AE$2612)</f>
        <v>0</v>
      </c>
      <c r="BL254">
        <f>SUMIF(BaselineScenario!$B$2:$B$2612,Sheet1!$A254,BaselineScenario!AF$2:AF$2612)</f>
        <v>0</v>
      </c>
      <c r="BM254">
        <f>SUMIF(BaselineScenario!$B$2:$B$2612,Sheet1!$A254,BaselineScenario!AG$2:AG$2612)</f>
        <v>0</v>
      </c>
      <c r="BN254">
        <f>SUMIF(BaselineScenario!$B$2:$B$2612,Sheet1!$A254,BaselineScenario!AH$2:AH$2612)</f>
        <v>123.77932001615416</v>
      </c>
      <c r="BP254">
        <f t="shared" si="13"/>
        <v>0</v>
      </c>
      <c r="BQ254" s="12">
        <f t="shared" si="14"/>
        <v>0</v>
      </c>
    </row>
    <row r="255" spans="1:69" x14ac:dyDescent="0.25">
      <c r="A255" s="1" t="s">
        <v>253</v>
      </c>
      <c r="B255">
        <f>COUNTIF(CurrentScenario!$B$2:$B$2612,Sheet1!A255)</f>
        <v>6</v>
      </c>
      <c r="C255">
        <f t="shared" si="15"/>
        <v>15745.397623368908</v>
      </c>
      <c r="D255">
        <f>SUMIF(CurrentScenario!$B$2:$B$2612,Sheet1!$A255,CurrentScenario!D$2:D$2612)</f>
        <v>7042.7432325156578</v>
      </c>
      <c r="E255">
        <f>SUMIF(CurrentScenario!$B$2:$B$2612,Sheet1!$A255,CurrentScenario!E$2:E$2612)</f>
        <v>70.820773075525622</v>
      </c>
      <c r="F255">
        <f>SUMIF(CurrentScenario!$B$2:$B$2612,Sheet1!$A255,CurrentScenario!F$2:F$2612)</f>
        <v>590.67904184116435</v>
      </c>
      <c r="G255">
        <f>SUMIF(CurrentScenario!$B$2:$B$2612,Sheet1!$A255,CurrentScenario!G$2:G$2612)</f>
        <v>2.8381323801332337</v>
      </c>
      <c r="H255">
        <f>SUMIF(CurrentScenario!$B$2:$B$2612,Sheet1!$A255,CurrentScenario!H$2:H$2612)</f>
        <v>334.48106708766795</v>
      </c>
      <c r="I255">
        <f>SUMIF(CurrentScenario!$B$2:$B$2612,Sheet1!$A255,CurrentScenario!I$2:I$2612)</f>
        <v>1.6070777069493427</v>
      </c>
      <c r="J255">
        <f>SUMIF(CurrentScenario!$B$2:$B$2612,Sheet1!$A255,CurrentScenario!J$2:J$2612)</f>
        <v>60.753561710052963</v>
      </c>
      <c r="K255">
        <f>SUMIF(CurrentScenario!$B$2:$B$2612,Sheet1!$A255,CurrentScenario!K$2:K$2612)</f>
        <v>17.757774410990677</v>
      </c>
      <c r="L255">
        <f>SUMIF(CurrentScenario!$B$2:$B$2612,Sheet1!$A255,CurrentScenario!L$2:L$2612)</f>
        <v>1275.6139251904758</v>
      </c>
      <c r="M255">
        <f>SUMIF(CurrentScenario!$B$2:$B$2612,Sheet1!$A255,CurrentScenario!M$2:M$2612)</f>
        <v>168.78437558281493</v>
      </c>
      <c r="N255">
        <f>SUMIF(CurrentScenario!$B$2:$B$2612,Sheet1!$A255,CurrentScenario!N$2:N$2612)</f>
        <v>313.97267014997453</v>
      </c>
      <c r="O255">
        <f>SUMIF(CurrentScenario!$B$2:$B$2612,Sheet1!$A255,CurrentScenario!O$2:O$2612)</f>
        <v>215.77802094145878</v>
      </c>
      <c r="P255">
        <f>SUMIF(CurrentScenario!$B$2:$B$2612,Sheet1!$A255,CurrentScenario!P$2:P$2612)</f>
        <v>0</v>
      </c>
      <c r="Q255">
        <f>SUMIF(CurrentScenario!$B$2:$B$2612,Sheet1!$A255,CurrentScenario!Q$2:Q$2612)</f>
        <v>3557.7464327669672</v>
      </c>
      <c r="R255">
        <f>SUMIF(CurrentScenario!$B$2:$B$2612,Sheet1!$A255,CurrentScenario!R$2:R$2612)</f>
        <v>0</v>
      </c>
      <c r="S255">
        <f>SUMIF(CurrentScenario!$B$2:$B$2612,Sheet1!$A255,CurrentScenario!S$2:S$2612)</f>
        <v>108.60653195516991</v>
      </c>
      <c r="T255">
        <f>SUMIF(CurrentScenario!$B$2:$B$2612,Sheet1!$A255,CurrentScenario!T$2:T$2612)</f>
        <v>2.0900264369642381</v>
      </c>
      <c r="U255">
        <f>SUMIF(CurrentScenario!$B$2:$B$2612,Sheet1!$A255,CurrentScenario!U$2:U$2612)</f>
        <v>22.748271246805714</v>
      </c>
      <c r="V255">
        <f>SUMIF(CurrentScenario!$B$2:$B$2612,Sheet1!$A255,CurrentScenario!V$2:V$2612)</f>
        <v>0</v>
      </c>
      <c r="W255">
        <f>SUMIF(CurrentScenario!$B$2:$B$2612,Sheet1!$A255,CurrentScenario!W$2:W$2612)</f>
        <v>0</v>
      </c>
      <c r="X255">
        <f>SUMIF(CurrentScenario!$B$2:$B$2612,Sheet1!$A255,CurrentScenario!X$2:X$2612)</f>
        <v>0</v>
      </c>
      <c r="Y255">
        <f>SUMIF(CurrentScenario!$B$2:$B$2612,Sheet1!$A255,CurrentScenario!Y$2:Y$2612)</f>
        <v>90.667521702844809</v>
      </c>
      <c r="Z255">
        <f>SUMIF(CurrentScenario!$B$2:$B$2612,Sheet1!$A255,CurrentScenario!Z$2:Z$2612)</f>
        <v>0</v>
      </c>
      <c r="AA255">
        <f>SUMIF(CurrentScenario!$B$2:$B$2612,Sheet1!$A255,CurrentScenario!AA$2:AA$2612)</f>
        <v>1271.6922789393727</v>
      </c>
      <c r="AB255">
        <f>SUMIF(CurrentScenario!$B$2:$B$2612,Sheet1!$A255,CurrentScenario!AB$2:AB$2612)</f>
        <v>327.02147228430044</v>
      </c>
      <c r="AC255">
        <f>SUMIF(CurrentScenario!$B$2:$B$2612,Sheet1!$A255,CurrentScenario!AC$2:AC$2612)</f>
        <v>2.4804751483569274</v>
      </c>
      <c r="AD255">
        <f>SUMIF(CurrentScenario!$B$2:$B$2612,Sheet1!$A255,CurrentScenario!AD$2:AD$2612)</f>
        <v>0</v>
      </c>
      <c r="AE255">
        <f>SUMIF(CurrentScenario!$B$2:$B$2612,Sheet1!$A255,CurrentScenario!AE$2:AE$2612)</f>
        <v>0</v>
      </c>
      <c r="AF255">
        <f>SUMIF(CurrentScenario!$B$2:$B$2612,Sheet1!$A255,CurrentScenario!AF$2:AF$2612)</f>
        <v>0</v>
      </c>
      <c r="AG255">
        <f>SUMIF(CurrentScenario!$B$2:$B$2612,Sheet1!$A255,CurrentScenario!AG$2:AG$2612)</f>
        <v>0</v>
      </c>
      <c r="AH255" s="9">
        <f>SUMIF(CurrentScenario!$B$2:$B$2612,Sheet1!$A255,CurrentScenario!AH$2:AH$2612)</f>
        <v>266.5149602952585</v>
      </c>
      <c r="AI255" s="10">
        <f t="shared" si="12"/>
        <v>15745.397623368903</v>
      </c>
      <c r="AJ255">
        <f>SUMIF(BaselineScenario!$B$2:$B$2612,Sheet1!$A255,BaselineScenario!D$2:D$2612)</f>
        <v>13541.597040890983</v>
      </c>
      <c r="AK255">
        <f>SUMIF(BaselineScenario!$B$2:$B$2612,Sheet1!$A255,BaselineScenario!E$2:E$2612)</f>
        <v>135.99709858189019</v>
      </c>
      <c r="AL255">
        <f>SUMIF(BaselineScenario!$B$2:$B$2612,Sheet1!$A255,BaselineScenario!F$2:F$2612)</f>
        <v>152.23922530226795</v>
      </c>
      <c r="AM255">
        <f>SUMIF(BaselineScenario!$B$2:$B$2612,Sheet1!$A255,BaselineScenario!G$2:G$2612)</f>
        <v>0.72247072407752433</v>
      </c>
      <c r="AN255">
        <f>SUMIF(BaselineScenario!$B$2:$B$2612,Sheet1!$A255,BaselineScenario!H$2:H$2612)</f>
        <v>86.207794359777964</v>
      </c>
      <c r="AO255">
        <f>SUMIF(BaselineScenario!$B$2:$B$2612,Sheet1!$A255,BaselineScenario!I$2:I$2612)</f>
        <v>0.40910494830005001</v>
      </c>
      <c r="AP255">
        <f>SUMIF(BaselineScenario!$B$2:$B$2612,Sheet1!$A255,BaselineScenario!J$2:J$2612)</f>
        <v>15.189728503417417</v>
      </c>
      <c r="AQ255">
        <f>SUMIF(BaselineScenario!$B$2:$B$2612,Sheet1!$A255,BaselineScenario!K$2:K$2612)</f>
        <v>5.044265193689708</v>
      </c>
      <c r="AR255">
        <f>SUMIF(BaselineScenario!$B$2:$B$2612,Sheet1!$A255,BaselineScenario!L$2:L$2612)</f>
        <v>328.46692735373409</v>
      </c>
      <c r="AS255">
        <f>SUMIF(BaselineScenario!$B$2:$B$2612,Sheet1!$A255,BaselineScenario!M$2:M$2612)</f>
        <v>43.784531893489593</v>
      </c>
      <c r="AT255">
        <f>SUMIF(BaselineScenario!$B$2:$B$2612,Sheet1!$A255,BaselineScenario!N$2:N$2612)</f>
        <v>80.955794878677452</v>
      </c>
      <c r="AU255">
        <f>SUMIF(BaselineScenario!$B$2:$B$2612,Sheet1!$A255,BaselineScenario!O$2:O$2612)</f>
        <v>55.610465324167471</v>
      </c>
      <c r="AV255">
        <f>SUMIF(BaselineScenario!$B$2:$B$2612,Sheet1!$A255,BaselineScenario!P$2:P$2612)</f>
        <v>0</v>
      </c>
      <c r="AW255">
        <f>SUMIF(BaselineScenario!$B$2:$B$2612,Sheet1!$A255,BaselineScenario!Q$2:Q$2612)</f>
        <v>948.29246716137413</v>
      </c>
      <c r="AX255">
        <f>SUMIF(BaselineScenario!$B$2:$B$2612,Sheet1!$A255,BaselineScenario!R$2:R$2612)</f>
        <v>0</v>
      </c>
      <c r="AY255">
        <f>SUMIF(BaselineScenario!$B$2:$B$2612,Sheet1!$A255,BaselineScenario!S$2:S$2612)</f>
        <v>28.828857825299799</v>
      </c>
      <c r="AZ255">
        <f>SUMIF(BaselineScenario!$B$2:$B$2612,Sheet1!$A255,BaselineScenario!T$2:T$2612)</f>
        <v>0.5386557105145563</v>
      </c>
      <c r="BA255">
        <f>SUMIF(BaselineScenario!$B$2:$B$2612,Sheet1!$A255,BaselineScenario!U$2:U$2612)</f>
        <v>5.8626970388142334</v>
      </c>
      <c r="BB255">
        <f>SUMIF(BaselineScenario!$B$2:$B$2612,Sheet1!$A255,BaselineScenario!V$2:V$2612)</f>
        <v>0</v>
      </c>
      <c r="BC255">
        <f>SUMIF(BaselineScenario!$B$2:$B$2612,Sheet1!$A255,BaselineScenario!W$2:W$2612)</f>
        <v>0</v>
      </c>
      <c r="BD255">
        <f>SUMIF(BaselineScenario!$B$2:$B$2612,Sheet1!$A255,BaselineScenario!X$2:X$2612)</f>
        <v>0</v>
      </c>
      <c r="BE255">
        <f>SUMIF(BaselineScenario!$B$2:$B$2612,Sheet1!$A255,BaselineScenario!Y$2:Y$2612)</f>
        <v>21.169082847528045</v>
      </c>
      <c r="BF255">
        <f>SUMIF(BaselineScenario!$B$2:$B$2612,Sheet1!$A255,BaselineScenario!Z$2:Z$2612)</f>
        <v>0</v>
      </c>
      <c r="BG255">
        <f>SUMIF(BaselineScenario!$B$2:$B$2612,Sheet1!$A255,BaselineScenario!AA$2:AA$2612)</f>
        <v>216.56734569192238</v>
      </c>
      <c r="BH255">
        <f>SUMIF(BaselineScenario!$B$2:$B$2612,Sheet1!$A255,BaselineScenario!AB$2:AB$2612)</f>
        <v>15.108926221587481</v>
      </c>
      <c r="BI255">
        <f>SUMIF(BaselineScenario!$B$2:$B$2612,Sheet1!$A255,BaselineScenario!AC$2:AC$2612)</f>
        <v>0.57914215510265421</v>
      </c>
      <c r="BJ255">
        <f>SUMIF(BaselineScenario!$B$2:$B$2612,Sheet1!$A255,BaselineScenario!AD$2:AD$2612)</f>
        <v>0</v>
      </c>
      <c r="BK255">
        <f>SUMIF(BaselineScenario!$B$2:$B$2612,Sheet1!$A255,BaselineScenario!AE$2:AE$2612)</f>
        <v>0</v>
      </c>
      <c r="BL255">
        <f>SUMIF(BaselineScenario!$B$2:$B$2612,Sheet1!$A255,BaselineScenario!AF$2:AF$2612)</f>
        <v>0</v>
      </c>
      <c r="BM255">
        <f>SUMIF(BaselineScenario!$B$2:$B$2612,Sheet1!$A255,BaselineScenario!AG$2:AG$2612)</f>
        <v>0</v>
      </c>
      <c r="BN255">
        <f>SUMIF(BaselineScenario!$B$2:$B$2612,Sheet1!$A255,BaselineScenario!AH$2:AH$2612)</f>
        <v>62.226000762287882</v>
      </c>
      <c r="BP255">
        <f t="shared" si="13"/>
        <v>0</v>
      </c>
      <c r="BQ255" s="12">
        <f t="shared" si="14"/>
        <v>0</v>
      </c>
    </row>
    <row r="256" spans="1:69" x14ac:dyDescent="0.25">
      <c r="A256" s="1" t="s">
        <v>254</v>
      </c>
      <c r="B256">
        <f>COUNTIF(CurrentScenario!$B$2:$B$2612,Sheet1!A256)</f>
        <v>9</v>
      </c>
      <c r="C256">
        <f t="shared" si="15"/>
        <v>22550.044323577047</v>
      </c>
      <c r="D256">
        <f>SUMIF(CurrentScenario!$B$2:$B$2612,Sheet1!$A256,CurrentScenario!D$2:D$2612)</f>
        <v>10464.55813879468</v>
      </c>
      <c r="E256">
        <f>SUMIF(CurrentScenario!$B$2:$B$2612,Sheet1!$A256,CurrentScenario!E$2:E$2612)</f>
        <v>105.12154282377534</v>
      </c>
      <c r="F256">
        <f>SUMIF(CurrentScenario!$B$2:$B$2612,Sheet1!$A256,CurrentScenario!F$2:F$2612)</f>
        <v>773.57839570475312</v>
      </c>
      <c r="G256">
        <f>SUMIF(CurrentScenario!$B$2:$B$2612,Sheet1!$A256,CurrentScenario!G$2:G$2612)</f>
        <v>3.8515571433012759</v>
      </c>
      <c r="H256">
        <f>SUMIF(CurrentScenario!$B$2:$B$2612,Sheet1!$A256,CurrentScenario!H$2:H$2612)</f>
        <v>438.05063320951422</v>
      </c>
      <c r="I256">
        <f>SUMIF(CurrentScenario!$B$2:$B$2612,Sheet1!$A256,CurrentScenario!I$2:I$2612)</f>
        <v>2.1809148049849099</v>
      </c>
      <c r="J256">
        <f>SUMIF(CurrentScenario!$B$2:$B$2612,Sheet1!$A256,CurrentScenario!J$2:J$2612)</f>
        <v>80.14953850504159</v>
      </c>
      <c r="K256">
        <f>SUMIF(CurrentScenario!$B$2:$B$2612,Sheet1!$A256,CurrentScenario!K$2:K$2612)</f>
        <v>22.69006267006236</v>
      </c>
      <c r="L256">
        <f>SUMIF(CurrentScenario!$B$2:$B$2612,Sheet1!$A256,CurrentScenario!L$2:L$2612)</f>
        <v>1671.2662887873923</v>
      </c>
      <c r="M256">
        <f>SUMIF(CurrentScenario!$B$2:$B$2612,Sheet1!$A256,CurrentScenario!M$2:M$2612)</f>
        <v>220.70672434275366</v>
      </c>
      <c r="N256">
        <f>SUMIF(CurrentScenario!$B$2:$B$2612,Sheet1!$A256,CurrentScenario!N$2:N$2612)</f>
        <v>411.18390814597041</v>
      </c>
      <c r="O256">
        <f>SUMIF(CurrentScenario!$B$2:$B$2612,Sheet1!$A256,CurrentScenario!O$2:O$2612)</f>
        <v>282.64102738314546</v>
      </c>
      <c r="P256">
        <f>SUMIF(CurrentScenario!$B$2:$B$2612,Sheet1!$A256,CurrentScenario!P$2:P$2612)</f>
        <v>0</v>
      </c>
      <c r="Q256">
        <f>SUMIF(CurrentScenario!$B$2:$B$2612,Sheet1!$A256,CurrentScenario!Q$2:Q$2612)</f>
        <v>4176.2038856563586</v>
      </c>
      <c r="R256">
        <f>SUMIF(CurrentScenario!$B$2:$B$2612,Sheet1!$A256,CurrentScenario!R$2:R$2612)</f>
        <v>0.15467507493236973</v>
      </c>
      <c r="S256">
        <f>SUMIF(CurrentScenario!$B$2:$B$2612,Sheet1!$A256,CurrentScenario!S$2:S$2612)</f>
        <v>127.74844127209791</v>
      </c>
      <c r="T256">
        <f>SUMIF(CurrentScenario!$B$2:$B$2612,Sheet1!$A256,CurrentScenario!T$2:T$2612)</f>
        <v>2.7376463820623522</v>
      </c>
      <c r="U256">
        <f>SUMIF(CurrentScenario!$B$2:$B$2612,Sheet1!$A256,CurrentScenario!U$2:U$2612)</f>
        <v>29.797269574139435</v>
      </c>
      <c r="V256">
        <f>SUMIF(CurrentScenario!$B$2:$B$2612,Sheet1!$A256,CurrentScenario!V$2:V$2612)</f>
        <v>0</v>
      </c>
      <c r="W256">
        <f>SUMIF(CurrentScenario!$B$2:$B$2612,Sheet1!$A256,CurrentScenario!W$2:W$2612)</f>
        <v>0</v>
      </c>
      <c r="X256">
        <f>SUMIF(CurrentScenario!$B$2:$B$2612,Sheet1!$A256,CurrentScenario!X$2:X$2612)</f>
        <v>0</v>
      </c>
      <c r="Y256">
        <f>SUMIF(CurrentScenario!$B$2:$B$2612,Sheet1!$A256,CurrentScenario!Y$2:Y$2612)</f>
        <v>85.62867025621965</v>
      </c>
      <c r="Z256">
        <f>SUMIF(CurrentScenario!$B$2:$B$2612,Sheet1!$A256,CurrentScenario!Z$2:Z$2612)</f>
        <v>0</v>
      </c>
      <c r="AA256">
        <f>SUMIF(CurrentScenario!$B$2:$B$2612,Sheet1!$A256,CurrentScenario!AA$2:AA$2612)</f>
        <v>2634.7457792245468</v>
      </c>
      <c r="AB256">
        <f>SUMIF(CurrentScenario!$B$2:$B$2612,Sheet1!$A256,CurrentScenario!AB$2:AB$2612)</f>
        <v>675.79925471833189</v>
      </c>
      <c r="AC256">
        <f>SUMIF(CurrentScenario!$B$2:$B$2612,Sheet1!$A256,CurrentScenario!AC$2:AC$2612)</f>
        <v>3.8844943960807683</v>
      </c>
      <c r="AD256">
        <f>SUMIF(CurrentScenario!$B$2:$B$2612,Sheet1!$A256,CurrentScenario!AD$2:AD$2612)</f>
        <v>0</v>
      </c>
      <c r="AE256">
        <f>SUMIF(CurrentScenario!$B$2:$B$2612,Sheet1!$A256,CurrentScenario!AE$2:AE$2612)</f>
        <v>0</v>
      </c>
      <c r="AF256">
        <f>SUMIF(CurrentScenario!$B$2:$B$2612,Sheet1!$A256,CurrentScenario!AF$2:AF$2612)</f>
        <v>0</v>
      </c>
      <c r="AG256">
        <f>SUMIF(CurrentScenario!$B$2:$B$2612,Sheet1!$A256,CurrentScenario!AG$2:AG$2612)</f>
        <v>0</v>
      </c>
      <c r="AH256" s="9">
        <f>SUMIF(CurrentScenario!$B$2:$B$2612,Sheet1!$A256,CurrentScenario!AH$2:AH$2612)</f>
        <v>337.36547470689914</v>
      </c>
      <c r="AI256" s="10">
        <f t="shared" si="12"/>
        <v>22550.044323577044</v>
      </c>
      <c r="AJ256">
        <f>SUMIF(BaselineScenario!$B$2:$B$2612,Sheet1!$A256,BaselineScenario!D$2:D$2612)</f>
        <v>19443.846406364799</v>
      </c>
      <c r="AK256">
        <f>SUMIF(BaselineScenario!$B$2:$B$2612,Sheet1!$A256,BaselineScenario!E$2:E$2612)</f>
        <v>195.1735974001225</v>
      </c>
      <c r="AL256">
        <f>SUMIF(BaselineScenario!$B$2:$B$2612,Sheet1!$A256,BaselineScenario!F$2:F$2612)</f>
        <v>229.29559992615708</v>
      </c>
      <c r="AM256">
        <f>SUMIF(BaselineScenario!$B$2:$B$2612,Sheet1!$A256,BaselineScenario!G$2:G$2612)</f>
        <v>1.1579971310577255</v>
      </c>
      <c r="AN256">
        <f>SUMIF(BaselineScenario!$B$2:$B$2612,Sheet1!$A256,BaselineScenario!H$2:H$2612)</f>
        <v>129.84215002761536</v>
      </c>
      <c r="AO256">
        <f>SUMIF(BaselineScenario!$B$2:$B$2612,Sheet1!$A256,BaselineScenario!I$2:I$2612)</f>
        <v>0.65571091965277006</v>
      </c>
      <c r="AP256">
        <f>SUMIF(BaselineScenario!$B$2:$B$2612,Sheet1!$A256,BaselineScenario!J$2:J$2612)</f>
        <v>23.590343836332398</v>
      </c>
      <c r="AQ256">
        <f>SUMIF(BaselineScenario!$B$2:$B$2612,Sheet1!$A256,BaselineScenario!K$2:K$2612)</f>
        <v>6.8944012230170548</v>
      </c>
      <c r="AR256">
        <f>SUMIF(BaselineScenario!$B$2:$B$2612,Sheet1!$A256,BaselineScenario!L$2:L$2612)</f>
        <v>495.31574395154524</v>
      </c>
      <c r="AS256">
        <f>SUMIF(BaselineScenario!$B$2:$B$2612,Sheet1!$A256,BaselineScenario!M$2:M$2612)</f>
        <v>65.521916203173362</v>
      </c>
      <c r="AT256">
        <f>SUMIF(BaselineScenario!$B$2:$B$2612,Sheet1!$A256,BaselineScenario!N$2:N$2612)</f>
        <v>121.89601068900947</v>
      </c>
      <c r="AU256">
        <f>SUMIF(BaselineScenario!$B$2:$B$2612,Sheet1!$A256,BaselineScenario!O$2:O$2612)</f>
        <v>83.783289401031098</v>
      </c>
      <c r="AV256">
        <f>SUMIF(BaselineScenario!$B$2:$B$2612,Sheet1!$A256,BaselineScenario!P$2:P$2612)</f>
        <v>0</v>
      </c>
      <c r="AW256">
        <f>SUMIF(BaselineScenario!$B$2:$B$2612,Sheet1!$A256,BaselineScenario!Q$2:Q$2612)</f>
        <v>1228.2275371556943</v>
      </c>
      <c r="AX256">
        <f>SUMIF(BaselineScenario!$B$2:$B$2612,Sheet1!$A256,BaselineScenario!R$2:R$2612)</f>
        <v>7.0379555272256186E-2</v>
      </c>
      <c r="AY256">
        <f>SUMIF(BaselineScenario!$B$2:$B$2612,Sheet1!$A256,BaselineScenario!S$2:S$2612)</f>
        <v>37.572029724493675</v>
      </c>
      <c r="AZ256">
        <f>SUMIF(BaselineScenario!$B$2:$B$2612,Sheet1!$A256,BaselineScenario!T$2:T$2612)</f>
        <v>0.81152516136474728</v>
      </c>
      <c r="BA256">
        <f>SUMIF(BaselineScenario!$B$2:$B$2612,Sheet1!$A256,BaselineScenario!U$2:U$2612)</f>
        <v>8.8328044343155021</v>
      </c>
      <c r="BB256">
        <f>SUMIF(BaselineScenario!$B$2:$B$2612,Sheet1!$A256,BaselineScenario!V$2:V$2612)</f>
        <v>0</v>
      </c>
      <c r="BC256">
        <f>SUMIF(BaselineScenario!$B$2:$B$2612,Sheet1!$A256,BaselineScenario!W$2:W$2612)</f>
        <v>0</v>
      </c>
      <c r="BD256">
        <f>SUMIF(BaselineScenario!$B$2:$B$2612,Sheet1!$A256,BaselineScenario!X$2:X$2612)</f>
        <v>0</v>
      </c>
      <c r="BE256">
        <f>SUMIF(BaselineScenario!$B$2:$B$2612,Sheet1!$A256,BaselineScenario!Y$2:Y$2612)</f>
        <v>25.861116402418858</v>
      </c>
      <c r="BF256">
        <f>SUMIF(BaselineScenario!$B$2:$B$2612,Sheet1!$A256,BaselineScenario!Z$2:Z$2612)</f>
        <v>0</v>
      </c>
      <c r="BG256">
        <f>SUMIF(BaselineScenario!$B$2:$B$2612,Sheet1!$A256,BaselineScenario!AA$2:AA$2612)</f>
        <v>331.45112035934301</v>
      </c>
      <c r="BH256">
        <f>SUMIF(BaselineScenario!$B$2:$B$2612,Sheet1!$A256,BaselineScenario!AB$2:AB$2612)</f>
        <v>20.631948520669987</v>
      </c>
      <c r="BI256">
        <f>SUMIF(BaselineScenario!$B$2:$B$2612,Sheet1!$A256,BaselineScenario!AC$2:AC$2612)</f>
        <v>1.1260117563323782</v>
      </c>
      <c r="BJ256">
        <f>SUMIF(BaselineScenario!$B$2:$B$2612,Sheet1!$A256,BaselineScenario!AD$2:AD$2612)</f>
        <v>0</v>
      </c>
      <c r="BK256">
        <f>SUMIF(BaselineScenario!$B$2:$B$2612,Sheet1!$A256,BaselineScenario!AE$2:AE$2612)</f>
        <v>0</v>
      </c>
      <c r="BL256">
        <f>SUMIF(BaselineScenario!$B$2:$B$2612,Sheet1!$A256,BaselineScenario!AF$2:AF$2612)</f>
        <v>0</v>
      </c>
      <c r="BM256">
        <f>SUMIF(BaselineScenario!$B$2:$B$2612,Sheet1!$A256,BaselineScenario!AG$2:AG$2612)</f>
        <v>0</v>
      </c>
      <c r="BN256">
        <f>SUMIF(BaselineScenario!$B$2:$B$2612,Sheet1!$A256,BaselineScenario!AH$2:AH$2612)</f>
        <v>98.486683433633388</v>
      </c>
      <c r="BP256">
        <f t="shared" si="13"/>
        <v>0</v>
      </c>
      <c r="BQ256" s="12">
        <f t="shared" si="14"/>
        <v>0</v>
      </c>
    </row>
    <row r="257" spans="1:69" x14ac:dyDescent="0.25">
      <c r="A257" s="1" t="s">
        <v>255</v>
      </c>
      <c r="B257">
        <f>COUNTIF(CurrentScenario!$B$2:$B$2612,Sheet1!A257)</f>
        <v>8</v>
      </c>
      <c r="C257">
        <f t="shared" si="15"/>
        <v>7301.3405744870261</v>
      </c>
      <c r="D257">
        <f>SUMIF(CurrentScenario!$B$2:$B$2612,Sheet1!$A257,CurrentScenario!D$2:D$2612)</f>
        <v>7105.4262906415161</v>
      </c>
      <c r="E257">
        <f>SUMIF(CurrentScenario!$B$2:$B$2612,Sheet1!$A257,CurrentScenario!E$2:E$2612)</f>
        <v>71.767660463940274</v>
      </c>
      <c r="F257">
        <f>SUMIF(CurrentScenario!$B$2:$B$2612,Sheet1!$A257,CurrentScenario!F$2:F$2612)</f>
        <v>4.406752835776877</v>
      </c>
      <c r="G257">
        <f>SUMIF(CurrentScenario!$B$2:$B$2612,Sheet1!$A257,CurrentScenario!G$2:G$2612)</f>
        <v>1.4709773987798132</v>
      </c>
      <c r="H257">
        <f>SUMIF(CurrentScenario!$B$2:$B$2612,Sheet1!$A257,CurrentScenario!H$2:H$2612)</f>
        <v>2.5762472258787521</v>
      </c>
      <c r="I257">
        <f>SUMIF(CurrentScenario!$B$2:$B$2612,Sheet1!$A257,CurrentScenario!I$2:I$2612)</f>
        <v>0.84797035272627874</v>
      </c>
      <c r="J257">
        <f>SUMIF(CurrentScenario!$B$2:$B$2612,Sheet1!$A257,CurrentScenario!J$2:J$2612)</f>
        <v>2.3976896454666363</v>
      </c>
      <c r="K257">
        <f>SUMIF(CurrentScenario!$B$2:$B$2612,Sheet1!$A257,CurrentScenario!K$2:K$2612)</f>
        <v>0.25986275030787953</v>
      </c>
      <c r="L257">
        <f>SUMIF(CurrentScenario!$B$2:$B$2612,Sheet1!$A257,CurrentScenario!L$2:L$2612)</f>
        <v>16.017663024043863</v>
      </c>
      <c r="M257">
        <f>SUMIF(CurrentScenario!$B$2:$B$2612,Sheet1!$A257,CurrentScenario!M$2:M$2612)</f>
        <v>1.5569800131805951</v>
      </c>
      <c r="N257">
        <f>SUMIF(CurrentScenario!$B$2:$B$2612,Sheet1!$A257,CurrentScenario!N$2:N$2612)</f>
        <v>3.6096951307512657</v>
      </c>
      <c r="O257">
        <f>SUMIF(CurrentScenario!$B$2:$B$2612,Sheet1!$A257,CurrentScenario!O$2:O$2612)</f>
        <v>2.5109158189710161</v>
      </c>
      <c r="P257">
        <f>SUMIF(CurrentScenario!$B$2:$B$2612,Sheet1!$A257,CurrentScenario!P$2:P$2612)</f>
        <v>5.257864707534779E-7</v>
      </c>
      <c r="Q257">
        <f>SUMIF(CurrentScenario!$B$2:$B$2612,Sheet1!$A257,CurrentScenario!Q$2:Q$2612)</f>
        <v>56.372223213363874</v>
      </c>
      <c r="R257">
        <f>SUMIF(CurrentScenario!$B$2:$B$2612,Sheet1!$A257,CurrentScenario!R$2:R$2612)</f>
        <v>1.9418758415652297</v>
      </c>
      <c r="S257">
        <f>SUMIF(CurrentScenario!$B$2:$B$2612,Sheet1!$A257,CurrentScenario!S$2:S$2612)</f>
        <v>2.5524505778668556</v>
      </c>
      <c r="T257">
        <f>SUMIF(CurrentScenario!$B$2:$B$2612,Sheet1!$A257,CurrentScenario!T$2:T$2612)</f>
        <v>3.0846613798210881E-2</v>
      </c>
      <c r="U257">
        <f>SUMIF(CurrentScenario!$B$2:$B$2612,Sheet1!$A257,CurrentScenario!U$2:U$2612)</f>
        <v>0.25595407254874064</v>
      </c>
      <c r="V257">
        <f>SUMIF(CurrentScenario!$B$2:$B$2612,Sheet1!$A257,CurrentScenario!V$2:V$2612)</f>
        <v>0</v>
      </c>
      <c r="W257">
        <f>SUMIF(CurrentScenario!$B$2:$B$2612,Sheet1!$A257,CurrentScenario!W$2:W$2612)</f>
        <v>0</v>
      </c>
      <c r="X257">
        <f>SUMIF(CurrentScenario!$B$2:$B$2612,Sheet1!$A257,CurrentScenario!X$2:X$2612)</f>
        <v>0</v>
      </c>
      <c r="Y257">
        <f>SUMIF(CurrentScenario!$B$2:$B$2612,Sheet1!$A257,CurrentScenario!Y$2:Y$2612)</f>
        <v>0</v>
      </c>
      <c r="Z257">
        <f>SUMIF(CurrentScenario!$B$2:$B$2612,Sheet1!$A257,CurrentScenario!Z$2:Z$2612)</f>
        <v>0</v>
      </c>
      <c r="AA257">
        <f>SUMIF(CurrentScenario!$B$2:$B$2612,Sheet1!$A257,CurrentScenario!AA$2:AA$2612)</f>
        <v>4.9520337840033308</v>
      </c>
      <c r="AB257">
        <f>SUMIF(CurrentScenario!$B$2:$B$2612,Sheet1!$A257,CurrentScenario!AB$2:AB$2612)</f>
        <v>22.386484556755118</v>
      </c>
      <c r="AC257">
        <f>SUMIF(CurrentScenario!$B$2:$B$2612,Sheet1!$A257,CurrentScenario!AC$2:AC$2612)</f>
        <v>0</v>
      </c>
      <c r="AD257">
        <f>SUMIF(CurrentScenario!$B$2:$B$2612,Sheet1!$A257,CurrentScenario!AD$2:AD$2612)</f>
        <v>0</v>
      </c>
      <c r="AE257">
        <f>SUMIF(CurrentScenario!$B$2:$B$2612,Sheet1!$A257,CurrentScenario!AE$2:AE$2612)</f>
        <v>0</v>
      </c>
      <c r="AF257">
        <f>SUMIF(CurrentScenario!$B$2:$B$2612,Sheet1!$A257,CurrentScenario!AF$2:AF$2612)</f>
        <v>0</v>
      </c>
      <c r="AG257">
        <f>SUMIF(CurrentScenario!$B$2:$B$2612,Sheet1!$A257,CurrentScenario!AG$2:AG$2612)</f>
        <v>0</v>
      </c>
      <c r="AH257" s="9">
        <f>SUMIF(CurrentScenario!$B$2:$B$2612,Sheet1!$A257,CurrentScenario!AH$2:AH$2612)</f>
        <v>0</v>
      </c>
      <c r="AI257" s="10">
        <f t="shared" si="12"/>
        <v>7301.3405744870279</v>
      </c>
      <c r="AJ257">
        <f>SUMIF(BaselineScenario!$B$2:$B$2612,Sheet1!$A257,BaselineScenario!D$2:D$2612)</f>
        <v>7113.2568454455686</v>
      </c>
      <c r="AK257">
        <f>SUMIF(BaselineScenario!$B$2:$B$2612,Sheet1!$A257,BaselineScenario!E$2:E$2612)</f>
        <v>72.296677181622925</v>
      </c>
      <c r="AL257">
        <f>SUMIF(BaselineScenario!$B$2:$B$2612,Sheet1!$A257,BaselineScenario!F$2:F$2612)</f>
        <v>4.5866808391647975</v>
      </c>
      <c r="AM257">
        <f>SUMIF(BaselineScenario!$B$2:$B$2612,Sheet1!$A257,BaselineScenario!G$2:G$2612)</f>
        <v>1.4616198827053355</v>
      </c>
      <c r="AN257">
        <f>SUMIF(BaselineScenario!$B$2:$B$2612,Sheet1!$A257,BaselineScenario!H$2:H$2612)</f>
        <v>2.7028258257900615</v>
      </c>
      <c r="AO257">
        <f>SUMIF(BaselineScenario!$B$2:$B$2612,Sheet1!$A257,BaselineScenario!I$2:I$2612)</f>
        <v>0.84295846336438363</v>
      </c>
      <c r="AP257">
        <f>SUMIF(BaselineScenario!$B$2:$B$2612,Sheet1!$A257,BaselineScenario!J$2:J$2612)</f>
        <v>2.9172881976974789</v>
      </c>
      <c r="AQ257">
        <f>SUMIF(BaselineScenario!$B$2:$B$2612,Sheet1!$A257,BaselineScenario!K$2:K$2612)</f>
        <v>0.25808045744935115</v>
      </c>
      <c r="AR257">
        <f>SUMIF(BaselineScenario!$B$2:$B$2612,Sheet1!$A257,BaselineScenario!L$2:L$2612)</f>
        <v>17.297711742337423</v>
      </c>
      <c r="AS257">
        <f>SUMIF(BaselineScenario!$B$2:$B$2612,Sheet1!$A257,BaselineScenario!M$2:M$2612)</f>
        <v>1.5554224537934416</v>
      </c>
      <c r="AT257">
        <f>SUMIF(BaselineScenario!$B$2:$B$2612,Sheet1!$A257,BaselineScenario!N$2:N$2612)</f>
        <v>3.8956533064564356</v>
      </c>
      <c r="AU257">
        <f>SUMIF(BaselineScenario!$B$2:$B$2612,Sheet1!$A257,BaselineScenario!O$2:O$2612)</f>
        <v>2.671817532439233</v>
      </c>
      <c r="AV257">
        <f>SUMIF(BaselineScenario!$B$2:$B$2612,Sheet1!$A257,BaselineScenario!P$2:P$2612)</f>
        <v>4.2658072376914175E-6</v>
      </c>
      <c r="AW257">
        <f>SUMIF(BaselineScenario!$B$2:$B$2612,Sheet1!$A257,BaselineScenario!Q$2:Q$2612)</f>
        <v>62.773335327630548</v>
      </c>
      <c r="AX257">
        <f>SUMIF(BaselineScenario!$B$2:$B$2612,Sheet1!$A257,BaselineScenario!R$2:R$2612)</f>
        <v>1.9655163924943224</v>
      </c>
      <c r="AY257">
        <f>SUMIF(BaselineScenario!$B$2:$B$2612,Sheet1!$A257,BaselineScenario!S$2:S$2612)</f>
        <v>2.8861462529745268</v>
      </c>
      <c r="AZ257">
        <f>SUMIF(BaselineScenario!$B$2:$B$2612,Sheet1!$A257,BaselineScenario!T$2:T$2612)</f>
        <v>3.3286315016575911E-2</v>
      </c>
      <c r="BA257">
        <f>SUMIF(BaselineScenario!$B$2:$B$2612,Sheet1!$A257,BaselineScenario!U$2:U$2612)</f>
        <v>0.26951663649018148</v>
      </c>
      <c r="BB257">
        <f>SUMIF(BaselineScenario!$B$2:$B$2612,Sheet1!$A257,BaselineScenario!V$2:V$2612)</f>
        <v>0</v>
      </c>
      <c r="BC257">
        <f>SUMIF(BaselineScenario!$B$2:$B$2612,Sheet1!$A257,BaselineScenario!W$2:W$2612)</f>
        <v>0</v>
      </c>
      <c r="BD257">
        <f>SUMIF(BaselineScenario!$B$2:$B$2612,Sheet1!$A257,BaselineScenario!X$2:X$2612)</f>
        <v>0</v>
      </c>
      <c r="BE257">
        <f>SUMIF(BaselineScenario!$B$2:$B$2612,Sheet1!$A257,BaselineScenario!Y$2:Y$2612)</f>
        <v>0</v>
      </c>
      <c r="BF257">
        <f>SUMIF(BaselineScenario!$B$2:$B$2612,Sheet1!$A257,BaselineScenario!Z$2:Z$2612)</f>
        <v>0</v>
      </c>
      <c r="BG257">
        <f>SUMIF(BaselineScenario!$B$2:$B$2612,Sheet1!$A257,BaselineScenario!AA$2:AA$2612)</f>
        <v>4.9520337840033308</v>
      </c>
      <c r="BH257">
        <f>SUMIF(BaselineScenario!$B$2:$B$2612,Sheet1!$A257,BaselineScenario!AB$2:AB$2612)</f>
        <v>4.7171541842216484</v>
      </c>
      <c r="BI257">
        <f>SUMIF(BaselineScenario!$B$2:$B$2612,Sheet1!$A257,BaselineScenario!AC$2:AC$2612)</f>
        <v>0</v>
      </c>
      <c r="BJ257">
        <f>SUMIF(BaselineScenario!$B$2:$B$2612,Sheet1!$A257,BaselineScenario!AD$2:AD$2612)</f>
        <v>0</v>
      </c>
      <c r="BK257">
        <f>SUMIF(BaselineScenario!$B$2:$B$2612,Sheet1!$A257,BaselineScenario!AE$2:AE$2612)</f>
        <v>0</v>
      </c>
      <c r="BL257">
        <f>SUMIF(BaselineScenario!$B$2:$B$2612,Sheet1!$A257,BaselineScenario!AF$2:AF$2612)</f>
        <v>0</v>
      </c>
      <c r="BM257">
        <f>SUMIF(BaselineScenario!$B$2:$B$2612,Sheet1!$A257,BaselineScenario!AG$2:AG$2612)</f>
        <v>0</v>
      </c>
      <c r="BN257">
        <f>SUMIF(BaselineScenario!$B$2:$B$2612,Sheet1!$A257,BaselineScenario!AH$2:AH$2612)</f>
        <v>0</v>
      </c>
      <c r="BP257">
        <f t="shared" si="13"/>
        <v>0</v>
      </c>
      <c r="BQ257" s="12">
        <f t="shared" si="14"/>
        <v>0</v>
      </c>
    </row>
    <row r="258" spans="1:69" x14ac:dyDescent="0.25">
      <c r="A258" s="1" t="s">
        <v>256</v>
      </c>
      <c r="B258">
        <f>COUNTIF(CurrentScenario!$B$2:$B$2612,Sheet1!A258)</f>
        <v>7</v>
      </c>
      <c r="C258">
        <f t="shared" si="15"/>
        <v>18324.733576600567</v>
      </c>
      <c r="D258">
        <f>SUMIF(CurrentScenario!$B$2:$B$2612,Sheet1!$A258,CurrentScenario!D$2:D$2612)</f>
        <v>16135.913460318601</v>
      </c>
      <c r="E258">
        <f>SUMIF(CurrentScenario!$B$2:$B$2612,Sheet1!$A258,CurrentScenario!E$2:E$2612)</f>
        <v>162.93901853159241</v>
      </c>
      <c r="F258">
        <f>SUMIF(CurrentScenario!$B$2:$B$2612,Sheet1!$A258,CurrentScenario!F$2:F$2612)</f>
        <v>65.850905444910836</v>
      </c>
      <c r="G258">
        <f>SUMIF(CurrentScenario!$B$2:$B$2612,Sheet1!$A258,CurrentScenario!G$2:G$2612)</f>
        <v>15.403047489262793</v>
      </c>
      <c r="H258">
        <f>SUMIF(CurrentScenario!$B$2:$B$2612,Sheet1!$A258,CurrentScenario!H$2:H$2612)</f>
        <v>42.902309855879587</v>
      </c>
      <c r="I258">
        <f>SUMIF(CurrentScenario!$B$2:$B$2612,Sheet1!$A258,CurrentScenario!I$2:I$2612)</f>
        <v>9.8007715298884097</v>
      </c>
      <c r="J258">
        <f>SUMIF(CurrentScenario!$B$2:$B$2612,Sheet1!$A258,CurrentScenario!J$2:J$2612)</f>
        <v>139.44891132894998</v>
      </c>
      <c r="K258">
        <f>SUMIF(CurrentScenario!$B$2:$B$2612,Sheet1!$A258,CurrentScenario!K$2:K$2612)</f>
        <v>2.4657132231297703</v>
      </c>
      <c r="L258">
        <f>SUMIF(CurrentScenario!$B$2:$B$2612,Sheet1!$A258,CurrentScenario!L$2:L$2612)</f>
        <v>389.46035113854771</v>
      </c>
      <c r="M258">
        <f>SUMIF(CurrentScenario!$B$2:$B$2612,Sheet1!$A258,CurrentScenario!M$2:M$2612)</f>
        <v>36.439531023810318</v>
      </c>
      <c r="N258">
        <f>SUMIF(CurrentScenario!$B$2:$B$2612,Sheet1!$A258,CurrentScenario!N$2:N$2612)</f>
        <v>95.909855360717245</v>
      </c>
      <c r="O258">
        <f>SUMIF(CurrentScenario!$B$2:$B$2612,Sheet1!$A258,CurrentScenario!O$2:O$2612)</f>
        <v>55.632872805154584</v>
      </c>
      <c r="P258">
        <f>SUMIF(CurrentScenario!$B$2:$B$2612,Sheet1!$A258,CurrentScenario!P$2:P$2612)</f>
        <v>5.257864707534779E-7</v>
      </c>
      <c r="Q258">
        <f>SUMIF(CurrentScenario!$B$2:$B$2612,Sheet1!$A258,CurrentScenario!Q$2:Q$2612)</f>
        <v>809.88249701949974</v>
      </c>
      <c r="R258">
        <f>SUMIF(CurrentScenario!$B$2:$B$2612,Sheet1!$A258,CurrentScenario!R$2:R$2612)</f>
        <v>28.134091360106893</v>
      </c>
      <c r="S258">
        <f>SUMIF(CurrentScenario!$B$2:$B$2612,Sheet1!$A258,CurrentScenario!S$2:S$2612)</f>
        <v>36.593548598485079</v>
      </c>
      <c r="T258">
        <f>SUMIF(CurrentScenario!$B$2:$B$2612,Sheet1!$A258,CurrentScenario!T$2:T$2612)</f>
        <v>1.0015391678163761</v>
      </c>
      <c r="U258">
        <f>SUMIF(CurrentScenario!$B$2:$B$2612,Sheet1!$A258,CurrentScenario!U$2:U$2612)</f>
        <v>5.2629726045778273</v>
      </c>
      <c r="V258">
        <f>SUMIF(CurrentScenario!$B$2:$B$2612,Sheet1!$A258,CurrentScenario!V$2:V$2612)</f>
        <v>0</v>
      </c>
      <c r="W258">
        <f>SUMIF(CurrentScenario!$B$2:$B$2612,Sheet1!$A258,CurrentScenario!W$2:W$2612)</f>
        <v>0</v>
      </c>
      <c r="X258">
        <f>SUMIF(CurrentScenario!$B$2:$B$2612,Sheet1!$A258,CurrentScenario!X$2:X$2612)</f>
        <v>0</v>
      </c>
      <c r="Y258">
        <f>SUMIF(CurrentScenario!$B$2:$B$2612,Sheet1!$A258,CurrentScenario!Y$2:Y$2612)</f>
        <v>9.3026939265795434</v>
      </c>
      <c r="Z258">
        <f>SUMIF(CurrentScenario!$B$2:$B$2612,Sheet1!$A258,CurrentScenario!Z$2:Z$2612)</f>
        <v>0</v>
      </c>
      <c r="AA258">
        <f>SUMIF(CurrentScenario!$B$2:$B$2612,Sheet1!$A258,CurrentScenario!AA$2:AA$2612)</f>
        <v>137.9237929063446</v>
      </c>
      <c r="AB258">
        <f>SUMIF(CurrentScenario!$B$2:$B$2612,Sheet1!$A258,CurrentScenario!AB$2:AB$2612)</f>
        <v>134.07536374684463</v>
      </c>
      <c r="AC258">
        <f>SUMIF(CurrentScenario!$B$2:$B$2612,Sheet1!$A258,CurrentScenario!AC$2:AC$2612)</f>
        <v>0</v>
      </c>
      <c r="AD258">
        <f>SUMIF(CurrentScenario!$B$2:$B$2612,Sheet1!$A258,CurrentScenario!AD$2:AD$2612)</f>
        <v>0</v>
      </c>
      <c r="AE258">
        <f>SUMIF(CurrentScenario!$B$2:$B$2612,Sheet1!$A258,CurrentScenario!AE$2:AE$2612)</f>
        <v>0</v>
      </c>
      <c r="AF258">
        <f>SUMIF(CurrentScenario!$B$2:$B$2612,Sheet1!$A258,CurrentScenario!AF$2:AF$2612)</f>
        <v>0</v>
      </c>
      <c r="AG258">
        <f>SUMIF(CurrentScenario!$B$2:$B$2612,Sheet1!$A258,CurrentScenario!AG$2:AG$2612)</f>
        <v>0</v>
      </c>
      <c r="AH258" s="9">
        <f>SUMIF(CurrentScenario!$B$2:$B$2612,Sheet1!$A258,CurrentScenario!AH$2:AH$2612)</f>
        <v>10.390328694082314</v>
      </c>
      <c r="AI258" s="10">
        <f t="shared" si="12"/>
        <v>18324.733576600567</v>
      </c>
      <c r="AJ258">
        <f>SUMIF(BaselineScenario!$B$2:$B$2612,Sheet1!$A258,BaselineScenario!D$2:D$2612)</f>
        <v>16147.365410576023</v>
      </c>
      <c r="AK258">
        <f>SUMIF(BaselineScenario!$B$2:$B$2612,Sheet1!$A258,BaselineScenario!E$2:E$2612)</f>
        <v>163.05461320458747</v>
      </c>
      <c r="AL258">
        <f>SUMIF(BaselineScenario!$B$2:$B$2612,Sheet1!$A258,BaselineScenario!F$2:F$2612)</f>
        <v>69.906442834771198</v>
      </c>
      <c r="AM258">
        <f>SUMIF(BaselineScenario!$B$2:$B$2612,Sheet1!$A258,BaselineScenario!G$2:G$2612)</f>
        <v>16.589154751521352</v>
      </c>
      <c r="AN258">
        <f>SUMIF(BaselineScenario!$B$2:$B$2612,Sheet1!$A258,BaselineScenario!H$2:H$2612)</f>
        <v>45.497756023084719</v>
      </c>
      <c r="AO258">
        <f>SUMIF(BaselineScenario!$B$2:$B$2612,Sheet1!$A258,BaselineScenario!I$2:I$2612)</f>
        <v>10.529904652552013</v>
      </c>
      <c r="AP258">
        <f>SUMIF(BaselineScenario!$B$2:$B$2612,Sheet1!$A258,BaselineScenario!J$2:J$2612)</f>
        <v>146.97182867162184</v>
      </c>
      <c r="AQ258">
        <f>SUMIF(BaselineScenario!$B$2:$B$2612,Sheet1!$A258,BaselineScenario!K$2:K$2612)</f>
        <v>2.6225729475666832</v>
      </c>
      <c r="AR258">
        <f>SUMIF(BaselineScenario!$B$2:$B$2612,Sheet1!$A258,BaselineScenario!L$2:L$2612)</f>
        <v>412.27869258362188</v>
      </c>
      <c r="AS258">
        <f>SUMIF(BaselineScenario!$B$2:$B$2612,Sheet1!$A258,BaselineScenario!M$2:M$2612)</f>
        <v>38.530347074419545</v>
      </c>
      <c r="AT258">
        <f>SUMIF(BaselineScenario!$B$2:$B$2612,Sheet1!$A258,BaselineScenario!N$2:N$2612)</f>
        <v>101.44533666201534</v>
      </c>
      <c r="AU258">
        <f>SUMIF(BaselineScenario!$B$2:$B$2612,Sheet1!$A258,BaselineScenario!O$2:O$2612)</f>
        <v>58.928286030543973</v>
      </c>
      <c r="AV258">
        <f>SUMIF(BaselineScenario!$B$2:$B$2612,Sheet1!$A258,BaselineScenario!P$2:P$2612)</f>
        <v>4.2658072376914175E-6</v>
      </c>
      <c r="AW258">
        <f>SUMIF(BaselineScenario!$B$2:$B$2612,Sheet1!$A258,BaselineScenario!Q$2:Q$2612)</f>
        <v>863.17417541944928</v>
      </c>
      <c r="AX258">
        <f>SUMIF(BaselineScenario!$B$2:$B$2612,Sheet1!$A258,BaselineScenario!R$2:R$2612)</f>
        <v>30.008443415280102</v>
      </c>
      <c r="AY258">
        <f>SUMIF(BaselineScenario!$B$2:$B$2612,Sheet1!$A258,BaselineScenario!S$2:S$2612)</f>
        <v>39.003849646687264</v>
      </c>
      <c r="AZ258">
        <f>SUMIF(BaselineScenario!$B$2:$B$2612,Sheet1!$A258,BaselineScenario!T$2:T$2612)</f>
        <v>1.0581103832855456</v>
      </c>
      <c r="BA258">
        <f>SUMIF(BaselineScenario!$B$2:$B$2612,Sheet1!$A258,BaselineScenario!U$2:U$2612)</f>
        <v>5.5783358978263067</v>
      </c>
      <c r="BB258">
        <f>SUMIF(BaselineScenario!$B$2:$B$2612,Sheet1!$A258,BaselineScenario!V$2:V$2612)</f>
        <v>0</v>
      </c>
      <c r="BC258">
        <f>SUMIF(BaselineScenario!$B$2:$B$2612,Sheet1!$A258,BaselineScenario!W$2:W$2612)</f>
        <v>0</v>
      </c>
      <c r="BD258">
        <f>SUMIF(BaselineScenario!$B$2:$B$2612,Sheet1!$A258,BaselineScenario!X$2:X$2612)</f>
        <v>0</v>
      </c>
      <c r="BE258">
        <f>SUMIF(BaselineScenario!$B$2:$B$2612,Sheet1!$A258,BaselineScenario!Y$2:Y$2612)</f>
        <v>9.795878150445013</v>
      </c>
      <c r="BF258">
        <f>SUMIF(BaselineScenario!$B$2:$B$2612,Sheet1!$A258,BaselineScenario!Z$2:Z$2612)</f>
        <v>0</v>
      </c>
      <c r="BG258">
        <f>SUMIF(BaselineScenario!$B$2:$B$2612,Sheet1!$A258,BaselineScenario!AA$2:AA$2612)</f>
        <v>134.86065096408598</v>
      </c>
      <c r="BH258">
        <f>SUMIF(BaselineScenario!$B$2:$B$2612,Sheet1!$A258,BaselineScenario!AB$2:AB$2612)</f>
        <v>16.542649108565641</v>
      </c>
      <c r="BI258">
        <f>SUMIF(BaselineScenario!$B$2:$B$2612,Sheet1!$A258,BaselineScenario!AC$2:AC$2612)</f>
        <v>0</v>
      </c>
      <c r="BJ258">
        <f>SUMIF(BaselineScenario!$B$2:$B$2612,Sheet1!$A258,BaselineScenario!AD$2:AD$2612)</f>
        <v>0</v>
      </c>
      <c r="BK258">
        <f>SUMIF(BaselineScenario!$B$2:$B$2612,Sheet1!$A258,BaselineScenario!AE$2:AE$2612)</f>
        <v>0</v>
      </c>
      <c r="BL258">
        <f>SUMIF(BaselineScenario!$B$2:$B$2612,Sheet1!$A258,BaselineScenario!AF$2:AF$2612)</f>
        <v>0</v>
      </c>
      <c r="BM258">
        <f>SUMIF(BaselineScenario!$B$2:$B$2612,Sheet1!$A258,BaselineScenario!AG$2:AG$2612)</f>
        <v>0</v>
      </c>
      <c r="BN258">
        <f>SUMIF(BaselineScenario!$B$2:$B$2612,Sheet1!$A258,BaselineScenario!AH$2:AH$2612)</f>
        <v>10.991133336806456</v>
      </c>
      <c r="BP258">
        <f t="shared" si="13"/>
        <v>0</v>
      </c>
      <c r="BQ258" s="12">
        <f t="shared" si="14"/>
        <v>0</v>
      </c>
    </row>
    <row r="259" spans="1:69" x14ac:dyDescent="0.25">
      <c r="A259" s="1" t="s">
        <v>257</v>
      </c>
      <c r="B259">
        <f>COUNTIF(CurrentScenario!$B$2:$B$2612,Sheet1!A259)</f>
        <v>3</v>
      </c>
      <c r="C259">
        <f t="shared" si="15"/>
        <v>11289.95793312591</v>
      </c>
      <c r="D259">
        <f>SUMIF(CurrentScenario!$B$2:$B$2612,Sheet1!$A259,CurrentScenario!D$2:D$2612)</f>
        <v>9803.5958875208999</v>
      </c>
      <c r="E259">
        <f>SUMIF(CurrentScenario!$B$2:$B$2612,Sheet1!$A259,CurrentScenario!E$2:E$2612)</f>
        <v>98.999136384706432</v>
      </c>
      <c r="F259">
        <f>SUMIF(CurrentScenario!$B$2:$B$2612,Sheet1!$A259,CurrentScenario!F$2:F$2612)</f>
        <v>28.685273047480347</v>
      </c>
      <c r="G259">
        <f>SUMIF(CurrentScenario!$B$2:$B$2612,Sheet1!$A259,CurrentScenario!G$2:G$2612)</f>
        <v>5.4591570008927581</v>
      </c>
      <c r="H259">
        <f>SUMIF(CurrentScenario!$B$2:$B$2612,Sheet1!$A259,CurrentScenario!H$2:H$2612)</f>
        <v>19.60463524430623</v>
      </c>
      <c r="I259">
        <f>SUMIF(CurrentScenario!$B$2:$B$2612,Sheet1!$A259,CurrentScenario!I$2:I$2612)</f>
        <v>3.7310183620879585</v>
      </c>
      <c r="J259">
        <f>SUMIF(CurrentScenario!$B$2:$B$2612,Sheet1!$A259,CurrentScenario!J$2:J$2612)</f>
        <v>82.167656010071369</v>
      </c>
      <c r="K259">
        <f>SUMIF(CurrentScenario!$B$2:$B$2612,Sheet1!$A259,CurrentScenario!K$2:K$2612)</f>
        <v>0.76835255025659921</v>
      </c>
      <c r="L259">
        <f>SUMIF(CurrentScenario!$B$2:$B$2612,Sheet1!$A259,CurrentScenario!L$2:L$2612)</f>
        <v>201.13204354495358</v>
      </c>
      <c r="M259">
        <f>SUMIF(CurrentScenario!$B$2:$B$2612,Sheet1!$A259,CurrentScenario!M$2:M$2612)</f>
        <v>18.36977380911744</v>
      </c>
      <c r="N259">
        <f>SUMIF(CurrentScenario!$B$2:$B$2612,Sheet1!$A259,CurrentScenario!N$2:N$2612)</f>
        <v>50.480137484946731</v>
      </c>
      <c r="O259">
        <f>SUMIF(CurrentScenario!$B$2:$B$2612,Sheet1!$A259,CurrentScenario!O$2:O$2612)</f>
        <v>28.013104517032971</v>
      </c>
      <c r="P259">
        <f>SUMIF(CurrentScenario!$B$2:$B$2612,Sheet1!$A259,CurrentScenario!P$2:P$2612)</f>
        <v>0</v>
      </c>
      <c r="Q259">
        <f>SUMIF(CurrentScenario!$B$2:$B$2612,Sheet1!$A259,CurrentScenario!Q$2:Q$2612)</f>
        <v>307.37413725365229</v>
      </c>
      <c r="R259">
        <f>SUMIF(CurrentScenario!$B$2:$B$2612,Sheet1!$A259,CurrentScenario!R$2:R$2612)</f>
        <v>10.454501485004332</v>
      </c>
      <c r="S259">
        <f>SUMIF(CurrentScenario!$B$2:$B$2612,Sheet1!$A259,CurrentScenario!S$2:S$2612)</f>
        <v>13.899380093168462</v>
      </c>
      <c r="T259">
        <f>SUMIF(CurrentScenario!$B$2:$B$2612,Sheet1!$A259,CurrentScenario!T$2:T$2612)</f>
        <v>0.54805616855749184</v>
      </c>
      <c r="U259">
        <f>SUMIF(CurrentScenario!$B$2:$B$2612,Sheet1!$A259,CurrentScenario!U$2:U$2612)</f>
        <v>2.5934012036356591</v>
      </c>
      <c r="V259">
        <f>SUMIF(CurrentScenario!$B$2:$B$2612,Sheet1!$A259,CurrentScenario!V$2:V$2612)</f>
        <v>0</v>
      </c>
      <c r="W259">
        <f>SUMIF(CurrentScenario!$B$2:$B$2612,Sheet1!$A259,CurrentScenario!W$2:W$2612)</f>
        <v>7.5172133729777763E-3</v>
      </c>
      <c r="X259">
        <f>SUMIF(CurrentScenario!$B$2:$B$2612,Sheet1!$A259,CurrentScenario!X$2:X$2612)</f>
        <v>2.7023905351310816E-3</v>
      </c>
      <c r="Y259">
        <f>SUMIF(CurrentScenario!$B$2:$B$2612,Sheet1!$A259,CurrentScenario!Y$2:Y$2612)</f>
        <v>0</v>
      </c>
      <c r="Z259">
        <f>SUMIF(CurrentScenario!$B$2:$B$2612,Sheet1!$A259,CurrentScenario!Z$2:Z$2612)</f>
        <v>0</v>
      </c>
      <c r="AA259">
        <f>SUMIF(CurrentScenario!$B$2:$B$2612,Sheet1!$A259,CurrentScenario!AA$2:AA$2612)</f>
        <v>324.35475170242904</v>
      </c>
      <c r="AB259">
        <f>SUMIF(CurrentScenario!$B$2:$B$2612,Sheet1!$A259,CurrentScenario!AB$2:AB$2612)</f>
        <v>268.66345841160017</v>
      </c>
      <c r="AC259">
        <f>SUMIF(CurrentScenario!$B$2:$B$2612,Sheet1!$A259,CurrentScenario!AC$2:AC$2612)</f>
        <v>0</v>
      </c>
      <c r="AD259">
        <f>SUMIF(CurrentScenario!$B$2:$B$2612,Sheet1!$A259,CurrentScenario!AD$2:AD$2612)</f>
        <v>0</v>
      </c>
      <c r="AE259">
        <f>SUMIF(CurrentScenario!$B$2:$B$2612,Sheet1!$A259,CurrentScenario!AE$2:AE$2612)</f>
        <v>0</v>
      </c>
      <c r="AF259">
        <f>SUMIF(CurrentScenario!$B$2:$B$2612,Sheet1!$A259,CurrentScenario!AF$2:AF$2612)</f>
        <v>0</v>
      </c>
      <c r="AG259">
        <f>SUMIF(CurrentScenario!$B$2:$B$2612,Sheet1!$A259,CurrentScenario!AG$2:AG$2612)</f>
        <v>0</v>
      </c>
      <c r="AH259" s="9">
        <f>SUMIF(CurrentScenario!$B$2:$B$2612,Sheet1!$A259,CurrentScenario!AH$2:AH$2612)</f>
        <v>21.05385172720386</v>
      </c>
      <c r="AI259" s="10">
        <f t="shared" si="12"/>
        <v>11289.957933125912</v>
      </c>
      <c r="AJ259">
        <f>SUMIF(BaselineScenario!$B$2:$B$2612,Sheet1!$A259,BaselineScenario!D$2:D$2612)</f>
        <v>9806.6223737799974</v>
      </c>
      <c r="AK259">
        <f>SUMIF(BaselineScenario!$B$2:$B$2612,Sheet1!$A259,BaselineScenario!E$2:E$2612)</f>
        <v>99.029693322613966</v>
      </c>
      <c r="AL259">
        <f>SUMIF(BaselineScenario!$B$2:$B$2612,Sheet1!$A259,BaselineScenario!F$2:F$2612)</f>
        <v>42.714570040845004</v>
      </c>
      <c r="AM259">
        <f>SUMIF(BaselineScenario!$B$2:$B$2612,Sheet1!$A259,BaselineScenario!G$2:G$2612)</f>
        <v>8.1714229695421619</v>
      </c>
      <c r="AN259">
        <f>SUMIF(BaselineScenario!$B$2:$B$2612,Sheet1!$A259,BaselineScenario!H$2:H$2612)</f>
        <v>29.192804292188633</v>
      </c>
      <c r="AO259">
        <f>SUMIF(BaselineScenario!$B$2:$B$2612,Sheet1!$A259,BaselineScenario!I$2:I$2612)</f>
        <v>5.5846954280236547</v>
      </c>
      <c r="AP259">
        <f>SUMIF(BaselineScenario!$B$2:$B$2612,Sheet1!$A259,BaselineScenario!J$2:J$2612)</f>
        <v>122.45799801309593</v>
      </c>
      <c r="AQ259">
        <f>SUMIF(BaselineScenario!$B$2:$B$2612,Sheet1!$A259,BaselineScenario!K$2:K$2612)</f>
        <v>1.1428699413912398</v>
      </c>
      <c r="AR259">
        <f>SUMIF(BaselineScenario!$B$2:$B$2612,Sheet1!$A259,BaselineScenario!L$2:L$2612)</f>
        <v>299.63068295760922</v>
      </c>
      <c r="AS259">
        <f>SUMIF(BaselineScenario!$B$2:$B$2612,Sheet1!$A259,BaselineScenario!M$2:M$2612)</f>
        <v>27.49640496226224</v>
      </c>
      <c r="AT259">
        <f>SUMIF(BaselineScenario!$B$2:$B$2612,Sheet1!$A259,BaselineScenario!N$2:N$2612)</f>
        <v>75.235466523491851</v>
      </c>
      <c r="AU259">
        <f>SUMIF(BaselineScenario!$B$2:$B$2612,Sheet1!$A259,BaselineScenario!O$2:O$2612)</f>
        <v>41.748380622896093</v>
      </c>
      <c r="AV259">
        <f>SUMIF(BaselineScenario!$B$2:$B$2612,Sheet1!$A259,BaselineScenario!P$2:P$2612)</f>
        <v>0</v>
      </c>
      <c r="AW259">
        <f>SUMIF(BaselineScenario!$B$2:$B$2612,Sheet1!$A259,BaselineScenario!Q$2:Q$2612)</f>
        <v>459.65150796222485</v>
      </c>
      <c r="AX259">
        <f>SUMIF(BaselineScenario!$B$2:$B$2612,Sheet1!$A259,BaselineScenario!R$2:R$2612)</f>
        <v>15.636999700697451</v>
      </c>
      <c r="AY259">
        <f>SUMIF(BaselineScenario!$B$2:$B$2612,Sheet1!$A259,BaselineScenario!S$2:S$2612)</f>
        <v>20.784570994551196</v>
      </c>
      <c r="AZ259">
        <f>SUMIF(BaselineScenario!$B$2:$B$2612,Sheet1!$A259,BaselineScenario!T$2:T$2612)</f>
        <v>0.81677645748249617</v>
      </c>
      <c r="BA259">
        <f>SUMIF(BaselineScenario!$B$2:$B$2612,Sheet1!$A259,BaselineScenario!U$2:U$2612)</f>
        <v>3.8649879054500329</v>
      </c>
      <c r="BB259">
        <f>SUMIF(BaselineScenario!$B$2:$B$2612,Sheet1!$A259,BaselineScenario!V$2:V$2612)</f>
        <v>0</v>
      </c>
      <c r="BC259">
        <f>SUMIF(BaselineScenario!$B$2:$B$2612,Sheet1!$A259,BaselineScenario!W$2:W$2612)</f>
        <v>2.1440749463233961E-3</v>
      </c>
      <c r="BD259">
        <f>SUMIF(BaselineScenario!$B$2:$B$2612,Sheet1!$A259,BaselineScenario!X$2:X$2612)</f>
        <v>8.2072169931952769E-5</v>
      </c>
      <c r="BE259">
        <f>SUMIF(BaselineScenario!$B$2:$B$2612,Sheet1!$A259,BaselineScenario!Y$2:Y$2612)</f>
        <v>0</v>
      </c>
      <c r="BF259">
        <f>SUMIF(BaselineScenario!$B$2:$B$2612,Sheet1!$A259,BaselineScenario!Z$2:Z$2612)</f>
        <v>0</v>
      </c>
      <c r="BG259">
        <f>SUMIF(BaselineScenario!$B$2:$B$2612,Sheet1!$A259,BaselineScenario!AA$2:AA$2612)</f>
        <v>187.37197572931231</v>
      </c>
      <c r="BH259">
        <f>SUMIF(BaselineScenario!$B$2:$B$2612,Sheet1!$A259,BaselineScenario!AB$2:AB$2612)</f>
        <v>11.287515506399867</v>
      </c>
      <c r="BI259">
        <f>SUMIF(BaselineScenario!$B$2:$B$2612,Sheet1!$A259,BaselineScenario!AC$2:AC$2612)</f>
        <v>0</v>
      </c>
      <c r="BJ259">
        <f>SUMIF(BaselineScenario!$B$2:$B$2612,Sheet1!$A259,BaselineScenario!AD$2:AD$2612)</f>
        <v>0</v>
      </c>
      <c r="BK259">
        <f>SUMIF(BaselineScenario!$B$2:$B$2612,Sheet1!$A259,BaselineScenario!AE$2:AE$2612)</f>
        <v>0</v>
      </c>
      <c r="BL259">
        <f>SUMIF(BaselineScenario!$B$2:$B$2612,Sheet1!$A259,BaselineScenario!AF$2:AF$2612)</f>
        <v>0</v>
      </c>
      <c r="BM259">
        <f>SUMIF(BaselineScenario!$B$2:$B$2612,Sheet1!$A259,BaselineScenario!AG$2:AG$2612)</f>
        <v>0</v>
      </c>
      <c r="BN259">
        <f>SUMIF(BaselineScenario!$B$2:$B$2612,Sheet1!$A259,BaselineScenario!AH$2:AH$2612)</f>
        <v>31.514009868716752</v>
      </c>
      <c r="BP259">
        <f t="shared" si="13"/>
        <v>0</v>
      </c>
      <c r="BQ259" s="12">
        <f t="shared" si="14"/>
        <v>0</v>
      </c>
    </row>
    <row r="260" spans="1:69" x14ac:dyDescent="0.25">
      <c r="A260" s="1" t="s">
        <v>258</v>
      </c>
      <c r="B260">
        <f>COUNTIF(CurrentScenario!$B$2:$B$2612,Sheet1!A260)</f>
        <v>7</v>
      </c>
      <c r="C260">
        <f t="shared" si="15"/>
        <v>14032.192784157018</v>
      </c>
      <c r="D260">
        <f>SUMIF(CurrentScenario!$B$2:$B$2612,Sheet1!$A260,CurrentScenario!D$2:D$2612)</f>
        <v>9513.5957263568853</v>
      </c>
      <c r="E260">
        <f>SUMIF(CurrentScenario!$B$2:$B$2612,Sheet1!$A260,CurrentScenario!E$2:E$2612)</f>
        <v>96.00136321508252</v>
      </c>
      <c r="F260">
        <f>SUMIF(CurrentScenario!$B$2:$B$2612,Sheet1!$A260,CurrentScenario!F$2:F$2612)</f>
        <v>124.7326877013398</v>
      </c>
      <c r="G260">
        <f>SUMIF(CurrentScenario!$B$2:$B$2612,Sheet1!$A260,CurrentScenario!G$2:G$2612)</f>
        <v>31.849290131884072</v>
      </c>
      <c r="H260">
        <f>SUMIF(CurrentScenario!$B$2:$B$2612,Sheet1!$A260,CurrentScenario!H$2:H$2612)</f>
        <v>83.227799436747432</v>
      </c>
      <c r="I260">
        <f>SUMIF(CurrentScenario!$B$2:$B$2612,Sheet1!$A260,CurrentScenario!I$2:I$2612)</f>
        <v>21.077403998107108</v>
      </c>
      <c r="J260">
        <f>SUMIF(CurrentScenario!$B$2:$B$2612,Sheet1!$A260,CurrentScenario!J$2:J$2612)</f>
        <v>319.18100613380005</v>
      </c>
      <c r="K260">
        <f>SUMIF(CurrentScenario!$B$2:$B$2612,Sheet1!$A260,CurrentScenario!K$2:K$2612)</f>
        <v>8.052989875309061</v>
      </c>
      <c r="L260">
        <f>SUMIF(CurrentScenario!$B$2:$B$2612,Sheet1!$A260,CurrentScenario!L$2:L$2612)</f>
        <v>833.15524891203358</v>
      </c>
      <c r="M260">
        <f>SUMIF(CurrentScenario!$B$2:$B$2612,Sheet1!$A260,CurrentScenario!M$2:M$2612)</f>
        <v>81.087273798611392</v>
      </c>
      <c r="N260">
        <f>SUMIF(CurrentScenario!$B$2:$B$2612,Sheet1!$A260,CurrentScenario!N$2:N$2612)</f>
        <v>210.21082304815371</v>
      </c>
      <c r="O260">
        <f>SUMIF(CurrentScenario!$B$2:$B$2612,Sheet1!$A260,CurrentScenario!O$2:O$2612)</f>
        <v>117.90143793614892</v>
      </c>
      <c r="P260">
        <f>SUMIF(CurrentScenario!$B$2:$B$2612,Sheet1!$A260,CurrentScenario!P$2:P$2612)</f>
        <v>0</v>
      </c>
      <c r="Q260">
        <f>SUMIF(CurrentScenario!$B$2:$B$2612,Sheet1!$A260,CurrentScenario!Q$2:Q$2612)</f>
        <v>2006.9498402321947</v>
      </c>
      <c r="R260">
        <f>SUMIF(CurrentScenario!$B$2:$B$2612,Sheet1!$A260,CurrentScenario!R$2:R$2612)</f>
        <v>64.121041142343628</v>
      </c>
      <c r="S260">
        <f>SUMIF(CurrentScenario!$B$2:$B$2612,Sheet1!$A260,CurrentScenario!S$2:S$2612)</f>
        <v>88.915477055858432</v>
      </c>
      <c r="T260">
        <f>SUMIF(CurrentScenario!$B$2:$B$2612,Sheet1!$A260,CurrentScenario!T$2:T$2612)</f>
        <v>2.2237065672128793</v>
      </c>
      <c r="U260">
        <f>SUMIF(CurrentScenario!$B$2:$B$2612,Sheet1!$A260,CurrentScenario!U$2:U$2612)</f>
        <v>11.022873891148532</v>
      </c>
      <c r="V260">
        <f>SUMIF(CurrentScenario!$B$2:$B$2612,Sheet1!$A260,CurrentScenario!V$2:V$2612)</f>
        <v>0</v>
      </c>
      <c r="W260">
        <f>SUMIF(CurrentScenario!$B$2:$B$2612,Sheet1!$A260,CurrentScenario!W$2:W$2612)</f>
        <v>1.1275820059466665E-2</v>
      </c>
      <c r="X260">
        <f>SUMIF(CurrentScenario!$B$2:$B$2612,Sheet1!$A260,CurrentScenario!X$2:X$2612)</f>
        <v>4.0535858026966229E-3</v>
      </c>
      <c r="Y260">
        <f>SUMIF(CurrentScenario!$B$2:$B$2612,Sheet1!$A260,CurrentScenario!Y$2:Y$2612)</f>
        <v>20.923395317235304</v>
      </c>
      <c r="Z260">
        <f>SUMIF(CurrentScenario!$B$2:$B$2612,Sheet1!$A260,CurrentScenario!Z$2:Z$2612)</f>
        <v>0</v>
      </c>
      <c r="AA260">
        <f>SUMIF(CurrentScenario!$B$2:$B$2612,Sheet1!$A260,CurrentScenario!AA$2:AA$2612)</f>
        <v>272.36084206366689</v>
      </c>
      <c r="AB260">
        <f>SUMIF(CurrentScenario!$B$2:$B$2612,Sheet1!$A260,CurrentScenario!AB$2:AB$2612)</f>
        <v>102.14582601432303</v>
      </c>
      <c r="AC260">
        <f>SUMIF(CurrentScenario!$B$2:$B$2612,Sheet1!$A260,CurrentScenario!AC$2:AC$2612)</f>
        <v>0</v>
      </c>
      <c r="AD260">
        <f>SUMIF(CurrentScenario!$B$2:$B$2612,Sheet1!$A260,CurrentScenario!AD$2:AD$2612)</f>
        <v>0</v>
      </c>
      <c r="AE260">
        <f>SUMIF(CurrentScenario!$B$2:$B$2612,Sheet1!$A260,CurrentScenario!AE$2:AE$2612)</f>
        <v>0</v>
      </c>
      <c r="AF260">
        <f>SUMIF(CurrentScenario!$B$2:$B$2612,Sheet1!$A260,CurrentScenario!AF$2:AF$2612)</f>
        <v>0</v>
      </c>
      <c r="AG260">
        <f>SUMIF(CurrentScenario!$B$2:$B$2612,Sheet1!$A260,CurrentScenario!AG$2:AG$2612)</f>
        <v>0</v>
      </c>
      <c r="AH260" s="9">
        <f>SUMIF(CurrentScenario!$B$2:$B$2612,Sheet1!$A260,CurrentScenario!AH$2:AH$2612)</f>
        <v>23.441401923072338</v>
      </c>
      <c r="AI260" s="10">
        <f t="shared" ref="AI260:AI323" si="16">SUM(AJ260:BN260)</f>
        <v>14032.19278415702</v>
      </c>
      <c r="AJ260">
        <f>SUMIF(BaselineScenario!$B$2:$B$2612,Sheet1!$A260,BaselineScenario!D$2:D$2612)</f>
        <v>11899.952035934455</v>
      </c>
      <c r="AK260">
        <f>SUMIF(BaselineScenario!$B$2:$B$2612,Sheet1!$A260,BaselineScenario!E$2:E$2612)</f>
        <v>120.02430297445109</v>
      </c>
      <c r="AL260">
        <f>SUMIF(BaselineScenario!$B$2:$B$2612,Sheet1!$A260,BaselineScenario!F$2:F$2612)</f>
        <v>61.026022617852135</v>
      </c>
      <c r="AM260">
        <f>SUMIF(BaselineScenario!$B$2:$B$2612,Sheet1!$A260,BaselineScenario!G$2:G$2612)</f>
        <v>14.635948526613603</v>
      </c>
      <c r="AN260">
        <f>SUMIF(BaselineScenario!$B$2:$B$2612,Sheet1!$A260,BaselineScenario!H$2:H$2612)</f>
        <v>40.423724220084523</v>
      </c>
      <c r="AO260">
        <f>SUMIF(BaselineScenario!$B$2:$B$2612,Sheet1!$A260,BaselineScenario!I$2:I$2612)</f>
        <v>9.557259329273494</v>
      </c>
      <c r="AP260">
        <f>SUMIF(BaselineScenario!$B$2:$B$2612,Sheet1!$A260,BaselineScenario!J$2:J$2612)</f>
        <v>146.89008839983984</v>
      </c>
      <c r="AQ260">
        <f>SUMIF(BaselineScenario!$B$2:$B$2612,Sheet1!$A260,BaselineScenario!K$2:K$2612)</f>
        <v>2.9944089455519021</v>
      </c>
      <c r="AR260">
        <f>SUMIF(BaselineScenario!$B$2:$B$2612,Sheet1!$A260,BaselineScenario!L$2:L$2612)</f>
        <v>390.32394409570861</v>
      </c>
      <c r="AS260">
        <f>SUMIF(BaselineScenario!$B$2:$B$2612,Sheet1!$A260,BaselineScenario!M$2:M$2612)</f>
        <v>37.116952780698902</v>
      </c>
      <c r="AT260">
        <f>SUMIF(BaselineScenario!$B$2:$B$2612,Sheet1!$A260,BaselineScenario!N$2:N$2612)</f>
        <v>97.498318950743794</v>
      </c>
      <c r="AU260">
        <f>SUMIF(BaselineScenario!$B$2:$B$2612,Sheet1!$A260,BaselineScenario!O$2:O$2612)</f>
        <v>55.3323632396921</v>
      </c>
      <c r="AV260">
        <f>SUMIF(BaselineScenario!$B$2:$B$2612,Sheet1!$A260,BaselineScenario!P$2:P$2612)</f>
        <v>0</v>
      </c>
      <c r="AW260">
        <f>SUMIF(BaselineScenario!$B$2:$B$2612,Sheet1!$A260,BaselineScenario!Q$2:Q$2612)</f>
        <v>895.46525361217186</v>
      </c>
      <c r="AX260">
        <f>SUMIF(BaselineScenario!$B$2:$B$2612,Sheet1!$A260,BaselineScenario!R$2:R$2612)</f>
        <v>29.628714698996799</v>
      </c>
      <c r="AY260">
        <f>SUMIF(BaselineScenario!$B$2:$B$2612,Sheet1!$A260,BaselineScenario!S$2:S$2612)</f>
        <v>40.055777574072721</v>
      </c>
      <c r="AZ260">
        <f>SUMIF(BaselineScenario!$B$2:$B$2612,Sheet1!$A260,BaselineScenario!T$2:T$2612)</f>
        <v>1.0295477950285565</v>
      </c>
      <c r="BA260">
        <f>SUMIF(BaselineScenario!$B$2:$B$2612,Sheet1!$A260,BaselineScenario!U$2:U$2612)</f>
        <v>5.1914622757428406</v>
      </c>
      <c r="BB260">
        <f>SUMIF(BaselineScenario!$B$2:$B$2612,Sheet1!$A260,BaselineScenario!V$2:V$2612)</f>
        <v>0</v>
      </c>
      <c r="BC260">
        <f>SUMIF(BaselineScenario!$B$2:$B$2612,Sheet1!$A260,BaselineScenario!W$2:W$2612)</f>
        <v>1.7564083759255464E-3</v>
      </c>
      <c r="BD260">
        <f>SUMIF(BaselineScenario!$B$2:$B$2612,Sheet1!$A260,BaselineScenario!X$2:X$2612)</f>
        <v>6.7232839479820967E-5</v>
      </c>
      <c r="BE260">
        <f>SUMIF(BaselineScenario!$B$2:$B$2612,Sheet1!$A260,BaselineScenario!Y$2:Y$2612)</f>
        <v>18.711746634476881</v>
      </c>
      <c r="BF260">
        <f>SUMIF(BaselineScenario!$B$2:$B$2612,Sheet1!$A260,BaselineScenario!Z$2:Z$2612)</f>
        <v>0</v>
      </c>
      <c r="BG260">
        <f>SUMIF(BaselineScenario!$B$2:$B$2612,Sheet1!$A260,BaselineScenario!AA$2:AA$2612)</f>
        <v>131.34700806964676</v>
      </c>
      <c r="BH260">
        <f>SUMIF(BaselineScenario!$B$2:$B$2612,Sheet1!$A260,BaselineScenario!AB$2:AB$2612)</f>
        <v>14.023079056009005</v>
      </c>
      <c r="BI260">
        <f>SUMIF(BaselineScenario!$B$2:$B$2612,Sheet1!$A260,BaselineScenario!AC$2:AC$2612)</f>
        <v>0</v>
      </c>
      <c r="BJ260">
        <f>SUMIF(BaselineScenario!$B$2:$B$2612,Sheet1!$A260,BaselineScenario!AD$2:AD$2612)</f>
        <v>0</v>
      </c>
      <c r="BK260">
        <f>SUMIF(BaselineScenario!$B$2:$B$2612,Sheet1!$A260,BaselineScenario!AE$2:AE$2612)</f>
        <v>0</v>
      </c>
      <c r="BL260">
        <f>SUMIF(BaselineScenario!$B$2:$B$2612,Sheet1!$A260,BaselineScenario!AF$2:AF$2612)</f>
        <v>0</v>
      </c>
      <c r="BM260">
        <f>SUMIF(BaselineScenario!$B$2:$B$2612,Sheet1!$A260,BaselineScenario!AG$2:AG$2612)</f>
        <v>0</v>
      </c>
      <c r="BN260">
        <f>SUMIF(BaselineScenario!$B$2:$B$2612,Sheet1!$A260,BaselineScenario!AH$2:AH$2612)</f>
        <v>20.963000784695851</v>
      </c>
      <c r="BP260">
        <f t="shared" ref="BP260:BP323" si="17">C260-AI260</f>
        <v>0</v>
      </c>
      <c r="BQ260" s="12">
        <f t="shared" ref="BQ260:BQ323" si="18">BP260/C260</f>
        <v>0</v>
      </c>
    </row>
    <row r="261" spans="1:69" x14ac:dyDescent="0.25">
      <c r="A261" s="1" t="s">
        <v>259</v>
      </c>
      <c r="B261">
        <f>COUNTIF(CurrentScenario!$B$2:$B$2612,Sheet1!A261)</f>
        <v>15</v>
      </c>
      <c r="C261">
        <f t="shared" ref="C261:C324" si="19">SUM(D261:AH261)</f>
        <v>30684.246352968701</v>
      </c>
      <c r="D261">
        <f>SUMIF(CurrentScenario!$B$2:$B$2612,Sheet1!$A261,CurrentScenario!D$2:D$2612)</f>
        <v>11392.134486192683</v>
      </c>
      <c r="E261">
        <f>SUMIF(CurrentScenario!$B$2:$B$2612,Sheet1!$A261,CurrentScenario!E$2:E$2612)</f>
        <v>114.68349814051341</v>
      </c>
      <c r="F261">
        <f>SUMIF(CurrentScenario!$B$2:$B$2612,Sheet1!$A261,CurrentScenario!F$2:F$2612)</f>
        <v>778.59900986051161</v>
      </c>
      <c r="G261">
        <f>SUMIF(CurrentScenario!$B$2:$B$2612,Sheet1!$A261,CurrentScenario!G$2:G$2612)</f>
        <v>172.24967913879863</v>
      </c>
      <c r="H261">
        <f>SUMIF(CurrentScenario!$B$2:$B$2612,Sheet1!$A261,CurrentScenario!H$2:H$2612)</f>
        <v>476.69360807412784</v>
      </c>
      <c r="I261">
        <f>SUMIF(CurrentScenario!$B$2:$B$2612,Sheet1!$A261,CurrentScenario!I$2:I$2612)</f>
        <v>105.78573970341075</v>
      </c>
      <c r="J261">
        <f>SUMIF(CurrentScenario!$B$2:$B$2612,Sheet1!$A261,CurrentScenario!J$2:J$2612)</f>
        <v>884.26461542517438</v>
      </c>
      <c r="K261">
        <f>SUMIF(CurrentScenario!$B$2:$B$2612,Sheet1!$A261,CurrentScenario!K$2:K$2612)</f>
        <v>55.074213165894143</v>
      </c>
      <c r="L261">
        <f>SUMIF(CurrentScenario!$B$2:$B$2612,Sheet1!$A261,CurrentScenario!L$2:L$2612)</f>
        <v>3462.2645450134755</v>
      </c>
      <c r="M261">
        <f>SUMIF(CurrentScenario!$B$2:$B$2612,Sheet1!$A261,CurrentScenario!M$2:M$2612)</f>
        <v>358.02882263188025</v>
      </c>
      <c r="N261">
        <f>SUMIF(CurrentScenario!$B$2:$B$2612,Sheet1!$A261,CurrentScenario!N$2:N$2612)</f>
        <v>831.42653283983338</v>
      </c>
      <c r="O261">
        <f>SUMIF(CurrentScenario!$B$2:$B$2612,Sheet1!$A261,CurrentScenario!O$2:O$2612)</f>
        <v>516.23849470802145</v>
      </c>
      <c r="P261">
        <f>SUMIF(CurrentScenario!$B$2:$B$2612,Sheet1!$A261,CurrentScenario!P$2:P$2612)</f>
        <v>0</v>
      </c>
      <c r="Q261">
        <f>SUMIF(CurrentScenario!$B$2:$B$2612,Sheet1!$A261,CurrentScenario!Q$2:Q$2612)</f>
        <v>6893.1687200057495</v>
      </c>
      <c r="R261">
        <f>SUMIF(CurrentScenario!$B$2:$B$2612,Sheet1!$A261,CurrentScenario!R$2:R$2612)</f>
        <v>247.27968395588164</v>
      </c>
      <c r="S261">
        <f>SUMIF(CurrentScenario!$B$2:$B$2612,Sheet1!$A261,CurrentScenario!S$2:S$2612)</f>
        <v>300.17827942146749</v>
      </c>
      <c r="T261">
        <f>SUMIF(CurrentScenario!$B$2:$B$2612,Sheet1!$A261,CurrentScenario!T$2:T$2612)</f>
        <v>7.8640455890929051</v>
      </c>
      <c r="U261">
        <f>SUMIF(CurrentScenario!$B$2:$B$2612,Sheet1!$A261,CurrentScenario!U$2:U$2612)</f>
        <v>50.974200035257475</v>
      </c>
      <c r="V261">
        <f>SUMIF(CurrentScenario!$B$2:$B$2612,Sheet1!$A261,CurrentScenario!V$2:V$2612)</f>
        <v>0</v>
      </c>
      <c r="W261">
        <f>SUMIF(CurrentScenario!$B$2:$B$2612,Sheet1!$A261,CurrentScenario!W$2:W$2612)</f>
        <v>4.5140374343524776</v>
      </c>
      <c r="X261">
        <f>SUMIF(CurrentScenario!$B$2:$B$2612,Sheet1!$A261,CurrentScenario!X$2:X$2612)</f>
        <v>1.1299664387182244</v>
      </c>
      <c r="Y261">
        <f>SUMIF(CurrentScenario!$B$2:$B$2612,Sheet1!$A261,CurrentScenario!Y$2:Y$2612)</f>
        <v>62.70734940346442</v>
      </c>
      <c r="Z261">
        <f>SUMIF(CurrentScenario!$B$2:$B$2612,Sheet1!$A261,CurrentScenario!Z$2:Z$2612)</f>
        <v>0</v>
      </c>
      <c r="AA261">
        <f>SUMIF(CurrentScenario!$B$2:$B$2612,Sheet1!$A261,CurrentScenario!AA$2:AA$2612)</f>
        <v>2169.3682309737251</v>
      </c>
      <c r="AB261">
        <f>SUMIF(CurrentScenario!$B$2:$B$2612,Sheet1!$A261,CurrentScenario!AB$2:AB$2612)</f>
        <v>620.26036425146413</v>
      </c>
      <c r="AC261">
        <f>SUMIF(CurrentScenario!$B$2:$B$2612,Sheet1!$A261,CurrentScenario!AC$2:AC$2612)</f>
        <v>1112.4189011653414</v>
      </c>
      <c r="AD261">
        <f>SUMIF(CurrentScenario!$B$2:$B$2612,Sheet1!$A261,CurrentScenario!AD$2:AD$2612)</f>
        <v>0</v>
      </c>
      <c r="AE261">
        <f>SUMIF(CurrentScenario!$B$2:$B$2612,Sheet1!$A261,CurrentScenario!AE$2:AE$2612)</f>
        <v>0</v>
      </c>
      <c r="AF261">
        <f>SUMIF(CurrentScenario!$B$2:$B$2612,Sheet1!$A261,CurrentScenario!AF$2:AF$2612)</f>
        <v>0</v>
      </c>
      <c r="AG261">
        <f>SUMIF(CurrentScenario!$B$2:$B$2612,Sheet1!$A261,CurrentScenario!AG$2:AG$2612)</f>
        <v>0</v>
      </c>
      <c r="AH261" s="9">
        <f>SUMIF(CurrentScenario!$B$2:$B$2612,Sheet1!$A261,CurrentScenario!AH$2:AH$2612)</f>
        <v>66.939329399860711</v>
      </c>
      <c r="AI261" s="10">
        <f t="shared" si="16"/>
        <v>30684.246352968712</v>
      </c>
      <c r="AJ261">
        <f>SUMIF(BaselineScenario!$B$2:$B$2612,Sheet1!$A261,BaselineScenario!D$2:D$2612)</f>
        <v>26023.304474497621</v>
      </c>
      <c r="AK261">
        <f>SUMIF(BaselineScenario!$B$2:$B$2612,Sheet1!$A261,BaselineScenario!E$2:E$2612)</f>
        <v>261.66290551320924</v>
      </c>
      <c r="AL261">
        <f>SUMIF(BaselineScenario!$B$2:$B$2612,Sheet1!$A261,BaselineScenario!F$2:F$2612)</f>
        <v>203.39793510157185</v>
      </c>
      <c r="AM261">
        <f>SUMIF(BaselineScenario!$B$2:$B$2612,Sheet1!$A261,BaselineScenario!G$2:G$2612)</f>
        <v>40.571331172969401</v>
      </c>
      <c r="AN261">
        <f>SUMIF(BaselineScenario!$B$2:$B$2612,Sheet1!$A261,BaselineScenario!H$2:H$2612)</f>
        <v>122.837121337281</v>
      </c>
      <c r="AO261">
        <f>SUMIF(BaselineScenario!$B$2:$B$2612,Sheet1!$A261,BaselineScenario!I$2:I$2612)</f>
        <v>24.642797356965698</v>
      </c>
      <c r="AP261">
        <f>SUMIF(BaselineScenario!$B$2:$B$2612,Sheet1!$A261,BaselineScenario!J$2:J$2612)</f>
        <v>183.43639532754659</v>
      </c>
      <c r="AQ261">
        <f>SUMIF(BaselineScenario!$B$2:$B$2612,Sheet1!$A261,BaselineScenario!K$2:K$2612)</f>
        <v>14.717382855540935</v>
      </c>
      <c r="AR261">
        <f>SUMIF(BaselineScenario!$B$2:$B$2612,Sheet1!$A261,BaselineScenario!L$2:L$2612)</f>
        <v>825.3733264030958</v>
      </c>
      <c r="AS261">
        <f>SUMIF(BaselineScenario!$B$2:$B$2612,Sheet1!$A261,BaselineScenario!M$2:M$2612)</f>
        <v>87.953621078061531</v>
      </c>
      <c r="AT261">
        <f>SUMIF(BaselineScenario!$B$2:$B$2612,Sheet1!$A261,BaselineScenario!N$2:N$2612)</f>
        <v>195.39782168326559</v>
      </c>
      <c r="AU261">
        <f>SUMIF(BaselineScenario!$B$2:$B$2612,Sheet1!$A261,BaselineScenario!O$2:O$2612)</f>
        <v>124.66360288594721</v>
      </c>
      <c r="AV261">
        <f>SUMIF(BaselineScenario!$B$2:$B$2612,Sheet1!$A261,BaselineScenario!P$2:P$2612)</f>
        <v>0</v>
      </c>
      <c r="AW261">
        <f>SUMIF(BaselineScenario!$B$2:$B$2612,Sheet1!$A261,BaselineScenario!Q$2:Q$2612)</f>
        <v>1668.1935022261746</v>
      </c>
      <c r="AX261">
        <f>SUMIF(BaselineScenario!$B$2:$B$2612,Sheet1!$A261,BaselineScenario!R$2:R$2612)</f>
        <v>61.481768082192005</v>
      </c>
      <c r="AY261">
        <f>SUMIF(BaselineScenario!$B$2:$B$2612,Sheet1!$A261,BaselineScenario!S$2:S$2612)</f>
        <v>72.656735985709687</v>
      </c>
      <c r="AZ261">
        <f>SUMIF(BaselineScenario!$B$2:$B$2612,Sheet1!$A261,BaselineScenario!T$2:T$2612)</f>
        <v>1.7902844622839547</v>
      </c>
      <c r="BA261">
        <f>SUMIF(BaselineScenario!$B$2:$B$2612,Sheet1!$A261,BaselineScenario!U$2:U$2612)</f>
        <v>12.477916788908965</v>
      </c>
      <c r="BB261">
        <f>SUMIF(BaselineScenario!$B$2:$B$2612,Sheet1!$A261,BaselineScenario!V$2:V$2612)</f>
        <v>0</v>
      </c>
      <c r="BC261">
        <f>SUMIF(BaselineScenario!$B$2:$B$2612,Sheet1!$A261,BaselineScenario!W$2:W$2612)</f>
        <v>0.43254534763534158</v>
      </c>
      <c r="BD261">
        <f>SUMIF(BaselineScenario!$B$2:$B$2612,Sheet1!$A261,BaselineScenario!X$2:X$2612)</f>
        <v>2.6360357499249761E-2</v>
      </c>
      <c r="BE261">
        <f>SUMIF(BaselineScenario!$B$2:$B$2612,Sheet1!$A261,BaselineScenario!Y$2:Y$2612)</f>
        <v>13.067218664640862</v>
      </c>
      <c r="BF261">
        <f>SUMIF(BaselineScenario!$B$2:$B$2612,Sheet1!$A261,BaselineScenario!Z$2:Z$2612)</f>
        <v>0</v>
      </c>
      <c r="BG261">
        <f>SUMIF(BaselineScenario!$B$2:$B$2612,Sheet1!$A261,BaselineScenario!AA$2:AA$2612)</f>
        <v>478.27851947393435</v>
      </c>
      <c r="BH261">
        <f>SUMIF(BaselineScenario!$B$2:$B$2612,Sheet1!$A261,BaselineScenario!AB$2:AB$2612)</f>
        <v>30.652014628260012</v>
      </c>
      <c r="BI261">
        <f>SUMIF(BaselineScenario!$B$2:$B$2612,Sheet1!$A261,BaselineScenario!AC$2:AC$2612)</f>
        <v>222.00516306312767</v>
      </c>
      <c r="BJ261">
        <f>SUMIF(BaselineScenario!$B$2:$B$2612,Sheet1!$A261,BaselineScenario!AD$2:AD$2612)</f>
        <v>0</v>
      </c>
      <c r="BK261">
        <f>SUMIF(BaselineScenario!$B$2:$B$2612,Sheet1!$A261,BaselineScenario!AE$2:AE$2612)</f>
        <v>0</v>
      </c>
      <c r="BL261">
        <f>SUMIF(BaselineScenario!$B$2:$B$2612,Sheet1!$A261,BaselineScenario!AF$2:AF$2612)</f>
        <v>0</v>
      </c>
      <c r="BM261">
        <f>SUMIF(BaselineScenario!$B$2:$B$2612,Sheet1!$A261,BaselineScenario!AG$2:AG$2612)</f>
        <v>0</v>
      </c>
      <c r="BN261">
        <f>SUMIF(BaselineScenario!$B$2:$B$2612,Sheet1!$A261,BaselineScenario!AH$2:AH$2612)</f>
        <v>15.22560867526575</v>
      </c>
      <c r="BP261">
        <f t="shared" si="17"/>
        <v>0</v>
      </c>
      <c r="BQ261" s="12">
        <f t="shared" si="18"/>
        <v>0</v>
      </c>
    </row>
    <row r="262" spans="1:69" x14ac:dyDescent="0.25">
      <c r="A262" s="1" t="s">
        <v>260</v>
      </c>
      <c r="B262">
        <f>COUNTIF(CurrentScenario!$B$2:$B$2612,Sheet1!A262)</f>
        <v>5</v>
      </c>
      <c r="C262">
        <f t="shared" si="19"/>
        <v>23333.629420021851</v>
      </c>
      <c r="D262">
        <f>SUMIF(CurrentScenario!$B$2:$B$2612,Sheet1!$A262,CurrentScenario!D$2:D$2612)</f>
        <v>20144.65338832112</v>
      </c>
      <c r="E262">
        <f>SUMIF(CurrentScenario!$B$2:$B$2612,Sheet1!$A262,CurrentScenario!E$2:E$2612)</f>
        <v>203.33540576375449</v>
      </c>
      <c r="F262">
        <f>SUMIF(CurrentScenario!$B$2:$B$2612,Sheet1!$A262,CurrentScenario!F$2:F$2612)</f>
        <v>238.64964357514023</v>
      </c>
      <c r="G262">
        <f>SUMIF(CurrentScenario!$B$2:$B$2612,Sheet1!$A262,CurrentScenario!G$2:G$2612)</f>
        <v>51.462668433214219</v>
      </c>
      <c r="H262">
        <f>SUMIF(CurrentScenario!$B$2:$B$2612,Sheet1!$A262,CurrentScenario!H$2:H$2612)</f>
        <v>135.13864336946261</v>
      </c>
      <c r="I262">
        <f>SUMIF(CurrentScenario!$B$2:$B$2612,Sheet1!$A262,CurrentScenario!I$2:I$2612)</f>
        <v>29.141294701211393</v>
      </c>
      <c r="J262">
        <f>SUMIF(CurrentScenario!$B$2:$B$2612,Sheet1!$A262,CurrentScenario!J$2:J$2612)</f>
        <v>0.11448081307732505</v>
      </c>
      <c r="K262">
        <f>SUMIF(CurrentScenario!$B$2:$B$2612,Sheet1!$A262,CurrentScenario!K$2:K$2612)</f>
        <v>38.261758634390333</v>
      </c>
      <c r="L262">
        <f>SUMIF(CurrentScenario!$B$2:$B$2612,Sheet1!$A262,CurrentScenario!L$2:L$2612)</f>
        <v>676.29035446869102</v>
      </c>
      <c r="M262">
        <f>SUMIF(CurrentScenario!$B$2:$B$2612,Sheet1!$A262,CurrentScenario!M$2:M$2612)</f>
        <v>29.734407744202638</v>
      </c>
      <c r="N262">
        <f>SUMIF(CurrentScenario!$B$2:$B$2612,Sheet1!$A262,CurrentScenario!N$2:N$2612)</f>
        <v>146.17821925376884</v>
      </c>
      <c r="O262">
        <f>SUMIF(CurrentScenario!$B$2:$B$2612,Sheet1!$A262,CurrentScenario!O$2:O$2612)</f>
        <v>105.47245738187284</v>
      </c>
      <c r="P262">
        <f>SUMIF(CurrentScenario!$B$2:$B$2612,Sheet1!$A262,CurrentScenario!P$2:P$2612)</f>
        <v>0</v>
      </c>
      <c r="Q262">
        <f>SUMIF(CurrentScenario!$B$2:$B$2612,Sheet1!$A262,CurrentScenario!Q$2:Q$2612)</f>
        <v>959.46731086935017</v>
      </c>
      <c r="R262">
        <f>SUMIF(CurrentScenario!$B$2:$B$2612,Sheet1!$A262,CurrentScenario!R$2:R$2612)</f>
        <v>5.3896530312052535</v>
      </c>
      <c r="S262">
        <f>SUMIF(CurrentScenario!$B$2:$B$2612,Sheet1!$A262,CurrentScenario!S$2:S$2612)</f>
        <v>32.017269928516754</v>
      </c>
      <c r="T262">
        <f>SUMIF(CurrentScenario!$B$2:$B$2612,Sheet1!$A262,CurrentScenario!T$2:T$2612)</f>
        <v>1.0219978323754761</v>
      </c>
      <c r="U262">
        <f>SUMIF(CurrentScenario!$B$2:$B$2612,Sheet1!$A262,CurrentScenario!U$2:U$2612)</f>
        <v>11.119577707079628</v>
      </c>
      <c r="V262">
        <f>SUMIF(CurrentScenario!$B$2:$B$2612,Sheet1!$A262,CurrentScenario!V$2:V$2612)</f>
        <v>0</v>
      </c>
      <c r="W262">
        <f>SUMIF(CurrentScenario!$B$2:$B$2612,Sheet1!$A262,CurrentScenario!W$2:W$2612)</f>
        <v>0</v>
      </c>
      <c r="X262">
        <f>SUMIF(CurrentScenario!$B$2:$B$2612,Sheet1!$A262,CurrentScenario!X$2:X$2612)</f>
        <v>0</v>
      </c>
      <c r="Y262">
        <f>SUMIF(CurrentScenario!$B$2:$B$2612,Sheet1!$A262,CurrentScenario!Y$2:Y$2612)</f>
        <v>0</v>
      </c>
      <c r="Z262">
        <f>SUMIF(CurrentScenario!$B$2:$B$2612,Sheet1!$A262,CurrentScenario!Z$2:Z$2612)</f>
        <v>0</v>
      </c>
      <c r="AA262">
        <f>SUMIF(CurrentScenario!$B$2:$B$2612,Sheet1!$A262,CurrentScenario!AA$2:AA$2612)</f>
        <v>281.1786732517765</v>
      </c>
      <c r="AB262">
        <f>SUMIF(CurrentScenario!$B$2:$B$2612,Sheet1!$A262,CurrentScenario!AB$2:AB$2612)</f>
        <v>228.83904873896844</v>
      </c>
      <c r="AC262">
        <f>SUMIF(CurrentScenario!$B$2:$B$2612,Sheet1!$A262,CurrentScenario!AC$2:AC$2612)</f>
        <v>4.681908547295069E-4</v>
      </c>
      <c r="AD262">
        <f>SUMIF(CurrentScenario!$B$2:$B$2612,Sheet1!$A262,CurrentScenario!AD$2:AD$2612)</f>
        <v>0</v>
      </c>
      <c r="AE262">
        <f>SUMIF(CurrentScenario!$B$2:$B$2612,Sheet1!$A262,CurrentScenario!AE$2:AE$2612)</f>
        <v>0</v>
      </c>
      <c r="AF262">
        <f>SUMIF(CurrentScenario!$B$2:$B$2612,Sheet1!$A262,CurrentScenario!AF$2:AF$2612)</f>
        <v>0</v>
      </c>
      <c r="AG262">
        <f>SUMIF(CurrentScenario!$B$2:$B$2612,Sheet1!$A262,CurrentScenario!AG$2:AG$2612)</f>
        <v>0</v>
      </c>
      <c r="AH262" s="9">
        <f>SUMIF(CurrentScenario!$B$2:$B$2612,Sheet1!$A262,CurrentScenario!AH$2:AH$2612)</f>
        <v>16.162698011817429</v>
      </c>
      <c r="AI262" s="10">
        <f t="shared" si="16"/>
        <v>23333.629420021851</v>
      </c>
      <c r="AJ262">
        <f>SUMIF(BaselineScenario!$B$2:$B$2612,Sheet1!$A262,BaselineScenario!D$2:D$2612)</f>
        <v>21469.865664378129</v>
      </c>
      <c r="AK262">
        <f>SUMIF(BaselineScenario!$B$2:$B$2612,Sheet1!$A262,BaselineScenario!E$2:E$2612)</f>
        <v>216.74022464032635</v>
      </c>
      <c r="AL262">
        <f>SUMIF(BaselineScenario!$B$2:$B$2612,Sheet1!$A262,BaselineScenario!F$2:F$2612)</f>
        <v>138.47511282471888</v>
      </c>
      <c r="AM262">
        <f>SUMIF(BaselineScenario!$B$2:$B$2612,Sheet1!$A262,BaselineScenario!G$2:G$2612)</f>
        <v>28.837725841404751</v>
      </c>
      <c r="AN262">
        <f>SUMIF(BaselineScenario!$B$2:$B$2612,Sheet1!$A262,BaselineScenario!H$2:H$2612)</f>
        <v>78.41187292504442</v>
      </c>
      <c r="AO262">
        <f>SUMIF(BaselineScenario!$B$2:$B$2612,Sheet1!$A262,BaselineScenario!I$2:I$2612)</f>
        <v>16.329675332473389</v>
      </c>
      <c r="AP262">
        <f>SUMIF(BaselineScenario!$B$2:$B$2612,Sheet1!$A262,BaselineScenario!J$2:J$2612)</f>
        <v>0.68985331665603422</v>
      </c>
      <c r="AQ262">
        <f>SUMIF(BaselineScenario!$B$2:$B$2612,Sheet1!$A262,BaselineScenario!K$2:K$2612)</f>
        <v>21.440437103265754</v>
      </c>
      <c r="AR262">
        <f>SUMIF(BaselineScenario!$B$2:$B$2612,Sheet1!$A262,BaselineScenario!L$2:L$2612)</f>
        <v>390.51687055775022</v>
      </c>
      <c r="AS262">
        <f>SUMIF(BaselineScenario!$B$2:$B$2612,Sheet1!$A262,BaselineScenario!M$2:M$2612)</f>
        <v>16.662033366898665</v>
      </c>
      <c r="AT262">
        <f>SUMIF(BaselineScenario!$B$2:$B$2612,Sheet1!$A262,BaselineScenario!N$2:N$2612)</f>
        <v>84.120065091706053</v>
      </c>
      <c r="AU262">
        <f>SUMIF(BaselineScenario!$B$2:$B$2612,Sheet1!$A262,BaselineScenario!O$2:O$2612)</f>
        <v>60.827788840570861</v>
      </c>
      <c r="AV262">
        <f>SUMIF(BaselineScenario!$B$2:$B$2612,Sheet1!$A262,BaselineScenario!P$2:P$2612)</f>
        <v>0</v>
      </c>
      <c r="AW262">
        <f>SUMIF(BaselineScenario!$B$2:$B$2612,Sheet1!$A262,BaselineScenario!Q$2:Q$2612)</f>
        <v>556.14169204219161</v>
      </c>
      <c r="AX262">
        <f>SUMIF(BaselineScenario!$B$2:$B$2612,Sheet1!$A262,BaselineScenario!R$2:R$2612)</f>
        <v>3.0201569647694573</v>
      </c>
      <c r="AY262">
        <f>SUMIF(BaselineScenario!$B$2:$B$2612,Sheet1!$A262,BaselineScenario!S$2:S$2612)</f>
        <v>18.91529149672931</v>
      </c>
      <c r="AZ262">
        <f>SUMIF(BaselineScenario!$B$2:$B$2612,Sheet1!$A262,BaselineScenario!T$2:T$2612)</f>
        <v>0.59006941997931828</v>
      </c>
      <c r="BA262">
        <f>SUMIF(BaselineScenario!$B$2:$B$2612,Sheet1!$A262,BaselineScenario!U$2:U$2612)</f>
        <v>6.4134858509740535</v>
      </c>
      <c r="BB262">
        <f>SUMIF(BaselineScenario!$B$2:$B$2612,Sheet1!$A262,BaselineScenario!V$2:V$2612)</f>
        <v>0</v>
      </c>
      <c r="BC262">
        <f>SUMIF(BaselineScenario!$B$2:$B$2612,Sheet1!$A262,BaselineScenario!W$2:W$2612)</f>
        <v>0</v>
      </c>
      <c r="BD262">
        <f>SUMIF(BaselineScenario!$B$2:$B$2612,Sheet1!$A262,BaselineScenario!X$2:X$2612)</f>
        <v>0</v>
      </c>
      <c r="BE262">
        <f>SUMIF(BaselineScenario!$B$2:$B$2612,Sheet1!$A262,BaselineScenario!Y$2:Y$2612)</f>
        <v>0</v>
      </c>
      <c r="BF262">
        <f>SUMIF(BaselineScenario!$B$2:$B$2612,Sheet1!$A262,BaselineScenario!Z$2:Z$2612)</f>
        <v>0</v>
      </c>
      <c r="BG262">
        <f>SUMIF(BaselineScenario!$B$2:$B$2612,Sheet1!$A262,BaselineScenario!AA$2:AA$2612)</f>
        <v>193.25861435299353</v>
      </c>
      <c r="BH262">
        <f>SUMIF(BaselineScenario!$B$2:$B$2612,Sheet1!$A262,BaselineScenario!AB$2:AB$2612)</f>
        <v>23.315355062675216</v>
      </c>
      <c r="BI262">
        <f>SUMIF(BaselineScenario!$B$2:$B$2612,Sheet1!$A262,BaselineScenario!AC$2:AC$2612)</f>
        <v>4.6819085472948885E-4</v>
      </c>
      <c r="BJ262">
        <f>SUMIF(BaselineScenario!$B$2:$B$2612,Sheet1!$A262,BaselineScenario!AD$2:AD$2612)</f>
        <v>0</v>
      </c>
      <c r="BK262">
        <f>SUMIF(BaselineScenario!$B$2:$B$2612,Sheet1!$A262,BaselineScenario!AE$2:AE$2612)</f>
        <v>0</v>
      </c>
      <c r="BL262">
        <f>SUMIF(BaselineScenario!$B$2:$B$2612,Sheet1!$A262,BaselineScenario!AF$2:AF$2612)</f>
        <v>0</v>
      </c>
      <c r="BM262">
        <f>SUMIF(BaselineScenario!$B$2:$B$2612,Sheet1!$A262,BaselineScenario!AG$2:AG$2612)</f>
        <v>0</v>
      </c>
      <c r="BN262">
        <f>SUMIF(BaselineScenario!$B$2:$B$2612,Sheet1!$A262,BaselineScenario!AH$2:AH$2612)</f>
        <v>9.0569624217423748</v>
      </c>
      <c r="BP262">
        <f t="shared" si="17"/>
        <v>0</v>
      </c>
      <c r="BQ262" s="12">
        <f t="shared" si="18"/>
        <v>0</v>
      </c>
    </row>
    <row r="263" spans="1:69" x14ac:dyDescent="0.25">
      <c r="A263" s="1" t="s">
        <v>261</v>
      </c>
      <c r="B263">
        <f>COUNTIF(CurrentScenario!$B$2:$B$2612,Sheet1!A263)</f>
        <v>10</v>
      </c>
      <c r="C263">
        <f t="shared" si="19"/>
        <v>23686.300349613706</v>
      </c>
      <c r="D263">
        <f>SUMIF(CurrentScenario!$B$2:$B$2612,Sheet1!$A263,CurrentScenario!D$2:D$2612)</f>
        <v>19915.433865214451</v>
      </c>
      <c r="E263">
        <f>SUMIF(CurrentScenario!$B$2:$B$2612,Sheet1!$A263,CurrentScenario!E$2:E$2612)</f>
        <v>201.03460431118842</v>
      </c>
      <c r="F263">
        <f>SUMIF(CurrentScenario!$B$2:$B$2612,Sheet1!$A263,CurrentScenario!F$2:F$2612)</f>
        <v>173.13216078781474</v>
      </c>
      <c r="G263">
        <f>SUMIF(CurrentScenario!$B$2:$B$2612,Sheet1!$A263,CurrentScenario!G$2:G$2612)</f>
        <v>36.770364301464248</v>
      </c>
      <c r="H263">
        <f>SUMIF(CurrentScenario!$B$2:$B$2612,Sheet1!$A263,CurrentScenario!H$2:H$2612)</f>
        <v>101.26162164529957</v>
      </c>
      <c r="I263">
        <f>SUMIF(CurrentScenario!$B$2:$B$2612,Sheet1!$A263,CurrentScenario!I$2:I$2612)</f>
        <v>20.824066555337993</v>
      </c>
      <c r="J263">
        <f>SUMIF(CurrentScenario!$B$2:$B$2612,Sheet1!$A263,CurrentScenario!J$2:J$2612)</f>
        <v>7.0415452878686828</v>
      </c>
      <c r="K263">
        <f>SUMIF(CurrentScenario!$B$2:$B$2612,Sheet1!$A263,CurrentScenario!K$2:K$2612)</f>
        <v>27.489873128470979</v>
      </c>
      <c r="L263">
        <f>SUMIF(CurrentScenario!$B$2:$B$2612,Sheet1!$A263,CurrentScenario!L$2:L$2612)</f>
        <v>604.51326447066151</v>
      </c>
      <c r="M263">
        <f>SUMIF(CurrentScenario!$B$2:$B$2612,Sheet1!$A263,CurrentScenario!M$2:M$2612)</f>
        <v>21.375627364002984</v>
      </c>
      <c r="N263">
        <f>SUMIF(CurrentScenario!$B$2:$B$2612,Sheet1!$A263,CurrentScenario!N$2:N$2612)</f>
        <v>123.68966587002706</v>
      </c>
      <c r="O263">
        <f>SUMIF(CurrentScenario!$B$2:$B$2612,Sheet1!$A263,CurrentScenario!O$2:O$2612)</f>
        <v>87.533081394815412</v>
      </c>
      <c r="P263">
        <f>SUMIF(CurrentScenario!$B$2:$B$2612,Sheet1!$A263,CurrentScenario!P$2:P$2612)</f>
        <v>0</v>
      </c>
      <c r="Q263">
        <f>SUMIF(CurrentScenario!$B$2:$B$2612,Sheet1!$A263,CurrentScenario!Q$2:Q$2612)</f>
        <v>1794.9805741722319</v>
      </c>
      <c r="R263">
        <f>SUMIF(CurrentScenario!$B$2:$B$2612,Sheet1!$A263,CurrentScenario!R$2:R$2612)</f>
        <v>8.2747188242790592</v>
      </c>
      <c r="S263">
        <f>SUMIF(CurrentScenario!$B$2:$B$2612,Sheet1!$A263,CurrentScenario!S$2:S$2612)</f>
        <v>63.356555969388076</v>
      </c>
      <c r="T263">
        <f>SUMIF(CurrentScenario!$B$2:$B$2612,Sheet1!$A263,CurrentScenario!T$2:T$2612)</f>
        <v>0.86298134007191707</v>
      </c>
      <c r="U263">
        <f>SUMIF(CurrentScenario!$B$2:$B$2612,Sheet1!$A263,CurrentScenario!U$2:U$2612)</f>
        <v>9.518977893111753</v>
      </c>
      <c r="V263">
        <f>SUMIF(CurrentScenario!$B$2:$B$2612,Sheet1!$A263,CurrentScenario!V$2:V$2612)</f>
        <v>0</v>
      </c>
      <c r="W263">
        <f>SUMIF(CurrentScenario!$B$2:$B$2612,Sheet1!$A263,CurrentScenario!W$2:W$2612)</f>
        <v>0</v>
      </c>
      <c r="X263">
        <f>SUMIF(CurrentScenario!$B$2:$B$2612,Sheet1!$A263,CurrentScenario!X$2:X$2612)</f>
        <v>0</v>
      </c>
      <c r="Y263">
        <f>SUMIF(CurrentScenario!$B$2:$B$2612,Sheet1!$A263,CurrentScenario!Y$2:Y$2612)</f>
        <v>30.348241423024483</v>
      </c>
      <c r="Z263">
        <f>SUMIF(CurrentScenario!$B$2:$B$2612,Sheet1!$A263,CurrentScenario!Z$2:Z$2612)</f>
        <v>0</v>
      </c>
      <c r="AA263">
        <f>SUMIF(CurrentScenario!$B$2:$B$2612,Sheet1!$A263,CurrentScenario!AA$2:AA$2612)</f>
        <v>261.60560624498333</v>
      </c>
      <c r="AB263">
        <f>SUMIF(CurrentScenario!$B$2:$B$2612,Sheet1!$A263,CurrentScenario!AB$2:AB$2612)</f>
        <v>144.23343695247635</v>
      </c>
      <c r="AC263">
        <f>SUMIF(CurrentScenario!$B$2:$B$2612,Sheet1!$A263,CurrentScenario!AC$2:AC$2612)</f>
        <v>2.0014727566328281</v>
      </c>
      <c r="AD263">
        <f>SUMIF(CurrentScenario!$B$2:$B$2612,Sheet1!$A263,CurrentScenario!AD$2:AD$2612)</f>
        <v>0</v>
      </c>
      <c r="AE263">
        <f>SUMIF(CurrentScenario!$B$2:$B$2612,Sheet1!$A263,CurrentScenario!AE$2:AE$2612)</f>
        <v>0</v>
      </c>
      <c r="AF263">
        <f>SUMIF(CurrentScenario!$B$2:$B$2612,Sheet1!$A263,CurrentScenario!AF$2:AF$2612)</f>
        <v>0</v>
      </c>
      <c r="AG263">
        <f>SUMIF(CurrentScenario!$B$2:$B$2612,Sheet1!$A263,CurrentScenario!AG$2:AG$2612)</f>
        <v>0</v>
      </c>
      <c r="AH263" s="9">
        <f>SUMIF(CurrentScenario!$B$2:$B$2612,Sheet1!$A263,CurrentScenario!AH$2:AH$2612)</f>
        <v>51.018043706098062</v>
      </c>
      <c r="AI263" s="10">
        <f t="shared" si="16"/>
        <v>23686.300349613706</v>
      </c>
      <c r="AJ263">
        <f>SUMIF(BaselineScenario!$B$2:$B$2612,Sheet1!$A263,BaselineScenario!D$2:D$2612)</f>
        <v>21707.317611390932</v>
      </c>
      <c r="AK263">
        <f>SUMIF(BaselineScenario!$B$2:$B$2612,Sheet1!$A263,BaselineScenario!E$2:E$2612)</f>
        <v>219.10723679990383</v>
      </c>
      <c r="AL263">
        <f>SUMIF(BaselineScenario!$B$2:$B$2612,Sheet1!$A263,BaselineScenario!F$2:F$2612)</f>
        <v>83.355166284943252</v>
      </c>
      <c r="AM263">
        <f>SUMIF(BaselineScenario!$B$2:$B$2612,Sheet1!$A263,BaselineScenario!G$2:G$2612)</f>
        <v>17.655219137508837</v>
      </c>
      <c r="AN263">
        <f>SUMIF(BaselineScenario!$B$2:$B$2612,Sheet1!$A263,BaselineScenario!H$2:H$2612)</f>
        <v>48.82912204546335</v>
      </c>
      <c r="AO263">
        <f>SUMIF(BaselineScenario!$B$2:$B$2612,Sheet1!$A263,BaselineScenario!I$2:I$2612)</f>
        <v>9.9986963986301394</v>
      </c>
      <c r="AP263">
        <f>SUMIF(BaselineScenario!$B$2:$B$2612,Sheet1!$A263,BaselineScenario!J$2:J$2612)</f>
        <v>3.5761604491766343</v>
      </c>
      <c r="AQ263">
        <f>SUMIF(BaselineScenario!$B$2:$B$2612,Sheet1!$A263,BaselineScenario!K$2:K$2612)</f>
        <v>13.202999896764949</v>
      </c>
      <c r="AR263">
        <f>SUMIF(BaselineScenario!$B$2:$B$2612,Sheet1!$A263,BaselineScenario!L$2:L$2612)</f>
        <v>293.67937501743944</v>
      </c>
      <c r="AS263">
        <f>SUMIF(BaselineScenario!$B$2:$B$2612,Sheet1!$A263,BaselineScenario!M$2:M$2612)</f>
        <v>10.266721528727857</v>
      </c>
      <c r="AT263">
        <f>SUMIF(BaselineScenario!$B$2:$B$2612,Sheet1!$A263,BaselineScenario!N$2:N$2612)</f>
        <v>59.945200381452551</v>
      </c>
      <c r="AU263">
        <f>SUMIF(BaselineScenario!$B$2:$B$2612,Sheet1!$A263,BaselineScenario!O$2:O$2612)</f>
        <v>42.391558448444073</v>
      </c>
      <c r="AV263">
        <f>SUMIF(BaselineScenario!$B$2:$B$2612,Sheet1!$A263,BaselineScenario!P$2:P$2612)</f>
        <v>0</v>
      </c>
      <c r="AW263">
        <f>SUMIF(BaselineScenario!$B$2:$B$2612,Sheet1!$A263,BaselineScenario!Q$2:Q$2612)</f>
        <v>872.06161049272418</v>
      </c>
      <c r="AX263">
        <f>SUMIF(BaselineScenario!$B$2:$B$2612,Sheet1!$A263,BaselineScenario!R$2:R$2612)</f>
        <v>3.9889921492257603</v>
      </c>
      <c r="AY263">
        <f>SUMIF(BaselineScenario!$B$2:$B$2612,Sheet1!$A263,BaselineScenario!S$2:S$2612)</f>
        <v>30.883905766199319</v>
      </c>
      <c r="AZ263">
        <f>SUMIF(BaselineScenario!$B$2:$B$2612,Sheet1!$A263,BaselineScenario!T$2:T$2612)</f>
        <v>0.4182662573188401</v>
      </c>
      <c r="BA263">
        <f>SUMIF(BaselineScenario!$B$2:$B$2612,Sheet1!$A263,BaselineScenario!U$2:U$2612)</f>
        <v>4.6160470639900639</v>
      </c>
      <c r="BB263">
        <f>SUMIF(BaselineScenario!$B$2:$B$2612,Sheet1!$A263,BaselineScenario!V$2:V$2612)</f>
        <v>0</v>
      </c>
      <c r="BC263">
        <f>SUMIF(BaselineScenario!$B$2:$B$2612,Sheet1!$A263,BaselineScenario!W$2:W$2612)</f>
        <v>0</v>
      </c>
      <c r="BD263">
        <f>SUMIF(BaselineScenario!$B$2:$B$2612,Sheet1!$A263,BaselineScenario!X$2:X$2612)</f>
        <v>0</v>
      </c>
      <c r="BE263">
        <f>SUMIF(BaselineScenario!$B$2:$B$2612,Sheet1!$A263,BaselineScenario!Y$2:Y$2612)</f>
        <v>14.763830942875916</v>
      </c>
      <c r="BF263">
        <f>SUMIF(BaselineScenario!$B$2:$B$2612,Sheet1!$A263,BaselineScenario!Z$2:Z$2612)</f>
        <v>0</v>
      </c>
      <c r="BG263">
        <f>SUMIF(BaselineScenario!$B$2:$B$2612,Sheet1!$A263,BaselineScenario!AA$2:AA$2612)</f>
        <v>198.69101820829351</v>
      </c>
      <c r="BH263">
        <f>SUMIF(BaselineScenario!$B$2:$B$2612,Sheet1!$A263,BaselineScenario!AB$2:AB$2612)</f>
        <v>23.324412203230985</v>
      </c>
      <c r="BI263">
        <f>SUMIF(BaselineScenario!$B$2:$B$2612,Sheet1!$A263,BaselineScenario!AC$2:AC$2612)</f>
        <v>0.96099991949046637</v>
      </c>
      <c r="BJ263">
        <f>SUMIF(BaselineScenario!$B$2:$B$2612,Sheet1!$A263,BaselineScenario!AD$2:AD$2612)</f>
        <v>0</v>
      </c>
      <c r="BK263">
        <f>SUMIF(BaselineScenario!$B$2:$B$2612,Sheet1!$A263,BaselineScenario!AE$2:AE$2612)</f>
        <v>0</v>
      </c>
      <c r="BL263">
        <f>SUMIF(BaselineScenario!$B$2:$B$2612,Sheet1!$A263,BaselineScenario!AF$2:AF$2612)</f>
        <v>0</v>
      </c>
      <c r="BM263">
        <f>SUMIF(BaselineScenario!$B$2:$B$2612,Sheet1!$A263,BaselineScenario!AG$2:AG$2612)</f>
        <v>0</v>
      </c>
      <c r="BN263">
        <f>SUMIF(BaselineScenario!$B$2:$B$2612,Sheet1!$A263,BaselineScenario!AH$2:AH$2612)</f>
        <v>27.266198830964587</v>
      </c>
      <c r="BP263">
        <f t="shared" si="17"/>
        <v>0</v>
      </c>
      <c r="BQ263" s="12">
        <f t="shared" si="18"/>
        <v>0</v>
      </c>
    </row>
    <row r="264" spans="1:69" x14ac:dyDescent="0.25">
      <c r="A264" s="1" t="s">
        <v>262</v>
      </c>
      <c r="B264">
        <f>COUNTIF(CurrentScenario!$B$2:$B$2612,Sheet1!A264)</f>
        <v>17</v>
      </c>
      <c r="C264">
        <f t="shared" si="19"/>
        <v>11909.41484903803</v>
      </c>
      <c r="D264">
        <f>SUMIF(CurrentScenario!$B$2:$B$2612,Sheet1!$A264,CurrentScenario!D$2:D$2612)</f>
        <v>6516.8726154805854</v>
      </c>
      <c r="E264">
        <f>SUMIF(CurrentScenario!$B$2:$B$2612,Sheet1!$A264,CurrentScenario!E$2:E$2612)</f>
        <v>65.792413232823677</v>
      </c>
      <c r="F264">
        <f>SUMIF(CurrentScenario!$B$2:$B$2612,Sheet1!$A264,CurrentScenario!F$2:F$2612)</f>
        <v>34.380856119803489</v>
      </c>
      <c r="G264">
        <f>SUMIF(CurrentScenario!$B$2:$B$2612,Sheet1!$A264,CurrentScenario!G$2:G$2612)</f>
        <v>2.719728736803563</v>
      </c>
      <c r="H264">
        <f>SUMIF(CurrentScenario!$B$2:$B$2612,Sheet1!$A264,CurrentScenario!H$2:H$2612)</f>
        <v>40.4360062210256</v>
      </c>
      <c r="I264">
        <f>SUMIF(CurrentScenario!$B$2:$B$2612,Sheet1!$A264,CurrentScenario!I$2:I$2612)</f>
        <v>1.8699623342534428</v>
      </c>
      <c r="J264">
        <f>SUMIF(CurrentScenario!$B$2:$B$2612,Sheet1!$A264,CurrentScenario!J$2:J$2612)</f>
        <v>77.405642229681987</v>
      </c>
      <c r="K264">
        <f>SUMIF(CurrentScenario!$B$2:$B$2612,Sheet1!$A264,CurrentScenario!K$2:K$2612)</f>
        <v>1.2682748535669901</v>
      </c>
      <c r="L264">
        <f>SUMIF(CurrentScenario!$B$2:$B$2612,Sheet1!$A264,CurrentScenario!L$2:L$2612)</f>
        <v>841.09400928981074</v>
      </c>
      <c r="M264">
        <f>SUMIF(CurrentScenario!$B$2:$B$2612,Sheet1!$A264,CurrentScenario!M$2:M$2612)</f>
        <v>6.3433725730299466</v>
      </c>
      <c r="N264">
        <f>SUMIF(CurrentScenario!$B$2:$B$2612,Sheet1!$A264,CurrentScenario!N$2:N$2612)</f>
        <v>141.773680341361</v>
      </c>
      <c r="O264">
        <f>SUMIF(CurrentScenario!$B$2:$B$2612,Sheet1!$A264,CurrentScenario!O$2:O$2612)</f>
        <v>88.282075719733271</v>
      </c>
      <c r="P264">
        <f>SUMIF(CurrentScenario!$B$2:$B$2612,Sheet1!$A264,CurrentScenario!P$2:P$2612)</f>
        <v>0</v>
      </c>
      <c r="Q264">
        <f>SUMIF(CurrentScenario!$B$2:$B$2612,Sheet1!$A264,CurrentScenario!Q$2:Q$2612)</f>
        <v>1978.9120509981533</v>
      </c>
      <c r="R264">
        <f>SUMIF(CurrentScenario!$B$2:$B$2612,Sheet1!$A264,CurrentScenario!R$2:R$2612)</f>
        <v>1.6632517768879331</v>
      </c>
      <c r="S264">
        <f>SUMIF(CurrentScenario!$B$2:$B$2612,Sheet1!$A264,CurrentScenario!S$2:S$2612)</f>
        <v>86.063985062521084</v>
      </c>
      <c r="T264">
        <f>SUMIF(CurrentScenario!$B$2:$B$2612,Sheet1!$A264,CurrentScenario!T$2:T$2612)</f>
        <v>1.061235455355956</v>
      </c>
      <c r="U264">
        <f>SUMIF(CurrentScenario!$B$2:$B$2612,Sheet1!$A264,CurrentScenario!U$2:U$2612)</f>
        <v>10.92738304833515</v>
      </c>
      <c r="V264">
        <f>SUMIF(CurrentScenario!$B$2:$B$2612,Sheet1!$A264,CurrentScenario!V$2:V$2612)</f>
        <v>0</v>
      </c>
      <c r="W264">
        <f>SUMIF(CurrentScenario!$B$2:$B$2612,Sheet1!$A264,CurrentScenario!W$2:W$2612)</f>
        <v>1.9879506083455416</v>
      </c>
      <c r="X264">
        <f>SUMIF(CurrentScenario!$B$2:$B$2612,Sheet1!$A264,CurrentScenario!X$2:X$2612)</f>
        <v>0.54045045055781826</v>
      </c>
      <c r="Y264">
        <f>SUMIF(CurrentScenario!$B$2:$B$2612,Sheet1!$A264,CurrentScenario!Y$2:Y$2612)</f>
        <v>30.510922972481072</v>
      </c>
      <c r="Z264">
        <f>SUMIF(CurrentScenario!$B$2:$B$2612,Sheet1!$A264,CurrentScenario!Z$2:Z$2612)</f>
        <v>0</v>
      </c>
      <c r="AA264">
        <f>SUMIF(CurrentScenario!$B$2:$B$2612,Sheet1!$A264,CurrentScenario!AA$2:AA$2612)</f>
        <v>1188.6983995786691</v>
      </c>
      <c r="AB264">
        <f>SUMIF(CurrentScenario!$B$2:$B$2612,Sheet1!$A264,CurrentScenario!AB$2:AB$2612)</f>
        <v>330.78053428110371</v>
      </c>
      <c r="AC264">
        <f>SUMIF(CurrentScenario!$B$2:$B$2612,Sheet1!$A264,CurrentScenario!AC$2:AC$2612)</f>
        <v>165.28287376424763</v>
      </c>
      <c r="AD264">
        <f>SUMIF(CurrentScenario!$B$2:$B$2612,Sheet1!$A264,CurrentScenario!AD$2:AD$2612)</f>
        <v>0</v>
      </c>
      <c r="AE264">
        <f>SUMIF(CurrentScenario!$B$2:$B$2612,Sheet1!$A264,CurrentScenario!AE$2:AE$2612)</f>
        <v>0</v>
      </c>
      <c r="AF264">
        <f>SUMIF(CurrentScenario!$B$2:$B$2612,Sheet1!$A264,CurrentScenario!AF$2:AF$2612)</f>
        <v>0</v>
      </c>
      <c r="AG264">
        <f>SUMIF(CurrentScenario!$B$2:$B$2612,Sheet1!$A264,CurrentScenario!AG$2:AG$2612)</f>
        <v>0</v>
      </c>
      <c r="AH264" s="9">
        <f>SUMIF(CurrentScenario!$B$2:$B$2612,Sheet1!$A264,CurrentScenario!AH$2:AH$2612)</f>
        <v>294.7471739088931</v>
      </c>
      <c r="AI264" s="10">
        <f t="shared" si="16"/>
        <v>11909.41484903803</v>
      </c>
      <c r="AJ264">
        <f>SUMIF(BaselineScenario!$B$2:$B$2612,Sheet1!$A264,BaselineScenario!D$2:D$2612)</f>
        <v>10162.83935374527</v>
      </c>
      <c r="AK264">
        <f>SUMIF(BaselineScenario!$B$2:$B$2612,Sheet1!$A264,BaselineScenario!E$2:E$2612)</f>
        <v>102.59990159072038</v>
      </c>
      <c r="AL264">
        <f>SUMIF(BaselineScenario!$B$2:$B$2612,Sheet1!$A264,BaselineScenario!F$2:F$2612)</f>
        <v>13.206401344430672</v>
      </c>
      <c r="AM264">
        <f>SUMIF(BaselineScenario!$B$2:$B$2612,Sheet1!$A264,BaselineScenario!G$2:G$2612)</f>
        <v>1.0753356871625985</v>
      </c>
      <c r="AN264">
        <f>SUMIF(BaselineScenario!$B$2:$B$2612,Sheet1!$A264,BaselineScenario!H$2:H$2612)</f>
        <v>15.480970752478584</v>
      </c>
      <c r="AO264">
        <f>SUMIF(BaselineScenario!$B$2:$B$2612,Sheet1!$A264,BaselineScenario!I$2:I$2612)</f>
        <v>0.73894326049039027</v>
      </c>
      <c r="AP264">
        <f>SUMIF(BaselineScenario!$B$2:$B$2612,Sheet1!$A264,BaselineScenario!J$2:J$2612)</f>
        <v>29.975925255161258</v>
      </c>
      <c r="AQ264">
        <f>SUMIF(BaselineScenario!$B$2:$B$2612,Sheet1!$A264,BaselineScenario!K$2:K$2612)</f>
        <v>0.49078461340836466</v>
      </c>
      <c r="AR264">
        <f>SUMIF(BaselineScenario!$B$2:$B$2612,Sheet1!$A264,BaselineScenario!L$2:L$2612)</f>
        <v>321.68980662885411</v>
      </c>
      <c r="AS264">
        <f>SUMIF(BaselineScenario!$B$2:$B$2612,Sheet1!$A264,BaselineScenario!M$2:M$2612)</f>
        <v>2.160162175208058</v>
      </c>
      <c r="AT264">
        <f>SUMIF(BaselineScenario!$B$2:$B$2612,Sheet1!$A264,BaselineScenario!N$2:N$2612)</f>
        <v>54.397929879455049</v>
      </c>
      <c r="AU264">
        <f>SUMIF(BaselineScenario!$B$2:$B$2612,Sheet1!$A264,BaselineScenario!O$2:O$2612)</f>
        <v>33.763353610337028</v>
      </c>
      <c r="AV264">
        <f>SUMIF(BaselineScenario!$B$2:$B$2612,Sheet1!$A264,BaselineScenario!P$2:P$2612)</f>
        <v>0</v>
      </c>
      <c r="AW264">
        <f>SUMIF(BaselineScenario!$B$2:$B$2612,Sheet1!$A264,BaselineScenario!Q$2:Q$2612)</f>
        <v>755.63704479516991</v>
      </c>
      <c r="AX264">
        <f>SUMIF(BaselineScenario!$B$2:$B$2612,Sheet1!$A264,BaselineScenario!R$2:R$2612)</f>
        <v>0.4792423446244502</v>
      </c>
      <c r="AY264">
        <f>SUMIF(BaselineScenario!$B$2:$B$2612,Sheet1!$A264,BaselineScenario!S$2:S$2612)</f>
        <v>32.713811158946477</v>
      </c>
      <c r="AZ264">
        <f>SUMIF(BaselineScenario!$B$2:$B$2612,Sheet1!$A264,BaselineScenario!T$2:T$2612)</f>
        <v>0.40723228528210903</v>
      </c>
      <c r="BA264">
        <f>SUMIF(BaselineScenario!$B$2:$B$2612,Sheet1!$A264,BaselineScenario!U$2:U$2612)</f>
        <v>4.173989898952926</v>
      </c>
      <c r="BB264">
        <f>SUMIF(BaselineScenario!$B$2:$B$2612,Sheet1!$A264,BaselineScenario!V$2:V$2612)</f>
        <v>0</v>
      </c>
      <c r="BC264">
        <f>SUMIF(BaselineScenario!$B$2:$B$2612,Sheet1!$A264,BaselineScenario!W$2:W$2612)</f>
        <v>5.2336524171045271E-2</v>
      </c>
      <c r="BD264">
        <f>SUMIF(BaselineScenario!$B$2:$B$2612,Sheet1!$A264,BaselineScenario!X$2:X$2612)</f>
        <v>3.290013321895993E-3</v>
      </c>
      <c r="BE264">
        <f>SUMIF(BaselineScenario!$B$2:$B$2612,Sheet1!$A264,BaselineScenario!Y$2:Y$2612)</f>
        <v>11.900326953912835</v>
      </c>
      <c r="BF264">
        <f>SUMIF(BaselineScenario!$B$2:$B$2612,Sheet1!$A264,BaselineScenario!Z$2:Z$2612)</f>
        <v>0</v>
      </c>
      <c r="BG264">
        <f>SUMIF(BaselineScenario!$B$2:$B$2612,Sheet1!$A264,BaselineScenario!AA$2:AA$2612)</f>
        <v>175.26825976878587</v>
      </c>
      <c r="BH264">
        <f>SUMIF(BaselineScenario!$B$2:$B$2612,Sheet1!$A264,BaselineScenario!AB$2:AB$2612)</f>
        <v>11.458664971604623</v>
      </c>
      <c r="BI264">
        <f>SUMIF(BaselineScenario!$B$2:$B$2612,Sheet1!$A264,BaselineScenario!AC$2:AC$2612)</f>
        <v>64.438673824465823</v>
      </c>
      <c r="BJ264">
        <f>SUMIF(BaselineScenario!$B$2:$B$2612,Sheet1!$A264,BaselineScenario!AD$2:AD$2612)</f>
        <v>0</v>
      </c>
      <c r="BK264">
        <f>SUMIF(BaselineScenario!$B$2:$B$2612,Sheet1!$A264,BaselineScenario!AE$2:AE$2612)</f>
        <v>0</v>
      </c>
      <c r="BL264">
        <f>SUMIF(BaselineScenario!$B$2:$B$2612,Sheet1!$A264,BaselineScenario!AF$2:AF$2612)</f>
        <v>0</v>
      </c>
      <c r="BM264">
        <f>SUMIF(BaselineScenario!$B$2:$B$2612,Sheet1!$A264,BaselineScenario!AG$2:AG$2612)</f>
        <v>0</v>
      </c>
      <c r="BN264">
        <f>SUMIF(BaselineScenario!$B$2:$B$2612,Sheet1!$A264,BaselineScenario!AH$2:AH$2612)</f>
        <v>114.46310795581529</v>
      </c>
      <c r="BP264">
        <f t="shared" si="17"/>
        <v>0</v>
      </c>
      <c r="BQ264" s="12">
        <f t="shared" si="18"/>
        <v>0</v>
      </c>
    </row>
    <row r="265" spans="1:69" x14ac:dyDescent="0.25">
      <c r="A265" s="1" t="s">
        <v>263</v>
      </c>
      <c r="B265">
        <f>COUNTIF(CurrentScenario!$B$2:$B$2612,Sheet1!A265)</f>
        <v>7</v>
      </c>
      <c r="C265">
        <f t="shared" si="19"/>
        <v>30271.348288115121</v>
      </c>
      <c r="D265">
        <f>SUMIF(CurrentScenario!$B$2:$B$2612,Sheet1!$A265,CurrentScenario!D$2:D$2612)</f>
        <v>12421.330489448414</v>
      </c>
      <c r="E265">
        <f>SUMIF(CurrentScenario!$B$2:$B$2612,Sheet1!$A265,CurrentScenario!E$2:E$2612)</f>
        <v>125.27308317466974</v>
      </c>
      <c r="F265">
        <f>SUMIF(CurrentScenario!$B$2:$B$2612,Sheet1!$A265,CurrentScenario!F$2:F$2612)</f>
        <v>316.11755109441759</v>
      </c>
      <c r="G265">
        <f>SUMIF(CurrentScenario!$B$2:$B$2612,Sheet1!$A265,CurrentScenario!G$2:G$2612)</f>
        <v>66.370016219233747</v>
      </c>
      <c r="H265">
        <f>SUMIF(CurrentScenario!$B$2:$B$2612,Sheet1!$A265,CurrentScenario!H$2:H$2612)</f>
        <v>252.80080759288143</v>
      </c>
      <c r="I265">
        <f>SUMIF(CurrentScenario!$B$2:$B$2612,Sheet1!$A265,CurrentScenario!I$2:I$2612)</f>
        <v>48.16825026657817</v>
      </c>
      <c r="J265">
        <f>SUMIF(CurrentScenario!$B$2:$B$2612,Sheet1!$A265,CurrentScenario!J$2:J$2612)</f>
        <v>844.46597133458704</v>
      </c>
      <c r="K265">
        <f>SUMIF(CurrentScenario!$B$2:$B$2612,Sheet1!$A265,CurrentScenario!K$2:K$2612)</f>
        <v>26.752707773294592</v>
      </c>
      <c r="L265">
        <f>SUMIF(CurrentScenario!$B$2:$B$2612,Sheet1!$A265,CurrentScenario!L$2:L$2612)</f>
        <v>2119.8676208217216</v>
      </c>
      <c r="M265">
        <f>SUMIF(CurrentScenario!$B$2:$B$2612,Sheet1!$A265,CurrentScenario!M$2:M$2612)</f>
        <v>1304.868966529297</v>
      </c>
      <c r="N265">
        <f>SUMIF(CurrentScenario!$B$2:$B$2612,Sheet1!$A265,CurrentScenario!N$2:N$2612)</f>
        <v>712.43574764591995</v>
      </c>
      <c r="O265">
        <f>SUMIF(CurrentScenario!$B$2:$B$2612,Sheet1!$A265,CurrentScenario!O$2:O$2612)</f>
        <v>407.98523656799495</v>
      </c>
      <c r="P265">
        <f>SUMIF(CurrentScenario!$B$2:$B$2612,Sheet1!$A265,CurrentScenario!P$2:P$2612)</f>
        <v>0</v>
      </c>
      <c r="Q265">
        <f>SUMIF(CurrentScenario!$B$2:$B$2612,Sheet1!$A265,CurrentScenario!Q$2:Q$2612)</f>
        <v>6656.0477137089392</v>
      </c>
      <c r="R265">
        <f>SUMIF(CurrentScenario!$B$2:$B$2612,Sheet1!$A265,CurrentScenario!R$2:R$2612)</f>
        <v>295.66218860518421</v>
      </c>
      <c r="S265">
        <f>SUMIF(CurrentScenario!$B$2:$B$2612,Sheet1!$A265,CurrentScenario!S$2:S$2612)</f>
        <v>289.51071856928081</v>
      </c>
      <c r="T265">
        <f>SUMIF(CurrentScenario!$B$2:$B$2612,Sheet1!$A265,CurrentScenario!T$2:T$2612)</f>
        <v>7.5763407824304316</v>
      </c>
      <c r="U265">
        <f>SUMIF(CurrentScenario!$B$2:$B$2612,Sheet1!$A265,CurrentScenario!U$2:U$2612)</f>
        <v>41.733192542448336</v>
      </c>
      <c r="V265">
        <f>SUMIF(CurrentScenario!$B$2:$B$2612,Sheet1!$A265,CurrentScenario!V$2:V$2612)</f>
        <v>0</v>
      </c>
      <c r="W265">
        <f>SUMIF(CurrentScenario!$B$2:$B$2612,Sheet1!$A265,CurrentScenario!W$2:W$2612)</f>
        <v>517.86402342768224</v>
      </c>
      <c r="X265">
        <f>SUMIF(CurrentScenario!$B$2:$B$2612,Sheet1!$A265,CurrentScenario!X$2:X$2612)</f>
        <v>140.24960209053884</v>
      </c>
      <c r="Y265">
        <f>SUMIF(CurrentScenario!$B$2:$B$2612,Sheet1!$A265,CurrentScenario!Y$2:Y$2612)</f>
        <v>159.88133522811407</v>
      </c>
      <c r="Z265">
        <f>SUMIF(CurrentScenario!$B$2:$B$2612,Sheet1!$A265,CurrentScenario!Z$2:Z$2612)</f>
        <v>0</v>
      </c>
      <c r="AA265">
        <f>SUMIF(CurrentScenario!$B$2:$B$2612,Sheet1!$A265,CurrentScenario!AA$2:AA$2612)</f>
        <v>2547.4981903154976</v>
      </c>
      <c r="AB265">
        <f>SUMIF(CurrentScenario!$B$2:$B$2612,Sheet1!$A265,CurrentScenario!AB$2:AB$2612)</f>
        <v>673.40675439275844</v>
      </c>
      <c r="AC265">
        <f>SUMIF(CurrentScenario!$B$2:$B$2612,Sheet1!$A265,CurrentScenario!AC$2:AC$2612)</f>
        <v>119.42577172721268</v>
      </c>
      <c r="AD265">
        <f>SUMIF(CurrentScenario!$B$2:$B$2612,Sheet1!$A265,CurrentScenario!AD$2:AD$2612)</f>
        <v>0</v>
      </c>
      <c r="AE265">
        <f>SUMIF(CurrentScenario!$B$2:$B$2612,Sheet1!$A265,CurrentScenario!AE$2:AE$2612)</f>
        <v>0</v>
      </c>
      <c r="AF265">
        <f>SUMIF(CurrentScenario!$B$2:$B$2612,Sheet1!$A265,CurrentScenario!AF$2:AF$2612)</f>
        <v>0</v>
      </c>
      <c r="AG265">
        <f>SUMIF(CurrentScenario!$B$2:$B$2612,Sheet1!$A265,CurrentScenario!AG$2:AG$2612)</f>
        <v>0</v>
      </c>
      <c r="AH265" s="9">
        <f>SUMIF(CurrentScenario!$B$2:$B$2612,Sheet1!$A265,CurrentScenario!AH$2:AH$2612)</f>
        <v>176.05600825602505</v>
      </c>
      <c r="AI265" s="10">
        <f t="shared" si="16"/>
        <v>30271.34828811511</v>
      </c>
      <c r="AJ265">
        <f>SUMIF(BaselineScenario!$B$2:$B$2612,Sheet1!$A265,BaselineScenario!D$2:D$2612)</f>
        <v>25671.55565920658</v>
      </c>
      <c r="AK265">
        <f>SUMIF(BaselineScenario!$B$2:$B$2612,Sheet1!$A265,BaselineScenario!E$2:E$2612)</f>
        <v>258.88128439283207</v>
      </c>
      <c r="AL265">
        <f>SUMIF(BaselineScenario!$B$2:$B$2612,Sheet1!$A265,BaselineScenario!F$2:F$2612)</f>
        <v>84.331539639787408</v>
      </c>
      <c r="AM265">
        <f>SUMIF(BaselineScenario!$B$2:$B$2612,Sheet1!$A265,BaselineScenario!G$2:G$2612)</f>
        <v>17.367440942846681</v>
      </c>
      <c r="AN265">
        <f>SUMIF(BaselineScenario!$B$2:$B$2612,Sheet1!$A265,BaselineScenario!H$2:H$2612)</f>
        <v>67.393909463399709</v>
      </c>
      <c r="AO265">
        <f>SUMIF(BaselineScenario!$B$2:$B$2612,Sheet1!$A265,BaselineScenario!I$2:I$2612)</f>
        <v>12.370873475310711</v>
      </c>
      <c r="AP265">
        <f>SUMIF(BaselineScenario!$B$2:$B$2612,Sheet1!$A265,BaselineScenario!J$2:J$2612)</f>
        <v>230.62500161854518</v>
      </c>
      <c r="AQ265">
        <f>SUMIF(BaselineScenario!$B$2:$B$2612,Sheet1!$A265,BaselineScenario!K$2:K$2612)</f>
        <v>7.1120722785087995</v>
      </c>
      <c r="AR265">
        <f>SUMIF(BaselineScenario!$B$2:$B$2612,Sheet1!$A265,BaselineScenario!L$2:L$2612)</f>
        <v>590.93816553724707</v>
      </c>
      <c r="AS265">
        <f>SUMIF(BaselineScenario!$B$2:$B$2612,Sheet1!$A265,BaselineScenario!M$2:M$2612)</f>
        <v>360.1350594638364</v>
      </c>
      <c r="AT265">
        <f>SUMIF(BaselineScenario!$B$2:$B$2612,Sheet1!$A265,BaselineScenario!N$2:N$2612)</f>
        <v>196.25428801958515</v>
      </c>
      <c r="AU265">
        <f>SUMIF(BaselineScenario!$B$2:$B$2612,Sheet1!$A265,BaselineScenario!O$2:O$2612)</f>
        <v>112.13750062008131</v>
      </c>
      <c r="AV265">
        <f>SUMIF(BaselineScenario!$B$2:$B$2612,Sheet1!$A265,BaselineScenario!P$2:P$2612)</f>
        <v>0</v>
      </c>
      <c r="AW265">
        <f>SUMIF(BaselineScenario!$B$2:$B$2612,Sheet1!$A265,BaselineScenario!Q$2:Q$2612)</f>
        <v>1830.9796516440576</v>
      </c>
      <c r="AX265">
        <f>SUMIF(BaselineScenario!$B$2:$B$2612,Sheet1!$A265,BaselineScenario!R$2:R$2612)</f>
        <v>81.282971549042898</v>
      </c>
      <c r="AY265">
        <f>SUMIF(BaselineScenario!$B$2:$B$2612,Sheet1!$A265,BaselineScenario!S$2:S$2612)</f>
        <v>79.940550307188303</v>
      </c>
      <c r="AZ265">
        <f>SUMIF(BaselineScenario!$B$2:$B$2612,Sheet1!$A265,BaselineScenario!T$2:T$2612)</f>
        <v>1.9785655237698809</v>
      </c>
      <c r="BA265">
        <f>SUMIF(BaselineScenario!$B$2:$B$2612,Sheet1!$A265,BaselineScenario!U$2:U$2612)</f>
        <v>11.638965516014329</v>
      </c>
      <c r="BB265">
        <f>SUMIF(BaselineScenario!$B$2:$B$2612,Sheet1!$A265,BaselineScenario!V$2:V$2612)</f>
        <v>0</v>
      </c>
      <c r="BC265">
        <f>SUMIF(BaselineScenario!$B$2:$B$2612,Sheet1!$A265,BaselineScenario!W$2:W$2612)</f>
        <v>79.998946000481368</v>
      </c>
      <c r="BD265">
        <f>SUMIF(BaselineScenario!$B$2:$B$2612,Sheet1!$A265,BaselineScenario!X$2:X$2612)</f>
        <v>5.0264601333387686</v>
      </c>
      <c r="BE265">
        <f>SUMIF(BaselineScenario!$B$2:$B$2612,Sheet1!$A265,BaselineScenario!Y$2:Y$2612)</f>
        <v>40.236712462283819</v>
      </c>
      <c r="BF265">
        <f>SUMIF(BaselineScenario!$B$2:$B$2612,Sheet1!$A265,BaselineScenario!Z$2:Z$2612)</f>
        <v>0</v>
      </c>
      <c r="BG265">
        <f>SUMIF(BaselineScenario!$B$2:$B$2612,Sheet1!$A265,BaselineScenario!AA$2:AA$2612)</f>
        <v>422.50543558222955</v>
      </c>
      <c r="BH265">
        <f>SUMIF(BaselineScenario!$B$2:$B$2612,Sheet1!$A265,BaselineScenario!AB$2:AB$2612)</f>
        <v>25.244888154776351</v>
      </c>
      <c r="BI265">
        <f>SUMIF(BaselineScenario!$B$2:$B$2612,Sheet1!$A265,BaselineScenario!AC$2:AC$2612)</f>
        <v>35.452276546106937</v>
      </c>
      <c r="BJ265">
        <f>SUMIF(BaselineScenario!$B$2:$B$2612,Sheet1!$A265,BaselineScenario!AD$2:AD$2612)</f>
        <v>0</v>
      </c>
      <c r="BK265">
        <f>SUMIF(BaselineScenario!$B$2:$B$2612,Sheet1!$A265,BaselineScenario!AE$2:AE$2612)</f>
        <v>0</v>
      </c>
      <c r="BL265">
        <f>SUMIF(BaselineScenario!$B$2:$B$2612,Sheet1!$A265,BaselineScenario!AF$2:AF$2612)</f>
        <v>0</v>
      </c>
      <c r="BM265">
        <f>SUMIF(BaselineScenario!$B$2:$B$2612,Sheet1!$A265,BaselineScenario!AG$2:AG$2612)</f>
        <v>0</v>
      </c>
      <c r="BN265">
        <f>SUMIF(BaselineScenario!$B$2:$B$2612,Sheet1!$A265,BaselineScenario!AH$2:AH$2612)</f>
        <v>47.960070037269112</v>
      </c>
      <c r="BP265">
        <f t="shared" si="17"/>
        <v>0</v>
      </c>
      <c r="BQ265" s="12">
        <f t="shared" si="18"/>
        <v>0</v>
      </c>
    </row>
    <row r="266" spans="1:69" x14ac:dyDescent="0.25">
      <c r="A266" s="1" t="s">
        <v>264</v>
      </c>
      <c r="B266">
        <f>COUNTIF(CurrentScenario!$B$2:$B$2612,Sheet1!A266)</f>
        <v>10</v>
      </c>
      <c r="C266">
        <f t="shared" si="19"/>
        <v>21905.947748870603</v>
      </c>
      <c r="D266">
        <f>SUMIF(CurrentScenario!$B$2:$B$2612,Sheet1!$A266,CurrentScenario!D$2:D$2612)</f>
        <v>11806.674182521787</v>
      </c>
      <c r="E266">
        <f>SUMIF(CurrentScenario!$B$2:$B$2612,Sheet1!$A266,CurrentScenario!E$2:E$2612)</f>
        <v>119.232379279127</v>
      </c>
      <c r="F266">
        <f>SUMIF(CurrentScenario!$B$2:$B$2612,Sheet1!$A266,CurrentScenario!F$2:F$2612)</f>
        <v>39.293877793010331</v>
      </c>
      <c r="G266">
        <f>SUMIF(CurrentScenario!$B$2:$B$2612,Sheet1!$A266,CurrentScenario!G$2:G$2612)</f>
        <v>1.3548028018917235</v>
      </c>
      <c r="H266">
        <f>SUMIF(CurrentScenario!$B$2:$B$2612,Sheet1!$A266,CurrentScenario!H$2:H$2612)</f>
        <v>62.59543247578344</v>
      </c>
      <c r="I266">
        <f>SUMIF(CurrentScenario!$B$2:$B$2612,Sheet1!$A266,CurrentScenario!I$2:I$2612)</f>
        <v>1.7677672769059116</v>
      </c>
      <c r="J266">
        <f>SUMIF(CurrentScenario!$B$2:$B$2612,Sheet1!$A266,CurrentScenario!J$2:J$2612)</f>
        <v>86.241987054593039</v>
      </c>
      <c r="K266">
        <f>SUMIF(CurrentScenario!$B$2:$B$2612,Sheet1!$A266,CurrentScenario!K$2:K$2612)</f>
        <v>3.2462836837522362</v>
      </c>
      <c r="L266">
        <f>SUMIF(CurrentScenario!$B$2:$B$2612,Sheet1!$A266,CurrentScenario!L$2:L$2612)</f>
        <v>1082.4330484522093</v>
      </c>
      <c r="M266">
        <f>SUMIF(CurrentScenario!$B$2:$B$2612,Sheet1!$A266,CurrentScenario!M$2:M$2612)</f>
        <v>434.56691554866791</v>
      </c>
      <c r="N266">
        <f>SUMIF(CurrentScenario!$B$2:$B$2612,Sheet1!$A266,CurrentScenario!N$2:N$2612)</f>
        <v>236.2189284085274</v>
      </c>
      <c r="O266">
        <f>SUMIF(CurrentScenario!$B$2:$B$2612,Sheet1!$A266,CurrentScenario!O$2:O$2612)</f>
        <v>153.56242445834522</v>
      </c>
      <c r="P266">
        <f>SUMIF(CurrentScenario!$B$2:$B$2612,Sheet1!$A266,CurrentScenario!P$2:P$2612)</f>
        <v>0</v>
      </c>
      <c r="Q266">
        <f>SUMIF(CurrentScenario!$B$2:$B$2612,Sheet1!$A266,CurrentScenario!Q$2:Q$2612)</f>
        <v>3689.843369167892</v>
      </c>
      <c r="R266">
        <f>SUMIF(CurrentScenario!$B$2:$B$2612,Sheet1!$A266,CurrentScenario!R$2:R$2612)</f>
        <v>160.02073172651279</v>
      </c>
      <c r="S266">
        <f>SUMIF(CurrentScenario!$B$2:$B$2612,Sheet1!$A266,CurrentScenario!S$2:S$2612)</f>
        <v>175.40670039942344</v>
      </c>
      <c r="T266">
        <f>SUMIF(CurrentScenario!$B$2:$B$2612,Sheet1!$A266,CurrentScenario!T$2:T$2612)</f>
        <v>1.7760996913660094</v>
      </c>
      <c r="U266">
        <f>SUMIF(CurrentScenario!$B$2:$B$2612,Sheet1!$A266,CurrentScenario!U$2:U$2612)</f>
        <v>19.660993579793175</v>
      </c>
      <c r="V266">
        <f>SUMIF(CurrentScenario!$B$2:$B$2612,Sheet1!$A266,CurrentScenario!V$2:V$2612)</f>
        <v>0</v>
      </c>
      <c r="W266">
        <f>SUMIF(CurrentScenario!$B$2:$B$2612,Sheet1!$A266,CurrentScenario!W$2:W$2612)</f>
        <v>0</v>
      </c>
      <c r="X266">
        <f>SUMIF(CurrentScenario!$B$2:$B$2612,Sheet1!$A266,CurrentScenario!X$2:X$2612)</f>
        <v>0</v>
      </c>
      <c r="Y266">
        <f>SUMIF(CurrentScenario!$B$2:$B$2612,Sheet1!$A266,CurrentScenario!Y$2:Y$2612)</f>
        <v>63.560233904849738</v>
      </c>
      <c r="Z266">
        <f>SUMIF(CurrentScenario!$B$2:$B$2612,Sheet1!$A266,CurrentScenario!Z$2:Z$2612)</f>
        <v>0</v>
      </c>
      <c r="AA266">
        <f>SUMIF(CurrentScenario!$B$2:$B$2612,Sheet1!$A266,CurrentScenario!AA$2:AA$2612)</f>
        <v>2519.6343378096408</v>
      </c>
      <c r="AB266">
        <f>SUMIF(CurrentScenario!$B$2:$B$2612,Sheet1!$A266,CurrentScenario!AB$2:AB$2612)</f>
        <v>829.65710050607186</v>
      </c>
      <c r="AC266">
        <f>SUMIF(CurrentScenario!$B$2:$B$2612,Sheet1!$A266,CurrentScenario!AC$2:AC$2612)</f>
        <v>5.1070972096192442E-2</v>
      </c>
      <c r="AD266">
        <f>SUMIF(CurrentScenario!$B$2:$B$2612,Sheet1!$A266,CurrentScenario!AD$2:AD$2612)</f>
        <v>0</v>
      </c>
      <c r="AE266">
        <f>SUMIF(CurrentScenario!$B$2:$B$2612,Sheet1!$A266,CurrentScenario!AE$2:AE$2612)</f>
        <v>0</v>
      </c>
      <c r="AF266">
        <f>SUMIF(CurrentScenario!$B$2:$B$2612,Sheet1!$A266,CurrentScenario!AF$2:AF$2612)</f>
        <v>0</v>
      </c>
      <c r="AG266">
        <f>SUMIF(CurrentScenario!$B$2:$B$2612,Sheet1!$A266,CurrentScenario!AG$2:AG$2612)</f>
        <v>0</v>
      </c>
      <c r="AH266" s="9">
        <f>SUMIF(CurrentScenario!$B$2:$B$2612,Sheet1!$A266,CurrentScenario!AH$2:AH$2612)</f>
        <v>419.14908135835816</v>
      </c>
      <c r="AI266" s="10">
        <f t="shared" si="16"/>
        <v>21905.947748870614</v>
      </c>
      <c r="AJ266">
        <f>SUMIF(BaselineScenario!$B$2:$B$2612,Sheet1!$A266,BaselineScenario!D$2:D$2612)</f>
        <v>18660.013955351176</v>
      </c>
      <c r="AK266">
        <f>SUMIF(BaselineScenario!$B$2:$B$2612,Sheet1!$A266,BaselineScenario!E$2:E$2612)</f>
        <v>188.72883757460573</v>
      </c>
      <c r="AL266">
        <f>SUMIF(BaselineScenario!$B$2:$B$2612,Sheet1!$A266,BaselineScenario!F$2:F$2612)</f>
        <v>16.068211188317171</v>
      </c>
      <c r="AM266">
        <f>SUMIF(BaselineScenario!$B$2:$B$2612,Sheet1!$A266,BaselineScenario!G$2:G$2612)</f>
        <v>0.36571502295810282</v>
      </c>
      <c r="AN266">
        <f>SUMIF(BaselineScenario!$B$2:$B$2612,Sheet1!$A266,BaselineScenario!H$2:H$2612)</f>
        <v>25.995377796042959</v>
      </c>
      <c r="AO266">
        <f>SUMIF(BaselineScenario!$B$2:$B$2612,Sheet1!$A266,BaselineScenario!I$2:I$2612)</f>
        <v>0.53070962213525374</v>
      </c>
      <c r="AP266">
        <f>SUMIF(BaselineScenario!$B$2:$B$2612,Sheet1!$A266,BaselineScenario!J$2:J$2612)</f>
        <v>36.751305132335247</v>
      </c>
      <c r="AQ266">
        <f>SUMIF(BaselineScenario!$B$2:$B$2612,Sheet1!$A266,BaselineScenario!K$2:K$2612)</f>
        <v>1.1510101950754876</v>
      </c>
      <c r="AR266">
        <f>SUMIF(BaselineScenario!$B$2:$B$2612,Sheet1!$A266,BaselineScenario!L$2:L$2612)</f>
        <v>459.85214735674384</v>
      </c>
      <c r="AS266">
        <f>SUMIF(BaselineScenario!$B$2:$B$2612,Sheet1!$A266,BaselineScenario!M$2:M$2612)</f>
        <v>185.95373269436024</v>
      </c>
      <c r="AT266">
        <f>SUMIF(BaselineScenario!$B$2:$B$2612,Sheet1!$A266,BaselineScenario!N$2:N$2612)</f>
        <v>101.37083522506884</v>
      </c>
      <c r="AU266">
        <f>SUMIF(BaselineScenario!$B$2:$B$2612,Sheet1!$A266,BaselineScenario!O$2:O$2612)</f>
        <v>65.128784275106966</v>
      </c>
      <c r="AV266">
        <f>SUMIF(BaselineScenario!$B$2:$B$2612,Sheet1!$A266,BaselineScenario!P$2:P$2612)</f>
        <v>0</v>
      </c>
      <c r="AW266">
        <f>SUMIF(BaselineScenario!$B$2:$B$2612,Sheet1!$A266,BaselineScenario!Q$2:Q$2612)</f>
        <v>1414.8307367347149</v>
      </c>
      <c r="AX266">
        <f>SUMIF(BaselineScenario!$B$2:$B$2612,Sheet1!$A266,BaselineScenario!R$2:R$2612)</f>
        <v>68.248158201008039</v>
      </c>
      <c r="AY266">
        <f>SUMIF(BaselineScenario!$B$2:$B$2612,Sheet1!$A266,BaselineScenario!S$2:S$2612)</f>
        <v>66.588174963926477</v>
      </c>
      <c r="AZ266">
        <f>SUMIF(BaselineScenario!$B$2:$B$2612,Sheet1!$A266,BaselineScenario!T$2:T$2612)</f>
        <v>0.72475695921418637</v>
      </c>
      <c r="BA266">
        <f>SUMIF(BaselineScenario!$B$2:$B$2612,Sheet1!$A266,BaselineScenario!U$2:U$2612)</f>
        <v>8.3796844177406946</v>
      </c>
      <c r="BB266">
        <f>SUMIF(BaselineScenario!$B$2:$B$2612,Sheet1!$A266,BaselineScenario!V$2:V$2612)</f>
        <v>0</v>
      </c>
      <c r="BC266">
        <f>SUMIF(BaselineScenario!$B$2:$B$2612,Sheet1!$A266,BaselineScenario!W$2:W$2612)</f>
        <v>0</v>
      </c>
      <c r="BD266">
        <f>SUMIF(BaselineScenario!$B$2:$B$2612,Sheet1!$A266,BaselineScenario!X$2:X$2612)</f>
        <v>0</v>
      </c>
      <c r="BE266">
        <f>SUMIF(BaselineScenario!$B$2:$B$2612,Sheet1!$A266,BaselineScenario!Y$2:Y$2612)</f>
        <v>100.74640707038282</v>
      </c>
      <c r="BF266">
        <f>SUMIF(BaselineScenario!$B$2:$B$2612,Sheet1!$A266,BaselineScenario!Z$2:Z$2612)</f>
        <v>0</v>
      </c>
      <c r="BG266">
        <f>SUMIF(BaselineScenario!$B$2:$B$2612,Sheet1!$A266,BaselineScenario!AA$2:AA$2612)</f>
        <v>351.76387084861113</v>
      </c>
      <c r="BH266">
        <f>SUMIF(BaselineScenario!$B$2:$B$2612,Sheet1!$A266,BaselineScenario!AB$2:AB$2612)</f>
        <v>21.848609316155159</v>
      </c>
      <c r="BI266">
        <f>SUMIF(BaselineScenario!$B$2:$B$2612,Sheet1!$A266,BaselineScenario!AC$2:AC$2612)</f>
        <v>8.9431572480607027E-2</v>
      </c>
      <c r="BJ266">
        <f>SUMIF(BaselineScenario!$B$2:$B$2612,Sheet1!$A266,BaselineScenario!AD$2:AD$2612)</f>
        <v>0</v>
      </c>
      <c r="BK266">
        <f>SUMIF(BaselineScenario!$B$2:$B$2612,Sheet1!$A266,BaselineScenario!AE$2:AE$2612)</f>
        <v>0</v>
      </c>
      <c r="BL266">
        <f>SUMIF(BaselineScenario!$B$2:$B$2612,Sheet1!$A266,BaselineScenario!AF$2:AF$2612)</f>
        <v>0</v>
      </c>
      <c r="BM266">
        <f>SUMIF(BaselineScenario!$B$2:$B$2612,Sheet1!$A266,BaselineScenario!AG$2:AG$2612)</f>
        <v>0</v>
      </c>
      <c r="BN266">
        <f>SUMIF(BaselineScenario!$B$2:$B$2612,Sheet1!$A266,BaselineScenario!AH$2:AH$2612)</f>
        <v>130.81729735244244</v>
      </c>
      <c r="BP266">
        <f t="shared" si="17"/>
        <v>0</v>
      </c>
      <c r="BQ266" s="12">
        <f t="shared" si="18"/>
        <v>0</v>
      </c>
    </row>
    <row r="267" spans="1:69" x14ac:dyDescent="0.25">
      <c r="A267" s="1" t="s">
        <v>265</v>
      </c>
      <c r="B267">
        <f>COUNTIF(CurrentScenario!$B$2:$B$2612,Sheet1!A267)</f>
        <v>7</v>
      </c>
      <c r="C267">
        <f t="shared" si="19"/>
        <v>23942.494700256324</v>
      </c>
      <c r="D267">
        <f>SUMIF(CurrentScenario!$B$2:$B$2612,Sheet1!$A267,CurrentScenario!D$2:D$2612)</f>
        <v>11986.599784435315</v>
      </c>
      <c r="E267">
        <f>SUMIF(CurrentScenario!$B$2:$B$2612,Sheet1!$A267,CurrentScenario!E$2:E$2612)</f>
        <v>120.98513733979183</v>
      </c>
      <c r="F267">
        <f>SUMIF(CurrentScenario!$B$2:$B$2612,Sheet1!$A267,CurrentScenario!F$2:F$2612)</f>
        <v>297.7526866907495</v>
      </c>
      <c r="G267">
        <f>SUMIF(CurrentScenario!$B$2:$B$2612,Sheet1!$A267,CurrentScenario!G$2:G$2612)</f>
        <v>78.50767515837326</v>
      </c>
      <c r="H267">
        <f>SUMIF(CurrentScenario!$B$2:$B$2612,Sheet1!$A267,CurrentScenario!H$2:H$2612)</f>
        <v>331.21711155530824</v>
      </c>
      <c r="I267">
        <f>SUMIF(CurrentScenario!$B$2:$B$2612,Sheet1!$A267,CurrentScenario!I$2:I$2612)</f>
        <v>83.602479704834309</v>
      </c>
      <c r="J267">
        <f>SUMIF(CurrentScenario!$B$2:$B$2612,Sheet1!$A267,CurrentScenario!J$2:J$2612)</f>
        <v>182.74811407273813</v>
      </c>
      <c r="K267">
        <f>SUMIF(CurrentScenario!$B$2:$B$2612,Sheet1!$A267,CurrentScenario!K$2:K$2612)</f>
        <v>27.87974557081408</v>
      </c>
      <c r="L267">
        <f>SUMIF(CurrentScenario!$B$2:$B$2612,Sheet1!$A267,CurrentScenario!L$2:L$2612)</f>
        <v>1682.2660089981568</v>
      </c>
      <c r="M267">
        <f>SUMIF(CurrentScenario!$B$2:$B$2612,Sheet1!$A267,CurrentScenario!M$2:M$2612)</f>
        <v>710.7240459170946</v>
      </c>
      <c r="N267">
        <f>SUMIF(CurrentScenario!$B$2:$B$2612,Sheet1!$A267,CurrentScenario!N$2:N$2612)</f>
        <v>437.63804367108509</v>
      </c>
      <c r="O267">
        <f>SUMIF(CurrentScenario!$B$2:$B$2612,Sheet1!$A267,CurrentScenario!O$2:O$2612)</f>
        <v>330.00231001425954</v>
      </c>
      <c r="P267">
        <f>SUMIF(CurrentScenario!$B$2:$B$2612,Sheet1!$A267,CurrentScenario!P$2:P$2612)</f>
        <v>0</v>
      </c>
      <c r="Q267">
        <f>SUMIF(CurrentScenario!$B$2:$B$2612,Sheet1!$A267,CurrentScenario!Q$2:Q$2612)</f>
        <v>4751.7737955261082</v>
      </c>
      <c r="R267">
        <f>SUMIF(CurrentScenario!$B$2:$B$2612,Sheet1!$A267,CurrentScenario!R$2:R$2612)</f>
        <v>198.35843086693114</v>
      </c>
      <c r="S267">
        <f>SUMIF(CurrentScenario!$B$2:$B$2612,Sheet1!$A267,CurrentScenario!S$2:S$2612)</f>
        <v>213.84941583786744</v>
      </c>
      <c r="T267">
        <f>SUMIF(CurrentScenario!$B$2:$B$2612,Sheet1!$A267,CurrentScenario!T$2:T$2612)</f>
        <v>13.957874864021425</v>
      </c>
      <c r="U267">
        <f>SUMIF(CurrentScenario!$B$2:$B$2612,Sheet1!$A267,CurrentScenario!U$2:U$2612)</f>
        <v>27.317646704070153</v>
      </c>
      <c r="V267">
        <f>SUMIF(CurrentScenario!$B$2:$B$2612,Sheet1!$A267,CurrentScenario!V$2:V$2612)</f>
        <v>0</v>
      </c>
      <c r="W267">
        <f>SUMIF(CurrentScenario!$B$2:$B$2612,Sheet1!$A267,CurrentScenario!W$2:W$2612)</f>
        <v>0.91100400425698158</v>
      </c>
      <c r="X267">
        <f>SUMIF(CurrentScenario!$B$2:$B$2612,Sheet1!$A267,CurrentScenario!X$2:X$2612)</f>
        <v>0.24720700524510461</v>
      </c>
      <c r="Y267">
        <f>SUMIF(CurrentScenario!$B$2:$B$2612,Sheet1!$A267,CurrentScenario!Y$2:Y$2612)</f>
        <v>114.77699804454539</v>
      </c>
      <c r="Z267">
        <f>SUMIF(CurrentScenario!$B$2:$B$2612,Sheet1!$A267,CurrentScenario!Z$2:Z$2612)</f>
        <v>0</v>
      </c>
      <c r="AA267">
        <f>SUMIF(CurrentScenario!$B$2:$B$2612,Sheet1!$A267,CurrentScenario!AA$2:AA$2612)</f>
        <v>1439.3561865304243</v>
      </c>
      <c r="AB267">
        <f>SUMIF(CurrentScenario!$B$2:$B$2612,Sheet1!$A267,CurrentScenario!AB$2:AB$2612)</f>
        <v>512.27457194427291</v>
      </c>
      <c r="AC267">
        <f>SUMIF(CurrentScenario!$B$2:$B$2612,Sheet1!$A267,CurrentScenario!AC$2:AC$2612)</f>
        <v>6.7767251435332285E-2</v>
      </c>
      <c r="AD267">
        <f>SUMIF(CurrentScenario!$B$2:$B$2612,Sheet1!$A267,CurrentScenario!AD$2:AD$2612)</f>
        <v>0</v>
      </c>
      <c r="AE267">
        <f>SUMIF(CurrentScenario!$B$2:$B$2612,Sheet1!$A267,CurrentScenario!AE$2:AE$2612)</f>
        <v>0</v>
      </c>
      <c r="AF267">
        <f>SUMIF(CurrentScenario!$B$2:$B$2612,Sheet1!$A267,CurrentScenario!AF$2:AF$2612)</f>
        <v>0</v>
      </c>
      <c r="AG267">
        <f>SUMIF(CurrentScenario!$B$2:$B$2612,Sheet1!$A267,CurrentScenario!AG$2:AG$2612)</f>
        <v>0</v>
      </c>
      <c r="AH267" s="9">
        <f>SUMIF(CurrentScenario!$B$2:$B$2612,Sheet1!$A267,CurrentScenario!AH$2:AH$2612)</f>
        <v>399.68065854862931</v>
      </c>
      <c r="AI267" s="10">
        <f t="shared" si="16"/>
        <v>23942.494700256324</v>
      </c>
      <c r="AJ267">
        <f>SUMIF(BaselineScenario!$B$2:$B$2612,Sheet1!$A267,BaselineScenario!D$2:D$2612)</f>
        <v>20303.922953379461</v>
      </c>
      <c r="AK267">
        <f>SUMIF(BaselineScenario!$B$2:$B$2612,Sheet1!$A267,BaselineScenario!E$2:E$2612)</f>
        <v>205.21824557774192</v>
      </c>
      <c r="AL267">
        <f>SUMIF(BaselineScenario!$B$2:$B$2612,Sheet1!$A267,BaselineScenario!F$2:F$2612)</f>
        <v>58.779793666610203</v>
      </c>
      <c r="AM267">
        <f>SUMIF(BaselineScenario!$B$2:$B$2612,Sheet1!$A267,BaselineScenario!G$2:G$2612)</f>
        <v>15.040802852098748</v>
      </c>
      <c r="AN267">
        <f>SUMIF(BaselineScenario!$B$2:$B$2612,Sheet1!$A267,BaselineScenario!H$2:H$2612)</f>
        <v>66.36135516480924</v>
      </c>
      <c r="AO267">
        <f>SUMIF(BaselineScenario!$B$2:$B$2612,Sheet1!$A267,BaselineScenario!I$2:I$2612)</f>
        <v>16.034179416216613</v>
      </c>
      <c r="AP267">
        <f>SUMIF(BaselineScenario!$B$2:$B$2612,Sheet1!$A267,BaselineScenario!J$2:J$2612)</f>
        <v>39.324684682547613</v>
      </c>
      <c r="AQ267">
        <f>SUMIF(BaselineScenario!$B$2:$B$2612,Sheet1!$A267,BaselineScenario!K$2:K$2612)</f>
        <v>5.446277367869504</v>
      </c>
      <c r="AR267">
        <f>SUMIF(BaselineScenario!$B$2:$B$2612,Sheet1!$A267,BaselineScenario!L$2:L$2612)</f>
        <v>376.03098210414396</v>
      </c>
      <c r="AS267">
        <f>SUMIF(BaselineScenario!$B$2:$B$2612,Sheet1!$A267,BaselineScenario!M$2:M$2612)</f>
        <v>158.46086862645197</v>
      </c>
      <c r="AT267">
        <f>SUMIF(BaselineScenario!$B$2:$B$2612,Sheet1!$A267,BaselineScenario!N$2:N$2612)</f>
        <v>95.884236309720961</v>
      </c>
      <c r="AU267">
        <f>SUMIF(BaselineScenario!$B$2:$B$2612,Sheet1!$A267,BaselineScenario!O$2:O$2612)</f>
        <v>70.835020596685908</v>
      </c>
      <c r="AV267">
        <f>SUMIF(BaselineScenario!$B$2:$B$2612,Sheet1!$A267,BaselineScenario!P$2:P$2612)</f>
        <v>0</v>
      </c>
      <c r="AW267">
        <f>SUMIF(BaselineScenario!$B$2:$B$2612,Sheet1!$A267,BaselineScenario!Q$2:Q$2612)</f>
        <v>1318.3565252350159</v>
      </c>
      <c r="AX267">
        <f>SUMIF(BaselineScenario!$B$2:$B$2612,Sheet1!$A267,BaselineScenario!R$2:R$2612)</f>
        <v>62.02513544705306</v>
      </c>
      <c r="AY267">
        <f>SUMIF(BaselineScenario!$B$2:$B$2612,Sheet1!$A267,BaselineScenario!S$2:S$2612)</f>
        <v>59.746512284067236</v>
      </c>
      <c r="AZ267">
        <f>SUMIF(BaselineScenario!$B$2:$B$2612,Sheet1!$A267,BaselineScenario!T$2:T$2612)</f>
        <v>2.7521768349611637</v>
      </c>
      <c r="BA267">
        <f>SUMIF(BaselineScenario!$B$2:$B$2612,Sheet1!$A267,BaselineScenario!U$2:U$2612)</f>
        <v>6.2225387558011107</v>
      </c>
      <c r="BB267">
        <f>SUMIF(BaselineScenario!$B$2:$B$2612,Sheet1!$A267,BaselineScenario!V$2:V$2612)</f>
        <v>0</v>
      </c>
      <c r="BC267">
        <f>SUMIF(BaselineScenario!$B$2:$B$2612,Sheet1!$A267,BaselineScenario!W$2:W$2612)</f>
        <v>2.4056814732978691E-2</v>
      </c>
      <c r="BD267">
        <f>SUMIF(BaselineScenario!$B$2:$B$2612,Sheet1!$A267,BaselineScenario!X$2:X$2612)</f>
        <v>1.417040939951284E-3</v>
      </c>
      <c r="BE267">
        <f>SUMIF(BaselineScenario!$B$2:$B$2612,Sheet1!$A267,BaselineScenario!Y$2:Y$2612)</f>
        <v>394.55178379747304</v>
      </c>
      <c r="BF267">
        <f>SUMIF(BaselineScenario!$B$2:$B$2612,Sheet1!$A267,BaselineScenario!Z$2:Z$2612)</f>
        <v>0</v>
      </c>
      <c r="BG267">
        <f>SUMIF(BaselineScenario!$B$2:$B$2612,Sheet1!$A267,BaselineScenario!AA$2:AA$2612)</f>
        <v>397.13598219123594</v>
      </c>
      <c r="BH267">
        <f>SUMIF(BaselineScenario!$B$2:$B$2612,Sheet1!$A267,BaselineScenario!AB$2:AB$2612)</f>
        <v>23.941077659316377</v>
      </c>
      <c r="BI267">
        <f>SUMIF(BaselineScenario!$B$2:$B$2612,Sheet1!$A267,BaselineScenario!AC$2:AC$2612)</f>
        <v>0.18340384179244135</v>
      </c>
      <c r="BJ267">
        <f>SUMIF(BaselineScenario!$B$2:$B$2612,Sheet1!$A267,BaselineScenario!AD$2:AD$2612)</f>
        <v>0</v>
      </c>
      <c r="BK267">
        <f>SUMIF(BaselineScenario!$B$2:$B$2612,Sheet1!$A267,BaselineScenario!AE$2:AE$2612)</f>
        <v>0</v>
      </c>
      <c r="BL267">
        <f>SUMIF(BaselineScenario!$B$2:$B$2612,Sheet1!$A267,BaselineScenario!AF$2:AF$2612)</f>
        <v>0</v>
      </c>
      <c r="BM267">
        <f>SUMIF(BaselineScenario!$B$2:$B$2612,Sheet1!$A267,BaselineScenario!AG$2:AG$2612)</f>
        <v>0</v>
      </c>
      <c r="BN267">
        <f>SUMIF(BaselineScenario!$B$2:$B$2612,Sheet1!$A267,BaselineScenario!AH$2:AH$2612)</f>
        <v>266.21469060957895</v>
      </c>
      <c r="BP267">
        <f t="shared" si="17"/>
        <v>0</v>
      </c>
      <c r="BQ267" s="12">
        <f t="shared" si="18"/>
        <v>0</v>
      </c>
    </row>
    <row r="268" spans="1:69" x14ac:dyDescent="0.25">
      <c r="A268" s="1" t="s">
        <v>266</v>
      </c>
      <c r="B268">
        <f>COUNTIF(CurrentScenario!$B$2:$B$2612,Sheet1!A268)</f>
        <v>5</v>
      </c>
      <c r="C268">
        <f t="shared" si="19"/>
        <v>14797.267529081148</v>
      </c>
      <c r="D268">
        <f>SUMIF(CurrentScenario!$B$2:$B$2612,Sheet1!$A268,CurrentScenario!D$2:D$2612)</f>
        <v>9306.4236323913665</v>
      </c>
      <c r="E268">
        <f>SUMIF(CurrentScenario!$B$2:$B$2612,Sheet1!$A268,CurrentScenario!E$2:E$2612)</f>
        <v>93.70793835091402</v>
      </c>
      <c r="F268">
        <f>SUMIF(CurrentScenario!$B$2:$B$2612,Sheet1!$A268,CurrentScenario!F$2:F$2612)</f>
        <v>176.54580703872156</v>
      </c>
      <c r="G268">
        <f>SUMIF(CurrentScenario!$B$2:$B$2612,Sheet1!$A268,CurrentScenario!G$2:G$2612)</f>
        <v>50.528895135561889</v>
      </c>
      <c r="H268">
        <f>SUMIF(CurrentScenario!$B$2:$B$2612,Sheet1!$A268,CurrentScenario!H$2:H$2612)</f>
        <v>187.4979426994407</v>
      </c>
      <c r="I268">
        <f>SUMIF(CurrentScenario!$B$2:$B$2612,Sheet1!$A268,CurrentScenario!I$2:I$2612)</f>
        <v>53.655397186929164</v>
      </c>
      <c r="J268">
        <f>SUMIF(CurrentScenario!$B$2:$B$2612,Sheet1!$A268,CurrentScenario!J$2:J$2612)</f>
        <v>78.948245893257109</v>
      </c>
      <c r="K268">
        <f>SUMIF(CurrentScenario!$B$2:$B$2612,Sheet1!$A268,CurrentScenario!K$2:K$2612)</f>
        <v>16.623022085415815</v>
      </c>
      <c r="L268">
        <f>SUMIF(CurrentScenario!$B$2:$B$2612,Sheet1!$A268,CurrentScenario!L$2:L$2612)</f>
        <v>591.06209502739659</v>
      </c>
      <c r="M268">
        <f>SUMIF(CurrentScenario!$B$2:$B$2612,Sheet1!$A268,CurrentScenario!M$2:M$2612)</f>
        <v>259.61137550270013</v>
      </c>
      <c r="N268">
        <f>SUMIF(CurrentScenario!$B$2:$B$2612,Sheet1!$A268,CurrentScenario!N$2:N$2612)</f>
        <v>175.39019476950651</v>
      </c>
      <c r="O268">
        <f>SUMIF(CurrentScenario!$B$2:$B$2612,Sheet1!$A268,CurrentScenario!O$2:O$2612)</f>
        <v>143.49300430108562</v>
      </c>
      <c r="P268">
        <f>SUMIF(CurrentScenario!$B$2:$B$2612,Sheet1!$A268,CurrentScenario!P$2:P$2612)</f>
        <v>0</v>
      </c>
      <c r="Q268">
        <f>SUMIF(CurrentScenario!$B$2:$B$2612,Sheet1!$A268,CurrentScenario!Q$2:Q$2612)</f>
        <v>2638.058137152575</v>
      </c>
      <c r="R268">
        <f>SUMIF(CurrentScenario!$B$2:$B$2612,Sheet1!$A268,CurrentScenario!R$2:R$2612)</f>
        <v>109.15018797637114</v>
      </c>
      <c r="S268">
        <f>SUMIF(CurrentScenario!$B$2:$B$2612,Sheet1!$A268,CurrentScenario!S$2:S$2612)</f>
        <v>112.25056731025138</v>
      </c>
      <c r="T268">
        <f>SUMIF(CurrentScenario!$B$2:$B$2612,Sheet1!$A268,CurrentScenario!T$2:T$2612)</f>
        <v>8.2905891704172312</v>
      </c>
      <c r="U268">
        <f>SUMIF(CurrentScenario!$B$2:$B$2612,Sheet1!$A268,CurrentScenario!U$2:U$2612)</f>
        <v>8.6042350749341718</v>
      </c>
      <c r="V268">
        <f>SUMIF(CurrentScenario!$B$2:$B$2612,Sheet1!$A268,CurrentScenario!V$2:V$2612)</f>
        <v>0</v>
      </c>
      <c r="W268">
        <f>SUMIF(CurrentScenario!$B$2:$B$2612,Sheet1!$A268,CurrentScenario!W$2:W$2612)</f>
        <v>0</v>
      </c>
      <c r="X268">
        <f>SUMIF(CurrentScenario!$B$2:$B$2612,Sheet1!$A268,CurrentScenario!X$2:X$2612)</f>
        <v>0</v>
      </c>
      <c r="Y268">
        <f>SUMIF(CurrentScenario!$B$2:$B$2612,Sheet1!$A268,CurrentScenario!Y$2:Y$2612)</f>
        <v>2.1996258986885464</v>
      </c>
      <c r="Z268">
        <f>SUMIF(CurrentScenario!$B$2:$B$2612,Sheet1!$A268,CurrentScenario!Z$2:Z$2612)</f>
        <v>0</v>
      </c>
      <c r="AA268">
        <f>SUMIF(CurrentScenario!$B$2:$B$2612,Sheet1!$A268,CurrentScenario!AA$2:AA$2612)</f>
        <v>452.89638750645901</v>
      </c>
      <c r="AB268">
        <f>SUMIF(CurrentScenario!$B$2:$B$2612,Sheet1!$A268,CurrentScenario!AB$2:AB$2612)</f>
        <v>141.0814686562064</v>
      </c>
      <c r="AC268">
        <f>SUMIF(CurrentScenario!$B$2:$B$2612,Sheet1!$A268,CurrentScenario!AC$2:AC$2612)</f>
        <v>4.4196033544781917E-2</v>
      </c>
      <c r="AD268">
        <f>SUMIF(CurrentScenario!$B$2:$B$2612,Sheet1!$A268,CurrentScenario!AD$2:AD$2612)</f>
        <v>0</v>
      </c>
      <c r="AE268">
        <f>SUMIF(CurrentScenario!$B$2:$B$2612,Sheet1!$A268,CurrentScenario!AE$2:AE$2612)</f>
        <v>0</v>
      </c>
      <c r="AF268">
        <f>SUMIF(CurrentScenario!$B$2:$B$2612,Sheet1!$A268,CurrentScenario!AF$2:AF$2612)</f>
        <v>0</v>
      </c>
      <c r="AG268">
        <f>SUMIF(CurrentScenario!$B$2:$B$2612,Sheet1!$A268,CurrentScenario!AG$2:AG$2612)</f>
        <v>0</v>
      </c>
      <c r="AH268" s="9">
        <f>SUMIF(CurrentScenario!$B$2:$B$2612,Sheet1!$A268,CurrentScenario!AH$2:AH$2612)</f>
        <v>191.20458391940349</v>
      </c>
      <c r="AI268" s="10">
        <f t="shared" si="16"/>
        <v>14797.267529081144</v>
      </c>
      <c r="AJ268">
        <f>SUMIF(BaselineScenario!$B$2:$B$2612,Sheet1!$A268,BaselineScenario!D$2:D$2612)</f>
        <v>12607.469568260332</v>
      </c>
      <c r="AK268">
        <f>SUMIF(BaselineScenario!$B$2:$B$2612,Sheet1!$A268,BaselineScenario!E$2:E$2612)</f>
        <v>126.94081146601027</v>
      </c>
      <c r="AL268">
        <f>SUMIF(BaselineScenario!$B$2:$B$2612,Sheet1!$A268,BaselineScenario!F$2:F$2612)</f>
        <v>66.909332001003165</v>
      </c>
      <c r="AM268">
        <f>SUMIF(BaselineScenario!$B$2:$B$2612,Sheet1!$A268,BaselineScenario!G$2:G$2612)</f>
        <v>18.934037195975527</v>
      </c>
      <c r="AN268">
        <f>SUMIF(BaselineScenario!$B$2:$B$2612,Sheet1!$A268,BaselineScenario!H$2:H$2612)</f>
        <v>71.07325825839024</v>
      </c>
      <c r="AO268">
        <f>SUMIF(BaselineScenario!$B$2:$B$2612,Sheet1!$A268,BaselineScenario!I$2:I$2612)</f>
        <v>20.105590739251387</v>
      </c>
      <c r="AP268">
        <f>SUMIF(BaselineScenario!$B$2:$B$2612,Sheet1!$A268,BaselineScenario!J$2:J$2612)</f>
        <v>29.867841684033106</v>
      </c>
      <c r="AQ268">
        <f>SUMIF(BaselineScenario!$B$2:$B$2612,Sheet1!$A268,BaselineScenario!K$2:K$2612)</f>
        <v>6.229149823558128</v>
      </c>
      <c r="AR268">
        <f>SUMIF(BaselineScenario!$B$2:$B$2612,Sheet1!$A268,BaselineScenario!L$2:L$2612)</f>
        <v>224.32617912617042</v>
      </c>
      <c r="AS268">
        <f>SUMIF(BaselineScenario!$B$2:$B$2612,Sheet1!$A268,BaselineScenario!M$2:M$2612)</f>
        <v>97.280801946666855</v>
      </c>
      <c r="AT268">
        <f>SUMIF(BaselineScenario!$B$2:$B$2612,Sheet1!$A268,BaselineScenario!N$2:N$2612)</f>
        <v>66.295561969899452</v>
      </c>
      <c r="AU268">
        <f>SUMIF(BaselineScenario!$B$2:$B$2612,Sheet1!$A268,BaselineScenario!O$2:O$2612)</f>
        <v>54.220780709544947</v>
      </c>
      <c r="AV268">
        <f>SUMIF(BaselineScenario!$B$2:$B$2612,Sheet1!$A268,BaselineScenario!P$2:P$2612)</f>
        <v>0</v>
      </c>
      <c r="AW268">
        <f>SUMIF(BaselineScenario!$B$2:$B$2612,Sheet1!$A268,BaselineScenario!Q$2:Q$2612)</f>
        <v>994.26845794741575</v>
      </c>
      <c r="AX268">
        <f>SUMIF(BaselineScenario!$B$2:$B$2612,Sheet1!$A268,BaselineScenario!R$2:R$2612)</f>
        <v>40.900433574646591</v>
      </c>
      <c r="AY268">
        <f>SUMIF(BaselineScenario!$B$2:$B$2612,Sheet1!$A268,BaselineScenario!S$2:S$2612)</f>
        <v>42.345368720005119</v>
      </c>
      <c r="AZ268">
        <f>SUMIF(BaselineScenario!$B$2:$B$2612,Sheet1!$A268,BaselineScenario!T$2:T$2612)</f>
        <v>3.1310634196646396</v>
      </c>
      <c r="BA268">
        <f>SUMIF(BaselineScenario!$B$2:$B$2612,Sheet1!$A268,BaselineScenario!U$2:U$2612)</f>
        <v>3.2523720807350056</v>
      </c>
      <c r="BB268">
        <f>SUMIF(BaselineScenario!$B$2:$B$2612,Sheet1!$A268,BaselineScenario!V$2:V$2612)</f>
        <v>0</v>
      </c>
      <c r="BC268">
        <f>SUMIF(BaselineScenario!$B$2:$B$2612,Sheet1!$A268,BaselineScenario!W$2:W$2612)</f>
        <v>0</v>
      </c>
      <c r="BD268">
        <f>SUMIF(BaselineScenario!$B$2:$B$2612,Sheet1!$A268,BaselineScenario!X$2:X$2612)</f>
        <v>0</v>
      </c>
      <c r="BE268">
        <f>SUMIF(BaselineScenario!$B$2:$B$2612,Sheet1!$A268,BaselineScenario!Y$2:Y$2612)</f>
        <v>0.83041500958656267</v>
      </c>
      <c r="BF268">
        <f>SUMIF(BaselineScenario!$B$2:$B$2612,Sheet1!$A268,BaselineScenario!Z$2:Z$2612)</f>
        <v>0</v>
      </c>
      <c r="BG268">
        <f>SUMIF(BaselineScenario!$B$2:$B$2612,Sheet1!$A268,BaselineScenario!AA$2:AA$2612)</f>
        <v>236.51960370105741</v>
      </c>
      <c r="BH268">
        <f>SUMIF(BaselineScenario!$B$2:$B$2612,Sheet1!$A268,BaselineScenario!AB$2:AB$2612)</f>
        <v>14.677445042225521</v>
      </c>
      <c r="BI268">
        <f>SUMIF(BaselineScenario!$B$2:$B$2612,Sheet1!$A268,BaselineScenario!AC$2:AC$2612)</f>
        <v>4.184380116687067E-2</v>
      </c>
      <c r="BJ268">
        <f>SUMIF(BaselineScenario!$B$2:$B$2612,Sheet1!$A268,BaselineScenario!AD$2:AD$2612)</f>
        <v>0</v>
      </c>
      <c r="BK268">
        <f>SUMIF(BaselineScenario!$B$2:$B$2612,Sheet1!$A268,BaselineScenario!AE$2:AE$2612)</f>
        <v>0</v>
      </c>
      <c r="BL268">
        <f>SUMIF(BaselineScenario!$B$2:$B$2612,Sheet1!$A268,BaselineScenario!AF$2:AF$2612)</f>
        <v>0</v>
      </c>
      <c r="BM268">
        <f>SUMIF(BaselineScenario!$B$2:$B$2612,Sheet1!$A268,BaselineScenario!AG$2:AG$2612)</f>
        <v>0</v>
      </c>
      <c r="BN268">
        <f>SUMIF(BaselineScenario!$B$2:$B$2612,Sheet1!$A268,BaselineScenario!AH$2:AH$2612)</f>
        <v>71.647612603804717</v>
      </c>
      <c r="BP268">
        <f t="shared" si="17"/>
        <v>0</v>
      </c>
      <c r="BQ268" s="12">
        <f t="shared" si="18"/>
        <v>0</v>
      </c>
    </row>
    <row r="269" spans="1:69" x14ac:dyDescent="0.25">
      <c r="A269" s="1" t="s">
        <v>267</v>
      </c>
      <c r="B269">
        <f>COUNTIF(CurrentScenario!$B$2:$B$2612,Sheet1!A269)</f>
        <v>3</v>
      </c>
      <c r="C269">
        <f t="shared" si="19"/>
        <v>13417.043460629095</v>
      </c>
      <c r="D269">
        <f>SUMIF(CurrentScenario!$B$2:$B$2612,Sheet1!$A269,CurrentScenario!D$2:D$2612)</f>
        <v>3113.5115579800126</v>
      </c>
      <c r="E269">
        <f>SUMIF(CurrentScenario!$B$2:$B$2612,Sheet1!$A269,CurrentScenario!E$2:E$2612)</f>
        <v>31.344256637718519</v>
      </c>
      <c r="F269">
        <f>SUMIF(CurrentScenario!$B$2:$B$2612,Sheet1!$A269,CurrentScenario!F$2:F$2612)</f>
        <v>364.94533654096938</v>
      </c>
      <c r="G269">
        <f>SUMIF(CurrentScenario!$B$2:$B$2612,Sheet1!$A269,CurrentScenario!G$2:G$2612)</f>
        <v>105.0792685419044</v>
      </c>
      <c r="H269">
        <f>SUMIF(CurrentScenario!$B$2:$B$2612,Sheet1!$A269,CurrentScenario!H$2:H$2612)</f>
        <v>387.52664995947356</v>
      </c>
      <c r="I269">
        <f>SUMIF(CurrentScenario!$B$2:$B$2612,Sheet1!$A269,CurrentScenario!I$2:I$2612)</f>
        <v>111.58110959454</v>
      </c>
      <c r="J269">
        <f>SUMIF(CurrentScenario!$B$2:$B$2612,Sheet1!$A269,CurrentScenario!J$2:J$2612)</f>
        <v>163.42584279249718</v>
      </c>
      <c r="K269">
        <f>SUMIF(CurrentScenario!$B$2:$B$2612,Sheet1!$A269,CurrentScenario!K$2:K$2612)</f>
        <v>34.54179817785662</v>
      </c>
      <c r="L269">
        <f>SUMIF(CurrentScenario!$B$2:$B$2612,Sheet1!$A269,CurrentScenario!L$2:L$2612)</f>
        <v>1221.8605029339751</v>
      </c>
      <c r="M269">
        <f>SUMIF(CurrentScenario!$B$2:$B$2612,Sheet1!$A269,CurrentScenario!M$2:M$2612)</f>
        <v>538.87770225151894</v>
      </c>
      <c r="N269">
        <f>SUMIF(CurrentScenario!$B$2:$B$2612,Sheet1!$A269,CurrentScenario!N$2:N$2612)</f>
        <v>362.96129107079287</v>
      </c>
      <c r="O269">
        <f>SUMIF(CurrentScenario!$B$2:$B$2612,Sheet1!$A269,CurrentScenario!O$2:O$2612)</f>
        <v>297.12832862290895</v>
      </c>
      <c r="P269">
        <f>SUMIF(CurrentScenario!$B$2:$B$2612,Sheet1!$A269,CurrentScenario!P$2:P$2612)</f>
        <v>0</v>
      </c>
      <c r="Q269">
        <f>SUMIF(CurrentScenario!$B$2:$B$2612,Sheet1!$A269,CurrentScenario!Q$2:Q$2612)</f>
        <v>4885.0263442972046</v>
      </c>
      <c r="R269">
        <f>SUMIF(CurrentScenario!$B$2:$B$2612,Sheet1!$A269,CurrentScenario!R$2:R$2612)</f>
        <v>202.59195143420561</v>
      </c>
      <c r="S269">
        <f>SUMIF(CurrentScenario!$B$2:$B$2612,Sheet1!$A269,CurrentScenario!S$2:S$2612)</f>
        <v>207.79756590869673</v>
      </c>
      <c r="T269">
        <f>SUMIF(CurrentScenario!$B$2:$B$2612,Sheet1!$A269,CurrentScenario!T$2:T$2612)</f>
        <v>17.174395649084651</v>
      </c>
      <c r="U269">
        <f>SUMIF(CurrentScenario!$B$2:$B$2612,Sheet1!$A269,CurrentScenario!U$2:U$2612)</f>
        <v>17.811812665961458</v>
      </c>
      <c r="V269">
        <f>SUMIF(CurrentScenario!$B$2:$B$2612,Sheet1!$A269,CurrentScenario!V$2:V$2612)</f>
        <v>0</v>
      </c>
      <c r="W269">
        <f>SUMIF(CurrentScenario!$B$2:$B$2612,Sheet1!$A269,CurrentScenario!W$2:W$2612)</f>
        <v>4.3248679608483541E-4</v>
      </c>
      <c r="X269">
        <f>SUMIF(CurrentScenario!$B$2:$B$2612,Sheet1!$A269,CurrentScenario!X$2:X$2612)</f>
        <v>0</v>
      </c>
      <c r="Y269">
        <f>SUMIF(CurrentScenario!$B$2:$B$2612,Sheet1!$A269,CurrentScenario!Y$2:Y$2612)</f>
        <v>8.7589839544389303</v>
      </c>
      <c r="Z269">
        <f>SUMIF(CurrentScenario!$B$2:$B$2612,Sheet1!$A269,CurrentScenario!Z$2:Z$2612)</f>
        <v>0</v>
      </c>
      <c r="AA269">
        <f>SUMIF(CurrentScenario!$B$2:$B$2612,Sheet1!$A269,CurrentScenario!AA$2:AA$2612)</f>
        <v>1020.6113742274036</v>
      </c>
      <c r="AB269">
        <f>SUMIF(CurrentScenario!$B$2:$B$2612,Sheet1!$A269,CurrentScenario!AB$2:AB$2612)</f>
        <v>316.98007747242883</v>
      </c>
      <c r="AC269">
        <f>SUMIF(CurrentScenario!$B$2:$B$2612,Sheet1!$A269,CurrentScenario!AC$2:AC$2612)</f>
        <v>0</v>
      </c>
      <c r="AD269">
        <f>SUMIF(CurrentScenario!$B$2:$B$2612,Sheet1!$A269,CurrentScenario!AD$2:AD$2612)</f>
        <v>0</v>
      </c>
      <c r="AE269">
        <f>SUMIF(CurrentScenario!$B$2:$B$2612,Sheet1!$A269,CurrentScenario!AE$2:AE$2612)</f>
        <v>0</v>
      </c>
      <c r="AF269">
        <f>SUMIF(CurrentScenario!$B$2:$B$2612,Sheet1!$A269,CurrentScenario!AF$2:AF$2612)</f>
        <v>0</v>
      </c>
      <c r="AG269">
        <f>SUMIF(CurrentScenario!$B$2:$B$2612,Sheet1!$A269,CurrentScenario!AG$2:AG$2612)</f>
        <v>0</v>
      </c>
      <c r="AH269" s="9">
        <f>SUMIF(CurrentScenario!$B$2:$B$2612,Sheet1!$A269,CurrentScenario!AH$2:AH$2612)</f>
        <v>7.5068774287063729</v>
      </c>
      <c r="AI269" s="10">
        <f t="shared" si="16"/>
        <v>13417.043460629096</v>
      </c>
      <c r="AJ269">
        <f>SUMIF(BaselineScenario!$B$2:$B$2612,Sheet1!$A269,BaselineScenario!D$2:D$2612)</f>
        <v>11378.273522306761</v>
      </c>
      <c r="AK269">
        <f>SUMIF(BaselineScenario!$B$2:$B$2612,Sheet1!$A269,BaselineScenario!E$2:E$2612)</f>
        <v>114.76590606812057</v>
      </c>
      <c r="AL269">
        <f>SUMIF(BaselineScenario!$B$2:$B$2612,Sheet1!$A269,BaselineScenario!F$2:F$2612)</f>
        <v>68.9460940820518</v>
      </c>
      <c r="AM269">
        <f>SUMIF(BaselineScenario!$B$2:$B$2612,Sheet1!$A269,BaselineScenario!G$2:G$2612)</f>
        <v>19.852574995336401</v>
      </c>
      <c r="AN269">
        <f>SUMIF(BaselineScenario!$B$2:$B$2612,Sheet1!$A269,BaselineScenario!H$2:H$2612)</f>
        <v>73.212194264602147</v>
      </c>
      <c r="AO269">
        <f>SUMIF(BaselineScenario!$B$2:$B$2612,Sheet1!$A269,BaselineScenario!I$2:I$2612)</f>
        <v>21.080964621392379</v>
      </c>
      <c r="AP269">
        <f>SUMIF(BaselineScenario!$B$2:$B$2612,Sheet1!$A269,BaselineScenario!J$2:J$2612)</f>
        <v>30.875594858040856</v>
      </c>
      <c r="AQ269">
        <f>SUMIF(BaselineScenario!$B$2:$B$2612,Sheet1!$A269,BaselineScenario!K$2:K$2612)</f>
        <v>6.5251345010566935</v>
      </c>
      <c r="AR269">
        <f>SUMIF(BaselineScenario!$B$2:$B$2612,Sheet1!$A269,BaselineScenario!L$2:L$2612)</f>
        <v>230.82442255121993</v>
      </c>
      <c r="AS269">
        <f>SUMIF(BaselineScenario!$B$2:$B$2612,Sheet1!$A269,BaselineScenario!M$2:M$2612)</f>
        <v>101.82031037071931</v>
      </c>
      <c r="AT269">
        <f>SUMIF(BaselineScenario!$B$2:$B$2612,Sheet1!$A269,BaselineScenario!N$2:N$2612)</f>
        <v>68.572519454331612</v>
      </c>
      <c r="AU269">
        <f>SUMIF(BaselineScenario!$B$2:$B$2612,Sheet1!$A269,BaselineScenario!O$2:O$2612)</f>
        <v>56.134508357152924</v>
      </c>
      <c r="AV269">
        <f>SUMIF(BaselineScenario!$B$2:$B$2612,Sheet1!$A269,BaselineScenario!P$2:P$2612)</f>
        <v>0</v>
      </c>
      <c r="AW269">
        <f>SUMIF(BaselineScenario!$B$2:$B$2612,Sheet1!$A269,BaselineScenario!Q$2:Q$2612)</f>
        <v>922.97328856968159</v>
      </c>
      <c r="AX269">
        <f>SUMIF(BaselineScenario!$B$2:$B$2612,Sheet1!$A269,BaselineScenario!R$2:R$2612)</f>
        <v>38.279776453351111</v>
      </c>
      <c r="AY269">
        <f>SUMIF(BaselineScenario!$B$2:$B$2612,Sheet1!$A269,BaselineScenario!S$2:S$2612)</f>
        <v>39.260801058445452</v>
      </c>
      <c r="AZ269">
        <f>SUMIF(BaselineScenario!$B$2:$B$2612,Sheet1!$A269,BaselineScenario!T$2:T$2612)</f>
        <v>3.2446460152968886</v>
      </c>
      <c r="BA269">
        <f>SUMIF(BaselineScenario!$B$2:$B$2612,Sheet1!$A269,BaselineScenario!U$2:U$2612)</f>
        <v>3.3650690542810522</v>
      </c>
      <c r="BB269">
        <f>SUMIF(BaselineScenario!$B$2:$B$2612,Sheet1!$A269,BaselineScenario!V$2:V$2612)</f>
        <v>0</v>
      </c>
      <c r="BC269">
        <f>SUMIF(BaselineScenario!$B$2:$B$2612,Sheet1!$A269,BaselineScenario!W$2:W$2612)</f>
        <v>4.3248679608483541E-4</v>
      </c>
      <c r="BD269">
        <f>SUMIF(BaselineScenario!$B$2:$B$2612,Sheet1!$A269,BaselineScenario!X$2:X$2612)</f>
        <v>0</v>
      </c>
      <c r="BE269">
        <f>SUMIF(BaselineScenario!$B$2:$B$2612,Sheet1!$A269,BaselineScenario!Y$2:Y$2612)</f>
        <v>1.6551940728984087</v>
      </c>
      <c r="BF269">
        <f>SUMIF(BaselineScenario!$B$2:$B$2612,Sheet1!$A269,BaselineScenario!Z$2:Z$2612)</f>
        <v>0</v>
      </c>
      <c r="BG269">
        <f>SUMIF(BaselineScenario!$B$2:$B$2612,Sheet1!$A269,BaselineScenario!AA$2:AA$2612)</f>
        <v>222.54768541133669</v>
      </c>
      <c r="BH269">
        <f>SUMIF(BaselineScenario!$B$2:$B$2612,Sheet1!$A269,BaselineScenario!AB$2:AB$2612)</f>
        <v>13.414238842185021</v>
      </c>
      <c r="BI269">
        <f>SUMIF(BaselineScenario!$B$2:$B$2612,Sheet1!$A269,BaselineScenario!AC$2:AC$2612)</f>
        <v>0</v>
      </c>
      <c r="BJ269">
        <f>SUMIF(BaselineScenario!$B$2:$B$2612,Sheet1!$A269,BaselineScenario!AD$2:AD$2612)</f>
        <v>0</v>
      </c>
      <c r="BK269">
        <f>SUMIF(BaselineScenario!$B$2:$B$2612,Sheet1!$A269,BaselineScenario!AE$2:AE$2612)</f>
        <v>0</v>
      </c>
      <c r="BL269">
        <f>SUMIF(BaselineScenario!$B$2:$B$2612,Sheet1!$A269,BaselineScenario!AF$2:AF$2612)</f>
        <v>0</v>
      </c>
      <c r="BM269">
        <f>SUMIF(BaselineScenario!$B$2:$B$2612,Sheet1!$A269,BaselineScenario!AG$2:AG$2612)</f>
        <v>0</v>
      </c>
      <c r="BN269">
        <f>SUMIF(BaselineScenario!$B$2:$B$2612,Sheet1!$A269,BaselineScenario!AH$2:AH$2612)</f>
        <v>1.4185822340355638</v>
      </c>
      <c r="BP269">
        <f t="shared" si="17"/>
        <v>0</v>
      </c>
      <c r="BQ269" s="12">
        <f t="shared" si="18"/>
        <v>0</v>
      </c>
    </row>
    <row r="270" spans="1:69" x14ac:dyDescent="0.25">
      <c r="A270" s="1" t="s">
        <v>268</v>
      </c>
      <c r="B270">
        <f>COUNTIF(CurrentScenario!$B$2:$B$2612,Sheet1!A270)</f>
        <v>4</v>
      </c>
      <c r="C270">
        <f t="shared" si="19"/>
        <v>16381.454551685034</v>
      </c>
      <c r="D270">
        <f>SUMIF(CurrentScenario!$B$2:$B$2612,Sheet1!$A270,CurrentScenario!D$2:D$2612)</f>
        <v>8796.0296740914073</v>
      </c>
      <c r="E270">
        <f>SUMIF(CurrentScenario!$B$2:$B$2612,Sheet1!$A270,CurrentScenario!E$2:E$2612)</f>
        <v>88.574879292966941</v>
      </c>
      <c r="F270">
        <f>SUMIF(CurrentScenario!$B$2:$B$2612,Sheet1!$A270,CurrentScenario!F$2:F$2612)</f>
        <v>262.65292191580318</v>
      </c>
      <c r="G270">
        <f>SUMIF(CurrentScenario!$B$2:$B$2612,Sheet1!$A270,CurrentScenario!G$2:G$2612)</f>
        <v>75.705585182780581</v>
      </c>
      <c r="H270">
        <f>SUMIF(CurrentScenario!$B$2:$B$2612,Sheet1!$A270,CurrentScenario!H$2:H$2612)</f>
        <v>278.90480444167349</v>
      </c>
      <c r="I270">
        <f>SUMIF(CurrentScenario!$B$2:$B$2612,Sheet1!$A270,CurrentScenario!I$2:I$2612)</f>
        <v>80.389908399435853</v>
      </c>
      <c r="J270">
        <f>SUMIF(CurrentScenario!$B$2:$B$2612,Sheet1!$A270,CurrentScenario!J$2:J$2612)</f>
        <v>117.56441622469798</v>
      </c>
      <c r="K270">
        <f>SUMIF(CurrentScenario!$B$2:$B$2612,Sheet1!$A270,CurrentScenario!K$2:K$2612)</f>
        <v>24.947348871462811</v>
      </c>
      <c r="L270">
        <f>SUMIF(CurrentScenario!$B$2:$B$2612,Sheet1!$A270,CurrentScenario!L$2:L$2612)</f>
        <v>878.76350572178183</v>
      </c>
      <c r="M270">
        <f>SUMIF(CurrentScenario!$B$2:$B$2612,Sheet1!$A270,CurrentScenario!M$2:M$2612)</f>
        <v>388.74620879260027</v>
      </c>
      <c r="N270">
        <f>SUMIF(CurrentScenario!$B$2:$B$2612,Sheet1!$A270,CurrentScenario!N$2:N$2612)</f>
        <v>261.35304475135592</v>
      </c>
      <c r="O270">
        <f>SUMIF(CurrentScenario!$B$2:$B$2612,Sheet1!$A270,CurrentScenario!O$2:O$2612)</f>
        <v>213.89496713058972</v>
      </c>
      <c r="P270">
        <f>SUMIF(CurrentScenario!$B$2:$B$2612,Sheet1!$A270,CurrentScenario!P$2:P$2612)</f>
        <v>0</v>
      </c>
      <c r="Q270">
        <f>SUMIF(CurrentScenario!$B$2:$B$2612,Sheet1!$A270,CurrentScenario!Q$2:Q$2612)</f>
        <v>3749.4803647006929</v>
      </c>
      <c r="R270">
        <f>SUMIF(CurrentScenario!$B$2:$B$2612,Sheet1!$A270,CurrentScenario!R$2:R$2612)</f>
        <v>155.62884331747705</v>
      </c>
      <c r="S270">
        <f>SUMIF(CurrentScenario!$B$2:$B$2612,Sheet1!$A270,CurrentScenario!S$2:S$2612)</f>
        <v>159.44856372877877</v>
      </c>
      <c r="T270">
        <f>SUMIF(CurrentScenario!$B$2:$B$2612,Sheet1!$A270,CurrentScenario!T$2:T$2612)</f>
        <v>12.363397428984616</v>
      </c>
      <c r="U270">
        <f>SUMIF(CurrentScenario!$B$2:$B$2612,Sheet1!$A270,CurrentScenario!U$2:U$2612)</f>
        <v>12.82226070419671</v>
      </c>
      <c r="V270">
        <f>SUMIF(CurrentScenario!$B$2:$B$2612,Sheet1!$A270,CurrentScenario!V$2:V$2612)</f>
        <v>0</v>
      </c>
      <c r="W270">
        <f>SUMIF(CurrentScenario!$B$2:$B$2612,Sheet1!$A270,CurrentScenario!W$2:W$2612)</f>
        <v>0</v>
      </c>
      <c r="X270">
        <f>SUMIF(CurrentScenario!$B$2:$B$2612,Sheet1!$A270,CurrentScenario!X$2:X$2612)</f>
        <v>0</v>
      </c>
      <c r="Y270">
        <f>SUMIF(CurrentScenario!$B$2:$B$2612,Sheet1!$A270,CurrentScenario!Y$2:Y$2612)</f>
        <v>2.1981324239091906</v>
      </c>
      <c r="Z270">
        <f>SUMIF(CurrentScenario!$B$2:$B$2612,Sheet1!$A270,CurrentScenario!Z$2:Z$2612)</f>
        <v>0</v>
      </c>
      <c r="AA270">
        <f>SUMIF(CurrentScenario!$B$2:$B$2612,Sheet1!$A270,CurrentScenario!AA$2:AA$2612)</f>
        <v>433.20524022356943</v>
      </c>
      <c r="AB270">
        <f>SUMIF(CurrentScenario!$B$2:$B$2612,Sheet1!$A270,CurrentScenario!AB$2:AB$2612)</f>
        <v>135.09218535311669</v>
      </c>
      <c r="AC270">
        <f>SUMIF(CurrentScenario!$B$2:$B$2612,Sheet1!$A270,CurrentScenario!AC$2:AC$2612)</f>
        <v>0</v>
      </c>
      <c r="AD270">
        <f>SUMIF(CurrentScenario!$B$2:$B$2612,Sheet1!$A270,CurrentScenario!AD$2:AD$2612)</f>
        <v>0</v>
      </c>
      <c r="AE270">
        <f>SUMIF(CurrentScenario!$B$2:$B$2612,Sheet1!$A270,CurrentScenario!AE$2:AE$2612)</f>
        <v>0</v>
      </c>
      <c r="AF270">
        <f>SUMIF(CurrentScenario!$B$2:$B$2612,Sheet1!$A270,CurrentScenario!AF$2:AF$2612)</f>
        <v>0</v>
      </c>
      <c r="AG270">
        <f>SUMIF(CurrentScenario!$B$2:$B$2612,Sheet1!$A270,CurrentScenario!AG$2:AG$2612)</f>
        <v>0</v>
      </c>
      <c r="AH270" s="9">
        <f>SUMIF(CurrentScenario!$B$2:$B$2612,Sheet1!$A270,CurrentScenario!AH$2:AH$2612)</f>
        <v>253.6882989877536</v>
      </c>
      <c r="AI270" s="10">
        <f t="shared" si="16"/>
        <v>16381.454551685036</v>
      </c>
      <c r="AJ270">
        <f>SUMIF(BaselineScenario!$B$2:$B$2612,Sheet1!$A270,BaselineScenario!D$2:D$2612)</f>
        <v>13989.704282657955</v>
      </c>
      <c r="AK270">
        <f>SUMIF(BaselineScenario!$B$2:$B$2612,Sheet1!$A270,BaselineScenario!E$2:E$2612)</f>
        <v>140.86124483853715</v>
      </c>
      <c r="AL270">
        <f>SUMIF(BaselineScenario!$B$2:$B$2612,Sheet1!$A270,BaselineScenario!F$2:F$2612)</f>
        <v>74.844539206557485</v>
      </c>
      <c r="AM270">
        <f>SUMIF(BaselineScenario!$B$2:$B$2612,Sheet1!$A270,BaselineScenario!G$2:G$2612)</f>
        <v>21.57350233144134</v>
      </c>
      <c r="AN270">
        <f>SUMIF(BaselineScenario!$B$2:$B$2612,Sheet1!$A270,BaselineScenario!H$2:H$2612)</f>
        <v>79.475611473320413</v>
      </c>
      <c r="AO270">
        <f>SUMIF(BaselineScenario!$B$2:$B$2612,Sheet1!$A270,BaselineScenario!I$2:I$2612)</f>
        <v>22.908374207398747</v>
      </c>
      <c r="AP270">
        <f>SUMIF(BaselineScenario!$B$2:$B$2612,Sheet1!$A270,BaselineScenario!J$2:J$2612)</f>
        <v>33.504804363632424</v>
      </c>
      <c r="AQ270">
        <f>SUMIF(BaselineScenario!$B$2:$B$2612,Sheet1!$A270,BaselineScenario!K$2:K$2612)</f>
        <v>7.10509610047525</v>
      </c>
      <c r="AR270">
        <f>SUMIF(BaselineScenario!$B$2:$B$2612,Sheet1!$A270,BaselineScenario!L$2:L$2612)</f>
        <v>250.38689999399861</v>
      </c>
      <c r="AS270">
        <f>SUMIF(BaselineScenario!$B$2:$B$2612,Sheet1!$A270,BaselineScenario!M$2:M$2612)</f>
        <v>110.80042564282658</v>
      </c>
      <c r="AT270">
        <f>SUMIF(BaselineScenario!$B$2:$B$2612,Sheet1!$A270,BaselineScenario!N$2:N$2612)</f>
        <v>74.475108424778881</v>
      </c>
      <c r="AU270">
        <f>SUMIF(BaselineScenario!$B$2:$B$2612,Sheet1!$A270,BaselineScenario!O$2:O$2612)</f>
        <v>60.951131376667163</v>
      </c>
      <c r="AV270">
        <f>SUMIF(BaselineScenario!$B$2:$B$2612,Sheet1!$A270,BaselineScenario!P$2:P$2612)</f>
        <v>0</v>
      </c>
      <c r="AW270">
        <f>SUMIF(BaselineScenario!$B$2:$B$2612,Sheet1!$A270,BaselineScenario!Q$2:Q$2612)</f>
        <v>1068.3809061513255</v>
      </c>
      <c r="AX270">
        <f>SUMIF(BaselineScenario!$B$2:$B$2612,Sheet1!$A270,BaselineScenario!R$2:R$2612)</f>
        <v>44.352077205913417</v>
      </c>
      <c r="AY270">
        <f>SUMIF(BaselineScenario!$B$2:$B$2612,Sheet1!$A270,BaselineScenario!S$2:S$2612)</f>
        <v>45.433430080887135</v>
      </c>
      <c r="AZ270">
        <f>SUMIF(BaselineScenario!$B$2:$B$2612,Sheet1!$A270,BaselineScenario!T$2:T$2612)</f>
        <v>3.523051857164567</v>
      </c>
      <c r="BA270">
        <f>SUMIF(BaselineScenario!$B$2:$B$2612,Sheet1!$A270,BaselineScenario!U$2:U$2612)</f>
        <v>3.6538087046964458</v>
      </c>
      <c r="BB270">
        <f>SUMIF(BaselineScenario!$B$2:$B$2612,Sheet1!$A270,BaselineScenario!V$2:V$2612)</f>
        <v>0</v>
      </c>
      <c r="BC270">
        <f>SUMIF(BaselineScenario!$B$2:$B$2612,Sheet1!$A270,BaselineScenario!W$2:W$2612)</f>
        <v>0</v>
      </c>
      <c r="BD270">
        <f>SUMIF(BaselineScenario!$B$2:$B$2612,Sheet1!$A270,BaselineScenario!X$2:X$2612)</f>
        <v>0</v>
      </c>
      <c r="BE270">
        <f>SUMIF(BaselineScenario!$B$2:$B$2612,Sheet1!$A270,BaselineScenario!Y$2:Y$2612)</f>
        <v>0.63258708707080125</v>
      </c>
      <c r="BF270">
        <f>SUMIF(BaselineScenario!$B$2:$B$2612,Sheet1!$A270,BaselineScenario!Z$2:Z$2612)</f>
        <v>0</v>
      </c>
      <c r="BG270">
        <f>SUMIF(BaselineScenario!$B$2:$B$2612,Sheet1!$A270,BaselineScenario!AA$2:AA$2612)</f>
        <v>260.33416317990486</v>
      </c>
      <c r="BH270">
        <f>SUMIF(BaselineScenario!$B$2:$B$2612,Sheet1!$A270,BaselineScenario!AB$2:AB$2612)</f>
        <v>16.238086473831025</v>
      </c>
      <c r="BI270">
        <f>SUMIF(BaselineScenario!$B$2:$B$2612,Sheet1!$A270,BaselineScenario!AC$2:AC$2612)</f>
        <v>0</v>
      </c>
      <c r="BJ270">
        <f>SUMIF(BaselineScenario!$B$2:$B$2612,Sheet1!$A270,BaselineScenario!AD$2:AD$2612)</f>
        <v>0</v>
      </c>
      <c r="BK270">
        <f>SUMIF(BaselineScenario!$B$2:$B$2612,Sheet1!$A270,BaselineScenario!AE$2:AE$2612)</f>
        <v>0</v>
      </c>
      <c r="BL270">
        <f>SUMIF(BaselineScenario!$B$2:$B$2612,Sheet1!$A270,BaselineScenario!AF$2:AF$2612)</f>
        <v>0</v>
      </c>
      <c r="BM270">
        <f>SUMIF(BaselineScenario!$B$2:$B$2612,Sheet1!$A270,BaselineScenario!AG$2:AG$2612)</f>
        <v>0</v>
      </c>
      <c r="BN270">
        <f>SUMIF(BaselineScenario!$B$2:$B$2612,Sheet1!$A270,BaselineScenario!AH$2:AH$2612)</f>
        <v>72.315420326655001</v>
      </c>
      <c r="BP270">
        <f t="shared" si="17"/>
        <v>0</v>
      </c>
      <c r="BQ270" s="12">
        <f t="shared" si="18"/>
        <v>0</v>
      </c>
    </row>
    <row r="271" spans="1:69" x14ac:dyDescent="0.25">
      <c r="A271" s="1" t="s">
        <v>269</v>
      </c>
      <c r="B271">
        <f>COUNTIF(CurrentScenario!$B$2:$B$2612,Sheet1!A271)</f>
        <v>7</v>
      </c>
      <c r="C271">
        <f t="shared" si="19"/>
        <v>36317.344320388853</v>
      </c>
      <c r="D271">
        <f>SUMIF(CurrentScenario!$B$2:$B$2612,Sheet1!$A271,CurrentScenario!D$2:D$2612)</f>
        <v>16090.455073851926</v>
      </c>
      <c r="E271">
        <f>SUMIF(CurrentScenario!$B$2:$B$2612,Sheet1!$A271,CurrentScenario!E$2:E$2612)</f>
        <v>162.13857896597199</v>
      </c>
      <c r="F271">
        <f>SUMIF(CurrentScenario!$B$2:$B$2612,Sheet1!$A271,CurrentScenario!F$2:F$2612)</f>
        <v>841.1894308763849</v>
      </c>
      <c r="G271">
        <f>SUMIF(CurrentScenario!$B$2:$B$2612,Sheet1!$A271,CurrentScenario!G$2:G$2612)</f>
        <v>259.3010544704461</v>
      </c>
      <c r="H271">
        <f>SUMIF(CurrentScenario!$B$2:$B$2612,Sheet1!$A271,CurrentScenario!H$2:H$2612)</f>
        <v>903.60638720557517</v>
      </c>
      <c r="I271">
        <f>SUMIF(CurrentScenario!$B$2:$B$2612,Sheet1!$A271,CurrentScenario!I$2:I$2612)</f>
        <v>408.03753111930092</v>
      </c>
      <c r="J271">
        <f>SUMIF(CurrentScenario!$B$2:$B$2612,Sheet1!$A271,CurrentScenario!J$2:J$2612)</f>
        <v>376.76004155864928</v>
      </c>
      <c r="K271">
        <f>SUMIF(CurrentScenario!$B$2:$B$2612,Sheet1!$A271,CurrentScenario!K$2:K$2612)</f>
        <v>88.671695086085464</v>
      </c>
      <c r="L271">
        <f>SUMIF(CurrentScenario!$B$2:$B$2612,Sheet1!$A271,CurrentScenario!L$2:L$2612)</f>
        <v>2815.8604407128169</v>
      </c>
      <c r="M271">
        <f>SUMIF(CurrentScenario!$B$2:$B$2612,Sheet1!$A271,CurrentScenario!M$2:M$2612)</f>
        <v>1329.6235209861907</v>
      </c>
      <c r="N271">
        <f>SUMIF(CurrentScenario!$B$2:$B$2612,Sheet1!$A271,CurrentScenario!N$2:N$2612)</f>
        <v>856.34782309624472</v>
      </c>
      <c r="O271">
        <f>SUMIF(CurrentScenario!$B$2:$B$2612,Sheet1!$A271,CurrentScenario!O$2:O$2612)</f>
        <v>685.82945897455988</v>
      </c>
      <c r="P271">
        <f>SUMIF(CurrentScenario!$B$2:$B$2612,Sheet1!$A271,CurrentScenario!P$2:P$2612)</f>
        <v>24.046398317825666</v>
      </c>
      <c r="Q271">
        <f>SUMIF(CurrentScenario!$B$2:$B$2612,Sheet1!$A271,CurrentScenario!Q$2:Q$2612)</f>
        <v>6868.8167227982831</v>
      </c>
      <c r="R271">
        <f>SUMIF(CurrentScenario!$B$2:$B$2612,Sheet1!$A271,CurrentScenario!R$2:R$2612)</f>
        <v>276.90707874051645</v>
      </c>
      <c r="S271">
        <f>SUMIF(CurrentScenario!$B$2:$B$2612,Sheet1!$A271,CurrentScenario!S$2:S$2612)</f>
        <v>298.5505491447542</v>
      </c>
      <c r="T271">
        <f>SUMIF(CurrentScenario!$B$2:$B$2612,Sheet1!$A271,CurrentScenario!T$2:T$2612)</f>
        <v>39.655281267655035</v>
      </c>
      <c r="U271">
        <f>SUMIF(CurrentScenario!$B$2:$B$2612,Sheet1!$A271,CurrentScenario!U$2:U$2612)</f>
        <v>42.03969806317081</v>
      </c>
      <c r="V271">
        <f>SUMIF(CurrentScenario!$B$2:$B$2612,Sheet1!$A271,CurrentScenario!V$2:V$2612)</f>
        <v>0</v>
      </c>
      <c r="W271">
        <f>SUMIF(CurrentScenario!$B$2:$B$2612,Sheet1!$A271,CurrentScenario!W$2:W$2612)</f>
        <v>0</v>
      </c>
      <c r="X271">
        <f>SUMIF(CurrentScenario!$B$2:$B$2612,Sheet1!$A271,CurrentScenario!X$2:X$2612)</f>
        <v>0</v>
      </c>
      <c r="Y271">
        <f>SUMIF(CurrentScenario!$B$2:$B$2612,Sheet1!$A271,CurrentScenario!Y$2:Y$2612)</f>
        <v>91.974041711297502</v>
      </c>
      <c r="Z271">
        <f>SUMIF(CurrentScenario!$B$2:$B$2612,Sheet1!$A271,CurrentScenario!Z$2:Z$2612)</f>
        <v>0</v>
      </c>
      <c r="AA271">
        <f>SUMIF(CurrentScenario!$B$2:$B$2612,Sheet1!$A271,CurrentScenario!AA$2:AA$2612)</f>
        <v>2413.3491373362012</v>
      </c>
      <c r="AB271">
        <f>SUMIF(CurrentScenario!$B$2:$B$2612,Sheet1!$A271,CurrentScenario!AB$2:AB$2612)</f>
        <v>737.90497133075246</v>
      </c>
      <c r="AC271">
        <f>SUMIF(CurrentScenario!$B$2:$B$2612,Sheet1!$A271,CurrentScenario!AC$2:AC$2612)</f>
        <v>167.69528832947242</v>
      </c>
      <c r="AD271">
        <f>SUMIF(CurrentScenario!$B$2:$B$2612,Sheet1!$A271,CurrentScenario!AD$2:AD$2612)</f>
        <v>0</v>
      </c>
      <c r="AE271">
        <f>SUMIF(CurrentScenario!$B$2:$B$2612,Sheet1!$A271,CurrentScenario!AE$2:AE$2612)</f>
        <v>0</v>
      </c>
      <c r="AF271">
        <f>SUMIF(CurrentScenario!$B$2:$B$2612,Sheet1!$A271,CurrentScenario!AF$2:AF$2612)</f>
        <v>0</v>
      </c>
      <c r="AG271">
        <f>SUMIF(CurrentScenario!$B$2:$B$2612,Sheet1!$A271,CurrentScenario!AG$2:AG$2612)</f>
        <v>0</v>
      </c>
      <c r="AH271" s="9">
        <f>SUMIF(CurrentScenario!$B$2:$B$2612,Sheet1!$A271,CurrentScenario!AH$2:AH$2612)</f>
        <v>538.58411644476087</v>
      </c>
      <c r="AI271" s="10">
        <f t="shared" si="16"/>
        <v>36317.344320388846</v>
      </c>
      <c r="AJ271">
        <f>SUMIF(BaselineScenario!$B$2:$B$2612,Sheet1!$A271,BaselineScenario!D$2:D$2612)</f>
        <v>30972.838242446363</v>
      </c>
      <c r="AK271">
        <f>SUMIF(BaselineScenario!$B$2:$B$2612,Sheet1!$A271,BaselineScenario!E$2:E$2612)</f>
        <v>311.97818598965586</v>
      </c>
      <c r="AL271">
        <f>SUMIF(BaselineScenario!$B$2:$B$2612,Sheet1!$A271,BaselineScenario!F$2:F$2612)</f>
        <v>202.31388943056396</v>
      </c>
      <c r="AM271">
        <f>SUMIF(BaselineScenario!$B$2:$B$2612,Sheet1!$A271,BaselineScenario!G$2:G$2612)</f>
        <v>71.153688197596296</v>
      </c>
      <c r="AN271">
        <f>SUMIF(BaselineScenario!$B$2:$B$2612,Sheet1!$A271,BaselineScenario!H$2:H$2612)</f>
        <v>222.7453447682779</v>
      </c>
      <c r="AO271">
        <f>SUMIF(BaselineScenario!$B$2:$B$2612,Sheet1!$A271,BaselineScenario!I$2:I$2612)</f>
        <v>176.83395081245351</v>
      </c>
      <c r="AP271">
        <f>SUMIF(BaselineScenario!$B$2:$B$2612,Sheet1!$A271,BaselineScenario!J$2:J$2612)</f>
        <v>90.667963430319105</v>
      </c>
      <c r="AQ271">
        <f>SUMIF(BaselineScenario!$B$2:$B$2612,Sheet1!$A271,BaselineScenario!K$2:K$2612)</f>
        <v>25.978786699724708</v>
      </c>
      <c r="AR271">
        <f>SUMIF(BaselineScenario!$B$2:$B$2612,Sheet1!$A271,BaselineScenario!L$2:L$2612)</f>
        <v>678.39990671233943</v>
      </c>
      <c r="AS271">
        <f>SUMIF(BaselineScenario!$B$2:$B$2612,Sheet1!$A271,BaselineScenario!M$2:M$2612)</f>
        <v>363.56862680411575</v>
      </c>
      <c r="AT271">
        <f>SUMIF(BaselineScenario!$B$2:$B$2612,Sheet1!$A271,BaselineScenario!N$2:N$2612)</f>
        <v>216.04127753620574</v>
      </c>
      <c r="AU271">
        <f>SUMIF(BaselineScenario!$B$2:$B$2612,Sheet1!$A271,BaselineScenario!O$2:O$2612)</f>
        <v>165.35510419160849</v>
      </c>
      <c r="AV271">
        <f>SUMIF(BaselineScenario!$B$2:$B$2612,Sheet1!$A271,BaselineScenario!P$2:P$2612)</f>
        <v>18.353477877158443</v>
      </c>
      <c r="AW271">
        <f>SUMIF(BaselineScenario!$B$2:$B$2612,Sheet1!$A271,BaselineScenario!Q$2:Q$2612)</f>
        <v>1751.207293972825</v>
      </c>
      <c r="AX271">
        <f>SUMIF(BaselineScenario!$B$2:$B$2612,Sheet1!$A271,BaselineScenario!R$2:R$2612)</f>
        <v>66.361639277627646</v>
      </c>
      <c r="AY271">
        <f>SUMIF(BaselineScenario!$B$2:$B$2612,Sheet1!$A271,BaselineScenario!S$2:S$2612)</f>
        <v>79.39388355551165</v>
      </c>
      <c r="AZ271">
        <f>SUMIF(BaselineScenario!$B$2:$B$2612,Sheet1!$A271,BaselineScenario!T$2:T$2612)</f>
        <v>9.5680198165181221</v>
      </c>
      <c r="BA271">
        <f>SUMIF(BaselineScenario!$B$2:$B$2612,Sheet1!$A271,BaselineScenario!U$2:U$2612)</f>
        <v>10.619698437914632</v>
      </c>
      <c r="BB271">
        <f>SUMIF(BaselineScenario!$B$2:$B$2612,Sheet1!$A271,BaselineScenario!V$2:V$2612)</f>
        <v>0</v>
      </c>
      <c r="BC271">
        <f>SUMIF(BaselineScenario!$B$2:$B$2612,Sheet1!$A271,BaselineScenario!W$2:W$2612)</f>
        <v>0</v>
      </c>
      <c r="BD271">
        <f>SUMIF(BaselineScenario!$B$2:$B$2612,Sheet1!$A271,BaselineScenario!X$2:X$2612)</f>
        <v>0</v>
      </c>
      <c r="BE271">
        <f>SUMIF(BaselineScenario!$B$2:$B$2612,Sheet1!$A271,BaselineScenario!Y$2:Y$2612)</f>
        <v>22.209774506848206</v>
      </c>
      <c r="BF271">
        <f>SUMIF(BaselineScenario!$B$2:$B$2612,Sheet1!$A271,BaselineScenario!Z$2:Z$2612)</f>
        <v>0</v>
      </c>
      <c r="BG271">
        <f>SUMIF(BaselineScenario!$B$2:$B$2612,Sheet1!$A271,BaselineScenario!AA$2:AA$2612)</f>
        <v>582.56159007643623</v>
      </c>
      <c r="BH271">
        <f>SUMIF(BaselineScenario!$B$2:$B$2612,Sheet1!$A271,BaselineScenario!AB$2:AB$2612)</f>
        <v>36.010220519083411</v>
      </c>
      <c r="BI271">
        <f>SUMIF(BaselineScenario!$B$2:$B$2612,Sheet1!$A271,BaselineScenario!AC$2:AC$2612)</f>
        <v>40.198461738544687</v>
      </c>
      <c r="BJ271">
        <f>SUMIF(BaselineScenario!$B$2:$B$2612,Sheet1!$A271,BaselineScenario!AD$2:AD$2612)</f>
        <v>0</v>
      </c>
      <c r="BK271">
        <f>SUMIF(BaselineScenario!$B$2:$B$2612,Sheet1!$A271,BaselineScenario!AE$2:AE$2612)</f>
        <v>0</v>
      </c>
      <c r="BL271">
        <f>SUMIF(BaselineScenario!$B$2:$B$2612,Sheet1!$A271,BaselineScenario!AF$2:AF$2612)</f>
        <v>0</v>
      </c>
      <c r="BM271">
        <f>SUMIF(BaselineScenario!$B$2:$B$2612,Sheet1!$A271,BaselineScenario!AG$2:AG$2612)</f>
        <v>0</v>
      </c>
      <c r="BN271">
        <f>SUMIF(BaselineScenario!$B$2:$B$2612,Sheet1!$A271,BaselineScenario!AH$2:AH$2612)</f>
        <v>202.98529359115702</v>
      </c>
      <c r="BP271">
        <f t="shared" si="17"/>
        <v>0</v>
      </c>
      <c r="BQ271" s="12">
        <f t="shared" si="18"/>
        <v>0</v>
      </c>
    </row>
    <row r="272" spans="1:69" x14ac:dyDescent="0.25">
      <c r="A272" s="1" t="s">
        <v>270</v>
      </c>
      <c r="B272">
        <f>COUNTIF(CurrentScenario!$B$2:$B$2612,Sheet1!A272)</f>
        <v>3</v>
      </c>
      <c r="C272">
        <f t="shared" si="19"/>
        <v>11924.258671416976</v>
      </c>
      <c r="D272">
        <f>SUMIF(CurrentScenario!$B$2:$B$2612,Sheet1!$A272,CurrentScenario!D$2:D$2612)</f>
        <v>1884.2459256222994</v>
      </c>
      <c r="E272">
        <f>SUMIF(CurrentScenario!$B$2:$B$2612,Sheet1!$A272,CurrentScenario!E$2:E$2612)</f>
        <v>19.000121980093798</v>
      </c>
      <c r="F272">
        <f>SUMIF(CurrentScenario!$B$2:$B$2612,Sheet1!$A272,CurrentScenario!F$2:F$2612)</f>
        <v>230.97096360512433</v>
      </c>
      <c r="G272">
        <f>SUMIF(CurrentScenario!$B$2:$B$2612,Sheet1!$A272,CurrentScenario!G$2:G$2612)</f>
        <v>239.88120920936566</v>
      </c>
      <c r="H272">
        <f>SUMIF(CurrentScenario!$B$2:$B$2612,Sheet1!$A272,CurrentScenario!H$2:H$2612)</f>
        <v>352.08932034485781</v>
      </c>
      <c r="I272">
        <f>SUMIF(CurrentScenario!$B$2:$B$2612,Sheet1!$A272,CurrentScenario!I$2:I$2612)</f>
        <v>1621.9667937560714</v>
      </c>
      <c r="J272">
        <f>SUMIF(CurrentScenario!$B$2:$B$2612,Sheet1!$A272,CurrentScenario!J$2:J$2612)</f>
        <v>104.266476385023</v>
      </c>
      <c r="K272">
        <f>SUMIF(CurrentScenario!$B$2:$B$2612,Sheet1!$A272,CurrentScenario!K$2:K$2612)</f>
        <v>113.84220710726713</v>
      </c>
      <c r="L272">
        <f>SUMIF(CurrentScenario!$B$2:$B$2612,Sheet1!$A272,CurrentScenario!L$2:L$2612)</f>
        <v>796.47130942070748</v>
      </c>
      <c r="M272">
        <f>SUMIF(CurrentScenario!$B$2:$B$2612,Sheet1!$A272,CurrentScenario!M$2:M$2612)</f>
        <v>1204.2085035506316</v>
      </c>
      <c r="N272">
        <f>SUMIF(CurrentScenario!$B$2:$B$2612,Sheet1!$A272,CurrentScenario!N$2:N$2612)</f>
        <v>428.5952104471765</v>
      </c>
      <c r="O272">
        <f>SUMIF(CurrentScenario!$B$2:$B$2612,Sheet1!$A272,CurrentScenario!O$2:O$2612)</f>
        <v>196.14892071862619</v>
      </c>
      <c r="P272">
        <f>SUMIF(CurrentScenario!$B$2:$B$2612,Sheet1!$A272,CurrentScenario!P$2:P$2612)</f>
        <v>247.77110576785952</v>
      </c>
      <c r="Q272">
        <f>SUMIF(CurrentScenario!$B$2:$B$2612,Sheet1!$A272,CurrentScenario!Q$2:Q$2612)</f>
        <v>3483.2140264749323</v>
      </c>
      <c r="R272">
        <f>SUMIF(CurrentScenario!$B$2:$B$2612,Sheet1!$A272,CurrentScenario!R$2:R$2612)</f>
        <v>87.731829801334897</v>
      </c>
      <c r="S272">
        <f>SUMIF(CurrentScenario!$B$2:$B$2612,Sheet1!$A272,CurrentScenario!S$2:S$2612)</f>
        <v>192.2196380252816</v>
      </c>
      <c r="T272">
        <f>SUMIF(CurrentScenario!$B$2:$B$2612,Sheet1!$A272,CurrentScenario!T$2:T$2612)</f>
        <v>11.476525250320632</v>
      </c>
      <c r="U272">
        <f>SUMIF(CurrentScenario!$B$2:$B$2612,Sheet1!$A272,CurrentScenario!U$2:U$2612)</f>
        <v>21.305991923902859</v>
      </c>
      <c r="V272">
        <f>SUMIF(CurrentScenario!$B$2:$B$2612,Sheet1!$A272,CurrentScenario!V$2:V$2612)</f>
        <v>0</v>
      </c>
      <c r="W272">
        <f>SUMIF(CurrentScenario!$B$2:$B$2612,Sheet1!$A272,CurrentScenario!W$2:W$2612)</f>
        <v>0</v>
      </c>
      <c r="X272">
        <f>SUMIF(CurrentScenario!$B$2:$B$2612,Sheet1!$A272,CurrentScenario!X$2:X$2612)</f>
        <v>0</v>
      </c>
      <c r="Y272">
        <f>SUMIF(CurrentScenario!$B$2:$B$2612,Sheet1!$A272,CurrentScenario!Y$2:Y$2612)</f>
        <v>0</v>
      </c>
      <c r="Z272">
        <f>SUMIF(CurrentScenario!$B$2:$B$2612,Sheet1!$A272,CurrentScenario!Z$2:Z$2612)</f>
        <v>0</v>
      </c>
      <c r="AA272">
        <f>SUMIF(CurrentScenario!$B$2:$B$2612,Sheet1!$A272,CurrentScenario!AA$2:AA$2612)</f>
        <v>531.18445847622547</v>
      </c>
      <c r="AB272">
        <f>SUMIF(CurrentScenario!$B$2:$B$2612,Sheet1!$A272,CurrentScenario!AB$2:AB$2612)</f>
        <v>136.17490565860751</v>
      </c>
      <c r="AC272">
        <f>SUMIF(CurrentScenario!$B$2:$B$2612,Sheet1!$A272,CurrentScenario!AC$2:AC$2612)</f>
        <v>3.0017854534166832E-2</v>
      </c>
      <c r="AD272">
        <f>SUMIF(CurrentScenario!$B$2:$B$2612,Sheet1!$A272,CurrentScenario!AD$2:AD$2612)</f>
        <v>0</v>
      </c>
      <c r="AE272">
        <f>SUMIF(CurrentScenario!$B$2:$B$2612,Sheet1!$A272,CurrentScenario!AE$2:AE$2612)</f>
        <v>0</v>
      </c>
      <c r="AF272">
        <f>SUMIF(CurrentScenario!$B$2:$B$2612,Sheet1!$A272,CurrentScenario!AF$2:AF$2612)</f>
        <v>0</v>
      </c>
      <c r="AG272">
        <f>SUMIF(CurrentScenario!$B$2:$B$2612,Sheet1!$A272,CurrentScenario!AG$2:AG$2612)</f>
        <v>0</v>
      </c>
      <c r="AH272" s="9">
        <f>SUMIF(CurrentScenario!$B$2:$B$2612,Sheet1!$A272,CurrentScenario!AH$2:AH$2612)</f>
        <v>21.463210036734488</v>
      </c>
      <c r="AI272" s="10">
        <f t="shared" si="16"/>
        <v>11924.258671416977</v>
      </c>
      <c r="AJ272">
        <f>SUMIF(BaselineScenario!$B$2:$B$2612,Sheet1!$A272,BaselineScenario!D$2:D$2612)</f>
        <v>10112.338654530236</v>
      </c>
      <c r="AK272">
        <f>SUMIF(BaselineScenario!$B$2:$B$2612,Sheet1!$A272,BaselineScenario!E$2:E$2612)</f>
        <v>101.98132340554726</v>
      </c>
      <c r="AL272">
        <f>SUMIF(BaselineScenario!$B$2:$B$2612,Sheet1!$A272,BaselineScenario!F$2:F$2612)</f>
        <v>37.10785639566236</v>
      </c>
      <c r="AM272">
        <f>SUMIF(BaselineScenario!$B$2:$B$2612,Sheet1!$A272,BaselineScenario!G$2:G$2612)</f>
        <v>38.474486682832918</v>
      </c>
      <c r="AN272">
        <f>SUMIF(BaselineScenario!$B$2:$B$2612,Sheet1!$A272,BaselineScenario!H$2:H$2612)</f>
        <v>56.527945294504512</v>
      </c>
      <c r="AO272">
        <f>SUMIF(BaselineScenario!$B$2:$B$2612,Sheet1!$A272,BaselineScenario!I$2:I$2612)</f>
        <v>260.01988374147004</v>
      </c>
      <c r="AP272">
        <f>SUMIF(BaselineScenario!$B$2:$B$2612,Sheet1!$A272,BaselineScenario!J$2:J$2612)</f>
        <v>16.740477916310599</v>
      </c>
      <c r="AQ272">
        <f>SUMIF(BaselineScenario!$B$2:$B$2612,Sheet1!$A272,BaselineScenario!K$2:K$2612)</f>
        <v>18.266397297993443</v>
      </c>
      <c r="AR272">
        <f>SUMIF(BaselineScenario!$B$2:$B$2612,Sheet1!$A272,BaselineScenario!L$2:L$2612)</f>
        <v>128.01001565702177</v>
      </c>
      <c r="AS272">
        <f>SUMIF(BaselineScenario!$B$2:$B$2612,Sheet1!$A272,BaselineScenario!M$2:M$2612)</f>
        <v>193.09058255578648</v>
      </c>
      <c r="AT272">
        <f>SUMIF(BaselineScenario!$B$2:$B$2612,Sheet1!$A272,BaselineScenario!N$2:N$2612)</f>
        <v>68.783455291501369</v>
      </c>
      <c r="AU272">
        <f>SUMIF(BaselineScenario!$B$2:$B$2612,Sheet1!$A272,BaselineScenario!O$2:O$2612)</f>
        <v>31.509199635427045</v>
      </c>
      <c r="AV272">
        <f>SUMIF(BaselineScenario!$B$2:$B$2612,Sheet1!$A272,BaselineScenario!P$2:P$2612)</f>
        <v>39.716937292617885</v>
      </c>
      <c r="AW272">
        <f>SUMIF(BaselineScenario!$B$2:$B$2612,Sheet1!$A272,BaselineScenario!Q$2:Q$2612)</f>
        <v>558.65369148042191</v>
      </c>
      <c r="AX272">
        <f>SUMIF(BaselineScenario!$B$2:$B$2612,Sheet1!$A272,BaselineScenario!R$2:R$2612)</f>
        <v>14.073329653203714</v>
      </c>
      <c r="AY272">
        <f>SUMIF(BaselineScenario!$B$2:$B$2612,Sheet1!$A272,BaselineScenario!S$2:S$2612)</f>
        <v>30.825198241590471</v>
      </c>
      <c r="AZ272">
        <f>SUMIF(BaselineScenario!$B$2:$B$2612,Sheet1!$A272,BaselineScenario!T$2:T$2612)</f>
        <v>1.8435319439979174</v>
      </c>
      <c r="BA272">
        <f>SUMIF(BaselineScenario!$B$2:$B$2612,Sheet1!$A272,BaselineScenario!U$2:U$2612)</f>
        <v>3.4193089464463262</v>
      </c>
      <c r="BB272">
        <f>SUMIF(BaselineScenario!$B$2:$B$2612,Sheet1!$A272,BaselineScenario!V$2:V$2612)</f>
        <v>0</v>
      </c>
      <c r="BC272">
        <f>SUMIF(BaselineScenario!$B$2:$B$2612,Sheet1!$A272,BaselineScenario!W$2:W$2612)</f>
        <v>0</v>
      </c>
      <c r="BD272">
        <f>SUMIF(BaselineScenario!$B$2:$B$2612,Sheet1!$A272,BaselineScenario!X$2:X$2612)</f>
        <v>0</v>
      </c>
      <c r="BE272">
        <f>SUMIF(BaselineScenario!$B$2:$B$2612,Sheet1!$A272,BaselineScenario!Y$2:Y$2612)</f>
        <v>0</v>
      </c>
      <c r="BF272">
        <f>SUMIF(BaselineScenario!$B$2:$B$2612,Sheet1!$A272,BaselineScenario!Z$2:Z$2612)</f>
        <v>0</v>
      </c>
      <c r="BG272">
        <f>SUMIF(BaselineScenario!$B$2:$B$2612,Sheet1!$A272,BaselineScenario!AA$2:AA$2612)</f>
        <v>197.53051910451342</v>
      </c>
      <c r="BH272">
        <f>SUMIF(BaselineScenario!$B$2:$B$2612,Sheet1!$A272,BaselineScenario!AB$2:AB$2612)</f>
        <v>11.899428861717675</v>
      </c>
      <c r="BI272">
        <f>SUMIF(BaselineScenario!$B$2:$B$2612,Sheet1!$A272,BaselineScenario!AC$2:AC$2612)</f>
        <v>4.8117686785860972E-3</v>
      </c>
      <c r="BJ272">
        <f>SUMIF(BaselineScenario!$B$2:$B$2612,Sheet1!$A272,BaselineScenario!AD$2:AD$2612)</f>
        <v>0</v>
      </c>
      <c r="BK272">
        <f>SUMIF(BaselineScenario!$B$2:$B$2612,Sheet1!$A272,BaselineScenario!AE$2:AE$2612)</f>
        <v>0</v>
      </c>
      <c r="BL272">
        <f>SUMIF(BaselineScenario!$B$2:$B$2612,Sheet1!$A272,BaselineScenario!AF$2:AF$2612)</f>
        <v>0</v>
      </c>
      <c r="BM272">
        <f>SUMIF(BaselineScenario!$B$2:$B$2612,Sheet1!$A272,BaselineScenario!AG$2:AG$2612)</f>
        <v>0</v>
      </c>
      <c r="BN272">
        <f>SUMIF(BaselineScenario!$B$2:$B$2612,Sheet1!$A272,BaselineScenario!AH$2:AH$2612)</f>
        <v>3.4416357194956166</v>
      </c>
      <c r="BP272">
        <f t="shared" si="17"/>
        <v>0</v>
      </c>
      <c r="BQ272" s="12">
        <f t="shared" si="18"/>
        <v>0</v>
      </c>
    </row>
    <row r="273" spans="1:69" x14ac:dyDescent="0.25">
      <c r="A273" s="1" t="s">
        <v>271</v>
      </c>
      <c r="B273">
        <f>COUNTIF(CurrentScenario!$B$2:$B$2612,Sheet1!A273)</f>
        <v>4</v>
      </c>
      <c r="C273">
        <f t="shared" si="19"/>
        <v>12841.229367712</v>
      </c>
      <c r="D273">
        <f>SUMIF(CurrentScenario!$B$2:$B$2612,Sheet1!$A273,CurrentScenario!D$2:D$2612)</f>
        <v>2140.1533415460799</v>
      </c>
      <c r="E273">
        <f>SUMIF(CurrentScenario!$B$2:$B$2612,Sheet1!$A273,CurrentScenario!E$2:E$2612)</f>
        <v>21.616472621142321</v>
      </c>
      <c r="F273">
        <f>SUMIF(CurrentScenario!$B$2:$B$2612,Sheet1!$A273,CurrentScenario!F$2:F$2612)</f>
        <v>44.446153636816874</v>
      </c>
      <c r="G273">
        <f>SUMIF(CurrentScenario!$B$2:$B$2612,Sheet1!$A273,CurrentScenario!G$2:G$2612)</f>
        <v>284.82322016167456</v>
      </c>
      <c r="H273">
        <f>SUMIF(CurrentScenario!$B$2:$B$2612,Sheet1!$A273,CurrentScenario!H$2:H$2612)</f>
        <v>214.83226494151816</v>
      </c>
      <c r="I273">
        <f>SUMIF(CurrentScenario!$B$2:$B$2612,Sheet1!$A273,CurrentScenario!I$2:I$2612)</f>
        <v>2447.9666281586392</v>
      </c>
      <c r="J273">
        <f>SUMIF(CurrentScenario!$B$2:$B$2612,Sheet1!$A273,CurrentScenario!J$2:J$2612)</f>
        <v>21.574717646516888</v>
      </c>
      <c r="K273">
        <f>SUMIF(CurrentScenario!$B$2:$B$2612,Sheet1!$A273,CurrentScenario!K$2:K$2612)</f>
        <v>148.16781103616051</v>
      </c>
      <c r="L273">
        <f>SUMIF(CurrentScenario!$B$2:$B$2612,Sheet1!$A273,CurrentScenario!L$2:L$2612)</f>
        <v>184.32341572033536</v>
      </c>
      <c r="M273">
        <f>SUMIF(CurrentScenario!$B$2:$B$2612,Sheet1!$A273,CurrentScenario!M$2:M$2612)</f>
        <v>1420.7969043061046</v>
      </c>
      <c r="N273">
        <f>SUMIF(CurrentScenario!$B$2:$B$2612,Sheet1!$A273,CurrentScenario!N$2:N$2612)</f>
        <v>356.2080821455865</v>
      </c>
      <c r="O273">
        <f>SUMIF(CurrentScenario!$B$2:$B$2612,Sheet1!$A273,CurrentScenario!O$2:O$2612)</f>
        <v>48.868263243639227</v>
      </c>
      <c r="P273">
        <f>SUMIF(CurrentScenario!$B$2:$B$2612,Sheet1!$A273,CurrentScenario!P$2:P$2612)</f>
        <v>388.81010457188398</v>
      </c>
      <c r="Q273">
        <f>SUMIF(CurrentScenario!$B$2:$B$2612,Sheet1!$A273,CurrentScenario!Q$2:Q$2612)</f>
        <v>2665.2125210415093</v>
      </c>
      <c r="R273">
        <f>SUMIF(CurrentScenario!$B$2:$B$2612,Sheet1!$A273,CurrentScenario!R$2:R$2612)</f>
        <v>8.9949757497727223</v>
      </c>
      <c r="S273">
        <f>SUMIF(CurrentScenario!$B$2:$B$2612,Sheet1!$A273,CurrentScenario!S$2:S$2612)</f>
        <v>192.17624558508109</v>
      </c>
      <c r="T273">
        <f>SUMIF(CurrentScenario!$B$2:$B$2612,Sheet1!$A273,CurrentScenario!T$2:T$2612)</f>
        <v>3.0425682961467624</v>
      </c>
      <c r="U273">
        <f>SUMIF(CurrentScenario!$B$2:$B$2612,Sheet1!$A273,CurrentScenario!U$2:U$2612)</f>
        <v>17.911785598819158</v>
      </c>
      <c r="V273">
        <f>SUMIF(CurrentScenario!$B$2:$B$2612,Sheet1!$A273,CurrentScenario!V$2:V$2612)</f>
        <v>0</v>
      </c>
      <c r="W273">
        <f>SUMIF(CurrentScenario!$B$2:$B$2612,Sheet1!$A273,CurrentScenario!W$2:W$2612)</f>
        <v>0</v>
      </c>
      <c r="X273">
        <f>SUMIF(CurrentScenario!$B$2:$B$2612,Sheet1!$A273,CurrentScenario!X$2:X$2612)</f>
        <v>0</v>
      </c>
      <c r="Y273">
        <f>SUMIF(CurrentScenario!$B$2:$B$2612,Sheet1!$A273,CurrentScenario!Y$2:Y$2612)</f>
        <v>31.584656860753572</v>
      </c>
      <c r="Z273">
        <f>SUMIF(CurrentScenario!$B$2:$B$2612,Sheet1!$A273,CurrentScenario!Z$2:Z$2612)</f>
        <v>0</v>
      </c>
      <c r="AA273">
        <f>SUMIF(CurrentScenario!$B$2:$B$2612,Sheet1!$A273,CurrentScenario!AA$2:AA$2612)</f>
        <v>1784.7580929544347</v>
      </c>
      <c r="AB273">
        <f>SUMIF(CurrentScenario!$B$2:$B$2612,Sheet1!$A273,CurrentScenario!AB$2:AB$2612)</f>
        <v>400.40520308414563</v>
      </c>
      <c r="AC273">
        <f>SUMIF(CurrentScenario!$B$2:$B$2612,Sheet1!$A273,CurrentScenario!AC$2:AC$2612)</f>
        <v>8.3576670137853887E-2</v>
      </c>
      <c r="AD273">
        <f>SUMIF(CurrentScenario!$B$2:$B$2612,Sheet1!$A273,CurrentScenario!AD$2:AD$2612)</f>
        <v>0</v>
      </c>
      <c r="AE273">
        <f>SUMIF(CurrentScenario!$B$2:$B$2612,Sheet1!$A273,CurrentScenario!AE$2:AE$2612)</f>
        <v>0</v>
      </c>
      <c r="AF273">
        <f>SUMIF(CurrentScenario!$B$2:$B$2612,Sheet1!$A273,CurrentScenario!AF$2:AF$2612)</f>
        <v>0</v>
      </c>
      <c r="AG273">
        <f>SUMIF(CurrentScenario!$B$2:$B$2612,Sheet1!$A273,CurrentScenario!AG$2:AG$2612)</f>
        <v>0</v>
      </c>
      <c r="AH273" s="9">
        <f>SUMIF(CurrentScenario!$B$2:$B$2612,Sheet1!$A273,CurrentScenario!AH$2:AH$2612)</f>
        <v>14.472362135102806</v>
      </c>
      <c r="AI273" s="10">
        <f t="shared" si="16"/>
        <v>12841.229367712001</v>
      </c>
      <c r="AJ273">
        <f>SUMIF(BaselineScenario!$B$2:$B$2612,Sheet1!$A273,BaselineScenario!D$2:D$2612)</f>
        <v>10889.813725834252</v>
      </c>
      <c r="AK273">
        <f>SUMIF(BaselineScenario!$B$2:$B$2612,Sheet1!$A273,BaselineScenario!E$2:E$2612)</f>
        <v>109.98335054784795</v>
      </c>
      <c r="AL273">
        <f>SUMIF(BaselineScenario!$B$2:$B$2612,Sheet1!$A273,BaselineScenario!F$2:F$2612)</f>
        <v>7.315760726864263</v>
      </c>
      <c r="AM273">
        <f>SUMIF(BaselineScenario!$B$2:$B$2612,Sheet1!$A273,BaselineScenario!G$2:G$2612)</f>
        <v>54.657685866654802</v>
      </c>
      <c r="AN273">
        <f>SUMIF(BaselineScenario!$B$2:$B$2612,Sheet1!$A273,BaselineScenario!H$2:H$2612)</f>
        <v>40.153412714716644</v>
      </c>
      <c r="AO273">
        <f>SUMIF(BaselineScenario!$B$2:$B$2612,Sheet1!$A273,BaselineScenario!I$2:I$2612)</f>
        <v>472.52483219647462</v>
      </c>
      <c r="AP273">
        <f>SUMIF(BaselineScenario!$B$2:$B$2612,Sheet1!$A273,BaselineScenario!J$2:J$2612)</f>
        <v>3.5989946821199981</v>
      </c>
      <c r="AQ273">
        <f>SUMIF(BaselineScenario!$B$2:$B$2612,Sheet1!$A273,BaselineScenario!K$2:K$2612)</f>
        <v>28.503505636331465</v>
      </c>
      <c r="AR273">
        <f>SUMIF(BaselineScenario!$B$2:$B$2612,Sheet1!$A273,BaselineScenario!L$2:L$2612)</f>
        <v>31.358712388319237</v>
      </c>
      <c r="AS273">
        <f>SUMIF(BaselineScenario!$B$2:$B$2612,Sheet1!$A273,BaselineScenario!M$2:M$2612)</f>
        <v>272.59670363583626</v>
      </c>
      <c r="AT273">
        <f>SUMIF(BaselineScenario!$B$2:$B$2612,Sheet1!$A273,BaselineScenario!N$2:N$2612)</f>
        <v>67.55015315236345</v>
      </c>
      <c r="AU273">
        <f>SUMIF(BaselineScenario!$B$2:$B$2612,Sheet1!$A273,BaselineScenario!O$2:O$2612)</f>
        <v>8.4059036940933858</v>
      </c>
      <c r="AV273">
        <f>SUMIF(BaselineScenario!$B$2:$B$2612,Sheet1!$A273,BaselineScenario!P$2:P$2612)</f>
        <v>75.112810428761662</v>
      </c>
      <c r="AW273">
        <f>SUMIF(BaselineScenario!$B$2:$B$2612,Sheet1!$A273,BaselineScenario!Q$2:Q$2612)</f>
        <v>503.01897992339775</v>
      </c>
      <c r="AX273">
        <f>SUMIF(BaselineScenario!$B$2:$B$2612,Sheet1!$A273,BaselineScenario!R$2:R$2612)</f>
        <v>1.2432252147962917</v>
      </c>
      <c r="AY273">
        <f>SUMIF(BaselineScenario!$B$2:$B$2612,Sheet1!$A273,BaselineScenario!S$2:S$2612)</f>
        <v>36.619007145479657</v>
      </c>
      <c r="AZ273">
        <f>SUMIF(BaselineScenario!$B$2:$B$2612,Sheet1!$A273,BaselineScenario!T$2:T$2612)</f>
        <v>0.52797118966310219</v>
      </c>
      <c r="BA273">
        <f>SUMIF(BaselineScenario!$B$2:$B$2612,Sheet1!$A273,BaselineScenario!U$2:U$2612)</f>
        <v>3.3982813910246743</v>
      </c>
      <c r="BB273">
        <f>SUMIF(BaselineScenario!$B$2:$B$2612,Sheet1!$A273,BaselineScenario!V$2:V$2612)</f>
        <v>0</v>
      </c>
      <c r="BC273">
        <f>SUMIF(BaselineScenario!$B$2:$B$2612,Sheet1!$A273,BaselineScenario!W$2:W$2612)</f>
        <v>0</v>
      </c>
      <c r="BD273">
        <f>SUMIF(BaselineScenario!$B$2:$B$2612,Sheet1!$A273,BaselineScenario!X$2:X$2612)</f>
        <v>0</v>
      </c>
      <c r="BE273">
        <f>SUMIF(BaselineScenario!$B$2:$B$2612,Sheet1!$A273,BaselineScenario!Y$2:Y$2612)</f>
        <v>6.0946801058463702</v>
      </c>
      <c r="BF273">
        <f>SUMIF(BaselineScenario!$B$2:$B$2612,Sheet1!$A273,BaselineScenario!Z$2:Z$2612)</f>
        <v>0</v>
      </c>
      <c r="BG273">
        <f>SUMIF(BaselineScenario!$B$2:$B$2612,Sheet1!$A273,BaselineScenario!AA$2:AA$2612)</f>
        <v>213.10278850404319</v>
      </c>
      <c r="BH273">
        <f>SUMIF(BaselineScenario!$B$2:$B$2612,Sheet1!$A273,BaselineScenario!AB$2:AB$2612)</f>
        <v>12.837517379761639</v>
      </c>
      <c r="BI273">
        <f>SUMIF(BaselineScenario!$B$2:$B$2612,Sheet1!$A273,BaselineScenario!AC$2:AC$2612)</f>
        <v>1.873037307444015E-2</v>
      </c>
      <c r="BJ273">
        <f>SUMIF(BaselineScenario!$B$2:$B$2612,Sheet1!$A273,BaselineScenario!AD$2:AD$2612)</f>
        <v>0</v>
      </c>
      <c r="BK273">
        <f>SUMIF(BaselineScenario!$B$2:$B$2612,Sheet1!$A273,BaselineScenario!AE$2:AE$2612)</f>
        <v>0</v>
      </c>
      <c r="BL273">
        <f>SUMIF(BaselineScenario!$B$2:$B$2612,Sheet1!$A273,BaselineScenario!AF$2:AF$2612)</f>
        <v>0</v>
      </c>
      <c r="BM273">
        <f>SUMIF(BaselineScenario!$B$2:$B$2612,Sheet1!$A273,BaselineScenario!AG$2:AG$2612)</f>
        <v>0</v>
      </c>
      <c r="BN273">
        <f>SUMIF(BaselineScenario!$B$2:$B$2612,Sheet1!$A273,BaselineScenario!AH$2:AH$2612)</f>
        <v>2.7926349802779189</v>
      </c>
      <c r="BP273">
        <f t="shared" si="17"/>
        <v>0</v>
      </c>
      <c r="BQ273" s="12">
        <f t="shared" si="18"/>
        <v>0</v>
      </c>
    </row>
    <row r="274" spans="1:69" x14ac:dyDescent="0.25">
      <c r="A274" s="1" t="s">
        <v>272</v>
      </c>
      <c r="B274">
        <f>COUNTIF(CurrentScenario!$B$2:$B$2612,Sheet1!A274)</f>
        <v>4</v>
      </c>
      <c r="C274">
        <f t="shared" si="19"/>
        <v>12437.677645282793</v>
      </c>
      <c r="D274">
        <f>SUMIF(CurrentScenario!$B$2:$B$2612,Sheet1!$A274,CurrentScenario!D$2:D$2612)</f>
        <v>2221.8546023568956</v>
      </c>
      <c r="E274">
        <f>SUMIF(CurrentScenario!$B$2:$B$2612,Sheet1!$A274,CurrentScenario!E$2:E$2612)</f>
        <v>22.442930236897638</v>
      </c>
      <c r="F274">
        <f>SUMIF(CurrentScenario!$B$2:$B$2612,Sheet1!$A274,CurrentScenario!F$2:F$2612)</f>
        <v>20.143468436231203</v>
      </c>
      <c r="G274">
        <f>SUMIF(CurrentScenario!$B$2:$B$2612,Sheet1!$A274,CurrentScenario!G$2:G$2612)</f>
        <v>257.81060802816353</v>
      </c>
      <c r="H274">
        <f>SUMIF(CurrentScenario!$B$2:$B$2612,Sheet1!$A274,CurrentScenario!H$2:H$2612)</f>
        <v>176.69582427841482</v>
      </c>
      <c r="I274">
        <f>SUMIF(CurrentScenario!$B$2:$B$2612,Sheet1!$A274,CurrentScenario!I$2:I$2612)</f>
        <v>2261.4747866487601</v>
      </c>
      <c r="J274">
        <f>SUMIF(CurrentScenario!$B$2:$B$2612,Sheet1!$A274,CurrentScenario!J$2:J$2612)</f>
        <v>10.569703113523412</v>
      </c>
      <c r="K274">
        <f>SUMIF(CurrentScenario!$B$2:$B$2612,Sheet1!$A274,CurrentScenario!K$2:K$2612)</f>
        <v>135.27510555064489</v>
      </c>
      <c r="L274">
        <f>SUMIF(CurrentScenario!$B$2:$B$2612,Sheet1!$A274,CurrentScenario!L$2:L$2612)</f>
        <v>100.41202534298978</v>
      </c>
      <c r="M274">
        <f>SUMIF(CurrentScenario!$B$2:$B$2612,Sheet1!$A274,CurrentScenario!M$2:M$2612)</f>
        <v>1285.1420239839663</v>
      </c>
      <c r="N274">
        <f>SUMIF(CurrentScenario!$B$2:$B$2612,Sheet1!$A274,CurrentScenario!N$2:N$2612)</f>
        <v>309.07788137780767</v>
      </c>
      <c r="O274">
        <f>SUMIF(CurrentScenario!$B$2:$B$2612,Sheet1!$A274,CurrentScenario!O$2:O$2612)</f>
        <v>28.14452695238888</v>
      </c>
      <c r="P274">
        <f>SUMIF(CurrentScenario!$B$2:$B$2612,Sheet1!$A274,CurrentScenario!P$2:P$2612)</f>
        <v>360.21224388052156</v>
      </c>
      <c r="Q274">
        <f>SUMIF(CurrentScenario!$B$2:$B$2612,Sheet1!$A274,CurrentScenario!Q$2:Q$2612)</f>
        <v>1995.9754139324966</v>
      </c>
      <c r="R274">
        <f>SUMIF(CurrentScenario!$B$2:$B$2612,Sheet1!$A274,CurrentScenario!R$2:R$2612)</f>
        <v>0</v>
      </c>
      <c r="S274">
        <f>SUMIF(CurrentScenario!$B$2:$B$2612,Sheet1!$A274,CurrentScenario!S$2:S$2612)</f>
        <v>149.15431089877706</v>
      </c>
      <c r="T274">
        <f>SUMIF(CurrentScenario!$B$2:$B$2612,Sheet1!$A274,CurrentScenario!T$2:T$2612)</f>
        <v>1.8286859860819478</v>
      </c>
      <c r="U274">
        <f>SUMIF(CurrentScenario!$B$2:$B$2612,Sheet1!$A274,CurrentScenario!U$2:U$2612)</f>
        <v>15.567488519492814</v>
      </c>
      <c r="V274">
        <f>SUMIF(CurrentScenario!$B$2:$B$2612,Sheet1!$A274,CurrentScenario!V$2:V$2612)</f>
        <v>0</v>
      </c>
      <c r="W274">
        <f>SUMIF(CurrentScenario!$B$2:$B$2612,Sheet1!$A274,CurrentScenario!W$2:W$2612)</f>
        <v>0</v>
      </c>
      <c r="X274">
        <f>SUMIF(CurrentScenario!$B$2:$B$2612,Sheet1!$A274,CurrentScenario!X$2:X$2612)</f>
        <v>0</v>
      </c>
      <c r="Y274">
        <f>SUMIF(CurrentScenario!$B$2:$B$2612,Sheet1!$A274,CurrentScenario!Y$2:Y$2612)</f>
        <v>173.71561273414466</v>
      </c>
      <c r="Z274">
        <f>SUMIF(CurrentScenario!$B$2:$B$2612,Sheet1!$A274,CurrentScenario!Z$2:Z$2612)</f>
        <v>0</v>
      </c>
      <c r="AA274">
        <f>SUMIF(CurrentScenario!$B$2:$B$2612,Sheet1!$A274,CurrentScenario!AA$2:AA$2612)</f>
        <v>2371.1159280803417</v>
      </c>
      <c r="AB274">
        <f>SUMIF(CurrentScenario!$B$2:$B$2612,Sheet1!$A274,CurrentScenario!AB$2:AB$2612)</f>
        <v>530.75465728999143</v>
      </c>
      <c r="AC274">
        <f>SUMIF(CurrentScenario!$B$2:$B$2612,Sheet1!$A274,CurrentScenario!AC$2:AC$2612)</f>
        <v>6.7838297109774959E-2</v>
      </c>
      <c r="AD274">
        <f>SUMIF(CurrentScenario!$B$2:$B$2612,Sheet1!$A274,CurrentScenario!AD$2:AD$2612)</f>
        <v>0</v>
      </c>
      <c r="AE274">
        <f>SUMIF(CurrentScenario!$B$2:$B$2612,Sheet1!$A274,CurrentScenario!AE$2:AE$2612)</f>
        <v>0</v>
      </c>
      <c r="AF274">
        <f>SUMIF(CurrentScenario!$B$2:$B$2612,Sheet1!$A274,CurrentScenario!AF$2:AF$2612)</f>
        <v>0</v>
      </c>
      <c r="AG274">
        <f>SUMIF(CurrentScenario!$B$2:$B$2612,Sheet1!$A274,CurrentScenario!AG$2:AG$2612)</f>
        <v>0</v>
      </c>
      <c r="AH274" s="9">
        <f>SUMIF(CurrentScenario!$B$2:$B$2612,Sheet1!$A274,CurrentScenario!AH$2:AH$2612)</f>
        <v>10.241979357149676</v>
      </c>
      <c r="AI274" s="10">
        <f t="shared" si="16"/>
        <v>12437.677645282789</v>
      </c>
      <c r="AJ274">
        <f>SUMIF(BaselineScenario!$B$2:$B$2612,Sheet1!$A274,BaselineScenario!D$2:D$2612)</f>
        <v>10547.573745020882</v>
      </c>
      <c r="AK274">
        <f>SUMIF(BaselineScenario!$B$2:$B$2612,Sheet1!$A274,BaselineScenario!E$2:E$2612)</f>
        <v>106.540925928356</v>
      </c>
      <c r="AL274">
        <f>SUMIF(BaselineScenario!$B$2:$B$2612,Sheet1!$A274,BaselineScenario!F$2:F$2612)</f>
        <v>4.3156314631472981</v>
      </c>
      <c r="AM274">
        <f>SUMIF(BaselineScenario!$B$2:$B$2612,Sheet1!$A274,BaselineScenario!G$2:G$2612)</f>
        <v>55.234553902057684</v>
      </c>
      <c r="AN274">
        <f>SUMIF(BaselineScenario!$B$2:$B$2612,Sheet1!$A274,BaselineScenario!H$2:H$2612)</f>
        <v>37.856142515111564</v>
      </c>
      <c r="AO274">
        <f>SUMIF(BaselineScenario!$B$2:$B$2612,Sheet1!$A274,BaselineScenario!I$2:I$2612)</f>
        <v>484.50897615551281</v>
      </c>
      <c r="AP274">
        <f>SUMIF(BaselineScenario!$B$2:$B$2612,Sheet1!$A274,BaselineScenario!J$2:J$2612)</f>
        <v>2.2645026403982942</v>
      </c>
      <c r="AQ274">
        <f>SUMIF(BaselineScenario!$B$2:$B$2612,Sheet1!$A274,BaselineScenario!K$2:K$2612)</f>
        <v>28.981974374738044</v>
      </c>
      <c r="AR274">
        <f>SUMIF(BaselineScenario!$B$2:$B$2612,Sheet1!$A274,BaselineScenario!L$2:L$2612)</f>
        <v>21.51274446469316</v>
      </c>
      <c r="AS274">
        <f>SUMIF(BaselineScenario!$B$2:$B$2612,Sheet1!$A274,BaselineScenario!M$2:M$2612)</f>
        <v>275.33486040465749</v>
      </c>
      <c r="AT274">
        <f>SUMIF(BaselineScenario!$B$2:$B$2612,Sheet1!$A274,BaselineScenario!N$2:N$2612)</f>
        <v>66.218295962694867</v>
      </c>
      <c r="AU274">
        <f>SUMIF(BaselineScenario!$B$2:$B$2612,Sheet1!$A274,BaselineScenario!O$2:O$2612)</f>
        <v>6.029815131677589</v>
      </c>
      <c r="AV274">
        <f>SUMIF(BaselineScenario!$B$2:$B$2612,Sheet1!$A274,BaselineScenario!P$2:P$2612)</f>
        <v>77.173562683570154</v>
      </c>
      <c r="AW274">
        <f>SUMIF(BaselineScenario!$B$2:$B$2612,Sheet1!$A274,BaselineScenario!Q$2:Q$2612)</f>
        <v>430.24963277581236</v>
      </c>
      <c r="AX274">
        <f>SUMIF(BaselineScenario!$B$2:$B$2612,Sheet1!$A274,BaselineScenario!R$2:R$2612)</f>
        <v>0</v>
      </c>
      <c r="AY274">
        <f>SUMIF(BaselineScenario!$B$2:$B$2612,Sheet1!$A274,BaselineScenario!S$2:S$2612)</f>
        <v>32.151490544917763</v>
      </c>
      <c r="AZ274">
        <f>SUMIF(BaselineScenario!$B$2:$B$2612,Sheet1!$A274,BaselineScenario!T$2:T$2612)</f>
        <v>0.39178664992536488</v>
      </c>
      <c r="BA274">
        <f>SUMIF(BaselineScenario!$B$2:$B$2612,Sheet1!$A274,BaselineScenario!U$2:U$2612)</f>
        <v>3.3352519659224549</v>
      </c>
      <c r="BB274">
        <f>SUMIF(BaselineScenario!$B$2:$B$2612,Sheet1!$A274,BaselineScenario!V$2:V$2612)</f>
        <v>0</v>
      </c>
      <c r="BC274">
        <f>SUMIF(BaselineScenario!$B$2:$B$2612,Sheet1!$A274,BaselineScenario!W$2:W$2612)</f>
        <v>0</v>
      </c>
      <c r="BD274">
        <f>SUMIF(BaselineScenario!$B$2:$B$2612,Sheet1!$A274,BaselineScenario!X$2:X$2612)</f>
        <v>0</v>
      </c>
      <c r="BE274">
        <f>SUMIF(BaselineScenario!$B$2:$B$2612,Sheet1!$A274,BaselineScenario!Y$2:Y$2612)</f>
        <v>37.187025242579026</v>
      </c>
      <c r="BF274">
        <f>SUMIF(BaselineScenario!$B$2:$B$2612,Sheet1!$A274,BaselineScenario!Z$2:Z$2612)</f>
        <v>0</v>
      </c>
      <c r="BG274">
        <f>SUMIF(BaselineScenario!$B$2:$B$2612,Sheet1!$A274,BaselineScenario!AA$2:AA$2612)</f>
        <v>206.18891411664148</v>
      </c>
      <c r="BH274">
        <f>SUMIF(BaselineScenario!$B$2:$B$2612,Sheet1!$A274,BaselineScenario!AB$2:AB$2612)</f>
        <v>12.421018922689246</v>
      </c>
      <c r="BI274">
        <f>SUMIF(BaselineScenario!$B$2:$B$2612,Sheet1!$A274,BaselineScenario!AC$2:AC$2612)</f>
        <v>1.4310166865528849E-2</v>
      </c>
      <c r="BJ274">
        <f>SUMIF(BaselineScenario!$B$2:$B$2612,Sheet1!$A274,BaselineScenario!AD$2:AD$2612)</f>
        <v>0</v>
      </c>
      <c r="BK274">
        <f>SUMIF(BaselineScenario!$B$2:$B$2612,Sheet1!$A274,BaselineScenario!AE$2:AE$2612)</f>
        <v>0</v>
      </c>
      <c r="BL274">
        <f>SUMIF(BaselineScenario!$B$2:$B$2612,Sheet1!$A274,BaselineScenario!AF$2:AF$2612)</f>
        <v>0</v>
      </c>
      <c r="BM274">
        <f>SUMIF(BaselineScenario!$B$2:$B$2612,Sheet1!$A274,BaselineScenario!AG$2:AG$2612)</f>
        <v>0</v>
      </c>
      <c r="BN274">
        <f>SUMIF(BaselineScenario!$B$2:$B$2612,Sheet1!$A274,BaselineScenario!AH$2:AH$2612)</f>
        <v>2.1924842499400552</v>
      </c>
      <c r="BP274">
        <f t="shared" si="17"/>
        <v>0</v>
      </c>
      <c r="BQ274" s="12">
        <f t="shared" si="18"/>
        <v>0</v>
      </c>
    </row>
    <row r="275" spans="1:69" x14ac:dyDescent="0.25">
      <c r="A275" s="1" t="s">
        <v>273</v>
      </c>
      <c r="B275">
        <f>COUNTIF(CurrentScenario!$B$2:$B$2612,Sheet1!A275)</f>
        <v>5</v>
      </c>
      <c r="C275">
        <f t="shared" si="19"/>
        <v>9988.5618252664608</v>
      </c>
      <c r="D275">
        <f>SUMIF(CurrentScenario!$B$2:$B$2612,Sheet1!$A275,CurrentScenario!D$2:D$2612)</f>
        <v>5440.2576840500933</v>
      </c>
      <c r="E275">
        <f>SUMIF(CurrentScenario!$B$2:$B$2612,Sheet1!$A275,CurrentScenario!E$2:E$2612)</f>
        <v>54.951696704068638</v>
      </c>
      <c r="F275">
        <f>SUMIF(CurrentScenario!$B$2:$B$2612,Sheet1!$A275,CurrentScenario!F$2:F$2612)</f>
        <v>3.3252692857451041</v>
      </c>
      <c r="G275">
        <f>SUMIF(CurrentScenario!$B$2:$B$2612,Sheet1!$A275,CurrentScenario!G$2:G$2612)</f>
        <v>42.559188092617362</v>
      </c>
      <c r="H275">
        <f>SUMIF(CurrentScenario!$B$2:$B$2612,Sheet1!$A275,CurrentScenario!H$2:H$2612)</f>
        <v>29.168818102856196</v>
      </c>
      <c r="I275">
        <f>SUMIF(CurrentScenario!$B$2:$B$2612,Sheet1!$A275,CurrentScenario!I$2:I$2612)</f>
        <v>373.32260507618463</v>
      </c>
      <c r="J275">
        <f>SUMIF(CurrentScenario!$B$2:$B$2612,Sheet1!$A275,CurrentScenario!J$2:J$2612)</f>
        <v>1.7448389625559262</v>
      </c>
      <c r="K275">
        <f>SUMIF(CurrentScenario!$B$2:$B$2612,Sheet1!$A275,CurrentScenario!K$2:K$2612)</f>
        <v>22.331114933084312</v>
      </c>
      <c r="L275">
        <f>SUMIF(CurrentScenario!$B$2:$B$2612,Sheet1!$A275,CurrentScenario!L$2:L$2612)</f>
        <v>16.575943530395175</v>
      </c>
      <c r="M275">
        <f>SUMIF(CurrentScenario!$B$2:$B$2612,Sheet1!$A275,CurrentScenario!M$2:M$2612)</f>
        <v>212.15030659569845</v>
      </c>
      <c r="N275">
        <f>SUMIF(CurrentScenario!$B$2:$B$2612,Sheet1!$A275,CurrentScenario!N$2:N$2612)</f>
        <v>51.022351194614892</v>
      </c>
      <c r="O275">
        <f>SUMIF(CurrentScenario!$B$2:$B$2612,Sheet1!$A275,CurrentScenario!O$2:O$2612)</f>
        <v>4.646078434116621</v>
      </c>
      <c r="P275">
        <f>SUMIF(CurrentScenario!$B$2:$B$2612,Sheet1!$A275,CurrentScenario!P$2:P$2612)</f>
        <v>59.463574134778192</v>
      </c>
      <c r="Q275">
        <f>SUMIF(CurrentScenario!$B$2:$B$2612,Sheet1!$A275,CurrentScenario!Q$2:Q$2612)</f>
        <v>518.44372811625567</v>
      </c>
      <c r="R275">
        <f>SUMIF(CurrentScenario!$B$2:$B$2612,Sheet1!$A275,CurrentScenario!R$2:R$2612)</f>
        <v>0</v>
      </c>
      <c r="S275">
        <f>SUMIF(CurrentScenario!$B$2:$B$2612,Sheet1!$A275,CurrentScenario!S$2:S$2612)</f>
        <v>38.742020736101686</v>
      </c>
      <c r="T275">
        <f>SUMIF(CurrentScenario!$B$2:$B$2612,Sheet1!$A275,CurrentScenario!T$2:T$2612)</f>
        <v>0.30187751372357147</v>
      </c>
      <c r="U275">
        <f>SUMIF(CurrentScenario!$B$2:$B$2612,Sheet1!$A275,CurrentScenario!U$2:U$2612)</f>
        <v>2.569869432321664</v>
      </c>
      <c r="V275">
        <f>SUMIF(CurrentScenario!$B$2:$B$2612,Sheet1!$A275,CurrentScenario!V$2:V$2612)</f>
        <v>0</v>
      </c>
      <c r="W275">
        <f>SUMIF(CurrentScenario!$B$2:$B$2612,Sheet1!$A275,CurrentScenario!W$2:W$2612)</f>
        <v>0</v>
      </c>
      <c r="X275">
        <f>SUMIF(CurrentScenario!$B$2:$B$2612,Sheet1!$A275,CurrentScenario!X$2:X$2612)</f>
        <v>0</v>
      </c>
      <c r="Y275">
        <f>SUMIF(CurrentScenario!$B$2:$B$2612,Sheet1!$A275,CurrentScenario!Y$2:Y$2612)</f>
        <v>710.65477936695538</v>
      </c>
      <c r="Z275">
        <f>SUMIF(CurrentScenario!$B$2:$B$2612,Sheet1!$A275,CurrentScenario!Z$2:Z$2612)</f>
        <v>0</v>
      </c>
      <c r="AA275">
        <f>SUMIF(CurrentScenario!$B$2:$B$2612,Sheet1!$A275,CurrentScenario!AA$2:AA$2612)</f>
        <v>1455.1420178121898</v>
      </c>
      <c r="AB275">
        <f>SUMIF(CurrentScenario!$B$2:$B$2612,Sheet1!$A275,CurrentScenario!AB$2:AB$2612)</f>
        <v>325.9423705370906</v>
      </c>
      <c r="AC275">
        <f>SUMIF(CurrentScenario!$B$2:$B$2612,Sheet1!$A275,CurrentScenario!AC$2:AC$2612)</f>
        <v>3.9648418571752019E-2</v>
      </c>
      <c r="AD275">
        <f>SUMIF(CurrentScenario!$B$2:$B$2612,Sheet1!$A275,CurrentScenario!AD$2:AD$2612)</f>
        <v>0</v>
      </c>
      <c r="AE275">
        <f>SUMIF(CurrentScenario!$B$2:$B$2612,Sheet1!$A275,CurrentScenario!AE$2:AE$2612)</f>
        <v>0</v>
      </c>
      <c r="AF275">
        <f>SUMIF(CurrentScenario!$B$2:$B$2612,Sheet1!$A275,CurrentScenario!AF$2:AF$2612)</f>
        <v>0</v>
      </c>
      <c r="AG275">
        <f>SUMIF(CurrentScenario!$B$2:$B$2612,Sheet1!$A275,CurrentScenario!AG$2:AG$2612)</f>
        <v>0</v>
      </c>
      <c r="AH275" s="9">
        <f>SUMIF(CurrentScenario!$B$2:$B$2612,Sheet1!$A275,CurrentScenario!AH$2:AH$2612)</f>
        <v>625.20604423644102</v>
      </c>
      <c r="AI275" s="10">
        <f t="shared" si="16"/>
        <v>9988.5618252664663</v>
      </c>
      <c r="AJ275">
        <f>SUMIF(BaselineScenario!$B$2:$B$2612,Sheet1!$A275,BaselineScenario!D$2:D$2612)</f>
        <v>8495.9210491048416</v>
      </c>
      <c r="AK275">
        <f>SUMIF(BaselineScenario!$B$2:$B$2612,Sheet1!$A275,BaselineScenario!E$2:E$2612)</f>
        <v>85.817105466655903</v>
      </c>
      <c r="AL275">
        <f>SUMIF(BaselineScenario!$B$2:$B$2612,Sheet1!$A275,BaselineScenario!F$2:F$2612)</f>
        <v>1.5130918776899056</v>
      </c>
      <c r="AM275">
        <f>SUMIF(BaselineScenario!$B$2:$B$2612,Sheet1!$A275,BaselineScenario!G$2:G$2612)</f>
        <v>19.365638175552107</v>
      </c>
      <c r="AN275">
        <f>SUMIF(BaselineScenario!$B$2:$B$2612,Sheet1!$A275,BaselineScenario!H$2:H$2612)</f>
        <v>13.272639885872129</v>
      </c>
      <c r="AO275">
        <f>SUMIF(BaselineScenario!$B$2:$B$2612,Sheet1!$A275,BaselineScenario!I$2:I$2612)</f>
        <v>169.872378131998</v>
      </c>
      <c r="AP275">
        <f>SUMIF(BaselineScenario!$B$2:$B$2612,Sheet1!$A275,BaselineScenario!J$2:J$2612)</f>
        <v>0.79395123680296975</v>
      </c>
      <c r="AQ275">
        <f>SUMIF(BaselineScenario!$B$2:$B$2612,Sheet1!$A275,BaselineScenario!K$2:K$2612)</f>
        <v>10.161290927582249</v>
      </c>
      <c r="AR275">
        <f>SUMIF(BaselineScenario!$B$2:$B$2612,Sheet1!$A275,BaselineScenario!L$2:L$2612)</f>
        <v>7.5425246395548724</v>
      </c>
      <c r="AS275">
        <f>SUMIF(BaselineScenario!$B$2:$B$2612,Sheet1!$A275,BaselineScenario!M$2:M$2612)</f>
        <v>96.534409148595117</v>
      </c>
      <c r="AT275">
        <f>SUMIF(BaselineScenario!$B$2:$B$2612,Sheet1!$A275,BaselineScenario!N$2:N$2612)</f>
        <v>23.216617524530751</v>
      </c>
      <c r="AU275">
        <f>SUMIF(BaselineScenario!$B$2:$B$2612,Sheet1!$A275,BaselineScenario!O$2:O$2612)</f>
        <v>2.1140975174276364</v>
      </c>
      <c r="AV275">
        <f>SUMIF(BaselineScenario!$B$2:$B$2612,Sheet1!$A275,BaselineScenario!P$2:P$2612)</f>
        <v>27.057613477334872</v>
      </c>
      <c r="AW275">
        <f>SUMIF(BaselineScenario!$B$2:$B$2612,Sheet1!$A275,BaselineScenario!Q$2:Q$2612)</f>
        <v>235.90660684679108</v>
      </c>
      <c r="AX275">
        <f>SUMIF(BaselineScenario!$B$2:$B$2612,Sheet1!$A275,BaselineScenario!R$2:R$2612)</f>
        <v>0</v>
      </c>
      <c r="AY275">
        <f>SUMIF(BaselineScenario!$B$2:$B$2612,Sheet1!$A275,BaselineScenario!S$2:S$2612)</f>
        <v>17.628718718326034</v>
      </c>
      <c r="AZ275">
        <f>SUMIF(BaselineScenario!$B$2:$B$2612,Sheet1!$A275,BaselineScenario!T$2:T$2612)</f>
        <v>0.13736283435162736</v>
      </c>
      <c r="BA275">
        <f>SUMIF(BaselineScenario!$B$2:$B$2612,Sheet1!$A275,BaselineScenario!U$2:U$2612)</f>
        <v>1.169363510329414</v>
      </c>
      <c r="BB275">
        <f>SUMIF(BaselineScenario!$B$2:$B$2612,Sheet1!$A275,BaselineScenario!V$2:V$2612)</f>
        <v>0</v>
      </c>
      <c r="BC275">
        <f>SUMIF(BaselineScenario!$B$2:$B$2612,Sheet1!$A275,BaselineScenario!W$2:W$2612)</f>
        <v>0</v>
      </c>
      <c r="BD275">
        <f>SUMIF(BaselineScenario!$B$2:$B$2612,Sheet1!$A275,BaselineScenario!X$2:X$2612)</f>
        <v>0</v>
      </c>
      <c r="BE275">
        <f>SUMIF(BaselineScenario!$B$2:$B$2612,Sheet1!$A275,BaselineScenario!Y$2:Y$2612)</f>
        <v>323.36808904807515</v>
      </c>
      <c r="BF275">
        <f>SUMIF(BaselineScenario!$B$2:$B$2612,Sheet1!$A275,BaselineScenario!Z$2:Z$2612)</f>
        <v>0</v>
      </c>
      <c r="BG275">
        <f>SUMIF(BaselineScenario!$B$2:$B$2612,Sheet1!$A275,BaselineScenario!AA$2:AA$2612)</f>
        <v>162.85403934297099</v>
      </c>
      <c r="BH275">
        <f>SUMIF(BaselineScenario!$B$2:$B$2612,Sheet1!$A275,BaselineScenario!AB$2:AB$2612)</f>
        <v>9.8107066926126567</v>
      </c>
      <c r="BI275">
        <f>SUMIF(BaselineScenario!$B$2:$B$2612,Sheet1!$A275,BaselineScenario!AC$2:AC$2612)</f>
        <v>1.804115545208395E-2</v>
      </c>
      <c r="BJ275">
        <f>SUMIF(BaselineScenario!$B$2:$B$2612,Sheet1!$A275,BaselineScenario!AD$2:AD$2612)</f>
        <v>0</v>
      </c>
      <c r="BK275">
        <f>SUMIF(BaselineScenario!$B$2:$B$2612,Sheet1!$A275,BaselineScenario!AE$2:AE$2612)</f>
        <v>0</v>
      </c>
      <c r="BL275">
        <f>SUMIF(BaselineScenario!$B$2:$B$2612,Sheet1!$A275,BaselineScenario!AF$2:AF$2612)</f>
        <v>0</v>
      </c>
      <c r="BM275">
        <f>SUMIF(BaselineScenario!$B$2:$B$2612,Sheet1!$A275,BaselineScenario!AG$2:AG$2612)</f>
        <v>0</v>
      </c>
      <c r="BN275">
        <f>SUMIF(BaselineScenario!$B$2:$B$2612,Sheet1!$A275,BaselineScenario!AH$2:AH$2612)</f>
        <v>284.48649000311644</v>
      </c>
      <c r="BP275">
        <f t="shared" si="17"/>
        <v>0</v>
      </c>
      <c r="BQ275" s="12">
        <f t="shared" si="18"/>
        <v>0</v>
      </c>
    </row>
    <row r="276" spans="1:69" x14ac:dyDescent="0.25">
      <c r="A276" s="1" t="s">
        <v>274</v>
      </c>
      <c r="B276">
        <f>COUNTIF(CurrentScenario!$B$2:$B$2612,Sheet1!A276)</f>
        <v>12</v>
      </c>
      <c r="C276">
        <f t="shared" si="19"/>
        <v>20805.722730522124</v>
      </c>
      <c r="D276">
        <f>SUMIF(CurrentScenario!$B$2:$B$2612,Sheet1!$A276,CurrentScenario!D$2:D$2612)</f>
        <v>6054.6101689040443</v>
      </c>
      <c r="E276">
        <f>SUMIF(CurrentScenario!$B$2:$B$2612,Sheet1!$A276,CurrentScenario!E$2:E$2612)</f>
        <v>61.156598997770601</v>
      </c>
      <c r="F276">
        <f>SUMIF(CurrentScenario!$B$2:$B$2612,Sheet1!$A276,CurrentScenario!F$2:F$2612)</f>
        <v>12.235840373116897</v>
      </c>
      <c r="G276">
        <f>SUMIF(CurrentScenario!$B$2:$B$2612,Sheet1!$A276,CurrentScenario!G$2:G$2612)</f>
        <v>156.59924804169992</v>
      </c>
      <c r="H276">
        <f>SUMIF(CurrentScenario!$B$2:$B$2612,Sheet1!$A276,CurrentScenario!H$2:H$2612)</f>
        <v>107.32875381867443</v>
      </c>
      <c r="I276">
        <f>SUMIF(CurrentScenario!$B$2:$B$2612,Sheet1!$A276,CurrentScenario!I$2:I$2612)</f>
        <v>1373.6733745693982</v>
      </c>
      <c r="J276">
        <f>SUMIF(CurrentScenario!$B$2:$B$2612,Sheet1!$A276,CurrentScenario!J$2:J$2612)</f>
        <v>6.4207455932881627</v>
      </c>
      <c r="K276">
        <f>SUMIF(CurrentScenario!$B$2:$B$2612,Sheet1!$A276,CurrentScenario!K$2:K$2612)</f>
        <v>82.169656734464454</v>
      </c>
      <c r="L276">
        <f>SUMIF(CurrentScenario!$B$2:$B$2612,Sheet1!$A276,CurrentScenario!L$2:L$2612)</f>
        <v>60.993008676906776</v>
      </c>
      <c r="M276">
        <f>SUMIF(CurrentScenario!$B$2:$B$2612,Sheet1!$A276,CurrentScenario!M$2:M$2612)</f>
        <v>780.62562530857667</v>
      </c>
      <c r="N276">
        <f>SUMIF(CurrentScenario!$B$2:$B$2612,Sheet1!$A276,CurrentScenario!N$2:N$2612)</f>
        <v>187.74108459206838</v>
      </c>
      <c r="O276">
        <f>SUMIF(CurrentScenario!$B$2:$B$2612,Sheet1!$A276,CurrentScenario!O$2:O$2612)</f>
        <v>17.096052533343769</v>
      </c>
      <c r="P276">
        <f>SUMIF(CurrentScenario!$B$2:$B$2612,Sheet1!$A276,CurrentScenario!P$2:P$2612)</f>
        <v>218.80135445676538</v>
      </c>
      <c r="Q276">
        <f>SUMIF(CurrentScenario!$B$2:$B$2612,Sheet1!$A276,CurrentScenario!Q$2:Q$2612)</f>
        <v>1313.7959917189473</v>
      </c>
      <c r="R276">
        <f>SUMIF(CurrentScenario!$B$2:$B$2612,Sheet1!$A276,CurrentScenario!R$2:R$2612)</f>
        <v>0</v>
      </c>
      <c r="S276">
        <f>SUMIF(CurrentScenario!$B$2:$B$2612,Sheet1!$A276,CurrentScenario!S$2:S$2612)</f>
        <v>98.176253764544938</v>
      </c>
      <c r="T276">
        <f>SUMIF(CurrentScenario!$B$2:$B$2612,Sheet1!$A276,CurrentScenario!T$2:T$2612)</f>
        <v>1.1111150814518895</v>
      </c>
      <c r="U276">
        <f>SUMIF(CurrentScenario!$B$2:$B$2612,Sheet1!$A276,CurrentScenario!U$2:U$2612)</f>
        <v>9.4567276152449562</v>
      </c>
      <c r="V276">
        <f>SUMIF(CurrentScenario!$B$2:$B$2612,Sheet1!$A276,CurrentScenario!V$2:V$2612)</f>
        <v>0</v>
      </c>
      <c r="W276">
        <f>SUMIF(CurrentScenario!$B$2:$B$2612,Sheet1!$A276,CurrentScenario!W$2:W$2612)</f>
        <v>0</v>
      </c>
      <c r="X276">
        <f>SUMIF(CurrentScenario!$B$2:$B$2612,Sheet1!$A276,CurrentScenario!X$2:X$2612)</f>
        <v>0</v>
      </c>
      <c r="Y276">
        <f>SUMIF(CurrentScenario!$B$2:$B$2612,Sheet1!$A276,CurrentScenario!Y$2:Y$2612)</f>
        <v>2743.634831106735</v>
      </c>
      <c r="Z276">
        <f>SUMIF(CurrentScenario!$B$2:$B$2612,Sheet1!$A276,CurrentScenario!Z$2:Z$2612)</f>
        <v>0</v>
      </c>
      <c r="AA276">
        <f>SUMIF(CurrentScenario!$B$2:$B$2612,Sheet1!$A276,CurrentScenario!AA$2:AA$2612)</f>
        <v>4433.3082463143228</v>
      </c>
      <c r="AB276">
        <f>SUMIF(CurrentScenario!$B$2:$B$2612,Sheet1!$A276,CurrentScenario!AB$2:AB$2612)</f>
        <v>986.87407884161325</v>
      </c>
      <c r="AC276">
        <f>SUMIF(CurrentScenario!$B$2:$B$2612,Sheet1!$A276,CurrentScenario!AC$2:AC$2612)</f>
        <v>1265.6502110433476</v>
      </c>
      <c r="AD276">
        <f>SUMIF(CurrentScenario!$B$2:$B$2612,Sheet1!$A276,CurrentScenario!AD$2:AD$2612)</f>
        <v>0</v>
      </c>
      <c r="AE276">
        <f>SUMIF(CurrentScenario!$B$2:$B$2612,Sheet1!$A276,CurrentScenario!AE$2:AE$2612)</f>
        <v>0</v>
      </c>
      <c r="AF276">
        <f>SUMIF(CurrentScenario!$B$2:$B$2612,Sheet1!$A276,CurrentScenario!AF$2:AF$2612)</f>
        <v>0</v>
      </c>
      <c r="AG276">
        <f>SUMIF(CurrentScenario!$B$2:$B$2612,Sheet1!$A276,CurrentScenario!AG$2:AG$2612)</f>
        <v>0</v>
      </c>
      <c r="AH276" s="9">
        <f>SUMIF(CurrentScenario!$B$2:$B$2612,Sheet1!$A276,CurrentScenario!AH$2:AH$2612)</f>
        <v>834.26376243579762</v>
      </c>
      <c r="AI276" s="10">
        <f t="shared" si="16"/>
        <v>20805.72273052212</v>
      </c>
      <c r="AJ276">
        <f>SUMIF(BaselineScenario!$B$2:$B$2612,Sheet1!$A276,BaselineScenario!D$2:D$2612)</f>
        <v>17673.267738844246</v>
      </c>
      <c r="AK276">
        <f>SUMIF(BaselineScenario!$B$2:$B$2612,Sheet1!$A276,BaselineScenario!E$2:E$2612)</f>
        <v>178.60596086160228</v>
      </c>
      <c r="AL276">
        <f>SUMIF(BaselineScenario!$B$2:$B$2612,Sheet1!$A276,BaselineScenario!F$2:F$2612)</f>
        <v>3.076252551498833</v>
      </c>
      <c r="AM276">
        <f>SUMIF(BaselineScenario!$B$2:$B$2612,Sheet1!$A276,BaselineScenario!G$2:G$2612)</f>
        <v>39.368621572945628</v>
      </c>
      <c r="AN276">
        <f>SUMIF(BaselineScenario!$B$2:$B$2612,Sheet1!$A276,BaselineScenario!H$2:H$2612)</f>
        <v>26.981993916627058</v>
      </c>
      <c r="AO276">
        <f>SUMIF(BaselineScenario!$B$2:$B$2612,Sheet1!$A276,BaselineScenario!I$2:I$2612)</f>
        <v>345.33761963234946</v>
      </c>
      <c r="AP276">
        <f>SUMIF(BaselineScenario!$B$2:$B$2612,Sheet1!$A276,BaselineScenario!J$2:J$2612)</f>
        <v>1.6145139917097435</v>
      </c>
      <c r="AQ276">
        <f>SUMIF(BaselineScenario!$B$2:$B$2612,Sheet1!$A276,BaselineScenario!K$2:K$2612)</f>
        <v>20.657176383289535</v>
      </c>
      <c r="AR276">
        <f>SUMIF(BaselineScenario!$B$2:$B$2612,Sheet1!$A276,BaselineScenario!L$2:L$2612)</f>
        <v>15.333385591994071</v>
      </c>
      <c r="AS276">
        <f>SUMIF(BaselineScenario!$B$2:$B$2612,Sheet1!$A276,BaselineScenario!M$2:M$2612)</f>
        <v>196.24740008878825</v>
      </c>
      <c r="AT276">
        <f>SUMIF(BaselineScenario!$B$2:$B$2612,Sheet1!$A276,BaselineScenario!N$2:N$2612)</f>
        <v>47.197814702925498</v>
      </c>
      <c r="AU276">
        <f>SUMIF(BaselineScenario!$B$2:$B$2612,Sheet1!$A276,BaselineScenario!O$2:O$2612)</f>
        <v>4.2984869973228443</v>
      </c>
      <c r="AV276">
        <f>SUMIF(BaselineScenario!$B$2:$B$2612,Sheet1!$A276,BaselineScenario!P$2:P$2612)</f>
        <v>55.005867079208137</v>
      </c>
      <c r="AW276">
        <f>SUMIF(BaselineScenario!$B$2:$B$2612,Sheet1!$A276,BaselineScenario!Q$2:Q$2612)</f>
        <v>332.15700042379979</v>
      </c>
      <c r="AX276">
        <f>SUMIF(BaselineScenario!$B$2:$B$2612,Sheet1!$A276,BaselineScenario!R$2:R$2612)</f>
        <v>0</v>
      </c>
      <c r="AY276">
        <f>SUMIF(BaselineScenario!$B$2:$B$2612,Sheet1!$A276,BaselineScenario!S$2:S$2612)</f>
        <v>24.821056805406538</v>
      </c>
      <c r="AZ276">
        <f>SUMIF(BaselineScenario!$B$2:$B$2612,Sheet1!$A276,BaselineScenario!T$2:T$2612)</f>
        <v>0.27939021713965601</v>
      </c>
      <c r="BA276">
        <f>SUMIF(BaselineScenario!$B$2:$B$2612,Sheet1!$A276,BaselineScenario!U$2:U$2612)</f>
        <v>2.3778159214570369</v>
      </c>
      <c r="BB276">
        <f>SUMIF(BaselineScenario!$B$2:$B$2612,Sheet1!$A276,BaselineScenario!V$2:V$2612)</f>
        <v>0</v>
      </c>
      <c r="BC276">
        <f>SUMIF(BaselineScenario!$B$2:$B$2612,Sheet1!$A276,BaselineScenario!W$2:W$2612)</f>
        <v>0</v>
      </c>
      <c r="BD276">
        <f>SUMIF(BaselineScenario!$B$2:$B$2612,Sheet1!$A276,BaselineScenario!X$2:X$2612)</f>
        <v>0</v>
      </c>
      <c r="BE276">
        <f>SUMIF(BaselineScenario!$B$2:$B$2612,Sheet1!$A276,BaselineScenario!Y$2:Y$2612)</f>
        <v>872.05712167048182</v>
      </c>
      <c r="BF276">
        <f>SUMIF(BaselineScenario!$B$2:$B$2612,Sheet1!$A276,BaselineScenario!Z$2:Z$2612)</f>
        <v>0</v>
      </c>
      <c r="BG276">
        <f>SUMIF(BaselineScenario!$B$2:$B$2612,Sheet1!$A276,BaselineScenario!AA$2:AA$2612)</f>
        <v>343.27413132615203</v>
      </c>
      <c r="BH276">
        <f>SUMIF(BaselineScenario!$B$2:$B$2612,Sheet1!$A276,BaselineScenario!AB$2:AB$2612)</f>
        <v>20.799545792389921</v>
      </c>
      <c r="BI276">
        <f>SUMIF(BaselineScenario!$B$2:$B$2612,Sheet1!$A276,BaselineScenario!AC$2:AC$2612)</f>
        <v>301.55541291750558</v>
      </c>
      <c r="BJ276">
        <f>SUMIF(BaselineScenario!$B$2:$B$2612,Sheet1!$A276,BaselineScenario!AD$2:AD$2612)</f>
        <v>0</v>
      </c>
      <c r="BK276">
        <f>SUMIF(BaselineScenario!$B$2:$B$2612,Sheet1!$A276,BaselineScenario!AE$2:AE$2612)</f>
        <v>0</v>
      </c>
      <c r="BL276">
        <f>SUMIF(BaselineScenario!$B$2:$B$2612,Sheet1!$A276,BaselineScenario!AF$2:AF$2612)</f>
        <v>0</v>
      </c>
      <c r="BM276">
        <f>SUMIF(BaselineScenario!$B$2:$B$2612,Sheet1!$A276,BaselineScenario!AG$2:AG$2612)</f>
        <v>0</v>
      </c>
      <c r="BN276">
        <f>SUMIF(BaselineScenario!$B$2:$B$2612,Sheet1!$A276,BaselineScenario!AH$2:AH$2612)</f>
        <v>301.40842323328212</v>
      </c>
      <c r="BP276">
        <f t="shared" si="17"/>
        <v>0</v>
      </c>
      <c r="BQ276" s="12">
        <f t="shared" si="18"/>
        <v>0</v>
      </c>
    </row>
    <row r="277" spans="1:69" x14ac:dyDescent="0.25">
      <c r="A277" s="1" t="s">
        <v>275</v>
      </c>
      <c r="B277">
        <f>COUNTIF(CurrentScenario!$B$2:$B$2612,Sheet1!A277)</f>
        <v>5</v>
      </c>
      <c r="C277">
        <f t="shared" si="19"/>
        <v>21152.893356819786</v>
      </c>
      <c r="D277">
        <f>SUMIF(CurrentScenario!$B$2:$B$2612,Sheet1!$A277,CurrentScenario!D$2:D$2612)</f>
        <v>14803.509885342846</v>
      </c>
      <c r="E277">
        <f>SUMIF(CurrentScenario!$B$2:$B$2612,Sheet1!$A277,CurrentScenario!E$2:E$2612)</f>
        <v>149.53062608090261</v>
      </c>
      <c r="F277">
        <f>SUMIF(CurrentScenario!$B$2:$B$2612,Sheet1!$A277,CurrentScenario!F$2:F$2612)</f>
        <v>533.75554766444998</v>
      </c>
      <c r="G277">
        <f>SUMIF(CurrentScenario!$B$2:$B$2612,Sheet1!$A277,CurrentScenario!G$2:G$2612)</f>
        <v>633.29844072813171</v>
      </c>
      <c r="H277">
        <f>SUMIF(CurrentScenario!$B$2:$B$2612,Sheet1!$A277,CurrentScenario!H$2:H$2612)</f>
        <v>498.92508493384707</v>
      </c>
      <c r="I277">
        <f>SUMIF(CurrentScenario!$B$2:$B$2612,Sheet1!$A277,CurrentScenario!I$2:I$2612)</f>
        <v>591.97203166852773</v>
      </c>
      <c r="J277">
        <f>SUMIF(CurrentScenario!$B$2:$B$2612,Sheet1!$A277,CurrentScenario!J$2:J$2612)</f>
        <v>21.086262026234916</v>
      </c>
      <c r="K277">
        <f>SUMIF(CurrentScenario!$B$2:$B$2612,Sheet1!$A277,CurrentScenario!K$2:K$2612)</f>
        <v>25.018930442601668</v>
      </c>
      <c r="L277">
        <f>SUMIF(CurrentScenario!$B$2:$B$2612,Sheet1!$A277,CurrentScenario!L$2:L$2612)</f>
        <v>463.31110542174019</v>
      </c>
      <c r="M277">
        <f>SUMIF(CurrentScenario!$B$2:$B$2612,Sheet1!$A277,CurrentScenario!M$2:M$2612)</f>
        <v>549.71649307131554</v>
      </c>
      <c r="N277">
        <f>SUMIF(CurrentScenario!$B$2:$B$2612,Sheet1!$A277,CurrentScenario!N$2:N$2612)</f>
        <v>249.84186553846513</v>
      </c>
      <c r="O277">
        <f>SUMIF(CurrentScenario!$B$2:$B$2612,Sheet1!$A277,CurrentScenario!O$2:O$2612)</f>
        <v>167.12329720500105</v>
      </c>
      <c r="P277">
        <f>SUMIF(CurrentScenario!$B$2:$B$2612,Sheet1!$A277,CurrentScenario!P$2:P$2612)</f>
        <v>198.29056217523777</v>
      </c>
      <c r="Q277">
        <f>SUMIF(CurrentScenario!$B$2:$B$2612,Sheet1!$A277,CurrentScenario!Q$2:Q$2612)</f>
        <v>531.11816333722197</v>
      </c>
      <c r="R277">
        <f>SUMIF(CurrentScenario!$B$2:$B$2612,Sheet1!$A277,CurrentScenario!R$2:R$2612)</f>
        <v>630.16896152822983</v>
      </c>
      <c r="S277">
        <f>SUMIF(CurrentScenario!$B$2:$B$2612,Sheet1!$A277,CurrentScenario!S$2:S$2612)</f>
        <v>0</v>
      </c>
      <c r="T277">
        <f>SUMIF(CurrentScenario!$B$2:$B$2612,Sheet1!$A277,CurrentScenario!T$2:T$2612)</f>
        <v>6.3655728625631562</v>
      </c>
      <c r="U277">
        <f>SUMIF(CurrentScenario!$B$2:$B$2612,Sheet1!$A277,CurrentScenario!U$2:U$2612)</f>
        <v>10.391039280055319</v>
      </c>
      <c r="V277">
        <f>SUMIF(CurrentScenario!$B$2:$B$2612,Sheet1!$A277,CurrentScenario!V$2:V$2612)</f>
        <v>0</v>
      </c>
      <c r="W277">
        <f>SUMIF(CurrentScenario!$B$2:$B$2612,Sheet1!$A277,CurrentScenario!W$2:W$2612)</f>
        <v>225.02442205186966</v>
      </c>
      <c r="X277">
        <f>SUMIF(CurrentScenario!$B$2:$B$2612,Sheet1!$A277,CurrentScenario!X$2:X$2612)</f>
        <v>71.544515957497538</v>
      </c>
      <c r="Y277">
        <f>SUMIF(CurrentScenario!$B$2:$B$2612,Sheet1!$A277,CurrentScenario!Y$2:Y$2612)</f>
        <v>20.344142987531367</v>
      </c>
      <c r="Z277">
        <f>SUMIF(CurrentScenario!$B$2:$B$2612,Sheet1!$A277,CurrentScenario!Z$2:Z$2612)</f>
        <v>0</v>
      </c>
      <c r="AA277">
        <f>SUMIF(CurrentScenario!$B$2:$B$2612,Sheet1!$A277,CurrentScenario!AA$2:AA$2612)</f>
        <v>525.92531156411337</v>
      </c>
      <c r="AB277">
        <f>SUMIF(CurrentScenario!$B$2:$B$2612,Sheet1!$A277,CurrentScenario!AB$2:AB$2612)</f>
        <v>220.83587204158607</v>
      </c>
      <c r="AC277">
        <f>SUMIF(CurrentScenario!$B$2:$B$2612,Sheet1!$A277,CurrentScenario!AC$2:AC$2612)</f>
        <v>0</v>
      </c>
      <c r="AD277">
        <f>SUMIF(CurrentScenario!$B$2:$B$2612,Sheet1!$A277,CurrentScenario!AD$2:AD$2612)</f>
        <v>0</v>
      </c>
      <c r="AE277">
        <f>SUMIF(CurrentScenario!$B$2:$B$2612,Sheet1!$A277,CurrentScenario!AE$2:AE$2612)</f>
        <v>0</v>
      </c>
      <c r="AF277">
        <f>SUMIF(CurrentScenario!$B$2:$B$2612,Sheet1!$A277,CurrentScenario!AF$2:AF$2612)</f>
        <v>0</v>
      </c>
      <c r="AG277">
        <f>SUMIF(CurrentScenario!$B$2:$B$2612,Sheet1!$A277,CurrentScenario!AG$2:AG$2612)</f>
        <v>0</v>
      </c>
      <c r="AH277" s="9">
        <f>SUMIF(CurrentScenario!$B$2:$B$2612,Sheet1!$A277,CurrentScenario!AH$2:AH$2612)</f>
        <v>25.795222909816161</v>
      </c>
      <c r="AI277" s="10">
        <f t="shared" si="16"/>
        <v>21152.89335681979</v>
      </c>
      <c r="AJ277">
        <f>SUMIF(BaselineScenario!$B$2:$B$2612,Sheet1!$A277,BaselineScenario!D$2:D$2612)</f>
        <v>17983.874939931557</v>
      </c>
      <c r="AK277">
        <f>SUMIF(BaselineScenario!$B$2:$B$2612,Sheet1!$A277,BaselineScenario!E$2:E$2612)</f>
        <v>181.65551221851442</v>
      </c>
      <c r="AL277">
        <f>SUMIF(BaselineScenario!$B$2:$B$2612,Sheet1!$A277,BaselineScenario!F$2:F$2612)</f>
        <v>271.11827959532894</v>
      </c>
      <c r="AM277">
        <f>SUMIF(BaselineScenario!$B$2:$B$2612,Sheet1!$A277,BaselineScenario!G$2:G$2612)</f>
        <v>321.68056024604704</v>
      </c>
      <c r="AN277">
        <f>SUMIF(BaselineScenario!$B$2:$B$2612,Sheet1!$A277,BaselineScenario!H$2:H$2612)</f>
        <v>253.61906873285065</v>
      </c>
      <c r="AO277">
        <f>SUMIF(BaselineScenario!$B$2:$B$2612,Sheet1!$A277,BaselineScenario!I$2:I$2612)</f>
        <v>300.91771311003828</v>
      </c>
      <c r="AP277">
        <f>SUMIF(BaselineScenario!$B$2:$B$2612,Sheet1!$A277,BaselineScenario!J$2:J$2612)</f>
        <v>10.735150755508599</v>
      </c>
      <c r="AQ277">
        <f>SUMIF(BaselineScenario!$B$2:$B$2612,Sheet1!$A277,BaselineScenario!K$2:K$2612)</f>
        <v>12.737297138335654</v>
      </c>
      <c r="AR277">
        <f>SUMIF(BaselineScenario!$B$2:$B$2612,Sheet1!$A277,BaselineScenario!L$2:L$2612)</f>
        <v>235.37206279211699</v>
      </c>
      <c r="AS277">
        <f>SUMIF(BaselineScenario!$B$2:$B$2612,Sheet1!$A277,BaselineScenario!M$2:M$2612)</f>
        <v>279.26786768938501</v>
      </c>
      <c r="AT277">
        <f>SUMIF(BaselineScenario!$B$2:$B$2612,Sheet1!$A277,BaselineScenario!N$2:N$2612)</f>
        <v>126.90045021701944</v>
      </c>
      <c r="AU277">
        <f>SUMIF(BaselineScenario!$B$2:$B$2612,Sheet1!$A277,BaselineScenario!O$2:O$2612)</f>
        <v>84.969222965530591</v>
      </c>
      <c r="AV277">
        <f>SUMIF(BaselineScenario!$B$2:$B$2612,Sheet1!$A277,BaselineScenario!P$2:P$2612)</f>
        <v>100.81535832891208</v>
      </c>
      <c r="AW277">
        <f>SUMIF(BaselineScenario!$B$2:$B$2612,Sheet1!$A277,BaselineScenario!Q$2:Q$2612)</f>
        <v>269.77029689787611</v>
      </c>
      <c r="AX277">
        <f>SUMIF(BaselineScenario!$B$2:$B$2612,Sheet1!$A277,BaselineScenario!R$2:R$2612)</f>
        <v>320.08098936839741</v>
      </c>
      <c r="AY277">
        <f>SUMIF(BaselineScenario!$B$2:$B$2612,Sheet1!$A277,BaselineScenario!S$2:S$2612)</f>
        <v>0</v>
      </c>
      <c r="AZ277">
        <f>SUMIF(BaselineScenario!$B$2:$B$2612,Sheet1!$A277,BaselineScenario!T$2:T$2612)</f>
        <v>3.2318241981794689</v>
      </c>
      <c r="BA277">
        <f>SUMIF(BaselineScenario!$B$2:$B$2612,Sheet1!$A277,BaselineScenario!U$2:U$2612)</f>
        <v>5.2809639369974288</v>
      </c>
      <c r="BB277">
        <f>SUMIF(BaselineScenario!$B$2:$B$2612,Sheet1!$A277,BaselineScenario!V$2:V$2612)</f>
        <v>0</v>
      </c>
      <c r="BC277">
        <f>SUMIF(BaselineScenario!$B$2:$B$2612,Sheet1!$A277,BaselineScenario!W$2:W$2612)</f>
        <v>104.08031069250517</v>
      </c>
      <c r="BD277">
        <f>SUMIF(BaselineScenario!$B$2:$B$2612,Sheet1!$A277,BaselineScenario!X$2:X$2612)</f>
        <v>5.166767522490697</v>
      </c>
      <c r="BE277">
        <f>SUMIF(BaselineScenario!$B$2:$B$2612,Sheet1!$A277,BaselineScenario!Y$2:Y$2612)</f>
        <v>10.316166201024501</v>
      </c>
      <c r="BF277">
        <f>SUMIF(BaselineScenario!$B$2:$B$2612,Sheet1!$A277,BaselineScenario!Z$2:Z$2612)</f>
        <v>0</v>
      </c>
      <c r="BG277">
        <f>SUMIF(BaselineScenario!$B$2:$B$2612,Sheet1!$A277,BaselineScenario!AA$2:AA$2612)</f>
        <v>242.4373453971738</v>
      </c>
      <c r="BH277">
        <f>SUMIF(BaselineScenario!$B$2:$B$2612,Sheet1!$A277,BaselineScenario!AB$2:AB$2612)</f>
        <v>15.785169408640805</v>
      </c>
      <c r="BI277">
        <f>SUMIF(BaselineScenario!$B$2:$B$2612,Sheet1!$A277,BaselineScenario!AC$2:AC$2612)</f>
        <v>0</v>
      </c>
      <c r="BJ277">
        <f>SUMIF(BaselineScenario!$B$2:$B$2612,Sheet1!$A277,BaselineScenario!AD$2:AD$2612)</f>
        <v>0</v>
      </c>
      <c r="BK277">
        <f>SUMIF(BaselineScenario!$B$2:$B$2612,Sheet1!$A277,BaselineScenario!AE$2:AE$2612)</f>
        <v>0</v>
      </c>
      <c r="BL277">
        <f>SUMIF(BaselineScenario!$B$2:$B$2612,Sheet1!$A277,BaselineScenario!AF$2:AF$2612)</f>
        <v>0</v>
      </c>
      <c r="BM277">
        <f>SUMIF(BaselineScenario!$B$2:$B$2612,Sheet1!$A277,BaselineScenario!AG$2:AG$2612)</f>
        <v>0</v>
      </c>
      <c r="BN277">
        <f>SUMIF(BaselineScenario!$B$2:$B$2612,Sheet1!$A277,BaselineScenario!AH$2:AH$2612)</f>
        <v>13.080039475353161</v>
      </c>
      <c r="BP277">
        <f t="shared" si="17"/>
        <v>0</v>
      </c>
      <c r="BQ277" s="12">
        <f t="shared" si="18"/>
        <v>0</v>
      </c>
    </row>
    <row r="278" spans="1:69" x14ac:dyDescent="0.25">
      <c r="A278" s="1" t="s">
        <v>276</v>
      </c>
      <c r="B278">
        <f>COUNTIF(CurrentScenario!$B$2:$B$2612,Sheet1!A278)</f>
        <v>8</v>
      </c>
      <c r="C278">
        <f t="shared" si="19"/>
        <v>33120.89115901247</v>
      </c>
      <c r="D278">
        <f>SUMIF(CurrentScenario!$B$2:$B$2612,Sheet1!$A278,CurrentScenario!D$2:D$2612)</f>
        <v>12097.057016037197</v>
      </c>
      <c r="E278">
        <f>SUMIF(CurrentScenario!$B$2:$B$2612,Sheet1!$A278,CurrentScenario!E$2:E$2612)</f>
        <v>122.19249810073883</v>
      </c>
      <c r="F278">
        <f>SUMIF(CurrentScenario!$B$2:$B$2612,Sheet1!$A278,CurrentScenario!F$2:F$2612)</f>
        <v>1536.8683753059204</v>
      </c>
      <c r="G278">
        <f>SUMIF(CurrentScenario!$B$2:$B$2612,Sheet1!$A278,CurrentScenario!G$2:G$2612)</f>
        <v>1823.4871602135784</v>
      </c>
      <c r="H278">
        <f>SUMIF(CurrentScenario!$B$2:$B$2612,Sheet1!$A278,CurrentScenario!H$2:H$2612)</f>
        <v>1435.7560500960235</v>
      </c>
      <c r="I278">
        <f>SUMIF(CurrentScenario!$B$2:$B$2612,Sheet1!$A278,CurrentScenario!I$2:I$2612)</f>
        <v>1703.5173229139434</v>
      </c>
      <c r="J278">
        <f>SUMIF(CurrentScenario!$B$2:$B$2612,Sheet1!$A278,CurrentScenario!J$2:J$2612)</f>
        <v>60.610038588717202</v>
      </c>
      <c r="K278">
        <f>SUMIF(CurrentScenario!$B$2:$B$2612,Sheet1!$A278,CurrentScenario!K$2:K$2612)</f>
        <v>71.914394399847737</v>
      </c>
      <c r="L278">
        <f>SUMIF(CurrentScenario!$B$2:$B$2612,Sheet1!$A278,CurrentScenario!L$2:L$2612)</f>
        <v>1333.8825464035169</v>
      </c>
      <c r="M278">
        <f>SUMIF(CurrentScenario!$B$2:$B$2612,Sheet1!$A278,CurrentScenario!M$2:M$2612)</f>
        <v>1582.6443001139821</v>
      </c>
      <c r="N278">
        <f>SUMIF(CurrentScenario!$B$2:$B$2612,Sheet1!$A278,CurrentScenario!N$2:N$2612)</f>
        <v>719.40540225875156</v>
      </c>
      <c r="O278">
        <f>SUMIF(CurrentScenario!$B$2:$B$2612,Sheet1!$A278,CurrentScenario!O$2:O$2612)</f>
        <v>480.86490131885068</v>
      </c>
      <c r="P278">
        <f>SUMIF(CurrentScenario!$B$2:$B$2612,Sheet1!$A278,CurrentScenario!P$2:P$2612)</f>
        <v>570.54354469893212</v>
      </c>
      <c r="Q278">
        <f>SUMIF(CurrentScenario!$B$2:$B$2612,Sheet1!$A278,CurrentScenario!Q$2:Q$2612)</f>
        <v>1180.6356901226893</v>
      </c>
      <c r="R278">
        <f>SUMIF(CurrentScenario!$B$2:$B$2612,Sheet1!$A278,CurrentScenario!R$2:R$2612)</f>
        <v>1400.8182162790224</v>
      </c>
      <c r="S278">
        <f>SUMIF(CurrentScenario!$B$2:$B$2612,Sheet1!$A278,CurrentScenario!S$2:S$2612)</f>
        <v>0</v>
      </c>
      <c r="T278">
        <f>SUMIF(CurrentScenario!$B$2:$B$2612,Sheet1!$A278,CurrentScenario!T$2:T$2612)</f>
        <v>18.33541682505852</v>
      </c>
      <c r="U278">
        <f>SUMIF(CurrentScenario!$B$2:$B$2612,Sheet1!$A278,CurrentScenario!U$2:U$2612)</f>
        <v>29.907688729717187</v>
      </c>
      <c r="V278">
        <f>SUMIF(CurrentScenario!$B$2:$B$2612,Sheet1!$A278,CurrentScenario!V$2:V$2612)</f>
        <v>0</v>
      </c>
      <c r="W278">
        <f>SUMIF(CurrentScenario!$B$2:$B$2612,Sheet1!$A278,CurrentScenario!W$2:W$2612)</f>
        <v>1778.8936999747295</v>
      </c>
      <c r="X278">
        <f>SUMIF(CurrentScenario!$B$2:$B$2612,Sheet1!$A278,CurrentScenario!X$2:X$2612)</f>
        <v>519.01709577276142</v>
      </c>
      <c r="Y278">
        <f>SUMIF(CurrentScenario!$B$2:$B$2612,Sheet1!$A278,CurrentScenario!Y$2:Y$2612)</f>
        <v>46.005404465009136</v>
      </c>
      <c r="Z278">
        <f>SUMIF(CurrentScenario!$B$2:$B$2612,Sheet1!$A278,CurrentScenario!Z$2:Z$2612)</f>
        <v>0</v>
      </c>
      <c r="AA278">
        <f>SUMIF(CurrentScenario!$B$2:$B$2612,Sheet1!$A278,CurrentScenario!AA$2:AA$2612)</f>
        <v>3457.5020243963368</v>
      </c>
      <c r="AB278">
        <f>SUMIF(CurrentScenario!$B$2:$B$2612,Sheet1!$A278,CurrentScenario!AB$2:AB$2612)</f>
        <v>1113.4801154898842</v>
      </c>
      <c r="AC278">
        <f>SUMIF(CurrentScenario!$B$2:$B$2612,Sheet1!$A278,CurrentScenario!AC$2:AC$2612)</f>
        <v>0</v>
      </c>
      <c r="AD278">
        <f>SUMIF(CurrentScenario!$B$2:$B$2612,Sheet1!$A278,CurrentScenario!AD$2:AD$2612)</f>
        <v>0</v>
      </c>
      <c r="AE278">
        <f>SUMIF(CurrentScenario!$B$2:$B$2612,Sheet1!$A278,CurrentScenario!AE$2:AE$2612)</f>
        <v>0</v>
      </c>
      <c r="AF278">
        <f>SUMIF(CurrentScenario!$B$2:$B$2612,Sheet1!$A278,CurrentScenario!AF$2:AF$2612)</f>
        <v>0</v>
      </c>
      <c r="AG278">
        <f>SUMIF(CurrentScenario!$B$2:$B$2612,Sheet1!$A278,CurrentScenario!AG$2:AG$2612)</f>
        <v>0</v>
      </c>
      <c r="AH278" s="9">
        <f>SUMIF(CurrentScenario!$B$2:$B$2612,Sheet1!$A278,CurrentScenario!AH$2:AH$2612)</f>
        <v>37.552256507258015</v>
      </c>
      <c r="AI278" s="10">
        <f t="shared" si="16"/>
        <v>33120.891159012463</v>
      </c>
      <c r="AJ278">
        <f>SUMIF(BaselineScenario!$B$2:$B$2612,Sheet1!$A278,BaselineScenario!D$2:D$2612)</f>
        <v>28115.975477894117</v>
      </c>
      <c r="AK278">
        <f>SUMIF(BaselineScenario!$B$2:$B$2612,Sheet1!$A278,BaselineScenario!E$2:E$2612)</f>
        <v>284.00451681626407</v>
      </c>
      <c r="AL278">
        <f>SUMIF(BaselineScenario!$B$2:$B$2612,Sheet1!$A278,BaselineScenario!F$2:F$2612)</f>
        <v>453.73939210114327</v>
      </c>
      <c r="AM278">
        <f>SUMIF(BaselineScenario!$B$2:$B$2612,Sheet1!$A278,BaselineScenario!G$2:G$2612)</f>
        <v>538.35973040812155</v>
      </c>
      <c r="AN278">
        <f>SUMIF(BaselineScenario!$B$2:$B$2612,Sheet1!$A278,BaselineScenario!H$2:H$2612)</f>
        <v>423.89965473994664</v>
      </c>
      <c r="AO278">
        <f>SUMIF(BaselineScenario!$B$2:$B$2612,Sheet1!$A278,BaselineScenario!I$2:I$2612)</f>
        <v>502.95480945825642</v>
      </c>
      <c r="AP278">
        <f>SUMIF(BaselineScenario!$B$2:$B$2612,Sheet1!$A278,BaselineScenario!J$2:J$2612)</f>
        <v>17.895711152072678</v>
      </c>
      <c r="AQ278">
        <f>SUMIF(BaselineScenario!$B$2:$B$2612,Sheet1!$A278,BaselineScenario!K$2:K$2612)</f>
        <v>21.233746594198887</v>
      </c>
      <c r="AR278">
        <f>SUMIF(BaselineScenario!$B$2:$B$2612,Sheet1!$A278,BaselineScenario!L$2:L$2612)</f>
        <v>393.81323428864914</v>
      </c>
      <c r="AS278">
        <f>SUMIF(BaselineScenario!$B$2:$B$2612,Sheet1!$A278,BaselineScenario!M$2:M$2612)</f>
        <v>467.25649919364332</v>
      </c>
      <c r="AT278">
        <f>SUMIF(BaselineScenario!$B$2:$B$2612,Sheet1!$A278,BaselineScenario!N$2:N$2612)</f>
        <v>212.39466706596284</v>
      </c>
      <c r="AU278">
        <f>SUMIF(BaselineScenario!$B$2:$B$2612,Sheet1!$A278,BaselineScenario!O$2:O$2612)</f>
        <v>141.97379346189391</v>
      </c>
      <c r="AV278">
        <f>SUMIF(BaselineScenario!$B$2:$B$2612,Sheet1!$A278,BaselineScenario!P$2:P$2612)</f>
        <v>168.45134204891167</v>
      </c>
      <c r="AW278">
        <f>SUMIF(BaselineScenario!$B$2:$B$2612,Sheet1!$A278,BaselineScenario!Q$2:Q$2612)</f>
        <v>346.60450682531842</v>
      </c>
      <c r="AX278">
        <f>SUMIF(BaselineScenario!$B$2:$B$2612,Sheet1!$A278,BaselineScenario!R$2:R$2612)</f>
        <v>411.24442841378152</v>
      </c>
      <c r="AY278">
        <f>SUMIF(BaselineScenario!$B$2:$B$2612,Sheet1!$A278,BaselineScenario!S$2:S$2612)</f>
        <v>0</v>
      </c>
      <c r="AZ278">
        <f>SUMIF(BaselineScenario!$B$2:$B$2612,Sheet1!$A278,BaselineScenario!T$2:T$2612)</f>
        <v>5.4132139136586686</v>
      </c>
      <c r="BA278">
        <f>SUMIF(BaselineScenario!$B$2:$B$2612,Sheet1!$A278,BaselineScenario!U$2:U$2612)</f>
        <v>8.8303238048619512</v>
      </c>
      <c r="BB278">
        <f>SUMIF(BaselineScenario!$B$2:$B$2612,Sheet1!$A278,BaselineScenario!V$2:V$2612)</f>
        <v>0</v>
      </c>
      <c r="BC278">
        <f>SUMIF(BaselineScenario!$B$2:$B$2612,Sheet1!$A278,BaselineScenario!W$2:W$2612)</f>
        <v>177.56922293145973</v>
      </c>
      <c r="BD278">
        <f>SUMIF(BaselineScenario!$B$2:$B$2612,Sheet1!$A278,BaselineScenario!X$2:X$2612)</f>
        <v>10.097616190775438</v>
      </c>
      <c r="BE278">
        <f>SUMIF(BaselineScenario!$B$2:$B$2612,Sheet1!$A278,BaselineScenario!Y$2:Y$2612)</f>
        <v>16.033258492408514</v>
      </c>
      <c r="BF278">
        <f>SUMIF(BaselineScenario!$B$2:$B$2612,Sheet1!$A278,BaselineScenario!Z$2:Z$2612)</f>
        <v>0</v>
      </c>
      <c r="BG278">
        <f>SUMIF(BaselineScenario!$B$2:$B$2612,Sheet1!$A278,BaselineScenario!AA$2:AA$2612)</f>
        <v>368.97054804209353</v>
      </c>
      <c r="BH278">
        <f>SUMIF(BaselineScenario!$B$2:$B$2612,Sheet1!$A278,BaselineScenario!AB$2:AB$2612)</f>
        <v>22.959397553607275</v>
      </c>
      <c r="BI278">
        <f>SUMIF(BaselineScenario!$B$2:$B$2612,Sheet1!$A278,BaselineScenario!AC$2:AC$2612)</f>
        <v>0</v>
      </c>
      <c r="BJ278">
        <f>SUMIF(BaselineScenario!$B$2:$B$2612,Sheet1!$A278,BaselineScenario!AD$2:AD$2612)</f>
        <v>0</v>
      </c>
      <c r="BK278">
        <f>SUMIF(BaselineScenario!$B$2:$B$2612,Sheet1!$A278,BaselineScenario!AE$2:AE$2612)</f>
        <v>0</v>
      </c>
      <c r="BL278">
        <f>SUMIF(BaselineScenario!$B$2:$B$2612,Sheet1!$A278,BaselineScenario!AF$2:AF$2612)</f>
        <v>0</v>
      </c>
      <c r="BM278">
        <f>SUMIF(BaselineScenario!$B$2:$B$2612,Sheet1!$A278,BaselineScenario!AG$2:AG$2612)</f>
        <v>0</v>
      </c>
      <c r="BN278">
        <f>SUMIF(BaselineScenario!$B$2:$B$2612,Sheet1!$A278,BaselineScenario!AH$2:AH$2612)</f>
        <v>11.216067621316988</v>
      </c>
      <c r="BP278">
        <f t="shared" si="17"/>
        <v>0</v>
      </c>
      <c r="BQ278" s="12">
        <f t="shared" si="18"/>
        <v>0</v>
      </c>
    </row>
    <row r="279" spans="1:69" x14ac:dyDescent="0.25">
      <c r="A279" s="1" t="s">
        <v>277</v>
      </c>
      <c r="B279">
        <f>COUNTIF(CurrentScenario!$B$2:$B$2612,Sheet1!A279)</f>
        <v>11</v>
      </c>
      <c r="C279">
        <f t="shared" si="19"/>
        <v>22875.970979803762</v>
      </c>
      <c r="D279">
        <f>SUMIF(CurrentScenario!$B$2:$B$2612,Sheet1!$A279,CurrentScenario!D$2:D$2612)</f>
        <v>6785.5537216701996</v>
      </c>
      <c r="E279">
        <f>SUMIF(CurrentScenario!$B$2:$B$2612,Sheet1!$A279,CurrentScenario!E$2:E$2612)</f>
        <v>68.541016513526912</v>
      </c>
      <c r="F279">
        <f>SUMIF(CurrentScenario!$B$2:$B$2612,Sheet1!$A279,CurrentScenario!F$2:F$2612)</f>
        <v>1425.9841221084889</v>
      </c>
      <c r="G279">
        <f>SUMIF(CurrentScenario!$B$2:$B$2612,Sheet1!$A279,CurrentScenario!G$2:G$2612)</f>
        <v>1691.924300781073</v>
      </c>
      <c r="H279">
        <f>SUMIF(CurrentScenario!$B$2:$B$2612,Sheet1!$A279,CurrentScenario!H$2:H$2612)</f>
        <v>1332.1503912912481</v>
      </c>
      <c r="I279">
        <f>SUMIF(CurrentScenario!$B$2:$B$2612,Sheet1!$A279,CurrentScenario!I$2:I$2612)</f>
        <v>1580.5895928128966</v>
      </c>
      <c r="J279">
        <f>SUMIF(CurrentScenario!$B$2:$B$2612,Sheet1!$A279,CurrentScenario!J$2:J$2612)</f>
        <v>56.234832372057866</v>
      </c>
      <c r="K279">
        <f>SUMIF(CurrentScenario!$B$2:$B$2612,Sheet1!$A279,CurrentScenario!K$2:K$2612)</f>
        <v>66.723679650051139</v>
      </c>
      <c r="L279">
        <f>SUMIF(CurrentScenario!$B$2:$B$2612,Sheet1!$A279,CurrentScenario!L$2:L$2612)</f>
        <v>1237.6406681182068</v>
      </c>
      <c r="M279">
        <f>SUMIF(CurrentScenario!$B$2:$B$2612,Sheet1!$A279,CurrentScenario!M$2:M$2612)</f>
        <v>1468.4538223110599</v>
      </c>
      <c r="N279">
        <f>SUMIF(CurrentScenario!$B$2:$B$2612,Sheet1!$A279,CurrentScenario!N$2:N$2612)</f>
        <v>667.500000862089</v>
      </c>
      <c r="O279">
        <f>SUMIF(CurrentScenario!$B$2:$B$2612,Sheet1!$A279,CurrentScenario!O$2:O$2612)</f>
        <v>446.16380981138974</v>
      </c>
      <c r="P279">
        <f>SUMIF(CurrentScenario!$B$2:$B$2612,Sheet1!$A279,CurrentScenario!P$2:P$2612)</f>
        <v>529.37122547932063</v>
      </c>
      <c r="Q279">
        <f>SUMIF(CurrentScenario!$B$2:$B$2612,Sheet1!$A279,CurrentScenario!Q$2:Q$2612)</f>
        <v>1156.9447226548405</v>
      </c>
      <c r="R279">
        <f>SUMIF(CurrentScenario!$B$2:$B$2612,Sheet1!$A279,CurrentScenario!R$2:R$2612)</f>
        <v>1372.7083577188509</v>
      </c>
      <c r="S279">
        <f>SUMIF(CurrentScenario!$B$2:$B$2612,Sheet1!$A279,CurrentScenario!S$2:S$2612)</f>
        <v>0</v>
      </c>
      <c r="T279">
        <f>SUMIF(CurrentScenario!$B$2:$B$2612,Sheet1!$A279,CurrentScenario!T$2:T$2612)</f>
        <v>17.013121985598232</v>
      </c>
      <c r="U279">
        <f>SUMIF(CurrentScenario!$B$2:$B$2612,Sheet1!$A279,CurrentScenario!U$2:U$2612)</f>
        <v>27.749760217953526</v>
      </c>
      <c r="V279">
        <f>SUMIF(CurrentScenario!$B$2:$B$2612,Sheet1!$A279,CurrentScenario!V$2:V$2612)</f>
        <v>0</v>
      </c>
      <c r="W279">
        <f>SUMIF(CurrentScenario!$B$2:$B$2612,Sheet1!$A279,CurrentScenario!W$2:W$2612)</f>
        <v>860.073991113175</v>
      </c>
      <c r="X279">
        <f>SUMIF(CurrentScenario!$B$2:$B$2612,Sheet1!$A279,CurrentScenario!X$2:X$2612)</f>
        <v>236.32519867233</v>
      </c>
      <c r="Y279">
        <f>SUMIF(CurrentScenario!$B$2:$B$2612,Sheet1!$A279,CurrentScenario!Y$2:Y$2612)</f>
        <v>42.273050062021788</v>
      </c>
      <c r="Z279">
        <f>SUMIF(CurrentScenario!$B$2:$B$2612,Sheet1!$A279,CurrentScenario!Z$2:Z$2612)</f>
        <v>0</v>
      </c>
      <c r="AA279">
        <f>SUMIF(CurrentScenario!$B$2:$B$2612,Sheet1!$A279,CurrentScenario!AA$2:AA$2612)</f>
        <v>1431.8129497591553</v>
      </c>
      <c r="AB279">
        <f>SUMIF(CurrentScenario!$B$2:$B$2612,Sheet1!$A279,CurrentScenario!AB$2:AB$2612)</f>
        <v>320.14378382268899</v>
      </c>
      <c r="AC279">
        <f>SUMIF(CurrentScenario!$B$2:$B$2612,Sheet1!$A279,CurrentScenario!AC$2:AC$2612)</f>
        <v>0</v>
      </c>
      <c r="AD279">
        <f>SUMIF(CurrentScenario!$B$2:$B$2612,Sheet1!$A279,CurrentScenario!AD$2:AD$2612)</f>
        <v>0</v>
      </c>
      <c r="AE279">
        <f>SUMIF(CurrentScenario!$B$2:$B$2612,Sheet1!$A279,CurrentScenario!AE$2:AE$2612)</f>
        <v>0</v>
      </c>
      <c r="AF279">
        <f>SUMIF(CurrentScenario!$B$2:$B$2612,Sheet1!$A279,CurrentScenario!AF$2:AF$2612)</f>
        <v>0</v>
      </c>
      <c r="AG279">
        <f>SUMIF(CurrentScenario!$B$2:$B$2612,Sheet1!$A279,CurrentScenario!AG$2:AG$2612)</f>
        <v>0</v>
      </c>
      <c r="AH279" s="9">
        <f>SUMIF(CurrentScenario!$B$2:$B$2612,Sheet1!$A279,CurrentScenario!AH$2:AH$2612)</f>
        <v>54.094860015546516</v>
      </c>
      <c r="AI279" s="10">
        <f t="shared" si="16"/>
        <v>22875.970979803766</v>
      </c>
      <c r="AJ279">
        <f>SUMIF(BaselineScenario!$B$2:$B$2612,Sheet1!$A279,BaselineScenario!D$2:D$2612)</f>
        <v>19431.190303343577</v>
      </c>
      <c r="AK279">
        <f>SUMIF(BaselineScenario!$B$2:$B$2612,Sheet1!$A279,BaselineScenario!E$2:E$2612)</f>
        <v>196.27403199698978</v>
      </c>
      <c r="AL279">
        <f>SUMIF(BaselineScenario!$B$2:$B$2612,Sheet1!$A279,BaselineScenario!F$2:F$2612)</f>
        <v>308.27462110626493</v>
      </c>
      <c r="AM279">
        <f>SUMIF(BaselineScenario!$B$2:$B$2612,Sheet1!$A279,BaselineScenario!G$2:G$2612)</f>
        <v>365.76747559533652</v>
      </c>
      <c r="AN279">
        <f>SUMIF(BaselineScenario!$B$2:$B$2612,Sheet1!$A279,BaselineScenario!H$2:H$2612)</f>
        <v>287.98950743125283</v>
      </c>
      <c r="AO279">
        <f>SUMIF(BaselineScenario!$B$2:$B$2612,Sheet1!$A279,BaselineScenario!I$2:I$2612)</f>
        <v>341.69763142049891</v>
      </c>
      <c r="AP279">
        <f>SUMIF(BaselineScenario!$B$2:$B$2612,Sheet1!$A279,BaselineScenario!J$2:J$2612)</f>
        <v>12.15652720861037</v>
      </c>
      <c r="AQ279">
        <f>SUMIF(BaselineScenario!$B$2:$B$2612,Sheet1!$A279,BaselineScenario!K$2:K$2612)</f>
        <v>14.425033661677851</v>
      </c>
      <c r="AR279">
        <f>SUMIF(BaselineScenario!$B$2:$B$2612,Sheet1!$A279,BaselineScenario!L$2:L$2612)</f>
        <v>267.55832200314956</v>
      </c>
      <c r="AS279">
        <f>SUMIF(BaselineScenario!$B$2:$B$2612,Sheet1!$A279,BaselineScenario!M$2:M$2612)</f>
        <v>317.45570848470089</v>
      </c>
      <c r="AT279">
        <f>SUMIF(BaselineScenario!$B$2:$B$2612,Sheet1!$A279,BaselineScenario!N$2:N$2612)</f>
        <v>144.30212314759615</v>
      </c>
      <c r="AU279">
        <f>SUMIF(BaselineScenario!$B$2:$B$2612,Sheet1!$A279,BaselineScenario!O$2:O$2612)</f>
        <v>96.453572685505918</v>
      </c>
      <c r="AV279">
        <f>SUMIF(BaselineScenario!$B$2:$B$2612,Sheet1!$A279,BaselineScenario!P$2:P$2612)</f>
        <v>114.44149471788154</v>
      </c>
      <c r="AW279">
        <f>SUMIF(BaselineScenario!$B$2:$B$2612,Sheet1!$A279,BaselineScenario!Q$2:Q$2612)</f>
        <v>250.08380749909006</v>
      </c>
      <c r="AX279">
        <f>SUMIF(BaselineScenario!$B$2:$B$2612,Sheet1!$A279,BaselineScenario!R$2:R$2612)</f>
        <v>296.72256830447338</v>
      </c>
      <c r="AY279">
        <f>SUMIF(BaselineScenario!$B$2:$B$2612,Sheet1!$A279,BaselineScenario!S$2:S$2612)</f>
        <v>0</v>
      </c>
      <c r="AZ279">
        <f>SUMIF(BaselineScenario!$B$2:$B$2612,Sheet1!$A279,BaselineScenario!T$2:T$2612)</f>
        <v>3.6782965488384778</v>
      </c>
      <c r="BA279">
        <f>SUMIF(BaselineScenario!$B$2:$B$2612,Sheet1!$A279,BaselineScenario!U$2:U$2612)</f>
        <v>5.9993278876607077</v>
      </c>
      <c r="BB279">
        <f>SUMIF(BaselineScenario!$B$2:$B$2612,Sheet1!$A279,BaselineScenario!V$2:V$2612)</f>
        <v>0</v>
      </c>
      <c r="BC279">
        <f>SUMIF(BaselineScenario!$B$2:$B$2612,Sheet1!$A279,BaselineScenario!W$2:W$2612)</f>
        <v>140.5046920489111</v>
      </c>
      <c r="BD279">
        <f>SUMIF(BaselineScenario!$B$2:$B$2612,Sheet1!$A279,BaselineScenario!X$2:X$2612)</f>
        <v>9.7047074705306908</v>
      </c>
      <c r="BE279">
        <f>SUMIF(BaselineScenario!$B$2:$B$2612,Sheet1!$A279,BaselineScenario!Y$2:Y$2612)</f>
        <v>9.1756127622414105</v>
      </c>
      <c r="BF279">
        <f>SUMIF(BaselineScenario!$B$2:$B$2612,Sheet1!$A279,BaselineScenario!Z$2:Z$2612)</f>
        <v>0</v>
      </c>
      <c r="BG279">
        <f>SUMIF(BaselineScenario!$B$2:$B$2612,Sheet1!$A279,BaselineScenario!AA$2:AA$2612)</f>
        <v>234.61162235521581</v>
      </c>
      <c r="BH279">
        <f>SUMIF(BaselineScenario!$B$2:$B$2612,Sheet1!$A279,BaselineScenario!AB$2:AB$2612)</f>
        <v>13.137434987286809</v>
      </c>
      <c r="BI279">
        <f>SUMIF(BaselineScenario!$B$2:$B$2612,Sheet1!$A279,BaselineScenario!AC$2:AC$2612)</f>
        <v>0</v>
      </c>
      <c r="BJ279">
        <f>SUMIF(BaselineScenario!$B$2:$B$2612,Sheet1!$A279,BaselineScenario!AD$2:AD$2612)</f>
        <v>0</v>
      </c>
      <c r="BK279">
        <f>SUMIF(BaselineScenario!$B$2:$B$2612,Sheet1!$A279,BaselineScenario!AE$2:AE$2612)</f>
        <v>0</v>
      </c>
      <c r="BL279">
        <f>SUMIF(BaselineScenario!$B$2:$B$2612,Sheet1!$A279,BaselineScenario!AF$2:AF$2612)</f>
        <v>0</v>
      </c>
      <c r="BM279">
        <f>SUMIF(BaselineScenario!$B$2:$B$2612,Sheet1!$A279,BaselineScenario!AG$2:AG$2612)</f>
        <v>0</v>
      </c>
      <c r="BN279">
        <f>SUMIF(BaselineScenario!$B$2:$B$2612,Sheet1!$A279,BaselineScenario!AH$2:AH$2612)</f>
        <v>14.366557136469599</v>
      </c>
      <c r="BP279">
        <f t="shared" si="17"/>
        <v>0</v>
      </c>
      <c r="BQ279" s="12">
        <f t="shared" si="18"/>
        <v>0</v>
      </c>
    </row>
    <row r="280" spans="1:69" x14ac:dyDescent="0.25">
      <c r="A280" s="1" t="s">
        <v>278</v>
      </c>
      <c r="B280">
        <f>COUNTIF(CurrentScenario!$B$2:$B$2612,Sheet1!A280)</f>
        <v>8</v>
      </c>
      <c r="C280">
        <f t="shared" si="19"/>
        <v>8271.388403150122</v>
      </c>
      <c r="D280">
        <f>SUMIF(CurrentScenario!$B$2:$B$2612,Sheet1!$A280,CurrentScenario!D$2:D$2612)</f>
        <v>5189.5763758870989</v>
      </c>
      <c r="E280">
        <f>SUMIF(CurrentScenario!$B$2:$B$2612,Sheet1!$A280,CurrentScenario!E$2:E$2612)</f>
        <v>52.419805541385948</v>
      </c>
      <c r="F280">
        <f>SUMIF(CurrentScenario!$B$2:$B$2612,Sheet1!$A280,CurrentScenario!F$2:F$2612)</f>
        <v>170.68153992500754</v>
      </c>
      <c r="G280">
        <f>SUMIF(CurrentScenario!$B$2:$B$2612,Sheet1!$A280,CurrentScenario!G$2:G$2612)</f>
        <v>202.5124335721965</v>
      </c>
      <c r="H280">
        <f>SUMIF(CurrentScenario!$B$2:$B$2612,Sheet1!$A280,CurrentScenario!H$2:H$2612)</f>
        <v>297.37157474006494</v>
      </c>
      <c r="I280">
        <f>SUMIF(CurrentScenario!$B$2:$B$2612,Sheet1!$A280,CurrentScenario!I$2:I$2612)</f>
        <v>352.83053897233629</v>
      </c>
      <c r="J280">
        <f>SUMIF(CurrentScenario!$B$2:$B$2612,Sheet1!$A280,CurrentScenario!J$2:J$2612)</f>
        <v>24.26044336078445</v>
      </c>
      <c r="K280">
        <f>SUMIF(CurrentScenario!$B$2:$B$2612,Sheet1!$A280,CurrentScenario!K$2:K$2612)</f>
        <v>28.785210103428465</v>
      </c>
      <c r="L280">
        <f>SUMIF(CurrentScenario!$B$2:$B$2612,Sheet1!$A280,CurrentScenario!L$2:L$2612)</f>
        <v>173.65571432352863</v>
      </c>
      <c r="M280">
        <f>SUMIF(CurrentScenario!$B$2:$B$2612,Sheet1!$A280,CurrentScenario!M$2:M$2612)</f>
        <v>206.04256686345943</v>
      </c>
      <c r="N280">
        <f>SUMIF(CurrentScenario!$B$2:$B$2612,Sheet1!$A280,CurrentScenario!N$2:N$2612)</f>
        <v>76.037824066944438</v>
      </c>
      <c r="O280">
        <f>SUMIF(CurrentScenario!$B$2:$B$2612,Sheet1!$A280,CurrentScenario!O$2:O$2612)</f>
        <v>110.53423175233615</v>
      </c>
      <c r="P280">
        <f>SUMIF(CurrentScenario!$B$2:$B$2612,Sheet1!$A280,CurrentScenario!P$2:P$2612)</f>
        <v>131.14780015439388</v>
      </c>
      <c r="Q280">
        <f>SUMIF(CurrentScenario!$B$2:$B$2612,Sheet1!$A280,CurrentScenario!Q$2:Q$2612)</f>
        <v>241.05690290660931</v>
      </c>
      <c r="R280">
        <f>SUMIF(CurrentScenario!$B$2:$B$2612,Sheet1!$A280,CurrentScenario!R$2:R$2612)</f>
        <v>286.01399903884334</v>
      </c>
      <c r="S280">
        <f>SUMIF(CurrentScenario!$B$2:$B$2612,Sheet1!$A280,CurrentScenario!S$2:S$2612)</f>
        <v>0</v>
      </c>
      <c r="T280">
        <f>SUMIF(CurrentScenario!$B$2:$B$2612,Sheet1!$A280,CurrentScenario!T$2:T$2612)</f>
        <v>0.93808787796628379</v>
      </c>
      <c r="U280">
        <f>SUMIF(CurrentScenario!$B$2:$B$2612,Sheet1!$A280,CurrentScenario!U$2:U$2612)</f>
        <v>5.3903146979606555</v>
      </c>
      <c r="V280">
        <f>SUMIF(CurrentScenario!$B$2:$B$2612,Sheet1!$A280,CurrentScenario!V$2:V$2612)</f>
        <v>0</v>
      </c>
      <c r="W280">
        <f>SUMIF(CurrentScenario!$B$2:$B$2612,Sheet1!$A280,CurrentScenario!W$2:W$2612)</f>
        <v>57.290483806880601</v>
      </c>
      <c r="X280">
        <f>SUMIF(CurrentScenario!$B$2:$B$2612,Sheet1!$A280,CurrentScenario!X$2:X$2612)</f>
        <v>18.93482591650848</v>
      </c>
      <c r="Y280">
        <f>SUMIF(CurrentScenario!$B$2:$B$2612,Sheet1!$A280,CurrentScenario!Y$2:Y$2612)</f>
        <v>66.30819696992576</v>
      </c>
      <c r="Z280">
        <f>SUMIF(CurrentScenario!$B$2:$B$2612,Sheet1!$A280,CurrentScenario!Z$2:Z$2612)</f>
        <v>0</v>
      </c>
      <c r="AA280">
        <f>SUMIF(CurrentScenario!$B$2:$B$2612,Sheet1!$A280,CurrentScenario!AA$2:AA$2612)</f>
        <v>429.15729104614758</v>
      </c>
      <c r="AB280">
        <f>SUMIF(CurrentScenario!$B$2:$B$2612,Sheet1!$A280,CurrentScenario!AB$2:AB$2612)</f>
        <v>141.77289251134096</v>
      </c>
      <c r="AC280">
        <f>SUMIF(CurrentScenario!$B$2:$B$2612,Sheet1!$A280,CurrentScenario!AC$2:AC$2612)</f>
        <v>0</v>
      </c>
      <c r="AD280">
        <f>SUMIF(CurrentScenario!$B$2:$B$2612,Sheet1!$A280,CurrentScenario!AD$2:AD$2612)</f>
        <v>0</v>
      </c>
      <c r="AE280">
        <f>SUMIF(CurrentScenario!$B$2:$B$2612,Sheet1!$A280,CurrentScenario!AE$2:AE$2612)</f>
        <v>0</v>
      </c>
      <c r="AF280">
        <f>SUMIF(CurrentScenario!$B$2:$B$2612,Sheet1!$A280,CurrentScenario!AF$2:AF$2612)</f>
        <v>0</v>
      </c>
      <c r="AG280">
        <f>SUMIF(CurrentScenario!$B$2:$B$2612,Sheet1!$A280,CurrentScenario!AG$2:AG$2612)</f>
        <v>0</v>
      </c>
      <c r="AH280" s="9">
        <f>SUMIF(CurrentScenario!$B$2:$B$2612,Sheet1!$A280,CurrentScenario!AH$2:AH$2612)</f>
        <v>8.6693491149725102</v>
      </c>
      <c r="AI280" s="10">
        <f t="shared" si="16"/>
        <v>8271.3884031501275</v>
      </c>
      <c r="AJ280">
        <f>SUMIF(BaselineScenario!$B$2:$B$2612,Sheet1!$A280,BaselineScenario!D$2:D$2612)</f>
        <v>7051.9940560982186</v>
      </c>
      <c r="AK280">
        <f>SUMIF(BaselineScenario!$B$2:$B$2612,Sheet1!$A280,BaselineScenario!E$2:E$2612)</f>
        <v>71.232104613862987</v>
      </c>
      <c r="AL280">
        <f>SUMIF(BaselineScenario!$B$2:$B$2612,Sheet1!$A280,BaselineScenario!F$2:F$2612)</f>
        <v>72.180232741720388</v>
      </c>
      <c r="AM280">
        <f>SUMIF(BaselineScenario!$B$2:$B$2612,Sheet1!$A280,BaselineScenario!G$2:G$2612)</f>
        <v>85.641389595114362</v>
      </c>
      <c r="AN280">
        <f>SUMIF(BaselineScenario!$B$2:$B$2612,Sheet1!$A280,BaselineScenario!H$2:H$2612)</f>
        <v>125.75676628611301</v>
      </c>
      <c r="AO280">
        <f>SUMIF(BaselineScenario!$B$2:$B$2612,Sheet1!$A280,BaselineScenario!I$2:I$2612)</f>
        <v>149.21001442275451</v>
      </c>
      <c r="AP280">
        <f>SUMIF(BaselineScenario!$B$2:$B$2612,Sheet1!$A280,BaselineScenario!J$2:J$2612)</f>
        <v>10.259570840839029</v>
      </c>
      <c r="AQ280">
        <f>SUMIF(BaselineScenario!$B$2:$B$2612,Sheet1!$A280,BaselineScenario!K$2:K$2612)</f>
        <v>12.173122181716131</v>
      </c>
      <c r="AR280">
        <f>SUMIF(BaselineScenario!$B$2:$B$2612,Sheet1!$A280,BaselineScenario!L$2:L$2612)</f>
        <v>73.438034624126999</v>
      </c>
      <c r="AS280">
        <f>SUMIF(BaselineScenario!$B$2:$B$2612,Sheet1!$A280,BaselineScenario!M$2:M$2612)</f>
        <v>87.134242567499555</v>
      </c>
      <c r="AT280">
        <f>SUMIF(BaselineScenario!$B$2:$B$2612,Sheet1!$A280,BaselineScenario!N$2:N$2612)</f>
        <v>32.155935064052315</v>
      </c>
      <c r="AU280">
        <f>SUMIF(BaselineScenario!$B$2:$B$2612,Sheet1!$A280,BaselineScenario!O$2:O$2612)</f>
        <v>46.7443357043405</v>
      </c>
      <c r="AV280">
        <f>SUMIF(BaselineScenario!$B$2:$B$2612,Sheet1!$A280,BaselineScenario!P$2:P$2612)</f>
        <v>55.461636360930839</v>
      </c>
      <c r="AW280">
        <f>SUMIF(BaselineScenario!$B$2:$B$2612,Sheet1!$A280,BaselineScenario!Q$2:Q$2612)</f>
        <v>101.95278518461328</v>
      </c>
      <c r="AX280">
        <f>SUMIF(BaselineScenario!$B$2:$B$2612,Sheet1!$A280,BaselineScenario!R$2:R$2612)</f>
        <v>120.96705593459785</v>
      </c>
      <c r="AY280">
        <f>SUMIF(BaselineScenario!$B$2:$B$2612,Sheet1!$A280,BaselineScenario!S$2:S$2612)</f>
        <v>0</v>
      </c>
      <c r="AZ280">
        <f>SUMIF(BaselineScenario!$B$2:$B$2612,Sheet1!$A280,BaselineScenario!T$2:T$2612)</f>
        <v>0.39673126697553468</v>
      </c>
      <c r="BA280">
        <f>SUMIF(BaselineScenario!$B$2:$B$2612,Sheet1!$A280,BaselineScenario!U$2:U$2612)</f>
        <v>2.2795531048909017</v>
      </c>
      <c r="BB280">
        <f>SUMIF(BaselineScenario!$B$2:$B$2612,Sheet1!$A280,BaselineScenario!V$2:V$2612)</f>
        <v>0</v>
      </c>
      <c r="BC280">
        <f>SUMIF(BaselineScenario!$B$2:$B$2612,Sheet1!$A280,BaselineScenario!W$2:W$2612)</f>
        <v>15.708952166272709</v>
      </c>
      <c r="BD280">
        <f>SUMIF(BaselineScenario!$B$2:$B$2612,Sheet1!$A280,BaselineScenario!X$2:X$2612)</f>
        <v>0.95326218875880764</v>
      </c>
      <c r="BE280">
        <f>SUMIF(BaselineScenario!$B$2:$B$2612,Sheet1!$A280,BaselineScenario!Y$2:Y$2612)</f>
        <v>28.016651863021909</v>
      </c>
      <c r="BF280">
        <f>SUMIF(BaselineScenario!$B$2:$B$2612,Sheet1!$A280,BaselineScenario!Z$2:Z$2612)</f>
        <v>0</v>
      </c>
      <c r="BG280">
        <f>SUMIF(BaselineScenario!$B$2:$B$2612,Sheet1!$A280,BaselineScenario!AA$2:AA$2612)</f>
        <v>117.02007242135139</v>
      </c>
      <c r="BH280">
        <f>SUMIF(BaselineScenario!$B$2:$B$2612,Sheet1!$A280,BaselineScenario!AB$2:AB$2612)</f>
        <v>7.0489098243879331</v>
      </c>
      <c r="BI280">
        <f>SUMIF(BaselineScenario!$B$2:$B$2612,Sheet1!$A280,BaselineScenario!AC$2:AC$2612)</f>
        <v>0</v>
      </c>
      <c r="BJ280">
        <f>SUMIF(BaselineScenario!$B$2:$B$2612,Sheet1!$A280,BaselineScenario!AD$2:AD$2612)</f>
        <v>0</v>
      </c>
      <c r="BK280">
        <f>SUMIF(BaselineScenario!$B$2:$B$2612,Sheet1!$A280,BaselineScenario!AE$2:AE$2612)</f>
        <v>0</v>
      </c>
      <c r="BL280">
        <f>SUMIF(BaselineScenario!$B$2:$B$2612,Sheet1!$A280,BaselineScenario!AF$2:AF$2612)</f>
        <v>0</v>
      </c>
      <c r="BM280">
        <f>SUMIF(BaselineScenario!$B$2:$B$2612,Sheet1!$A280,BaselineScenario!AG$2:AG$2612)</f>
        <v>0</v>
      </c>
      <c r="BN280">
        <f>SUMIF(BaselineScenario!$B$2:$B$2612,Sheet1!$A280,BaselineScenario!AH$2:AH$2612)</f>
        <v>3.6629880939658714</v>
      </c>
      <c r="BP280">
        <f t="shared" si="17"/>
        <v>0</v>
      </c>
      <c r="BQ280" s="12">
        <f t="shared" si="18"/>
        <v>0</v>
      </c>
    </row>
    <row r="281" spans="1:69" x14ac:dyDescent="0.25">
      <c r="A281" s="1" t="s">
        <v>279</v>
      </c>
      <c r="B281">
        <f>COUNTIF(CurrentScenario!$B$2:$B$2612,Sheet1!A281)</f>
        <v>20</v>
      </c>
      <c r="C281">
        <f t="shared" si="19"/>
        <v>39546.642356738281</v>
      </c>
      <c r="D281">
        <f>SUMIF(CurrentScenario!$B$2:$B$2612,Sheet1!$A281,CurrentScenario!D$2:D$2612)</f>
        <v>19005.983120557059</v>
      </c>
      <c r="E281">
        <f>SUMIF(CurrentScenario!$B$2:$B$2612,Sheet1!$A281,CurrentScenario!E$2:E$2612)</f>
        <v>191.65945555677879</v>
      </c>
      <c r="F281">
        <f>SUMIF(CurrentScenario!$B$2:$B$2612,Sheet1!$A281,CurrentScenario!F$2:F$2612)</f>
        <v>1022.2111370056983</v>
      </c>
      <c r="G281">
        <f>SUMIF(CurrentScenario!$B$2:$B$2612,Sheet1!$A281,CurrentScenario!G$2:G$2612)</f>
        <v>730.93973315383607</v>
      </c>
      <c r="H281">
        <f>SUMIF(CurrentScenario!$B$2:$B$2612,Sheet1!$A281,CurrentScenario!H$2:H$2612)</f>
        <v>1016.0331796767841</v>
      </c>
      <c r="I281">
        <f>SUMIF(CurrentScenario!$B$2:$B$2612,Sheet1!$A281,CurrentScenario!I$2:I$2612)</f>
        <v>693.44615523049356</v>
      </c>
      <c r="J281">
        <f>SUMIF(CurrentScenario!$B$2:$B$2612,Sheet1!$A281,CurrentScenario!J$2:J$2612)</f>
        <v>161.87126835828002</v>
      </c>
      <c r="K281">
        <f>SUMIF(CurrentScenario!$B$2:$B$2612,Sheet1!$A281,CurrentScenario!K$2:K$2612)</f>
        <v>31.038115733079653</v>
      </c>
      <c r="L281">
        <f>SUMIF(CurrentScenario!$B$2:$B$2612,Sheet1!$A281,CurrentScenario!L$2:L$2612)</f>
        <v>2900.2181244012231</v>
      </c>
      <c r="M281">
        <f>SUMIF(CurrentScenario!$B$2:$B$2612,Sheet1!$A281,CurrentScenario!M$2:M$2612)</f>
        <v>672.00853443047549</v>
      </c>
      <c r="N281">
        <f>SUMIF(CurrentScenario!$B$2:$B$2612,Sheet1!$A281,CurrentScenario!N$2:N$2612)</f>
        <v>790.59719905089139</v>
      </c>
      <c r="O281">
        <f>SUMIF(CurrentScenario!$B$2:$B$2612,Sheet1!$A281,CurrentScenario!O$2:O$2612)</f>
        <v>502.14675255557802</v>
      </c>
      <c r="P281">
        <f>SUMIF(CurrentScenario!$B$2:$B$2612,Sheet1!$A281,CurrentScenario!P$2:P$2612)</f>
        <v>233.08921551768711</v>
      </c>
      <c r="Q281">
        <f>SUMIF(CurrentScenario!$B$2:$B$2612,Sheet1!$A281,CurrentScenario!Q$2:Q$2612)</f>
        <v>4371.1043557237417</v>
      </c>
      <c r="R281">
        <f>SUMIF(CurrentScenario!$B$2:$B$2612,Sheet1!$A281,CurrentScenario!R$2:R$2612)</f>
        <v>641.2914700929756</v>
      </c>
      <c r="S281">
        <f>SUMIF(CurrentScenario!$B$2:$B$2612,Sheet1!$A281,CurrentScenario!S$2:S$2612)</f>
        <v>101.11465583860424</v>
      </c>
      <c r="T281">
        <f>SUMIF(CurrentScenario!$B$2:$B$2612,Sheet1!$A281,CurrentScenario!T$2:T$2612)</f>
        <v>22.743787437089352</v>
      </c>
      <c r="U281">
        <f>SUMIF(CurrentScenario!$B$2:$B$2612,Sheet1!$A281,CurrentScenario!U$2:U$2612)</f>
        <v>33.42429262381664</v>
      </c>
      <c r="V281">
        <f>SUMIF(CurrentScenario!$B$2:$B$2612,Sheet1!$A281,CurrentScenario!V$2:V$2612)</f>
        <v>0</v>
      </c>
      <c r="W281">
        <f>SUMIF(CurrentScenario!$B$2:$B$2612,Sheet1!$A281,CurrentScenario!W$2:W$2612)</f>
        <v>880.99446676443824</v>
      </c>
      <c r="X281">
        <f>SUMIF(CurrentScenario!$B$2:$B$2612,Sheet1!$A281,CurrentScenario!X$2:X$2612)</f>
        <v>442.92436227042384</v>
      </c>
      <c r="Y281">
        <f>SUMIF(CurrentScenario!$B$2:$B$2612,Sheet1!$A281,CurrentScenario!Y$2:Y$2612)</f>
        <v>101.23272843789621</v>
      </c>
      <c r="Z281">
        <f>SUMIF(CurrentScenario!$B$2:$B$2612,Sheet1!$A281,CurrentScenario!Z$2:Z$2612)</f>
        <v>0</v>
      </c>
      <c r="AA281">
        <f>SUMIF(CurrentScenario!$B$2:$B$2612,Sheet1!$A281,CurrentScenario!AA$2:AA$2612)</f>
        <v>2642.3044876065296</v>
      </c>
      <c r="AB281">
        <f>SUMIF(CurrentScenario!$B$2:$B$2612,Sheet1!$A281,CurrentScenario!AB$2:AB$2612)</f>
        <v>623.37983000365875</v>
      </c>
      <c r="AC281">
        <f>SUMIF(CurrentScenario!$B$2:$B$2612,Sheet1!$A281,CurrentScenario!AC$2:AC$2612)</f>
        <v>2.8851300292346309E-5</v>
      </c>
      <c r="AD281">
        <f>SUMIF(CurrentScenario!$B$2:$B$2612,Sheet1!$A281,CurrentScenario!AD$2:AD$2612)</f>
        <v>0</v>
      </c>
      <c r="AE281">
        <f>SUMIF(CurrentScenario!$B$2:$B$2612,Sheet1!$A281,CurrentScenario!AE$2:AE$2612)</f>
        <v>0</v>
      </c>
      <c r="AF281">
        <f>SUMIF(CurrentScenario!$B$2:$B$2612,Sheet1!$A281,CurrentScenario!AF$2:AF$2612)</f>
        <v>0</v>
      </c>
      <c r="AG281">
        <f>SUMIF(CurrentScenario!$B$2:$B$2612,Sheet1!$A281,CurrentScenario!AG$2:AG$2612)</f>
        <v>0</v>
      </c>
      <c r="AH281" s="9">
        <f>SUMIF(CurrentScenario!$B$2:$B$2612,Sheet1!$A281,CurrentScenario!AH$2:AH$2612)</f>
        <v>1734.8858998599396</v>
      </c>
      <c r="AI281" s="10">
        <f t="shared" si="16"/>
        <v>39546.642356738288</v>
      </c>
      <c r="AJ281">
        <f>SUMIF(BaselineScenario!$B$2:$B$2612,Sheet1!$A281,BaselineScenario!D$2:D$2612)</f>
        <v>33706.65733917441</v>
      </c>
      <c r="AK281">
        <f>SUMIF(BaselineScenario!$B$2:$B$2612,Sheet1!$A281,BaselineScenario!E$2:E$2612)</f>
        <v>340.10537228483599</v>
      </c>
      <c r="AL281">
        <f>SUMIF(BaselineScenario!$B$2:$B$2612,Sheet1!$A281,BaselineScenario!F$2:F$2612)</f>
        <v>294.76896303372706</v>
      </c>
      <c r="AM281">
        <f>SUMIF(BaselineScenario!$B$2:$B$2612,Sheet1!$A281,BaselineScenario!G$2:G$2612)</f>
        <v>185.23944566845901</v>
      </c>
      <c r="AN281">
        <f>SUMIF(BaselineScenario!$B$2:$B$2612,Sheet1!$A281,BaselineScenario!H$2:H$2612)</f>
        <v>295.71995058958873</v>
      </c>
      <c r="AO281">
        <f>SUMIF(BaselineScenario!$B$2:$B$2612,Sheet1!$A281,BaselineScenario!I$2:I$2612)</f>
        <v>176.06875450790179</v>
      </c>
      <c r="AP281">
        <f>SUMIF(BaselineScenario!$B$2:$B$2612,Sheet1!$A281,BaselineScenario!J$2:J$2612)</f>
        <v>53.046139412074865</v>
      </c>
      <c r="AQ281">
        <f>SUMIF(BaselineScenario!$B$2:$B$2612,Sheet1!$A281,BaselineScenario!K$2:K$2612)</f>
        <v>7.9931516609255553</v>
      </c>
      <c r="AR281">
        <f>SUMIF(BaselineScenario!$B$2:$B$2612,Sheet1!$A281,BaselineScenario!L$2:L$2612)</f>
        <v>942.99256717189007</v>
      </c>
      <c r="AS281">
        <f>SUMIF(BaselineScenario!$B$2:$B$2612,Sheet1!$A281,BaselineScenario!M$2:M$2612)</f>
        <v>173.41553467834333</v>
      </c>
      <c r="AT281">
        <f>SUMIF(BaselineScenario!$B$2:$B$2612,Sheet1!$A281,BaselineScenario!N$2:N$2612)</f>
        <v>244.90110480443983</v>
      </c>
      <c r="AU281">
        <f>SUMIF(BaselineScenario!$B$2:$B$2612,Sheet1!$A281,BaselineScenario!O$2:O$2612)</f>
        <v>154.25309782650825</v>
      </c>
      <c r="AV281">
        <f>SUMIF(BaselineScenario!$B$2:$B$2612,Sheet1!$A281,BaselineScenario!P$2:P$2612)</f>
        <v>59.208084416572255</v>
      </c>
      <c r="AW281">
        <f>SUMIF(BaselineScenario!$B$2:$B$2612,Sheet1!$A281,BaselineScenario!Q$2:Q$2612)</f>
        <v>1446.434938992981</v>
      </c>
      <c r="AX281">
        <f>SUMIF(BaselineScenario!$B$2:$B$2612,Sheet1!$A281,BaselineScenario!R$2:R$2612)</f>
        <v>165.82333820510789</v>
      </c>
      <c r="AY281">
        <f>SUMIF(BaselineScenario!$B$2:$B$2612,Sheet1!$A281,BaselineScenario!S$2:S$2612)</f>
        <v>34.522717523104959</v>
      </c>
      <c r="AZ281">
        <f>SUMIF(BaselineScenario!$B$2:$B$2612,Sheet1!$A281,BaselineScenario!T$2:T$2612)</f>
        <v>7.1220787781418746</v>
      </c>
      <c r="BA281">
        <f>SUMIF(BaselineScenario!$B$2:$B$2612,Sheet1!$A281,BaselineScenario!U$2:U$2612)</f>
        <v>10.348554097443809</v>
      </c>
      <c r="BB281">
        <f>SUMIF(BaselineScenario!$B$2:$B$2612,Sheet1!$A281,BaselineScenario!V$2:V$2612)</f>
        <v>0</v>
      </c>
      <c r="BC281">
        <f>SUMIF(BaselineScenario!$B$2:$B$2612,Sheet1!$A281,BaselineScenario!W$2:W$2612)</f>
        <v>105.45024377771966</v>
      </c>
      <c r="BD281">
        <f>SUMIF(BaselineScenario!$B$2:$B$2612,Sheet1!$A281,BaselineScenario!X$2:X$2612)</f>
        <v>8.7644847472733147</v>
      </c>
      <c r="BE281">
        <f>SUMIF(BaselineScenario!$B$2:$B$2612,Sheet1!$A281,BaselineScenario!Y$2:Y$2612)</f>
        <v>34.185699061222195</v>
      </c>
      <c r="BF281">
        <f>SUMIF(BaselineScenario!$B$2:$B$2612,Sheet1!$A281,BaselineScenario!Z$2:Z$2612)</f>
        <v>0</v>
      </c>
      <c r="BG281">
        <f>SUMIF(BaselineScenario!$B$2:$B$2612,Sheet1!$A281,BaselineScenario!AA$2:AA$2612)</f>
        <v>525.18149143015557</v>
      </c>
      <c r="BH281">
        <f>SUMIF(BaselineScenario!$B$2:$B$2612,Sheet1!$A281,BaselineScenario!AB$2:AB$2612)</f>
        <v>30.598331436111792</v>
      </c>
      <c r="BI281">
        <f>SUMIF(BaselineScenario!$B$2:$B$2612,Sheet1!$A281,BaselineScenario!AC$2:AC$2612)</f>
        <v>0.44066180534257704</v>
      </c>
      <c r="BJ281">
        <f>SUMIF(BaselineScenario!$B$2:$B$2612,Sheet1!$A281,BaselineScenario!AD$2:AD$2612)</f>
        <v>0</v>
      </c>
      <c r="BK281">
        <f>SUMIF(BaselineScenario!$B$2:$B$2612,Sheet1!$A281,BaselineScenario!AE$2:AE$2612)</f>
        <v>0</v>
      </c>
      <c r="BL281">
        <f>SUMIF(BaselineScenario!$B$2:$B$2612,Sheet1!$A281,BaselineScenario!AF$2:AF$2612)</f>
        <v>0</v>
      </c>
      <c r="BM281">
        <f>SUMIF(BaselineScenario!$B$2:$B$2612,Sheet1!$A281,BaselineScenario!AG$2:AG$2612)</f>
        <v>0</v>
      </c>
      <c r="BN281">
        <f>SUMIF(BaselineScenario!$B$2:$B$2612,Sheet1!$A281,BaselineScenario!AH$2:AH$2612)</f>
        <v>543.40031165399557</v>
      </c>
      <c r="BP281">
        <f t="shared" si="17"/>
        <v>0</v>
      </c>
      <c r="BQ281" s="12">
        <f t="shared" si="18"/>
        <v>0</v>
      </c>
    </row>
    <row r="282" spans="1:69" x14ac:dyDescent="0.25">
      <c r="A282" s="1" t="s">
        <v>280</v>
      </c>
      <c r="B282">
        <f>COUNTIF(CurrentScenario!$B$2:$B$2612,Sheet1!A282)</f>
        <v>9</v>
      </c>
      <c r="C282">
        <f t="shared" si="19"/>
        <v>36787.04183392573</v>
      </c>
      <c r="D282">
        <f>SUMIF(CurrentScenario!$B$2:$B$2612,Sheet1!$A282,CurrentScenario!D$2:D$2612)</f>
        <v>15285.215873367835</v>
      </c>
      <c r="E282">
        <f>SUMIF(CurrentScenario!$B$2:$B$2612,Sheet1!$A282,CurrentScenario!E$2:E$2612)</f>
        <v>154.05397526428055</v>
      </c>
      <c r="F282">
        <f>SUMIF(CurrentScenario!$B$2:$B$2612,Sheet1!$A282,CurrentScenario!F$2:F$2612)</f>
        <v>839.54977086540305</v>
      </c>
      <c r="G282">
        <f>SUMIF(CurrentScenario!$B$2:$B$2612,Sheet1!$A282,CurrentScenario!G$2:G$2612)</f>
        <v>0</v>
      </c>
      <c r="H282">
        <f>SUMIF(CurrentScenario!$B$2:$B$2612,Sheet1!$A282,CurrentScenario!H$2:H$2612)</f>
        <v>892.09602867309718</v>
      </c>
      <c r="I282">
        <f>SUMIF(CurrentScenario!$B$2:$B$2612,Sheet1!$A282,CurrentScenario!I$2:I$2612)</f>
        <v>0</v>
      </c>
      <c r="J282">
        <f>SUMIF(CurrentScenario!$B$2:$B$2612,Sheet1!$A282,CurrentScenario!J$2:J$2612)</f>
        <v>253.42328673009359</v>
      </c>
      <c r="K282">
        <f>SUMIF(CurrentScenario!$B$2:$B$2612,Sheet1!$A282,CurrentScenario!K$2:K$2612)</f>
        <v>30.394054671251347</v>
      </c>
      <c r="L282">
        <f>SUMIF(CurrentScenario!$B$2:$B$2612,Sheet1!$A282,CurrentScenario!L$2:L$2612)</f>
        <v>4886.972916394152</v>
      </c>
      <c r="M282">
        <f>SUMIF(CurrentScenario!$B$2:$B$2612,Sheet1!$A282,CurrentScenario!M$2:M$2612)</f>
        <v>72.929669470462372</v>
      </c>
      <c r="N282">
        <f>SUMIF(CurrentScenario!$B$2:$B$2612,Sheet1!$A282,CurrentScenario!N$2:N$2612)</f>
        <v>1046.333030657901</v>
      </c>
      <c r="O282">
        <f>SUMIF(CurrentScenario!$B$2:$B$2612,Sheet1!$A282,CurrentScenario!O$2:O$2612)</f>
        <v>631.87761714780902</v>
      </c>
      <c r="P282">
        <f>SUMIF(CurrentScenario!$B$2:$B$2612,Sheet1!$A282,CurrentScenario!P$2:P$2612)</f>
        <v>0</v>
      </c>
      <c r="Q282">
        <f>SUMIF(CurrentScenario!$B$2:$B$2612,Sheet1!$A282,CurrentScenario!Q$2:Q$2612)</f>
        <v>7744.498382429867</v>
      </c>
      <c r="R282">
        <f>SUMIF(CurrentScenario!$B$2:$B$2612,Sheet1!$A282,CurrentScenario!R$2:R$2612)</f>
        <v>70.492672220994166</v>
      </c>
      <c r="S282">
        <f>SUMIF(CurrentScenario!$B$2:$B$2612,Sheet1!$A282,CurrentScenario!S$2:S$2612)</f>
        <v>226.03905391470508</v>
      </c>
      <c r="T282">
        <f>SUMIF(CurrentScenario!$B$2:$B$2612,Sheet1!$A282,CurrentScenario!T$2:T$2612)</f>
        <v>31.965104684157044</v>
      </c>
      <c r="U282">
        <f>SUMIF(CurrentScenario!$B$2:$B$2612,Sheet1!$A282,CurrentScenario!U$2:U$2612)</f>
        <v>44.030950053310825</v>
      </c>
      <c r="V282">
        <f>SUMIF(CurrentScenario!$B$2:$B$2612,Sheet1!$A282,CurrentScenario!V$2:V$2612)</f>
        <v>0</v>
      </c>
      <c r="W282">
        <f>SUMIF(CurrentScenario!$B$2:$B$2612,Sheet1!$A282,CurrentScenario!W$2:W$2612)</f>
        <v>0.21948640346197484</v>
      </c>
      <c r="X282">
        <f>SUMIF(CurrentScenario!$B$2:$B$2612,Sheet1!$A282,CurrentScenario!X$2:X$2612)</f>
        <v>5.9827164162048967E-2</v>
      </c>
      <c r="Y282">
        <f>SUMIF(CurrentScenario!$B$2:$B$2612,Sheet1!$A282,CurrentScenario!Y$2:Y$2612)</f>
        <v>214.06689354078142</v>
      </c>
      <c r="Z282">
        <f>SUMIF(CurrentScenario!$B$2:$B$2612,Sheet1!$A282,CurrentScenario!Z$2:Z$2612)</f>
        <v>0</v>
      </c>
      <c r="AA282">
        <f>SUMIF(CurrentScenario!$B$2:$B$2612,Sheet1!$A282,CurrentScenario!AA$2:AA$2612)</f>
        <v>3415.8442179218218</v>
      </c>
      <c r="AB282">
        <f>SUMIF(CurrentScenario!$B$2:$B$2612,Sheet1!$A282,CurrentScenario!AB$2:AB$2612)</f>
        <v>864.68353427058651</v>
      </c>
      <c r="AC282">
        <f>SUMIF(CurrentScenario!$B$2:$B$2612,Sheet1!$A282,CurrentScenario!AC$2:AC$2612)</f>
        <v>1.3463940136428274E-5</v>
      </c>
      <c r="AD282">
        <f>SUMIF(CurrentScenario!$B$2:$B$2612,Sheet1!$A282,CurrentScenario!AD$2:AD$2612)</f>
        <v>0</v>
      </c>
      <c r="AE282">
        <f>SUMIF(CurrentScenario!$B$2:$B$2612,Sheet1!$A282,CurrentScenario!AE$2:AE$2612)</f>
        <v>0</v>
      </c>
      <c r="AF282">
        <f>SUMIF(CurrentScenario!$B$2:$B$2612,Sheet1!$A282,CurrentScenario!AF$2:AF$2612)</f>
        <v>0</v>
      </c>
      <c r="AG282">
        <f>SUMIF(CurrentScenario!$B$2:$B$2612,Sheet1!$A282,CurrentScenario!AG$2:AG$2612)</f>
        <v>0</v>
      </c>
      <c r="AH282" s="9">
        <f>SUMIF(CurrentScenario!$B$2:$B$2612,Sheet1!$A282,CurrentScenario!AH$2:AH$2612)</f>
        <v>82.295474615661519</v>
      </c>
      <c r="AI282" s="10">
        <f t="shared" si="16"/>
        <v>36787.041833925723</v>
      </c>
      <c r="AJ282">
        <f>SUMIF(BaselineScenario!$B$2:$B$2612,Sheet1!$A282,BaselineScenario!D$2:D$2612)</f>
        <v>31230.334925234365</v>
      </c>
      <c r="AK282">
        <f>SUMIF(BaselineScenario!$B$2:$B$2612,Sheet1!$A282,BaselineScenario!E$2:E$2612)</f>
        <v>314.75338058564171</v>
      </c>
      <c r="AL282">
        <f>SUMIF(BaselineScenario!$B$2:$B$2612,Sheet1!$A282,BaselineScenario!F$2:F$2612)</f>
        <v>226.24209746406177</v>
      </c>
      <c r="AM282">
        <f>SUMIF(BaselineScenario!$B$2:$B$2612,Sheet1!$A282,BaselineScenario!G$2:G$2612)</f>
        <v>0</v>
      </c>
      <c r="AN282">
        <f>SUMIF(BaselineScenario!$B$2:$B$2612,Sheet1!$A282,BaselineScenario!H$2:H$2612)</f>
        <v>240.40227713421865</v>
      </c>
      <c r="AO282">
        <f>SUMIF(BaselineScenario!$B$2:$B$2612,Sheet1!$A282,BaselineScenario!I$2:I$2612)</f>
        <v>0</v>
      </c>
      <c r="AP282">
        <f>SUMIF(BaselineScenario!$B$2:$B$2612,Sheet1!$A282,BaselineScenario!J$2:J$2612)</f>
        <v>68.293763730182476</v>
      </c>
      <c r="AQ282">
        <f>SUMIF(BaselineScenario!$B$2:$B$2612,Sheet1!$A282,BaselineScenario!K$2:K$2612)</f>
        <v>8.1894095947081418</v>
      </c>
      <c r="AR282">
        <f>SUMIF(BaselineScenario!$B$2:$B$2612,Sheet1!$A282,BaselineScenario!L$2:L$2612)</f>
        <v>1316.9529164342891</v>
      </c>
      <c r="AS282">
        <f>SUMIF(BaselineScenario!$B$2:$B$2612,Sheet1!$A282,BaselineScenario!M$2:M$2612)</f>
        <v>19.6429628109879</v>
      </c>
      <c r="AT282">
        <f>SUMIF(BaselineScenario!$B$2:$B$2612,Sheet1!$A282,BaselineScenario!N$2:N$2612)</f>
        <v>281.96576601303684</v>
      </c>
      <c r="AU282">
        <f>SUMIF(BaselineScenario!$B$2:$B$2612,Sheet1!$A282,BaselineScenario!O$2:O$2612)</f>
        <v>170.27854979418998</v>
      </c>
      <c r="AV282">
        <f>SUMIF(BaselineScenario!$B$2:$B$2612,Sheet1!$A282,BaselineScenario!P$2:P$2612)</f>
        <v>0</v>
      </c>
      <c r="AW282">
        <f>SUMIF(BaselineScenario!$B$2:$B$2612,Sheet1!$A282,BaselineScenario!Q$2:Q$2612)</f>
        <v>2087.2067029951322</v>
      </c>
      <c r="AX282">
        <f>SUMIF(BaselineScenario!$B$2:$B$2612,Sheet1!$A282,BaselineScenario!R$2:R$2612)</f>
        <v>18.9937881278825</v>
      </c>
      <c r="AY282">
        <f>SUMIF(BaselineScenario!$B$2:$B$2612,Sheet1!$A282,BaselineScenario!S$2:S$2612)</f>
        <v>60.915696607040005</v>
      </c>
      <c r="AZ282">
        <f>SUMIF(BaselineScenario!$B$2:$B$2612,Sheet1!$A282,BaselineScenario!T$2:T$2612)</f>
        <v>8.6139649994476546</v>
      </c>
      <c r="BA282">
        <f>SUMIF(BaselineScenario!$B$2:$B$2612,Sheet1!$A282,BaselineScenario!U$2:U$2612)</f>
        <v>11.865472304648637</v>
      </c>
      <c r="BB282">
        <f>SUMIF(BaselineScenario!$B$2:$B$2612,Sheet1!$A282,BaselineScenario!V$2:V$2612)</f>
        <v>0</v>
      </c>
      <c r="BC282">
        <f>SUMIF(BaselineScenario!$B$2:$B$2612,Sheet1!$A282,BaselineScenario!W$2:W$2612)</f>
        <v>5.4379014096132244E-2</v>
      </c>
      <c r="BD282">
        <f>SUMIF(BaselineScenario!$B$2:$B$2612,Sheet1!$A282,BaselineScenario!X$2:X$2612)</f>
        <v>3.377007067389943E-3</v>
      </c>
      <c r="BE282">
        <f>SUMIF(BaselineScenario!$B$2:$B$2612,Sheet1!$A282,BaselineScenario!Y$2:Y$2612)</f>
        <v>57.642006476725619</v>
      </c>
      <c r="BF282">
        <f>SUMIF(BaselineScenario!$B$2:$B$2612,Sheet1!$A282,BaselineScenario!Z$2:Z$2612)</f>
        <v>0</v>
      </c>
      <c r="BG282">
        <f>SUMIF(BaselineScenario!$B$2:$B$2612,Sheet1!$A282,BaselineScenario!AA$2:AA$2612)</f>
        <v>606.02327438900727</v>
      </c>
      <c r="BH282">
        <f>SUMIF(BaselineScenario!$B$2:$B$2612,Sheet1!$A282,BaselineScenario!AB$2:AB$2612)</f>
        <v>36.507325005167758</v>
      </c>
      <c r="BI282">
        <f>SUMIF(BaselineScenario!$B$2:$B$2612,Sheet1!$A282,BaselineScenario!AC$2:AC$2612)</f>
        <v>1.346394013657104E-5</v>
      </c>
      <c r="BJ282">
        <f>SUMIF(BaselineScenario!$B$2:$B$2612,Sheet1!$A282,BaselineScenario!AD$2:AD$2612)</f>
        <v>0</v>
      </c>
      <c r="BK282">
        <f>SUMIF(BaselineScenario!$B$2:$B$2612,Sheet1!$A282,BaselineScenario!AE$2:AE$2612)</f>
        <v>0</v>
      </c>
      <c r="BL282">
        <f>SUMIF(BaselineScenario!$B$2:$B$2612,Sheet1!$A282,BaselineScenario!AF$2:AF$2612)</f>
        <v>0</v>
      </c>
      <c r="BM282">
        <f>SUMIF(BaselineScenario!$B$2:$B$2612,Sheet1!$A282,BaselineScenario!AG$2:AG$2612)</f>
        <v>0</v>
      </c>
      <c r="BN282">
        <f>SUMIF(BaselineScenario!$B$2:$B$2612,Sheet1!$A282,BaselineScenario!AH$2:AH$2612)</f>
        <v>22.159784739892359</v>
      </c>
      <c r="BP282">
        <f t="shared" si="17"/>
        <v>0</v>
      </c>
      <c r="BQ282" s="12">
        <f t="shared" si="18"/>
        <v>0</v>
      </c>
    </row>
    <row r="283" spans="1:69" x14ac:dyDescent="0.25">
      <c r="A283" s="1" t="s">
        <v>281</v>
      </c>
      <c r="B283">
        <f>COUNTIF(CurrentScenario!$B$2:$B$2612,Sheet1!A283)</f>
        <v>5</v>
      </c>
      <c r="C283">
        <f t="shared" si="19"/>
        <v>22331.056556618754</v>
      </c>
      <c r="D283">
        <f>SUMIF(CurrentScenario!$B$2:$B$2612,Sheet1!$A283,CurrentScenario!D$2:D$2612)</f>
        <v>9339.5095648866973</v>
      </c>
      <c r="E283">
        <f>SUMIF(CurrentScenario!$B$2:$B$2612,Sheet1!$A283,CurrentScenario!E$2:E$2612)</f>
        <v>94.126430882372446</v>
      </c>
      <c r="F283">
        <f>SUMIF(CurrentScenario!$B$2:$B$2612,Sheet1!$A283,CurrentScenario!F$2:F$2612)</f>
        <v>555.74902670340953</v>
      </c>
      <c r="G283">
        <f>SUMIF(CurrentScenario!$B$2:$B$2612,Sheet1!$A283,CurrentScenario!G$2:G$2612)</f>
        <v>0</v>
      </c>
      <c r="H283">
        <f>SUMIF(CurrentScenario!$B$2:$B$2612,Sheet1!$A283,CurrentScenario!H$2:H$2612)</f>
        <v>590.53260063892776</v>
      </c>
      <c r="I283">
        <f>SUMIF(CurrentScenario!$B$2:$B$2612,Sheet1!$A283,CurrentScenario!I$2:I$2612)</f>
        <v>0</v>
      </c>
      <c r="J283">
        <f>SUMIF(CurrentScenario!$B$2:$B$2612,Sheet1!$A283,CurrentScenario!J$2:J$2612)</f>
        <v>167.91131393666535</v>
      </c>
      <c r="K283">
        <f>SUMIF(CurrentScenario!$B$2:$B$2612,Sheet1!$A283,CurrentScenario!K$2:K$2612)</f>
        <v>19.96463334201821</v>
      </c>
      <c r="L283">
        <f>SUMIF(CurrentScenario!$B$2:$B$2612,Sheet1!$A283,CurrentScenario!L$2:L$2612)</f>
        <v>3234.8786717852308</v>
      </c>
      <c r="M283">
        <f>SUMIF(CurrentScenario!$B$2:$B$2612,Sheet1!$A283,CurrentScenario!M$2:M$2612)</f>
        <v>48.382390442429603</v>
      </c>
      <c r="N283">
        <f>SUMIF(CurrentScenario!$B$2:$B$2612,Sheet1!$A283,CurrentScenario!N$2:N$2612)</f>
        <v>692.5665768334303</v>
      </c>
      <c r="O283">
        <f>SUMIF(CurrentScenario!$B$2:$B$2612,Sheet1!$A283,CurrentScenario!O$2:O$2612)</f>
        <v>418.27821346006891</v>
      </c>
      <c r="P283">
        <f>SUMIF(CurrentScenario!$B$2:$B$2612,Sheet1!$A283,CurrentScenario!P$2:P$2612)</f>
        <v>0</v>
      </c>
      <c r="Q283">
        <f>SUMIF(CurrentScenario!$B$2:$B$2612,Sheet1!$A283,CurrentScenario!Q$2:Q$2612)</f>
        <v>5440.3427800078889</v>
      </c>
      <c r="R283">
        <f>SUMIF(CurrentScenario!$B$2:$B$2612,Sheet1!$A283,CurrentScenario!R$2:R$2612)</f>
        <v>49.561813774876384</v>
      </c>
      <c r="S283">
        <f>SUMIF(CurrentScenario!$B$2:$B$2612,Sheet1!$A283,CurrentScenario!S$2:S$2612)</f>
        <v>158.77697664918034</v>
      </c>
      <c r="T283">
        <f>SUMIF(CurrentScenario!$B$2:$B$2612,Sheet1!$A283,CurrentScenario!T$2:T$2612)</f>
        <v>21.159649231547661</v>
      </c>
      <c r="U283">
        <f>SUMIF(CurrentScenario!$B$2:$B$2612,Sheet1!$A283,CurrentScenario!U$2:U$2612)</f>
        <v>29.146760868232544</v>
      </c>
      <c r="V283">
        <f>SUMIF(CurrentScenario!$B$2:$B$2612,Sheet1!$A283,CurrentScenario!V$2:V$2612)</f>
        <v>0</v>
      </c>
      <c r="W283">
        <f>SUMIF(CurrentScenario!$B$2:$B$2612,Sheet1!$A283,CurrentScenario!W$2:W$2612)</f>
        <v>0</v>
      </c>
      <c r="X283">
        <f>SUMIF(CurrentScenario!$B$2:$B$2612,Sheet1!$A283,CurrentScenario!X$2:X$2612)</f>
        <v>0</v>
      </c>
      <c r="Y283">
        <f>SUMIF(CurrentScenario!$B$2:$B$2612,Sheet1!$A283,CurrentScenario!Y$2:Y$2612)</f>
        <v>42.881747274277785</v>
      </c>
      <c r="Z283">
        <f>SUMIF(CurrentScenario!$B$2:$B$2612,Sheet1!$A283,CurrentScenario!Z$2:Z$2612)</f>
        <v>0</v>
      </c>
      <c r="AA283">
        <f>SUMIF(CurrentScenario!$B$2:$B$2612,Sheet1!$A283,CurrentScenario!AA$2:AA$2612)</f>
        <v>1104.9964908432057</v>
      </c>
      <c r="AB283">
        <f>SUMIF(CurrentScenario!$B$2:$B$2612,Sheet1!$A283,CurrentScenario!AB$2:AB$2612)</f>
        <v>279.59460699156892</v>
      </c>
      <c r="AC283">
        <f>SUMIF(CurrentScenario!$B$2:$B$2612,Sheet1!$A283,CurrentScenario!AC$2:AC$2612)</f>
        <v>0</v>
      </c>
      <c r="AD283">
        <f>SUMIF(CurrentScenario!$B$2:$B$2612,Sheet1!$A283,CurrentScenario!AD$2:AD$2612)</f>
        <v>0</v>
      </c>
      <c r="AE283">
        <f>SUMIF(CurrentScenario!$B$2:$B$2612,Sheet1!$A283,CurrentScenario!AE$2:AE$2612)</f>
        <v>0</v>
      </c>
      <c r="AF283">
        <f>SUMIF(CurrentScenario!$B$2:$B$2612,Sheet1!$A283,CurrentScenario!AF$2:AF$2612)</f>
        <v>0</v>
      </c>
      <c r="AG283">
        <f>SUMIF(CurrentScenario!$B$2:$B$2612,Sheet1!$A283,CurrentScenario!AG$2:AG$2612)</f>
        <v>0</v>
      </c>
      <c r="AH283" s="9">
        <f>SUMIF(CurrentScenario!$B$2:$B$2612,Sheet1!$A283,CurrentScenario!AH$2:AH$2612)</f>
        <v>42.696308066727617</v>
      </c>
      <c r="AI283" s="10">
        <f t="shared" si="16"/>
        <v>22331.056556618762</v>
      </c>
      <c r="AJ283">
        <f>SUMIF(BaselineScenario!$B$2:$B$2612,Sheet1!$A283,BaselineScenario!D$2:D$2612)</f>
        <v>18941.596306933938</v>
      </c>
      <c r="AK283">
        <f>SUMIF(BaselineScenario!$B$2:$B$2612,Sheet1!$A283,BaselineScenario!E$2:E$2612)</f>
        <v>190.89855770287701</v>
      </c>
      <c r="AL283">
        <f>SUMIF(BaselineScenario!$B$2:$B$2612,Sheet1!$A283,BaselineScenario!F$2:F$2612)</f>
        <v>135.40103248321518</v>
      </c>
      <c r="AM283">
        <f>SUMIF(BaselineScenario!$B$2:$B$2612,Sheet1!$A283,BaselineScenario!G$2:G$2612)</f>
        <v>0</v>
      </c>
      <c r="AN283">
        <f>SUMIF(BaselineScenario!$B$2:$B$2612,Sheet1!$A283,BaselineScenario!H$2:H$2612)</f>
        <v>143.87559757237997</v>
      </c>
      <c r="AO283">
        <f>SUMIF(BaselineScenario!$B$2:$B$2612,Sheet1!$A283,BaselineScenario!I$2:I$2612)</f>
        <v>0</v>
      </c>
      <c r="AP283">
        <f>SUMIF(BaselineScenario!$B$2:$B$2612,Sheet1!$A283,BaselineScenario!J$2:J$2612)</f>
        <v>40.901229846090246</v>
      </c>
      <c r="AQ283">
        <f>SUMIF(BaselineScenario!$B$2:$B$2612,Sheet1!$A283,BaselineScenario!K$2:K$2612)</f>
        <v>4.8723047704809899</v>
      </c>
      <c r="AR283">
        <f>SUMIF(BaselineScenario!$B$2:$B$2612,Sheet1!$A283,BaselineScenario!L$2:L$2612)</f>
        <v>788.13619843736046</v>
      </c>
      <c r="AS283">
        <f>SUMIF(BaselineScenario!$B$2:$B$2612,Sheet1!$A283,BaselineScenario!M$2:M$2612)</f>
        <v>11.787713105217982</v>
      </c>
      <c r="AT283">
        <f>SUMIF(BaselineScenario!$B$2:$B$2612,Sheet1!$A283,BaselineScenario!N$2:N$2612)</f>
        <v>168.7372729074151</v>
      </c>
      <c r="AU283">
        <f>SUMIF(BaselineScenario!$B$2:$B$2612,Sheet1!$A283,BaselineScenario!O$2:O$2612)</f>
        <v>101.90805333131564</v>
      </c>
      <c r="AV283">
        <f>SUMIF(BaselineScenario!$B$2:$B$2612,Sheet1!$A283,BaselineScenario!P$2:P$2612)</f>
        <v>0</v>
      </c>
      <c r="AW283">
        <f>SUMIF(BaselineScenario!$B$2:$B$2612,Sheet1!$A283,BaselineScenario!Q$2:Q$2612)</f>
        <v>1326.7728363448889</v>
      </c>
      <c r="AX283">
        <f>SUMIF(BaselineScenario!$B$2:$B$2612,Sheet1!$A283,BaselineScenario!R$2:R$2612)</f>
        <v>12.086717874657117</v>
      </c>
      <c r="AY283">
        <f>SUMIF(BaselineScenario!$B$2:$B$2612,Sheet1!$A283,BaselineScenario!S$2:S$2612)</f>
        <v>38.724642574644328</v>
      </c>
      <c r="AZ283">
        <f>SUMIF(BaselineScenario!$B$2:$B$2612,Sheet1!$A283,BaselineScenario!T$2:T$2612)</f>
        <v>5.1552736525209486</v>
      </c>
      <c r="BA283">
        <f>SUMIF(BaselineScenario!$B$2:$B$2612,Sheet1!$A283,BaselineScenario!U$2:U$2612)</f>
        <v>7.1012295711033024</v>
      </c>
      <c r="BB283">
        <f>SUMIF(BaselineScenario!$B$2:$B$2612,Sheet1!$A283,BaselineScenario!V$2:V$2612)</f>
        <v>0</v>
      </c>
      <c r="BC283">
        <f>SUMIF(BaselineScenario!$B$2:$B$2612,Sheet1!$A283,BaselineScenario!W$2:W$2612)</f>
        <v>0</v>
      </c>
      <c r="BD283">
        <f>SUMIF(BaselineScenario!$B$2:$B$2612,Sheet1!$A283,BaselineScenario!X$2:X$2612)</f>
        <v>0</v>
      </c>
      <c r="BE283">
        <f>SUMIF(BaselineScenario!$B$2:$B$2612,Sheet1!$A283,BaselineScenario!Y$2:Y$2612)</f>
        <v>10.508349532210676</v>
      </c>
      <c r="BF283">
        <f>SUMIF(BaselineScenario!$B$2:$B$2612,Sheet1!$A283,BaselineScenario!Z$2:Z$2612)</f>
        <v>0</v>
      </c>
      <c r="BG283">
        <f>SUMIF(BaselineScenario!$B$2:$B$2612,Sheet1!$A283,BaselineScenario!AA$2:AA$2612)</f>
        <v>369.89110372960647</v>
      </c>
      <c r="BH283">
        <f>SUMIF(BaselineScenario!$B$2:$B$2612,Sheet1!$A283,BaselineScenario!AB$2:AB$2612)</f>
        <v>22.282596610217254</v>
      </c>
      <c r="BI283">
        <f>SUMIF(BaselineScenario!$B$2:$B$2612,Sheet1!$A283,BaselineScenario!AC$2:AC$2612)</f>
        <v>0</v>
      </c>
      <c r="BJ283">
        <f>SUMIF(BaselineScenario!$B$2:$B$2612,Sheet1!$A283,BaselineScenario!AD$2:AD$2612)</f>
        <v>0</v>
      </c>
      <c r="BK283">
        <f>SUMIF(BaselineScenario!$B$2:$B$2612,Sheet1!$A283,BaselineScenario!AE$2:AE$2612)</f>
        <v>0</v>
      </c>
      <c r="BL283">
        <f>SUMIF(BaselineScenario!$B$2:$B$2612,Sheet1!$A283,BaselineScenario!AF$2:AF$2612)</f>
        <v>0</v>
      </c>
      <c r="BM283">
        <f>SUMIF(BaselineScenario!$B$2:$B$2612,Sheet1!$A283,BaselineScenario!AG$2:AG$2612)</f>
        <v>0</v>
      </c>
      <c r="BN283">
        <f>SUMIF(BaselineScenario!$B$2:$B$2612,Sheet1!$A283,BaselineScenario!AH$2:AH$2612)</f>
        <v>10.419539638617664</v>
      </c>
      <c r="BP283">
        <f t="shared" si="17"/>
        <v>0</v>
      </c>
      <c r="BQ283" s="12">
        <f t="shared" si="18"/>
        <v>0</v>
      </c>
    </row>
    <row r="284" spans="1:69" x14ac:dyDescent="0.25">
      <c r="A284" s="1" t="s">
        <v>282</v>
      </c>
      <c r="B284">
        <f>COUNTIF(CurrentScenario!$B$2:$B$2612,Sheet1!A284)</f>
        <v>12</v>
      </c>
      <c r="C284">
        <f t="shared" si="19"/>
        <v>26082.259953868437</v>
      </c>
      <c r="D284">
        <f>SUMIF(CurrentScenario!$B$2:$B$2612,Sheet1!$A284,CurrentScenario!D$2:D$2612)</f>
        <v>10028.225842210339</v>
      </c>
      <c r="E284">
        <f>SUMIF(CurrentScenario!$B$2:$B$2612,Sheet1!$A284,CurrentScenario!E$2:E$2612)</f>
        <v>101.25091412767964</v>
      </c>
      <c r="F284">
        <f>SUMIF(CurrentScenario!$B$2:$B$2612,Sheet1!$A284,CurrentScenario!F$2:F$2612)</f>
        <v>1167.1113554629619</v>
      </c>
      <c r="G284">
        <f>SUMIF(CurrentScenario!$B$2:$B$2612,Sheet1!$A284,CurrentScenario!G$2:G$2612)</f>
        <v>1198.0763668034699</v>
      </c>
      <c r="H284">
        <f>SUMIF(CurrentScenario!$B$2:$B$2612,Sheet1!$A284,CurrentScenario!H$2:H$2612)</f>
        <v>1110.5134493270448</v>
      </c>
      <c r="I284">
        <f>SUMIF(CurrentScenario!$B$2:$B$2612,Sheet1!$A284,CurrentScenario!I$2:I$2612)</f>
        <v>1119.2402425178229</v>
      </c>
      <c r="J284">
        <f>SUMIF(CurrentScenario!$B$2:$B$2612,Sheet1!$A284,CurrentScenario!J$2:J$2612)</f>
        <v>91.698420201451583</v>
      </c>
      <c r="K284">
        <f>SUMIF(CurrentScenario!$B$2:$B$2612,Sheet1!$A284,CurrentScenario!K$2:K$2612)</f>
        <v>48.563959018783216</v>
      </c>
      <c r="L284">
        <f>SUMIF(CurrentScenario!$B$2:$B$2612,Sheet1!$A284,CurrentScenario!L$2:L$2612)</f>
        <v>1791.3199609892501</v>
      </c>
      <c r="M284">
        <f>SUMIF(CurrentScenario!$B$2:$B$2612,Sheet1!$A284,CurrentScenario!M$2:M$2612)</f>
        <v>1054.4970381847538</v>
      </c>
      <c r="N284">
        <f>SUMIF(CurrentScenario!$B$2:$B$2612,Sheet1!$A284,CurrentScenario!N$2:N$2612)</f>
        <v>665.5182190394961</v>
      </c>
      <c r="O284">
        <f>SUMIF(CurrentScenario!$B$2:$B$2612,Sheet1!$A284,CurrentScenario!O$2:O$2612)</f>
        <v>434.36341277046472</v>
      </c>
      <c r="P284">
        <f>SUMIF(CurrentScenario!$B$2:$B$2612,Sheet1!$A284,CurrentScenario!P$2:P$2612)</f>
        <v>374.85576326361098</v>
      </c>
      <c r="Q284">
        <f>SUMIF(CurrentScenario!$B$2:$B$2612,Sheet1!$A284,CurrentScenario!Q$2:Q$2612)</f>
        <v>2335.8878102072522</v>
      </c>
      <c r="R284">
        <f>SUMIF(CurrentScenario!$B$2:$B$2612,Sheet1!$A284,CurrentScenario!R$2:R$2612)</f>
        <v>1003.344338170129</v>
      </c>
      <c r="S284">
        <f>SUMIF(CurrentScenario!$B$2:$B$2612,Sheet1!$A284,CurrentScenario!S$2:S$2612)</f>
        <v>48.957939185256571</v>
      </c>
      <c r="T284">
        <f>SUMIF(CurrentScenario!$B$2:$B$2612,Sheet1!$A284,CurrentScenario!T$2:T$2612)</f>
        <v>18.038116171498334</v>
      </c>
      <c r="U284">
        <f>SUMIF(CurrentScenario!$B$2:$B$2612,Sheet1!$A284,CurrentScenario!U$2:U$2612)</f>
        <v>27.901098318320251</v>
      </c>
      <c r="V284">
        <f>SUMIF(CurrentScenario!$B$2:$B$2612,Sheet1!$A284,CurrentScenario!V$2:V$2612)</f>
        <v>0</v>
      </c>
      <c r="W284">
        <f>SUMIF(CurrentScenario!$B$2:$B$2612,Sheet1!$A284,CurrentScenario!W$2:W$2612)</f>
        <v>628.42317383255852</v>
      </c>
      <c r="X284">
        <f>SUMIF(CurrentScenario!$B$2:$B$2612,Sheet1!$A284,CurrentScenario!X$2:X$2612)</f>
        <v>285.06224530228621</v>
      </c>
      <c r="Y284">
        <f>SUMIF(CurrentScenario!$B$2:$B$2612,Sheet1!$A284,CurrentScenario!Y$2:Y$2612)</f>
        <v>79.717043245668577</v>
      </c>
      <c r="Z284">
        <f>SUMIF(CurrentScenario!$B$2:$B$2612,Sheet1!$A284,CurrentScenario!Z$2:Z$2612)</f>
        <v>0</v>
      </c>
      <c r="AA284">
        <f>SUMIF(CurrentScenario!$B$2:$B$2612,Sheet1!$A284,CurrentScenario!AA$2:AA$2612)</f>
        <v>1390.3751223484624</v>
      </c>
      <c r="AB284">
        <f>SUMIF(CurrentScenario!$B$2:$B$2612,Sheet1!$A284,CurrentScenario!AB$2:AB$2612)</f>
        <v>388.44845711552085</v>
      </c>
      <c r="AC284">
        <f>SUMIF(CurrentScenario!$B$2:$B$2612,Sheet1!$A284,CurrentScenario!AC$2:AC$2612)</f>
        <v>0</v>
      </c>
      <c r="AD284">
        <f>SUMIF(CurrentScenario!$B$2:$B$2612,Sheet1!$A284,CurrentScenario!AD$2:AD$2612)</f>
        <v>0</v>
      </c>
      <c r="AE284">
        <f>SUMIF(CurrentScenario!$B$2:$B$2612,Sheet1!$A284,CurrentScenario!AE$2:AE$2612)</f>
        <v>0</v>
      </c>
      <c r="AF284">
        <f>SUMIF(CurrentScenario!$B$2:$B$2612,Sheet1!$A284,CurrentScenario!AF$2:AF$2612)</f>
        <v>0</v>
      </c>
      <c r="AG284">
        <f>SUMIF(CurrentScenario!$B$2:$B$2612,Sheet1!$A284,CurrentScenario!AG$2:AG$2612)</f>
        <v>0</v>
      </c>
      <c r="AH284" s="9">
        <f>SUMIF(CurrentScenario!$B$2:$B$2612,Sheet1!$A284,CurrentScenario!AH$2:AH$2612)</f>
        <v>690.86966605435009</v>
      </c>
      <c r="AI284" s="10">
        <f t="shared" si="16"/>
        <v>26082.259953868434</v>
      </c>
      <c r="AJ284">
        <f>SUMIF(BaselineScenario!$B$2:$B$2612,Sheet1!$A284,BaselineScenario!D$2:D$2612)</f>
        <v>22121.315964042875</v>
      </c>
      <c r="AK284">
        <f>SUMIF(BaselineScenario!$B$2:$B$2612,Sheet1!$A284,BaselineScenario!E$2:E$2612)</f>
        <v>223.41917956342837</v>
      </c>
      <c r="AL284">
        <f>SUMIF(BaselineScenario!$B$2:$B$2612,Sheet1!$A284,BaselineScenario!F$2:F$2612)</f>
        <v>282.49309018159119</v>
      </c>
      <c r="AM284">
        <f>SUMIF(BaselineScenario!$B$2:$B$2612,Sheet1!$A284,BaselineScenario!G$2:G$2612)</f>
        <v>283.38718624543566</v>
      </c>
      <c r="AN284">
        <f>SUMIF(BaselineScenario!$B$2:$B$2612,Sheet1!$A284,BaselineScenario!H$2:H$2612)</f>
        <v>269.50811714640645</v>
      </c>
      <c r="AO284">
        <f>SUMIF(BaselineScenario!$B$2:$B$2612,Sheet1!$A284,BaselineScenario!I$2:I$2612)</f>
        <v>264.73994194397858</v>
      </c>
      <c r="AP284">
        <f>SUMIF(BaselineScenario!$B$2:$B$2612,Sheet1!$A284,BaselineScenario!J$2:J$2612)</f>
        <v>23.814436059598439</v>
      </c>
      <c r="AQ284">
        <f>SUMIF(BaselineScenario!$B$2:$B$2612,Sheet1!$A284,BaselineScenario!K$2:K$2612)</f>
        <v>11.536467173849736</v>
      </c>
      <c r="AR284">
        <f>SUMIF(BaselineScenario!$B$2:$B$2612,Sheet1!$A284,BaselineScenario!L$2:L$2612)</f>
        <v>461.10706607192702</v>
      </c>
      <c r="AS284">
        <f>SUMIF(BaselineScenario!$B$2:$B$2612,Sheet1!$A284,BaselineScenario!M$2:M$2612)</f>
        <v>250.0157310824946</v>
      </c>
      <c r="AT284">
        <f>SUMIF(BaselineScenario!$B$2:$B$2612,Sheet1!$A284,BaselineScenario!N$2:N$2612)</f>
        <v>165.29772865374838</v>
      </c>
      <c r="AU284">
        <f>SUMIF(BaselineScenario!$B$2:$B$2612,Sheet1!$A284,BaselineScenario!O$2:O$2612)</f>
        <v>107.5816263149384</v>
      </c>
      <c r="AV284">
        <f>SUMIF(BaselineScenario!$B$2:$B$2612,Sheet1!$A284,BaselineScenario!P$2:P$2612)</f>
        <v>88.666745410186749</v>
      </c>
      <c r="AW284">
        <f>SUMIF(BaselineScenario!$B$2:$B$2612,Sheet1!$A284,BaselineScenario!Q$2:Q$2612)</f>
        <v>613.98606393791886</v>
      </c>
      <c r="AX284">
        <f>SUMIF(BaselineScenario!$B$2:$B$2612,Sheet1!$A284,BaselineScenario!R$2:R$2612)</f>
        <v>239.45425393340597</v>
      </c>
      <c r="AY284">
        <f>SUMIF(BaselineScenario!$B$2:$B$2612,Sheet1!$A284,BaselineScenario!S$2:S$2612)</f>
        <v>13.549920734795039</v>
      </c>
      <c r="AZ284">
        <f>SUMIF(BaselineScenario!$B$2:$B$2612,Sheet1!$A284,BaselineScenario!T$2:T$2612)</f>
        <v>4.5115034827646978</v>
      </c>
      <c r="BA284">
        <f>SUMIF(BaselineScenario!$B$2:$B$2612,Sheet1!$A284,BaselineScenario!U$2:U$2612)</f>
        <v>6.9367395931843419</v>
      </c>
      <c r="BB284">
        <f>SUMIF(BaselineScenario!$B$2:$B$2612,Sheet1!$A284,BaselineScenario!V$2:V$2612)</f>
        <v>0</v>
      </c>
      <c r="BC284">
        <f>SUMIF(BaselineScenario!$B$2:$B$2612,Sheet1!$A284,BaselineScenario!W$2:W$2612)</f>
        <v>119.78803037510909</v>
      </c>
      <c r="BD284">
        <f>SUMIF(BaselineScenario!$B$2:$B$2612,Sheet1!$A284,BaselineScenario!X$2:X$2612)</f>
        <v>9.7790791250322879</v>
      </c>
      <c r="BE284">
        <f>SUMIF(BaselineScenario!$B$2:$B$2612,Sheet1!$A284,BaselineScenario!Y$2:Y$2612)</f>
        <v>20.39486598550085</v>
      </c>
      <c r="BF284">
        <f>SUMIF(BaselineScenario!$B$2:$B$2612,Sheet1!$A284,BaselineScenario!Z$2:Z$2612)</f>
        <v>0</v>
      </c>
      <c r="BG284">
        <f>SUMIF(BaselineScenario!$B$2:$B$2612,Sheet1!$A284,BaselineScenario!AA$2:AA$2612)</f>
        <v>311.08158617561287</v>
      </c>
      <c r="BH284">
        <f>SUMIF(BaselineScenario!$B$2:$B$2612,Sheet1!$A284,BaselineScenario!AB$2:AB$2612)</f>
        <v>16.193808223812184</v>
      </c>
      <c r="BI284">
        <f>SUMIF(BaselineScenario!$B$2:$B$2612,Sheet1!$A284,BaselineScenario!AC$2:AC$2612)</f>
        <v>0</v>
      </c>
      <c r="BJ284">
        <f>SUMIF(BaselineScenario!$B$2:$B$2612,Sheet1!$A284,BaselineScenario!AD$2:AD$2612)</f>
        <v>0</v>
      </c>
      <c r="BK284">
        <f>SUMIF(BaselineScenario!$B$2:$B$2612,Sheet1!$A284,BaselineScenario!AE$2:AE$2612)</f>
        <v>0</v>
      </c>
      <c r="BL284">
        <f>SUMIF(BaselineScenario!$B$2:$B$2612,Sheet1!$A284,BaselineScenario!AF$2:AF$2612)</f>
        <v>0</v>
      </c>
      <c r="BM284">
        <f>SUMIF(BaselineScenario!$B$2:$B$2612,Sheet1!$A284,BaselineScenario!AG$2:AG$2612)</f>
        <v>0</v>
      </c>
      <c r="BN284">
        <f>SUMIF(BaselineScenario!$B$2:$B$2612,Sheet1!$A284,BaselineScenario!AH$2:AH$2612)</f>
        <v>173.7008224108333</v>
      </c>
      <c r="BP284">
        <f t="shared" si="17"/>
        <v>0</v>
      </c>
      <c r="BQ284" s="12">
        <f t="shared" si="18"/>
        <v>0</v>
      </c>
    </row>
    <row r="285" spans="1:69" x14ac:dyDescent="0.25">
      <c r="A285" s="1" t="s">
        <v>283</v>
      </c>
      <c r="B285">
        <f>COUNTIF(CurrentScenario!$B$2:$B$2612,Sheet1!A285)</f>
        <v>8</v>
      </c>
      <c r="C285">
        <f t="shared" si="19"/>
        <v>11787.429811819329</v>
      </c>
      <c r="D285">
        <f>SUMIF(CurrentScenario!$B$2:$B$2612,Sheet1!$A285,CurrentScenario!D$2:D$2612)</f>
        <v>6584.8157826115958</v>
      </c>
      <c r="E285">
        <f>SUMIF(CurrentScenario!$B$2:$B$2612,Sheet1!$A285,CurrentScenario!E$2:E$2612)</f>
        <v>66.513166847535956</v>
      </c>
      <c r="F285">
        <f>SUMIF(CurrentScenario!$B$2:$B$2612,Sheet1!$A285,CurrentScenario!F$2:F$2612)</f>
        <v>217.77314456198638</v>
      </c>
      <c r="G285">
        <f>SUMIF(CurrentScenario!$B$2:$B$2612,Sheet1!$A285,CurrentScenario!G$2:G$2612)</f>
        <v>132.96750674782268</v>
      </c>
      <c r="H285">
        <f>SUMIF(CurrentScenario!$B$2:$B$2612,Sheet1!$A285,CurrentScenario!H$2:H$2612)</f>
        <v>1149.3183163372003</v>
      </c>
      <c r="I285">
        <f>SUMIF(CurrentScenario!$B$2:$B$2612,Sheet1!$A285,CurrentScenario!I$2:I$2612)</f>
        <v>700.46523746110574</v>
      </c>
      <c r="J285">
        <f>SUMIF(CurrentScenario!$B$2:$B$2612,Sheet1!$A285,CurrentScenario!J$2:J$2612)</f>
        <v>74.938639229256182</v>
      </c>
      <c r="K285">
        <f>SUMIF(CurrentScenario!$B$2:$B$2612,Sheet1!$A285,CurrentScenario!K$2:K$2612)</f>
        <v>45.665770817685797</v>
      </c>
      <c r="L285">
        <f>SUMIF(CurrentScenario!$B$2:$B$2612,Sheet1!$A285,CurrentScenario!L$2:L$2612)</f>
        <v>447.87633335765071</v>
      </c>
      <c r="M285">
        <f>SUMIF(CurrentScenario!$B$2:$B$2612,Sheet1!$A285,CurrentScenario!M$2:M$2612)</f>
        <v>273.11183021221922</v>
      </c>
      <c r="N285">
        <f>SUMIF(CurrentScenario!$B$2:$B$2612,Sheet1!$A285,CurrentScenario!N$2:N$2612)</f>
        <v>266.71478063007521</v>
      </c>
      <c r="O285">
        <f>SUMIF(CurrentScenario!$B$2:$B$2612,Sheet1!$A285,CurrentScenario!O$2:O$2612)</f>
        <v>61.364878436995689</v>
      </c>
      <c r="P285">
        <f>SUMIF(CurrentScenario!$B$2:$B$2612,Sheet1!$A285,CurrentScenario!P$2:P$2612)</f>
        <v>37.47702149350021</v>
      </c>
      <c r="Q285">
        <f>SUMIF(CurrentScenario!$B$2:$B$2612,Sheet1!$A285,CurrentScenario!Q$2:Q$2612)</f>
        <v>679.61388746678711</v>
      </c>
      <c r="R285">
        <f>SUMIF(CurrentScenario!$B$2:$B$2612,Sheet1!$A285,CurrentScenario!R$2:R$2612)</f>
        <v>415.55325013352831</v>
      </c>
      <c r="S285">
        <f>SUMIF(CurrentScenario!$B$2:$B$2612,Sheet1!$A285,CurrentScenario!S$2:S$2612)</f>
        <v>1.8776635323509865</v>
      </c>
      <c r="T285">
        <f>SUMIF(CurrentScenario!$B$2:$B$2612,Sheet1!$A285,CurrentScenario!T$2:T$2612)</f>
        <v>42.481664586932318</v>
      </c>
      <c r="U285">
        <f>SUMIF(CurrentScenario!$B$2:$B$2612,Sheet1!$A285,CurrentScenario!U$2:U$2612)</f>
        <v>5.9791603268732061</v>
      </c>
      <c r="V285">
        <f>SUMIF(CurrentScenario!$B$2:$B$2612,Sheet1!$A285,CurrentScenario!V$2:V$2612)</f>
        <v>0</v>
      </c>
      <c r="W285">
        <f>SUMIF(CurrentScenario!$B$2:$B$2612,Sheet1!$A285,CurrentScenario!W$2:W$2612)</f>
        <v>113.78297893666577</v>
      </c>
      <c r="X285">
        <f>SUMIF(CurrentScenario!$B$2:$B$2612,Sheet1!$A285,CurrentScenario!X$2:X$2612)</f>
        <v>41.355668207946465</v>
      </c>
      <c r="Y285">
        <f>SUMIF(CurrentScenario!$B$2:$B$2612,Sheet1!$A285,CurrentScenario!Y$2:Y$2612)</f>
        <v>8.4662559516300604</v>
      </c>
      <c r="Z285">
        <f>SUMIF(CurrentScenario!$B$2:$B$2612,Sheet1!$A285,CurrentScenario!Z$2:Z$2612)</f>
        <v>0</v>
      </c>
      <c r="AA285">
        <f>SUMIF(CurrentScenario!$B$2:$B$2612,Sheet1!$A285,CurrentScenario!AA$2:AA$2612)</f>
        <v>309.02561426037011</v>
      </c>
      <c r="AB285">
        <f>SUMIF(CurrentScenario!$B$2:$B$2612,Sheet1!$A285,CurrentScenario!AB$2:AB$2612)</f>
        <v>104.43512404584537</v>
      </c>
      <c r="AC285">
        <f>SUMIF(CurrentScenario!$B$2:$B$2612,Sheet1!$A285,CurrentScenario!AC$2:AC$2612)</f>
        <v>0</v>
      </c>
      <c r="AD285">
        <f>SUMIF(CurrentScenario!$B$2:$B$2612,Sheet1!$A285,CurrentScenario!AD$2:AD$2612)</f>
        <v>0</v>
      </c>
      <c r="AE285">
        <f>SUMIF(CurrentScenario!$B$2:$B$2612,Sheet1!$A285,CurrentScenario!AE$2:AE$2612)</f>
        <v>0</v>
      </c>
      <c r="AF285">
        <f>SUMIF(CurrentScenario!$B$2:$B$2612,Sheet1!$A285,CurrentScenario!AF$2:AF$2612)</f>
        <v>0</v>
      </c>
      <c r="AG285">
        <f>SUMIF(CurrentScenario!$B$2:$B$2612,Sheet1!$A285,CurrentScenario!AG$2:AG$2612)</f>
        <v>0</v>
      </c>
      <c r="AH285" s="9">
        <f>SUMIF(CurrentScenario!$B$2:$B$2612,Sheet1!$A285,CurrentScenario!AH$2:AH$2612)</f>
        <v>5.8561356257697783</v>
      </c>
      <c r="AI285" s="10">
        <f t="shared" si="16"/>
        <v>11787.429811819326</v>
      </c>
      <c r="AJ285">
        <f>SUMIF(BaselineScenario!$B$2:$B$2612,Sheet1!$A285,BaselineScenario!D$2:D$2612)</f>
        <v>10005.313552518401</v>
      </c>
      <c r="AK285">
        <f>SUMIF(BaselineScenario!$B$2:$B$2612,Sheet1!$A285,BaselineScenario!E$2:E$2612)</f>
        <v>101.06368304793673</v>
      </c>
      <c r="AL285">
        <f>SUMIF(BaselineScenario!$B$2:$B$2612,Sheet1!$A285,BaselineScenario!F$2:F$2612)</f>
        <v>73.321136764663919</v>
      </c>
      <c r="AM285">
        <f>SUMIF(BaselineScenario!$B$2:$B$2612,Sheet1!$A285,BaselineScenario!G$2:G$2612)</f>
        <v>44.692710431408152</v>
      </c>
      <c r="AN285">
        <f>SUMIF(BaselineScenario!$B$2:$B$2612,Sheet1!$A285,BaselineScenario!H$2:H$2612)</f>
        <v>367.849977345198</v>
      </c>
      <c r="AO285">
        <f>SUMIF(BaselineScenario!$B$2:$B$2612,Sheet1!$A285,BaselineScenario!I$2:I$2612)</f>
        <v>223.87390352572012</v>
      </c>
      <c r="AP285">
        <f>SUMIF(BaselineScenario!$B$2:$B$2612,Sheet1!$A285,BaselineScenario!J$2:J$2612)</f>
        <v>23.890445639562003</v>
      </c>
      <c r="AQ285">
        <f>SUMIF(BaselineScenario!$B$2:$B$2612,Sheet1!$A285,BaselineScenario!K$2:K$2612)</f>
        <v>14.537774707659903</v>
      </c>
      <c r="AR285">
        <f>SUMIF(BaselineScenario!$B$2:$B$2612,Sheet1!$A285,BaselineScenario!L$2:L$2612)</f>
        <v>145.56401675287864</v>
      </c>
      <c r="AS285">
        <f>SUMIF(BaselineScenario!$B$2:$B$2612,Sheet1!$A285,BaselineScenario!M$2:M$2612)</f>
        <v>88.632666443435212</v>
      </c>
      <c r="AT285">
        <f>SUMIF(BaselineScenario!$B$2:$B$2612,Sheet1!$A285,BaselineScenario!N$2:N$2612)</f>
        <v>85.856238835324731</v>
      </c>
      <c r="AU285">
        <f>SUMIF(BaselineScenario!$B$2:$B$2612,Sheet1!$A285,BaselineScenario!O$2:O$2612)</f>
        <v>20.797525808091866</v>
      </c>
      <c r="AV285">
        <f>SUMIF(BaselineScenario!$B$2:$B$2612,Sheet1!$A285,BaselineScenario!P$2:P$2612)</f>
        <v>12.67953167775425</v>
      </c>
      <c r="AW285">
        <f>SUMIF(BaselineScenario!$B$2:$B$2612,Sheet1!$A285,BaselineScenario!Q$2:Q$2612)</f>
        <v>218.20473533853416</v>
      </c>
      <c r="AX285">
        <f>SUMIF(BaselineScenario!$B$2:$B$2612,Sheet1!$A285,BaselineScenario!R$2:R$2612)</f>
        <v>133.08782854110169</v>
      </c>
      <c r="AY285">
        <f>SUMIF(BaselineScenario!$B$2:$B$2612,Sheet1!$A285,BaselineScenario!S$2:S$2612)</f>
        <v>0.60458671346503678</v>
      </c>
      <c r="AZ285">
        <f>SUMIF(BaselineScenario!$B$2:$B$2612,Sheet1!$A285,BaselineScenario!T$2:T$2612)</f>
        <v>13.476222441286247</v>
      </c>
      <c r="BA285">
        <f>SUMIF(BaselineScenario!$B$2:$B$2612,Sheet1!$A285,BaselineScenario!U$2:U$2612)</f>
        <v>1.9543233849923196</v>
      </c>
      <c r="BB285">
        <f>SUMIF(BaselineScenario!$B$2:$B$2612,Sheet1!$A285,BaselineScenario!V$2:V$2612)</f>
        <v>0</v>
      </c>
      <c r="BC285">
        <f>SUMIF(BaselineScenario!$B$2:$B$2612,Sheet1!$A285,BaselineScenario!W$2:W$2612)</f>
        <v>45.155435941069285</v>
      </c>
      <c r="BD285">
        <f>SUMIF(BaselineScenario!$B$2:$B$2612,Sheet1!$A285,BaselineScenario!X$2:X$2612)</f>
        <v>3.2887433519389959</v>
      </c>
      <c r="BE285">
        <f>SUMIF(BaselineScenario!$B$2:$B$2612,Sheet1!$A285,BaselineScenario!Y$2:Y$2612)</f>
        <v>3.5719312107882439</v>
      </c>
      <c r="BF285">
        <f>SUMIF(BaselineScenario!$B$2:$B$2612,Sheet1!$A285,BaselineScenario!Z$2:Z$2612)</f>
        <v>0</v>
      </c>
      <c r="BG285">
        <f>SUMIF(BaselineScenario!$B$2:$B$2612,Sheet1!$A285,BaselineScenario!AA$2:AA$2612)</f>
        <v>149.48943464878059</v>
      </c>
      <c r="BH285">
        <f>SUMIF(BaselineScenario!$B$2:$B$2612,Sheet1!$A285,BaselineScenario!AB$2:AB$2612)</f>
        <v>8.4955720342001033</v>
      </c>
      <c r="BI285">
        <f>SUMIF(BaselineScenario!$B$2:$B$2612,Sheet1!$A285,BaselineScenario!AC$2:AC$2612)</f>
        <v>0</v>
      </c>
      <c r="BJ285">
        <f>SUMIF(BaselineScenario!$B$2:$B$2612,Sheet1!$A285,BaselineScenario!AD$2:AD$2612)</f>
        <v>0</v>
      </c>
      <c r="BK285">
        <f>SUMIF(BaselineScenario!$B$2:$B$2612,Sheet1!$A285,BaselineScenario!AE$2:AE$2612)</f>
        <v>0</v>
      </c>
      <c r="BL285">
        <f>SUMIF(BaselineScenario!$B$2:$B$2612,Sheet1!$A285,BaselineScenario!AF$2:AF$2612)</f>
        <v>0</v>
      </c>
      <c r="BM285">
        <f>SUMIF(BaselineScenario!$B$2:$B$2612,Sheet1!$A285,BaselineScenario!AG$2:AG$2612)</f>
        <v>0</v>
      </c>
      <c r="BN285">
        <f>SUMIF(BaselineScenario!$B$2:$B$2612,Sheet1!$A285,BaselineScenario!AH$2:AH$2612)</f>
        <v>2.0278347151393983</v>
      </c>
      <c r="BP285">
        <f t="shared" si="17"/>
        <v>0</v>
      </c>
      <c r="BQ285" s="12">
        <f t="shared" si="18"/>
        <v>0</v>
      </c>
    </row>
    <row r="286" spans="1:69" x14ac:dyDescent="0.25">
      <c r="A286" s="1" t="s">
        <v>284</v>
      </c>
      <c r="B286">
        <f>COUNTIF(CurrentScenario!$B$2:$B$2612,Sheet1!A286)</f>
        <v>13</v>
      </c>
      <c r="C286">
        <f t="shared" si="19"/>
        <v>38901.472845884397</v>
      </c>
      <c r="D286">
        <f>SUMIF(CurrentScenario!$B$2:$B$2612,Sheet1!$A286,CurrentScenario!D$2:D$2612)</f>
        <v>16640.092287367319</v>
      </c>
      <c r="E286">
        <f>SUMIF(CurrentScenario!$B$2:$B$2612,Sheet1!$A286,CurrentScenario!E$2:E$2612)</f>
        <v>167.8413027436599</v>
      </c>
      <c r="F286">
        <f>SUMIF(CurrentScenario!$B$2:$B$2612,Sheet1!$A286,CurrentScenario!F$2:F$2612)</f>
        <v>850.41298980659849</v>
      </c>
      <c r="G286">
        <f>SUMIF(CurrentScenario!$B$2:$B$2612,Sheet1!$A286,CurrentScenario!G$2:G$2612)</f>
        <v>239.82521406044737</v>
      </c>
      <c r="H286">
        <f>SUMIF(CurrentScenario!$B$2:$B$2612,Sheet1!$A286,CurrentScenario!H$2:H$2612)</f>
        <v>2668.6966059193296</v>
      </c>
      <c r="I286">
        <f>SUMIF(CurrentScenario!$B$2:$B$2612,Sheet1!$A286,CurrentScenario!I$2:I$2612)</f>
        <v>1326.7659246010805</v>
      </c>
      <c r="J286">
        <f>SUMIF(CurrentScenario!$B$2:$B$2612,Sheet1!$A286,CurrentScenario!J$2:J$2612)</f>
        <v>271.03626421731281</v>
      </c>
      <c r="K286">
        <f>SUMIF(CurrentScenario!$B$2:$B$2612,Sheet1!$A286,CurrentScenario!K$2:K$2612)</f>
        <v>112.70761608871071</v>
      </c>
      <c r="L286">
        <f>SUMIF(CurrentScenario!$B$2:$B$2612,Sheet1!$A286,CurrentScenario!L$2:L$2612)</f>
        <v>3459.9345805897101</v>
      </c>
      <c r="M286">
        <f>SUMIF(CurrentScenario!$B$2:$B$2612,Sheet1!$A286,CurrentScenario!M$2:M$2612)</f>
        <v>580.76338497657923</v>
      </c>
      <c r="N286">
        <f>SUMIF(CurrentScenario!$B$2:$B$2612,Sheet1!$A286,CurrentScenario!N$2:N$2612)</f>
        <v>1072.3872023082961</v>
      </c>
      <c r="O286">
        <f>SUMIF(CurrentScenario!$B$2:$B$2612,Sheet1!$A286,CurrentScenario!O$2:O$2612)</f>
        <v>453.39352309113588</v>
      </c>
      <c r="P286">
        <f>SUMIF(CurrentScenario!$B$2:$B$2612,Sheet1!$A286,CurrentScenario!P$2:P$2612)</f>
        <v>67.140688398125107</v>
      </c>
      <c r="Q286">
        <f>SUMIF(CurrentScenario!$B$2:$B$2612,Sheet1!$A286,CurrentScenario!Q$2:Q$2612)</f>
        <v>5036.2772108715626</v>
      </c>
      <c r="R286">
        <f>SUMIF(CurrentScenario!$B$2:$B$2612,Sheet1!$A286,CurrentScenario!R$2:R$2612)</f>
        <v>512.15449185621389</v>
      </c>
      <c r="S286">
        <f>SUMIF(CurrentScenario!$B$2:$B$2612,Sheet1!$A286,CurrentScenario!S$2:S$2612)</f>
        <v>119.50321869695658</v>
      </c>
      <c r="T286">
        <f>SUMIF(CurrentScenario!$B$2:$B$2612,Sheet1!$A286,CurrentScenario!T$2:T$2612)</f>
        <v>98.591778790978225</v>
      </c>
      <c r="U286">
        <f>SUMIF(CurrentScenario!$B$2:$B$2612,Sheet1!$A286,CurrentScenario!U$2:U$2612)</f>
        <v>35.017988755526304</v>
      </c>
      <c r="V286">
        <f>SUMIF(CurrentScenario!$B$2:$B$2612,Sheet1!$A286,CurrentScenario!V$2:V$2612)</f>
        <v>0</v>
      </c>
      <c r="W286">
        <f>SUMIF(CurrentScenario!$B$2:$B$2612,Sheet1!$A286,CurrentScenario!W$2:W$2612)</f>
        <v>660.70580810587921</v>
      </c>
      <c r="X286">
        <f>SUMIF(CurrentScenario!$B$2:$B$2612,Sheet1!$A286,CurrentScenario!X$2:X$2612)</f>
        <v>138.20069427406577</v>
      </c>
      <c r="Y286">
        <f>SUMIF(CurrentScenario!$B$2:$B$2612,Sheet1!$A286,CurrentScenario!Y$2:Y$2612)</f>
        <v>159.53180316835355</v>
      </c>
      <c r="Z286">
        <f>SUMIF(CurrentScenario!$B$2:$B$2612,Sheet1!$A286,CurrentScenario!Z$2:Z$2612)</f>
        <v>0</v>
      </c>
      <c r="AA286">
        <f>SUMIF(CurrentScenario!$B$2:$B$2612,Sheet1!$A286,CurrentScenario!AA$2:AA$2612)</f>
        <v>2401.8304815211072</v>
      </c>
      <c r="AB286">
        <f>SUMIF(CurrentScenario!$B$2:$B$2612,Sheet1!$A286,CurrentScenario!AB$2:AB$2612)</f>
        <v>531.00968198965643</v>
      </c>
      <c r="AC286">
        <f>SUMIF(CurrentScenario!$B$2:$B$2612,Sheet1!$A286,CurrentScenario!AC$2:AC$2612)</f>
        <v>0</v>
      </c>
      <c r="AD286">
        <f>SUMIF(CurrentScenario!$B$2:$B$2612,Sheet1!$A286,CurrentScenario!AD$2:AD$2612)</f>
        <v>0</v>
      </c>
      <c r="AE286">
        <f>SUMIF(CurrentScenario!$B$2:$B$2612,Sheet1!$A286,CurrentScenario!AE$2:AE$2612)</f>
        <v>0</v>
      </c>
      <c r="AF286">
        <f>SUMIF(CurrentScenario!$B$2:$B$2612,Sheet1!$A286,CurrentScenario!AF$2:AF$2612)</f>
        <v>0</v>
      </c>
      <c r="AG286">
        <f>SUMIF(CurrentScenario!$B$2:$B$2612,Sheet1!$A286,CurrentScenario!AG$2:AG$2612)</f>
        <v>0</v>
      </c>
      <c r="AH286" s="9">
        <f>SUMIF(CurrentScenario!$B$2:$B$2612,Sheet1!$A286,CurrentScenario!AH$2:AH$2612)</f>
        <v>1297.6521036857905</v>
      </c>
      <c r="AI286" s="10">
        <f t="shared" si="16"/>
        <v>38901.472845884397</v>
      </c>
      <c r="AJ286">
        <f>SUMIF(BaselineScenario!$B$2:$B$2612,Sheet1!$A286,BaselineScenario!D$2:D$2612)</f>
        <v>33047.990770408011</v>
      </c>
      <c r="AK286">
        <f>SUMIF(BaselineScenario!$B$2:$B$2612,Sheet1!$A286,BaselineScenario!E$2:E$2612)</f>
        <v>333.28763955429326</v>
      </c>
      <c r="AL286">
        <f>SUMIF(BaselineScenario!$B$2:$B$2612,Sheet1!$A286,BaselineScenario!F$2:F$2612)</f>
        <v>225.6093918162818</v>
      </c>
      <c r="AM286">
        <f>SUMIF(BaselineScenario!$B$2:$B$2612,Sheet1!$A286,BaselineScenario!G$2:G$2612)</f>
        <v>62.589669030382325</v>
      </c>
      <c r="AN286">
        <f>SUMIF(BaselineScenario!$B$2:$B$2612,Sheet1!$A286,BaselineScenario!H$2:H$2612)</f>
        <v>700.37822270851927</v>
      </c>
      <c r="AO286">
        <f>SUMIF(BaselineScenario!$B$2:$B$2612,Sheet1!$A286,BaselineScenario!I$2:I$2612)</f>
        <v>346.26153692192997</v>
      </c>
      <c r="AP286">
        <f>SUMIF(BaselineScenario!$B$2:$B$2612,Sheet1!$A286,BaselineScenario!J$2:J$2612)</f>
        <v>71.746871024731547</v>
      </c>
      <c r="AQ286">
        <f>SUMIF(BaselineScenario!$B$2:$B$2612,Sheet1!$A286,BaselineScenario!K$2:K$2612)</f>
        <v>29.642966469601234</v>
      </c>
      <c r="AR286">
        <f>SUMIF(BaselineScenario!$B$2:$B$2612,Sheet1!$A286,BaselineScenario!L$2:L$2612)</f>
        <v>924.07869433644726</v>
      </c>
      <c r="AS286">
        <f>SUMIF(BaselineScenario!$B$2:$B$2612,Sheet1!$A286,BaselineScenario!M$2:M$2612)</f>
        <v>152.13516288472633</v>
      </c>
      <c r="AT286">
        <f>SUMIF(BaselineScenario!$B$2:$B$2612,Sheet1!$A286,BaselineScenario!N$2:N$2612)</f>
        <v>284.45811116543911</v>
      </c>
      <c r="AU286">
        <f>SUMIF(BaselineScenario!$B$2:$B$2612,Sheet1!$A286,BaselineScenario!O$2:O$2612)</f>
        <v>121.08802132429226</v>
      </c>
      <c r="AV286">
        <f>SUMIF(BaselineScenario!$B$2:$B$2612,Sheet1!$A286,BaselineScenario!P$2:P$2612)</f>
        <v>17.522193953057947</v>
      </c>
      <c r="AW286">
        <f>SUMIF(BaselineScenario!$B$2:$B$2612,Sheet1!$A286,BaselineScenario!Q$2:Q$2612)</f>
        <v>1351.7502349986601</v>
      </c>
      <c r="AX286">
        <f>SUMIF(BaselineScenario!$B$2:$B$2612,Sheet1!$A286,BaselineScenario!R$2:R$2612)</f>
        <v>135.71895998081558</v>
      </c>
      <c r="AY286">
        <f>SUMIF(BaselineScenario!$B$2:$B$2612,Sheet1!$A286,BaselineScenario!S$2:S$2612)</f>
        <v>32.136518545659321</v>
      </c>
      <c r="AZ286">
        <f>SUMIF(BaselineScenario!$B$2:$B$2612,Sheet1!$A286,BaselineScenario!T$2:T$2612)</f>
        <v>25.870553221417143</v>
      </c>
      <c r="BA286">
        <f>SUMIF(BaselineScenario!$B$2:$B$2612,Sheet1!$A286,BaselineScenario!U$2:U$2612)</f>
        <v>9.3315442213402253</v>
      </c>
      <c r="BB286">
        <f>SUMIF(BaselineScenario!$B$2:$B$2612,Sheet1!$A286,BaselineScenario!V$2:V$2612)</f>
        <v>0</v>
      </c>
      <c r="BC286">
        <f>SUMIF(BaselineScenario!$B$2:$B$2612,Sheet1!$A286,BaselineScenario!W$2:W$2612)</f>
        <v>131.97972307436996</v>
      </c>
      <c r="BD286">
        <f>SUMIF(BaselineScenario!$B$2:$B$2612,Sheet1!$A286,BaselineScenario!X$2:X$2612)</f>
        <v>9.2923760498706471</v>
      </c>
      <c r="BE286">
        <f>SUMIF(BaselineScenario!$B$2:$B$2612,Sheet1!$A286,BaselineScenario!Y$2:Y$2612)</f>
        <v>44.157091710083229</v>
      </c>
      <c r="BF286">
        <f>SUMIF(BaselineScenario!$B$2:$B$2612,Sheet1!$A286,BaselineScenario!Z$2:Z$2612)</f>
        <v>0</v>
      </c>
      <c r="BG286">
        <f>SUMIF(BaselineScenario!$B$2:$B$2612,Sheet1!$A286,BaselineScenario!AA$2:AA$2612)</f>
        <v>486.20762850128784</v>
      </c>
      <c r="BH286">
        <f>SUMIF(BaselineScenario!$B$2:$B$2612,Sheet1!$A286,BaselineScenario!AB$2:AB$2612)</f>
        <v>29.568335777662345</v>
      </c>
      <c r="BI286">
        <f>SUMIF(BaselineScenario!$B$2:$B$2612,Sheet1!$A286,BaselineScenario!AC$2:AC$2612)</f>
        <v>0</v>
      </c>
      <c r="BJ286">
        <f>SUMIF(BaselineScenario!$B$2:$B$2612,Sheet1!$A286,BaselineScenario!AD$2:AD$2612)</f>
        <v>0</v>
      </c>
      <c r="BK286">
        <f>SUMIF(BaselineScenario!$B$2:$B$2612,Sheet1!$A286,BaselineScenario!AE$2:AE$2612)</f>
        <v>0</v>
      </c>
      <c r="BL286">
        <f>SUMIF(BaselineScenario!$B$2:$B$2612,Sheet1!$A286,BaselineScenario!AF$2:AF$2612)</f>
        <v>0</v>
      </c>
      <c r="BM286">
        <f>SUMIF(BaselineScenario!$B$2:$B$2612,Sheet1!$A286,BaselineScenario!AG$2:AG$2612)</f>
        <v>0</v>
      </c>
      <c r="BN286">
        <f>SUMIF(BaselineScenario!$B$2:$B$2612,Sheet1!$A286,BaselineScenario!AH$2:AH$2612)</f>
        <v>328.670628205507</v>
      </c>
      <c r="BP286">
        <f t="shared" si="17"/>
        <v>0</v>
      </c>
      <c r="BQ286" s="12">
        <f t="shared" si="18"/>
        <v>0</v>
      </c>
    </row>
    <row r="287" spans="1:69" x14ac:dyDescent="0.25">
      <c r="A287" s="1" t="s">
        <v>285</v>
      </c>
      <c r="B287">
        <f>COUNTIF(CurrentScenario!$B$2:$B$2612,Sheet1!A287)</f>
        <v>5</v>
      </c>
      <c r="C287">
        <f t="shared" si="19"/>
        <v>19179.566875531589</v>
      </c>
      <c r="D287">
        <f>SUMIF(CurrentScenario!$B$2:$B$2612,Sheet1!$A287,CurrentScenario!D$2:D$2612)</f>
        <v>14567.783079556368</v>
      </c>
      <c r="E287">
        <f>SUMIF(CurrentScenario!$B$2:$B$2612,Sheet1!$A287,CurrentScenario!E$2:E$2612)</f>
        <v>146.94149010689901</v>
      </c>
      <c r="F287">
        <f>SUMIF(CurrentScenario!$B$2:$B$2612,Sheet1!$A287,CurrentScenario!F$2:F$2612)</f>
        <v>192.69348523391895</v>
      </c>
      <c r="G287">
        <f>SUMIF(CurrentScenario!$B$2:$B$2612,Sheet1!$A287,CurrentScenario!G$2:G$2612)</f>
        <v>5.7305715270908547E-4</v>
      </c>
      <c r="H287">
        <f>SUMIF(CurrentScenario!$B$2:$B$2612,Sheet1!$A287,CurrentScenario!H$2:H$2612)</f>
        <v>230.50020217490908</v>
      </c>
      <c r="I287">
        <f>SUMIF(CurrentScenario!$B$2:$B$2612,Sheet1!$A287,CurrentScenario!I$2:I$2612)</f>
        <v>9.364592267085244E-4</v>
      </c>
      <c r="J287">
        <f>SUMIF(CurrentScenario!$B$2:$B$2612,Sheet1!$A287,CurrentScenario!J$2:J$2612)</f>
        <v>19.185443540297268</v>
      </c>
      <c r="K287">
        <f>SUMIF(CurrentScenario!$B$2:$B$2612,Sheet1!$A287,CurrentScenario!K$2:K$2612)</f>
        <v>0.64882332954025823</v>
      </c>
      <c r="L287">
        <f>SUMIF(CurrentScenario!$B$2:$B$2612,Sheet1!$A287,CurrentScenario!L$2:L$2612)</f>
        <v>758.88484773316111</v>
      </c>
      <c r="M287">
        <f>SUMIF(CurrentScenario!$B$2:$B$2612,Sheet1!$A287,CurrentScenario!M$2:M$2612)</f>
        <v>0.42382467360421772</v>
      </c>
      <c r="N287">
        <f>SUMIF(CurrentScenario!$B$2:$B$2612,Sheet1!$A287,CurrentScenario!N$2:N$2612)</f>
        <v>196.01970338453631</v>
      </c>
      <c r="O287">
        <f>SUMIF(CurrentScenario!$B$2:$B$2612,Sheet1!$A287,CurrentScenario!O$2:O$2612)</f>
        <v>75.357771131284537</v>
      </c>
      <c r="P287">
        <f>SUMIF(CurrentScenario!$B$2:$B$2612,Sheet1!$A287,CurrentScenario!P$2:P$2612)</f>
        <v>0</v>
      </c>
      <c r="Q287">
        <f>SUMIF(CurrentScenario!$B$2:$B$2612,Sheet1!$A287,CurrentScenario!Q$2:Q$2612)</f>
        <v>2226.1157079300056</v>
      </c>
      <c r="R287">
        <f>SUMIF(CurrentScenario!$B$2:$B$2612,Sheet1!$A287,CurrentScenario!R$2:R$2612)</f>
        <v>7.2920585434927049E-2</v>
      </c>
      <c r="S287">
        <f>SUMIF(CurrentScenario!$B$2:$B$2612,Sheet1!$A287,CurrentScenario!S$2:S$2612)</f>
        <v>58.260474854622458</v>
      </c>
      <c r="T287">
        <f>SUMIF(CurrentScenario!$B$2:$B$2612,Sheet1!$A287,CurrentScenario!T$2:T$2612)</f>
        <v>1.2389036631116686</v>
      </c>
      <c r="U287">
        <f>SUMIF(CurrentScenario!$B$2:$B$2612,Sheet1!$A287,CurrentScenario!U$2:U$2612)</f>
        <v>6.3125328134564285</v>
      </c>
      <c r="V287">
        <f>SUMIF(CurrentScenario!$B$2:$B$2612,Sheet1!$A287,CurrentScenario!V$2:V$2612)</f>
        <v>0</v>
      </c>
      <c r="W287">
        <f>SUMIF(CurrentScenario!$B$2:$B$2612,Sheet1!$A287,CurrentScenario!W$2:W$2612)</f>
        <v>0</v>
      </c>
      <c r="X287">
        <f>SUMIF(CurrentScenario!$B$2:$B$2612,Sheet1!$A287,CurrentScenario!X$2:X$2612)</f>
        <v>0</v>
      </c>
      <c r="Y287">
        <f>SUMIF(CurrentScenario!$B$2:$B$2612,Sheet1!$A287,CurrentScenario!Y$2:Y$2612)</f>
        <v>1.8864020474640204</v>
      </c>
      <c r="Z287">
        <f>SUMIF(CurrentScenario!$B$2:$B$2612,Sheet1!$A287,CurrentScenario!Z$2:Z$2612)</f>
        <v>0</v>
      </c>
      <c r="AA287">
        <f>SUMIF(CurrentScenario!$B$2:$B$2612,Sheet1!$A287,CurrentScenario!AA$2:AA$2612)</f>
        <v>452.5832669586564</v>
      </c>
      <c r="AB287">
        <f>SUMIF(CurrentScenario!$B$2:$B$2612,Sheet1!$A287,CurrentScenario!AB$2:AB$2612)</f>
        <v>194.578724732322</v>
      </c>
      <c r="AC287">
        <f>SUMIF(CurrentScenario!$B$2:$B$2612,Sheet1!$A287,CurrentScenario!AC$2:AC$2612)</f>
        <v>32.64122610801838</v>
      </c>
      <c r="AD287">
        <f>SUMIF(CurrentScenario!$B$2:$B$2612,Sheet1!$A287,CurrentScenario!AD$2:AD$2612)</f>
        <v>0</v>
      </c>
      <c r="AE287">
        <f>SUMIF(CurrentScenario!$B$2:$B$2612,Sheet1!$A287,CurrentScenario!AE$2:AE$2612)</f>
        <v>0</v>
      </c>
      <c r="AF287">
        <f>SUMIF(CurrentScenario!$B$2:$B$2612,Sheet1!$A287,CurrentScenario!AF$2:AF$2612)</f>
        <v>0</v>
      </c>
      <c r="AG287">
        <f>SUMIF(CurrentScenario!$B$2:$B$2612,Sheet1!$A287,CurrentScenario!AG$2:AG$2612)</f>
        <v>0</v>
      </c>
      <c r="AH287" s="9">
        <f>SUMIF(CurrentScenario!$B$2:$B$2612,Sheet1!$A287,CurrentScenario!AH$2:AH$2612)</f>
        <v>17.436535457607881</v>
      </c>
      <c r="AI287" s="10">
        <f t="shared" si="16"/>
        <v>19179.566875531604</v>
      </c>
      <c r="AJ287">
        <f>SUMIF(BaselineScenario!$B$2:$B$2612,Sheet1!$A287,BaselineScenario!D$2:D$2612)</f>
        <v>16417.275973036987</v>
      </c>
      <c r="AK287">
        <f>SUMIF(BaselineScenario!$B$2:$B$2612,Sheet1!$A287,BaselineScenario!E$2:E$2612)</f>
        <v>165.58302333056091</v>
      </c>
      <c r="AL287">
        <f>SUMIF(BaselineScenario!$B$2:$B$2612,Sheet1!$A287,BaselineScenario!F$2:F$2612)</f>
        <v>106.07602495595708</v>
      </c>
      <c r="AM287">
        <f>SUMIF(BaselineScenario!$B$2:$B$2612,Sheet1!$A287,BaselineScenario!G$2:G$2612)</f>
        <v>3.3267635123076963E-4</v>
      </c>
      <c r="AN287">
        <f>SUMIF(BaselineScenario!$B$2:$B$2612,Sheet1!$A287,BaselineScenario!H$2:H$2612)</f>
        <v>126.88893601120338</v>
      </c>
      <c r="AO287">
        <f>SUMIF(BaselineScenario!$B$2:$B$2612,Sheet1!$A287,BaselineScenario!I$2:I$2612)</f>
        <v>5.4364182899560326E-4</v>
      </c>
      <c r="AP287">
        <f>SUMIF(BaselineScenario!$B$2:$B$2612,Sheet1!$A287,BaselineScenario!J$2:J$2612)</f>
        <v>10.585747899299166</v>
      </c>
      <c r="AQ287">
        <f>SUMIF(BaselineScenario!$B$2:$B$2612,Sheet1!$A287,BaselineScenario!K$2:K$2612)</f>
        <v>0.33614527710886455</v>
      </c>
      <c r="AR287">
        <f>SUMIF(BaselineScenario!$B$2:$B$2612,Sheet1!$A287,BaselineScenario!L$2:L$2612)</f>
        <v>417.79968105787367</v>
      </c>
      <c r="AS287">
        <f>SUMIF(BaselineScenario!$B$2:$B$2612,Sheet1!$A287,BaselineScenario!M$2:M$2612)</f>
        <v>0.24604255493483104</v>
      </c>
      <c r="AT287">
        <f>SUMIF(BaselineScenario!$B$2:$B$2612,Sheet1!$A287,BaselineScenario!N$2:N$2612)</f>
        <v>108.60582635380555</v>
      </c>
      <c r="AU287">
        <f>SUMIF(BaselineScenario!$B$2:$B$2612,Sheet1!$A287,BaselineScenario!O$2:O$2612)</f>
        <v>41.489151990950951</v>
      </c>
      <c r="AV287">
        <f>SUMIF(BaselineScenario!$B$2:$B$2612,Sheet1!$A287,BaselineScenario!P$2:P$2612)</f>
        <v>0</v>
      </c>
      <c r="AW287">
        <f>SUMIF(BaselineScenario!$B$2:$B$2612,Sheet1!$A287,BaselineScenario!Q$2:Q$2612)</f>
        <v>1367.0750168120355</v>
      </c>
      <c r="AX287">
        <f>SUMIF(BaselineScenario!$B$2:$B$2612,Sheet1!$A287,BaselineScenario!R$2:R$2612)</f>
        <v>4.2332521594784595E-2</v>
      </c>
      <c r="AY287">
        <f>SUMIF(BaselineScenario!$B$2:$B$2612,Sheet1!$A287,BaselineScenario!S$2:S$2612)</f>
        <v>34.369843094822727</v>
      </c>
      <c r="AZ287">
        <f>SUMIF(BaselineScenario!$B$2:$B$2612,Sheet1!$A287,BaselineScenario!T$2:T$2612)</f>
        <v>0.6820625344156408</v>
      </c>
      <c r="BA287">
        <f>SUMIF(BaselineScenario!$B$2:$B$2612,Sheet1!$A287,BaselineScenario!U$2:U$2612)</f>
        <v>3.4757014569254947</v>
      </c>
      <c r="BB287">
        <f>SUMIF(BaselineScenario!$B$2:$B$2612,Sheet1!$A287,BaselineScenario!V$2:V$2612)</f>
        <v>0</v>
      </c>
      <c r="BC287">
        <f>SUMIF(BaselineScenario!$B$2:$B$2612,Sheet1!$A287,BaselineScenario!W$2:W$2612)</f>
        <v>0</v>
      </c>
      <c r="BD287">
        <f>SUMIF(BaselineScenario!$B$2:$B$2612,Sheet1!$A287,BaselineScenario!X$2:X$2612)</f>
        <v>0</v>
      </c>
      <c r="BE287">
        <f>SUMIF(BaselineScenario!$B$2:$B$2612,Sheet1!$A287,BaselineScenario!Y$2:Y$2612)</f>
        <v>0.87440748281803771</v>
      </c>
      <c r="BF287">
        <f>SUMIF(BaselineScenario!$B$2:$B$2612,Sheet1!$A287,BaselineScenario!Z$2:Z$2612)</f>
        <v>0</v>
      </c>
      <c r="BG287">
        <f>SUMIF(BaselineScenario!$B$2:$B$2612,Sheet1!$A287,BaselineScenario!AA$2:AA$2612)</f>
        <v>307.87946754516082</v>
      </c>
      <c r="BH287">
        <f>SUMIF(BaselineScenario!$B$2:$B$2612,Sheet1!$A287,BaselineScenario!AB$2:AB$2612)</f>
        <v>18.847568521307952</v>
      </c>
      <c r="BI287">
        <f>SUMIF(BaselineScenario!$B$2:$B$2612,Sheet1!$A287,BaselineScenario!AC$2:AC$2612)</f>
        <v>36.716029869394461</v>
      </c>
      <c r="BJ287">
        <f>SUMIF(BaselineScenario!$B$2:$B$2612,Sheet1!$A287,BaselineScenario!AD$2:AD$2612)</f>
        <v>0</v>
      </c>
      <c r="BK287">
        <f>SUMIF(BaselineScenario!$B$2:$B$2612,Sheet1!$A287,BaselineScenario!AE$2:AE$2612)</f>
        <v>0</v>
      </c>
      <c r="BL287">
        <f>SUMIF(BaselineScenario!$B$2:$B$2612,Sheet1!$A287,BaselineScenario!AF$2:AF$2612)</f>
        <v>0</v>
      </c>
      <c r="BM287">
        <f>SUMIF(BaselineScenario!$B$2:$B$2612,Sheet1!$A287,BaselineScenario!AG$2:AG$2612)</f>
        <v>0</v>
      </c>
      <c r="BN287">
        <f>SUMIF(BaselineScenario!$B$2:$B$2612,Sheet1!$A287,BaselineScenario!AH$2:AH$2612)</f>
        <v>14.717016906257706</v>
      </c>
      <c r="BP287">
        <f t="shared" si="17"/>
        <v>0</v>
      </c>
      <c r="BQ287" s="12">
        <f t="shared" si="18"/>
        <v>0</v>
      </c>
    </row>
    <row r="288" spans="1:69" x14ac:dyDescent="0.25">
      <c r="A288" s="1" t="s">
        <v>286</v>
      </c>
      <c r="B288">
        <f>COUNTIF(CurrentScenario!$B$2:$B$2612,Sheet1!A288)</f>
        <v>8</v>
      </c>
      <c r="C288">
        <f t="shared" si="19"/>
        <v>39139.8632968651</v>
      </c>
      <c r="D288">
        <f>SUMIF(CurrentScenario!$B$2:$B$2612,Sheet1!$A288,CurrentScenario!D$2:D$2612)</f>
        <v>16528.205553336596</v>
      </c>
      <c r="E288">
        <f>SUMIF(CurrentScenario!$B$2:$B$2612,Sheet1!$A288,CurrentScenario!E$2:E$2612)</f>
        <v>166.65922244944159</v>
      </c>
      <c r="F288">
        <f>SUMIF(CurrentScenario!$B$2:$B$2612,Sheet1!$A288,CurrentScenario!F$2:F$2612)</f>
        <v>1259.9422787850799</v>
      </c>
      <c r="G288">
        <f>SUMIF(CurrentScenario!$B$2:$B$2612,Sheet1!$A288,CurrentScenario!G$2:G$2612)</f>
        <v>3.53761226153292E-2</v>
      </c>
      <c r="H288">
        <f>SUMIF(CurrentScenario!$B$2:$B$2612,Sheet1!$A288,CurrentScenario!H$2:H$2612)</f>
        <v>1506.9582098544172</v>
      </c>
      <c r="I288">
        <f>SUMIF(CurrentScenario!$B$2:$B$2612,Sheet1!$A288,CurrentScenario!I$2:I$2612)</f>
        <v>3.7565038870662183E-2</v>
      </c>
      <c r="J288">
        <f>SUMIF(CurrentScenario!$B$2:$B$2612,Sheet1!$A288,CurrentScenario!J$2:J$2612)</f>
        <v>125.11173588111934</v>
      </c>
      <c r="K288">
        <f>SUMIF(CurrentScenario!$B$2:$B$2612,Sheet1!$A288,CurrentScenario!K$2:K$2612)</f>
        <v>4.2213689455419061</v>
      </c>
      <c r="L288">
        <f>SUMIF(CurrentScenario!$B$2:$B$2612,Sheet1!$A288,CurrentScenario!L$2:L$2612)</f>
        <v>4956.6166340071359</v>
      </c>
      <c r="M288">
        <f>SUMIF(CurrentScenario!$B$2:$B$2612,Sheet1!$A288,CurrentScenario!M$2:M$2612)</f>
        <v>0.18175825589453914</v>
      </c>
      <c r="N288">
        <f>SUMIF(CurrentScenario!$B$2:$B$2612,Sheet1!$A288,CurrentScenario!N$2:N$2612)</f>
        <v>1280.8289119068224</v>
      </c>
      <c r="O288">
        <f>SUMIF(CurrentScenario!$B$2:$B$2612,Sheet1!$A288,CurrentScenario!O$2:O$2612)</f>
        <v>492.0657539638438</v>
      </c>
      <c r="P288">
        <f>SUMIF(CurrentScenario!$B$2:$B$2612,Sheet1!$A288,CurrentScenario!P$2:P$2612)</f>
        <v>0</v>
      </c>
      <c r="Q288">
        <f>SUMIF(CurrentScenario!$B$2:$B$2612,Sheet1!$A288,CurrentScenario!Q$2:Q$2612)</f>
        <v>10749.18083587742</v>
      </c>
      <c r="R288">
        <f>SUMIF(CurrentScenario!$B$2:$B$2612,Sheet1!$A288,CurrentScenario!R$2:R$2612)</f>
        <v>5.9949573228083239E-3</v>
      </c>
      <c r="S288">
        <f>SUMIF(CurrentScenario!$B$2:$B$2612,Sheet1!$A288,CurrentScenario!S$2:S$2612)</f>
        <v>286.79858083254203</v>
      </c>
      <c r="T288">
        <f>SUMIF(CurrentScenario!$B$2:$B$2612,Sheet1!$A288,CurrentScenario!T$2:T$2612)</f>
        <v>8.1124365501111821</v>
      </c>
      <c r="U288">
        <f>SUMIF(CurrentScenario!$B$2:$B$2612,Sheet1!$A288,CurrentScenario!U$2:U$2612)</f>
        <v>41.166915866913897</v>
      </c>
      <c r="V288">
        <f>SUMIF(CurrentScenario!$B$2:$B$2612,Sheet1!$A288,CurrentScenario!V$2:V$2612)</f>
        <v>0</v>
      </c>
      <c r="W288">
        <f>SUMIF(CurrentScenario!$B$2:$B$2612,Sheet1!$A288,CurrentScenario!W$2:W$2612)</f>
        <v>4.422382278295519E-2</v>
      </c>
      <c r="X288">
        <f>SUMIF(CurrentScenario!$B$2:$B$2612,Sheet1!$A288,CurrentScenario!X$2:X$2612)</f>
        <v>1.5145144788683283E-2</v>
      </c>
      <c r="Y288">
        <f>SUMIF(CurrentScenario!$B$2:$B$2612,Sheet1!$A288,CurrentScenario!Y$2:Y$2612)</f>
        <v>6.0334938986336315</v>
      </c>
      <c r="Z288">
        <f>SUMIF(CurrentScenario!$B$2:$B$2612,Sheet1!$A288,CurrentScenario!Z$2:Z$2612)</f>
        <v>0</v>
      </c>
      <c r="AA288">
        <f>SUMIF(CurrentScenario!$B$2:$B$2612,Sheet1!$A288,CurrentScenario!AA$2:AA$2612)</f>
        <v>1155.6713095437867</v>
      </c>
      <c r="AB288">
        <f>SUMIF(CurrentScenario!$B$2:$B$2612,Sheet1!$A288,CurrentScenario!AB$2:AB$2612)</f>
        <v>459.71674276716107</v>
      </c>
      <c r="AC288">
        <f>SUMIF(CurrentScenario!$B$2:$B$2612,Sheet1!$A288,CurrentScenario!AC$2:AC$2612)</f>
        <v>34.888348880250852</v>
      </c>
      <c r="AD288">
        <f>SUMIF(CurrentScenario!$B$2:$B$2612,Sheet1!$A288,CurrentScenario!AD$2:AD$2612)</f>
        <v>0</v>
      </c>
      <c r="AE288">
        <f>SUMIF(CurrentScenario!$B$2:$B$2612,Sheet1!$A288,CurrentScenario!AE$2:AE$2612)</f>
        <v>0</v>
      </c>
      <c r="AF288">
        <f>SUMIF(CurrentScenario!$B$2:$B$2612,Sheet1!$A288,CurrentScenario!AF$2:AF$2612)</f>
        <v>0</v>
      </c>
      <c r="AG288">
        <f>SUMIF(CurrentScenario!$B$2:$B$2612,Sheet1!$A288,CurrentScenario!AG$2:AG$2612)</f>
        <v>0</v>
      </c>
      <c r="AH288" s="9">
        <f>SUMIF(CurrentScenario!$B$2:$B$2612,Sheet1!$A288,CurrentScenario!AH$2:AH$2612)</f>
        <v>77.36490017600849</v>
      </c>
      <c r="AI288" s="10">
        <f t="shared" si="16"/>
        <v>39139.863296865085</v>
      </c>
      <c r="AJ288">
        <f>SUMIF(BaselineScenario!$B$2:$B$2612,Sheet1!$A288,BaselineScenario!D$2:D$2612)</f>
        <v>33284.285586053607</v>
      </c>
      <c r="AK288">
        <f>SUMIF(BaselineScenario!$B$2:$B$2612,Sheet1!$A288,BaselineScenario!E$2:E$2612)</f>
        <v>335.57680716600652</v>
      </c>
      <c r="AL288">
        <f>SUMIF(BaselineScenario!$B$2:$B$2612,Sheet1!$A288,BaselineScenario!F$2:F$2612)</f>
        <v>292.93503515603794</v>
      </c>
      <c r="AM288">
        <f>SUMIF(BaselineScenario!$B$2:$B$2612,Sheet1!$A288,BaselineScenario!G$2:G$2612)</f>
        <v>3.6765074876730947E-2</v>
      </c>
      <c r="AN288">
        <f>SUMIF(BaselineScenario!$B$2:$B$2612,Sheet1!$A288,BaselineScenario!H$2:H$2612)</f>
        <v>350.31962932815793</v>
      </c>
      <c r="AO288">
        <f>SUMIF(BaselineScenario!$B$2:$B$2612,Sheet1!$A288,BaselineScenario!I$2:I$2612)</f>
        <v>3.9039933286209062E-2</v>
      </c>
      <c r="AP288">
        <f>SUMIF(BaselineScenario!$B$2:$B$2612,Sheet1!$A288,BaselineScenario!J$2:J$2612)</f>
        <v>29.206920250197296</v>
      </c>
      <c r="AQ288">
        <f>SUMIF(BaselineScenario!$B$2:$B$2612,Sheet1!$A288,BaselineScenario!K$2:K$2612)</f>
        <v>0.96380805831705829</v>
      </c>
      <c r="AR288">
        <f>SUMIF(BaselineScenario!$B$2:$B$2612,Sheet1!$A288,BaselineScenario!L$2:L$2612)</f>
        <v>1152.8608057869428</v>
      </c>
      <c r="AS288">
        <f>SUMIF(BaselineScenario!$B$2:$B$2612,Sheet1!$A288,BaselineScenario!M$2:M$2612)</f>
        <v>0.18889452527313305</v>
      </c>
      <c r="AT288">
        <f>SUMIF(BaselineScenario!$B$2:$B$2612,Sheet1!$A288,BaselineScenario!N$2:N$2612)</f>
        <v>298.62480990641347</v>
      </c>
      <c r="AU288">
        <f>SUMIF(BaselineScenario!$B$2:$B$2612,Sheet1!$A288,BaselineScenario!O$2:O$2612)</f>
        <v>114.53753254874341</v>
      </c>
      <c r="AV288">
        <f>SUMIF(BaselineScenario!$B$2:$B$2612,Sheet1!$A288,BaselineScenario!P$2:P$2612)</f>
        <v>0</v>
      </c>
      <c r="AW288">
        <f>SUMIF(BaselineScenario!$B$2:$B$2612,Sheet1!$A288,BaselineScenario!Q$2:Q$2612)</f>
        <v>2495.0327142137444</v>
      </c>
      <c r="AX288">
        <f>SUMIF(BaselineScenario!$B$2:$B$2612,Sheet1!$A288,BaselineScenario!R$2:R$2612)</f>
        <v>6.2303338681992384E-3</v>
      </c>
      <c r="AY288">
        <f>SUMIF(BaselineScenario!$B$2:$B$2612,Sheet1!$A288,BaselineScenario!S$2:S$2612)</f>
        <v>65.660626611539755</v>
      </c>
      <c r="AZ288">
        <f>SUMIF(BaselineScenario!$B$2:$B$2612,Sheet1!$A288,BaselineScenario!T$2:T$2612)</f>
        <v>1.8981667947838614</v>
      </c>
      <c r="BA288">
        <f>SUMIF(BaselineScenario!$B$2:$B$2612,Sheet1!$A288,BaselineScenario!U$2:U$2612)</f>
        <v>9.5780323566620211</v>
      </c>
      <c r="BB288">
        <f>SUMIF(BaselineScenario!$B$2:$B$2612,Sheet1!$A288,BaselineScenario!V$2:V$2612)</f>
        <v>0</v>
      </c>
      <c r="BC288">
        <f>SUMIF(BaselineScenario!$B$2:$B$2612,Sheet1!$A288,BaselineScenario!W$2:W$2612)</f>
        <v>3.7994110944639206E-3</v>
      </c>
      <c r="BD288">
        <f>SUMIF(BaselineScenario!$B$2:$B$2612,Sheet1!$A288,BaselineScenario!X$2:X$2612)</f>
        <v>2.0544358846090403E-4</v>
      </c>
      <c r="BE288">
        <f>SUMIF(BaselineScenario!$B$2:$B$2612,Sheet1!$A288,BaselineScenario!Y$2:Y$2612)</f>
        <v>1.572487869209213</v>
      </c>
      <c r="BF288">
        <f>SUMIF(BaselineScenario!$B$2:$B$2612,Sheet1!$A288,BaselineScenario!Z$2:Z$2612)</f>
        <v>0</v>
      </c>
      <c r="BG288">
        <f>SUMIF(BaselineScenario!$B$2:$B$2612,Sheet1!$A288,BaselineScenario!AA$2:AA$2612)</f>
        <v>635.59061806278851</v>
      </c>
      <c r="BH288">
        <f>SUMIF(BaselineScenario!$B$2:$B$2612,Sheet1!$A288,BaselineScenario!AB$2:AB$2612)</f>
        <v>38.903154618074574</v>
      </c>
      <c r="BI288">
        <f>SUMIF(BaselineScenario!$B$2:$B$2612,Sheet1!$A288,BaselineScenario!AC$2:AC$2612)</f>
        <v>12.179952709549221</v>
      </c>
      <c r="BJ288">
        <f>SUMIF(BaselineScenario!$B$2:$B$2612,Sheet1!$A288,BaselineScenario!AD$2:AD$2612)</f>
        <v>0</v>
      </c>
      <c r="BK288">
        <f>SUMIF(BaselineScenario!$B$2:$B$2612,Sheet1!$A288,BaselineScenario!AE$2:AE$2612)</f>
        <v>0</v>
      </c>
      <c r="BL288">
        <f>SUMIF(BaselineScenario!$B$2:$B$2612,Sheet1!$A288,BaselineScenario!AF$2:AF$2612)</f>
        <v>0</v>
      </c>
      <c r="BM288">
        <f>SUMIF(BaselineScenario!$B$2:$B$2612,Sheet1!$A288,BaselineScenario!AG$2:AG$2612)</f>
        <v>0</v>
      </c>
      <c r="BN288">
        <f>SUMIF(BaselineScenario!$B$2:$B$2612,Sheet1!$A288,BaselineScenario!AH$2:AH$2612)</f>
        <v>19.861674652327206</v>
      </c>
      <c r="BP288">
        <f t="shared" si="17"/>
        <v>0</v>
      </c>
      <c r="BQ288" s="12">
        <f t="shared" si="18"/>
        <v>0</v>
      </c>
    </row>
    <row r="289" spans="1:69" x14ac:dyDescent="0.25">
      <c r="A289" s="1" t="s">
        <v>287</v>
      </c>
      <c r="B289">
        <f>COUNTIF(CurrentScenario!$B$2:$B$2612,Sheet1!A289)</f>
        <v>5</v>
      </c>
      <c r="C289">
        <f t="shared" si="19"/>
        <v>18189.925147853617</v>
      </c>
      <c r="D289">
        <f>SUMIF(CurrentScenario!$B$2:$B$2612,Sheet1!$A289,CurrentScenario!D$2:D$2612)</f>
        <v>8151.3449348946515</v>
      </c>
      <c r="E289">
        <f>SUMIF(CurrentScenario!$B$2:$B$2612,Sheet1!$A289,CurrentScenario!E$2:E$2612)</f>
        <v>82.067380968431337</v>
      </c>
      <c r="F289">
        <f>SUMIF(CurrentScenario!$B$2:$B$2612,Sheet1!$A289,CurrentScenario!F$2:F$2612)</f>
        <v>484.61858796064996</v>
      </c>
      <c r="G289">
        <f>SUMIF(CurrentScenario!$B$2:$B$2612,Sheet1!$A289,CurrentScenario!G$2:G$2612)</f>
        <v>2.3584081743552802E-2</v>
      </c>
      <c r="H289">
        <f>SUMIF(CurrentScenario!$B$2:$B$2612,Sheet1!$A289,CurrentScenario!H$2:H$2612)</f>
        <v>540.9620634814745</v>
      </c>
      <c r="I289">
        <f>SUMIF(CurrentScenario!$B$2:$B$2612,Sheet1!$A289,CurrentScenario!I$2:I$2612)</f>
        <v>2.5043359247108123E-2</v>
      </c>
      <c r="J289">
        <f>SUMIF(CurrentScenario!$B$2:$B$2612,Sheet1!$A289,CurrentScenario!J$2:J$2612)</f>
        <v>106.68184521801447</v>
      </c>
      <c r="K289">
        <f>SUMIF(CurrentScenario!$B$2:$B$2612,Sheet1!$A289,CurrentScenario!K$2:K$2612)</f>
        <v>11.277191545615251</v>
      </c>
      <c r="L289">
        <f>SUMIF(CurrentScenario!$B$2:$B$2612,Sheet1!$A289,CurrentScenario!L$2:L$2612)</f>
        <v>2478.2359395075246</v>
      </c>
      <c r="M289">
        <f>SUMIF(CurrentScenario!$B$2:$B$2612,Sheet1!$A289,CurrentScenario!M$2:M$2612)</f>
        <v>0.12117217059635942</v>
      </c>
      <c r="N289">
        <f>SUMIF(CurrentScenario!$B$2:$B$2612,Sheet1!$A289,CurrentScenario!N$2:N$2612)</f>
        <v>572.92159223565045</v>
      </c>
      <c r="O289">
        <f>SUMIF(CurrentScenario!$B$2:$B$2612,Sheet1!$A289,CurrentScenario!O$2:O$2612)</f>
        <v>294.17833836233137</v>
      </c>
      <c r="P289">
        <f>SUMIF(CurrentScenario!$B$2:$B$2612,Sheet1!$A289,CurrentScenario!P$2:P$2612)</f>
        <v>0</v>
      </c>
      <c r="Q289">
        <f>SUMIF(CurrentScenario!$B$2:$B$2612,Sheet1!$A289,CurrentScenario!Q$2:Q$2612)</f>
        <v>4480.5730152090719</v>
      </c>
      <c r="R289">
        <f>SUMIF(CurrentScenario!$B$2:$B$2612,Sheet1!$A289,CurrentScenario!R$2:R$2612)</f>
        <v>1.7984871968424972E-2</v>
      </c>
      <c r="S289">
        <f>SUMIF(CurrentScenario!$B$2:$B$2612,Sheet1!$A289,CurrentScenario!S$2:S$2612)</f>
        <v>97.748364889755663</v>
      </c>
      <c r="T289">
        <f>SUMIF(CurrentScenario!$B$2:$B$2612,Sheet1!$A289,CurrentScenario!T$2:T$2612)</f>
        <v>12.285908450350073</v>
      </c>
      <c r="U289">
        <f>SUMIF(CurrentScenario!$B$2:$B$2612,Sheet1!$A289,CurrentScenario!U$2:U$2612)</f>
        <v>21.56259919411627</v>
      </c>
      <c r="V289">
        <f>SUMIF(CurrentScenario!$B$2:$B$2612,Sheet1!$A289,CurrentScenario!V$2:V$2612)</f>
        <v>0</v>
      </c>
      <c r="W289">
        <f>SUMIF(CurrentScenario!$B$2:$B$2612,Sheet1!$A289,CurrentScenario!W$2:W$2612)</f>
        <v>0</v>
      </c>
      <c r="X289">
        <f>SUMIF(CurrentScenario!$B$2:$B$2612,Sheet1!$A289,CurrentScenario!X$2:X$2612)</f>
        <v>0</v>
      </c>
      <c r="Y289">
        <f>SUMIF(CurrentScenario!$B$2:$B$2612,Sheet1!$A289,CurrentScenario!Y$2:Y$2612)</f>
        <v>6.5824326486719764</v>
      </c>
      <c r="Z289">
        <f>SUMIF(CurrentScenario!$B$2:$B$2612,Sheet1!$A289,CurrentScenario!Z$2:Z$2612)</f>
        <v>0</v>
      </c>
      <c r="AA289">
        <f>SUMIF(CurrentScenario!$B$2:$B$2612,Sheet1!$A289,CurrentScenario!AA$2:AA$2612)</f>
        <v>601.54570963698814</v>
      </c>
      <c r="AB289">
        <f>SUMIF(CurrentScenario!$B$2:$B$2612,Sheet1!$A289,CurrentScenario!AB$2:AB$2612)</f>
        <v>206.05303423497026</v>
      </c>
      <c r="AC289">
        <f>SUMIF(CurrentScenario!$B$2:$B$2612,Sheet1!$A289,CurrentScenario!AC$2:AC$2612)</f>
        <v>1.2247211962298459</v>
      </c>
      <c r="AD289">
        <f>SUMIF(CurrentScenario!$B$2:$B$2612,Sheet1!$A289,CurrentScenario!AD$2:AD$2612)</f>
        <v>0</v>
      </c>
      <c r="AE289">
        <f>SUMIF(CurrentScenario!$B$2:$B$2612,Sheet1!$A289,CurrentScenario!AE$2:AE$2612)</f>
        <v>0</v>
      </c>
      <c r="AF289">
        <f>SUMIF(CurrentScenario!$B$2:$B$2612,Sheet1!$A289,CurrentScenario!AF$2:AF$2612)</f>
        <v>0</v>
      </c>
      <c r="AG289">
        <f>SUMIF(CurrentScenario!$B$2:$B$2612,Sheet1!$A289,CurrentScenario!AG$2:AG$2612)</f>
        <v>0</v>
      </c>
      <c r="AH289" s="9">
        <f>SUMIF(CurrentScenario!$B$2:$B$2612,Sheet1!$A289,CurrentScenario!AH$2:AH$2612)</f>
        <v>39.873703735566458</v>
      </c>
      <c r="AI289" s="10">
        <f t="shared" si="16"/>
        <v>18189.925147853621</v>
      </c>
      <c r="AJ289">
        <f>SUMIF(BaselineScenario!$B$2:$B$2612,Sheet1!$A289,BaselineScenario!D$2:D$2612)</f>
        <v>15426.154731011753</v>
      </c>
      <c r="AK289">
        <f>SUMIF(BaselineScenario!$B$2:$B$2612,Sheet1!$A289,BaselineScenario!E$2:E$2612)</f>
        <v>155.33515063966007</v>
      </c>
      <c r="AL289">
        <f>SUMIF(BaselineScenario!$B$2:$B$2612,Sheet1!$A289,BaselineScenario!F$2:F$2612)</f>
        <v>120.24987209011394</v>
      </c>
      <c r="AM289">
        <f>SUMIF(BaselineScenario!$B$2:$B$2612,Sheet1!$A289,BaselineScenario!G$2:G$2612)</f>
        <v>5.003857646245647E-2</v>
      </c>
      <c r="AN289">
        <f>SUMIF(BaselineScenario!$B$2:$B$2612,Sheet1!$A289,BaselineScenario!H$2:H$2612)</f>
        <v>132.85106282027266</v>
      </c>
      <c r="AO289">
        <f>SUMIF(BaselineScenario!$B$2:$B$2612,Sheet1!$A289,BaselineScenario!I$2:I$2612)</f>
        <v>5.3134739787176852E-2</v>
      </c>
      <c r="AP289">
        <f>SUMIF(BaselineScenario!$B$2:$B$2612,Sheet1!$A289,BaselineScenario!J$2:J$2612)</f>
        <v>28.586172266037494</v>
      </c>
      <c r="AQ289">
        <f>SUMIF(BaselineScenario!$B$2:$B$2612,Sheet1!$A289,BaselineScenario!K$2:K$2612)</f>
        <v>3.1479930604283806</v>
      </c>
      <c r="AR289">
        <f>SUMIF(BaselineScenario!$B$2:$B$2612,Sheet1!$A289,BaselineScenario!L$2:L$2612)</f>
        <v>634.93308783164321</v>
      </c>
      <c r="AS289">
        <f>SUMIF(BaselineScenario!$B$2:$B$2612,Sheet1!$A289,BaselineScenario!M$2:M$2612)</f>
        <v>0.2570921772337087</v>
      </c>
      <c r="AT289">
        <f>SUMIF(BaselineScenario!$B$2:$B$2612,Sheet1!$A289,BaselineScenario!N$2:N$2612)</f>
        <v>145.07777668353961</v>
      </c>
      <c r="AU289">
        <f>SUMIF(BaselineScenario!$B$2:$B$2612,Sheet1!$A289,BaselineScenario!O$2:O$2612)</f>
        <v>76.746970259073692</v>
      </c>
      <c r="AV289">
        <f>SUMIF(BaselineScenario!$B$2:$B$2612,Sheet1!$A289,BaselineScenario!P$2:P$2612)</f>
        <v>0</v>
      </c>
      <c r="AW289">
        <f>SUMIF(BaselineScenario!$B$2:$B$2612,Sheet1!$A289,BaselineScenario!Q$2:Q$2612)</f>
        <v>1101.9456139013612</v>
      </c>
      <c r="AX289">
        <f>SUMIF(BaselineScenario!$B$2:$B$2612,Sheet1!$A289,BaselineScenario!R$2:R$2612)</f>
        <v>3.8158678423235178E-2</v>
      </c>
      <c r="AY289">
        <f>SUMIF(BaselineScenario!$B$2:$B$2612,Sheet1!$A289,BaselineScenario!S$2:S$2612)</f>
        <v>23.128671614272655</v>
      </c>
      <c r="AZ289">
        <f>SUMIF(BaselineScenario!$B$2:$B$2612,Sheet1!$A289,BaselineScenario!T$2:T$2612)</f>
        <v>3.3768678625901449</v>
      </c>
      <c r="BA289">
        <f>SUMIF(BaselineScenario!$B$2:$B$2612,Sheet1!$A289,BaselineScenario!U$2:U$2612)</f>
        <v>5.5541548265340452</v>
      </c>
      <c r="BB289">
        <f>SUMIF(BaselineScenario!$B$2:$B$2612,Sheet1!$A289,BaselineScenario!V$2:V$2612)</f>
        <v>0</v>
      </c>
      <c r="BC289">
        <f>SUMIF(BaselineScenario!$B$2:$B$2612,Sheet1!$A289,BaselineScenario!W$2:W$2612)</f>
        <v>0</v>
      </c>
      <c r="BD289">
        <f>SUMIF(BaselineScenario!$B$2:$B$2612,Sheet1!$A289,BaselineScenario!X$2:X$2612)</f>
        <v>0</v>
      </c>
      <c r="BE289">
        <f>SUMIF(BaselineScenario!$B$2:$B$2612,Sheet1!$A289,BaselineScenario!Y$2:Y$2612)</f>
        <v>1.8643490820328439</v>
      </c>
      <c r="BF289">
        <f>SUMIF(BaselineScenario!$B$2:$B$2612,Sheet1!$A289,BaselineScenario!Z$2:Z$2612)</f>
        <v>0</v>
      </c>
      <c r="BG289">
        <f>SUMIF(BaselineScenario!$B$2:$B$2612,Sheet1!$A289,BaselineScenario!AA$2:AA$2612)</f>
        <v>301.45294364955146</v>
      </c>
      <c r="BH289">
        <f>SUMIF(BaselineScenario!$B$2:$B$2612,Sheet1!$A289,BaselineScenario!AB$2:AB$2612)</f>
        <v>18.189925147853621</v>
      </c>
      <c r="BI289">
        <f>SUMIF(BaselineScenario!$B$2:$B$2612,Sheet1!$A289,BaselineScenario!AC$2:AC$2612)</f>
        <v>0.31801739985876321</v>
      </c>
      <c r="BJ289">
        <f>SUMIF(BaselineScenario!$B$2:$B$2612,Sheet1!$A289,BaselineScenario!AD$2:AD$2612)</f>
        <v>0</v>
      </c>
      <c r="BK289">
        <f>SUMIF(BaselineScenario!$B$2:$B$2612,Sheet1!$A289,BaselineScenario!AE$2:AE$2612)</f>
        <v>0</v>
      </c>
      <c r="BL289">
        <f>SUMIF(BaselineScenario!$B$2:$B$2612,Sheet1!$A289,BaselineScenario!AF$2:AF$2612)</f>
        <v>0</v>
      </c>
      <c r="BM289">
        <f>SUMIF(BaselineScenario!$B$2:$B$2612,Sheet1!$A289,BaselineScenario!AG$2:AG$2612)</f>
        <v>0</v>
      </c>
      <c r="BN289">
        <f>SUMIF(BaselineScenario!$B$2:$B$2612,Sheet1!$A289,BaselineScenario!AH$2:AH$2612)</f>
        <v>10.613363535139021</v>
      </c>
      <c r="BP289">
        <f t="shared" si="17"/>
        <v>0</v>
      </c>
      <c r="BQ289" s="12">
        <f t="shared" si="18"/>
        <v>0</v>
      </c>
    </row>
    <row r="290" spans="1:69" x14ac:dyDescent="0.25">
      <c r="A290" s="1" t="s">
        <v>288</v>
      </c>
      <c r="B290">
        <f>COUNTIF(CurrentScenario!$B$2:$B$2612,Sheet1!A290)</f>
        <v>5</v>
      </c>
      <c r="C290">
        <f t="shared" si="19"/>
        <v>10865.639997551112</v>
      </c>
      <c r="D290">
        <f>SUMIF(CurrentScenario!$B$2:$B$2612,Sheet1!$A290,CurrentScenario!D$2:D$2612)</f>
        <v>3680.2677625734932</v>
      </c>
      <c r="E290">
        <f>SUMIF(CurrentScenario!$B$2:$B$2612,Sheet1!$A290,CurrentScenario!E$2:E$2612)</f>
        <v>37.061314081178161</v>
      </c>
      <c r="F290">
        <f>SUMIF(CurrentScenario!$B$2:$B$2612,Sheet1!$A290,CurrentScenario!F$2:F$2612)</f>
        <v>278.82787549586385</v>
      </c>
      <c r="G290">
        <f>SUMIF(CurrentScenario!$B$2:$B$2612,Sheet1!$A290,CurrentScenario!G$2:G$2612)</f>
        <v>0</v>
      </c>
      <c r="H290">
        <f>SUMIF(CurrentScenario!$B$2:$B$2612,Sheet1!$A290,CurrentScenario!H$2:H$2612)</f>
        <v>333.39107331953227</v>
      </c>
      <c r="I290">
        <f>SUMIF(CurrentScenario!$B$2:$B$2612,Sheet1!$A290,CurrentScenario!I$2:I$2612)</f>
        <v>0</v>
      </c>
      <c r="J290">
        <f>SUMIF(CurrentScenario!$B$2:$B$2612,Sheet1!$A290,CurrentScenario!J$2:J$2612)</f>
        <v>27.988472453871896</v>
      </c>
      <c r="K290">
        <f>SUMIF(CurrentScenario!$B$2:$B$2612,Sheet1!$A290,CurrentScenario!K$2:K$2612)</f>
        <v>0.80435882847651952</v>
      </c>
      <c r="L290">
        <f>SUMIF(CurrentScenario!$B$2:$B$2612,Sheet1!$A290,CurrentScenario!L$2:L$2612)</f>
        <v>1098.5671880507857</v>
      </c>
      <c r="M290">
        <f>SUMIF(CurrentScenario!$B$2:$B$2612,Sheet1!$A290,CurrentScenario!M$2:M$2612)</f>
        <v>0</v>
      </c>
      <c r="N290">
        <f>SUMIF(CurrentScenario!$B$2:$B$2612,Sheet1!$A290,CurrentScenario!N$2:N$2612)</f>
        <v>274.04294113418581</v>
      </c>
      <c r="O290">
        <f>SUMIF(CurrentScenario!$B$2:$B$2612,Sheet1!$A290,CurrentScenario!O$2:O$2612)</f>
        <v>109.17451838076494</v>
      </c>
      <c r="P290">
        <f>SUMIF(CurrentScenario!$B$2:$B$2612,Sheet1!$A290,CurrentScenario!P$2:P$2612)</f>
        <v>0</v>
      </c>
      <c r="Q290">
        <f>SUMIF(CurrentScenario!$B$2:$B$2612,Sheet1!$A290,CurrentScenario!Q$2:Q$2612)</f>
        <v>4208.4556527678033</v>
      </c>
      <c r="R290">
        <f>SUMIF(CurrentScenario!$B$2:$B$2612,Sheet1!$A290,CurrentScenario!R$2:R$2612)</f>
        <v>3.3672569036385956E-2</v>
      </c>
      <c r="S290">
        <f>SUMIF(CurrentScenario!$B$2:$B$2612,Sheet1!$A290,CurrentScenario!S$2:S$2612)</f>
        <v>125.86151427661005</v>
      </c>
      <c r="T290">
        <f>SUMIF(CurrentScenario!$B$2:$B$2612,Sheet1!$A290,CurrentScenario!T$2:T$2612)</f>
        <v>1.8191703007184508</v>
      </c>
      <c r="U290">
        <f>SUMIF(CurrentScenario!$B$2:$B$2612,Sheet1!$A290,CurrentScenario!U$2:U$2612)</f>
        <v>9.1260774987438076</v>
      </c>
      <c r="V290">
        <f>SUMIF(CurrentScenario!$B$2:$B$2612,Sheet1!$A290,CurrentScenario!V$2:V$2612)</f>
        <v>0</v>
      </c>
      <c r="W290">
        <f>SUMIF(CurrentScenario!$B$2:$B$2612,Sheet1!$A290,CurrentScenario!W$2:W$2612)</f>
        <v>0.64754931326189114</v>
      </c>
      <c r="X290">
        <f>SUMIF(CurrentScenario!$B$2:$B$2612,Sheet1!$A290,CurrentScenario!X$2:X$2612)</f>
        <v>0.22186567183349831</v>
      </c>
      <c r="Y290">
        <f>SUMIF(CurrentScenario!$B$2:$B$2612,Sheet1!$A290,CurrentScenario!Y$2:Y$2612)</f>
        <v>7.5585940516760974</v>
      </c>
      <c r="Z290">
        <f>SUMIF(CurrentScenario!$B$2:$B$2612,Sheet1!$A290,CurrentScenario!Z$2:Z$2612)</f>
        <v>0</v>
      </c>
      <c r="AA290">
        <f>SUMIF(CurrentScenario!$B$2:$B$2612,Sheet1!$A290,CurrentScenario!AA$2:AA$2612)</f>
        <v>472.24375808588013</v>
      </c>
      <c r="AB290">
        <f>SUMIF(CurrentScenario!$B$2:$B$2612,Sheet1!$A290,CurrentScenario!AB$2:AB$2612)</f>
        <v>175.87463834089885</v>
      </c>
      <c r="AC290">
        <f>SUMIF(CurrentScenario!$B$2:$B$2612,Sheet1!$A290,CurrentScenario!AC$2:AC$2612)</f>
        <v>0</v>
      </c>
      <c r="AD290">
        <f>SUMIF(CurrentScenario!$B$2:$B$2612,Sheet1!$A290,CurrentScenario!AD$2:AD$2612)</f>
        <v>0</v>
      </c>
      <c r="AE290">
        <f>SUMIF(CurrentScenario!$B$2:$B$2612,Sheet1!$A290,CurrentScenario!AE$2:AE$2612)</f>
        <v>0</v>
      </c>
      <c r="AF290">
        <f>SUMIF(CurrentScenario!$B$2:$B$2612,Sheet1!$A290,CurrentScenario!AF$2:AF$2612)</f>
        <v>0</v>
      </c>
      <c r="AG290">
        <f>SUMIF(CurrentScenario!$B$2:$B$2612,Sheet1!$A290,CurrentScenario!AG$2:AG$2612)</f>
        <v>0</v>
      </c>
      <c r="AH290" s="9">
        <f>SUMIF(CurrentScenario!$B$2:$B$2612,Sheet1!$A290,CurrentScenario!AH$2:AH$2612)</f>
        <v>23.672000356498046</v>
      </c>
      <c r="AI290" s="10">
        <f t="shared" si="16"/>
        <v>10865.63999755111</v>
      </c>
      <c r="AJ290">
        <f>SUMIF(BaselineScenario!$B$2:$B$2612,Sheet1!$A290,BaselineScenario!D$2:D$2612)</f>
        <v>9214.5341927943136</v>
      </c>
      <c r="AK290">
        <f>SUMIF(BaselineScenario!$B$2:$B$2612,Sheet1!$A290,BaselineScenario!E$2:E$2612)</f>
        <v>92.973029107968713</v>
      </c>
      <c r="AL290">
        <f>SUMIF(BaselineScenario!$B$2:$B$2612,Sheet1!$A290,BaselineScenario!F$2:F$2612)</f>
        <v>58.103185881578156</v>
      </c>
      <c r="AM290">
        <f>SUMIF(BaselineScenario!$B$2:$B$2612,Sheet1!$A290,BaselineScenario!G$2:G$2612)</f>
        <v>0</v>
      </c>
      <c r="AN290">
        <f>SUMIF(BaselineScenario!$B$2:$B$2612,Sheet1!$A290,BaselineScenario!H$2:H$2612)</f>
        <v>69.439312527690717</v>
      </c>
      <c r="AO290">
        <f>SUMIF(BaselineScenario!$B$2:$B$2612,Sheet1!$A290,BaselineScenario!I$2:I$2612)</f>
        <v>0</v>
      </c>
      <c r="AP290">
        <f>SUMIF(BaselineScenario!$B$2:$B$2612,Sheet1!$A290,BaselineScenario!J$2:J$2612)</f>
        <v>5.8853280119677871</v>
      </c>
      <c r="AQ290">
        <f>SUMIF(BaselineScenario!$B$2:$B$2612,Sheet1!$A290,BaselineScenario!K$2:K$2612)</f>
        <v>0.17452713569610551</v>
      </c>
      <c r="AR290">
        <f>SUMIF(BaselineScenario!$B$2:$B$2612,Sheet1!$A290,BaselineScenario!L$2:L$2612)</f>
        <v>229.42551971074931</v>
      </c>
      <c r="AS290">
        <f>SUMIF(BaselineScenario!$B$2:$B$2612,Sheet1!$A290,BaselineScenario!M$2:M$2612)</f>
        <v>0</v>
      </c>
      <c r="AT290">
        <f>SUMIF(BaselineScenario!$B$2:$B$2612,Sheet1!$A290,BaselineScenario!N$2:N$2612)</f>
        <v>57.16881607371419</v>
      </c>
      <c r="AU290">
        <f>SUMIF(BaselineScenario!$B$2:$B$2612,Sheet1!$A290,BaselineScenario!O$2:O$2612)</f>
        <v>22.842307900213658</v>
      </c>
      <c r="AV290">
        <f>SUMIF(BaselineScenario!$B$2:$B$2612,Sheet1!$A290,BaselineScenario!P$2:P$2612)</f>
        <v>0</v>
      </c>
      <c r="AW290">
        <f>SUMIF(BaselineScenario!$B$2:$B$2612,Sheet1!$A290,BaselineScenario!Q$2:Q$2612)</f>
        <v>888.52979622688827</v>
      </c>
      <c r="AX290">
        <f>SUMIF(BaselineScenario!$B$2:$B$2612,Sheet1!$A290,BaselineScenario!R$2:R$2612)</f>
        <v>6.9062751297132982E-3</v>
      </c>
      <c r="AY290">
        <f>SUMIF(BaselineScenario!$B$2:$B$2612,Sheet1!$A290,BaselineScenario!S$2:S$2612)</f>
        <v>26.532708041662772</v>
      </c>
      <c r="AZ290">
        <f>SUMIF(BaselineScenario!$B$2:$B$2612,Sheet1!$A290,BaselineScenario!T$2:T$2612)</f>
        <v>0.38713405566594128</v>
      </c>
      <c r="BA290">
        <f>SUMIF(BaselineScenario!$B$2:$B$2612,Sheet1!$A290,BaselineScenario!U$2:U$2612)</f>
        <v>1.9067555812163419</v>
      </c>
      <c r="BB290">
        <f>SUMIF(BaselineScenario!$B$2:$B$2612,Sheet1!$A290,BaselineScenario!V$2:V$2612)</f>
        <v>0</v>
      </c>
      <c r="BC290">
        <f>SUMIF(BaselineScenario!$B$2:$B$2612,Sheet1!$A290,BaselineScenario!W$2:W$2612)</f>
        <v>0.26300258156029022</v>
      </c>
      <c r="BD290">
        <f>SUMIF(BaselineScenario!$B$2:$B$2612,Sheet1!$A290,BaselineScenario!X$2:X$2612)</f>
        <v>1.4225525768966737E-2</v>
      </c>
      <c r="BE290">
        <f>SUMIF(BaselineScenario!$B$2:$B$2612,Sheet1!$A290,BaselineScenario!Y$2:Y$2612)</f>
        <v>1.5720484245884403</v>
      </c>
      <c r="BF290">
        <f>SUMIF(BaselineScenario!$B$2:$B$2612,Sheet1!$A290,BaselineScenario!Z$2:Z$2612)</f>
        <v>0</v>
      </c>
      <c r="BG290">
        <f>SUMIF(BaselineScenario!$B$2:$B$2612,Sheet1!$A290,BaselineScenario!AA$2:AA$2612)</f>
        <v>180.10662137778823</v>
      </c>
      <c r="BH290">
        <f>SUMIF(BaselineScenario!$B$2:$B$2612,Sheet1!$A290,BaselineScenario!AB$2:AB$2612)</f>
        <v>10.851414471782144</v>
      </c>
      <c r="BI290">
        <f>SUMIF(BaselineScenario!$B$2:$B$2612,Sheet1!$A290,BaselineScenario!AC$2:AC$2612)</f>
        <v>0</v>
      </c>
      <c r="BJ290">
        <f>SUMIF(BaselineScenario!$B$2:$B$2612,Sheet1!$A290,BaselineScenario!AD$2:AD$2612)</f>
        <v>0</v>
      </c>
      <c r="BK290">
        <f>SUMIF(BaselineScenario!$B$2:$B$2612,Sheet1!$A290,BaselineScenario!AE$2:AE$2612)</f>
        <v>0</v>
      </c>
      <c r="BL290">
        <f>SUMIF(BaselineScenario!$B$2:$B$2612,Sheet1!$A290,BaselineScenario!AF$2:AF$2612)</f>
        <v>0</v>
      </c>
      <c r="BM290">
        <f>SUMIF(BaselineScenario!$B$2:$B$2612,Sheet1!$A290,BaselineScenario!AG$2:AG$2612)</f>
        <v>0</v>
      </c>
      <c r="BN290">
        <f>SUMIF(BaselineScenario!$B$2:$B$2612,Sheet1!$A290,BaselineScenario!AH$2:AH$2612)</f>
        <v>4.9231658451684739</v>
      </c>
      <c r="BP290">
        <f t="shared" si="17"/>
        <v>0</v>
      </c>
      <c r="BQ290" s="12">
        <f t="shared" si="18"/>
        <v>0</v>
      </c>
    </row>
    <row r="291" spans="1:69" x14ac:dyDescent="0.25">
      <c r="A291" s="1" t="s">
        <v>289</v>
      </c>
      <c r="B291">
        <f>COUNTIF(CurrentScenario!$B$2:$B$2612,Sheet1!A291)</f>
        <v>4</v>
      </c>
      <c r="C291">
        <f t="shared" si="19"/>
        <v>18311.927428388266</v>
      </c>
      <c r="D291">
        <f>SUMIF(CurrentScenario!$B$2:$B$2612,Sheet1!$A291,CurrentScenario!D$2:D$2612)</f>
        <v>9535.5827215835852</v>
      </c>
      <c r="E291">
        <f>SUMIF(CurrentScenario!$B$2:$B$2612,Sheet1!$A291,CurrentScenario!E$2:E$2612)</f>
        <v>96.028286151612846</v>
      </c>
      <c r="F291">
        <f>SUMIF(CurrentScenario!$B$2:$B$2612,Sheet1!$A291,CurrentScenario!F$2:F$2612)</f>
        <v>269.24993622807659</v>
      </c>
      <c r="G291">
        <f>SUMIF(CurrentScenario!$B$2:$B$2612,Sheet1!$A291,CurrentScenario!G$2:G$2612)</f>
        <v>0</v>
      </c>
      <c r="H291">
        <f>SUMIF(CurrentScenario!$B$2:$B$2612,Sheet1!$A291,CurrentScenario!H$2:H$2612)</f>
        <v>291.19858169977346</v>
      </c>
      <c r="I291">
        <f>SUMIF(CurrentScenario!$B$2:$B$2612,Sheet1!$A291,CurrentScenario!I$2:I$2612)</f>
        <v>0</v>
      </c>
      <c r="J291">
        <f>SUMIF(CurrentScenario!$B$2:$B$2612,Sheet1!$A291,CurrentScenario!J$2:J$2612)</f>
        <v>74.856635776359781</v>
      </c>
      <c r="K291">
        <f>SUMIF(CurrentScenario!$B$2:$B$2612,Sheet1!$A291,CurrentScenario!K$2:K$2612)</f>
        <v>7.1749223658996346</v>
      </c>
      <c r="L291">
        <f>SUMIF(CurrentScenario!$B$2:$B$2612,Sheet1!$A291,CurrentScenario!L$2:L$2612)</f>
        <v>1515.3239673737557</v>
      </c>
      <c r="M291">
        <f>SUMIF(CurrentScenario!$B$2:$B$2612,Sheet1!$A291,CurrentScenario!M$2:M$2612)</f>
        <v>0</v>
      </c>
      <c r="N291">
        <f>SUMIF(CurrentScenario!$B$2:$B$2612,Sheet1!$A291,CurrentScenario!N$2:N$2612)</f>
        <v>325.39465565776993</v>
      </c>
      <c r="O291">
        <f>SUMIF(CurrentScenario!$B$2:$B$2612,Sheet1!$A291,CurrentScenario!O$2:O$2612)</f>
        <v>188.8209632481192</v>
      </c>
      <c r="P291">
        <f>SUMIF(CurrentScenario!$B$2:$B$2612,Sheet1!$A291,CurrentScenario!P$2:P$2612)</f>
        <v>0</v>
      </c>
      <c r="Q291">
        <f>SUMIF(CurrentScenario!$B$2:$B$2612,Sheet1!$A291,CurrentScenario!Q$2:Q$2612)</f>
        <v>4134.189908053927</v>
      </c>
      <c r="R291">
        <f>SUMIF(CurrentScenario!$B$2:$B$2612,Sheet1!$A291,CurrentScenario!R$2:R$2612)</f>
        <v>0</v>
      </c>
      <c r="S291">
        <f>SUMIF(CurrentScenario!$B$2:$B$2612,Sheet1!$A291,CurrentScenario!S$2:S$2612)</f>
        <v>111.17896216921567</v>
      </c>
      <c r="T291">
        <f>SUMIF(CurrentScenario!$B$2:$B$2612,Sheet1!$A291,CurrentScenario!T$2:T$2612)</f>
        <v>9.043349431893537</v>
      </c>
      <c r="U291">
        <f>SUMIF(CurrentScenario!$B$2:$B$2612,Sheet1!$A291,CurrentScenario!U$2:U$2612)</f>
        <v>13.366143608211495</v>
      </c>
      <c r="V291">
        <f>SUMIF(CurrentScenario!$B$2:$B$2612,Sheet1!$A291,CurrentScenario!V$2:V$2612)</f>
        <v>0</v>
      </c>
      <c r="W291">
        <f>SUMIF(CurrentScenario!$B$2:$B$2612,Sheet1!$A291,CurrentScenario!W$2:W$2612)</f>
        <v>0.27651527087447769</v>
      </c>
      <c r="X291">
        <f>SUMIF(CurrentScenario!$B$2:$B$2612,Sheet1!$A291,CurrentScenario!X$2:X$2612)</f>
        <v>9.4697010573451271E-2</v>
      </c>
      <c r="Y291">
        <f>SUMIF(CurrentScenario!$B$2:$B$2612,Sheet1!$A291,CurrentScenario!Y$2:Y$2612)</f>
        <v>0.55890421550498581</v>
      </c>
      <c r="Z291">
        <f>SUMIF(CurrentScenario!$B$2:$B$2612,Sheet1!$A291,CurrentScenario!Z$2:Z$2612)</f>
        <v>0</v>
      </c>
      <c r="AA291">
        <f>SUMIF(CurrentScenario!$B$2:$B$2612,Sheet1!$A291,CurrentScenario!AA$2:AA$2612)</f>
        <v>1347.225934525396</v>
      </c>
      <c r="AB291">
        <f>SUMIF(CurrentScenario!$B$2:$B$2612,Sheet1!$A291,CurrentScenario!AB$2:AB$2612)</f>
        <v>361.31234309451497</v>
      </c>
      <c r="AC291">
        <f>SUMIF(CurrentScenario!$B$2:$B$2612,Sheet1!$A291,CurrentScenario!AC$2:AC$2612)</f>
        <v>0</v>
      </c>
      <c r="AD291">
        <f>SUMIF(CurrentScenario!$B$2:$B$2612,Sheet1!$A291,CurrentScenario!AD$2:AD$2612)</f>
        <v>0</v>
      </c>
      <c r="AE291">
        <f>SUMIF(CurrentScenario!$B$2:$B$2612,Sheet1!$A291,CurrentScenario!AE$2:AE$2612)</f>
        <v>0</v>
      </c>
      <c r="AF291">
        <f>SUMIF(CurrentScenario!$B$2:$B$2612,Sheet1!$A291,CurrentScenario!AF$2:AF$2612)</f>
        <v>0</v>
      </c>
      <c r="AG291">
        <f>SUMIF(CurrentScenario!$B$2:$B$2612,Sheet1!$A291,CurrentScenario!AG$2:AG$2612)</f>
        <v>0</v>
      </c>
      <c r="AH291" s="9">
        <f>SUMIF(CurrentScenario!$B$2:$B$2612,Sheet1!$A291,CurrentScenario!AH$2:AH$2612)</f>
        <v>31.050000923204415</v>
      </c>
      <c r="AI291" s="10">
        <f t="shared" si="16"/>
        <v>18311.927428388266</v>
      </c>
      <c r="AJ291">
        <f>SUMIF(BaselineScenario!$B$2:$B$2612,Sheet1!$A291,BaselineScenario!D$2:D$2612)</f>
        <v>15529.605456457757</v>
      </c>
      <c r="AK291">
        <f>SUMIF(BaselineScenario!$B$2:$B$2612,Sheet1!$A291,BaselineScenario!E$2:E$2612)</f>
        <v>156.3915786996269</v>
      </c>
      <c r="AL291">
        <f>SUMIF(BaselineScenario!$B$2:$B$2612,Sheet1!$A291,BaselineScenario!F$2:F$2612)</f>
        <v>89.240106282309398</v>
      </c>
      <c r="AM291">
        <f>SUMIF(BaselineScenario!$B$2:$B$2612,Sheet1!$A291,BaselineScenario!G$2:G$2612)</f>
        <v>0</v>
      </c>
      <c r="AN291">
        <f>SUMIF(BaselineScenario!$B$2:$B$2612,Sheet1!$A291,BaselineScenario!H$2:H$2612)</f>
        <v>95.963493143209263</v>
      </c>
      <c r="AO291">
        <f>SUMIF(BaselineScenario!$B$2:$B$2612,Sheet1!$A291,BaselineScenario!I$2:I$2612)</f>
        <v>0</v>
      </c>
      <c r="AP291">
        <f>SUMIF(BaselineScenario!$B$2:$B$2612,Sheet1!$A291,BaselineScenario!J$2:J$2612)</f>
        <v>25.669493671348757</v>
      </c>
      <c r="AQ291">
        <f>SUMIF(BaselineScenario!$B$2:$B$2612,Sheet1!$A291,BaselineScenario!K$2:K$2612)</f>
        <v>2.4914841408045669</v>
      </c>
      <c r="AR291">
        <f>SUMIF(BaselineScenario!$B$2:$B$2612,Sheet1!$A291,BaselineScenario!L$2:L$2612)</f>
        <v>510.38887983882972</v>
      </c>
      <c r="AS291">
        <f>SUMIF(BaselineScenario!$B$2:$B$2612,Sheet1!$A291,BaselineScenario!M$2:M$2612)</f>
        <v>0</v>
      </c>
      <c r="AT291">
        <f>SUMIF(BaselineScenario!$B$2:$B$2612,Sheet1!$A291,BaselineScenario!N$2:N$2612)</f>
        <v>108.92857158874035</v>
      </c>
      <c r="AU291">
        <f>SUMIF(BaselineScenario!$B$2:$B$2612,Sheet1!$A291,BaselineScenario!O$2:O$2612)</f>
        <v>64.078306551277109</v>
      </c>
      <c r="AV291">
        <f>SUMIF(BaselineScenario!$B$2:$B$2612,Sheet1!$A291,BaselineScenario!P$2:P$2612)</f>
        <v>0</v>
      </c>
      <c r="AW291">
        <f>SUMIF(BaselineScenario!$B$2:$B$2612,Sheet1!$A291,BaselineScenario!Q$2:Q$2612)</f>
        <v>1353.5728347611662</v>
      </c>
      <c r="AX291">
        <f>SUMIF(BaselineScenario!$B$2:$B$2612,Sheet1!$A291,BaselineScenario!R$2:R$2612)</f>
        <v>0</v>
      </c>
      <c r="AY291">
        <f>SUMIF(BaselineScenario!$B$2:$B$2612,Sheet1!$A291,BaselineScenario!S$2:S$2612)</f>
        <v>36.172881117453166</v>
      </c>
      <c r="AZ291">
        <f>SUMIF(BaselineScenario!$B$2:$B$2612,Sheet1!$A291,BaselineScenario!T$2:T$2612)</f>
        <v>3.1279966312534171</v>
      </c>
      <c r="BA291">
        <f>SUMIF(BaselineScenario!$B$2:$B$2612,Sheet1!$A291,BaselineScenario!U$2:U$2612)</f>
        <v>4.5117290400575349</v>
      </c>
      <c r="BB291">
        <f>SUMIF(BaselineScenario!$B$2:$B$2612,Sheet1!$A291,BaselineScenario!V$2:V$2612)</f>
        <v>0</v>
      </c>
      <c r="BC291">
        <f>SUMIF(BaselineScenario!$B$2:$B$2612,Sheet1!$A291,BaselineScenario!W$2:W$2612)</f>
        <v>4.2997663739250194E-2</v>
      </c>
      <c r="BD291">
        <f>SUMIF(BaselineScenario!$B$2:$B$2612,Sheet1!$A291,BaselineScenario!X$2:X$2612)</f>
        <v>2.324990403617598E-3</v>
      </c>
      <c r="BE291">
        <f>SUMIF(BaselineScenario!$B$2:$B$2612,Sheet1!$A291,BaselineScenario!Y$2:Y$2612)</f>
        <v>0.18436230943178303</v>
      </c>
      <c r="BF291">
        <f>SUMIF(BaselineScenario!$B$2:$B$2612,Sheet1!$A291,BaselineScenario!Z$2:Z$2612)</f>
        <v>0</v>
      </c>
      <c r="BG291">
        <f>SUMIF(BaselineScenario!$B$2:$B$2612,Sheet1!$A291,BaselineScenario!AA$2:AA$2612)</f>
        <v>303.93499764750595</v>
      </c>
      <c r="BH291">
        <f>SUMIF(BaselineScenario!$B$2:$B$2612,Sheet1!$A291,BaselineScenario!AB$2:AB$2612)</f>
        <v>18.309602437984651</v>
      </c>
      <c r="BI291">
        <f>SUMIF(BaselineScenario!$B$2:$B$2612,Sheet1!$A291,BaselineScenario!AC$2:AC$2612)</f>
        <v>0</v>
      </c>
      <c r="BJ291">
        <f>SUMIF(BaselineScenario!$B$2:$B$2612,Sheet1!$A291,BaselineScenario!AD$2:AD$2612)</f>
        <v>0</v>
      </c>
      <c r="BK291">
        <f>SUMIF(BaselineScenario!$B$2:$B$2612,Sheet1!$A291,BaselineScenario!AE$2:AE$2612)</f>
        <v>0</v>
      </c>
      <c r="BL291">
        <f>SUMIF(BaselineScenario!$B$2:$B$2612,Sheet1!$A291,BaselineScenario!AF$2:AF$2612)</f>
        <v>0</v>
      </c>
      <c r="BM291">
        <f>SUMIF(BaselineScenario!$B$2:$B$2612,Sheet1!$A291,BaselineScenario!AG$2:AG$2612)</f>
        <v>0</v>
      </c>
      <c r="BN291">
        <f>SUMIF(BaselineScenario!$B$2:$B$2612,Sheet1!$A291,BaselineScenario!AH$2:AH$2612)</f>
        <v>9.3103314153615706</v>
      </c>
      <c r="BP291">
        <f t="shared" si="17"/>
        <v>0</v>
      </c>
      <c r="BQ291" s="12">
        <f t="shared" si="18"/>
        <v>0</v>
      </c>
    </row>
    <row r="292" spans="1:69" x14ac:dyDescent="0.25">
      <c r="A292" s="1" t="s">
        <v>290</v>
      </c>
      <c r="B292">
        <f>COUNTIF(CurrentScenario!$B$2:$B$2612,Sheet1!A292)</f>
        <v>6</v>
      </c>
      <c r="C292">
        <f t="shared" si="19"/>
        <v>29825.747743393669</v>
      </c>
      <c r="D292">
        <f>SUMIF(CurrentScenario!$B$2:$B$2612,Sheet1!$A292,CurrentScenario!D$2:D$2612)</f>
        <v>14444.499534866156</v>
      </c>
      <c r="E292">
        <f>SUMIF(CurrentScenario!$B$2:$B$2612,Sheet1!$A292,CurrentScenario!E$2:E$2612)</f>
        <v>145.4684011696886</v>
      </c>
      <c r="F292">
        <f>SUMIF(CurrentScenario!$B$2:$B$2612,Sheet1!$A292,CurrentScenario!F$2:F$2612)</f>
        <v>490.38079630611912</v>
      </c>
      <c r="G292">
        <f>SUMIF(CurrentScenario!$B$2:$B$2612,Sheet1!$A292,CurrentScenario!G$2:G$2612)</f>
        <v>0.13591003919662589</v>
      </c>
      <c r="H292">
        <f>SUMIF(CurrentScenario!$B$2:$B$2612,Sheet1!$A292,CurrentScenario!H$2:H$2612)</f>
        <v>521.1050163091503</v>
      </c>
      <c r="I292">
        <f>SUMIF(CurrentScenario!$B$2:$B$2612,Sheet1!$A292,CurrentScenario!I$2:I$2612)</f>
        <v>0.55576787658266491</v>
      </c>
      <c r="J292">
        <f>SUMIF(CurrentScenario!$B$2:$B$2612,Sheet1!$A292,CurrentScenario!J$2:J$2612)</f>
        <v>150.95513304065284</v>
      </c>
      <c r="K292">
        <f>SUMIF(CurrentScenario!$B$2:$B$2612,Sheet1!$A292,CurrentScenario!K$2:K$2612)</f>
        <v>14.909937973869935</v>
      </c>
      <c r="L292">
        <f>SUMIF(CurrentScenario!$B$2:$B$2612,Sheet1!$A292,CurrentScenario!L$2:L$2612)</f>
        <v>2896.339685316404</v>
      </c>
      <c r="M292">
        <f>SUMIF(CurrentScenario!$B$2:$B$2612,Sheet1!$A292,CurrentScenario!M$2:M$2612)</f>
        <v>0.69012179031070442</v>
      </c>
      <c r="N292">
        <f>SUMIF(CurrentScenario!$B$2:$B$2612,Sheet1!$A292,CurrentScenario!N$2:N$2612)</f>
        <v>609.78968229182715</v>
      </c>
      <c r="O292">
        <f>SUMIF(CurrentScenario!$B$2:$B$2612,Sheet1!$A292,CurrentScenario!O$2:O$2612)</f>
        <v>369.09994378014534</v>
      </c>
      <c r="P292">
        <f>SUMIF(CurrentScenario!$B$2:$B$2612,Sheet1!$A292,CurrentScenario!P$2:P$2612)</f>
        <v>7.4562475404110595E-2</v>
      </c>
      <c r="Q292">
        <f>SUMIF(CurrentScenario!$B$2:$B$2612,Sheet1!$A292,CurrentScenario!Q$2:Q$2612)</f>
        <v>8092.6443426357473</v>
      </c>
      <c r="R292">
        <f>SUMIF(CurrentScenario!$B$2:$B$2612,Sheet1!$A292,CurrentScenario!R$2:R$2612)</f>
        <v>2.3979829291233296E-2</v>
      </c>
      <c r="S292">
        <f>SUMIF(CurrentScenario!$B$2:$B$2612,Sheet1!$A292,CurrentScenario!S$2:S$2612)</f>
        <v>217.73376592763631</v>
      </c>
      <c r="T292">
        <f>SUMIF(CurrentScenario!$B$2:$B$2612,Sheet1!$A292,CurrentScenario!T$2:T$2612)</f>
        <v>18.67365600210093</v>
      </c>
      <c r="U292">
        <f>SUMIF(CurrentScenario!$B$2:$B$2612,Sheet1!$A292,CurrentScenario!U$2:U$2612)</f>
        <v>25.720550341411386</v>
      </c>
      <c r="V292">
        <f>SUMIF(CurrentScenario!$B$2:$B$2612,Sheet1!$A292,CurrentScenario!V$2:V$2612)</f>
        <v>0</v>
      </c>
      <c r="W292">
        <f>SUMIF(CurrentScenario!$B$2:$B$2612,Sheet1!$A292,CurrentScenario!W$2:W$2612)</f>
        <v>0</v>
      </c>
      <c r="X292">
        <f>SUMIF(CurrentScenario!$B$2:$B$2612,Sheet1!$A292,CurrentScenario!X$2:X$2612)</f>
        <v>0</v>
      </c>
      <c r="Y292">
        <f>SUMIF(CurrentScenario!$B$2:$B$2612,Sheet1!$A292,CurrentScenario!Y$2:Y$2612)</f>
        <v>33.319232749785698</v>
      </c>
      <c r="Z292">
        <f>SUMIF(CurrentScenario!$B$2:$B$2612,Sheet1!$A292,CurrentScenario!Z$2:Z$2612)</f>
        <v>0</v>
      </c>
      <c r="AA292">
        <f>SUMIF(CurrentScenario!$B$2:$B$2612,Sheet1!$A292,CurrentScenario!AA$2:AA$2612)</f>
        <v>1367.0863384158963</v>
      </c>
      <c r="AB292">
        <f>SUMIF(CurrentScenario!$B$2:$B$2612,Sheet1!$A292,CurrentScenario!AB$2:AB$2612)</f>
        <v>336.6256373220595</v>
      </c>
      <c r="AC292">
        <f>SUMIF(CurrentScenario!$B$2:$B$2612,Sheet1!$A292,CurrentScenario!AC$2:AC$2612)</f>
        <v>1.5387360155918029E-5</v>
      </c>
      <c r="AD292">
        <f>SUMIF(CurrentScenario!$B$2:$B$2612,Sheet1!$A292,CurrentScenario!AD$2:AD$2612)</f>
        <v>0</v>
      </c>
      <c r="AE292">
        <f>SUMIF(CurrentScenario!$B$2:$B$2612,Sheet1!$A292,CurrentScenario!AE$2:AE$2612)</f>
        <v>0</v>
      </c>
      <c r="AF292">
        <f>SUMIF(CurrentScenario!$B$2:$B$2612,Sheet1!$A292,CurrentScenario!AF$2:AF$2612)</f>
        <v>0</v>
      </c>
      <c r="AG292">
        <f>SUMIF(CurrentScenario!$B$2:$B$2612,Sheet1!$A292,CurrentScenario!AG$2:AG$2612)</f>
        <v>0</v>
      </c>
      <c r="AH292" s="9">
        <f>SUMIF(CurrentScenario!$B$2:$B$2612,Sheet1!$A292,CurrentScenario!AH$2:AH$2612)</f>
        <v>89.915731546881148</v>
      </c>
      <c r="AI292" s="10">
        <f t="shared" si="16"/>
        <v>29825.747743393673</v>
      </c>
      <c r="AJ292">
        <f>SUMIF(BaselineScenario!$B$2:$B$2612,Sheet1!$A292,BaselineScenario!D$2:D$2612)</f>
        <v>25294.658824638991</v>
      </c>
      <c r="AK292">
        <f>SUMIF(BaselineScenario!$B$2:$B$2612,Sheet1!$A292,BaselineScenario!E$2:E$2612)</f>
        <v>254.74198556898565</v>
      </c>
      <c r="AL292">
        <f>SUMIF(BaselineScenario!$B$2:$B$2612,Sheet1!$A292,BaselineScenario!F$2:F$2612)</f>
        <v>136.04793822910372</v>
      </c>
      <c r="AM292">
        <f>SUMIF(BaselineScenario!$B$2:$B$2612,Sheet1!$A292,BaselineScenario!G$2:G$2612)</f>
        <v>0.11087038271253119</v>
      </c>
      <c r="AN292">
        <f>SUMIF(BaselineScenario!$B$2:$B$2612,Sheet1!$A292,BaselineScenario!H$2:H$2612)</f>
        <v>144.57744369524494</v>
      </c>
      <c r="AO292">
        <f>SUMIF(BaselineScenario!$B$2:$B$2612,Sheet1!$A292,BaselineScenario!I$2:I$2612)</f>
        <v>0.3053843003541451</v>
      </c>
      <c r="AP292">
        <f>SUMIF(BaselineScenario!$B$2:$B$2612,Sheet1!$A292,BaselineScenario!J$2:J$2612)</f>
        <v>41.911042229388741</v>
      </c>
      <c r="AQ292">
        <f>SUMIF(BaselineScenario!$B$2:$B$2612,Sheet1!$A292,BaselineScenario!K$2:K$2612)</f>
        <v>4.1557345193329729</v>
      </c>
      <c r="AR292">
        <f>SUMIF(BaselineScenario!$B$2:$B$2612,Sheet1!$A292,BaselineScenario!L$2:L$2612)</f>
        <v>802.97450089547931</v>
      </c>
      <c r="AS292">
        <f>SUMIF(BaselineScenario!$B$2:$B$2612,Sheet1!$A292,BaselineScenario!M$2:M$2612)</f>
        <v>0.56591357421347932</v>
      </c>
      <c r="AT292">
        <f>SUMIF(BaselineScenario!$B$2:$B$2612,Sheet1!$A292,BaselineScenario!N$2:N$2612)</f>
        <v>169.1315971499757</v>
      </c>
      <c r="AU292">
        <f>SUMIF(BaselineScenario!$B$2:$B$2612,Sheet1!$A292,BaselineScenario!O$2:O$2612)</f>
        <v>102.41470635143502</v>
      </c>
      <c r="AV292">
        <f>SUMIF(BaselineScenario!$B$2:$B$2612,Sheet1!$A292,BaselineScenario!P$2:P$2612)</f>
        <v>3.4006526079800176E-2</v>
      </c>
      <c r="AW292">
        <f>SUMIF(BaselineScenario!$B$2:$B$2612,Sheet1!$A292,BaselineScenario!Q$2:Q$2612)</f>
        <v>2242.5333995984038</v>
      </c>
      <c r="AX292">
        <f>SUMIF(BaselineScenario!$B$2:$B$2612,Sheet1!$A292,BaselineScenario!R$2:R$2612)</f>
        <v>2.5138085019371471E-2</v>
      </c>
      <c r="AY292">
        <f>SUMIF(BaselineScenario!$B$2:$B$2612,Sheet1!$A292,BaselineScenario!S$2:S$2612)</f>
        <v>60.337424878664834</v>
      </c>
      <c r="AZ292">
        <f>SUMIF(BaselineScenario!$B$2:$B$2612,Sheet1!$A292,BaselineScenario!T$2:T$2612)</f>
        <v>5.1827185658723298</v>
      </c>
      <c r="BA292">
        <f>SUMIF(BaselineScenario!$B$2:$B$2612,Sheet1!$A292,BaselineScenario!U$2:U$2612)</f>
        <v>7.1354719246538245</v>
      </c>
      <c r="BB292">
        <f>SUMIF(BaselineScenario!$B$2:$B$2612,Sheet1!$A292,BaselineScenario!V$2:V$2612)</f>
        <v>0</v>
      </c>
      <c r="BC292">
        <f>SUMIF(BaselineScenario!$B$2:$B$2612,Sheet1!$A292,BaselineScenario!W$2:W$2612)</f>
        <v>0</v>
      </c>
      <c r="BD292">
        <f>SUMIF(BaselineScenario!$B$2:$B$2612,Sheet1!$A292,BaselineScenario!X$2:X$2612)</f>
        <v>0</v>
      </c>
      <c r="BE292">
        <f>SUMIF(BaselineScenario!$B$2:$B$2612,Sheet1!$A292,BaselineScenario!Y$2:Y$2612)</f>
        <v>9.2299992436037606</v>
      </c>
      <c r="BF292">
        <f>SUMIF(BaselineScenario!$B$2:$B$2612,Sheet1!$A292,BaselineScenario!Z$2:Z$2612)</f>
        <v>0</v>
      </c>
      <c r="BG292">
        <f>SUMIF(BaselineScenario!$B$2:$B$2612,Sheet1!$A292,BaselineScenario!AA$2:AA$2612)</f>
        <v>494.94302328662332</v>
      </c>
      <c r="BH292">
        <f>SUMIF(BaselineScenario!$B$2:$B$2612,Sheet1!$A292,BaselineScenario!AB$2:AB$2612)</f>
        <v>29.825634027800014</v>
      </c>
      <c r="BI292">
        <f>SUMIF(BaselineScenario!$B$2:$B$2612,Sheet1!$A292,BaselineScenario!AC$2:AC$2612)</f>
        <v>7.0178821398498916E-6</v>
      </c>
      <c r="BJ292">
        <f>SUMIF(BaselineScenario!$B$2:$B$2612,Sheet1!$A292,BaselineScenario!AD$2:AD$2612)</f>
        <v>0</v>
      </c>
      <c r="BK292">
        <f>SUMIF(BaselineScenario!$B$2:$B$2612,Sheet1!$A292,BaselineScenario!AE$2:AE$2612)</f>
        <v>0</v>
      </c>
      <c r="BL292">
        <f>SUMIF(BaselineScenario!$B$2:$B$2612,Sheet1!$A292,BaselineScenario!AF$2:AF$2612)</f>
        <v>0</v>
      </c>
      <c r="BM292">
        <f>SUMIF(BaselineScenario!$B$2:$B$2612,Sheet1!$A292,BaselineScenario!AG$2:AG$2612)</f>
        <v>0</v>
      </c>
      <c r="BN292">
        <f>SUMIF(BaselineScenario!$B$2:$B$2612,Sheet1!$A292,BaselineScenario!AH$2:AH$2612)</f>
        <v>24.904978703854471</v>
      </c>
      <c r="BP292">
        <f t="shared" si="17"/>
        <v>0</v>
      </c>
      <c r="BQ292" s="12">
        <f t="shared" si="18"/>
        <v>0</v>
      </c>
    </row>
    <row r="293" spans="1:69" x14ac:dyDescent="0.25">
      <c r="A293" s="1" t="s">
        <v>291</v>
      </c>
      <c r="B293">
        <f>COUNTIF(CurrentScenario!$B$2:$B$2612,Sheet1!A293)</f>
        <v>7</v>
      </c>
      <c r="C293">
        <f t="shared" si="19"/>
        <v>29106.384814063087</v>
      </c>
      <c r="D293">
        <f>SUMIF(CurrentScenario!$B$2:$B$2612,Sheet1!$A293,CurrentScenario!D$2:D$2612)</f>
        <v>12223.267125347817</v>
      </c>
      <c r="E293">
        <f>SUMIF(CurrentScenario!$B$2:$B$2612,Sheet1!$A293,CurrentScenario!E$2:E$2612)</f>
        <v>123.10145113758598</v>
      </c>
      <c r="F293">
        <f>SUMIF(CurrentScenario!$B$2:$B$2612,Sheet1!$A293,CurrentScenario!F$2:F$2612)</f>
        <v>526.63136731655459</v>
      </c>
      <c r="G293">
        <f>SUMIF(CurrentScenario!$B$2:$B$2612,Sheet1!$A293,CurrentScenario!G$2:G$2612)</f>
        <v>0</v>
      </c>
      <c r="H293">
        <f>SUMIF(CurrentScenario!$B$2:$B$2612,Sheet1!$A293,CurrentScenario!H$2:H$2612)</f>
        <v>559.59252135449583</v>
      </c>
      <c r="I293">
        <f>SUMIF(CurrentScenario!$B$2:$B$2612,Sheet1!$A293,CurrentScenario!I$2:I$2612)</f>
        <v>0</v>
      </c>
      <c r="J293">
        <f>SUMIF(CurrentScenario!$B$2:$B$2612,Sheet1!$A293,CurrentScenario!J$2:J$2612)</f>
        <v>162.04317760161098</v>
      </c>
      <c r="K293">
        <f>SUMIF(CurrentScenario!$B$2:$B$2612,Sheet1!$A293,CurrentScenario!K$2:K$2612)</f>
        <v>15.989381199255847</v>
      </c>
      <c r="L293">
        <f>SUMIF(CurrentScenario!$B$2:$B$2612,Sheet1!$A293,CurrentScenario!L$2:L$2612)</f>
        <v>3110.9777435748547</v>
      </c>
      <c r="M293">
        <f>SUMIF(CurrentScenario!$B$2:$B$2612,Sheet1!$A293,CurrentScenario!M$2:M$2612)</f>
        <v>0.26124874692101679</v>
      </c>
      <c r="N293">
        <f>SUMIF(CurrentScenario!$B$2:$B$2612,Sheet1!$A293,CurrentScenario!N$2:N$2612)</f>
        <v>654.88604410725168</v>
      </c>
      <c r="O293">
        <f>SUMIF(CurrentScenario!$B$2:$B$2612,Sheet1!$A293,CurrentScenario!O$2:O$2612)</f>
        <v>396.36315936880288</v>
      </c>
      <c r="P293">
        <f>SUMIF(CurrentScenario!$B$2:$B$2612,Sheet1!$A293,CurrentScenario!P$2:P$2612)</f>
        <v>0</v>
      </c>
      <c r="Q293">
        <f>SUMIF(CurrentScenario!$B$2:$B$2612,Sheet1!$A293,CurrentScenario!Q$2:Q$2612)</f>
        <v>5607.8831240731397</v>
      </c>
      <c r="R293">
        <f>SUMIF(CurrentScenario!$B$2:$B$2612,Sheet1!$A293,CurrentScenario!R$2:R$2612)</f>
        <v>0.13282667699846828</v>
      </c>
      <c r="S293">
        <f>SUMIF(CurrentScenario!$B$2:$B$2612,Sheet1!$A293,CurrentScenario!S$2:S$2612)</f>
        <v>150.96758188847008</v>
      </c>
      <c r="T293">
        <f>SUMIF(CurrentScenario!$B$2:$B$2612,Sheet1!$A293,CurrentScenario!T$2:T$2612)</f>
        <v>20.051070891624335</v>
      </c>
      <c r="U293">
        <f>SUMIF(CurrentScenario!$B$2:$B$2612,Sheet1!$A293,CurrentScenario!U$2:U$2612)</f>
        <v>27.619787293643622</v>
      </c>
      <c r="V293">
        <f>SUMIF(CurrentScenario!$B$2:$B$2612,Sheet1!$A293,CurrentScenario!V$2:V$2612)</f>
        <v>0</v>
      </c>
      <c r="W293">
        <f>SUMIF(CurrentScenario!$B$2:$B$2612,Sheet1!$A293,CurrentScenario!W$2:W$2612)</f>
        <v>0.32922960519296213</v>
      </c>
      <c r="X293">
        <f>SUMIF(CurrentScenario!$B$2:$B$2612,Sheet1!$A293,CurrentScenario!X$2:X$2612)</f>
        <v>8.9740746243073419E-2</v>
      </c>
      <c r="Y293">
        <f>SUMIF(CurrentScenario!$B$2:$B$2612,Sheet1!$A293,CurrentScenario!Y$2:Y$2612)</f>
        <v>108.2337413447467</v>
      </c>
      <c r="Z293">
        <f>SUMIF(CurrentScenario!$B$2:$B$2612,Sheet1!$A293,CurrentScenario!Z$2:Z$2612)</f>
        <v>0</v>
      </c>
      <c r="AA293">
        <f>SUMIF(CurrentScenario!$B$2:$B$2612,Sheet1!$A293,CurrentScenario!AA$2:AA$2612)</f>
        <v>4161.0252795591159</v>
      </c>
      <c r="AB293">
        <f>SUMIF(CurrentScenario!$B$2:$B$2612,Sheet1!$A293,CurrentScenario!AB$2:AB$2612)</f>
        <v>1024.7124083089393</v>
      </c>
      <c r="AC293">
        <f>SUMIF(CurrentScenario!$B$2:$B$2612,Sheet1!$A293,CurrentScenario!AC$2:AC$2612)</f>
        <v>9.6171000974487657E-7</v>
      </c>
      <c r="AD293">
        <f>SUMIF(CurrentScenario!$B$2:$B$2612,Sheet1!$A293,CurrentScenario!AD$2:AD$2612)</f>
        <v>0</v>
      </c>
      <c r="AE293">
        <f>SUMIF(CurrentScenario!$B$2:$B$2612,Sheet1!$A293,CurrentScenario!AE$2:AE$2612)</f>
        <v>0</v>
      </c>
      <c r="AF293">
        <f>SUMIF(CurrentScenario!$B$2:$B$2612,Sheet1!$A293,CurrentScenario!AF$2:AF$2612)</f>
        <v>0</v>
      </c>
      <c r="AG293">
        <f>SUMIF(CurrentScenario!$B$2:$B$2612,Sheet1!$A293,CurrentScenario!AG$2:AG$2612)</f>
        <v>0</v>
      </c>
      <c r="AH293" s="9">
        <f>SUMIF(CurrentScenario!$B$2:$B$2612,Sheet1!$A293,CurrentScenario!AH$2:AH$2612)</f>
        <v>232.22680295811767</v>
      </c>
      <c r="AI293" s="10">
        <f t="shared" si="16"/>
        <v>29106.384814063098</v>
      </c>
      <c r="AJ293">
        <f>SUMIF(BaselineScenario!$B$2:$B$2612,Sheet1!$A293,BaselineScenario!D$2:D$2612)</f>
        <v>24695.977144114786</v>
      </c>
      <c r="AK293">
        <f>SUMIF(BaselineScenario!$B$2:$B$2612,Sheet1!$A293,BaselineScenario!E$2:E$2612)</f>
        <v>248.77975748801012</v>
      </c>
      <c r="AL293">
        <f>SUMIF(BaselineScenario!$B$2:$B$2612,Sheet1!$A293,BaselineScenario!F$2:F$2612)</f>
        <v>166.13272222545768</v>
      </c>
      <c r="AM293">
        <f>SUMIF(BaselineScenario!$B$2:$B$2612,Sheet1!$A293,BaselineScenario!G$2:G$2612)</f>
        <v>0</v>
      </c>
      <c r="AN293">
        <f>SUMIF(BaselineScenario!$B$2:$B$2612,Sheet1!$A293,BaselineScenario!H$2:H$2612)</f>
        <v>176.53074746012055</v>
      </c>
      <c r="AO293">
        <f>SUMIF(BaselineScenario!$B$2:$B$2612,Sheet1!$A293,BaselineScenario!I$2:I$2612)</f>
        <v>0</v>
      </c>
      <c r="AP293">
        <f>SUMIF(BaselineScenario!$B$2:$B$2612,Sheet1!$A293,BaselineScenario!J$2:J$2612)</f>
        <v>51.11835162504245</v>
      </c>
      <c r="AQ293">
        <f>SUMIF(BaselineScenario!$B$2:$B$2612,Sheet1!$A293,BaselineScenario!K$2:K$2612)</f>
        <v>5.0443372481168414</v>
      </c>
      <c r="AR293">
        <f>SUMIF(BaselineScenario!$B$2:$B$2612,Sheet1!$A293,BaselineScenario!L$2:L$2612)</f>
        <v>981.39405056284988</v>
      </c>
      <c r="AS293">
        <f>SUMIF(BaselineScenario!$B$2:$B$2612,Sheet1!$A293,BaselineScenario!M$2:M$2612)</f>
        <v>8.6801858775371818E-2</v>
      </c>
      <c r="AT293">
        <f>SUMIF(BaselineScenario!$B$2:$B$2612,Sheet1!$A293,BaselineScenario!N$2:N$2612)</f>
        <v>206.59247631308438</v>
      </c>
      <c r="AU293">
        <f>SUMIF(BaselineScenario!$B$2:$B$2612,Sheet1!$A293,BaselineScenario!O$2:O$2612)</f>
        <v>125.03791976850567</v>
      </c>
      <c r="AV293">
        <f>SUMIF(BaselineScenario!$B$2:$B$2612,Sheet1!$A293,BaselineScenario!P$2:P$2612)</f>
        <v>0</v>
      </c>
      <c r="AW293">
        <f>SUMIF(BaselineScenario!$B$2:$B$2612,Sheet1!$A293,BaselineScenario!Q$2:Q$2612)</f>
        <v>1768.7782434176111</v>
      </c>
      <c r="AX293">
        <f>SUMIF(BaselineScenario!$B$2:$B$2612,Sheet1!$A293,BaselineScenario!R$2:R$2612)</f>
        <v>4.4132661282806886E-2</v>
      </c>
      <c r="AY293">
        <f>SUMIF(BaselineScenario!$B$2:$B$2612,Sheet1!$A293,BaselineScenario!S$2:S$2612)</f>
        <v>47.617113278469326</v>
      </c>
      <c r="AZ293">
        <f>SUMIF(BaselineScenario!$B$2:$B$2612,Sheet1!$A293,BaselineScenario!T$2:T$2612)</f>
        <v>6.3253713981200423</v>
      </c>
      <c r="BA293">
        <f>SUMIF(BaselineScenario!$B$2:$B$2612,Sheet1!$A293,BaselineScenario!U$2:U$2612)</f>
        <v>8.7130215340570878</v>
      </c>
      <c r="BB293">
        <f>SUMIF(BaselineScenario!$B$2:$B$2612,Sheet1!$A293,BaselineScenario!V$2:V$2612)</f>
        <v>0</v>
      </c>
      <c r="BC293">
        <f>SUMIF(BaselineScenario!$B$2:$B$2612,Sheet1!$A293,BaselineScenario!W$2:W$2612)</f>
        <v>0.19678592771884823</v>
      </c>
      <c r="BD293">
        <f>SUMIF(BaselineScenario!$B$2:$B$2612,Sheet1!$A293,BaselineScenario!X$2:X$2612)</f>
        <v>1.2220660483006136E-2</v>
      </c>
      <c r="BE293">
        <f>SUMIF(BaselineScenario!$B$2:$B$2612,Sheet1!$A293,BaselineScenario!Y$2:Y$2612)</f>
        <v>34.133399273409267</v>
      </c>
      <c r="BF293">
        <f>SUMIF(BaselineScenario!$B$2:$B$2612,Sheet1!$A293,BaselineScenario!Z$2:Z$2612)</f>
        <v>0</v>
      </c>
      <c r="BG293">
        <f>SUMIF(BaselineScenario!$B$2:$B$2612,Sheet1!$A293,BaselineScenario!AA$2:AA$2612)</f>
        <v>481.54438020916876</v>
      </c>
      <c r="BH293">
        <f>SUMIF(BaselineScenario!$B$2:$B$2612,Sheet1!$A293,BaselineScenario!AB$2:AB$2612)</f>
        <v>29.08906084456326</v>
      </c>
      <c r="BI293">
        <f>SUMIF(BaselineScenario!$B$2:$B$2612,Sheet1!$A293,BaselineScenario!AC$2:AC$2612)</f>
        <v>9.6171000973921394E-7</v>
      </c>
      <c r="BJ293">
        <f>SUMIF(BaselineScenario!$B$2:$B$2612,Sheet1!$A293,BaselineScenario!AD$2:AD$2612)</f>
        <v>0</v>
      </c>
      <c r="BK293">
        <f>SUMIF(BaselineScenario!$B$2:$B$2612,Sheet1!$A293,BaselineScenario!AE$2:AE$2612)</f>
        <v>0</v>
      </c>
      <c r="BL293">
        <f>SUMIF(BaselineScenario!$B$2:$B$2612,Sheet1!$A293,BaselineScenario!AF$2:AF$2612)</f>
        <v>0</v>
      </c>
      <c r="BM293">
        <f>SUMIF(BaselineScenario!$B$2:$B$2612,Sheet1!$A293,BaselineScenario!AG$2:AG$2612)</f>
        <v>0</v>
      </c>
      <c r="BN293">
        <f>SUMIF(BaselineScenario!$B$2:$B$2612,Sheet1!$A293,BaselineScenario!AH$2:AH$2612)</f>
        <v>73.23677523175175</v>
      </c>
      <c r="BP293">
        <f t="shared" si="17"/>
        <v>0</v>
      </c>
      <c r="BQ293" s="12">
        <f t="shared" si="18"/>
        <v>0</v>
      </c>
    </row>
    <row r="294" spans="1:69" x14ac:dyDescent="0.25">
      <c r="A294" s="1" t="s">
        <v>292</v>
      </c>
      <c r="B294">
        <f>COUNTIF(CurrentScenario!$B$2:$B$2612,Sheet1!A294)</f>
        <v>8</v>
      </c>
      <c r="C294">
        <f t="shared" si="19"/>
        <v>38507.283008216051</v>
      </c>
      <c r="D294">
        <f>SUMIF(CurrentScenario!$B$2:$B$2612,Sheet1!$A294,CurrentScenario!D$2:D$2612)</f>
        <v>16067.237584863164</v>
      </c>
      <c r="E294">
        <f>SUMIF(CurrentScenario!$B$2:$B$2612,Sheet1!$A294,CurrentScenario!E$2:E$2612)</f>
        <v>161.80629479876561</v>
      </c>
      <c r="F294">
        <f>SUMIF(CurrentScenario!$B$2:$B$2612,Sheet1!$A294,CurrentScenario!F$2:F$2612)</f>
        <v>1383.4695395616725</v>
      </c>
      <c r="G294">
        <f>SUMIF(CurrentScenario!$B$2:$B$2612,Sheet1!$A294,CurrentScenario!G$2:G$2612)</f>
        <v>0.10676724212243259</v>
      </c>
      <c r="H294">
        <f>SUMIF(CurrentScenario!$B$2:$B$2612,Sheet1!$A294,CurrentScenario!H$2:H$2612)</f>
        <v>1576.2035663869342</v>
      </c>
      <c r="I294">
        <f>SUMIF(CurrentScenario!$B$2:$B$2612,Sheet1!$A294,CurrentScenario!I$2:I$2612)</f>
        <v>0.11345023794221923</v>
      </c>
      <c r="J294">
        <f>SUMIF(CurrentScenario!$B$2:$B$2612,Sheet1!$A294,CurrentScenario!J$2:J$2612)</f>
        <v>260.41138181845116</v>
      </c>
      <c r="K294">
        <f>SUMIF(CurrentScenario!$B$2:$B$2612,Sheet1!$A294,CurrentScenario!K$2:K$2612)</f>
        <v>20.07350720078518</v>
      </c>
      <c r="L294">
        <f>SUMIF(CurrentScenario!$B$2:$B$2612,Sheet1!$A294,CurrentScenario!L$2:L$2612)</f>
        <v>6604.5661383824518</v>
      </c>
      <c r="M294">
        <f>SUMIF(CurrentScenario!$B$2:$B$2612,Sheet1!$A294,CurrentScenario!M$2:M$2612)</f>
        <v>0</v>
      </c>
      <c r="N294">
        <f>SUMIF(CurrentScenario!$B$2:$B$2612,Sheet1!$A294,CurrentScenario!N$2:N$2612)</f>
        <v>1512.3133243223365</v>
      </c>
      <c r="O294">
        <f>SUMIF(CurrentScenario!$B$2:$B$2612,Sheet1!$A294,CurrentScenario!O$2:O$2612)</f>
        <v>753.36873228910451</v>
      </c>
      <c r="P294">
        <f>SUMIF(CurrentScenario!$B$2:$B$2612,Sheet1!$A294,CurrentScenario!P$2:P$2612)</f>
        <v>0</v>
      </c>
      <c r="Q294">
        <f>SUMIF(CurrentScenario!$B$2:$B$2612,Sheet1!$A294,CurrentScenario!Q$2:Q$2612)</f>
        <v>8394.1828383944649</v>
      </c>
      <c r="R294">
        <f>SUMIF(CurrentScenario!$B$2:$B$2612,Sheet1!$A294,CurrentScenario!R$2:R$2612)</f>
        <v>0.19173871296335543</v>
      </c>
      <c r="S294">
        <f>SUMIF(CurrentScenario!$B$2:$B$2612,Sheet1!$A294,CurrentScenario!S$2:S$2612)</f>
        <v>241.6345733639867</v>
      </c>
      <c r="T294">
        <f>SUMIF(CurrentScenario!$B$2:$B$2612,Sheet1!$A294,CurrentScenario!T$2:T$2612)</f>
        <v>27.518031849980432</v>
      </c>
      <c r="U294">
        <f>SUMIF(CurrentScenario!$B$2:$B$2612,Sheet1!$A294,CurrentScenario!U$2:U$2612)</f>
        <v>56.840036570275601</v>
      </c>
      <c r="V294">
        <f>SUMIF(CurrentScenario!$B$2:$B$2612,Sheet1!$A294,CurrentScenario!V$2:V$2612)</f>
        <v>0</v>
      </c>
      <c r="W294">
        <f>SUMIF(CurrentScenario!$B$2:$B$2612,Sheet1!$A294,CurrentScenario!W$2:W$2612)</f>
        <v>0.83093901072081255</v>
      </c>
      <c r="X294">
        <f>SUMIF(CurrentScenario!$B$2:$B$2612,Sheet1!$A294,CurrentScenario!X$2:X$2612)</f>
        <v>0.26992375615307163</v>
      </c>
      <c r="Y294">
        <f>SUMIF(CurrentScenario!$B$2:$B$2612,Sheet1!$A294,CurrentScenario!Y$2:Y$2612)</f>
        <v>89.275302427661103</v>
      </c>
      <c r="Z294">
        <f>SUMIF(CurrentScenario!$B$2:$B$2612,Sheet1!$A294,CurrentScenario!Z$2:Z$2612)</f>
        <v>0</v>
      </c>
      <c r="AA294">
        <f>SUMIF(CurrentScenario!$B$2:$B$2612,Sheet1!$A294,CurrentScenario!AA$2:AA$2612)</f>
        <v>1008.4975231327805</v>
      </c>
      <c r="AB294">
        <f>SUMIF(CurrentScenario!$B$2:$B$2612,Sheet1!$A294,CurrentScenario!AB$2:AB$2612)</f>
        <v>292.58451962914353</v>
      </c>
      <c r="AC294">
        <f>SUMIF(CurrentScenario!$B$2:$B$2612,Sheet1!$A294,CurrentScenario!AC$2:AC$2612)</f>
        <v>0.47254633212980501</v>
      </c>
      <c r="AD294">
        <f>SUMIF(CurrentScenario!$B$2:$B$2612,Sheet1!$A294,CurrentScenario!AD$2:AD$2612)</f>
        <v>0</v>
      </c>
      <c r="AE294">
        <f>SUMIF(CurrentScenario!$B$2:$B$2612,Sheet1!$A294,CurrentScenario!AE$2:AE$2612)</f>
        <v>0</v>
      </c>
      <c r="AF294">
        <f>SUMIF(CurrentScenario!$B$2:$B$2612,Sheet1!$A294,CurrentScenario!AF$2:AF$2612)</f>
        <v>0</v>
      </c>
      <c r="AG294">
        <f>SUMIF(CurrentScenario!$B$2:$B$2612,Sheet1!$A294,CurrentScenario!AG$2:AG$2612)</f>
        <v>0</v>
      </c>
      <c r="AH294" s="9">
        <f>SUMIF(CurrentScenario!$B$2:$B$2612,Sheet1!$A294,CurrentScenario!AH$2:AH$2612)</f>
        <v>55.314747932056193</v>
      </c>
      <c r="AI294" s="10">
        <f t="shared" si="16"/>
        <v>38507.283008216044</v>
      </c>
      <c r="AJ294">
        <f>SUMIF(BaselineScenario!$B$2:$B$2612,Sheet1!$A294,BaselineScenario!D$2:D$2612)</f>
        <v>32659.404878138666</v>
      </c>
      <c r="AK294">
        <f>SUMIF(BaselineScenario!$B$2:$B$2612,Sheet1!$A294,BaselineScenario!E$2:E$2612)</f>
        <v>328.89863149866756</v>
      </c>
      <c r="AL294">
        <f>SUMIF(BaselineScenario!$B$2:$B$2612,Sheet1!$A294,BaselineScenario!F$2:F$2612)</f>
        <v>320.71875607040766</v>
      </c>
      <c r="AM294">
        <f>SUMIF(BaselineScenario!$B$2:$B$2612,Sheet1!$A294,BaselineScenario!G$2:G$2612)</f>
        <v>7.1475708875179941E-2</v>
      </c>
      <c r="AN294">
        <f>SUMIF(BaselineScenario!$B$2:$B$2612,Sheet1!$A294,BaselineScenario!H$2:H$2612)</f>
        <v>365.33314538848515</v>
      </c>
      <c r="AO294">
        <f>SUMIF(BaselineScenario!$B$2:$B$2612,Sheet1!$A294,BaselineScenario!I$2:I$2612)</f>
        <v>7.5949664127122826E-2</v>
      </c>
      <c r="AP294">
        <f>SUMIF(BaselineScenario!$B$2:$B$2612,Sheet1!$A294,BaselineScenario!J$2:J$2612)</f>
        <v>60.471032437481796</v>
      </c>
      <c r="AQ294">
        <f>SUMIF(BaselineScenario!$B$2:$B$2612,Sheet1!$A294,BaselineScenario!K$2:K$2612)</f>
        <v>4.6830862060020655</v>
      </c>
      <c r="AR294">
        <f>SUMIF(BaselineScenario!$B$2:$B$2612,Sheet1!$A294,BaselineScenario!L$2:L$2612)</f>
        <v>1532.3301853712378</v>
      </c>
      <c r="AS294">
        <f>SUMIF(BaselineScenario!$B$2:$B$2612,Sheet1!$A294,BaselineScenario!M$2:M$2612)</f>
        <v>0</v>
      </c>
      <c r="AT294">
        <f>SUMIF(BaselineScenario!$B$2:$B$2612,Sheet1!$A294,BaselineScenario!N$2:N$2612)</f>
        <v>350.75925936900467</v>
      </c>
      <c r="AU294">
        <f>SUMIF(BaselineScenario!$B$2:$B$2612,Sheet1!$A294,BaselineScenario!O$2:O$2612)</f>
        <v>174.86065090382368</v>
      </c>
      <c r="AV294">
        <f>SUMIF(BaselineScenario!$B$2:$B$2612,Sheet1!$A294,BaselineScenario!P$2:P$2612)</f>
        <v>0</v>
      </c>
      <c r="AW294">
        <f>SUMIF(BaselineScenario!$B$2:$B$2612,Sheet1!$A294,BaselineScenario!Q$2:Q$2612)</f>
        <v>1945.5152018043977</v>
      </c>
      <c r="AX294">
        <f>SUMIF(BaselineScenario!$B$2:$B$2612,Sheet1!$A294,BaselineScenario!R$2:R$2612)</f>
        <v>0.10057834644937833</v>
      </c>
      <c r="AY294">
        <f>SUMIF(BaselineScenario!$B$2:$B$2612,Sheet1!$A294,BaselineScenario!S$2:S$2612)</f>
        <v>56.007343145527997</v>
      </c>
      <c r="AZ294">
        <f>SUMIF(BaselineScenario!$B$2:$B$2612,Sheet1!$A294,BaselineScenario!T$2:T$2612)</f>
        <v>6.3966175217155161</v>
      </c>
      <c r="BA294">
        <f>SUMIF(BaselineScenario!$B$2:$B$2612,Sheet1!$A294,BaselineScenario!U$2:U$2612)</f>
        <v>13.188943546324865</v>
      </c>
      <c r="BB294">
        <f>SUMIF(BaselineScenario!$B$2:$B$2612,Sheet1!$A294,BaselineScenario!V$2:V$2612)</f>
        <v>0</v>
      </c>
      <c r="BC294">
        <f>SUMIF(BaselineScenario!$B$2:$B$2612,Sheet1!$A294,BaselineScenario!W$2:W$2612)</f>
        <v>0.70322273871829055</v>
      </c>
      <c r="BD294">
        <f>SUMIF(BaselineScenario!$B$2:$B$2612,Sheet1!$A294,BaselineScenario!X$2:X$2612)</f>
        <v>4.1685143892201314E-2</v>
      </c>
      <c r="BE294">
        <f>SUMIF(BaselineScenario!$B$2:$B$2612,Sheet1!$A294,BaselineScenario!Y$2:Y$2612)</f>
        <v>20.724762677161277</v>
      </c>
      <c r="BF294">
        <f>SUMIF(BaselineScenario!$B$2:$B$2612,Sheet1!$A294,BaselineScenario!Z$2:Z$2612)</f>
        <v>0</v>
      </c>
      <c r="BG294">
        <f>SUMIF(BaselineScenario!$B$2:$B$2612,Sheet1!$A294,BaselineScenario!AA$2:AA$2612)</f>
        <v>614.87301308710005</v>
      </c>
      <c r="BH294">
        <f>SUMIF(BaselineScenario!$B$2:$B$2612,Sheet1!$A294,BaselineScenario!AB$2:AB$2612)</f>
        <v>38.42808989974408</v>
      </c>
      <c r="BI294">
        <f>SUMIF(BaselineScenario!$B$2:$B$2612,Sheet1!$A294,BaselineScenario!AC$2:AC$2612)</f>
        <v>0.8874000635396122</v>
      </c>
      <c r="BJ294">
        <f>SUMIF(BaselineScenario!$B$2:$B$2612,Sheet1!$A294,BaselineScenario!AD$2:AD$2612)</f>
        <v>0</v>
      </c>
      <c r="BK294">
        <f>SUMIF(BaselineScenario!$B$2:$B$2612,Sheet1!$A294,BaselineScenario!AE$2:AE$2612)</f>
        <v>0</v>
      </c>
      <c r="BL294">
        <f>SUMIF(BaselineScenario!$B$2:$B$2612,Sheet1!$A294,BaselineScenario!AF$2:AF$2612)</f>
        <v>0</v>
      </c>
      <c r="BM294">
        <f>SUMIF(BaselineScenario!$B$2:$B$2612,Sheet1!$A294,BaselineScenario!AG$2:AG$2612)</f>
        <v>0</v>
      </c>
      <c r="BN294">
        <f>SUMIF(BaselineScenario!$B$2:$B$2612,Sheet1!$A294,BaselineScenario!AH$2:AH$2612)</f>
        <v>12.809099484699516</v>
      </c>
      <c r="BP294">
        <f t="shared" si="17"/>
        <v>0</v>
      </c>
      <c r="BQ294" s="12">
        <f t="shared" si="18"/>
        <v>0</v>
      </c>
    </row>
    <row r="295" spans="1:69" x14ac:dyDescent="0.25">
      <c r="A295" s="1" t="s">
        <v>293</v>
      </c>
      <c r="B295">
        <f>COUNTIF(CurrentScenario!$B$2:$B$2612,Sheet1!A295)</f>
        <v>3</v>
      </c>
      <c r="C295">
        <f t="shared" si="19"/>
        <v>20329.551703619349</v>
      </c>
      <c r="D295">
        <f>SUMIF(CurrentScenario!$B$2:$B$2612,Sheet1!$A295,CurrentScenario!D$2:D$2612)</f>
        <v>8399.0937713942385</v>
      </c>
      <c r="E295">
        <f>SUMIF(CurrentScenario!$B$2:$B$2612,Sheet1!$A295,CurrentScenario!E$2:E$2612)</f>
        <v>84.60964839501213</v>
      </c>
      <c r="F295">
        <f>SUMIF(CurrentScenario!$B$2:$B$2612,Sheet1!$A295,CurrentScenario!F$2:F$2612)</f>
        <v>627.67135279254467</v>
      </c>
      <c r="G295">
        <f>SUMIF(CurrentScenario!$B$2:$B$2612,Sheet1!$A295,CurrentScenario!G$2:G$2612)</f>
        <v>0</v>
      </c>
      <c r="H295">
        <f>SUMIF(CurrentScenario!$B$2:$B$2612,Sheet1!$A295,CurrentScenario!H$2:H$2612)</f>
        <v>666.95642798854419</v>
      </c>
      <c r="I295">
        <f>SUMIF(CurrentScenario!$B$2:$B$2612,Sheet1!$A295,CurrentScenario!I$2:I$2612)</f>
        <v>0</v>
      </c>
      <c r="J295">
        <f>SUMIF(CurrentScenario!$B$2:$B$2612,Sheet1!$A295,CurrentScenario!J$2:J$2612)</f>
        <v>181.78184781820215</v>
      </c>
      <c r="K295">
        <f>SUMIF(CurrentScenario!$B$2:$B$2612,Sheet1!$A295,CurrentScenario!K$2:K$2612)</f>
        <v>30.408321350994694</v>
      </c>
      <c r="L295">
        <f>SUMIF(CurrentScenario!$B$2:$B$2612,Sheet1!$A295,CurrentScenario!L$2:L$2612)</f>
        <v>3708.1648749605765</v>
      </c>
      <c r="M295">
        <f>SUMIF(CurrentScenario!$B$2:$B$2612,Sheet1!$A295,CurrentScenario!M$2:M$2612)</f>
        <v>0</v>
      </c>
      <c r="N295">
        <f>SUMIF(CurrentScenario!$B$2:$B$2612,Sheet1!$A295,CurrentScenario!N$2:N$2612)</f>
        <v>776.99942922689058</v>
      </c>
      <c r="O295">
        <f>SUMIF(CurrentScenario!$B$2:$B$2612,Sheet1!$A295,CurrentScenario!O$2:O$2612)</f>
        <v>472.40991686582339</v>
      </c>
      <c r="P295">
        <f>SUMIF(CurrentScenario!$B$2:$B$2612,Sheet1!$A295,CurrentScenario!P$2:P$2612)</f>
        <v>0</v>
      </c>
      <c r="Q295">
        <f>SUMIF(CurrentScenario!$B$2:$B$2612,Sheet1!$A295,CurrentScenario!Q$2:Q$2612)</f>
        <v>2386.0869010349579</v>
      </c>
      <c r="R295">
        <f>SUMIF(CurrentScenario!$B$2:$B$2612,Sheet1!$A295,CurrentScenario!R$2:R$2612)</f>
        <v>2.898633704860672E-2</v>
      </c>
      <c r="S295">
        <f>SUMIF(CurrentScenario!$B$2:$B$2612,Sheet1!$A295,CurrentScenario!S$2:S$2612)</f>
        <v>66.252306866433827</v>
      </c>
      <c r="T295">
        <f>SUMIF(CurrentScenario!$B$2:$B$2612,Sheet1!$A295,CurrentScenario!T$2:T$2612)</f>
        <v>23.897916432038699</v>
      </c>
      <c r="U295">
        <f>SUMIF(CurrentScenario!$B$2:$B$2612,Sheet1!$A295,CurrentScenario!U$2:U$2612)</f>
        <v>32.918914941745818</v>
      </c>
      <c r="V295">
        <f>SUMIF(CurrentScenario!$B$2:$B$2612,Sheet1!$A295,CurrentScenario!V$2:V$2612)</f>
        <v>0</v>
      </c>
      <c r="W295">
        <f>SUMIF(CurrentScenario!$B$2:$B$2612,Sheet1!$A295,CurrentScenario!W$2:W$2612)</f>
        <v>543.06611501188183</v>
      </c>
      <c r="X295">
        <f>SUMIF(CurrentScenario!$B$2:$B$2612,Sheet1!$A295,CurrentScenario!X$2:X$2612)</f>
        <v>148.15308947587656</v>
      </c>
      <c r="Y295">
        <f>SUMIF(CurrentScenario!$B$2:$B$2612,Sheet1!$A295,CurrentScenario!Y$2:Y$2612)</f>
        <v>1026.4605304890938</v>
      </c>
      <c r="Z295">
        <f>SUMIF(CurrentScenario!$B$2:$B$2612,Sheet1!$A295,CurrentScenario!Z$2:Z$2612)</f>
        <v>19.514877027717311</v>
      </c>
      <c r="AA295">
        <f>SUMIF(CurrentScenario!$B$2:$B$2612,Sheet1!$A295,CurrentScenario!AA$2:AA$2612)</f>
        <v>441.81165345362814</v>
      </c>
      <c r="AB295">
        <f>SUMIF(CurrentScenario!$B$2:$B$2612,Sheet1!$A295,CurrentScenario!AB$2:AB$2612)</f>
        <v>111.15332107757979</v>
      </c>
      <c r="AC295">
        <f>SUMIF(CurrentScenario!$B$2:$B$2612,Sheet1!$A295,CurrentScenario!AC$2:AC$2612)</f>
        <v>252.07520390677166</v>
      </c>
      <c r="AD295">
        <f>SUMIF(CurrentScenario!$B$2:$B$2612,Sheet1!$A295,CurrentScenario!AD$2:AD$2612)</f>
        <v>0</v>
      </c>
      <c r="AE295">
        <f>SUMIF(CurrentScenario!$B$2:$B$2612,Sheet1!$A295,CurrentScenario!AE$2:AE$2612)</f>
        <v>0</v>
      </c>
      <c r="AF295">
        <f>SUMIF(CurrentScenario!$B$2:$B$2612,Sheet1!$A295,CurrentScenario!AF$2:AF$2612)</f>
        <v>0</v>
      </c>
      <c r="AG295">
        <f>SUMIF(CurrentScenario!$B$2:$B$2612,Sheet1!$A295,CurrentScenario!AG$2:AG$2612)</f>
        <v>0</v>
      </c>
      <c r="AH295" s="9">
        <f>SUMIF(CurrentScenario!$B$2:$B$2612,Sheet1!$A295,CurrentScenario!AH$2:AH$2612)</f>
        <v>330.03629677174695</v>
      </c>
      <c r="AI295" s="10">
        <f t="shared" si="16"/>
        <v>20329.551703619345</v>
      </c>
      <c r="AJ295">
        <f>SUMIF(BaselineScenario!$B$2:$B$2612,Sheet1!$A295,BaselineScenario!D$2:D$2612)</f>
        <v>17240.621130095387</v>
      </c>
      <c r="AK295">
        <f>SUMIF(BaselineScenario!$B$2:$B$2612,Sheet1!$A295,BaselineScenario!E$2:E$2612)</f>
        <v>173.67285922494784</v>
      </c>
      <c r="AL295">
        <f>SUMIF(BaselineScenario!$B$2:$B$2612,Sheet1!$A295,BaselineScenario!F$2:F$2612)</f>
        <v>151.69853377336739</v>
      </c>
      <c r="AM295">
        <f>SUMIF(BaselineScenario!$B$2:$B$2612,Sheet1!$A295,BaselineScenario!G$2:G$2612)</f>
        <v>0</v>
      </c>
      <c r="AN295">
        <f>SUMIF(BaselineScenario!$B$2:$B$2612,Sheet1!$A295,BaselineScenario!H$2:H$2612)</f>
        <v>161.19313221402476</v>
      </c>
      <c r="AO295">
        <f>SUMIF(BaselineScenario!$B$2:$B$2612,Sheet1!$A295,BaselineScenario!I$2:I$2612)</f>
        <v>0</v>
      </c>
      <c r="AP295">
        <f>SUMIF(BaselineScenario!$B$2:$B$2612,Sheet1!$A295,BaselineScenario!J$2:J$2612)</f>
        <v>43.500372342812</v>
      </c>
      <c r="AQ295">
        <f>SUMIF(BaselineScenario!$B$2:$B$2612,Sheet1!$A295,BaselineScenario!K$2:K$2612)</f>
        <v>7.7827398760413704</v>
      </c>
      <c r="AR295">
        <f>SUMIF(BaselineScenario!$B$2:$B$2612,Sheet1!$A295,BaselineScenario!L$2:L$2612)</f>
        <v>896.20657082667026</v>
      </c>
      <c r="AS295">
        <f>SUMIF(BaselineScenario!$B$2:$B$2612,Sheet1!$A295,BaselineScenario!M$2:M$2612)</f>
        <v>0</v>
      </c>
      <c r="AT295">
        <f>SUMIF(BaselineScenario!$B$2:$B$2612,Sheet1!$A295,BaselineScenario!N$2:N$2612)</f>
        <v>187.66327469362201</v>
      </c>
      <c r="AU295">
        <f>SUMIF(BaselineScenario!$B$2:$B$2612,Sheet1!$A295,BaselineScenario!O$2:O$2612)</f>
        <v>114.17423319256859</v>
      </c>
      <c r="AV295">
        <f>SUMIF(BaselineScenario!$B$2:$B$2612,Sheet1!$A295,BaselineScenario!P$2:P$2612)</f>
        <v>0</v>
      </c>
      <c r="AW295">
        <f>SUMIF(BaselineScenario!$B$2:$B$2612,Sheet1!$A295,BaselineScenario!Q$2:Q$2612)</f>
        <v>603.32069403447872</v>
      </c>
      <c r="AX295">
        <f>SUMIF(BaselineScenario!$B$2:$B$2612,Sheet1!$A295,BaselineScenario!R$2:R$2612)</f>
        <v>1.319190577622889E-2</v>
      </c>
      <c r="AY295">
        <f>SUMIF(BaselineScenario!$B$2:$B$2612,Sheet1!$A295,BaselineScenario!S$2:S$2612)</f>
        <v>16.800351307170722</v>
      </c>
      <c r="AZ295">
        <f>SUMIF(BaselineScenario!$B$2:$B$2612,Sheet1!$A295,BaselineScenario!T$2:T$2612)</f>
        <v>5.775753145259122</v>
      </c>
      <c r="BA295">
        <f>SUMIF(BaselineScenario!$B$2:$B$2612,Sheet1!$A295,BaselineScenario!U$2:U$2612)</f>
        <v>7.955995350170765</v>
      </c>
      <c r="BB295">
        <f>SUMIF(BaselineScenario!$B$2:$B$2612,Sheet1!$A295,BaselineScenario!V$2:V$2612)</f>
        <v>0</v>
      </c>
      <c r="BC295">
        <f>SUMIF(BaselineScenario!$B$2:$B$2612,Sheet1!$A295,BaselineScenario!W$2:W$2612)</f>
        <v>111.17466728741418</v>
      </c>
      <c r="BD295">
        <f>SUMIF(BaselineScenario!$B$2:$B$2612,Sheet1!$A295,BaselineScenario!X$2:X$2612)</f>
        <v>6.904178457343165</v>
      </c>
      <c r="BE295">
        <f>SUMIF(BaselineScenario!$B$2:$B$2612,Sheet1!$A295,BaselineScenario!Y$2:Y$2612)</f>
        <v>275.39664980551788</v>
      </c>
      <c r="BF295">
        <f>SUMIF(BaselineScenario!$B$2:$B$2612,Sheet1!$A295,BaselineScenario!Z$2:Z$2612)</f>
        <v>5.4635224217258074</v>
      </c>
      <c r="BG295">
        <f>SUMIF(BaselineScenario!$B$2:$B$2612,Sheet1!$A295,BaselineScenario!AA$2:AA$2612)</f>
        <v>145.79289483319178</v>
      </c>
      <c r="BH295">
        <f>SUMIF(BaselineScenario!$B$2:$B$2612,Sheet1!$A295,BaselineScenario!AB$2:AB$2612)</f>
        <v>13.425373246276184</v>
      </c>
      <c r="BI295">
        <f>SUMIF(BaselineScenario!$B$2:$B$2612,Sheet1!$A295,BaselineScenario!AC$2:AC$2612)</f>
        <v>70.572749525895802</v>
      </c>
      <c r="BJ295">
        <f>SUMIF(BaselineScenario!$B$2:$B$2612,Sheet1!$A295,BaselineScenario!AD$2:AD$2612)</f>
        <v>0</v>
      </c>
      <c r="BK295">
        <f>SUMIF(BaselineScenario!$B$2:$B$2612,Sheet1!$A295,BaselineScenario!AE$2:AE$2612)</f>
        <v>0</v>
      </c>
      <c r="BL295">
        <f>SUMIF(BaselineScenario!$B$2:$B$2612,Sheet1!$A295,BaselineScenario!AF$2:AF$2612)</f>
        <v>0</v>
      </c>
      <c r="BM295">
        <f>SUMIF(BaselineScenario!$B$2:$B$2612,Sheet1!$A295,BaselineScenario!AG$2:AG$2612)</f>
        <v>0</v>
      </c>
      <c r="BN295">
        <f>SUMIF(BaselineScenario!$B$2:$B$2612,Sheet1!$A295,BaselineScenario!AH$2:AH$2612)</f>
        <v>90.442836059687266</v>
      </c>
      <c r="BP295">
        <f t="shared" si="17"/>
        <v>0</v>
      </c>
      <c r="BQ295" s="12">
        <f t="shared" si="18"/>
        <v>0</v>
      </c>
    </row>
    <row r="296" spans="1:69" x14ac:dyDescent="0.25">
      <c r="A296" s="1" t="s">
        <v>294</v>
      </c>
      <c r="B296">
        <f>COUNTIF(CurrentScenario!$B$2:$B$2612,Sheet1!A296)</f>
        <v>3</v>
      </c>
      <c r="C296">
        <f t="shared" si="19"/>
        <v>9754.0561550001585</v>
      </c>
      <c r="D296">
        <f>SUMIF(CurrentScenario!$B$2:$B$2612,Sheet1!$A296,CurrentScenario!D$2:D$2612)</f>
        <v>3785.675705768509</v>
      </c>
      <c r="E296">
        <f>SUMIF(CurrentScenario!$B$2:$B$2612,Sheet1!$A296,CurrentScenario!E$2:E$2612)</f>
        <v>38.142651613118588</v>
      </c>
      <c r="F296">
        <f>SUMIF(CurrentScenario!$B$2:$B$2612,Sheet1!$A296,CurrentScenario!F$2:F$2612)</f>
        <v>197.68494835375628</v>
      </c>
      <c r="G296">
        <f>SUMIF(CurrentScenario!$B$2:$B$2612,Sheet1!$A296,CurrentScenario!G$2:G$2612)</f>
        <v>0</v>
      </c>
      <c r="H296">
        <f>SUMIF(CurrentScenario!$B$2:$B$2612,Sheet1!$A296,CurrentScenario!H$2:H$2612)</f>
        <v>210.05816881883985</v>
      </c>
      <c r="I296">
        <f>SUMIF(CurrentScenario!$B$2:$B$2612,Sheet1!$A296,CurrentScenario!I$2:I$2612)</f>
        <v>0</v>
      </c>
      <c r="J296">
        <f>SUMIF(CurrentScenario!$B$2:$B$2612,Sheet1!$A296,CurrentScenario!J$2:J$2612)</f>
        <v>50.901842740950045</v>
      </c>
      <c r="K296">
        <f>SUMIF(CurrentScenario!$B$2:$B$2612,Sheet1!$A296,CurrentScenario!K$2:K$2612)</f>
        <v>15.927035680421552</v>
      </c>
      <c r="L296">
        <f>SUMIF(CurrentScenario!$B$2:$B$2612,Sheet1!$A296,CurrentScenario!L$2:L$2612)</f>
        <v>1167.8863389266742</v>
      </c>
      <c r="M296">
        <f>SUMIF(CurrentScenario!$B$2:$B$2612,Sheet1!$A296,CurrentScenario!M$2:M$2612)</f>
        <v>0</v>
      </c>
      <c r="N296">
        <f>SUMIF(CurrentScenario!$B$2:$B$2612,Sheet1!$A296,CurrentScenario!N$2:N$2612)</f>
        <v>242.70049208063915</v>
      </c>
      <c r="O296">
        <f>SUMIF(CurrentScenario!$B$2:$B$2612,Sheet1!$A296,CurrentScenario!O$2:O$2612)</f>
        <v>148.78565494482964</v>
      </c>
      <c r="P296">
        <f>SUMIF(CurrentScenario!$B$2:$B$2612,Sheet1!$A296,CurrentScenario!P$2:P$2612)</f>
        <v>0</v>
      </c>
      <c r="Q296">
        <f>SUMIF(CurrentScenario!$B$2:$B$2612,Sheet1!$A296,CurrentScenario!Q$2:Q$2612)</f>
        <v>2462.7324456370775</v>
      </c>
      <c r="R296">
        <f>SUMIF(CurrentScenario!$B$2:$B$2612,Sheet1!$A296,CurrentScenario!R$2:R$2612)</f>
        <v>0</v>
      </c>
      <c r="S296">
        <f>SUMIF(CurrentScenario!$B$2:$B$2612,Sheet1!$A296,CurrentScenario!S$2:S$2612)</f>
        <v>70.209652849054905</v>
      </c>
      <c r="T296">
        <f>SUMIF(CurrentScenario!$B$2:$B$2612,Sheet1!$A296,CurrentScenario!T$2:T$2612)</f>
        <v>7.5265930492968449</v>
      </c>
      <c r="U296">
        <f>SUMIF(CurrentScenario!$B$2:$B$2612,Sheet1!$A296,CurrentScenario!U$2:U$2612)</f>
        <v>10.368445254570815</v>
      </c>
      <c r="V296">
        <f>SUMIF(CurrentScenario!$B$2:$B$2612,Sheet1!$A296,CurrentScenario!V$2:V$2612)</f>
        <v>0</v>
      </c>
      <c r="W296">
        <f>SUMIF(CurrentScenario!$B$2:$B$2612,Sheet1!$A296,CurrentScenario!W$2:W$2612)</f>
        <v>602.81940710831373</v>
      </c>
      <c r="X296">
        <f>SUMIF(CurrentScenario!$B$2:$B$2612,Sheet1!$A296,CurrentScenario!X$2:X$2612)</f>
        <v>164.31530637106746</v>
      </c>
      <c r="Y296">
        <f>SUMIF(CurrentScenario!$B$2:$B$2612,Sheet1!$A296,CurrentScenario!Y$2:Y$2612)</f>
        <v>47.796759016767119</v>
      </c>
      <c r="Z296">
        <f>SUMIF(CurrentScenario!$B$2:$B$2612,Sheet1!$A296,CurrentScenario!Z$2:Z$2612)</f>
        <v>0</v>
      </c>
      <c r="AA296">
        <f>SUMIF(CurrentScenario!$B$2:$B$2612,Sheet1!$A296,CurrentScenario!AA$2:AA$2612)</f>
        <v>418.6971306609625</v>
      </c>
      <c r="AB296">
        <f>SUMIF(CurrentScenario!$B$2:$B$2612,Sheet1!$A296,CurrentScenario!AB$2:AB$2612)</f>
        <v>106.29557805178514</v>
      </c>
      <c r="AC296">
        <f>SUMIF(CurrentScenario!$B$2:$B$2612,Sheet1!$A296,CurrentScenario!AC$2:AC$2612)</f>
        <v>0</v>
      </c>
      <c r="AD296">
        <f>SUMIF(CurrentScenario!$B$2:$B$2612,Sheet1!$A296,CurrentScenario!AD$2:AD$2612)</f>
        <v>0</v>
      </c>
      <c r="AE296">
        <f>SUMIF(CurrentScenario!$B$2:$B$2612,Sheet1!$A296,CurrentScenario!AE$2:AE$2612)</f>
        <v>0</v>
      </c>
      <c r="AF296">
        <f>SUMIF(CurrentScenario!$B$2:$B$2612,Sheet1!$A296,CurrentScenario!AF$2:AF$2612)</f>
        <v>0</v>
      </c>
      <c r="AG296">
        <f>SUMIF(CurrentScenario!$B$2:$B$2612,Sheet1!$A296,CurrentScenario!AG$2:AG$2612)</f>
        <v>0</v>
      </c>
      <c r="AH296" s="9">
        <f>SUMIF(CurrentScenario!$B$2:$B$2612,Sheet1!$A296,CurrentScenario!AH$2:AH$2612)</f>
        <v>5.5319980735213656</v>
      </c>
      <c r="AI296" s="10">
        <f t="shared" si="16"/>
        <v>9754.0561550001567</v>
      </c>
      <c r="AJ296">
        <f>SUMIF(BaselineScenario!$B$2:$B$2612,Sheet1!$A296,BaselineScenario!D$2:D$2612)</f>
        <v>8271.671284003005</v>
      </c>
      <c r="AK296">
        <f>SUMIF(BaselineScenario!$B$2:$B$2612,Sheet1!$A296,BaselineScenario!E$2:E$2612)</f>
        <v>83.653218370129352</v>
      </c>
      <c r="AL296">
        <f>SUMIF(BaselineScenario!$B$2:$B$2612,Sheet1!$A296,BaselineScenario!F$2:F$2612)</f>
        <v>52.290861605383121</v>
      </c>
      <c r="AM296">
        <f>SUMIF(BaselineScenario!$B$2:$B$2612,Sheet1!$A296,BaselineScenario!G$2:G$2612)</f>
        <v>0</v>
      </c>
      <c r="AN296">
        <f>SUMIF(BaselineScenario!$B$2:$B$2612,Sheet1!$A296,BaselineScenario!H$2:H$2612)</f>
        <v>55.563938563823179</v>
      </c>
      <c r="AO296">
        <f>SUMIF(BaselineScenario!$B$2:$B$2612,Sheet1!$A296,BaselineScenario!I$2:I$2612)</f>
        <v>0</v>
      </c>
      <c r="AP296">
        <f>SUMIF(BaselineScenario!$B$2:$B$2612,Sheet1!$A296,BaselineScenario!J$2:J$2612)</f>
        <v>13.463230245326955</v>
      </c>
      <c r="AQ296">
        <f>SUMIF(BaselineScenario!$B$2:$B$2612,Sheet1!$A296,BaselineScenario!K$2:K$2612)</f>
        <v>4.213921171651366</v>
      </c>
      <c r="AR296">
        <f>SUMIF(BaselineScenario!$B$2:$B$2612,Sheet1!$A296,BaselineScenario!L$2:L$2612)</f>
        <v>308.92491121371791</v>
      </c>
      <c r="AS296">
        <f>SUMIF(BaselineScenario!$B$2:$B$2612,Sheet1!$A296,BaselineScenario!M$2:M$2612)</f>
        <v>0</v>
      </c>
      <c r="AT296">
        <f>SUMIF(BaselineScenario!$B$2:$B$2612,Sheet1!$A296,BaselineScenario!N$2:N$2612)</f>
        <v>64.196303990423758</v>
      </c>
      <c r="AU296">
        <f>SUMIF(BaselineScenario!$B$2:$B$2612,Sheet1!$A296,BaselineScenario!O$2:O$2612)</f>
        <v>39.356276530957373</v>
      </c>
      <c r="AV296">
        <f>SUMIF(BaselineScenario!$B$2:$B$2612,Sheet1!$A296,BaselineScenario!P$2:P$2612)</f>
        <v>0</v>
      </c>
      <c r="AW296">
        <f>SUMIF(BaselineScenario!$B$2:$B$2612,Sheet1!$A296,BaselineScenario!Q$2:Q$2612)</f>
        <v>651.51610389251186</v>
      </c>
      <c r="AX296">
        <f>SUMIF(BaselineScenario!$B$2:$B$2612,Sheet1!$A296,BaselineScenario!R$2:R$2612)</f>
        <v>0</v>
      </c>
      <c r="AY296">
        <f>SUMIF(BaselineScenario!$B$2:$B$2612,Sheet1!$A296,BaselineScenario!S$2:S$2612)</f>
        <v>18.576746367042677</v>
      </c>
      <c r="AZ296">
        <f>SUMIF(BaselineScenario!$B$2:$B$2612,Sheet1!$A296,BaselineScenario!T$2:T$2612)</f>
        <v>1.99092313449142</v>
      </c>
      <c r="BA296">
        <f>SUMIF(BaselineScenario!$B$2:$B$2612,Sheet1!$A296,BaselineScenario!U$2:U$2612)</f>
        <v>2.7428749223395967</v>
      </c>
      <c r="BB296">
        <f>SUMIF(BaselineScenario!$B$2:$B$2612,Sheet1!$A296,BaselineScenario!V$2:V$2612)</f>
        <v>0</v>
      </c>
      <c r="BC296">
        <f>SUMIF(BaselineScenario!$B$2:$B$2612,Sheet1!$A296,BaselineScenario!W$2:W$2612)</f>
        <v>95.403004849993962</v>
      </c>
      <c r="BD296">
        <f>SUMIF(BaselineScenario!$B$2:$B$2612,Sheet1!$A296,BaselineScenario!X$2:X$2612)</f>
        <v>5.9246499221026099</v>
      </c>
      <c r="BE296">
        <f>SUMIF(BaselineScenario!$B$2:$B$2612,Sheet1!$A296,BaselineScenario!Y$2:Y$2612)</f>
        <v>12.760178273073805</v>
      </c>
      <c r="BF296">
        <f>SUMIF(BaselineScenario!$B$2:$B$2612,Sheet1!$A296,BaselineScenario!Z$2:Z$2612)</f>
        <v>0</v>
      </c>
      <c r="BG296">
        <f>SUMIF(BaselineScenario!$B$2:$B$2612,Sheet1!$A296,BaselineScenario!AA$2:AA$2612)</f>
        <v>66.514327323008601</v>
      </c>
      <c r="BH296">
        <f>SUMIF(BaselineScenario!$B$2:$B$2612,Sheet1!$A296,BaselineScenario!AB$2:AB$2612)</f>
        <v>3.8294062328975453</v>
      </c>
      <c r="BI296">
        <f>SUMIF(BaselineScenario!$B$2:$B$2612,Sheet1!$A296,BaselineScenario!AC$2:AC$2612)</f>
        <v>0</v>
      </c>
      <c r="BJ296">
        <f>SUMIF(BaselineScenario!$B$2:$B$2612,Sheet1!$A296,BaselineScenario!AD$2:AD$2612)</f>
        <v>0</v>
      </c>
      <c r="BK296">
        <f>SUMIF(BaselineScenario!$B$2:$B$2612,Sheet1!$A296,BaselineScenario!AE$2:AE$2612)</f>
        <v>0</v>
      </c>
      <c r="BL296">
        <f>SUMIF(BaselineScenario!$B$2:$B$2612,Sheet1!$A296,BaselineScenario!AF$2:AF$2612)</f>
        <v>0</v>
      </c>
      <c r="BM296">
        <f>SUMIF(BaselineScenario!$B$2:$B$2612,Sheet1!$A296,BaselineScenario!AG$2:AG$2612)</f>
        <v>0</v>
      </c>
      <c r="BN296">
        <f>SUMIF(BaselineScenario!$B$2:$B$2612,Sheet1!$A296,BaselineScenario!AH$2:AH$2612)</f>
        <v>1.4639943882766739</v>
      </c>
      <c r="BP296">
        <f t="shared" si="17"/>
        <v>0</v>
      </c>
      <c r="BQ296" s="12">
        <f t="shared" si="18"/>
        <v>0</v>
      </c>
    </row>
    <row r="297" spans="1:69" x14ac:dyDescent="0.25">
      <c r="A297" s="1" t="s">
        <v>295</v>
      </c>
      <c r="B297">
        <f>COUNTIF(CurrentScenario!$B$2:$B$2612,Sheet1!A297)</f>
        <v>5</v>
      </c>
      <c r="C297">
        <f t="shared" si="19"/>
        <v>13897.562024796625</v>
      </c>
      <c r="D297">
        <f>SUMIF(CurrentScenario!$B$2:$B$2612,Sheet1!$A297,CurrentScenario!D$2:D$2612)</f>
        <v>3556.3282009565391</v>
      </c>
      <c r="E297">
        <f>SUMIF(CurrentScenario!$B$2:$B$2612,Sheet1!$A297,CurrentScenario!E$2:E$2612)</f>
        <v>35.83181901239103</v>
      </c>
      <c r="F297">
        <f>SUMIF(CurrentScenario!$B$2:$B$2612,Sheet1!$A297,CurrentScenario!F$2:F$2612)</f>
        <v>78.927218098678807</v>
      </c>
      <c r="G297">
        <f>SUMIF(CurrentScenario!$B$2:$B$2612,Sheet1!$A297,CurrentScenario!G$2:G$2612)</f>
        <v>0</v>
      </c>
      <c r="H297">
        <f>SUMIF(CurrentScenario!$B$2:$B$2612,Sheet1!$A297,CurrentScenario!H$2:H$2612)</f>
        <v>83.867153206122893</v>
      </c>
      <c r="I297">
        <f>SUMIF(CurrentScenario!$B$2:$B$2612,Sheet1!$A297,CurrentScenario!I$2:I$2612)</f>
        <v>0</v>
      </c>
      <c r="J297">
        <f>SUMIF(CurrentScenario!$B$2:$B$2612,Sheet1!$A297,CurrentScenario!J$2:J$2612)</f>
        <v>20.311915202426984</v>
      </c>
      <c r="K297">
        <f>SUMIF(CurrentScenario!$B$2:$B$2612,Sheet1!$A297,CurrentScenario!K$2:K$2612)</f>
        <v>6.3701942059987084</v>
      </c>
      <c r="L297">
        <f>SUMIF(CurrentScenario!$B$2:$B$2612,Sheet1!$A297,CurrentScenario!L$2:L$2612)</f>
        <v>466.17484097142716</v>
      </c>
      <c r="M297">
        <f>SUMIF(CurrentScenario!$B$2:$B$2612,Sheet1!$A297,CurrentScenario!M$2:M$2612)</f>
        <v>0.11253427076683147</v>
      </c>
      <c r="N297">
        <f>SUMIF(CurrentScenario!$B$2:$B$2612,Sheet1!$A297,CurrentScenario!N$2:N$2612)</f>
        <v>96.90848712440912</v>
      </c>
      <c r="O297">
        <f>SUMIF(CurrentScenario!$B$2:$B$2612,Sheet1!$A297,CurrentScenario!O$2:O$2612)</f>
        <v>59.403733286938845</v>
      </c>
      <c r="P297">
        <f>SUMIF(CurrentScenario!$B$2:$B$2612,Sheet1!$A297,CurrentScenario!P$2:P$2612)</f>
        <v>0</v>
      </c>
      <c r="Q297">
        <f>SUMIF(CurrentScenario!$B$2:$B$2612,Sheet1!$A297,CurrentScenario!Q$2:Q$2612)</f>
        <v>1025.138437405107</v>
      </c>
      <c r="R297">
        <f>SUMIF(CurrentScenario!$B$2:$B$2612,Sheet1!$A297,CurrentScenario!R$2:R$2612)</f>
        <v>5.4129996436781312E-2</v>
      </c>
      <c r="S297">
        <f>SUMIF(CurrentScenario!$B$2:$B$2612,Sheet1!$A297,CurrentScenario!S$2:S$2612)</f>
        <v>29.214565762873363</v>
      </c>
      <c r="T297">
        <f>SUMIF(CurrentScenario!$B$2:$B$2612,Sheet1!$A297,CurrentScenario!T$2:T$2612)</f>
        <v>3.0050320886815607</v>
      </c>
      <c r="U297">
        <f>SUMIF(CurrentScenario!$B$2:$B$2612,Sheet1!$A297,CurrentScenario!U$2:U$2612)</f>
        <v>4.1394183871095338</v>
      </c>
      <c r="V297">
        <f>SUMIF(CurrentScenario!$B$2:$B$2612,Sheet1!$A297,CurrentScenario!V$2:V$2612)</f>
        <v>0</v>
      </c>
      <c r="W297">
        <f>SUMIF(CurrentScenario!$B$2:$B$2612,Sheet1!$A297,CurrentScenario!W$2:W$2612)</f>
        <v>3732.2143052647493</v>
      </c>
      <c r="X297">
        <f>SUMIF(CurrentScenario!$B$2:$B$2612,Sheet1!$A297,CurrentScenario!X$2:X$2612)</f>
        <v>1013.8942296339343</v>
      </c>
      <c r="Y297">
        <f>SUMIF(CurrentScenario!$B$2:$B$2612,Sheet1!$A297,CurrentScenario!Y$2:Y$2612)</f>
        <v>85.514937167779578</v>
      </c>
      <c r="Z297">
        <f>SUMIF(CurrentScenario!$B$2:$B$2612,Sheet1!$A297,CurrentScenario!Z$2:Z$2612)</f>
        <v>17.901243785115366</v>
      </c>
      <c r="AA297">
        <f>SUMIF(CurrentScenario!$B$2:$B$2612,Sheet1!$A297,CurrentScenario!AA$2:AA$2612)</f>
        <v>2651.9828393537146</v>
      </c>
      <c r="AB297">
        <f>SUMIF(CurrentScenario!$B$2:$B$2612,Sheet1!$A297,CurrentScenario!AB$2:AB$2612)</f>
        <v>663.40894582839655</v>
      </c>
      <c r="AC297">
        <f>SUMIF(CurrentScenario!$B$2:$B$2612,Sheet1!$A297,CurrentScenario!AC$2:AC$2612)</f>
        <v>231.23177619355025</v>
      </c>
      <c r="AD297">
        <f>SUMIF(CurrentScenario!$B$2:$B$2612,Sheet1!$A297,CurrentScenario!AD$2:AD$2612)</f>
        <v>0</v>
      </c>
      <c r="AE297">
        <f>SUMIF(CurrentScenario!$B$2:$B$2612,Sheet1!$A297,CurrentScenario!AE$2:AE$2612)</f>
        <v>0</v>
      </c>
      <c r="AF297">
        <f>SUMIF(CurrentScenario!$B$2:$B$2612,Sheet1!$A297,CurrentScenario!AF$2:AF$2612)</f>
        <v>0</v>
      </c>
      <c r="AG297">
        <f>SUMIF(CurrentScenario!$B$2:$B$2612,Sheet1!$A297,CurrentScenario!AG$2:AG$2612)</f>
        <v>0</v>
      </c>
      <c r="AH297" s="9">
        <f>SUMIF(CurrentScenario!$B$2:$B$2612,Sheet1!$A297,CurrentScenario!AH$2:AH$2612)</f>
        <v>35.626067593477593</v>
      </c>
      <c r="AI297" s="10">
        <f t="shared" si="16"/>
        <v>13897.562024796625</v>
      </c>
      <c r="AJ297">
        <f>SUMIF(BaselineScenario!$B$2:$B$2612,Sheet1!$A297,BaselineScenario!D$2:D$2612)</f>
        <v>11787.207316370057</v>
      </c>
      <c r="AK297">
        <f>SUMIF(BaselineScenario!$B$2:$B$2612,Sheet1!$A297,BaselineScenario!E$2:E$2612)</f>
        <v>118.86708914279517</v>
      </c>
      <c r="AL297">
        <f>SUMIF(BaselineScenario!$B$2:$B$2612,Sheet1!$A297,BaselineScenario!F$2:F$2612)</f>
        <v>61.621381941660033</v>
      </c>
      <c r="AM297">
        <f>SUMIF(BaselineScenario!$B$2:$B$2612,Sheet1!$A297,BaselineScenario!G$2:G$2612)</f>
        <v>0</v>
      </c>
      <c r="AN297">
        <f>SUMIF(BaselineScenario!$B$2:$B$2612,Sheet1!$A297,BaselineScenario!H$2:H$2612)</f>
        <v>65.478169636494613</v>
      </c>
      <c r="AO297">
        <f>SUMIF(BaselineScenario!$B$2:$B$2612,Sheet1!$A297,BaselineScenario!I$2:I$2612)</f>
        <v>0</v>
      </c>
      <c r="AP297">
        <f>SUMIF(BaselineScenario!$B$2:$B$2612,Sheet1!$A297,BaselineScenario!J$2:J$2612)</f>
        <v>15.878330434551636</v>
      </c>
      <c r="AQ297">
        <f>SUMIF(BaselineScenario!$B$2:$B$2612,Sheet1!$A297,BaselineScenario!K$2:K$2612)</f>
        <v>4.9533728816427818</v>
      </c>
      <c r="AR297">
        <f>SUMIF(BaselineScenario!$B$2:$B$2612,Sheet1!$A297,BaselineScenario!L$2:L$2612)</f>
        <v>363.82613143401983</v>
      </c>
      <c r="AS297">
        <f>SUMIF(BaselineScenario!$B$2:$B$2612,Sheet1!$A297,BaselineScenario!M$2:M$2612)</f>
        <v>0.2215627683190271</v>
      </c>
      <c r="AT297">
        <f>SUMIF(BaselineScenario!$B$2:$B$2612,Sheet1!$A297,BaselineScenario!N$2:N$2612)</f>
        <v>75.678614945907171</v>
      </c>
      <c r="AU297">
        <f>SUMIF(BaselineScenario!$B$2:$B$2612,Sheet1!$A297,BaselineScenario!O$2:O$2612)</f>
        <v>46.3786787753575</v>
      </c>
      <c r="AV297">
        <f>SUMIF(BaselineScenario!$B$2:$B$2612,Sheet1!$A297,BaselineScenario!P$2:P$2612)</f>
        <v>0</v>
      </c>
      <c r="AW297">
        <f>SUMIF(BaselineScenario!$B$2:$B$2612,Sheet1!$A297,BaselineScenario!Q$2:Q$2612)</f>
        <v>799.38068782436005</v>
      </c>
      <c r="AX297">
        <f>SUMIF(BaselineScenario!$B$2:$B$2612,Sheet1!$A297,BaselineScenario!R$2:R$2612)</f>
        <v>0.13479877154421588</v>
      </c>
      <c r="AY297">
        <f>SUMIF(BaselineScenario!$B$2:$B$2612,Sheet1!$A297,BaselineScenario!S$2:S$2612)</f>
        <v>22.718904743485631</v>
      </c>
      <c r="AZ297">
        <f>SUMIF(BaselineScenario!$B$2:$B$2612,Sheet1!$A297,BaselineScenario!T$2:T$2612)</f>
        <v>2.3461407225737267</v>
      </c>
      <c r="BA297">
        <f>SUMIF(BaselineScenario!$B$2:$B$2612,Sheet1!$A297,BaselineScenario!U$2:U$2612)</f>
        <v>3.231796873578535</v>
      </c>
      <c r="BB297">
        <f>SUMIF(BaselineScenario!$B$2:$B$2612,Sheet1!$A297,BaselineScenario!V$2:V$2612)</f>
        <v>0</v>
      </c>
      <c r="BC297">
        <f>SUMIF(BaselineScenario!$B$2:$B$2612,Sheet1!$A297,BaselineScenario!W$2:W$2612)</f>
        <v>135.31529485192974</v>
      </c>
      <c r="BD297">
        <f>SUMIF(BaselineScenario!$B$2:$B$2612,Sheet1!$A297,BaselineScenario!X$2:X$2612)</f>
        <v>8.3927344275455358</v>
      </c>
      <c r="BE297">
        <f>SUMIF(BaselineScenario!$B$2:$B$2612,Sheet1!$A297,BaselineScenario!Y$2:Y$2612)</f>
        <v>65.830556074154032</v>
      </c>
      <c r="BF297">
        <f>SUMIF(BaselineScenario!$B$2:$B$2612,Sheet1!$A297,BaselineScenario!Z$2:Z$2612)</f>
        <v>13.780619758639734</v>
      </c>
      <c r="BG297">
        <f>SUMIF(BaselineScenario!$B$2:$B$2612,Sheet1!$A297,BaselineScenario!AA$2:AA$2612)</f>
        <v>95.384234759694195</v>
      </c>
      <c r="BH297">
        <f>SUMIF(BaselineScenario!$B$2:$B$2612,Sheet1!$A297,BaselineScenario!AB$2:AB$2612)</f>
        <v>5.5048275972510883</v>
      </c>
      <c r="BI297">
        <f>SUMIF(BaselineScenario!$B$2:$B$2612,Sheet1!$A297,BaselineScenario!AC$2:AC$2612)</f>
        <v>178.00535102972808</v>
      </c>
      <c r="BJ297">
        <f>SUMIF(BaselineScenario!$B$2:$B$2612,Sheet1!$A297,BaselineScenario!AD$2:AD$2612)</f>
        <v>0</v>
      </c>
      <c r="BK297">
        <f>SUMIF(BaselineScenario!$B$2:$B$2612,Sheet1!$A297,BaselineScenario!AE$2:AE$2612)</f>
        <v>0</v>
      </c>
      <c r="BL297">
        <f>SUMIF(BaselineScenario!$B$2:$B$2612,Sheet1!$A297,BaselineScenario!AF$2:AF$2612)</f>
        <v>0</v>
      </c>
      <c r="BM297">
        <f>SUMIF(BaselineScenario!$B$2:$B$2612,Sheet1!$A297,BaselineScenario!AG$2:AG$2612)</f>
        <v>0</v>
      </c>
      <c r="BN297">
        <f>SUMIF(BaselineScenario!$B$2:$B$2612,Sheet1!$A297,BaselineScenario!AH$2:AH$2612)</f>
        <v>27.425429031335213</v>
      </c>
      <c r="BP297">
        <f t="shared" si="17"/>
        <v>0</v>
      </c>
      <c r="BQ297" s="12">
        <f t="shared" si="18"/>
        <v>0</v>
      </c>
    </row>
    <row r="298" spans="1:69" x14ac:dyDescent="0.25">
      <c r="A298" s="1" t="s">
        <v>296</v>
      </c>
      <c r="B298">
        <f>COUNTIF(CurrentScenario!$B$2:$B$2612,Sheet1!A298)</f>
        <v>4</v>
      </c>
      <c r="C298">
        <f t="shared" si="19"/>
        <v>23525.991180620018</v>
      </c>
      <c r="D298">
        <f>SUMIF(CurrentScenario!$B$2:$B$2612,Sheet1!$A298,CurrentScenario!D$2:D$2612)</f>
        <v>9087.6142776838478</v>
      </c>
      <c r="E298">
        <f>SUMIF(CurrentScenario!$B$2:$B$2612,Sheet1!$A298,CurrentScenario!E$2:E$2612)</f>
        <v>91.79395959664339</v>
      </c>
      <c r="F298">
        <f>SUMIF(CurrentScenario!$B$2:$B$2612,Sheet1!$A298,CurrentScenario!F$2:F$2612)</f>
        <v>282.62174635587735</v>
      </c>
      <c r="G298">
        <f>SUMIF(CurrentScenario!$B$2:$B$2612,Sheet1!$A298,CurrentScenario!G$2:G$2612)</f>
        <v>171.93700322236768</v>
      </c>
      <c r="H298">
        <f>SUMIF(CurrentScenario!$B$2:$B$2612,Sheet1!$A298,CurrentScenario!H$2:H$2612)</f>
        <v>1563.5236569371152</v>
      </c>
      <c r="I298">
        <f>SUMIF(CurrentScenario!$B$2:$B$2612,Sheet1!$A298,CurrentScenario!I$2:I$2612)</f>
        <v>951.19248737782959</v>
      </c>
      <c r="J298">
        <f>SUMIF(CurrentScenario!$B$2:$B$2612,Sheet1!$A298,CurrentScenario!J$2:J$2612)</f>
        <v>102.30163829611945</v>
      </c>
      <c r="K298">
        <f>SUMIF(CurrentScenario!$B$2:$B$2612,Sheet1!$A298,CurrentScenario!K$2:K$2612)</f>
        <v>62.236579456790864</v>
      </c>
      <c r="L298">
        <f>SUMIF(CurrentScenario!$B$2:$B$2612,Sheet1!$A298,CurrentScenario!L$2:L$2612)</f>
        <v>600.93843928743638</v>
      </c>
      <c r="M298">
        <f>SUMIF(CurrentScenario!$B$2:$B$2612,Sheet1!$A298,CurrentScenario!M$2:M$2612)</f>
        <v>365.58956673041791</v>
      </c>
      <c r="N298">
        <f>SUMIF(CurrentScenario!$B$2:$B$2612,Sheet1!$A298,CurrentScenario!N$2:N$2612)</f>
        <v>360.51198975962927</v>
      </c>
      <c r="O298">
        <f>SUMIF(CurrentScenario!$B$2:$B$2612,Sheet1!$A298,CurrentScenario!O$2:O$2612)</f>
        <v>79.122711303889403</v>
      </c>
      <c r="P298">
        <f>SUMIF(CurrentScenario!$B$2:$B$2612,Sheet1!$A298,CurrentScenario!P$2:P$2612)</f>
        <v>48.1351906468404</v>
      </c>
      <c r="Q298">
        <f>SUMIF(CurrentScenario!$B$2:$B$2612,Sheet1!$A298,CurrentScenario!Q$2:Q$2612)</f>
        <v>766.86673010178913</v>
      </c>
      <c r="R298">
        <f>SUMIF(CurrentScenario!$B$2:$B$2612,Sheet1!$A298,CurrentScenario!R$2:R$2612)</f>
        <v>466.53343261232777</v>
      </c>
      <c r="S298">
        <f>SUMIF(CurrentScenario!$B$2:$B$2612,Sheet1!$A298,CurrentScenario!S$2:S$2612)</f>
        <v>2.1301760736581188</v>
      </c>
      <c r="T298">
        <f>SUMIF(CurrentScenario!$B$2:$B$2612,Sheet1!$A298,CurrentScenario!T$2:T$2612)</f>
        <v>58.185822102645879</v>
      </c>
      <c r="U298">
        <f>SUMIF(CurrentScenario!$B$2:$B$2612,Sheet1!$A298,CurrentScenario!U$2:U$2612)</f>
        <v>7.9689233438846188</v>
      </c>
      <c r="V298">
        <f>SUMIF(CurrentScenario!$B$2:$B$2612,Sheet1!$A298,CurrentScenario!V$2:V$2612)</f>
        <v>0</v>
      </c>
      <c r="W298">
        <f>SUMIF(CurrentScenario!$B$2:$B$2612,Sheet1!$A298,CurrentScenario!W$2:W$2612)</f>
        <v>4701.1271324092259</v>
      </c>
      <c r="X298">
        <f>SUMIF(CurrentScenario!$B$2:$B$2612,Sheet1!$A298,CurrentScenario!X$2:X$2612)</f>
        <v>1652.7041979562061</v>
      </c>
      <c r="Y298">
        <f>SUMIF(CurrentScenario!$B$2:$B$2612,Sheet1!$A298,CurrentScenario!Y$2:Y$2612)</f>
        <v>699.82284752538726</v>
      </c>
      <c r="Z298">
        <f>SUMIF(CurrentScenario!$B$2:$B$2612,Sheet1!$A298,CurrentScenario!Z$2:Z$2612)</f>
        <v>0</v>
      </c>
      <c r="AA298">
        <f>SUMIF(CurrentScenario!$B$2:$B$2612,Sheet1!$A298,CurrentScenario!AA$2:AA$2612)</f>
        <v>768.46214077898219</v>
      </c>
      <c r="AB298">
        <f>SUMIF(CurrentScenario!$B$2:$B$2612,Sheet1!$A298,CurrentScenario!AB$2:AB$2612)</f>
        <v>204.87658509005828</v>
      </c>
      <c r="AC298">
        <f>SUMIF(CurrentScenario!$B$2:$B$2612,Sheet1!$A298,CurrentScenario!AC$2:AC$2612)</f>
        <v>0</v>
      </c>
      <c r="AD298">
        <f>SUMIF(CurrentScenario!$B$2:$B$2612,Sheet1!$A298,CurrentScenario!AD$2:AD$2612)</f>
        <v>0</v>
      </c>
      <c r="AE298">
        <f>SUMIF(CurrentScenario!$B$2:$B$2612,Sheet1!$A298,CurrentScenario!AE$2:AE$2612)</f>
        <v>0</v>
      </c>
      <c r="AF298">
        <f>SUMIF(CurrentScenario!$B$2:$B$2612,Sheet1!$A298,CurrentScenario!AF$2:AF$2612)</f>
        <v>0</v>
      </c>
      <c r="AG298">
        <f>SUMIF(CurrentScenario!$B$2:$B$2612,Sheet1!$A298,CurrentScenario!AG$2:AG$2612)</f>
        <v>0</v>
      </c>
      <c r="AH298" s="9">
        <f>SUMIF(CurrentScenario!$B$2:$B$2612,Sheet1!$A298,CurrentScenario!AH$2:AH$2612)</f>
        <v>429.79394597104636</v>
      </c>
      <c r="AI298" s="10">
        <f t="shared" si="16"/>
        <v>23525.991180620022</v>
      </c>
      <c r="AJ298">
        <f>SUMIF(BaselineScenario!$B$2:$B$2612,Sheet1!$A298,BaselineScenario!D$2:D$2612)</f>
        <v>19950.840674086121</v>
      </c>
      <c r="AK298">
        <f>SUMIF(BaselineScenario!$B$2:$B$2612,Sheet1!$A298,BaselineScenario!E$2:E$2612)</f>
        <v>201.52337123299051</v>
      </c>
      <c r="AL298">
        <f>SUMIF(BaselineScenario!$B$2:$B$2612,Sheet1!$A298,BaselineScenario!F$2:F$2612)</f>
        <v>119.14569044501235</v>
      </c>
      <c r="AM298">
        <f>SUMIF(BaselineScenario!$B$2:$B$2612,Sheet1!$A298,BaselineScenario!G$2:G$2612)</f>
        <v>72.510312309765069</v>
      </c>
      <c r="AN298">
        <f>SUMIF(BaselineScenario!$B$2:$B$2612,Sheet1!$A298,BaselineScenario!H$2:H$2612)</f>
        <v>659.13931965715483</v>
      </c>
      <c r="AO298">
        <f>SUMIF(BaselineScenario!$B$2:$B$2612,Sheet1!$A298,BaselineScenario!I$2:I$2612)</f>
        <v>401.14264560746022</v>
      </c>
      <c r="AP298">
        <f>SUMIF(BaselineScenario!$B$2:$B$2612,Sheet1!$A298,BaselineScenario!J$2:J$2612)</f>
        <v>43.12760593964201</v>
      </c>
      <c r="AQ298">
        <f>SUMIF(BaselineScenario!$B$2:$B$2612,Sheet1!$A298,BaselineScenario!K$2:K$2612)</f>
        <v>26.246786626175361</v>
      </c>
      <c r="AR298">
        <f>SUMIF(BaselineScenario!$B$2:$B$2612,Sheet1!$A298,BaselineScenario!L$2:L$2612)</f>
        <v>253.33940572157115</v>
      </c>
      <c r="AS298">
        <f>SUMIF(BaselineScenario!$B$2:$B$2612,Sheet1!$A298,BaselineScenario!M$2:M$2612)</f>
        <v>154.17864205858893</v>
      </c>
      <c r="AT298">
        <f>SUMIF(BaselineScenario!$B$2:$B$2612,Sheet1!$A298,BaselineScenario!N$2:N$2612)</f>
        <v>152.00388565384549</v>
      </c>
      <c r="AU298">
        <f>SUMIF(BaselineScenario!$B$2:$B$2612,Sheet1!$A298,BaselineScenario!O$2:O$2612)</f>
        <v>33.35599670995223</v>
      </c>
      <c r="AV298">
        <f>SUMIF(BaselineScenario!$B$2:$B$2612,Sheet1!$A298,BaselineScenario!P$2:P$2612)</f>
        <v>20.299863663941309</v>
      </c>
      <c r="AW298">
        <f>SUMIF(BaselineScenario!$B$2:$B$2612,Sheet1!$A298,BaselineScenario!Q$2:Q$2612)</f>
        <v>323.56553061351815</v>
      </c>
      <c r="AX298">
        <f>SUMIF(BaselineScenario!$B$2:$B$2612,Sheet1!$A298,BaselineScenario!R$2:R$2612)</f>
        <v>196.91638216822125</v>
      </c>
      <c r="AY298">
        <f>SUMIF(BaselineScenario!$B$2:$B$2612,Sheet1!$A298,BaselineScenario!S$2:S$2612)</f>
        <v>0.89844770711443256</v>
      </c>
      <c r="AZ298">
        <f>SUMIF(BaselineScenario!$B$2:$B$2612,Sheet1!$A298,BaselineScenario!T$2:T$2612)</f>
        <v>24.532938961455265</v>
      </c>
      <c r="BA298">
        <f>SUMIF(BaselineScenario!$B$2:$B$2612,Sheet1!$A298,BaselineScenario!U$2:U$2612)</f>
        <v>3.3599440965363958</v>
      </c>
      <c r="BB298">
        <f>SUMIF(BaselineScenario!$B$2:$B$2612,Sheet1!$A298,BaselineScenario!V$2:V$2612)</f>
        <v>0</v>
      </c>
      <c r="BC298">
        <f>SUMIF(BaselineScenario!$B$2:$B$2612,Sheet1!$A298,BaselineScenario!W$2:W$2612)</f>
        <v>336.09723415875601</v>
      </c>
      <c r="BD298">
        <f>SUMIF(BaselineScenario!$B$2:$B$2612,Sheet1!$A298,BaselineScenario!X$2:X$2612)</f>
        <v>20.944103844947126</v>
      </c>
      <c r="BE298">
        <f>SUMIF(BaselineScenario!$B$2:$B$2612,Sheet1!$A298,BaselineScenario!Y$2:Y$2612)</f>
        <v>294.77263126959275</v>
      </c>
      <c r="BF298">
        <f>SUMIF(BaselineScenario!$B$2:$B$2612,Sheet1!$A298,BaselineScenario!Z$2:Z$2612)</f>
        <v>0</v>
      </c>
      <c r="BG298">
        <f>SUMIF(BaselineScenario!$B$2:$B$2612,Sheet1!$A298,BaselineScenario!AA$2:AA$2612)</f>
        <v>54.434219439536427</v>
      </c>
      <c r="BH298">
        <f>SUMIF(BaselineScenario!$B$2:$B$2612,Sheet1!$A298,BaselineScenario!AB$2:AB$2612)</f>
        <v>2.5818873356729002</v>
      </c>
      <c r="BI298">
        <f>SUMIF(BaselineScenario!$B$2:$B$2612,Sheet1!$A298,BaselineScenario!AC$2:AC$2612)</f>
        <v>0</v>
      </c>
      <c r="BJ298">
        <f>SUMIF(BaselineScenario!$B$2:$B$2612,Sheet1!$A298,BaselineScenario!AD$2:AD$2612)</f>
        <v>0</v>
      </c>
      <c r="BK298">
        <f>SUMIF(BaselineScenario!$B$2:$B$2612,Sheet1!$A298,BaselineScenario!AE$2:AE$2612)</f>
        <v>0</v>
      </c>
      <c r="BL298">
        <f>SUMIF(BaselineScenario!$B$2:$B$2612,Sheet1!$A298,BaselineScenario!AF$2:AF$2612)</f>
        <v>0</v>
      </c>
      <c r="BM298">
        <f>SUMIF(BaselineScenario!$B$2:$B$2612,Sheet1!$A298,BaselineScenario!AG$2:AG$2612)</f>
        <v>0</v>
      </c>
      <c r="BN298">
        <f>SUMIF(BaselineScenario!$B$2:$B$2612,Sheet1!$A298,BaselineScenario!AH$2:AH$2612)</f>
        <v>181.03366131245173</v>
      </c>
      <c r="BP298">
        <f t="shared" si="17"/>
        <v>0</v>
      </c>
      <c r="BQ298" s="12">
        <f t="shared" si="18"/>
        <v>0</v>
      </c>
    </row>
    <row r="299" spans="1:69" x14ac:dyDescent="0.25">
      <c r="A299" s="1" t="s">
        <v>297</v>
      </c>
      <c r="B299">
        <f>COUNTIF(CurrentScenario!$B$2:$B$2612,Sheet1!A299)</f>
        <v>7</v>
      </c>
      <c r="C299">
        <f t="shared" si="19"/>
        <v>41141.159933151546</v>
      </c>
      <c r="D299">
        <f>SUMIF(CurrentScenario!$B$2:$B$2612,Sheet1!$A299,CurrentScenario!D$2:D$2612)</f>
        <v>12608.017544225879</v>
      </c>
      <c r="E299">
        <f>SUMIF(CurrentScenario!$B$2:$B$2612,Sheet1!$A299,CurrentScenario!E$2:E$2612)</f>
        <v>127.35389253266507</v>
      </c>
      <c r="F299">
        <f>SUMIF(CurrentScenario!$B$2:$B$2612,Sheet1!$A299,CurrentScenario!F$2:F$2612)</f>
        <v>355.37440091488571</v>
      </c>
      <c r="G299">
        <f>SUMIF(CurrentScenario!$B$2:$B$2612,Sheet1!$A299,CurrentScenario!G$2:G$2612)</f>
        <v>215.82853089320665</v>
      </c>
      <c r="H299">
        <f>SUMIF(CurrentScenario!$B$2:$B$2612,Sheet1!$A299,CurrentScenario!H$2:H$2612)</f>
        <v>1966.0095801502857</v>
      </c>
      <c r="I299">
        <f>SUMIF(CurrentScenario!$B$2:$B$2612,Sheet1!$A299,CurrentScenario!I$2:I$2612)</f>
        <v>1194.0094168195226</v>
      </c>
      <c r="J299">
        <f>SUMIF(CurrentScenario!$B$2:$B$2612,Sheet1!$A299,CurrentScenario!J$2:J$2612)</f>
        <v>128.63662315732873</v>
      </c>
      <c r="K299">
        <f>SUMIF(CurrentScenario!$B$2:$B$2612,Sheet1!$A299,CurrentScenario!K$2:K$2612)</f>
        <v>78.123833038300376</v>
      </c>
      <c r="L299">
        <f>SUMIF(CurrentScenario!$B$2:$B$2612,Sheet1!$A299,CurrentScenario!L$2:L$2612)</f>
        <v>755.63367570904541</v>
      </c>
      <c r="M299">
        <f>SUMIF(CurrentScenario!$B$2:$B$2612,Sheet1!$A299,CurrentScenario!M$2:M$2612)</f>
        <v>458.91590065064929</v>
      </c>
      <c r="N299">
        <f>SUMIF(CurrentScenario!$B$2:$B$2612,Sheet1!$A299,CurrentScenario!N$2:N$2612)</f>
        <v>453.01037377606002</v>
      </c>
      <c r="O299">
        <f>SUMIF(CurrentScenario!$B$2:$B$2612,Sheet1!$A299,CurrentScenario!O$2:O$2612)</f>
        <v>99.491072524130033</v>
      </c>
      <c r="P299">
        <f>SUMIF(CurrentScenario!$B$2:$B$2612,Sheet1!$A299,CurrentScenario!P$2:P$2612)</f>
        <v>60.42259013087186</v>
      </c>
      <c r="Q299">
        <f>SUMIF(CurrentScenario!$B$2:$B$2612,Sheet1!$A299,CurrentScenario!Q$2:Q$2612)</f>
        <v>749.60963967579323</v>
      </c>
      <c r="R299">
        <f>SUMIF(CurrentScenario!$B$2:$B$2612,Sheet1!$A299,CurrentScenario!R$2:R$2612)</f>
        <v>455.24232248450414</v>
      </c>
      <c r="S299">
        <f>SUMIF(CurrentScenario!$B$2:$B$2612,Sheet1!$A299,CurrentScenario!S$2:S$2612)</f>
        <v>2.0858367231269055</v>
      </c>
      <c r="T299">
        <f>SUMIF(CurrentScenario!$B$2:$B$2612,Sheet1!$A299,CurrentScenario!T$2:T$2612)</f>
        <v>73.117358982595306</v>
      </c>
      <c r="U299">
        <f>SUMIF(CurrentScenario!$B$2:$B$2612,Sheet1!$A299,CurrentScenario!U$2:U$2612)</f>
        <v>10.013370826961133</v>
      </c>
      <c r="V299">
        <f>SUMIF(CurrentScenario!$B$2:$B$2612,Sheet1!$A299,CurrentScenario!V$2:V$2612)</f>
        <v>0</v>
      </c>
      <c r="W299">
        <f>SUMIF(CurrentScenario!$B$2:$B$2612,Sheet1!$A299,CurrentScenario!W$2:W$2612)</f>
        <v>13112.23887706425</v>
      </c>
      <c r="X299">
        <f>SUMIF(CurrentScenario!$B$2:$B$2612,Sheet1!$A299,CurrentScenario!X$2:X$2612)</f>
        <v>4614.0963714941036</v>
      </c>
      <c r="Y299">
        <f>SUMIF(CurrentScenario!$B$2:$B$2612,Sheet1!$A299,CurrentScenario!Y$2:Y$2612)</f>
        <v>876.97697836120699</v>
      </c>
      <c r="Z299">
        <f>SUMIF(CurrentScenario!$B$2:$B$2612,Sheet1!$A299,CurrentScenario!Z$2:Z$2612)</f>
        <v>0</v>
      </c>
      <c r="AA299">
        <f>SUMIF(CurrentScenario!$B$2:$B$2612,Sheet1!$A299,CurrentScenario!AA$2:AA$2612)</f>
        <v>2060.338042214662</v>
      </c>
      <c r="AB299">
        <f>SUMIF(CurrentScenario!$B$2:$B$2612,Sheet1!$A299,CurrentScenario!AB$2:AB$2612)</f>
        <v>548.37642480416514</v>
      </c>
      <c r="AC299">
        <f>SUMIF(CurrentScenario!$B$2:$B$2612,Sheet1!$A299,CurrentScenario!AC$2:AC$2612)</f>
        <v>0</v>
      </c>
      <c r="AD299">
        <f>SUMIF(CurrentScenario!$B$2:$B$2612,Sheet1!$A299,CurrentScenario!AD$2:AD$2612)</f>
        <v>0</v>
      </c>
      <c r="AE299">
        <f>SUMIF(CurrentScenario!$B$2:$B$2612,Sheet1!$A299,CurrentScenario!AE$2:AE$2612)</f>
        <v>0</v>
      </c>
      <c r="AF299">
        <f>SUMIF(CurrentScenario!$B$2:$B$2612,Sheet1!$A299,CurrentScenario!AF$2:AF$2612)</f>
        <v>0</v>
      </c>
      <c r="AG299">
        <f>SUMIF(CurrentScenario!$B$2:$B$2612,Sheet1!$A299,CurrentScenario!AG$2:AG$2612)</f>
        <v>0</v>
      </c>
      <c r="AH299" s="9">
        <f>SUMIF(CurrentScenario!$B$2:$B$2612,Sheet1!$A299,CurrentScenario!AH$2:AH$2612)</f>
        <v>138.2372759973461</v>
      </c>
      <c r="AI299" s="10">
        <f t="shared" si="16"/>
        <v>41141.159933151532</v>
      </c>
      <c r="AJ299">
        <f>SUMIF(BaselineScenario!$B$2:$B$2612,Sheet1!$A299,BaselineScenario!D$2:D$2612)</f>
        <v>34889.685901084333</v>
      </c>
      <c r="AK299">
        <f>SUMIF(BaselineScenario!$B$2:$B$2612,Sheet1!$A299,BaselineScenario!E$2:E$2612)</f>
        <v>352.48144948600304</v>
      </c>
      <c r="AL299">
        <f>SUMIF(BaselineScenario!$B$2:$B$2612,Sheet1!$A299,BaselineScenario!F$2:F$2612)</f>
        <v>228.0710548321922</v>
      </c>
      <c r="AM299">
        <f>SUMIF(BaselineScenario!$B$2:$B$2612,Sheet1!$A299,BaselineScenario!G$2:G$2612)</f>
        <v>138.6048314798532</v>
      </c>
      <c r="AN299">
        <f>SUMIF(BaselineScenario!$B$2:$B$2612,Sheet1!$A299,BaselineScenario!H$2:H$2612)</f>
        <v>1261.7402878346913</v>
      </c>
      <c r="AO299">
        <f>SUMIF(BaselineScenario!$B$2:$B$2612,Sheet1!$A299,BaselineScenario!I$2:I$2612)</f>
        <v>766.7913307616069</v>
      </c>
      <c r="AP299">
        <f>SUMIF(BaselineScenario!$B$2:$B$2612,Sheet1!$A299,BaselineScenario!J$2:J$2612)</f>
        <v>82.556146968681986</v>
      </c>
      <c r="AQ299">
        <f>SUMIF(BaselineScenario!$B$2:$B$2612,Sheet1!$A299,BaselineScenario!K$2:K$2612)</f>
        <v>50.1709339910458</v>
      </c>
      <c r="AR299">
        <f>SUMIF(BaselineScenario!$B$2:$B$2612,Sheet1!$A299,BaselineScenario!L$2:L$2612)</f>
        <v>484.94861625133092</v>
      </c>
      <c r="AS299">
        <f>SUMIF(BaselineScenario!$B$2:$B$2612,Sheet1!$A299,BaselineScenario!M$2:M$2612)</f>
        <v>294.71519791806185</v>
      </c>
      <c r="AT299">
        <f>SUMIF(BaselineScenario!$B$2:$B$2612,Sheet1!$A299,BaselineScenario!N$2:N$2612)</f>
        <v>290.80695830569653</v>
      </c>
      <c r="AU299">
        <f>SUMIF(BaselineScenario!$B$2:$B$2612,Sheet1!$A299,BaselineScenario!O$2:O$2612)</f>
        <v>63.851241408353019</v>
      </c>
      <c r="AV299">
        <f>SUMIF(BaselineScenario!$B$2:$B$2612,Sheet1!$A299,BaselineScenario!P$2:P$2612)</f>
        <v>38.8031864410937</v>
      </c>
      <c r="AW299">
        <f>SUMIF(BaselineScenario!$B$2:$B$2612,Sheet1!$A299,BaselineScenario!Q$2:Q$2612)</f>
        <v>479.21739311018507</v>
      </c>
      <c r="AX299">
        <f>SUMIF(BaselineScenario!$B$2:$B$2612,Sheet1!$A299,BaselineScenario!R$2:R$2612)</f>
        <v>291.03158472967567</v>
      </c>
      <c r="AY299">
        <f>SUMIF(BaselineScenario!$B$2:$B$2612,Sheet1!$A299,BaselineScenario!S$2:S$2612)</f>
        <v>1.3333819072947068</v>
      </c>
      <c r="AZ299">
        <f>SUMIF(BaselineScenario!$B$2:$B$2612,Sheet1!$A299,BaselineScenario!T$2:T$2612)</f>
        <v>46.93684616405001</v>
      </c>
      <c r="BA299">
        <f>SUMIF(BaselineScenario!$B$2:$B$2612,Sheet1!$A299,BaselineScenario!U$2:U$2612)</f>
        <v>6.427799170917714</v>
      </c>
      <c r="BB299">
        <f>SUMIF(BaselineScenario!$B$2:$B$2612,Sheet1!$A299,BaselineScenario!V$2:V$2612)</f>
        <v>0</v>
      </c>
      <c r="BC299">
        <f>SUMIF(BaselineScenario!$B$2:$B$2612,Sheet1!$A299,BaselineScenario!W$2:W$2612)</f>
        <v>590.06196167339522</v>
      </c>
      <c r="BD299">
        <f>SUMIF(BaselineScenario!$B$2:$B$2612,Sheet1!$A299,BaselineScenario!X$2:X$2612)</f>
        <v>36.757413032967314</v>
      </c>
      <c r="BE299">
        <f>SUMIF(BaselineScenario!$B$2:$B$2612,Sheet1!$A299,BaselineScenario!Y$2:Y$2612)</f>
        <v>560.53974803106007</v>
      </c>
      <c r="BF299">
        <f>SUMIF(BaselineScenario!$B$2:$B$2612,Sheet1!$A299,BaselineScenario!Z$2:Z$2612)</f>
        <v>0</v>
      </c>
      <c r="BG299">
        <f>SUMIF(BaselineScenario!$B$2:$B$2612,Sheet1!$A299,BaselineScenario!AA$2:AA$2612)</f>
        <v>92.881293216920326</v>
      </c>
      <c r="BH299">
        <f>SUMIF(BaselineScenario!$B$2:$B$2612,Sheet1!$A299,BaselineScenario!AB$2:AB$2612)</f>
        <v>4.3837469001842271</v>
      </c>
      <c r="BI299">
        <f>SUMIF(BaselineScenario!$B$2:$B$2612,Sheet1!$A299,BaselineScenario!AC$2:AC$2612)</f>
        <v>0</v>
      </c>
      <c r="BJ299">
        <f>SUMIF(BaselineScenario!$B$2:$B$2612,Sheet1!$A299,BaselineScenario!AD$2:AD$2612)</f>
        <v>0</v>
      </c>
      <c r="BK299">
        <f>SUMIF(BaselineScenario!$B$2:$B$2612,Sheet1!$A299,BaselineScenario!AE$2:AE$2612)</f>
        <v>0</v>
      </c>
      <c r="BL299">
        <f>SUMIF(BaselineScenario!$B$2:$B$2612,Sheet1!$A299,BaselineScenario!AF$2:AF$2612)</f>
        <v>0</v>
      </c>
      <c r="BM299">
        <f>SUMIF(BaselineScenario!$B$2:$B$2612,Sheet1!$A299,BaselineScenario!AG$2:AG$2612)</f>
        <v>0</v>
      </c>
      <c r="BN299">
        <f>SUMIF(BaselineScenario!$B$2:$B$2612,Sheet1!$A299,BaselineScenario!AH$2:AH$2612)</f>
        <v>88.361628451951958</v>
      </c>
      <c r="BP299">
        <f t="shared" si="17"/>
        <v>0</v>
      </c>
      <c r="BQ299" s="12">
        <f t="shared" si="18"/>
        <v>0</v>
      </c>
    </row>
    <row r="300" spans="1:69" x14ac:dyDescent="0.25">
      <c r="A300" s="1" t="s">
        <v>298</v>
      </c>
      <c r="B300">
        <f>COUNTIF(CurrentScenario!$B$2:$B$2612,Sheet1!A300)</f>
        <v>7</v>
      </c>
      <c r="C300">
        <f t="shared" si="19"/>
        <v>18224.014101539989</v>
      </c>
      <c r="D300">
        <f>SUMIF(CurrentScenario!$B$2:$B$2612,Sheet1!$A300,CurrentScenario!D$2:D$2612)</f>
        <v>8421.5549414020807</v>
      </c>
      <c r="E300">
        <f>SUMIF(CurrentScenario!$B$2:$B$2612,Sheet1!$A300,CurrentScenario!E$2:E$2612)</f>
        <v>85.066577787618385</v>
      </c>
      <c r="F300">
        <f>SUMIF(CurrentScenario!$B$2:$B$2612,Sheet1!$A300,CurrentScenario!F$2:F$2612)</f>
        <v>373.15888587816841</v>
      </c>
      <c r="G300">
        <f>SUMIF(CurrentScenario!$B$2:$B$2612,Sheet1!$A300,CurrentScenario!G$2:G$2612)</f>
        <v>226.62150563177963</v>
      </c>
      <c r="H300">
        <f>SUMIF(CurrentScenario!$B$2:$B$2612,Sheet1!$A300,CurrentScenario!H$2:H$2612)</f>
        <v>2064.3956239413751</v>
      </c>
      <c r="I300">
        <f>SUMIF(CurrentScenario!$B$2:$B$2612,Sheet1!$A300,CurrentScenario!I$2:I$2612)</f>
        <v>1253.7205786794534</v>
      </c>
      <c r="J300">
        <f>SUMIF(CurrentScenario!$B$2:$B$2612,Sheet1!$A300,CurrentScenario!J$2:J$2612)</f>
        <v>135.07396554985689</v>
      </c>
      <c r="K300">
        <f>SUMIF(CurrentScenario!$B$2:$B$2612,Sheet1!$A300,CurrentScenario!K$2:K$2612)</f>
        <v>82.030933245155296</v>
      </c>
      <c r="L300">
        <f>SUMIF(CurrentScenario!$B$2:$B$2612,Sheet1!$A300,CurrentScenario!L$2:L$2612)</f>
        <v>793.44788650641692</v>
      </c>
      <c r="M300">
        <f>SUMIF(CurrentScenario!$B$2:$B$2612,Sheet1!$A300,CurrentScenario!M$2:M$2612)</f>
        <v>481.86625917151622</v>
      </c>
      <c r="N300">
        <f>SUMIF(CurrentScenario!$B$2:$B$2612,Sheet1!$A300,CurrentScenario!N$2:N$2612)</f>
        <v>475.6739409686852</v>
      </c>
      <c r="O300">
        <f>SUMIF(CurrentScenario!$B$2:$B$2612,Sheet1!$A300,CurrentScenario!O$2:O$2612)</f>
        <v>104.46920355946898</v>
      </c>
      <c r="P300">
        <f>SUMIF(CurrentScenario!$B$2:$B$2612,Sheet1!$A300,CurrentScenario!P$2:P$2612)</f>
        <v>63.44528252018295</v>
      </c>
      <c r="Q300">
        <f>SUMIF(CurrentScenario!$B$2:$B$2612,Sheet1!$A300,CurrentScenario!Q$2:Q$2612)</f>
        <v>901.43657204927558</v>
      </c>
      <c r="R300">
        <f>SUMIF(CurrentScenario!$B$2:$B$2612,Sheet1!$A300,CurrentScenario!R$2:R$2612)</f>
        <v>547.44744262216568</v>
      </c>
      <c r="S300">
        <f>SUMIF(CurrentScenario!$B$2:$B$2612,Sheet1!$A300,CurrentScenario!S$2:S$2612)</f>
        <v>2.5084049004887734</v>
      </c>
      <c r="T300">
        <f>SUMIF(CurrentScenario!$B$2:$B$2612,Sheet1!$A300,CurrentScenario!T$2:T$2612)</f>
        <v>76.774650608707361</v>
      </c>
      <c r="U300">
        <f>SUMIF(CurrentScenario!$B$2:$B$2612,Sheet1!$A300,CurrentScenario!U$2:U$2612)</f>
        <v>10.514697484631156</v>
      </c>
      <c r="V300">
        <f>SUMIF(CurrentScenario!$B$2:$B$2612,Sheet1!$A300,CurrentScenario!V$2:V$2612)</f>
        <v>0</v>
      </c>
      <c r="W300">
        <f>SUMIF(CurrentScenario!$B$2:$B$2612,Sheet1!$A300,CurrentScenario!W$2:W$2612)</f>
        <v>960.91422203870115</v>
      </c>
      <c r="X300">
        <f>SUMIF(CurrentScenario!$B$2:$B$2612,Sheet1!$A300,CurrentScenario!X$2:X$2612)</f>
        <v>190.53042241211116</v>
      </c>
      <c r="Y300">
        <f>SUMIF(CurrentScenario!$B$2:$B$2612,Sheet1!$A300,CurrentScenario!Y$2:Y$2612)</f>
        <v>29.435512136948688</v>
      </c>
      <c r="Z300">
        <f>SUMIF(CurrentScenario!$B$2:$B$2612,Sheet1!$A300,CurrentScenario!Z$2:Z$2612)</f>
        <v>0</v>
      </c>
      <c r="AA300">
        <f>SUMIF(CurrentScenario!$B$2:$B$2612,Sheet1!$A300,CurrentScenario!AA$2:AA$2612)</f>
        <v>708.57492158466937</v>
      </c>
      <c r="AB300">
        <f>SUMIF(CurrentScenario!$B$2:$B$2612,Sheet1!$A300,CurrentScenario!AB$2:AB$2612)</f>
        <v>228.0140386652904</v>
      </c>
      <c r="AC300">
        <f>SUMIF(CurrentScenario!$B$2:$B$2612,Sheet1!$A300,CurrentScenario!AC$2:AC$2612)</f>
        <v>0</v>
      </c>
      <c r="AD300">
        <f>SUMIF(CurrentScenario!$B$2:$B$2612,Sheet1!$A300,CurrentScenario!AD$2:AD$2612)</f>
        <v>0</v>
      </c>
      <c r="AE300">
        <f>SUMIF(CurrentScenario!$B$2:$B$2612,Sheet1!$A300,CurrentScenario!AE$2:AE$2612)</f>
        <v>0</v>
      </c>
      <c r="AF300">
        <f>SUMIF(CurrentScenario!$B$2:$B$2612,Sheet1!$A300,CurrentScenario!AF$2:AF$2612)</f>
        <v>0</v>
      </c>
      <c r="AG300">
        <f>SUMIF(CurrentScenario!$B$2:$B$2612,Sheet1!$A300,CurrentScenario!AG$2:AG$2612)</f>
        <v>0</v>
      </c>
      <c r="AH300" s="9">
        <f>SUMIF(CurrentScenario!$B$2:$B$2612,Sheet1!$A300,CurrentScenario!AH$2:AH$2612)</f>
        <v>7.3376321952436703</v>
      </c>
      <c r="AI300" s="10">
        <f t="shared" si="16"/>
        <v>18224.014101539993</v>
      </c>
      <c r="AJ300">
        <f>SUMIF(BaselineScenario!$B$2:$B$2612,Sheet1!$A300,BaselineScenario!D$2:D$2612)</f>
        <v>15454.725732314109</v>
      </c>
      <c r="AK300">
        <f>SUMIF(BaselineScenario!$B$2:$B$2612,Sheet1!$A300,BaselineScenario!E$2:E$2612)</f>
        <v>156.12339562625249</v>
      </c>
      <c r="AL300">
        <f>SUMIF(BaselineScenario!$B$2:$B$2612,Sheet1!$A300,BaselineScenario!F$2:F$2612)</f>
        <v>112.19150594695886</v>
      </c>
      <c r="AM300">
        <f>SUMIF(BaselineScenario!$B$2:$B$2612,Sheet1!$A300,BaselineScenario!G$2:G$2612)</f>
        <v>68.134536228138089</v>
      </c>
      <c r="AN300">
        <f>SUMIF(BaselineScenario!$B$2:$B$2612,Sheet1!$A300,BaselineScenario!H$2:H$2612)</f>
        <v>620.66766615438792</v>
      </c>
      <c r="AO300">
        <f>SUMIF(BaselineScenario!$B$2:$B$2612,Sheet1!$A300,BaselineScenario!I$2:I$2612)</f>
        <v>376.93542064054481</v>
      </c>
      <c r="AP300">
        <f>SUMIF(BaselineScenario!$B$2:$B$2612,Sheet1!$A300,BaselineScenario!J$2:J$2612)</f>
        <v>40.61045451604042</v>
      </c>
      <c r="AQ300">
        <f>SUMIF(BaselineScenario!$B$2:$B$2612,Sheet1!$A300,BaselineScenario!K$2:K$2612)</f>
        <v>24.662882291813105</v>
      </c>
      <c r="AR300">
        <f>SUMIF(BaselineScenario!$B$2:$B$2612,Sheet1!$A300,BaselineScenario!L$2:L$2612)</f>
        <v>238.55284462091862</v>
      </c>
      <c r="AS300">
        <f>SUMIF(BaselineScenario!$B$2:$B$2612,Sheet1!$A300,BaselineScenario!M$2:M$2612)</f>
        <v>144.87475622305723</v>
      </c>
      <c r="AT300">
        <f>SUMIF(BaselineScenario!$B$2:$B$2612,Sheet1!$A300,BaselineScenario!N$2:N$2612)</f>
        <v>143.01300965172157</v>
      </c>
      <c r="AU300">
        <f>SUMIF(BaselineScenario!$B$2:$B$2612,Sheet1!$A300,BaselineScenario!O$2:O$2612)</f>
        <v>31.409024452206889</v>
      </c>
      <c r="AV300">
        <f>SUMIF(BaselineScenario!$B$2:$B$2612,Sheet1!$A300,BaselineScenario!P$2:P$2612)</f>
        <v>19.075045756036559</v>
      </c>
      <c r="AW300">
        <f>SUMIF(BaselineScenario!$B$2:$B$2612,Sheet1!$A300,BaselineScenario!Q$2:Q$2612)</f>
        <v>270.07542374530107</v>
      </c>
      <c r="AX300">
        <f>SUMIF(BaselineScenario!$B$2:$B$2612,Sheet1!$A300,BaselineScenario!R$2:R$2612)</f>
        <v>164.01830672059151</v>
      </c>
      <c r="AY300">
        <f>SUMIF(BaselineScenario!$B$2:$B$2612,Sheet1!$A300,BaselineScenario!S$2:S$2612)</f>
        <v>0.75153118241189687</v>
      </c>
      <c r="AZ300">
        <f>SUMIF(BaselineScenario!$B$2:$B$2612,Sheet1!$A300,BaselineScenario!T$2:T$2612)</f>
        <v>23.082561716403418</v>
      </c>
      <c r="BA300">
        <f>SUMIF(BaselineScenario!$B$2:$B$2612,Sheet1!$A300,BaselineScenario!U$2:U$2612)</f>
        <v>3.1612802113295131</v>
      </c>
      <c r="BB300">
        <f>SUMIF(BaselineScenario!$B$2:$B$2612,Sheet1!$A300,BaselineScenario!V$2:V$2612)</f>
        <v>0</v>
      </c>
      <c r="BC300">
        <f>SUMIF(BaselineScenario!$B$2:$B$2612,Sheet1!$A300,BaselineScenario!W$2:W$2612)</f>
        <v>174.03734777771663</v>
      </c>
      <c r="BD300">
        <f>SUMIF(BaselineScenario!$B$2:$B$2612,Sheet1!$A300,BaselineScenario!X$2:X$2612)</f>
        <v>8.1560952685517503</v>
      </c>
      <c r="BE300">
        <f>SUMIF(BaselineScenario!$B$2:$B$2612,Sheet1!$A300,BaselineScenario!Y$2:Y$2612)</f>
        <v>8.9700397695123169</v>
      </c>
      <c r="BF300">
        <f>SUMIF(BaselineScenario!$B$2:$B$2612,Sheet1!$A300,BaselineScenario!Z$2:Z$2612)</f>
        <v>0</v>
      </c>
      <c r="BG300">
        <f>SUMIF(BaselineScenario!$B$2:$B$2612,Sheet1!$A300,BaselineScenario!AA$2:AA$2612)</f>
        <v>128.48128630784728</v>
      </c>
      <c r="BH300">
        <f>SUMIF(BaselineScenario!$B$2:$B$2612,Sheet1!$A300,BaselineScenario!AB$2:AB$2612)</f>
        <v>10.067918832988244</v>
      </c>
      <c r="BI300">
        <f>SUMIF(BaselineScenario!$B$2:$B$2612,Sheet1!$A300,BaselineScenario!AC$2:AC$2612)</f>
        <v>0</v>
      </c>
      <c r="BJ300">
        <f>SUMIF(BaselineScenario!$B$2:$B$2612,Sheet1!$A300,BaselineScenario!AD$2:AD$2612)</f>
        <v>0</v>
      </c>
      <c r="BK300">
        <f>SUMIF(BaselineScenario!$B$2:$B$2612,Sheet1!$A300,BaselineScenario!AE$2:AE$2612)</f>
        <v>0</v>
      </c>
      <c r="BL300">
        <f>SUMIF(BaselineScenario!$B$2:$B$2612,Sheet1!$A300,BaselineScenario!AF$2:AF$2612)</f>
        <v>0</v>
      </c>
      <c r="BM300">
        <f>SUMIF(BaselineScenario!$B$2:$B$2612,Sheet1!$A300,BaselineScenario!AG$2:AG$2612)</f>
        <v>0</v>
      </c>
      <c r="BN300">
        <f>SUMIF(BaselineScenario!$B$2:$B$2612,Sheet1!$A300,BaselineScenario!AH$2:AH$2612)</f>
        <v>2.2360355851519604</v>
      </c>
      <c r="BP300">
        <f t="shared" si="17"/>
        <v>0</v>
      </c>
      <c r="BQ300" s="12">
        <f t="shared" si="18"/>
        <v>0</v>
      </c>
    </row>
    <row r="301" spans="1:69" x14ac:dyDescent="0.25">
      <c r="A301" s="1" t="s">
        <v>299</v>
      </c>
      <c r="B301">
        <f>COUNTIF(CurrentScenario!$B$2:$B$2612,Sheet1!A301)</f>
        <v>6</v>
      </c>
      <c r="C301">
        <f t="shared" si="19"/>
        <v>15988.930395242152</v>
      </c>
      <c r="D301">
        <f>SUMIF(CurrentScenario!$B$2:$B$2612,Sheet1!$A301,CurrentScenario!D$2:D$2612)</f>
        <v>7038.6162764136843</v>
      </c>
      <c r="E301">
        <f>SUMIF(CurrentScenario!$B$2:$B$2612,Sheet1!$A301,CurrentScenario!E$2:E$2612)</f>
        <v>70.991273114635263</v>
      </c>
      <c r="F301">
        <f>SUMIF(CurrentScenario!$B$2:$B$2612,Sheet1!$A301,CurrentScenario!F$2:F$2612)</f>
        <v>275.70379499730672</v>
      </c>
      <c r="G301">
        <f>SUMIF(CurrentScenario!$B$2:$B$2612,Sheet1!$A301,CurrentScenario!G$2:G$2612)</f>
        <v>0.17794540353738764</v>
      </c>
      <c r="H301">
        <f>SUMIF(CurrentScenario!$B$2:$B$2612,Sheet1!$A301,CurrentScenario!H$2:H$2612)</f>
        <v>292.95986707768833</v>
      </c>
      <c r="I301">
        <f>SUMIF(CurrentScenario!$B$2:$B$2612,Sheet1!$A301,CurrentScenario!I$2:I$2612)</f>
        <v>0.18908372990369873</v>
      </c>
      <c r="J301">
        <f>SUMIF(CurrentScenario!$B$2:$B$2612,Sheet1!$A301,CurrentScenario!J$2:J$2612)</f>
        <v>93.137556671483864</v>
      </c>
      <c r="K301">
        <f>SUMIF(CurrentScenario!$B$2:$B$2612,Sheet1!$A301,CurrentScenario!K$2:K$2612)</f>
        <v>0.1271696178220344</v>
      </c>
      <c r="L301">
        <f>SUMIF(CurrentScenario!$B$2:$B$2612,Sheet1!$A301,CurrentScenario!L$2:L$2612)</f>
        <v>1629.857825049103</v>
      </c>
      <c r="M301">
        <f>SUMIF(CurrentScenario!$B$2:$B$2612,Sheet1!$A301,CurrentScenario!M$2:M$2612)</f>
        <v>0</v>
      </c>
      <c r="N301">
        <f>SUMIF(CurrentScenario!$B$2:$B$2612,Sheet1!$A301,CurrentScenario!N$2:N$2612)</f>
        <v>377.58679927788779</v>
      </c>
      <c r="O301">
        <f>SUMIF(CurrentScenario!$B$2:$B$2612,Sheet1!$A301,CurrentScenario!O$2:O$2612)</f>
        <v>207.63942397895377</v>
      </c>
      <c r="P301">
        <f>SUMIF(CurrentScenario!$B$2:$B$2612,Sheet1!$A301,CurrentScenario!P$2:P$2612)</f>
        <v>0</v>
      </c>
      <c r="Q301">
        <f>SUMIF(CurrentScenario!$B$2:$B$2612,Sheet1!$A301,CurrentScenario!Q$2:Q$2612)</f>
        <v>2355.0933375781119</v>
      </c>
      <c r="R301">
        <f>SUMIF(CurrentScenario!$B$2:$B$2612,Sheet1!$A301,CurrentScenario!R$2:R$2612)</f>
        <v>22.637112946325509</v>
      </c>
      <c r="S301">
        <f>SUMIF(CurrentScenario!$B$2:$B$2612,Sheet1!$A301,CurrentScenario!S$2:S$2612)</f>
        <v>33.690309654600711</v>
      </c>
      <c r="T301">
        <f>SUMIF(CurrentScenario!$B$2:$B$2612,Sheet1!$A301,CurrentScenario!T$2:T$2612)</f>
        <v>10.504241188104606</v>
      </c>
      <c r="U301">
        <f>SUMIF(CurrentScenario!$B$2:$B$2612,Sheet1!$A301,CurrentScenario!U$2:U$2612)</f>
        <v>14.468876295065199</v>
      </c>
      <c r="V301">
        <f>SUMIF(CurrentScenario!$B$2:$B$2612,Sheet1!$A301,CurrentScenario!V$2:V$2612)</f>
        <v>0</v>
      </c>
      <c r="W301">
        <f>SUMIF(CurrentScenario!$B$2:$B$2612,Sheet1!$A301,CurrentScenario!W$2:W$2612)</f>
        <v>1693.6723933622784</v>
      </c>
      <c r="X301">
        <f>SUMIF(CurrentScenario!$B$2:$B$2612,Sheet1!$A301,CurrentScenario!X$2:X$2612)</f>
        <v>510.75780046538273</v>
      </c>
      <c r="Y301">
        <f>SUMIF(CurrentScenario!$B$2:$B$2612,Sheet1!$A301,CurrentScenario!Y$2:Y$2612)</f>
        <v>129.48973105987787</v>
      </c>
      <c r="Z301">
        <f>SUMIF(CurrentScenario!$B$2:$B$2612,Sheet1!$A301,CurrentScenario!Z$2:Z$2612)</f>
        <v>184.55130085116249</v>
      </c>
      <c r="AA301">
        <f>SUMIF(CurrentScenario!$B$2:$B$2612,Sheet1!$A301,CurrentScenario!AA$2:AA$2612)</f>
        <v>800.14417023114061</v>
      </c>
      <c r="AB301">
        <f>SUMIF(CurrentScenario!$B$2:$B$2612,Sheet1!$A301,CurrentScenario!AB$2:AB$2612)</f>
        <v>213.5018051995248</v>
      </c>
      <c r="AC301">
        <f>SUMIF(CurrentScenario!$B$2:$B$2612,Sheet1!$A301,CurrentScenario!AC$2:AC$2612)</f>
        <v>0</v>
      </c>
      <c r="AD301">
        <f>SUMIF(CurrentScenario!$B$2:$B$2612,Sheet1!$A301,CurrentScenario!AD$2:AD$2612)</f>
        <v>0</v>
      </c>
      <c r="AE301">
        <f>SUMIF(CurrentScenario!$B$2:$B$2612,Sheet1!$A301,CurrentScenario!AE$2:AE$2612)</f>
        <v>0</v>
      </c>
      <c r="AF301">
        <f>SUMIF(CurrentScenario!$B$2:$B$2612,Sheet1!$A301,CurrentScenario!AF$2:AF$2612)</f>
        <v>0</v>
      </c>
      <c r="AG301">
        <f>SUMIF(CurrentScenario!$B$2:$B$2612,Sheet1!$A301,CurrentScenario!AG$2:AG$2612)</f>
        <v>0</v>
      </c>
      <c r="AH301" s="9">
        <f>SUMIF(CurrentScenario!$B$2:$B$2612,Sheet1!$A301,CurrentScenario!AH$2:AH$2612)</f>
        <v>33.432301078574326</v>
      </c>
      <c r="AI301" s="10">
        <f t="shared" si="16"/>
        <v>15988.930395242151</v>
      </c>
      <c r="AJ301">
        <f>SUMIF(BaselineScenario!$B$2:$B$2612,Sheet1!$A301,BaselineScenario!D$2:D$2612)</f>
        <v>13596.416416847538</v>
      </c>
      <c r="AK301">
        <f>SUMIF(BaselineScenario!$B$2:$B$2612,Sheet1!$A301,BaselineScenario!E$2:E$2612)</f>
        <v>137.11385123938354</v>
      </c>
      <c r="AL301">
        <f>SUMIF(BaselineScenario!$B$2:$B$2612,Sheet1!$A301,BaselineScenario!F$2:F$2612)</f>
        <v>91.360418141682075</v>
      </c>
      <c r="AM301">
        <f>SUMIF(BaselineScenario!$B$2:$B$2612,Sheet1!$A301,BaselineScenario!G$2:G$2612)</f>
        <v>0.11553484639011433</v>
      </c>
      <c r="AN301">
        <f>SUMIF(BaselineScenario!$B$2:$B$2612,Sheet1!$A301,BaselineScenario!H$2:H$2612)</f>
        <v>97.078575392293374</v>
      </c>
      <c r="AO301">
        <f>SUMIF(BaselineScenario!$B$2:$B$2612,Sheet1!$A301,BaselineScenario!I$2:I$2612)</f>
        <v>0.12276664221171493</v>
      </c>
      <c r="AP301">
        <f>SUMIF(BaselineScenario!$B$2:$B$2612,Sheet1!$A301,BaselineScenario!J$2:J$2612)</f>
        <v>30.865868351066226</v>
      </c>
      <c r="AQ301">
        <f>SUMIF(BaselineScenario!$B$2:$B$2612,Sheet1!$A301,BaselineScenario!K$2:K$2612)</f>
        <v>5.8523913001897757E-2</v>
      </c>
      <c r="AR301">
        <f>SUMIF(BaselineScenario!$B$2:$B$2612,Sheet1!$A301,BaselineScenario!L$2:L$2612)</f>
        <v>540.42285116000403</v>
      </c>
      <c r="AS301">
        <f>SUMIF(BaselineScenario!$B$2:$B$2612,Sheet1!$A301,BaselineScenario!M$2:M$2612)</f>
        <v>0</v>
      </c>
      <c r="AT301">
        <f>SUMIF(BaselineScenario!$B$2:$B$2612,Sheet1!$A301,BaselineScenario!N$2:N$2612)</f>
        <v>125.06216596547561</v>
      </c>
      <c r="AU301">
        <f>SUMIF(BaselineScenario!$B$2:$B$2612,Sheet1!$A301,BaselineScenario!O$2:O$2612)</f>
        <v>68.848395531747684</v>
      </c>
      <c r="AV301">
        <f>SUMIF(BaselineScenario!$B$2:$B$2612,Sheet1!$A301,BaselineScenario!P$2:P$2612)</f>
        <v>0</v>
      </c>
      <c r="AW301">
        <f>SUMIF(BaselineScenario!$B$2:$B$2612,Sheet1!$A301,BaselineScenario!Q$2:Q$2612)</f>
        <v>782.20451784817521</v>
      </c>
      <c r="AX301">
        <f>SUMIF(BaselineScenario!$B$2:$B$2612,Sheet1!$A301,BaselineScenario!R$2:R$2612)</f>
        <v>7.4973108867803653</v>
      </c>
      <c r="AY301">
        <f>SUMIF(BaselineScenario!$B$2:$B$2612,Sheet1!$A301,BaselineScenario!S$2:S$2612)</f>
        <v>11.373487008177902</v>
      </c>
      <c r="AZ301">
        <f>SUMIF(BaselineScenario!$B$2:$B$2612,Sheet1!$A301,BaselineScenario!T$2:T$2612)</f>
        <v>3.4829717411305254</v>
      </c>
      <c r="BA301">
        <f>SUMIF(BaselineScenario!$B$2:$B$2612,Sheet1!$A301,BaselineScenario!U$2:U$2612)</f>
        <v>4.7975498224288975</v>
      </c>
      <c r="BB301">
        <f>SUMIF(BaselineScenario!$B$2:$B$2612,Sheet1!$A301,BaselineScenario!V$2:V$2612)</f>
        <v>0</v>
      </c>
      <c r="BC301">
        <f>SUMIF(BaselineScenario!$B$2:$B$2612,Sheet1!$A301,BaselineScenario!W$2:W$2612)</f>
        <v>184.7479475878697</v>
      </c>
      <c r="BD301">
        <f>SUMIF(BaselineScenario!$B$2:$B$2612,Sheet1!$A301,BaselineScenario!X$2:X$2612)</f>
        <v>11.482824633298492</v>
      </c>
      <c r="BE301">
        <f>SUMIF(BaselineScenario!$B$2:$B$2612,Sheet1!$A301,BaselineScenario!Y$2:Y$2612)</f>
        <v>62.513695309170913</v>
      </c>
      <c r="BF301">
        <f>SUMIF(BaselineScenario!$B$2:$B$2612,Sheet1!$A301,BaselineScenario!Z$2:Z$2612)</f>
        <v>137.15861223052445</v>
      </c>
      <c r="BG301">
        <f>SUMIF(BaselineScenario!$B$2:$B$2612,Sheet1!$A301,BaselineScenario!AA$2:AA$2612)</f>
        <v>80.668296973150078</v>
      </c>
      <c r="BH301">
        <f>SUMIF(BaselineScenario!$B$2:$B$2612,Sheet1!$A301,BaselineScenario!AB$2:AB$2612)</f>
        <v>4.5061057619436644</v>
      </c>
      <c r="BI301">
        <f>SUMIF(BaselineScenario!$B$2:$B$2612,Sheet1!$A301,BaselineScenario!AC$2:AC$2612)</f>
        <v>0</v>
      </c>
      <c r="BJ301">
        <f>SUMIF(BaselineScenario!$B$2:$B$2612,Sheet1!$A301,BaselineScenario!AD$2:AD$2612)</f>
        <v>0</v>
      </c>
      <c r="BK301">
        <f>SUMIF(BaselineScenario!$B$2:$B$2612,Sheet1!$A301,BaselineScenario!AE$2:AE$2612)</f>
        <v>0</v>
      </c>
      <c r="BL301">
        <f>SUMIF(BaselineScenario!$B$2:$B$2612,Sheet1!$A301,BaselineScenario!AF$2:AF$2612)</f>
        <v>0</v>
      </c>
      <c r="BM301">
        <f>SUMIF(BaselineScenario!$B$2:$B$2612,Sheet1!$A301,BaselineScenario!AG$2:AG$2612)</f>
        <v>0</v>
      </c>
      <c r="BN301">
        <f>SUMIF(BaselineScenario!$B$2:$B$2612,Sheet1!$A301,BaselineScenario!AH$2:AH$2612)</f>
        <v>11.03170740870895</v>
      </c>
      <c r="BP301">
        <f t="shared" si="17"/>
        <v>0</v>
      </c>
      <c r="BQ301" s="12">
        <f t="shared" si="18"/>
        <v>0</v>
      </c>
    </row>
    <row r="302" spans="1:69" x14ac:dyDescent="0.25">
      <c r="A302" s="1" t="s">
        <v>300</v>
      </c>
      <c r="B302">
        <f>COUNTIF(CurrentScenario!$B$2:$B$2612,Sheet1!A302)</f>
        <v>8</v>
      </c>
      <c r="C302">
        <f t="shared" si="19"/>
        <v>16111.632363866662</v>
      </c>
      <c r="D302">
        <f>SUMIF(CurrentScenario!$B$2:$B$2612,Sheet1!$A302,CurrentScenario!D$2:D$2612)</f>
        <v>3098.8317893852559</v>
      </c>
      <c r="E302">
        <f>SUMIF(CurrentScenario!$B$2:$B$2612,Sheet1!$A302,CurrentScenario!E$2:E$2612)</f>
        <v>31.273516366559207</v>
      </c>
      <c r="F302">
        <f>SUMIF(CurrentScenario!$B$2:$B$2612,Sheet1!$A302,CurrentScenario!F$2:F$2612)</f>
        <v>44.101241375820287</v>
      </c>
      <c r="G302">
        <f>SUMIF(CurrentScenario!$B$2:$B$2612,Sheet1!$A302,CurrentScenario!G$2:G$2612)</f>
        <v>5.4308575346611478</v>
      </c>
      <c r="H302">
        <f>SUMIF(CurrentScenario!$B$2:$B$2612,Sheet1!$A302,CurrentScenario!H$2:H$2612)</f>
        <v>46.870531318059122</v>
      </c>
      <c r="I302">
        <f>SUMIF(CurrentScenario!$B$2:$B$2612,Sheet1!$A302,CurrentScenario!I$2:I$2612)</f>
        <v>11.40357822455772</v>
      </c>
      <c r="J302">
        <f>SUMIF(CurrentScenario!$B$2:$B$2612,Sheet1!$A302,CurrentScenario!J$2:J$2612)</f>
        <v>16.650147513276444</v>
      </c>
      <c r="K302">
        <f>SUMIF(CurrentScenario!$B$2:$B$2612,Sheet1!$A302,CurrentScenario!K$2:K$2612)</f>
        <v>0</v>
      </c>
      <c r="L302">
        <f>SUMIF(CurrentScenario!$B$2:$B$2612,Sheet1!$A302,CurrentScenario!L$2:L$2612)</f>
        <v>260.5316907707433</v>
      </c>
      <c r="M302">
        <f>SUMIF(CurrentScenario!$B$2:$B$2612,Sheet1!$A302,CurrentScenario!M$2:M$2612)</f>
        <v>26.280147249366191</v>
      </c>
      <c r="N302">
        <f>SUMIF(CurrentScenario!$B$2:$B$2612,Sheet1!$A302,CurrentScenario!N$2:N$2612)</f>
        <v>66.810298561594522</v>
      </c>
      <c r="O302">
        <f>SUMIF(CurrentScenario!$B$2:$B$2612,Sheet1!$A302,CurrentScenario!O$2:O$2612)</f>
        <v>35.623297651436381</v>
      </c>
      <c r="P302">
        <f>SUMIF(CurrentScenario!$B$2:$B$2612,Sheet1!$A302,CurrentScenario!P$2:P$2612)</f>
        <v>0</v>
      </c>
      <c r="Q302">
        <f>SUMIF(CurrentScenario!$B$2:$B$2612,Sheet1!$A302,CurrentScenario!Q$2:Q$2612)</f>
        <v>360.55773332008516</v>
      </c>
      <c r="R302">
        <f>SUMIF(CurrentScenario!$B$2:$B$2612,Sheet1!$A302,CurrentScenario!R$2:R$2612)</f>
        <v>50.281221959393747</v>
      </c>
      <c r="S302">
        <f>SUMIF(CurrentScenario!$B$2:$B$2612,Sheet1!$A302,CurrentScenario!S$2:S$2612)</f>
        <v>9.0742872273164181</v>
      </c>
      <c r="T302">
        <f>SUMIF(CurrentScenario!$B$2:$B$2612,Sheet1!$A302,CurrentScenario!T$2:T$2612)</f>
        <v>3.1442614521524233</v>
      </c>
      <c r="U302">
        <f>SUMIF(CurrentScenario!$B$2:$B$2612,Sheet1!$A302,CurrentScenario!U$2:U$2612)</f>
        <v>2.6799130316828386</v>
      </c>
      <c r="V302">
        <f>SUMIF(CurrentScenario!$B$2:$B$2612,Sheet1!$A302,CurrentScenario!V$2:V$2612)</f>
        <v>0</v>
      </c>
      <c r="W302">
        <f>SUMIF(CurrentScenario!$B$2:$B$2612,Sheet1!$A302,CurrentScenario!W$2:W$2612)</f>
        <v>7023.9693833336869</v>
      </c>
      <c r="X302">
        <f>SUMIF(CurrentScenario!$B$2:$B$2612,Sheet1!$A302,CurrentScenario!X$2:X$2612)</f>
        <v>2837.0193580805544</v>
      </c>
      <c r="Y302">
        <f>SUMIF(CurrentScenario!$B$2:$B$2612,Sheet1!$A302,CurrentScenario!Y$2:Y$2612)</f>
        <v>1356.1313368309695</v>
      </c>
      <c r="Z302">
        <f>SUMIF(CurrentScenario!$B$2:$B$2612,Sheet1!$A302,CurrentScenario!Z$2:Z$2612)</f>
        <v>25.954253169282225</v>
      </c>
      <c r="AA302">
        <f>SUMIF(CurrentScenario!$B$2:$B$2612,Sheet1!$A302,CurrentScenario!AA$2:AA$2612)</f>
        <v>590.89831034504664</v>
      </c>
      <c r="AB302">
        <f>SUMIF(CurrentScenario!$B$2:$B$2612,Sheet1!$A302,CurrentScenario!AB$2:AB$2612)</f>
        <v>172.32293328918666</v>
      </c>
      <c r="AC302">
        <f>SUMIF(CurrentScenario!$B$2:$B$2612,Sheet1!$A302,CurrentScenario!AC$2:AC$2612)</f>
        <v>0</v>
      </c>
      <c r="AD302">
        <f>SUMIF(CurrentScenario!$B$2:$B$2612,Sheet1!$A302,CurrentScenario!AD$2:AD$2612)</f>
        <v>0</v>
      </c>
      <c r="AE302">
        <f>SUMIF(CurrentScenario!$B$2:$B$2612,Sheet1!$A302,CurrentScenario!AE$2:AE$2612)</f>
        <v>0</v>
      </c>
      <c r="AF302">
        <f>SUMIF(CurrentScenario!$B$2:$B$2612,Sheet1!$A302,CurrentScenario!AF$2:AF$2612)</f>
        <v>0</v>
      </c>
      <c r="AG302">
        <f>SUMIF(CurrentScenario!$B$2:$B$2612,Sheet1!$A302,CurrentScenario!AG$2:AG$2612)</f>
        <v>0</v>
      </c>
      <c r="AH302" s="9">
        <f>SUMIF(CurrentScenario!$B$2:$B$2612,Sheet1!$A302,CurrentScenario!AH$2:AH$2612)</f>
        <v>35.792275875973459</v>
      </c>
      <c r="AI302" s="10">
        <f t="shared" si="16"/>
        <v>16111.632363866662</v>
      </c>
      <c r="AJ302">
        <f>SUMIF(BaselineScenario!$B$2:$B$2612,Sheet1!$A302,BaselineScenario!D$2:D$2612)</f>
        <v>13661.475528042221</v>
      </c>
      <c r="AK302">
        <f>SUMIF(BaselineScenario!$B$2:$B$2612,Sheet1!$A302,BaselineScenario!E$2:E$2612)</f>
        <v>140.62622659956858</v>
      </c>
      <c r="AL302">
        <f>SUMIF(BaselineScenario!$B$2:$B$2612,Sheet1!$A302,BaselineScenario!F$2:F$2612)</f>
        <v>32.677133868614575</v>
      </c>
      <c r="AM302">
        <f>SUMIF(BaselineScenario!$B$2:$B$2612,Sheet1!$A302,BaselineScenario!G$2:G$2612)</f>
        <v>13.566091679621641</v>
      </c>
      <c r="AN302">
        <f>SUMIF(BaselineScenario!$B$2:$B$2612,Sheet1!$A302,BaselineScenario!H$2:H$2612)</f>
        <v>35.059679612912149</v>
      </c>
      <c r="AO302">
        <f>SUMIF(BaselineScenario!$B$2:$B$2612,Sheet1!$A302,BaselineScenario!I$2:I$2612)</f>
        <v>28.485945105223294</v>
      </c>
      <c r="AP302">
        <f>SUMIF(BaselineScenario!$B$2:$B$2612,Sheet1!$A302,BaselineScenario!J$2:J$2612)</f>
        <v>15.395147330003574</v>
      </c>
      <c r="AQ302">
        <f>SUMIF(BaselineScenario!$B$2:$B$2612,Sheet1!$A302,BaselineScenario!K$2:K$2612)</f>
        <v>0</v>
      </c>
      <c r="AR302">
        <f>SUMIF(BaselineScenario!$B$2:$B$2612,Sheet1!$A302,BaselineScenario!L$2:L$2612)</f>
        <v>192.68588687249382</v>
      </c>
      <c r="AS302">
        <f>SUMIF(BaselineScenario!$B$2:$B$2612,Sheet1!$A302,BaselineScenario!M$2:M$2612)</f>
        <v>65.647172202566907</v>
      </c>
      <c r="AT302">
        <f>SUMIF(BaselineScenario!$B$2:$B$2612,Sheet1!$A302,BaselineScenario!N$2:N$2612)</f>
        <v>61.679858235411174</v>
      </c>
      <c r="AU302">
        <f>SUMIF(BaselineScenario!$B$2:$B$2612,Sheet1!$A302,BaselineScenario!O$2:O$2612)</f>
        <v>30.574044148319032</v>
      </c>
      <c r="AV302">
        <f>SUMIF(BaselineScenario!$B$2:$B$2612,Sheet1!$A302,BaselineScenario!P$2:P$2612)</f>
        <v>0</v>
      </c>
      <c r="AW302">
        <f>SUMIF(BaselineScenario!$B$2:$B$2612,Sheet1!$A302,BaselineScenario!Q$2:Q$2612)</f>
        <v>317.17449511459347</v>
      </c>
      <c r="AX302">
        <f>SUMIF(BaselineScenario!$B$2:$B$2612,Sheet1!$A302,BaselineScenario!R$2:R$2612)</f>
        <v>112.57083329090317</v>
      </c>
      <c r="AY302">
        <f>SUMIF(BaselineScenario!$B$2:$B$2612,Sheet1!$A302,BaselineScenario!S$2:S$2612)</f>
        <v>12.952103629245807</v>
      </c>
      <c r="AZ302">
        <f>SUMIF(BaselineScenario!$B$2:$B$2612,Sheet1!$A302,BaselineScenario!T$2:T$2612)</f>
        <v>4.9590411529272531</v>
      </c>
      <c r="BA302">
        <f>SUMIF(BaselineScenario!$B$2:$B$2612,Sheet1!$A302,BaselineScenario!U$2:U$2612)</f>
        <v>2.6479993552738623</v>
      </c>
      <c r="BB302">
        <f>SUMIF(BaselineScenario!$B$2:$B$2612,Sheet1!$A302,BaselineScenario!V$2:V$2612)</f>
        <v>0</v>
      </c>
      <c r="BC302">
        <f>SUMIF(BaselineScenario!$B$2:$B$2612,Sheet1!$A302,BaselineScenario!W$2:W$2612)</f>
        <v>235.41386926099713</v>
      </c>
      <c r="BD302">
        <f>SUMIF(BaselineScenario!$B$2:$B$2612,Sheet1!$A302,BaselineScenario!X$2:X$2612)</f>
        <v>14.311198575703269</v>
      </c>
      <c r="BE302">
        <f>SUMIF(BaselineScenario!$B$2:$B$2612,Sheet1!$A302,BaselineScenario!Y$2:Y$2612)</f>
        <v>1021.4630518005202</v>
      </c>
      <c r="BF302">
        <f>SUMIF(BaselineScenario!$B$2:$B$2612,Sheet1!$A302,BaselineScenario!Z$2:Z$2612)</f>
        <v>9.7016503773232685</v>
      </c>
      <c r="BG302">
        <f>SUMIF(BaselineScenario!$B$2:$B$2612,Sheet1!$A302,BaselineScenario!AA$2:AA$2612)</f>
        <v>32.039227979189448</v>
      </c>
      <c r="BH302">
        <f>SUMIF(BaselineScenario!$B$2:$B$2612,Sheet1!$A302,BaselineScenario!AB$2:AB$2612)</f>
        <v>1.8004337881633927</v>
      </c>
      <c r="BI302">
        <f>SUMIF(BaselineScenario!$B$2:$B$2612,Sheet1!$A302,BaselineScenario!AC$2:AC$2612)</f>
        <v>0</v>
      </c>
      <c r="BJ302">
        <f>SUMIF(BaselineScenario!$B$2:$B$2612,Sheet1!$A302,BaselineScenario!AD$2:AD$2612)</f>
        <v>0</v>
      </c>
      <c r="BK302">
        <f>SUMIF(BaselineScenario!$B$2:$B$2612,Sheet1!$A302,BaselineScenario!AE$2:AE$2612)</f>
        <v>0</v>
      </c>
      <c r="BL302">
        <f>SUMIF(BaselineScenario!$B$2:$B$2612,Sheet1!$A302,BaselineScenario!AF$2:AF$2612)</f>
        <v>0</v>
      </c>
      <c r="BM302">
        <f>SUMIF(BaselineScenario!$B$2:$B$2612,Sheet1!$A302,BaselineScenario!AG$2:AG$2612)</f>
        <v>0</v>
      </c>
      <c r="BN302">
        <f>SUMIF(BaselineScenario!$B$2:$B$2612,Sheet1!$A302,BaselineScenario!AH$2:AH$2612)</f>
        <v>68.725745844864718</v>
      </c>
      <c r="BP302">
        <f t="shared" si="17"/>
        <v>0</v>
      </c>
      <c r="BQ302" s="12">
        <f t="shared" si="18"/>
        <v>0</v>
      </c>
    </row>
    <row r="303" spans="1:69" x14ac:dyDescent="0.25">
      <c r="A303" s="1" t="s">
        <v>301</v>
      </c>
      <c r="B303">
        <f>COUNTIF(CurrentScenario!$B$2:$B$2612,Sheet1!A303)</f>
        <v>3</v>
      </c>
      <c r="C303">
        <f t="shared" si="19"/>
        <v>16905.582045572755</v>
      </c>
      <c r="D303">
        <f>SUMIF(CurrentScenario!$B$2:$B$2612,Sheet1!$A303,CurrentScenario!D$2:D$2612)</f>
        <v>2884.0054151165009</v>
      </c>
      <c r="E303">
        <f>SUMIF(CurrentScenario!$B$2:$B$2612,Sheet1!$A303,CurrentScenario!E$2:E$2612)</f>
        <v>29.080289500605581</v>
      </c>
      <c r="F303">
        <f>SUMIF(CurrentScenario!$B$2:$B$2612,Sheet1!$A303,CurrentScenario!F$2:F$2612)</f>
        <v>73.59406856940862</v>
      </c>
      <c r="G303">
        <f>SUMIF(CurrentScenario!$B$2:$B$2612,Sheet1!$A303,CurrentScenario!G$2:G$2612)</f>
        <v>0</v>
      </c>
      <c r="H303">
        <f>SUMIF(CurrentScenario!$B$2:$B$2612,Sheet1!$A303,CurrentScenario!H$2:H$2612)</f>
        <v>78.200260116754592</v>
      </c>
      <c r="I303">
        <f>SUMIF(CurrentScenario!$B$2:$B$2612,Sheet1!$A303,CurrentScenario!I$2:I$2612)</f>
        <v>0</v>
      </c>
      <c r="J303">
        <f>SUMIF(CurrentScenario!$B$2:$B$2612,Sheet1!$A303,CurrentScenario!J$2:J$2612)</f>
        <v>24.861446609160112</v>
      </c>
      <c r="K303">
        <f>SUMIF(CurrentScenario!$B$2:$B$2612,Sheet1!$A303,CurrentScenario!K$2:K$2612)</f>
        <v>1.7802817575201767E-2</v>
      </c>
      <c r="L303">
        <f>SUMIF(CurrentScenario!$B$2:$B$2612,Sheet1!$A303,CurrentScenario!L$2:L$2612)</f>
        <v>434.78002030999488</v>
      </c>
      <c r="M303">
        <f>SUMIF(CurrentScenario!$B$2:$B$2612,Sheet1!$A303,CurrentScenario!M$2:M$2612)</f>
        <v>0</v>
      </c>
      <c r="N303">
        <f>SUMIF(CurrentScenario!$B$2:$B$2612,Sheet1!$A303,CurrentScenario!N$2:N$2612)</f>
        <v>100.76330047107211</v>
      </c>
      <c r="O303">
        <f>SUMIF(CurrentScenario!$B$2:$B$2612,Sheet1!$A303,CurrentScenario!O$2:O$2612)</f>
        <v>55.38978451337826</v>
      </c>
      <c r="P303">
        <f>SUMIF(CurrentScenario!$B$2:$B$2612,Sheet1!$A303,CurrentScenario!P$2:P$2612)</f>
        <v>0</v>
      </c>
      <c r="Q303">
        <f>SUMIF(CurrentScenario!$B$2:$B$2612,Sheet1!$A303,CurrentScenario!Q$2:Q$2612)</f>
        <v>952.29465796213151</v>
      </c>
      <c r="R303">
        <f>SUMIF(CurrentScenario!$B$2:$B$2612,Sheet1!$A303,CurrentScenario!R$2:R$2612)</f>
        <v>9.1130973228173211</v>
      </c>
      <c r="S303">
        <f>SUMIF(CurrentScenario!$B$2:$B$2612,Sheet1!$A303,CurrentScenario!S$2:S$2612)</f>
        <v>13.715570109481115</v>
      </c>
      <c r="T303">
        <f>SUMIF(CurrentScenario!$B$2:$B$2612,Sheet1!$A303,CurrentScenario!T$2:T$2612)</f>
        <v>2.8021065440744346</v>
      </c>
      <c r="U303">
        <f>SUMIF(CurrentScenario!$B$2:$B$2612,Sheet1!$A303,CurrentScenario!U$2:U$2612)</f>
        <v>3.8597100909119213</v>
      </c>
      <c r="V303">
        <f>SUMIF(CurrentScenario!$B$2:$B$2612,Sheet1!$A303,CurrentScenario!V$2:V$2612)</f>
        <v>0</v>
      </c>
      <c r="W303">
        <f>SUMIF(CurrentScenario!$B$2:$B$2612,Sheet1!$A303,CurrentScenario!W$2:W$2612)</f>
        <v>6411.3818813388652</v>
      </c>
      <c r="X303">
        <f>SUMIF(CurrentScenario!$B$2:$B$2612,Sheet1!$A303,CurrentScenario!X$2:X$2612)</f>
        <v>1919.1651665023332</v>
      </c>
      <c r="Y303">
        <f>SUMIF(CurrentScenario!$B$2:$B$2612,Sheet1!$A303,CurrentScenario!Y$2:Y$2612)</f>
        <v>1.4964556334353436</v>
      </c>
      <c r="Z303">
        <f>SUMIF(CurrentScenario!$B$2:$B$2612,Sheet1!$A303,CurrentScenario!Z$2:Z$2612)</f>
        <v>0</v>
      </c>
      <c r="AA303">
        <f>SUMIF(CurrentScenario!$B$2:$B$2612,Sheet1!$A303,CurrentScenario!AA$2:AA$2612)</f>
        <v>3050.0130660472969</v>
      </c>
      <c r="AB303">
        <f>SUMIF(CurrentScenario!$B$2:$B$2612,Sheet1!$A303,CurrentScenario!AB$2:AB$2612)</f>
        <v>813.41836637816687</v>
      </c>
      <c r="AC303">
        <f>SUMIF(CurrentScenario!$B$2:$B$2612,Sheet1!$A303,CurrentScenario!AC$2:AC$2612)</f>
        <v>0</v>
      </c>
      <c r="AD303">
        <f>SUMIF(CurrentScenario!$B$2:$B$2612,Sheet1!$A303,CurrentScenario!AD$2:AD$2612)</f>
        <v>0</v>
      </c>
      <c r="AE303">
        <f>SUMIF(CurrentScenario!$B$2:$B$2612,Sheet1!$A303,CurrentScenario!AE$2:AE$2612)</f>
        <v>0</v>
      </c>
      <c r="AF303">
        <f>SUMIF(CurrentScenario!$B$2:$B$2612,Sheet1!$A303,CurrentScenario!AF$2:AF$2612)</f>
        <v>0</v>
      </c>
      <c r="AG303">
        <f>SUMIF(CurrentScenario!$B$2:$B$2612,Sheet1!$A303,CurrentScenario!AG$2:AG$2612)</f>
        <v>0</v>
      </c>
      <c r="AH303" s="9">
        <f>SUMIF(CurrentScenario!$B$2:$B$2612,Sheet1!$A303,CurrentScenario!AH$2:AH$2612)</f>
        <v>47.629579618790821</v>
      </c>
      <c r="AI303" s="10">
        <f t="shared" si="16"/>
        <v>16905.582045572759</v>
      </c>
      <c r="AJ303">
        <f>SUMIF(BaselineScenario!$B$2:$B$2612,Sheet1!$A303,BaselineScenario!D$2:D$2612)</f>
        <v>14336.760631814064</v>
      </c>
      <c r="AK303">
        <f>SUMIF(BaselineScenario!$B$2:$B$2612,Sheet1!$A303,BaselineScenario!E$2:E$2612)</f>
        <v>144.56094842355841</v>
      </c>
      <c r="AL303">
        <f>SUMIF(BaselineScenario!$B$2:$B$2612,Sheet1!$A303,BaselineScenario!F$2:F$2612)</f>
        <v>86.753105617899621</v>
      </c>
      <c r="AM303">
        <f>SUMIF(BaselineScenario!$B$2:$B$2612,Sheet1!$A303,BaselineScenario!G$2:G$2612)</f>
        <v>0</v>
      </c>
      <c r="AN303">
        <f>SUMIF(BaselineScenario!$B$2:$B$2612,Sheet1!$A303,BaselineScenario!H$2:H$2612)</f>
        <v>92.182905906386168</v>
      </c>
      <c r="AO303">
        <f>SUMIF(BaselineScenario!$B$2:$B$2612,Sheet1!$A303,BaselineScenario!I$2:I$2612)</f>
        <v>0</v>
      </c>
      <c r="AP303">
        <f>SUMIF(BaselineScenario!$B$2:$B$2612,Sheet1!$A303,BaselineScenario!J$2:J$2612)</f>
        <v>29.30101812984292</v>
      </c>
      <c r="AQ303">
        <f>SUMIF(BaselineScenario!$B$2:$B$2612,Sheet1!$A303,BaselineScenario!K$2:K$2612)</f>
        <v>2.6777494596453646E-2</v>
      </c>
      <c r="AR303">
        <f>SUMIF(BaselineScenario!$B$2:$B$2612,Sheet1!$A303,BaselineScenario!L$2:L$2612)</f>
        <v>512.52115396559066</v>
      </c>
      <c r="AS303">
        <f>SUMIF(BaselineScenario!$B$2:$B$2612,Sheet1!$A303,BaselineScenario!M$2:M$2612)</f>
        <v>0</v>
      </c>
      <c r="AT303">
        <f>SUMIF(BaselineScenario!$B$2:$B$2612,Sheet1!$A303,BaselineScenario!N$2:N$2612)</f>
        <v>118.73455647352436</v>
      </c>
      <c r="AU303">
        <f>SUMIF(BaselineScenario!$B$2:$B$2612,Sheet1!$A303,BaselineScenario!O$2:O$2612)</f>
        <v>65.293793379164924</v>
      </c>
      <c r="AV303">
        <f>SUMIF(BaselineScenario!$B$2:$B$2612,Sheet1!$A303,BaselineScenario!P$2:P$2612)</f>
        <v>0</v>
      </c>
      <c r="AW303">
        <f>SUMIF(BaselineScenario!$B$2:$B$2612,Sheet1!$A303,BaselineScenario!Q$2:Q$2612)</f>
        <v>1127.0761870329152</v>
      </c>
      <c r="AX303">
        <f>SUMIF(BaselineScenario!$B$2:$B$2612,Sheet1!$A303,BaselineScenario!R$2:R$2612)</f>
        <v>10.719401535303406</v>
      </c>
      <c r="AY303">
        <f>SUMIF(BaselineScenario!$B$2:$B$2612,Sheet1!$A303,BaselineScenario!S$2:S$2612)</f>
        <v>16.485452208201266</v>
      </c>
      <c r="AZ303">
        <f>SUMIF(BaselineScenario!$B$2:$B$2612,Sheet1!$A303,BaselineScenario!T$2:T$2612)</f>
        <v>3.3031419463592768</v>
      </c>
      <c r="BA303">
        <f>SUMIF(BaselineScenario!$B$2:$B$2612,Sheet1!$A303,BaselineScenario!U$2:U$2612)</f>
        <v>4.5498503944163105</v>
      </c>
      <c r="BB303">
        <f>SUMIF(BaselineScenario!$B$2:$B$2612,Sheet1!$A303,BaselineScenario!V$2:V$2612)</f>
        <v>0</v>
      </c>
      <c r="BC303">
        <f>SUMIF(BaselineScenario!$B$2:$B$2612,Sheet1!$A303,BaselineScenario!W$2:W$2612)</f>
        <v>190.2328060724827</v>
      </c>
      <c r="BD303">
        <f>SUMIF(BaselineScenario!$B$2:$B$2612,Sheet1!$A303,BaselineScenario!X$2:X$2612)</f>
        <v>11.863069601212242</v>
      </c>
      <c r="BE303">
        <f>SUMIF(BaselineScenario!$B$2:$B$2612,Sheet1!$A303,BaselineScenario!Y$2:Y$2612)</f>
        <v>3.749952812548536</v>
      </c>
      <c r="BF303">
        <f>SUMIF(BaselineScenario!$B$2:$B$2612,Sheet1!$A303,BaselineScenario!Z$2:Z$2612)</f>
        <v>0</v>
      </c>
      <c r="BG303">
        <f>SUMIF(BaselineScenario!$B$2:$B$2612,Sheet1!$A303,BaselineScenario!AA$2:AA$2612)</f>
        <v>90.399855884025115</v>
      </c>
      <c r="BH303">
        <f>SUMIF(BaselineScenario!$B$2:$B$2612,Sheet1!$A303,BaselineScenario!AB$2:AB$2612)</f>
        <v>5.0425124443605149</v>
      </c>
      <c r="BI303">
        <f>SUMIF(BaselineScenario!$B$2:$B$2612,Sheet1!$A303,BaselineScenario!AC$2:AC$2612)</f>
        <v>0</v>
      </c>
      <c r="BJ303">
        <f>SUMIF(BaselineScenario!$B$2:$B$2612,Sheet1!$A303,BaselineScenario!AD$2:AD$2612)</f>
        <v>0</v>
      </c>
      <c r="BK303">
        <f>SUMIF(BaselineScenario!$B$2:$B$2612,Sheet1!$A303,BaselineScenario!AE$2:AE$2612)</f>
        <v>0</v>
      </c>
      <c r="BL303">
        <f>SUMIF(BaselineScenario!$B$2:$B$2612,Sheet1!$A303,BaselineScenario!AF$2:AF$2612)</f>
        <v>0</v>
      </c>
      <c r="BM303">
        <f>SUMIF(BaselineScenario!$B$2:$B$2612,Sheet1!$A303,BaselineScenario!AG$2:AG$2612)</f>
        <v>0</v>
      </c>
      <c r="BN303">
        <f>SUMIF(BaselineScenario!$B$2:$B$2612,Sheet1!$A303,BaselineScenario!AH$2:AH$2612)</f>
        <v>56.024924436303721</v>
      </c>
      <c r="BP303">
        <f t="shared" si="17"/>
        <v>0</v>
      </c>
      <c r="BQ303" s="12">
        <f t="shared" si="18"/>
        <v>0</v>
      </c>
    </row>
    <row r="304" spans="1:69" x14ac:dyDescent="0.25">
      <c r="A304" s="1" t="s">
        <v>302</v>
      </c>
      <c r="B304">
        <f>COUNTIF(CurrentScenario!$B$2:$B$2612,Sheet1!A304)</f>
        <v>10</v>
      </c>
      <c r="C304">
        <f t="shared" si="19"/>
        <v>19683.861018606352</v>
      </c>
      <c r="D304">
        <f>SUMIF(CurrentScenario!$B$2:$B$2612,Sheet1!$A304,CurrentScenario!D$2:D$2612)</f>
        <v>8420.8672795562179</v>
      </c>
      <c r="E304">
        <f>SUMIF(CurrentScenario!$B$2:$B$2612,Sheet1!$A304,CurrentScenario!E$2:E$2612)</f>
        <v>85.034519336689797</v>
      </c>
      <c r="F304">
        <f>SUMIF(CurrentScenario!$B$2:$B$2612,Sheet1!$A304,CurrentScenario!F$2:F$2612)</f>
        <v>188.85623443948558</v>
      </c>
      <c r="G304">
        <f>SUMIF(CurrentScenario!$B$2:$B$2612,Sheet1!$A304,CurrentScenario!G$2:G$2612)</f>
        <v>110.96623694200785</v>
      </c>
      <c r="H304">
        <f>SUMIF(CurrentScenario!$B$2:$B$2612,Sheet1!$A304,CurrentScenario!H$2:H$2612)</f>
        <v>1017.362656608081</v>
      </c>
      <c r="I304">
        <f>SUMIF(CurrentScenario!$B$2:$B$2612,Sheet1!$A304,CurrentScenario!I$2:I$2612)</f>
        <v>613.89086849678495</v>
      </c>
      <c r="J304">
        <f>SUMIF(CurrentScenario!$B$2:$B$2612,Sheet1!$A304,CurrentScenario!J$2:J$2612)</f>
        <v>68.211330422684071</v>
      </c>
      <c r="K304">
        <f>SUMIF(CurrentScenario!$B$2:$B$2612,Sheet1!$A304,CurrentScenario!K$2:K$2612)</f>
        <v>40.1697763130434</v>
      </c>
      <c r="L304">
        <f>SUMIF(CurrentScenario!$B$2:$B$2612,Sheet1!$A304,CurrentScenario!L$2:L$2612)</f>
        <v>424.77483181180276</v>
      </c>
      <c r="M304">
        <f>SUMIF(CurrentScenario!$B$2:$B$2612,Sheet1!$A304,CurrentScenario!M$2:M$2612)</f>
        <v>235.94782519341251</v>
      </c>
      <c r="N304">
        <f>SUMIF(CurrentScenario!$B$2:$B$2612,Sheet1!$A304,CurrentScenario!N$2:N$2612)</f>
        <v>241.31907299575269</v>
      </c>
      <c r="O304">
        <f>SUMIF(CurrentScenario!$B$2:$B$2612,Sheet1!$A304,CurrentScenario!O$2:O$2612)</f>
        <v>55.77279502728603</v>
      </c>
      <c r="P304">
        <f>SUMIF(CurrentScenario!$B$2:$B$2612,Sheet1!$A304,CurrentScenario!P$2:P$2612)</f>
        <v>31.066413963288124</v>
      </c>
      <c r="Q304">
        <f>SUMIF(CurrentScenario!$B$2:$B$2612,Sheet1!$A304,CurrentScenario!Q$2:Q$2612)</f>
        <v>525.34062743421669</v>
      </c>
      <c r="R304">
        <f>SUMIF(CurrentScenario!$B$2:$B$2612,Sheet1!$A304,CurrentScenario!R$2:R$2612)</f>
        <v>260.92037399442847</v>
      </c>
      <c r="S304">
        <f>SUMIF(CurrentScenario!$B$2:$B$2612,Sheet1!$A304,CurrentScenario!S$2:S$2612)</f>
        <v>2.5706965635324033</v>
      </c>
      <c r="T304">
        <f>SUMIF(CurrentScenario!$B$2:$B$2612,Sheet1!$A304,CurrentScenario!T$2:T$2612)</f>
        <v>37.827549425266326</v>
      </c>
      <c r="U304">
        <f>SUMIF(CurrentScenario!$B$2:$B$2612,Sheet1!$A304,CurrentScenario!U$2:U$2612)</f>
        <v>5.4708816816927932</v>
      </c>
      <c r="V304">
        <f>SUMIF(CurrentScenario!$B$2:$B$2612,Sheet1!$A304,CurrentScenario!V$2:V$2612)</f>
        <v>0</v>
      </c>
      <c r="W304">
        <f>SUMIF(CurrentScenario!$B$2:$B$2612,Sheet1!$A304,CurrentScenario!W$2:W$2612)</f>
        <v>2581.5988966298619</v>
      </c>
      <c r="X304">
        <f>SUMIF(CurrentScenario!$B$2:$B$2612,Sheet1!$A304,CurrentScenario!X$2:X$2612)</f>
        <v>718.27786619432777</v>
      </c>
      <c r="Y304">
        <f>SUMIF(CurrentScenario!$B$2:$B$2612,Sheet1!$A304,CurrentScenario!Y$2:Y$2612)</f>
        <v>773.45917381959794</v>
      </c>
      <c r="Z304">
        <f>SUMIF(CurrentScenario!$B$2:$B$2612,Sheet1!$A304,CurrentScenario!Z$2:Z$2612)</f>
        <v>0</v>
      </c>
      <c r="AA304">
        <f>SUMIF(CurrentScenario!$B$2:$B$2612,Sheet1!$A304,CurrentScenario!AA$2:AA$2612)</f>
        <v>1316.421665789921</v>
      </c>
      <c r="AB304">
        <f>SUMIF(CurrentScenario!$B$2:$B$2612,Sheet1!$A304,CurrentScenario!AB$2:AB$2612)</f>
        <v>355.40286527068508</v>
      </c>
      <c r="AC304">
        <f>SUMIF(CurrentScenario!$B$2:$B$2612,Sheet1!$A304,CurrentScenario!AC$2:AC$2612)</f>
        <v>0</v>
      </c>
      <c r="AD304">
        <f>SUMIF(CurrentScenario!$B$2:$B$2612,Sheet1!$A304,CurrentScenario!AD$2:AD$2612)</f>
        <v>0</v>
      </c>
      <c r="AE304">
        <f>SUMIF(CurrentScenario!$B$2:$B$2612,Sheet1!$A304,CurrentScenario!AE$2:AE$2612)</f>
        <v>0</v>
      </c>
      <c r="AF304">
        <f>SUMIF(CurrentScenario!$B$2:$B$2612,Sheet1!$A304,CurrentScenario!AF$2:AF$2612)</f>
        <v>0</v>
      </c>
      <c r="AG304">
        <f>SUMIF(CurrentScenario!$B$2:$B$2612,Sheet1!$A304,CurrentScenario!AG$2:AG$2612)</f>
        <v>0</v>
      </c>
      <c r="AH304" s="9">
        <f>SUMIF(CurrentScenario!$B$2:$B$2612,Sheet1!$A304,CurrentScenario!AH$2:AH$2612)</f>
        <v>1572.3305806962892</v>
      </c>
      <c r="AI304" s="10">
        <f t="shared" si="16"/>
        <v>19683.86101860636</v>
      </c>
      <c r="AJ304">
        <f>SUMIF(BaselineScenario!$B$2:$B$2612,Sheet1!$A304,BaselineScenario!D$2:D$2612)</f>
        <v>16714.922085412407</v>
      </c>
      <c r="AK304">
        <f>SUMIF(BaselineScenario!$B$2:$B$2612,Sheet1!$A304,BaselineScenario!E$2:E$2612)</f>
        <v>168.74762330484975</v>
      </c>
      <c r="AL304">
        <f>SUMIF(BaselineScenario!$B$2:$B$2612,Sheet1!$A304,BaselineScenario!F$2:F$2612)</f>
        <v>64.629588274294079</v>
      </c>
      <c r="AM304">
        <f>SUMIF(BaselineScenario!$B$2:$B$2612,Sheet1!$A304,BaselineScenario!G$2:G$2612)</f>
        <v>36.291885367887254</v>
      </c>
      <c r="AN304">
        <f>SUMIF(BaselineScenario!$B$2:$B$2612,Sheet1!$A304,BaselineScenario!H$2:H$2612)</f>
        <v>335.77576111134039</v>
      </c>
      <c r="AO304">
        <f>SUMIF(BaselineScenario!$B$2:$B$2612,Sheet1!$A304,BaselineScenario!I$2:I$2612)</f>
        <v>200.77656198460753</v>
      </c>
      <c r="AP304">
        <f>SUMIF(BaselineScenario!$B$2:$B$2612,Sheet1!$A304,BaselineScenario!J$2:J$2612)</f>
        <v>23.272847698211404</v>
      </c>
      <c r="AQ304">
        <f>SUMIF(BaselineScenario!$B$2:$B$2612,Sheet1!$A304,BaselineScenario!K$2:K$2612)</f>
        <v>13.141638726075504</v>
      </c>
      <c r="AR304">
        <f>SUMIF(BaselineScenario!$B$2:$B$2612,Sheet1!$A304,BaselineScenario!L$2:L$2612)</f>
        <v>155.83932975512394</v>
      </c>
      <c r="AS304">
        <f>SUMIF(BaselineScenario!$B$2:$B$2612,Sheet1!$A304,BaselineScenario!M$2:M$2612)</f>
        <v>77.168013352179045</v>
      </c>
      <c r="AT304">
        <f>SUMIF(BaselineScenario!$B$2:$B$2612,Sheet1!$A304,BaselineScenario!N$2:N$2612)</f>
        <v>82.839867330465964</v>
      </c>
      <c r="AU304">
        <f>SUMIF(BaselineScenario!$B$2:$B$2612,Sheet1!$A304,BaselineScenario!O$2:O$2612)</f>
        <v>20.395251284570609</v>
      </c>
      <c r="AV304">
        <f>SUMIF(BaselineScenario!$B$2:$B$2612,Sheet1!$A304,BaselineScenario!P$2:P$2612)</f>
        <v>10.160527258572939</v>
      </c>
      <c r="AW304">
        <f>SUMIF(BaselineScenario!$B$2:$B$2612,Sheet1!$A304,BaselineScenario!Q$2:Q$2612)</f>
        <v>217.49856384877549</v>
      </c>
      <c r="AX304">
        <f>SUMIF(BaselineScenario!$B$2:$B$2612,Sheet1!$A304,BaselineScenario!R$2:R$2612)</f>
        <v>86.286943118616904</v>
      </c>
      <c r="AY304">
        <f>SUMIF(BaselineScenario!$B$2:$B$2612,Sheet1!$A304,BaselineScenario!S$2:S$2612)</f>
        <v>1.478791087587876</v>
      </c>
      <c r="AZ304">
        <f>SUMIF(BaselineScenario!$B$2:$B$2612,Sheet1!$A304,BaselineScenario!T$2:T$2612)</f>
        <v>12.480913465425363</v>
      </c>
      <c r="BA304">
        <f>SUMIF(BaselineScenario!$B$2:$B$2612,Sheet1!$A304,BaselineScenario!U$2:U$2612)</f>
        <v>1.9392757133720266</v>
      </c>
      <c r="BB304">
        <f>SUMIF(BaselineScenario!$B$2:$B$2612,Sheet1!$A304,BaselineScenario!V$2:V$2612)</f>
        <v>0</v>
      </c>
      <c r="BC304">
        <f>SUMIF(BaselineScenario!$B$2:$B$2612,Sheet1!$A304,BaselineScenario!W$2:W$2612)</f>
        <v>196.35599965802888</v>
      </c>
      <c r="BD304">
        <f>SUMIF(BaselineScenario!$B$2:$B$2612,Sheet1!$A304,BaselineScenario!X$2:X$2612)</f>
        <v>11.330180977078287</v>
      </c>
      <c r="BE304">
        <f>SUMIF(BaselineScenario!$B$2:$B$2612,Sheet1!$A304,BaselineScenario!Y$2:Y$2612)</f>
        <v>602.61550098648911</v>
      </c>
      <c r="BF304">
        <f>SUMIF(BaselineScenario!$B$2:$B$2612,Sheet1!$A304,BaselineScenario!Z$2:Z$2612)</f>
        <v>0</v>
      </c>
      <c r="BG304">
        <f>SUMIF(BaselineScenario!$B$2:$B$2612,Sheet1!$A304,BaselineScenario!AA$2:AA$2612)</f>
        <v>120.84784283963201</v>
      </c>
      <c r="BH304">
        <f>SUMIF(BaselineScenario!$B$2:$B$2612,Sheet1!$A304,BaselineScenario!AB$2:AB$2612)</f>
        <v>8.3498774635273776</v>
      </c>
      <c r="BI304">
        <f>SUMIF(BaselineScenario!$B$2:$B$2612,Sheet1!$A304,BaselineScenario!AC$2:AC$2612)</f>
        <v>0</v>
      </c>
      <c r="BJ304">
        <f>SUMIF(BaselineScenario!$B$2:$B$2612,Sheet1!$A304,BaselineScenario!AD$2:AD$2612)</f>
        <v>0</v>
      </c>
      <c r="BK304">
        <f>SUMIF(BaselineScenario!$B$2:$B$2612,Sheet1!$A304,BaselineScenario!AE$2:AE$2612)</f>
        <v>0</v>
      </c>
      <c r="BL304">
        <f>SUMIF(BaselineScenario!$B$2:$B$2612,Sheet1!$A304,BaselineScenario!AF$2:AF$2612)</f>
        <v>0</v>
      </c>
      <c r="BM304">
        <f>SUMIF(BaselineScenario!$B$2:$B$2612,Sheet1!$A304,BaselineScenario!AG$2:AG$2612)</f>
        <v>0</v>
      </c>
      <c r="BN304">
        <f>SUMIF(BaselineScenario!$B$2:$B$2612,Sheet1!$A304,BaselineScenario!AH$2:AH$2612)</f>
        <v>520.71614858724126</v>
      </c>
      <c r="BP304">
        <f t="shared" si="17"/>
        <v>0</v>
      </c>
      <c r="BQ304" s="12">
        <f t="shared" si="18"/>
        <v>0</v>
      </c>
    </row>
    <row r="305" spans="1:69" x14ac:dyDescent="0.25">
      <c r="A305" s="1" t="s">
        <v>303</v>
      </c>
      <c r="B305">
        <f>COUNTIF(CurrentScenario!$B$2:$B$2612,Sheet1!A305)</f>
        <v>6</v>
      </c>
      <c r="C305">
        <f t="shared" si="19"/>
        <v>14672.490711256269</v>
      </c>
      <c r="D305">
        <f>SUMIF(CurrentScenario!$B$2:$B$2612,Sheet1!$A305,CurrentScenario!D$2:D$2612)</f>
        <v>2081.2326606248585</v>
      </c>
      <c r="E305">
        <f>SUMIF(CurrentScenario!$B$2:$B$2612,Sheet1!$A305,CurrentScenario!E$2:E$2612)</f>
        <v>21.004912114761943</v>
      </c>
      <c r="F305">
        <f>SUMIF(CurrentScenario!$B$2:$B$2612,Sheet1!$A305,CurrentScenario!F$2:F$2612)</f>
        <v>1.3451953216065298</v>
      </c>
      <c r="G305">
        <f>SUMIF(CurrentScenario!$B$2:$B$2612,Sheet1!$A305,CurrentScenario!G$2:G$2612)</f>
        <v>0.35438141235745274</v>
      </c>
      <c r="H305">
        <f>SUMIF(CurrentScenario!$B$2:$B$2612,Sheet1!$A305,CurrentScenario!H$2:H$2612)</f>
        <v>1.5365533107974014</v>
      </c>
      <c r="I305">
        <f>SUMIF(CurrentScenario!$B$2:$B$2612,Sheet1!$A305,CurrentScenario!I$2:I$2612)</f>
        <v>0.7940854867867142</v>
      </c>
      <c r="J305">
        <f>SUMIF(CurrentScenario!$B$2:$B$2612,Sheet1!$A305,CurrentScenario!J$2:J$2612)</f>
        <v>0.5643131068139644</v>
      </c>
      <c r="K305">
        <f>SUMIF(CurrentScenario!$B$2:$B$2612,Sheet1!$A305,CurrentScenario!K$2:K$2612)</f>
        <v>5.2691286432616103E-3</v>
      </c>
      <c r="L305">
        <f>SUMIF(CurrentScenario!$B$2:$B$2612,Sheet1!$A305,CurrentScenario!L$2:L$2612)</f>
        <v>7.8564912053360407</v>
      </c>
      <c r="M305">
        <f>SUMIF(CurrentScenario!$B$2:$B$2612,Sheet1!$A305,CurrentScenario!M$2:M$2612)</f>
        <v>1.6753777826257203</v>
      </c>
      <c r="N305">
        <f>SUMIF(CurrentScenario!$B$2:$B$2612,Sheet1!$A305,CurrentScenario!N$2:N$2612)</f>
        <v>2.4249571760809663</v>
      </c>
      <c r="O305">
        <f>SUMIF(CurrentScenario!$B$2:$B$2612,Sheet1!$A305,CurrentScenario!O$2:O$2612)</f>
        <v>1.1533885231994774</v>
      </c>
      <c r="P305">
        <f>SUMIF(CurrentScenario!$B$2:$B$2612,Sheet1!$A305,CurrentScenario!P$2:P$2612)</f>
        <v>4.0752767176784662E-3</v>
      </c>
      <c r="Q305">
        <f>SUMIF(CurrentScenario!$B$2:$B$2612,Sheet1!$A305,CurrentScenario!Q$2:Q$2612)</f>
        <v>40.067200330547173</v>
      </c>
      <c r="R305">
        <f>SUMIF(CurrentScenario!$B$2:$B$2612,Sheet1!$A305,CurrentScenario!R$2:R$2612)</f>
        <v>6.2793657234245916</v>
      </c>
      <c r="S305">
        <f>SUMIF(CurrentScenario!$B$2:$B$2612,Sheet1!$A305,CurrentScenario!S$2:S$2612)</f>
        <v>0.65675809304065269</v>
      </c>
      <c r="T305">
        <f>SUMIF(CurrentScenario!$B$2:$B$2612,Sheet1!$A305,CurrentScenario!T$2:T$2612)</f>
        <v>0.1467999150149541</v>
      </c>
      <c r="U305">
        <f>SUMIF(CurrentScenario!$B$2:$B$2612,Sheet1!$A305,CurrentScenario!U$2:U$2612)</f>
        <v>9.2888922291175235E-2</v>
      </c>
      <c r="V305">
        <f>SUMIF(CurrentScenario!$B$2:$B$2612,Sheet1!$A305,CurrentScenario!V$2:V$2612)</f>
        <v>0</v>
      </c>
      <c r="W305">
        <f>SUMIF(CurrentScenario!$B$2:$B$2612,Sheet1!$A305,CurrentScenario!W$2:W$2612)</f>
        <v>7487.9326204529261</v>
      </c>
      <c r="X305">
        <f>SUMIF(CurrentScenario!$B$2:$B$2612,Sheet1!$A305,CurrentScenario!X$2:X$2612)</f>
        <v>2916.1178176802578</v>
      </c>
      <c r="Y305">
        <f>SUMIF(CurrentScenario!$B$2:$B$2612,Sheet1!$A305,CurrentScenario!Y$2:Y$2612)</f>
        <v>638.40051266204887</v>
      </c>
      <c r="Z305">
        <f>SUMIF(CurrentScenario!$B$2:$B$2612,Sheet1!$A305,CurrentScenario!Z$2:Z$2612)</f>
        <v>0</v>
      </c>
      <c r="AA305">
        <f>SUMIF(CurrentScenario!$B$2:$B$2612,Sheet1!$A305,CurrentScenario!AA$2:AA$2612)</f>
        <v>1119.2817407190119</v>
      </c>
      <c r="AB305">
        <f>SUMIF(CurrentScenario!$B$2:$B$2612,Sheet1!$A305,CurrentScenario!AB$2:AB$2612)</f>
        <v>298.38398762417455</v>
      </c>
      <c r="AC305">
        <f>SUMIF(CurrentScenario!$B$2:$B$2612,Sheet1!$A305,CurrentScenario!AC$2:AC$2612)</f>
        <v>0</v>
      </c>
      <c r="AD305">
        <f>SUMIF(CurrentScenario!$B$2:$B$2612,Sheet1!$A305,CurrentScenario!AD$2:AD$2612)</f>
        <v>0</v>
      </c>
      <c r="AE305">
        <f>SUMIF(CurrentScenario!$B$2:$B$2612,Sheet1!$A305,CurrentScenario!AE$2:AE$2612)</f>
        <v>0</v>
      </c>
      <c r="AF305">
        <f>SUMIF(CurrentScenario!$B$2:$B$2612,Sheet1!$A305,CurrentScenario!AF$2:AF$2612)</f>
        <v>0</v>
      </c>
      <c r="AG305">
        <f>SUMIF(CurrentScenario!$B$2:$B$2612,Sheet1!$A305,CurrentScenario!AG$2:AG$2612)</f>
        <v>0</v>
      </c>
      <c r="AH305" s="9">
        <f>SUMIF(CurrentScenario!$B$2:$B$2612,Sheet1!$A305,CurrentScenario!AH$2:AH$2612)</f>
        <v>45.179358662946413</v>
      </c>
      <c r="AI305" s="10">
        <f t="shared" si="16"/>
        <v>14672.490711256271</v>
      </c>
      <c r="AJ305">
        <f>SUMIF(BaselineScenario!$B$2:$B$2612,Sheet1!$A305,BaselineScenario!D$2:D$2612)</f>
        <v>12442.791974959486</v>
      </c>
      <c r="AK305">
        <f>SUMIF(BaselineScenario!$B$2:$B$2612,Sheet1!$A305,BaselineScenario!E$2:E$2612)</f>
        <v>125.66419200242433</v>
      </c>
      <c r="AL305">
        <f>SUMIF(BaselineScenario!$B$2:$B$2612,Sheet1!$A305,BaselineScenario!F$2:F$2612)</f>
        <v>2.2836540686743363</v>
      </c>
      <c r="AM305">
        <f>SUMIF(BaselineScenario!$B$2:$B$2612,Sheet1!$A305,BaselineScenario!G$2:G$2612)</f>
        <v>1.1977239984218671</v>
      </c>
      <c r="AN305">
        <f>SUMIF(BaselineScenario!$B$2:$B$2612,Sheet1!$A305,BaselineScenario!H$2:H$2612)</f>
        <v>2.5157800347875958</v>
      </c>
      <c r="AO305">
        <f>SUMIF(BaselineScenario!$B$2:$B$2612,Sheet1!$A305,BaselineScenario!I$2:I$2612)</f>
        <v>2.5559770268717932</v>
      </c>
      <c r="AP305">
        <f>SUMIF(BaselineScenario!$B$2:$B$2612,Sheet1!$A305,BaselineScenario!J$2:J$2612)</f>
        <v>1.1527580184794555</v>
      </c>
      <c r="AQ305">
        <f>SUMIF(BaselineScenario!$B$2:$B$2612,Sheet1!$A305,BaselineScenario!K$2:K$2612)</f>
        <v>4.3266164556440027E-3</v>
      </c>
      <c r="AR305">
        <f>SUMIF(BaselineScenario!$B$2:$B$2612,Sheet1!$A305,BaselineScenario!L$2:L$2612)</f>
        <v>13.41565657787854</v>
      </c>
      <c r="AS305">
        <f>SUMIF(BaselineScenario!$B$2:$B$2612,Sheet1!$A305,BaselineScenario!M$2:M$2612)</f>
        <v>5.7634104548019485</v>
      </c>
      <c r="AT305">
        <f>SUMIF(BaselineScenario!$B$2:$B$2612,Sheet1!$A305,BaselineScenario!N$2:N$2612)</f>
        <v>5.1655649799737828</v>
      </c>
      <c r="AU305">
        <f>SUMIF(BaselineScenario!$B$2:$B$2612,Sheet1!$A305,BaselineScenario!O$2:O$2612)</f>
        <v>2.2404655172879853</v>
      </c>
      <c r="AV305">
        <f>SUMIF(BaselineScenario!$B$2:$B$2612,Sheet1!$A305,BaselineScenario!P$2:P$2612)</f>
        <v>3.3463140685622279E-3</v>
      </c>
      <c r="AW305">
        <f>SUMIF(BaselineScenario!$B$2:$B$2612,Sheet1!$A305,BaselineScenario!Q$2:Q$2612)</f>
        <v>73.87897539556532</v>
      </c>
      <c r="AX305">
        <f>SUMIF(BaselineScenario!$B$2:$B$2612,Sheet1!$A305,BaselineScenario!R$2:R$2612)</f>
        <v>26.129156963050413</v>
      </c>
      <c r="AY305">
        <f>SUMIF(BaselineScenario!$B$2:$B$2612,Sheet1!$A305,BaselineScenario!S$2:S$2612)</f>
        <v>1.6667541817455742</v>
      </c>
      <c r="AZ305">
        <f>SUMIF(BaselineScenario!$B$2:$B$2612,Sheet1!$A305,BaselineScenario!T$2:T$2612)</f>
        <v>0.40994148620093507</v>
      </c>
      <c r="BA305">
        <f>SUMIF(BaselineScenario!$B$2:$B$2612,Sheet1!$A305,BaselineScenario!U$2:U$2612)</f>
        <v>0.19933131260276588</v>
      </c>
      <c r="BB305">
        <f>SUMIF(BaselineScenario!$B$2:$B$2612,Sheet1!$A305,BaselineScenario!V$2:V$2612)</f>
        <v>0</v>
      </c>
      <c r="BC305">
        <f>SUMIF(BaselineScenario!$B$2:$B$2612,Sheet1!$A305,BaselineScenario!W$2:W$2612)</f>
        <v>211.84971235131215</v>
      </c>
      <c r="BD305">
        <f>SUMIF(BaselineScenario!$B$2:$B$2612,Sheet1!$A305,BaselineScenario!X$2:X$2612)</f>
        <v>12.901728811265308</v>
      </c>
      <c r="BE305">
        <f>SUMIF(BaselineScenario!$B$2:$B$2612,Sheet1!$A305,BaselineScenario!Y$2:Y$2612)</f>
        <v>1605.5352176579274</v>
      </c>
      <c r="BF305">
        <f>SUMIF(BaselineScenario!$B$2:$B$2612,Sheet1!$A305,BaselineScenario!Z$2:Z$2612)</f>
        <v>0</v>
      </c>
      <c r="BG305">
        <f>SUMIF(BaselineScenario!$B$2:$B$2612,Sheet1!$A305,BaselineScenario!AA$2:AA$2612)</f>
        <v>31.713561255984569</v>
      </c>
      <c r="BH305">
        <f>SUMIF(BaselineScenario!$B$2:$B$2612,Sheet1!$A305,BaselineScenario!AB$2:AB$2612)</f>
        <v>1.7707575506200361</v>
      </c>
      <c r="BI305">
        <f>SUMIF(BaselineScenario!$B$2:$B$2612,Sheet1!$A305,BaselineScenario!AC$2:AC$2612)</f>
        <v>0</v>
      </c>
      <c r="BJ305">
        <f>SUMIF(BaselineScenario!$B$2:$B$2612,Sheet1!$A305,BaselineScenario!AD$2:AD$2612)</f>
        <v>0</v>
      </c>
      <c r="BK305">
        <f>SUMIF(BaselineScenario!$B$2:$B$2612,Sheet1!$A305,BaselineScenario!AE$2:AE$2612)</f>
        <v>0</v>
      </c>
      <c r="BL305">
        <f>SUMIF(BaselineScenario!$B$2:$B$2612,Sheet1!$A305,BaselineScenario!AF$2:AF$2612)</f>
        <v>0</v>
      </c>
      <c r="BM305">
        <f>SUMIF(BaselineScenario!$B$2:$B$2612,Sheet1!$A305,BaselineScenario!AG$2:AG$2612)</f>
        <v>0</v>
      </c>
      <c r="BN305">
        <f>SUMIF(BaselineScenario!$B$2:$B$2612,Sheet1!$A305,BaselineScenario!AH$2:AH$2612)</f>
        <v>101.68074372038234</v>
      </c>
      <c r="BP305">
        <f t="shared" si="17"/>
        <v>0</v>
      </c>
      <c r="BQ305" s="12">
        <f t="shared" si="18"/>
        <v>0</v>
      </c>
    </row>
    <row r="306" spans="1:69" x14ac:dyDescent="0.25">
      <c r="A306" s="1" t="s">
        <v>304</v>
      </c>
      <c r="B306">
        <f>COUNTIF(CurrentScenario!$B$2:$B$2612,Sheet1!A306)</f>
        <v>5</v>
      </c>
      <c r="C306">
        <f t="shared" si="19"/>
        <v>9071.1696514583109</v>
      </c>
      <c r="D306">
        <f>SUMIF(CurrentScenario!$B$2:$B$2612,Sheet1!$A306,CurrentScenario!D$2:D$2612)</f>
        <v>2359.7748489730961</v>
      </c>
      <c r="E306">
        <f>SUMIF(CurrentScenario!$B$2:$B$2612,Sheet1!$A306,CurrentScenario!E$2:E$2612)</f>
        <v>23.836001494014539</v>
      </c>
      <c r="F306">
        <f>SUMIF(CurrentScenario!$B$2:$B$2612,Sheet1!$A306,CurrentScenario!F$2:F$2612)</f>
        <v>15.109261557631246</v>
      </c>
      <c r="G306">
        <f>SUMIF(CurrentScenario!$B$2:$B$2612,Sheet1!$A306,CurrentScenario!G$2:G$2612)</f>
        <v>9.1751981964771865</v>
      </c>
      <c r="H306">
        <f>SUMIF(CurrentScenario!$B$2:$B$2612,Sheet1!$A306,CurrentScenario!H$2:H$2612)</f>
        <v>83.584634894266316</v>
      </c>
      <c r="I306">
        <f>SUMIF(CurrentScenario!$B$2:$B$2612,Sheet1!$A306,CurrentScenario!I$2:I$2612)</f>
        <v>50.760931206836275</v>
      </c>
      <c r="J306">
        <f>SUMIF(CurrentScenario!$B$2:$B$2612,Sheet1!$A306,CurrentScenario!J$2:J$2612)</f>
        <v>5.4682566515889475</v>
      </c>
      <c r="K306">
        <f>SUMIF(CurrentScenario!$B$2:$B$2612,Sheet1!$A306,CurrentScenario!K$2:K$2612)</f>
        <v>3.321572966052913</v>
      </c>
      <c r="L306">
        <f>SUMIF(CurrentScenario!$B$2:$B$2612,Sheet1!$A306,CurrentScenario!L$2:L$2612)</f>
        <v>32.125897391586648</v>
      </c>
      <c r="M306">
        <f>SUMIF(CurrentScenario!$B$2:$B$2612,Sheet1!$A306,CurrentScenario!M$2:M$2612)</f>
        <v>19.509983751444487</v>
      </c>
      <c r="N306">
        <f>SUMIF(CurrentScenario!$B$2:$B$2612,Sheet1!$A306,CurrentScenario!N$2:N$2612)</f>
        <v>19.259027329457339</v>
      </c>
      <c r="O306">
        <f>SUMIF(CurrentScenario!$B$2:$B$2612,Sheet1!$A306,CurrentScenario!O$2:O$2612)</f>
        <v>4.2302048634521352</v>
      </c>
      <c r="P306">
        <f>SUMIF(CurrentScenario!$B$2:$B$2612,Sheet1!$A306,CurrentScenario!P$2:P$2612)</f>
        <v>2.568360491757034</v>
      </c>
      <c r="Q306">
        <f>SUMIF(CurrentScenario!$B$2:$B$2612,Sheet1!$A306,CurrentScenario!Q$2:Q$2612)</f>
        <v>44.43502528361465</v>
      </c>
      <c r="R306">
        <f>SUMIF(CurrentScenario!$B$2:$B$2612,Sheet1!$A306,CurrentScenario!R$2:R$2612)</f>
        <v>26.986603219557665</v>
      </c>
      <c r="S306">
        <f>SUMIF(CurrentScenario!$B$2:$B$2612,Sheet1!$A306,CurrentScenario!S$2:S$2612)</f>
        <v>0.12383854653057258</v>
      </c>
      <c r="T306">
        <f>SUMIF(CurrentScenario!$B$2:$B$2612,Sheet1!$A306,CurrentScenario!T$2:T$2612)</f>
        <v>3.1081221875118636</v>
      </c>
      <c r="U306">
        <f>SUMIF(CurrentScenario!$B$2:$B$2612,Sheet1!$A306,CurrentScenario!U$2:U$2612)</f>
        <v>0.42618629694797139</v>
      </c>
      <c r="V306">
        <f>SUMIF(CurrentScenario!$B$2:$B$2612,Sheet1!$A306,CurrentScenario!V$2:V$2612)</f>
        <v>0</v>
      </c>
      <c r="W306">
        <f>SUMIF(CurrentScenario!$B$2:$B$2612,Sheet1!$A306,CurrentScenario!W$2:W$2612)</f>
        <v>4629.0165314014703</v>
      </c>
      <c r="X306">
        <f>SUMIF(CurrentScenario!$B$2:$B$2612,Sheet1!$A306,CurrentScenario!X$2:X$2612)</f>
        <v>1545.3771683190105</v>
      </c>
      <c r="Y306">
        <f>SUMIF(CurrentScenario!$B$2:$B$2612,Sheet1!$A306,CurrentScenario!Y$2:Y$2612)</f>
        <v>6.8976254993520722E-5</v>
      </c>
      <c r="Z306">
        <f>SUMIF(CurrentScenario!$B$2:$B$2612,Sheet1!$A306,CurrentScenario!Z$2:Z$2612)</f>
        <v>0.80089386689831144</v>
      </c>
      <c r="AA306">
        <f>SUMIF(CurrentScenario!$B$2:$B$2612,Sheet1!$A306,CurrentScenario!AA$2:AA$2612)</f>
        <v>95.914106765169365</v>
      </c>
      <c r="AB306">
        <f>SUMIF(CurrentScenario!$B$2:$B$2612,Sheet1!$A306,CurrentScenario!AB$2:AB$2612)</f>
        <v>59.396932664963082</v>
      </c>
      <c r="AC306">
        <f>SUMIF(CurrentScenario!$B$2:$B$2612,Sheet1!$A306,CurrentScenario!AC$2:AC$2612)</f>
        <v>0</v>
      </c>
      <c r="AD306">
        <f>SUMIF(CurrentScenario!$B$2:$B$2612,Sheet1!$A306,CurrentScenario!AD$2:AD$2612)</f>
        <v>0</v>
      </c>
      <c r="AE306">
        <f>SUMIF(CurrentScenario!$B$2:$B$2612,Sheet1!$A306,CurrentScenario!AE$2:AE$2612)</f>
        <v>0</v>
      </c>
      <c r="AF306">
        <f>SUMIF(CurrentScenario!$B$2:$B$2612,Sheet1!$A306,CurrentScenario!AF$2:AF$2612)</f>
        <v>0</v>
      </c>
      <c r="AG306">
        <f>SUMIF(CurrentScenario!$B$2:$B$2612,Sheet1!$A306,CurrentScenario!AG$2:AG$2612)</f>
        <v>0</v>
      </c>
      <c r="AH306" s="9">
        <f>SUMIF(CurrentScenario!$B$2:$B$2612,Sheet1!$A306,CurrentScenario!AH$2:AH$2612)</f>
        <v>36.859994162720092</v>
      </c>
      <c r="AI306" s="10">
        <f t="shared" si="16"/>
        <v>9071.1696514583091</v>
      </c>
      <c r="AJ306">
        <f>SUMIF(BaselineScenario!$B$2:$B$2612,Sheet1!$A306,BaselineScenario!D$2:D$2612)</f>
        <v>7694.1587498908575</v>
      </c>
      <c r="AK306">
        <f>SUMIF(BaselineScenario!$B$2:$B$2612,Sheet1!$A306,BaselineScenario!E$2:E$2612)</f>
        <v>77.869746615550497</v>
      </c>
      <c r="AL306">
        <f>SUMIF(BaselineScenario!$B$2:$B$2612,Sheet1!$A306,BaselineScenario!F$2:F$2612)</f>
        <v>45.121729086627482</v>
      </c>
      <c r="AM306">
        <f>SUMIF(BaselineScenario!$B$2:$B$2612,Sheet1!$A306,BaselineScenario!G$2:G$2612)</f>
        <v>27.402132009169584</v>
      </c>
      <c r="AN306">
        <f>SUMIF(BaselineScenario!$B$2:$B$2612,Sheet1!$A306,BaselineScenario!H$2:H$2612)</f>
        <v>249.62108545437817</v>
      </c>
      <c r="AO306">
        <f>SUMIF(BaselineScenario!$B$2:$B$2612,Sheet1!$A306,BaselineScenario!I$2:I$2612)</f>
        <v>151.59676810025377</v>
      </c>
      <c r="AP306">
        <f>SUMIF(BaselineScenario!$B$2:$B$2612,Sheet1!$A306,BaselineScenario!J$2:J$2612)</f>
        <v>16.332478874896676</v>
      </c>
      <c r="AQ306">
        <f>SUMIF(BaselineScenario!$B$2:$B$2612,Sheet1!$A306,BaselineScenario!K$2:K$2612)</f>
        <v>9.9187783856817369</v>
      </c>
      <c r="AR306">
        <f>SUMIF(BaselineScenario!$B$2:$B$2612,Sheet1!$A306,BaselineScenario!L$2:L$2612)</f>
        <v>95.941962507201822</v>
      </c>
      <c r="AS306">
        <f>SUMIF(BaselineScenario!$B$2:$B$2612,Sheet1!$A306,BaselineScenario!M$2:M$2612)</f>
        <v>58.266009003773483</v>
      </c>
      <c r="AT306">
        <f>SUMIF(BaselineScenario!$B$2:$B$2612,Sheet1!$A306,BaselineScenario!N$2:N$2612)</f>
        <v>57.517464872694632</v>
      </c>
      <c r="AU306">
        <f>SUMIF(BaselineScenario!$B$2:$B$2612,Sheet1!$A306,BaselineScenario!O$2:O$2612)</f>
        <v>12.631982703371341</v>
      </c>
      <c r="AV306">
        <f>SUMIF(BaselineScenario!$B$2:$B$2612,Sheet1!$A306,BaselineScenario!P$2:P$2612)</f>
        <v>7.6714386781232413</v>
      </c>
      <c r="AW306">
        <f>SUMIF(BaselineScenario!$B$2:$B$2612,Sheet1!$A306,BaselineScenario!Q$2:Q$2612)</f>
        <v>142.04062819401122</v>
      </c>
      <c r="AX306">
        <f>SUMIF(BaselineScenario!$B$2:$B$2612,Sheet1!$A306,BaselineScenario!R$2:R$2612)</f>
        <v>86.26274255693221</v>
      </c>
      <c r="AY306">
        <f>SUMIF(BaselineScenario!$B$2:$B$2612,Sheet1!$A306,BaselineScenario!S$2:S$2612)</f>
        <v>0.39525380716702063</v>
      </c>
      <c r="AZ306">
        <f>SUMIF(BaselineScenario!$B$2:$B$2612,Sheet1!$A306,BaselineScenario!T$2:T$2612)</f>
        <v>9.2830635775593038</v>
      </c>
      <c r="BA306">
        <f>SUMIF(BaselineScenario!$B$2:$B$2612,Sheet1!$A306,BaselineScenario!U$2:U$2612)</f>
        <v>1.2719794382198386</v>
      </c>
      <c r="BB306">
        <f>SUMIF(BaselineScenario!$B$2:$B$2612,Sheet1!$A306,BaselineScenario!V$2:V$2612)</f>
        <v>0</v>
      </c>
      <c r="BC306">
        <f>SUMIF(BaselineScenario!$B$2:$B$2612,Sheet1!$A306,BaselineScenario!W$2:W$2612)</f>
        <v>147.60793447855588</v>
      </c>
      <c r="BD306">
        <f>SUMIF(BaselineScenario!$B$2:$B$2612,Sheet1!$A306,BaselineScenario!X$2:X$2612)</f>
        <v>8.7376913851467037</v>
      </c>
      <c r="BE306">
        <f>SUMIF(BaselineScenario!$B$2:$B$2612,Sheet1!$A306,BaselineScenario!Y$2:Y$2612)</f>
        <v>1.595327750429482E-5</v>
      </c>
      <c r="BF306">
        <f>SUMIF(BaselineScenario!$B$2:$B$2612,Sheet1!$A306,BaselineScenario!Z$2:Z$2612)</f>
        <v>3.9917897163904841</v>
      </c>
      <c r="BG306">
        <f>SUMIF(BaselineScenario!$B$2:$B$2612,Sheet1!$A306,BaselineScenario!AA$2:AA$2612)</f>
        <v>2.9731938597124481</v>
      </c>
      <c r="BH306">
        <f>SUMIF(BaselineScenario!$B$2:$B$2612,Sheet1!$A306,BaselineScenario!AB$2:AB$2612)</f>
        <v>0.33346092438753261</v>
      </c>
      <c r="BI306">
        <f>SUMIF(BaselineScenario!$B$2:$B$2612,Sheet1!$A306,BaselineScenario!AC$2:AC$2612)</f>
        <v>0</v>
      </c>
      <c r="BJ306">
        <f>SUMIF(BaselineScenario!$B$2:$B$2612,Sheet1!$A306,BaselineScenario!AD$2:AD$2612)</f>
        <v>0</v>
      </c>
      <c r="BK306">
        <f>SUMIF(BaselineScenario!$B$2:$B$2612,Sheet1!$A306,BaselineScenario!AE$2:AE$2612)</f>
        <v>0</v>
      </c>
      <c r="BL306">
        <f>SUMIF(BaselineScenario!$B$2:$B$2612,Sheet1!$A306,BaselineScenario!AF$2:AF$2612)</f>
        <v>0</v>
      </c>
      <c r="BM306">
        <f>SUMIF(BaselineScenario!$B$2:$B$2612,Sheet1!$A306,BaselineScenario!AG$2:AG$2612)</f>
        <v>0</v>
      </c>
      <c r="BN306">
        <f>SUMIF(BaselineScenario!$B$2:$B$2612,Sheet1!$A306,BaselineScenario!AH$2:AH$2612)</f>
        <v>164.2215713843716</v>
      </c>
      <c r="BP306">
        <f t="shared" si="17"/>
        <v>0</v>
      </c>
      <c r="BQ306" s="12">
        <f t="shared" si="18"/>
        <v>0</v>
      </c>
    </row>
    <row r="307" spans="1:69" x14ac:dyDescent="0.25">
      <c r="A307" s="1" t="s">
        <v>305</v>
      </c>
      <c r="B307">
        <f>COUNTIF(CurrentScenario!$B$2:$B$2612,Sheet1!A307)</f>
        <v>4</v>
      </c>
      <c r="C307">
        <f t="shared" si="19"/>
        <v>11690.148200106249</v>
      </c>
      <c r="D307">
        <f>SUMIF(CurrentScenario!$B$2:$B$2612,Sheet1!$A307,CurrentScenario!D$2:D$2612)</f>
        <v>2822.7404261441652</v>
      </c>
      <c r="E307">
        <f>SUMIF(CurrentScenario!$B$2:$B$2612,Sheet1!$A307,CurrentScenario!E$2:E$2612)</f>
        <v>28.512400607271299</v>
      </c>
      <c r="F307">
        <f>SUMIF(CurrentScenario!$B$2:$B$2612,Sheet1!$A307,CurrentScenario!F$2:F$2612)</f>
        <v>18.214628232120969</v>
      </c>
      <c r="G307">
        <f>SUMIF(CurrentScenario!$B$2:$B$2612,Sheet1!$A307,CurrentScenario!G$2:G$2612)</f>
        <v>11.061711776226744</v>
      </c>
      <c r="H307">
        <f>SUMIF(CurrentScenario!$B$2:$B$2612,Sheet1!$A307,CurrentScenario!H$2:H$2612)</f>
        <v>100.76679255741365</v>
      </c>
      <c r="I307">
        <f>SUMIF(CurrentScenario!$B$2:$B$2612,Sheet1!$A307,CurrentScenario!I$2:I$2612)</f>
        <v>61.196533973963888</v>
      </c>
      <c r="J307">
        <f>SUMIF(CurrentScenario!$B$2:$B$2612,Sheet1!$A307,CurrentScenario!J$2:J$2612)</f>
        <v>6.5931736684950302</v>
      </c>
      <c r="K307">
        <f>SUMIF(CurrentScenario!$B$2:$B$2612,Sheet1!$A307,CurrentScenario!K$2:K$2612)</f>
        <v>4.0039545502999676</v>
      </c>
      <c r="L307">
        <f>SUMIF(CurrentScenario!$B$2:$B$2612,Sheet1!$A307,CurrentScenario!L$2:L$2612)</f>
        <v>38.729739297316868</v>
      </c>
      <c r="M307">
        <f>SUMIF(CurrentScenario!$B$2:$B$2612,Sheet1!$A307,CurrentScenario!M$2:M$2612)</f>
        <v>23.520789579336345</v>
      </c>
      <c r="N307">
        <f>SUMIF(CurrentScenario!$B$2:$B$2612,Sheet1!$A307,CurrentScenario!N$2:N$2612)</f>
        <v>23.218666134049347</v>
      </c>
      <c r="O307">
        <f>SUMIF(CurrentScenario!$B$2:$B$2612,Sheet1!$A307,CurrentScenario!O$2:O$2612)</f>
        <v>5.0991985791955026</v>
      </c>
      <c r="P307">
        <f>SUMIF(CurrentScenario!$B$2:$B$2612,Sheet1!$A307,CurrentScenario!P$2:P$2612)</f>
        <v>3.0968594791268225</v>
      </c>
      <c r="Q307">
        <f>SUMIF(CurrentScenario!$B$2:$B$2612,Sheet1!$A307,CurrentScenario!Q$2:Q$2612)</f>
        <v>34.736272759814852</v>
      </c>
      <c r="R307">
        <f>SUMIF(CurrentScenario!$B$2:$B$2612,Sheet1!$A307,CurrentScenario!R$2:R$2612)</f>
        <v>21.095628661223721</v>
      </c>
      <c r="S307">
        <f>SUMIF(CurrentScenario!$B$2:$B$2612,Sheet1!$A307,CurrentScenario!S$2:S$2612)</f>
        <v>9.6641904508767584E-2</v>
      </c>
      <c r="T307">
        <f>SUMIF(CurrentScenario!$B$2:$B$2612,Sheet1!$A307,CurrentScenario!T$2:T$2612)</f>
        <v>3.7474206829438601</v>
      </c>
      <c r="U307">
        <f>SUMIF(CurrentScenario!$B$2:$B$2612,Sheet1!$A307,CurrentScenario!U$2:U$2612)</f>
        <v>0.5134295596309103</v>
      </c>
      <c r="V307">
        <f>SUMIF(CurrentScenario!$B$2:$B$2612,Sheet1!$A307,CurrentScenario!V$2:V$2612)</f>
        <v>0</v>
      </c>
      <c r="W307">
        <f>SUMIF(CurrentScenario!$B$2:$B$2612,Sheet1!$A307,CurrentScenario!W$2:W$2612)</f>
        <v>6089.7303505043046</v>
      </c>
      <c r="X307">
        <f>SUMIF(CurrentScenario!$B$2:$B$2612,Sheet1!$A307,CurrentScenario!X$2:X$2612)</f>
        <v>2017.5775976297793</v>
      </c>
      <c r="Y307">
        <f>SUMIF(CurrentScenario!$B$2:$B$2612,Sheet1!$A307,CurrentScenario!Y$2:Y$2612)</f>
        <v>107.39161642164997</v>
      </c>
      <c r="Z307">
        <f>SUMIF(CurrentScenario!$B$2:$B$2612,Sheet1!$A307,CurrentScenario!Z$2:Z$2612)</f>
        <v>65.903736756502994</v>
      </c>
      <c r="AA307">
        <f>SUMIF(CurrentScenario!$B$2:$B$2612,Sheet1!$A307,CurrentScenario!AA$2:AA$2612)</f>
        <v>119.81213149679859</v>
      </c>
      <c r="AB307">
        <f>SUMIF(CurrentScenario!$B$2:$B$2612,Sheet1!$A307,CurrentScenario!AB$2:AB$2612)</f>
        <v>76.345133124309243</v>
      </c>
      <c r="AC307">
        <f>SUMIF(CurrentScenario!$B$2:$B$2612,Sheet1!$A307,CurrentScenario!AC$2:AC$2612)</f>
        <v>0</v>
      </c>
      <c r="AD307">
        <f>SUMIF(CurrentScenario!$B$2:$B$2612,Sheet1!$A307,CurrentScenario!AD$2:AD$2612)</f>
        <v>0</v>
      </c>
      <c r="AE307">
        <f>SUMIF(CurrentScenario!$B$2:$B$2612,Sheet1!$A307,CurrentScenario!AE$2:AE$2612)</f>
        <v>0</v>
      </c>
      <c r="AF307">
        <f>SUMIF(CurrentScenario!$B$2:$B$2612,Sheet1!$A307,CurrentScenario!AF$2:AF$2612)</f>
        <v>0</v>
      </c>
      <c r="AG307">
        <f>SUMIF(CurrentScenario!$B$2:$B$2612,Sheet1!$A307,CurrentScenario!AG$2:AG$2612)</f>
        <v>0</v>
      </c>
      <c r="AH307" s="9">
        <f>SUMIF(CurrentScenario!$B$2:$B$2612,Sheet1!$A307,CurrentScenario!AH$2:AH$2612)</f>
        <v>6.443366025798837</v>
      </c>
      <c r="AI307" s="10">
        <f t="shared" si="16"/>
        <v>11690.14820010625</v>
      </c>
      <c r="AJ307">
        <f>SUMIF(BaselineScenario!$B$2:$B$2612,Sheet1!$A307,BaselineScenario!D$2:D$2612)</f>
        <v>9923.1618083420963</v>
      </c>
      <c r="AK307">
        <f>SUMIF(BaselineScenario!$B$2:$B$2612,Sheet1!$A307,BaselineScenario!E$2:E$2612)</f>
        <v>100.24374209337167</v>
      </c>
      <c r="AL307">
        <f>SUMIF(BaselineScenario!$B$2:$B$2612,Sheet1!$A307,BaselineScenario!F$2:F$2612)</f>
        <v>49.59326625754472</v>
      </c>
      <c r="AM307">
        <f>SUMIF(BaselineScenario!$B$2:$B$2612,Sheet1!$A307,BaselineScenario!G$2:G$2612)</f>
        <v>30.117903609759907</v>
      </c>
      <c r="AN307">
        <f>SUMIF(BaselineScenario!$B$2:$B$2612,Sheet1!$A307,BaselineScenario!H$2:H$2612)</f>
        <v>274.35939452257941</v>
      </c>
      <c r="AO307">
        <f>SUMIF(BaselineScenario!$B$2:$B$2612,Sheet1!$A307,BaselineScenario!I$2:I$2612)</f>
        <v>166.62080415441309</v>
      </c>
      <c r="AP307">
        <f>SUMIF(BaselineScenario!$B$2:$B$2612,Sheet1!$A307,BaselineScenario!J$2:J$2612)</f>
        <v>17.9513418037977</v>
      </c>
      <c r="AQ307">
        <f>SUMIF(BaselineScenario!$B$2:$B$2612,Sheet1!$A307,BaselineScenario!K$2:K$2612)</f>
        <v>10.90163255410083</v>
      </c>
      <c r="AR307">
        <f>SUMIF(BaselineScenario!$B$2:$B$2612,Sheet1!$A307,BaselineScenario!L$2:L$2612)</f>
        <v>105.45009475790283</v>
      </c>
      <c r="AS307">
        <f>SUMIF(BaselineScenario!$B$2:$B$2612,Sheet1!$A307,BaselineScenario!M$2:M$2612)</f>
        <v>64.040438560182608</v>
      </c>
      <c r="AT307">
        <f>SUMIF(BaselineScenario!$B$2:$B$2612,Sheet1!$A307,BaselineScenario!N$2:N$2612)</f>
        <v>63.217842113314575</v>
      </c>
      <c r="AU307">
        <f>SUMIF(BaselineScenario!$B$2:$B$2612,Sheet1!$A307,BaselineScenario!O$2:O$2612)</f>
        <v>13.883671388482107</v>
      </c>
      <c r="AV307">
        <f>SUMIF(BaselineScenario!$B$2:$B$2612,Sheet1!$A307,BaselineScenario!P$2:P$2612)</f>
        <v>8.4318699648065216</v>
      </c>
      <c r="AW307">
        <f>SUMIF(BaselineScenario!$B$2:$B$2612,Sheet1!$A307,BaselineScenario!Q$2:Q$2612)</f>
        <v>94.577018087818558</v>
      </c>
      <c r="AX307">
        <f>SUMIF(BaselineScenario!$B$2:$B$2612,Sheet1!$A307,BaselineScenario!R$2:R$2612)</f>
        <v>57.437413255649886</v>
      </c>
      <c r="AY307">
        <f>SUMIF(BaselineScenario!$B$2:$B$2612,Sheet1!$A307,BaselineScenario!S$2:S$2612)</f>
        <v>0.26312849435420155</v>
      </c>
      <c r="AZ307">
        <f>SUMIF(BaselineScenario!$B$2:$B$2612,Sheet1!$A307,BaselineScenario!T$2:T$2612)</f>
        <v>10.203163596857244</v>
      </c>
      <c r="BA307">
        <f>SUMIF(BaselineScenario!$B$2:$B$2612,Sheet1!$A307,BaselineScenario!U$2:U$2612)</f>
        <v>1.397923061112333</v>
      </c>
      <c r="BB307">
        <f>SUMIF(BaselineScenario!$B$2:$B$2612,Sheet1!$A307,BaselineScenario!V$2:V$2612)</f>
        <v>0</v>
      </c>
      <c r="BC307">
        <f>SUMIF(BaselineScenario!$B$2:$B$2612,Sheet1!$A307,BaselineScenario!W$2:W$2612)</f>
        <v>189.56803074227062</v>
      </c>
      <c r="BD307">
        <f>SUMIF(BaselineScenario!$B$2:$B$2612,Sheet1!$A307,BaselineScenario!X$2:X$2612)</f>
        <v>11.264781142222427</v>
      </c>
      <c r="BE307">
        <f>SUMIF(BaselineScenario!$B$2:$B$2612,Sheet1!$A307,BaselineScenario!Y$2:Y$2612)</f>
        <v>293.29381220776924</v>
      </c>
      <c r="BF307">
        <f>SUMIF(BaselineScenario!$B$2:$B$2612,Sheet1!$A307,BaselineScenario!Z$2:Z$2612)</f>
        <v>182.47263335054186</v>
      </c>
      <c r="BG307">
        <f>SUMIF(BaselineScenario!$B$2:$B$2612,Sheet1!$A307,BaselineScenario!AA$2:AA$2612)</f>
        <v>3.7276609030641294</v>
      </c>
      <c r="BH307">
        <f>SUMIF(BaselineScenario!$B$2:$B$2612,Sheet1!$A307,BaselineScenario!AB$2:AB$2612)</f>
        <v>0.42536705788382168</v>
      </c>
      <c r="BI307">
        <f>SUMIF(BaselineScenario!$B$2:$B$2612,Sheet1!$A307,BaselineScenario!AC$2:AC$2612)</f>
        <v>0</v>
      </c>
      <c r="BJ307">
        <f>SUMIF(BaselineScenario!$B$2:$B$2612,Sheet1!$A307,BaselineScenario!AD$2:AD$2612)</f>
        <v>0</v>
      </c>
      <c r="BK307">
        <f>SUMIF(BaselineScenario!$B$2:$B$2612,Sheet1!$A307,BaselineScenario!AE$2:AE$2612)</f>
        <v>0</v>
      </c>
      <c r="BL307">
        <f>SUMIF(BaselineScenario!$B$2:$B$2612,Sheet1!$A307,BaselineScenario!AF$2:AF$2612)</f>
        <v>0</v>
      </c>
      <c r="BM307">
        <f>SUMIF(BaselineScenario!$B$2:$B$2612,Sheet1!$A307,BaselineScenario!AG$2:AG$2612)</f>
        <v>0</v>
      </c>
      <c r="BN307">
        <f>SUMIF(BaselineScenario!$B$2:$B$2612,Sheet1!$A307,BaselineScenario!AH$2:AH$2612)</f>
        <v>17.543458084351485</v>
      </c>
      <c r="BP307">
        <f t="shared" si="17"/>
        <v>0</v>
      </c>
      <c r="BQ307" s="12">
        <f t="shared" si="18"/>
        <v>0</v>
      </c>
    </row>
    <row r="308" spans="1:69" x14ac:dyDescent="0.25">
      <c r="A308" s="1" t="s">
        <v>306</v>
      </c>
      <c r="B308">
        <f>COUNTIF(CurrentScenario!$B$2:$B$2612,Sheet1!A308)</f>
        <v>7</v>
      </c>
      <c r="C308">
        <f t="shared" si="19"/>
        <v>15454.457934728185</v>
      </c>
      <c r="D308">
        <f>SUMIF(CurrentScenario!$B$2:$B$2612,Sheet1!$A308,CurrentScenario!D$2:D$2612)</f>
        <v>2827.5110808160466</v>
      </c>
      <c r="E308">
        <f>SUMIF(CurrentScenario!$B$2:$B$2612,Sheet1!$A308,CurrentScenario!E$2:E$2612)</f>
        <v>28.560903444203948</v>
      </c>
      <c r="F308">
        <f>SUMIF(CurrentScenario!$B$2:$B$2612,Sheet1!$A308,CurrentScenario!F$2:F$2612)</f>
        <v>0.48203205310736885</v>
      </c>
      <c r="G308">
        <f>SUMIF(CurrentScenario!$B$2:$B$2612,Sheet1!$A308,CurrentScenario!G$2:G$2612)</f>
        <v>0.29201942412353932</v>
      </c>
      <c r="H308">
        <f>SUMIF(CurrentScenario!$B$2:$B$2612,Sheet1!$A308,CurrentScenario!H$2:H$2612)</f>
        <v>2.6621769788182168</v>
      </c>
      <c r="I308">
        <f>SUMIF(CurrentScenario!$B$2:$B$2612,Sheet1!$A308,CurrentScenario!I$2:I$2612)</f>
        <v>1.6171075644101476</v>
      </c>
      <c r="J308">
        <f>SUMIF(CurrentScenario!$B$2:$B$2612,Sheet1!$A308,CurrentScenario!J$2:J$2612)</f>
        <v>0.17401156464829315</v>
      </c>
      <c r="K308">
        <f>SUMIF(CurrentScenario!$B$2:$B$2612,Sheet1!$A308,CurrentScenario!K$2:K$2612)</f>
        <v>0.10600705122292865</v>
      </c>
      <c r="L308">
        <f>SUMIF(CurrentScenario!$B$2:$B$2612,Sheet1!$A308,CurrentScenario!L$2:L$2612)</f>
        <v>1.0240681174743298</v>
      </c>
      <c r="M308">
        <f>SUMIF(CurrentScenario!$B$2:$B$2612,Sheet1!$A308,CurrentScenario!M$2:M$2612)</f>
        <v>0.62104129952234133</v>
      </c>
      <c r="N308">
        <f>SUMIF(CurrentScenario!$B$2:$B$2612,Sheet1!$A308,CurrentScenario!N$2:N$2612)</f>
        <v>0.61304075735390795</v>
      </c>
      <c r="O308">
        <f>SUMIF(CurrentScenario!$B$2:$B$2612,Sheet1!$A308,CurrentScenario!O$2:O$2612)</f>
        <v>0.13500899033175359</v>
      </c>
      <c r="P308">
        <f>SUMIF(CurrentScenario!$B$2:$B$2612,Sheet1!$A308,CurrentScenario!P$2:P$2612)</f>
        <v>8.2005456719757105E-2</v>
      </c>
      <c r="Q308">
        <f>SUMIF(CurrentScenario!$B$2:$B$2612,Sheet1!$A308,CurrentScenario!Q$2:Q$2612)</f>
        <v>1.1510765656376498</v>
      </c>
      <c r="R308">
        <f>SUMIF(CurrentScenario!$B$2:$B$2612,Sheet1!$A308,CurrentScenario!R$2:R$2612)</f>
        <v>0.69904649815874653</v>
      </c>
      <c r="S308">
        <f>SUMIF(CurrentScenario!$B$2:$B$2612,Sheet1!$A308,CurrentScenario!S$2:S$2612)</f>
        <v>3.0001995629130758E-3</v>
      </c>
      <c r="T308">
        <f>SUMIF(CurrentScenario!$B$2:$B$2612,Sheet1!$A308,CurrentScenario!T$2:T$2612)</f>
        <v>9.9006584576064968E-2</v>
      </c>
      <c r="U308">
        <f>SUMIF(CurrentScenario!$B$2:$B$2612,Sheet1!$A308,CurrentScenario!U$2:U$2612)</f>
        <v>1.4000931293594351E-2</v>
      </c>
      <c r="V308">
        <f>SUMIF(CurrentScenario!$B$2:$B$2612,Sheet1!$A308,CurrentScenario!V$2:V$2612)</f>
        <v>0</v>
      </c>
      <c r="W308">
        <f>SUMIF(CurrentScenario!$B$2:$B$2612,Sheet1!$A308,CurrentScenario!W$2:W$2612)</f>
        <v>9076.8665758125899</v>
      </c>
      <c r="X308">
        <f>SUMIF(CurrentScenario!$B$2:$B$2612,Sheet1!$A308,CurrentScenario!X$2:X$2612)</f>
        <v>3196.7128772523088</v>
      </c>
      <c r="Y308">
        <f>SUMIF(CurrentScenario!$B$2:$B$2612,Sheet1!$A308,CurrentScenario!Y$2:Y$2612)</f>
        <v>281.37374613275563</v>
      </c>
      <c r="Z308">
        <f>SUMIF(CurrentScenario!$B$2:$B$2612,Sheet1!$A308,CurrentScenario!Z$2:Z$2612)</f>
        <v>19.03121876176224</v>
      </c>
      <c r="AA308">
        <f>SUMIF(CurrentScenario!$B$2:$B$2612,Sheet1!$A308,CurrentScenario!AA$2:AA$2612)</f>
        <v>2.4754178220160519</v>
      </c>
      <c r="AB308">
        <f>SUMIF(CurrentScenario!$B$2:$B$2612,Sheet1!$A308,CurrentScenario!AB$2:AB$2612)</f>
        <v>1.2537397705184512</v>
      </c>
      <c r="AC308">
        <f>SUMIF(CurrentScenario!$B$2:$B$2612,Sheet1!$A308,CurrentScenario!AC$2:AC$2612)</f>
        <v>0</v>
      </c>
      <c r="AD308">
        <f>SUMIF(CurrentScenario!$B$2:$B$2612,Sheet1!$A308,CurrentScenario!AD$2:AD$2612)</f>
        <v>0</v>
      </c>
      <c r="AE308">
        <f>SUMIF(CurrentScenario!$B$2:$B$2612,Sheet1!$A308,CurrentScenario!AE$2:AE$2612)</f>
        <v>0</v>
      </c>
      <c r="AF308">
        <f>SUMIF(CurrentScenario!$B$2:$B$2612,Sheet1!$A308,CurrentScenario!AF$2:AF$2612)</f>
        <v>0</v>
      </c>
      <c r="AG308">
        <f>SUMIF(CurrentScenario!$B$2:$B$2612,Sheet1!$A308,CurrentScenario!AG$2:AG$2612)</f>
        <v>0</v>
      </c>
      <c r="AH308" s="9">
        <f>SUMIF(CurrentScenario!$B$2:$B$2612,Sheet1!$A308,CurrentScenario!AH$2:AH$2612)</f>
        <v>10.897724879021261</v>
      </c>
      <c r="AI308" s="10">
        <f t="shared" si="16"/>
        <v>15454.457934728181</v>
      </c>
      <c r="AJ308">
        <f>SUMIF(BaselineScenario!$B$2:$B$2612,Sheet1!$A308,BaselineScenario!D$2:D$2612)</f>
        <v>13117.635663365807</v>
      </c>
      <c r="AK308">
        <f>SUMIF(BaselineScenario!$B$2:$B$2612,Sheet1!$A308,BaselineScenario!E$2:E$2612)</f>
        <v>133.7097205729703</v>
      </c>
      <c r="AL308">
        <f>SUMIF(BaselineScenario!$B$2:$B$2612,Sheet1!$A308,BaselineScenario!F$2:F$2612)</f>
        <v>2.8955615180283525</v>
      </c>
      <c r="AM308">
        <f>SUMIF(BaselineScenario!$B$2:$B$2612,Sheet1!$A308,BaselineScenario!G$2:G$2612)</f>
        <v>1.7541576365266709</v>
      </c>
      <c r="AN308">
        <f>SUMIF(BaselineScenario!$B$2:$B$2612,Sheet1!$A308,BaselineScenario!H$2:H$2612)</f>
        <v>15.991669359651489</v>
      </c>
      <c r="AO308">
        <f>SUMIF(BaselineScenario!$B$2:$B$2612,Sheet1!$A308,BaselineScenario!I$2:I$2612)</f>
        <v>9.7139482817247504</v>
      </c>
      <c r="AP308">
        <f>SUMIF(BaselineScenario!$B$2:$B$2612,Sheet1!$A308,BaselineScenario!J$2:J$2612)</f>
        <v>1.0452856548426861</v>
      </c>
      <c r="AQ308">
        <f>SUMIF(BaselineScenario!$B$2:$B$2612,Sheet1!$A308,BaselineScenario!K$2:K$2612)</f>
        <v>0.63678325161584637</v>
      </c>
      <c r="AR308">
        <f>SUMIF(BaselineScenario!$B$2:$B$2612,Sheet1!$A308,BaselineScenario!L$2:L$2612)</f>
        <v>6.1515665061757243</v>
      </c>
      <c r="AS308">
        <f>SUMIF(BaselineScenario!$B$2:$B$2612,Sheet1!$A308,BaselineScenario!M$2:M$2612)</f>
        <v>3.7305886121283778</v>
      </c>
      <c r="AT308">
        <f>SUMIF(BaselineScenario!$B$2:$B$2612,Sheet1!$A308,BaselineScenario!N$2:N$2612)</f>
        <v>3.6825294387249885</v>
      </c>
      <c r="AU308">
        <f>SUMIF(BaselineScenario!$B$2:$B$2612,Sheet1!$A308,BaselineScenario!O$2:O$2612)</f>
        <v>0.81099759750916756</v>
      </c>
      <c r="AV308">
        <f>SUMIF(BaselineScenario!$B$2:$B$2612,Sheet1!$A308,BaselineScenario!P$2:P$2612)</f>
        <v>0.49260592364213113</v>
      </c>
      <c r="AW308">
        <f>SUMIF(BaselineScenario!$B$2:$B$2612,Sheet1!$A308,BaselineScenario!Q$2:Q$2612)</f>
        <v>6.9145049302814998</v>
      </c>
      <c r="AX308">
        <f>SUMIF(BaselineScenario!$B$2:$B$2612,Sheet1!$A308,BaselineScenario!R$2:R$2612)</f>
        <v>4.1991650271648737</v>
      </c>
      <c r="AY308">
        <f>SUMIF(BaselineScenario!$B$2:$B$2612,Sheet1!$A308,BaselineScenario!S$2:S$2612)</f>
        <v>1.8022167498561694E-2</v>
      </c>
      <c r="AZ308">
        <f>SUMIF(BaselineScenario!$B$2:$B$2612,Sheet1!$A308,BaselineScenario!T$2:T$2612)</f>
        <v>0.59473152144514663</v>
      </c>
      <c r="BA308">
        <f>SUMIF(BaselineScenario!$B$2:$B$2612,Sheet1!$A308,BaselineScenario!U$2:U$2612)</f>
        <v>8.4103448326621214E-2</v>
      </c>
      <c r="BB308">
        <f>SUMIF(BaselineScenario!$B$2:$B$2612,Sheet1!$A308,BaselineScenario!V$2:V$2612)</f>
        <v>0</v>
      </c>
      <c r="BC308">
        <f>SUMIF(BaselineScenario!$B$2:$B$2612,Sheet1!$A308,BaselineScenario!W$2:W$2612)</f>
        <v>256.46909607969161</v>
      </c>
      <c r="BD308">
        <f>SUMIF(BaselineScenario!$B$2:$B$2612,Sheet1!$A308,BaselineScenario!X$2:X$2612)</f>
        <v>15.448118958401038</v>
      </c>
      <c r="BE308">
        <f>SUMIF(BaselineScenario!$B$2:$B$2612,Sheet1!$A308,BaselineScenario!Y$2:Y$2612)</f>
        <v>1692.6314134722102</v>
      </c>
      <c r="BF308">
        <f>SUMIF(BaselineScenario!$B$2:$B$2612,Sheet1!$A308,BaselineScenario!Z$2:Z$2612)</f>
        <v>114.32033270920991</v>
      </c>
      <c r="BG308">
        <f>SUMIF(BaselineScenario!$B$2:$B$2612,Sheet1!$A308,BaselineScenario!AA$2:AA$2612)</f>
        <v>5.9441546065429111E-2</v>
      </c>
      <c r="BH308">
        <f>SUMIF(BaselineScenario!$B$2:$B$2612,Sheet1!$A308,BaselineScenario!AB$2:AB$2612)</f>
        <v>5.4074045963746244E-3</v>
      </c>
      <c r="BI308">
        <f>SUMIF(BaselineScenario!$B$2:$B$2612,Sheet1!$A308,BaselineScenario!AC$2:AC$2612)</f>
        <v>0</v>
      </c>
      <c r="BJ308">
        <f>SUMIF(BaselineScenario!$B$2:$B$2612,Sheet1!$A308,BaselineScenario!AD$2:AD$2612)</f>
        <v>0</v>
      </c>
      <c r="BK308">
        <f>SUMIF(BaselineScenario!$B$2:$B$2612,Sheet1!$A308,BaselineScenario!AE$2:AE$2612)</f>
        <v>0</v>
      </c>
      <c r="BL308">
        <f>SUMIF(BaselineScenario!$B$2:$B$2612,Sheet1!$A308,BaselineScenario!AF$2:AF$2612)</f>
        <v>0</v>
      </c>
      <c r="BM308">
        <f>SUMIF(BaselineScenario!$B$2:$B$2612,Sheet1!$A308,BaselineScenario!AG$2:AG$2612)</f>
        <v>0</v>
      </c>
      <c r="BN308">
        <f>SUMIF(BaselineScenario!$B$2:$B$2612,Sheet1!$A308,BaselineScenario!AH$2:AH$2612)</f>
        <v>65.462519743942238</v>
      </c>
      <c r="BP308">
        <f t="shared" si="17"/>
        <v>0</v>
      </c>
      <c r="BQ308" s="12">
        <f t="shared" si="18"/>
        <v>0</v>
      </c>
    </row>
    <row r="309" spans="1:69" x14ac:dyDescent="0.25">
      <c r="A309" s="1" t="s">
        <v>307</v>
      </c>
      <c r="B309">
        <f>COUNTIF(CurrentScenario!$B$2:$B$2612,Sheet1!A309)</f>
        <v>9</v>
      </c>
      <c r="C309">
        <f t="shared" si="19"/>
        <v>37615.12653517897</v>
      </c>
      <c r="D309">
        <f>SUMIF(CurrentScenario!$B$2:$B$2612,Sheet1!$A309,CurrentScenario!D$2:D$2612)</f>
        <v>13939.94790863693</v>
      </c>
      <c r="E309">
        <f>SUMIF(CurrentScenario!$B$2:$B$2612,Sheet1!$A309,CurrentScenario!E$2:E$2612)</f>
        <v>140.80757570949228</v>
      </c>
      <c r="F309">
        <f>SUMIF(CurrentScenario!$B$2:$B$2612,Sheet1!$A309,CurrentScenario!F$2:F$2612)</f>
        <v>2.8704181398564791E-4</v>
      </c>
      <c r="G309">
        <f>SUMIF(CurrentScenario!$B$2:$B$2612,Sheet1!$A309,CurrentScenario!G$2:G$2612)</f>
        <v>34.089160990266819</v>
      </c>
      <c r="H309">
        <f>SUMIF(CurrentScenario!$B$2:$B$2612,Sheet1!$A309,CurrentScenario!H$2:H$2612)</f>
        <v>6.0289452757012526E-4</v>
      </c>
      <c r="I309">
        <f>SUMIF(CurrentScenario!$B$2:$B$2612,Sheet1!$A309,CurrentScenario!I$2:I$2612)</f>
        <v>71.587898396327518</v>
      </c>
      <c r="J309">
        <f>SUMIF(CurrentScenario!$B$2:$B$2612,Sheet1!$A309,CurrentScenario!J$2:J$2612)</f>
        <v>10.930510037795889</v>
      </c>
      <c r="K309">
        <f>SUMIF(CurrentScenario!$B$2:$B$2612,Sheet1!$A309,CurrentScenario!K$2:K$2612)</f>
        <v>0</v>
      </c>
      <c r="L309">
        <f>SUMIF(CurrentScenario!$B$2:$B$2612,Sheet1!$A309,CurrentScenario!L$2:L$2612)</f>
        <v>164.97175968351348</v>
      </c>
      <c r="M309">
        <f>SUMIF(CurrentScenario!$B$2:$B$2612,Sheet1!$A309,CurrentScenario!M$2:M$2612)</f>
        <v>6.0236093923647671E-4</v>
      </c>
      <c r="N309">
        <f>SUMIF(CurrentScenario!$B$2:$B$2612,Sheet1!$A309,CurrentScenario!N$2:N$2612)</f>
        <v>42.942735637359945</v>
      </c>
      <c r="O309">
        <f>SUMIF(CurrentScenario!$B$2:$B$2612,Sheet1!$A309,CurrentScenario!O$2:O$2612)</f>
        <v>15.275255740496318</v>
      </c>
      <c r="P309">
        <f>SUMIF(CurrentScenario!$B$2:$B$2612,Sheet1!$A309,CurrentScenario!P$2:P$2612)</f>
        <v>0</v>
      </c>
      <c r="Q309">
        <f>SUMIF(CurrentScenario!$B$2:$B$2612,Sheet1!$A309,CurrentScenario!Q$2:Q$2612)</f>
        <v>106.28154763489489</v>
      </c>
      <c r="R309">
        <f>SUMIF(CurrentScenario!$B$2:$B$2612,Sheet1!$A309,CurrentScenario!R$2:R$2612)</f>
        <v>334.81840148752218</v>
      </c>
      <c r="S309">
        <f>SUMIF(CurrentScenario!$B$2:$B$2612,Sheet1!$A309,CurrentScenario!S$2:S$2612)</f>
        <v>21.883972198467038</v>
      </c>
      <c r="T309">
        <f>SUMIF(CurrentScenario!$B$2:$B$2612,Sheet1!$A309,CurrentScenario!T$2:T$2612)</f>
        <v>9.1822644485354807</v>
      </c>
      <c r="U309">
        <f>SUMIF(CurrentScenario!$B$2:$B$2612,Sheet1!$A309,CurrentScenario!U$2:U$2612)</f>
        <v>2.2987163546281653</v>
      </c>
      <c r="V309">
        <f>SUMIF(CurrentScenario!$B$2:$B$2612,Sheet1!$A309,CurrentScenario!V$2:V$2612)</f>
        <v>0</v>
      </c>
      <c r="W309">
        <f>SUMIF(CurrentScenario!$B$2:$B$2612,Sheet1!$A309,CurrentScenario!W$2:W$2612)</f>
        <v>16275.971305013307</v>
      </c>
      <c r="X309">
        <f>SUMIF(CurrentScenario!$B$2:$B$2612,Sheet1!$A309,CurrentScenario!X$2:X$2612)</f>
        <v>5876.6653073686284</v>
      </c>
      <c r="Y309">
        <f>SUMIF(CurrentScenario!$B$2:$B$2612,Sheet1!$A309,CurrentScenario!Y$2:Y$2612)</f>
        <v>405.8305942730243</v>
      </c>
      <c r="Z309">
        <f>SUMIF(CurrentScenario!$B$2:$B$2612,Sheet1!$A309,CurrentScenario!Z$2:Z$2612)</f>
        <v>0</v>
      </c>
      <c r="AA309">
        <f>SUMIF(CurrentScenario!$B$2:$B$2612,Sheet1!$A309,CurrentScenario!AA$2:AA$2612)</f>
        <v>0.45173713339533972</v>
      </c>
      <c r="AB309">
        <f>SUMIF(CurrentScenario!$B$2:$B$2612,Sheet1!$A309,CurrentScenario!AB$2:AB$2612)</f>
        <v>0.48878059365878712</v>
      </c>
      <c r="AC309">
        <f>SUMIF(CurrentScenario!$B$2:$B$2612,Sheet1!$A309,CurrentScenario!AC$2:AC$2612)</f>
        <v>0</v>
      </c>
      <c r="AD309">
        <f>SUMIF(CurrentScenario!$B$2:$B$2612,Sheet1!$A309,CurrentScenario!AD$2:AD$2612)</f>
        <v>0</v>
      </c>
      <c r="AE309">
        <f>SUMIF(CurrentScenario!$B$2:$B$2612,Sheet1!$A309,CurrentScenario!AE$2:AE$2612)</f>
        <v>0</v>
      </c>
      <c r="AF309">
        <f>SUMIF(CurrentScenario!$B$2:$B$2612,Sheet1!$A309,CurrentScenario!AF$2:AF$2612)</f>
        <v>0</v>
      </c>
      <c r="AG309">
        <f>SUMIF(CurrentScenario!$B$2:$B$2612,Sheet1!$A309,CurrentScenario!AG$2:AG$2612)</f>
        <v>0</v>
      </c>
      <c r="AH309" s="9">
        <f>SUMIF(CurrentScenario!$B$2:$B$2612,Sheet1!$A309,CurrentScenario!AH$2:AH$2612)</f>
        <v>160.69961154345566</v>
      </c>
      <c r="AI309" s="10">
        <f t="shared" si="16"/>
        <v>37615.126535178984</v>
      </c>
      <c r="AJ309">
        <f>SUMIF(BaselineScenario!$B$2:$B$2612,Sheet1!$A309,BaselineScenario!D$2:D$2612)</f>
        <v>31904.866097852333</v>
      </c>
      <c r="AK309">
        <f>SUMIF(BaselineScenario!$B$2:$B$2612,Sheet1!$A309,BaselineScenario!E$2:E$2612)</f>
        <v>323.66531069193155</v>
      </c>
      <c r="AL309">
        <f>SUMIF(BaselineScenario!$B$2:$B$2612,Sheet1!$A309,BaselineScenario!F$2:F$2612)</f>
        <v>3.3834694589258557E-3</v>
      </c>
      <c r="AM309">
        <f>SUMIF(BaselineScenario!$B$2:$B$2612,Sheet1!$A309,BaselineScenario!G$2:G$2612)</f>
        <v>115.29895434606864</v>
      </c>
      <c r="AN309">
        <f>SUMIF(BaselineScenario!$B$2:$B$2612,Sheet1!$A309,BaselineScenario!H$2:H$2612)</f>
        <v>7.1065437911740793E-3</v>
      </c>
      <c r="AO309">
        <f>SUMIF(BaselineScenario!$B$2:$B$2612,Sheet1!$A309,BaselineScenario!I$2:I$2612)</f>
        <v>242.13003656772943</v>
      </c>
      <c r="AP309">
        <f>SUMIF(BaselineScenario!$B$2:$B$2612,Sheet1!$A309,BaselineScenario!J$2:J$2612)</f>
        <v>36.970778151646044</v>
      </c>
      <c r="AQ309">
        <f>SUMIF(BaselineScenario!$B$2:$B$2612,Sheet1!$A309,BaselineScenario!K$2:K$2612)</f>
        <v>0</v>
      </c>
      <c r="AR309">
        <f>SUMIF(BaselineScenario!$B$2:$B$2612,Sheet1!$A309,BaselineScenario!L$2:L$2612)</f>
        <v>557.98665005518569</v>
      </c>
      <c r="AS309">
        <f>SUMIF(BaselineScenario!$B$2:$B$2612,Sheet1!$A309,BaselineScenario!M$2:M$2612)</f>
        <v>7.1002541854700493E-3</v>
      </c>
      <c r="AT309">
        <f>SUMIF(BaselineScenario!$B$2:$B$2612,Sheet1!$A309,BaselineScenario!N$2:N$2612)</f>
        <v>145.24706274864445</v>
      </c>
      <c r="AU309">
        <f>SUMIF(BaselineScenario!$B$2:$B$2612,Sheet1!$A309,BaselineScenario!O$2:O$2612)</f>
        <v>51.666214822280871</v>
      </c>
      <c r="AV309">
        <f>SUMIF(BaselineScenario!$B$2:$B$2612,Sheet1!$A309,BaselineScenario!P$2:P$2612)</f>
        <v>0</v>
      </c>
      <c r="AW309">
        <f>SUMIF(BaselineScenario!$B$2:$B$2612,Sheet1!$A309,BaselineScenario!Q$2:Q$2612)</f>
        <v>393.61088244583669</v>
      </c>
      <c r="AX309">
        <f>SUMIF(BaselineScenario!$B$2:$B$2612,Sheet1!$A309,BaselineScenario!R$2:R$2612)</f>
        <v>1132.4301290676181</v>
      </c>
      <c r="AY309">
        <f>SUMIF(BaselineScenario!$B$2:$B$2612,Sheet1!$A309,BaselineScenario!S$2:S$2612)</f>
        <v>75.813197129774238</v>
      </c>
      <c r="AZ309">
        <f>SUMIF(BaselineScenario!$B$2:$B$2612,Sheet1!$A309,BaselineScenario!T$2:T$2612)</f>
        <v>31.057603900404931</v>
      </c>
      <c r="BA309">
        <f>SUMIF(BaselineScenario!$B$2:$B$2612,Sheet1!$A309,BaselineScenario!U$2:U$2612)</f>
        <v>7.7750557942354437</v>
      </c>
      <c r="BB309">
        <f>SUMIF(BaselineScenario!$B$2:$B$2612,Sheet1!$A309,BaselineScenario!V$2:V$2612)</f>
        <v>0</v>
      </c>
      <c r="BC309">
        <f>SUMIF(BaselineScenario!$B$2:$B$2612,Sheet1!$A309,BaselineScenario!W$2:W$2612)</f>
        <v>624.39386777093387</v>
      </c>
      <c r="BD309">
        <f>SUMIF(BaselineScenario!$B$2:$B$2612,Sheet1!$A309,BaselineScenario!X$2:X$2612)</f>
        <v>37.611428175614222</v>
      </c>
      <c r="BE309">
        <f>SUMIF(BaselineScenario!$B$2:$B$2612,Sheet1!$A309,BaselineScenario!Y$2:Y$2612)</f>
        <v>1391.0429992988031</v>
      </c>
      <c r="BF309">
        <f>SUMIF(BaselineScenario!$B$2:$B$2612,Sheet1!$A309,BaselineScenario!Z$2:Z$2612)</f>
        <v>0</v>
      </c>
      <c r="BG309">
        <f>SUMIF(BaselineScenario!$B$2:$B$2612,Sheet1!$A309,BaselineScenario!AA$2:AA$2612)</f>
        <v>1.7232713037140215E-2</v>
      </c>
      <c r="BH309">
        <f>SUMIF(BaselineScenario!$B$2:$B$2612,Sheet1!$A309,BaselineScenario!AB$2:AB$2612)</f>
        <v>3.6983595647505415E-3</v>
      </c>
      <c r="BI309">
        <f>SUMIF(BaselineScenario!$B$2:$B$2612,Sheet1!$A309,BaselineScenario!AC$2:AC$2612)</f>
        <v>0</v>
      </c>
      <c r="BJ309">
        <f>SUMIF(BaselineScenario!$B$2:$B$2612,Sheet1!$A309,BaselineScenario!AD$2:AD$2612)</f>
        <v>0</v>
      </c>
      <c r="BK309">
        <f>SUMIF(BaselineScenario!$B$2:$B$2612,Sheet1!$A309,BaselineScenario!AE$2:AE$2612)</f>
        <v>0</v>
      </c>
      <c r="BL309">
        <f>SUMIF(BaselineScenario!$B$2:$B$2612,Sheet1!$A309,BaselineScenario!AF$2:AF$2612)</f>
        <v>0</v>
      </c>
      <c r="BM309">
        <f>SUMIF(BaselineScenario!$B$2:$B$2612,Sheet1!$A309,BaselineScenario!AG$2:AG$2612)</f>
        <v>0</v>
      </c>
      <c r="BN309">
        <f>SUMIF(BaselineScenario!$B$2:$B$2612,Sheet1!$A309,BaselineScenario!AH$2:AH$2612)</f>
        <v>543.5217450199001</v>
      </c>
      <c r="BP309">
        <f t="shared" si="17"/>
        <v>0</v>
      </c>
      <c r="BQ309" s="12">
        <f t="shared" si="18"/>
        <v>0</v>
      </c>
    </row>
    <row r="310" spans="1:69" x14ac:dyDescent="0.25">
      <c r="A310" s="1" t="s">
        <v>308</v>
      </c>
      <c r="B310">
        <f>COUNTIF(CurrentScenario!$B$2:$B$2612,Sheet1!A310)</f>
        <v>23</v>
      </c>
      <c r="C310">
        <f t="shared" si="19"/>
        <v>36039.109303376565</v>
      </c>
      <c r="D310">
        <f>SUMIF(CurrentScenario!$B$2:$B$2612,Sheet1!$A310,CurrentScenario!D$2:D$2612)</f>
        <v>16916.302888646296</v>
      </c>
      <c r="E310">
        <f>SUMIF(CurrentScenario!$B$2:$B$2612,Sheet1!$A310,CurrentScenario!E$2:E$2612)</f>
        <v>170.87157339352814</v>
      </c>
      <c r="F310">
        <f>SUMIF(CurrentScenario!$B$2:$B$2612,Sheet1!$A310,CurrentScenario!F$2:F$2612)</f>
        <v>8.6795436048559473</v>
      </c>
      <c r="G310">
        <f>SUMIF(CurrentScenario!$B$2:$B$2612,Sheet1!$A310,CurrentScenario!G$2:G$2612)</f>
        <v>22.431141828802392</v>
      </c>
      <c r="H310">
        <f>SUMIF(CurrentScenario!$B$2:$B$2612,Sheet1!$A310,CurrentScenario!H$2:H$2612)</f>
        <v>46.151472765972436</v>
      </c>
      <c r="I310">
        <f>SUMIF(CurrentScenario!$B$2:$B$2612,Sheet1!$A310,CurrentScenario!I$2:I$2612)</f>
        <v>64.066756673257004</v>
      </c>
      <c r="J310">
        <f>SUMIF(CurrentScenario!$B$2:$B$2612,Sheet1!$A310,CurrentScenario!J$2:J$2612)</f>
        <v>8.7276667887398265</v>
      </c>
      <c r="K310">
        <f>SUMIF(CurrentScenario!$B$2:$B$2612,Sheet1!$A310,CurrentScenario!K$2:K$2612)</f>
        <v>1.7885988465924316</v>
      </c>
      <c r="L310">
        <f>SUMIF(CurrentScenario!$B$2:$B$2612,Sheet1!$A310,CurrentScenario!L$2:L$2612)</f>
        <v>104.56406319933377</v>
      </c>
      <c r="M310">
        <f>SUMIF(CurrentScenario!$B$2:$B$2612,Sheet1!$A310,CurrentScenario!M$2:M$2612)</f>
        <v>10.51243052786538</v>
      </c>
      <c r="N310">
        <f>SUMIF(CurrentScenario!$B$2:$B$2612,Sheet1!$A310,CurrentScenario!N$2:N$2612)</f>
        <v>33.180397996541863</v>
      </c>
      <c r="O310">
        <f>SUMIF(CurrentScenario!$B$2:$B$2612,Sheet1!$A310,CurrentScenario!O$2:O$2612)</f>
        <v>10.359154203075104</v>
      </c>
      <c r="P310">
        <f>SUMIF(CurrentScenario!$B$2:$B$2612,Sheet1!$A310,CurrentScenario!P$2:P$2612)</f>
        <v>1.3833033065651528</v>
      </c>
      <c r="Q310">
        <f>SUMIF(CurrentScenario!$B$2:$B$2612,Sheet1!$A310,CurrentScenario!Q$2:Q$2612)</f>
        <v>74.966507354535352</v>
      </c>
      <c r="R310">
        <f>SUMIF(CurrentScenario!$B$2:$B$2612,Sheet1!$A310,CurrentScenario!R$2:R$2612)</f>
        <v>176.90797014216486</v>
      </c>
      <c r="S310">
        <f>SUMIF(CurrentScenario!$B$2:$B$2612,Sheet1!$A310,CurrentScenario!S$2:S$2612)</f>
        <v>11.239516334627011</v>
      </c>
      <c r="T310">
        <f>SUMIF(CurrentScenario!$B$2:$B$2612,Sheet1!$A310,CurrentScenario!T$2:T$2612)</f>
        <v>6.5315908260696069</v>
      </c>
      <c r="U310">
        <f>SUMIF(CurrentScenario!$B$2:$B$2612,Sheet1!$A310,CurrentScenario!U$2:U$2612)</f>
        <v>1.445900507482984</v>
      </c>
      <c r="V310">
        <f>SUMIF(CurrentScenario!$B$2:$B$2612,Sheet1!$A310,CurrentScenario!V$2:V$2612)</f>
        <v>0</v>
      </c>
      <c r="W310">
        <f>SUMIF(CurrentScenario!$B$2:$B$2612,Sheet1!$A310,CurrentScenario!W$2:W$2612)</f>
        <v>11016.081936700568</v>
      </c>
      <c r="X310">
        <f>SUMIF(CurrentScenario!$B$2:$B$2612,Sheet1!$A310,CurrentScenario!X$2:X$2612)</f>
        <v>4135.5880548012328</v>
      </c>
      <c r="Y310">
        <f>SUMIF(CurrentScenario!$B$2:$B$2612,Sheet1!$A310,CurrentScenario!Y$2:Y$2612)</f>
        <v>1621.0205593474898</v>
      </c>
      <c r="Z310">
        <f>SUMIF(CurrentScenario!$B$2:$B$2612,Sheet1!$A310,CurrentScenario!Z$2:Z$2612)</f>
        <v>0.14082414395757181</v>
      </c>
      <c r="AA310">
        <f>SUMIF(CurrentScenario!$B$2:$B$2612,Sheet1!$A310,CurrentScenario!AA$2:AA$2612)</f>
        <v>82.191208555678742</v>
      </c>
      <c r="AB310">
        <f>SUMIF(CurrentScenario!$B$2:$B$2612,Sheet1!$A310,CurrentScenario!AB$2:AB$2612)</f>
        <v>49.597256818096113</v>
      </c>
      <c r="AC310">
        <f>SUMIF(CurrentScenario!$B$2:$B$2612,Sheet1!$A310,CurrentScenario!AC$2:AC$2612)</f>
        <v>0</v>
      </c>
      <c r="AD310">
        <f>SUMIF(CurrentScenario!$B$2:$B$2612,Sheet1!$A310,CurrentScenario!AD$2:AD$2612)</f>
        <v>1.7113989058225545</v>
      </c>
      <c r="AE310">
        <f>SUMIF(CurrentScenario!$B$2:$B$2612,Sheet1!$A310,CurrentScenario!AE$2:AE$2612)</f>
        <v>0.94977059114071249</v>
      </c>
      <c r="AF310">
        <f>SUMIF(CurrentScenario!$B$2:$B$2612,Sheet1!$A310,CurrentScenario!AF$2:AF$2612)</f>
        <v>2.770798545150345E-2</v>
      </c>
      <c r="AG310">
        <f>SUMIF(CurrentScenario!$B$2:$B$2612,Sheet1!$A310,CurrentScenario!AG$2:AG$2612)</f>
        <v>0</v>
      </c>
      <c r="AH310" s="9">
        <f>SUMIF(CurrentScenario!$B$2:$B$2612,Sheet1!$A310,CurrentScenario!AH$2:AH$2612)</f>
        <v>1461.6901085808372</v>
      </c>
      <c r="AI310" s="10">
        <f t="shared" si="16"/>
        <v>36039.109303376565</v>
      </c>
      <c r="AJ310">
        <f>SUMIF(BaselineScenario!$B$2:$B$2612,Sheet1!$A310,BaselineScenario!D$2:D$2612)</f>
        <v>30618.347662253629</v>
      </c>
      <c r="AK310">
        <f>SUMIF(BaselineScenario!$B$2:$B$2612,Sheet1!$A310,BaselineScenario!E$2:E$2612)</f>
        <v>311.77662970844312</v>
      </c>
      <c r="AL310">
        <f>SUMIF(BaselineScenario!$B$2:$B$2612,Sheet1!$A310,BaselineScenario!F$2:F$2612)</f>
        <v>5.8424488824488723</v>
      </c>
      <c r="AM310">
        <f>SUMIF(BaselineScenario!$B$2:$B$2612,Sheet1!$A310,BaselineScenario!G$2:G$2612)</f>
        <v>74.163150963328988</v>
      </c>
      <c r="AN310">
        <f>SUMIF(BaselineScenario!$B$2:$B$2612,Sheet1!$A310,BaselineScenario!H$2:H$2612)</f>
        <v>26.344937469052084</v>
      </c>
      <c r="AO310">
        <f>SUMIF(BaselineScenario!$B$2:$B$2612,Sheet1!$A310,BaselineScenario!I$2:I$2612)</f>
        <v>164.30306897510798</v>
      </c>
      <c r="AP310">
        <f>SUMIF(BaselineScenario!$B$2:$B$2612,Sheet1!$A310,BaselineScenario!J$2:J$2612)</f>
        <v>25.026073900945601</v>
      </c>
      <c r="AQ310">
        <f>SUMIF(BaselineScenario!$B$2:$B$2612,Sheet1!$A310,BaselineScenario!K$2:K$2612)</f>
        <v>0.9017955378515552</v>
      </c>
      <c r="AR310">
        <f>SUMIF(BaselineScenario!$B$2:$B$2612,Sheet1!$A310,BaselineScenario!L$2:L$2612)</f>
        <v>363.9483197872629</v>
      </c>
      <c r="AS310">
        <f>SUMIF(BaselineScenario!$B$2:$B$2612,Sheet1!$A310,BaselineScenario!M$2:M$2612)</f>
        <v>5.3508863217795346</v>
      </c>
      <c r="AT310">
        <f>SUMIF(BaselineScenario!$B$2:$B$2612,Sheet1!$A310,BaselineScenario!N$2:N$2612)</f>
        <v>98.363917414211201</v>
      </c>
      <c r="AU310">
        <f>SUMIF(BaselineScenario!$B$2:$B$2612,Sheet1!$A310,BaselineScenario!O$2:O$2612)</f>
        <v>34.048754907469686</v>
      </c>
      <c r="AV310">
        <f>SUMIF(BaselineScenario!$B$2:$B$2612,Sheet1!$A310,BaselineScenario!P$2:P$2612)</f>
        <v>0.69741953699060388</v>
      </c>
      <c r="AW310">
        <f>SUMIF(BaselineScenario!$B$2:$B$2612,Sheet1!$A310,BaselineScenario!Q$2:Q$2612)</f>
        <v>248.50493171752694</v>
      </c>
      <c r="AX310">
        <f>SUMIF(BaselineScenario!$B$2:$B$2612,Sheet1!$A310,BaselineScenario!R$2:R$2612)</f>
        <v>686.79528985867523</v>
      </c>
      <c r="AY310">
        <f>SUMIF(BaselineScenario!$B$2:$B$2612,Sheet1!$A310,BaselineScenario!S$2:S$2612)</f>
        <v>45.405512552677123</v>
      </c>
      <c r="AZ310">
        <f>SUMIF(BaselineScenario!$B$2:$B$2612,Sheet1!$A310,BaselineScenario!T$2:T$2612)</f>
        <v>20.620167150842263</v>
      </c>
      <c r="BA310">
        <f>SUMIF(BaselineScenario!$B$2:$B$2612,Sheet1!$A310,BaselineScenario!U$2:U$2612)</f>
        <v>5.0678179886470538</v>
      </c>
      <c r="BB310">
        <f>SUMIF(BaselineScenario!$B$2:$B$2612,Sheet1!$A310,BaselineScenario!V$2:V$2612)</f>
        <v>0</v>
      </c>
      <c r="BC310">
        <f>SUMIF(BaselineScenario!$B$2:$B$2612,Sheet1!$A310,BaselineScenario!W$2:W$2612)</f>
        <v>592.18260881439505</v>
      </c>
      <c r="BD310">
        <f>SUMIF(BaselineScenario!$B$2:$B$2612,Sheet1!$A310,BaselineScenario!X$2:X$2612)</f>
        <v>35.466007201811344</v>
      </c>
      <c r="BE310">
        <f>SUMIF(BaselineScenario!$B$2:$B$2612,Sheet1!$A310,BaselineScenario!Y$2:Y$2612)</f>
        <v>1547.6887998958371</v>
      </c>
      <c r="BF310">
        <f>SUMIF(BaselineScenario!$B$2:$B$2612,Sheet1!$A310,BaselineScenario!Z$2:Z$2612)</f>
        <v>14.319276458491425</v>
      </c>
      <c r="BG310">
        <f>SUMIF(BaselineScenario!$B$2:$B$2612,Sheet1!$A310,BaselineScenario!AA$2:AA$2612)</f>
        <v>5.3913954329881131</v>
      </c>
      <c r="BH310">
        <f>SUMIF(BaselineScenario!$B$2:$B$2612,Sheet1!$A310,BaselineScenario!AB$2:AB$2612)</f>
        <v>0.53254447691205753</v>
      </c>
      <c r="BI310">
        <f>SUMIF(BaselineScenario!$B$2:$B$2612,Sheet1!$A310,BaselineScenario!AC$2:AC$2612)</f>
        <v>0</v>
      </c>
      <c r="BJ310">
        <f>SUMIF(BaselineScenario!$B$2:$B$2612,Sheet1!$A310,BaselineScenario!AD$2:AD$2612)</f>
        <v>6.1780439336237496E-2</v>
      </c>
      <c r="BK310">
        <f>SUMIF(BaselineScenario!$B$2:$B$2612,Sheet1!$A310,BaselineScenario!AE$2:AE$2612)</f>
        <v>3.6040252958358734E-3</v>
      </c>
      <c r="BL310">
        <f>SUMIF(BaselineScenario!$B$2:$B$2612,Sheet1!$A310,BaselineScenario!AF$2:AF$2612)</f>
        <v>0.23638830393287483</v>
      </c>
      <c r="BM310">
        <f>SUMIF(BaselineScenario!$B$2:$B$2612,Sheet1!$A310,BaselineScenario!AG$2:AG$2612)</f>
        <v>0</v>
      </c>
      <c r="BN310">
        <f>SUMIF(BaselineScenario!$B$2:$B$2612,Sheet1!$A310,BaselineScenario!AH$2:AH$2612)</f>
        <v>1107.718113400681</v>
      </c>
      <c r="BP310">
        <f t="shared" si="17"/>
        <v>0</v>
      </c>
      <c r="BQ310" s="12">
        <f t="shared" si="18"/>
        <v>0</v>
      </c>
    </row>
    <row r="311" spans="1:69" x14ac:dyDescent="0.25">
      <c r="A311" s="1" t="s">
        <v>309</v>
      </c>
      <c r="B311">
        <f>COUNTIF(CurrentScenario!$B$2:$B$2612,Sheet1!A311)</f>
        <v>2</v>
      </c>
      <c r="C311">
        <f t="shared" si="19"/>
        <v>18220.119170474554</v>
      </c>
      <c r="D311">
        <f>SUMIF(CurrentScenario!$B$2:$B$2612,Sheet1!$A311,CurrentScenario!D$2:D$2612)</f>
        <v>4825.5727133565779</v>
      </c>
      <c r="E311">
        <f>SUMIF(CurrentScenario!$B$2:$B$2612,Sheet1!$A311,CurrentScenario!E$2:E$2612)</f>
        <v>48.743345073318203</v>
      </c>
      <c r="F311">
        <f>SUMIF(CurrentScenario!$B$2:$B$2612,Sheet1!$A311,CurrentScenario!F$2:F$2612)</f>
        <v>435.60304867251324</v>
      </c>
      <c r="G311">
        <f>SUMIF(CurrentScenario!$B$2:$B$2612,Sheet1!$A311,CurrentScenario!G$2:G$2612)</f>
        <v>529.83755428003371</v>
      </c>
      <c r="H311">
        <f>SUMIF(CurrentScenario!$B$2:$B$2612,Sheet1!$A311,CurrentScenario!H$2:H$2612)</f>
        <v>798.85723308950139</v>
      </c>
      <c r="I311">
        <f>SUMIF(CurrentScenario!$B$2:$B$2612,Sheet1!$A311,CurrentScenario!I$2:I$2612)</f>
        <v>971.6745716581587</v>
      </c>
      <c r="J311">
        <f>SUMIF(CurrentScenario!$B$2:$B$2612,Sheet1!$A311,CurrentScenario!J$2:J$2612)</f>
        <v>352.71084720825655</v>
      </c>
      <c r="K311">
        <f>SUMIF(CurrentScenario!$B$2:$B$2612,Sheet1!$A311,CurrentScenario!K$2:K$2612)</f>
        <v>429.01314299109038</v>
      </c>
      <c r="L311">
        <f>SUMIF(CurrentScenario!$B$2:$B$2612,Sheet1!$A311,CurrentScenario!L$2:L$2612)</f>
        <v>642.66880400341233</v>
      </c>
      <c r="M311">
        <f>SUMIF(CurrentScenario!$B$2:$B$2612,Sheet1!$A311,CurrentScenario!M$2:M$2612)</f>
        <v>781.69793761645792</v>
      </c>
      <c r="N311">
        <f>SUMIF(CurrentScenario!$B$2:$B$2612,Sheet1!$A311,CurrentScenario!N$2:N$2612)</f>
        <v>384.63332523585262</v>
      </c>
      <c r="O311">
        <f>SUMIF(CurrentScenario!$B$2:$B$2612,Sheet1!$A311,CurrentScenario!O$2:O$2612)</f>
        <v>152.8591851933931</v>
      </c>
      <c r="P311">
        <f>SUMIF(CurrentScenario!$B$2:$B$2612,Sheet1!$A311,CurrentScenario!P$2:P$2612)</f>
        <v>185.92751525037988</v>
      </c>
      <c r="Q311">
        <f>SUMIF(CurrentScenario!$B$2:$B$2612,Sheet1!$A311,CurrentScenario!Q$2:Q$2612)</f>
        <v>1033.8829601053883</v>
      </c>
      <c r="R311">
        <f>SUMIF(CurrentScenario!$B$2:$B$2612,Sheet1!$A311,CurrentScenario!R$2:R$2612)</f>
        <v>0</v>
      </c>
      <c r="S311">
        <f>SUMIF(CurrentScenario!$B$2:$B$2612,Sheet1!$A311,CurrentScenario!S$2:S$2612)</f>
        <v>30.557210223062608</v>
      </c>
      <c r="T311">
        <f>SUMIF(CurrentScenario!$B$2:$B$2612,Sheet1!$A311,CurrentScenario!T$2:T$2612)</f>
        <v>13.279661367134377</v>
      </c>
      <c r="U311">
        <f>SUMIF(CurrentScenario!$B$2:$B$2612,Sheet1!$A311,CurrentScenario!U$2:U$2612)</f>
        <v>12.478842590001474</v>
      </c>
      <c r="V311">
        <f>SUMIF(CurrentScenario!$B$2:$B$2612,Sheet1!$A311,CurrentScenario!V$2:V$2612)</f>
        <v>0</v>
      </c>
      <c r="W311">
        <f>SUMIF(CurrentScenario!$B$2:$B$2612,Sheet1!$A311,CurrentScenario!W$2:W$2612)</f>
        <v>0</v>
      </c>
      <c r="X311">
        <f>SUMIF(CurrentScenario!$B$2:$B$2612,Sheet1!$A311,CurrentScenario!X$2:X$2612)</f>
        <v>0</v>
      </c>
      <c r="Y311">
        <f>SUMIF(CurrentScenario!$B$2:$B$2612,Sheet1!$A311,CurrentScenario!Y$2:Y$2612)</f>
        <v>14.410934818301657</v>
      </c>
      <c r="Z311">
        <f>SUMIF(CurrentScenario!$B$2:$B$2612,Sheet1!$A311,CurrentScenario!Z$2:Z$2612)</f>
        <v>0</v>
      </c>
      <c r="AA311">
        <f>SUMIF(CurrentScenario!$B$2:$B$2612,Sheet1!$A311,CurrentScenario!AA$2:AA$2612)</f>
        <v>5246.2722112194151</v>
      </c>
      <c r="AB311">
        <f>SUMIF(CurrentScenario!$B$2:$B$2612,Sheet1!$A311,CurrentScenario!AB$2:AB$2612)</f>
        <v>1186.6785981418236</v>
      </c>
      <c r="AC311">
        <f>SUMIF(CurrentScenario!$B$2:$B$2612,Sheet1!$A311,CurrentScenario!AC$2:AC$2612)</f>
        <v>133.7386550498199</v>
      </c>
      <c r="AD311">
        <f>SUMIF(CurrentScenario!$B$2:$B$2612,Sheet1!$A311,CurrentScenario!AD$2:AD$2612)</f>
        <v>0</v>
      </c>
      <c r="AE311">
        <f>SUMIF(CurrentScenario!$B$2:$B$2612,Sheet1!$A311,CurrentScenario!AE$2:AE$2612)</f>
        <v>0</v>
      </c>
      <c r="AF311">
        <f>SUMIF(CurrentScenario!$B$2:$B$2612,Sheet1!$A311,CurrentScenario!AF$2:AF$2612)</f>
        <v>0</v>
      </c>
      <c r="AG311">
        <f>SUMIF(CurrentScenario!$B$2:$B$2612,Sheet1!$A311,CurrentScenario!AG$2:AG$2612)</f>
        <v>0</v>
      </c>
      <c r="AH311" s="9">
        <f>SUMIF(CurrentScenario!$B$2:$B$2612,Sheet1!$A311,CurrentScenario!AH$2:AH$2612)</f>
        <v>9.0208733306635303</v>
      </c>
      <c r="AI311" s="10">
        <f t="shared" si="16"/>
        <v>18220.119170474554</v>
      </c>
      <c r="AJ311">
        <f>SUMIF(BaselineScenario!$B$2:$B$2612,Sheet1!$A311,BaselineScenario!D$2:D$2612)</f>
        <v>15451.280093263404</v>
      </c>
      <c r="AK311">
        <f>SUMIF(BaselineScenario!$B$2:$B$2612,Sheet1!$A311,BaselineScenario!E$2:E$2612)</f>
        <v>156.07398816509846</v>
      </c>
      <c r="AL311">
        <f>SUMIF(BaselineScenario!$B$2:$B$2612,Sheet1!$A311,BaselineScenario!F$2:F$2612)</f>
        <v>144.42726914047191</v>
      </c>
      <c r="AM311">
        <f>SUMIF(BaselineScenario!$B$2:$B$2612,Sheet1!$A311,BaselineScenario!G$2:G$2612)</f>
        <v>175.67138652746621</v>
      </c>
      <c r="AN311">
        <f>SUMIF(BaselineScenario!$B$2:$B$2612,Sheet1!$A311,BaselineScenario!H$2:H$2612)</f>
        <v>264.86676152579628</v>
      </c>
      <c r="AO311">
        <f>SUMIF(BaselineScenario!$B$2:$B$2612,Sheet1!$A311,BaselineScenario!I$2:I$2612)</f>
        <v>322.16557085251645</v>
      </c>
      <c r="AP311">
        <f>SUMIF(BaselineScenario!$B$2:$B$2612,Sheet1!$A311,BaselineScenario!J$2:J$2612)</f>
        <v>116.94377460424757</v>
      </c>
      <c r="AQ311">
        <f>SUMIF(BaselineScenario!$B$2:$B$2612,Sheet1!$A311,BaselineScenario!K$2:K$2612)</f>
        <v>142.24233943603704</v>
      </c>
      <c r="AR311">
        <f>SUMIF(BaselineScenario!$B$2:$B$2612,Sheet1!$A311,BaselineScenario!L$2:L$2612)</f>
        <v>213.08138417254523</v>
      </c>
      <c r="AS311">
        <f>SUMIF(BaselineScenario!$B$2:$B$2612,Sheet1!$A311,BaselineScenario!M$2:M$2612)</f>
        <v>259.17747595931081</v>
      </c>
      <c r="AT311">
        <f>SUMIF(BaselineScenario!$B$2:$B$2612,Sheet1!$A311,BaselineScenario!N$2:N$2612)</f>
        <v>127.52789865639194</v>
      </c>
      <c r="AU311">
        <f>SUMIF(BaselineScenario!$B$2:$B$2612,Sheet1!$A311,BaselineScenario!O$2:O$2612)</f>
        <v>50.681542242893791</v>
      </c>
      <c r="AV311">
        <f>SUMIF(BaselineScenario!$B$2:$B$2612,Sheet1!$A311,BaselineScenario!P$2:P$2612)</f>
        <v>61.645581771362544</v>
      </c>
      <c r="AW311">
        <f>SUMIF(BaselineScenario!$B$2:$B$2612,Sheet1!$A311,BaselineScenario!Q$2:Q$2612)</f>
        <v>342.93695112336388</v>
      </c>
      <c r="AX311">
        <f>SUMIF(BaselineScenario!$B$2:$B$2612,Sheet1!$A311,BaselineScenario!R$2:R$2612)</f>
        <v>0</v>
      </c>
      <c r="AY311">
        <f>SUMIF(BaselineScenario!$B$2:$B$2612,Sheet1!$A311,BaselineScenario!S$2:S$2612)</f>
        <v>10.135765855370115</v>
      </c>
      <c r="AZ311">
        <f>SUMIF(BaselineScenario!$B$2:$B$2612,Sheet1!$A311,BaselineScenario!T$2:T$2612)</f>
        <v>4.4029654078013021</v>
      </c>
      <c r="BA311">
        <f>SUMIF(BaselineScenario!$B$2:$B$2612,Sheet1!$A311,BaselineScenario!U$2:U$2612)</f>
        <v>4.1374476610991904</v>
      </c>
      <c r="BB311">
        <f>SUMIF(BaselineScenario!$B$2:$B$2612,Sheet1!$A311,BaselineScenario!V$2:V$2612)</f>
        <v>0</v>
      </c>
      <c r="BC311">
        <f>SUMIF(BaselineScenario!$B$2:$B$2612,Sheet1!$A311,BaselineScenario!W$2:W$2612)</f>
        <v>0</v>
      </c>
      <c r="BD311">
        <f>SUMIF(BaselineScenario!$B$2:$B$2612,Sheet1!$A311,BaselineScenario!X$2:X$2612)</f>
        <v>0</v>
      </c>
      <c r="BE311">
        <f>SUMIF(BaselineScenario!$B$2:$B$2612,Sheet1!$A311,BaselineScenario!Y$2:Y$2612)</f>
        <v>4.8138628627474942</v>
      </c>
      <c r="BF311">
        <f>SUMIF(BaselineScenario!$B$2:$B$2612,Sheet1!$A311,BaselineScenario!Z$2:Z$2612)</f>
        <v>0</v>
      </c>
      <c r="BG311">
        <f>SUMIF(BaselineScenario!$B$2:$B$2612,Sheet1!$A311,BaselineScenario!AA$2:AA$2612)</f>
        <v>302.45397822987763</v>
      </c>
      <c r="BH311">
        <f>SUMIF(BaselineScenario!$B$2:$B$2612,Sheet1!$A311,BaselineScenario!AB$2:AB$2612)</f>
        <v>18.220119170474558</v>
      </c>
      <c r="BI311">
        <f>SUMIF(BaselineScenario!$B$2:$B$2612,Sheet1!$A311,BaselineScenario!AC$2:AC$2612)</f>
        <v>44.248393206475932</v>
      </c>
      <c r="BJ311">
        <f>SUMIF(BaselineScenario!$B$2:$B$2612,Sheet1!$A311,BaselineScenario!AD$2:AD$2612)</f>
        <v>0</v>
      </c>
      <c r="BK311">
        <f>SUMIF(BaselineScenario!$B$2:$B$2612,Sheet1!$A311,BaselineScenario!AE$2:AE$2612)</f>
        <v>0</v>
      </c>
      <c r="BL311">
        <f>SUMIF(BaselineScenario!$B$2:$B$2612,Sheet1!$A311,BaselineScenario!AF$2:AF$2612)</f>
        <v>0</v>
      </c>
      <c r="BM311">
        <f>SUMIF(BaselineScenario!$B$2:$B$2612,Sheet1!$A311,BaselineScenario!AG$2:AG$2612)</f>
        <v>0</v>
      </c>
      <c r="BN311">
        <f>SUMIF(BaselineScenario!$B$2:$B$2612,Sheet1!$A311,BaselineScenario!AH$2:AH$2612)</f>
        <v>2.9846206398016979</v>
      </c>
      <c r="BP311">
        <f t="shared" si="17"/>
        <v>0</v>
      </c>
      <c r="BQ311" s="12">
        <f t="shared" si="18"/>
        <v>0</v>
      </c>
    </row>
    <row r="312" spans="1:69" x14ac:dyDescent="0.25">
      <c r="A312" s="1" t="s">
        <v>310</v>
      </c>
      <c r="B312">
        <f>COUNTIF(CurrentScenario!$B$2:$B$2612,Sheet1!A312)</f>
        <v>4</v>
      </c>
      <c r="C312">
        <f t="shared" si="19"/>
        <v>24486.97764645498</v>
      </c>
      <c r="D312">
        <f>SUMIF(CurrentScenario!$B$2:$B$2612,Sheet1!$A312,CurrentScenario!D$2:D$2612)</f>
        <v>5932.8302090979469</v>
      </c>
      <c r="E312">
        <f>SUMIF(CurrentScenario!$B$2:$B$2612,Sheet1!$A312,CurrentScenario!E$2:E$2612)</f>
        <v>59.927831206321912</v>
      </c>
      <c r="F312">
        <f>SUMIF(CurrentScenario!$B$2:$B$2612,Sheet1!$A312,CurrentScenario!F$2:F$2612)</f>
        <v>898.36076933895072</v>
      </c>
      <c r="G312">
        <f>SUMIF(CurrentScenario!$B$2:$B$2612,Sheet1!$A312,CurrentScenario!G$2:G$2612)</f>
        <v>1092.6348051941645</v>
      </c>
      <c r="H312">
        <f>SUMIF(CurrentScenario!$B$2:$B$2612,Sheet1!$A312,CurrentScenario!H$2:H$2612)</f>
        <v>1647.4208575367693</v>
      </c>
      <c r="I312">
        <f>SUMIF(CurrentScenario!$B$2:$B$2612,Sheet1!$A312,CurrentScenario!I$2:I$2612)</f>
        <v>2003.6840709975479</v>
      </c>
      <c r="J312">
        <f>SUMIF(CurrentScenario!$B$2:$B$2612,Sheet1!$A312,CurrentScenario!J$2:J$2612)</f>
        <v>725.98718689496616</v>
      </c>
      <c r="K312">
        <f>SUMIF(CurrentScenario!$B$2:$B$2612,Sheet1!$A312,CurrentScenario!K$2:K$2612)</f>
        <v>883.02697137432233</v>
      </c>
      <c r="L312">
        <f>SUMIF(CurrentScenario!$B$2:$B$2612,Sheet1!$A312,CurrentScenario!L$2:L$2612)</f>
        <v>1324.0388810130614</v>
      </c>
      <c r="M312">
        <f>SUMIF(CurrentScenario!$B$2:$B$2612,Sheet1!$A312,CurrentScenario!M$2:M$2612)</f>
        <v>1610.4076918894157</v>
      </c>
      <c r="N312">
        <f>SUMIF(CurrentScenario!$B$2:$B$2612,Sheet1!$A312,CurrentScenario!N$2:N$2612)</f>
        <v>792.51903959647029</v>
      </c>
      <c r="O312">
        <f>SUMIF(CurrentScenario!$B$2:$B$2612,Sheet1!$A312,CurrentScenario!O$2:O$2612)</f>
        <v>315.05840063602648</v>
      </c>
      <c r="P312">
        <f>SUMIF(CurrentScenario!$B$2:$B$2612,Sheet1!$A312,CurrentScenario!P$2:P$2612)</f>
        <v>383.1969046757693</v>
      </c>
      <c r="Q312">
        <f>SUMIF(CurrentScenario!$B$2:$B$2612,Sheet1!$A312,CurrentScenario!Q$2:Q$2612)</f>
        <v>1865.7319785986222</v>
      </c>
      <c r="R312">
        <f>SUMIF(CurrentScenario!$B$2:$B$2612,Sheet1!$A312,CurrentScenario!R$2:R$2612)</f>
        <v>1.759093560254559</v>
      </c>
      <c r="S312">
        <f>SUMIF(CurrentScenario!$B$2:$B$2612,Sheet1!$A312,CurrentScenario!S$2:S$2612)</f>
        <v>55.099358216040969</v>
      </c>
      <c r="T312">
        <f>SUMIF(CurrentScenario!$B$2:$B$2612,Sheet1!$A312,CurrentScenario!T$2:T$2612)</f>
        <v>27.404210085785927</v>
      </c>
      <c r="U312">
        <f>SUMIF(CurrentScenario!$B$2:$B$2612,Sheet1!$A312,CurrentScenario!U$2:U$2612)</f>
        <v>25.725806662768711</v>
      </c>
      <c r="V312">
        <f>SUMIF(CurrentScenario!$B$2:$B$2612,Sheet1!$A312,CurrentScenario!V$2:V$2612)</f>
        <v>0</v>
      </c>
      <c r="W312">
        <f>SUMIF(CurrentScenario!$B$2:$B$2612,Sheet1!$A312,CurrentScenario!W$2:W$2612)</f>
        <v>0</v>
      </c>
      <c r="X312">
        <f>SUMIF(CurrentScenario!$B$2:$B$2612,Sheet1!$A312,CurrentScenario!X$2:X$2612)</f>
        <v>0</v>
      </c>
      <c r="Y312">
        <f>SUMIF(CurrentScenario!$B$2:$B$2612,Sheet1!$A312,CurrentScenario!Y$2:Y$2612)</f>
        <v>32.086791901425478</v>
      </c>
      <c r="Z312">
        <f>SUMIF(CurrentScenario!$B$2:$B$2612,Sheet1!$A312,CurrentScenario!Z$2:Z$2612)</f>
        <v>0</v>
      </c>
      <c r="AA312">
        <f>SUMIF(CurrentScenario!$B$2:$B$2612,Sheet1!$A312,CurrentScenario!AA$2:AA$2612)</f>
        <v>3828.2693655474636</v>
      </c>
      <c r="AB312">
        <f>SUMIF(CurrentScenario!$B$2:$B$2612,Sheet1!$A312,CurrentScenario!AB$2:AB$2612)</f>
        <v>864.75609043300767</v>
      </c>
      <c r="AC312">
        <f>SUMIF(CurrentScenario!$B$2:$B$2612,Sheet1!$A312,CurrentScenario!AC$2:AC$2612)</f>
        <v>0</v>
      </c>
      <c r="AD312">
        <f>SUMIF(CurrentScenario!$B$2:$B$2612,Sheet1!$A312,CurrentScenario!AD$2:AD$2612)</f>
        <v>0</v>
      </c>
      <c r="AE312">
        <f>SUMIF(CurrentScenario!$B$2:$B$2612,Sheet1!$A312,CurrentScenario!AE$2:AE$2612)</f>
        <v>0</v>
      </c>
      <c r="AF312">
        <f>SUMIF(CurrentScenario!$B$2:$B$2612,Sheet1!$A312,CurrentScenario!AF$2:AF$2612)</f>
        <v>0</v>
      </c>
      <c r="AG312">
        <f>SUMIF(CurrentScenario!$B$2:$B$2612,Sheet1!$A312,CurrentScenario!AG$2:AG$2612)</f>
        <v>0</v>
      </c>
      <c r="AH312" s="9">
        <f>SUMIF(CurrentScenario!$B$2:$B$2612,Sheet1!$A312,CurrentScenario!AH$2:AH$2612)</f>
        <v>117.05133199787799</v>
      </c>
      <c r="AI312" s="10">
        <f t="shared" si="16"/>
        <v>24486.97764645499</v>
      </c>
      <c r="AJ312">
        <f>SUMIF(BaselineScenario!$B$2:$B$2612,Sheet1!$A312,BaselineScenario!D$2:D$2612)</f>
        <v>20766.008411423816</v>
      </c>
      <c r="AK312">
        <f>SUMIF(BaselineScenario!$B$2:$B$2612,Sheet1!$A312,BaselineScenario!E$2:E$2612)</f>
        <v>209.75831932238825</v>
      </c>
      <c r="AL312">
        <f>SUMIF(BaselineScenario!$B$2:$B$2612,Sheet1!$A312,BaselineScenario!F$2:F$2612)</f>
        <v>200.50057608941282</v>
      </c>
      <c r="AM312">
        <f>SUMIF(BaselineScenario!$B$2:$B$2612,Sheet1!$A312,BaselineScenario!G$2:G$2612)</f>
        <v>243.86481595350244</v>
      </c>
      <c r="AN312">
        <f>SUMIF(BaselineScenario!$B$2:$B$2612,Sheet1!$A312,BaselineScenario!H$2:H$2612)</f>
        <v>367.68644902200657</v>
      </c>
      <c r="AO312">
        <f>SUMIF(BaselineScenario!$B$2:$B$2612,Sheet1!$A312,BaselineScenario!I$2:I$2612)</f>
        <v>447.20984549423861</v>
      </c>
      <c r="AP312">
        <f>SUMIF(BaselineScenario!$B$2:$B$2612,Sheet1!$A312,BaselineScenario!J$2:J$2612)</f>
        <v>162.13585952631814</v>
      </c>
      <c r="AQ312">
        <f>SUMIF(BaselineScenario!$B$2:$B$2612,Sheet1!$A312,BaselineScenario!K$2:K$2612)</f>
        <v>197.20882746691507</v>
      </c>
      <c r="AR312">
        <f>SUMIF(BaselineScenario!$B$2:$B$2612,Sheet1!$A312,BaselineScenario!L$2:L$2612)</f>
        <v>295.60745916982665</v>
      </c>
      <c r="AS312">
        <f>SUMIF(BaselineScenario!$B$2:$B$2612,Sheet1!$A312,BaselineScenario!M$2:M$2612)</f>
        <v>359.5473356794522</v>
      </c>
      <c r="AT312">
        <f>SUMIF(BaselineScenario!$B$2:$B$2612,Sheet1!$A312,BaselineScenario!N$2:N$2612)</f>
        <v>176.9325917415625</v>
      </c>
      <c r="AU312">
        <f>SUMIF(BaselineScenario!$B$2:$B$2612,Sheet1!$A312,BaselineScenario!O$2:O$2612)</f>
        <v>70.330421923207325</v>
      </c>
      <c r="AV312">
        <f>SUMIF(BaselineScenario!$B$2:$B$2612,Sheet1!$A312,BaselineScenario!P$2:P$2612)</f>
        <v>85.542378307570203</v>
      </c>
      <c r="AW312">
        <f>SUMIF(BaselineScenario!$B$2:$B$2612,Sheet1!$A312,BaselineScenario!Q$2:Q$2612)</f>
        <v>416.39574803696803</v>
      </c>
      <c r="AX312">
        <f>SUMIF(BaselineScenario!$B$2:$B$2612,Sheet1!$A312,BaselineScenario!R$2:R$2612)</f>
        <v>0.26088894941834473</v>
      </c>
      <c r="AY312">
        <f>SUMIF(BaselineScenario!$B$2:$B$2612,Sheet1!$A312,BaselineScenario!S$2:S$2612)</f>
        <v>12.300400195270457</v>
      </c>
      <c r="AZ312">
        <f>SUMIF(BaselineScenario!$B$2:$B$2612,Sheet1!$A312,BaselineScenario!T$2:T$2612)</f>
        <v>6.1149276628244671</v>
      </c>
      <c r="BA312">
        <f>SUMIF(BaselineScenario!$B$2:$B$2612,Sheet1!$A312,BaselineScenario!U$2:U$2612)</f>
        <v>5.7423376497782943</v>
      </c>
      <c r="BB312">
        <f>SUMIF(BaselineScenario!$B$2:$B$2612,Sheet1!$A312,BaselineScenario!V$2:V$2612)</f>
        <v>0</v>
      </c>
      <c r="BC312">
        <f>SUMIF(BaselineScenario!$B$2:$B$2612,Sheet1!$A312,BaselineScenario!W$2:W$2612)</f>
        <v>0</v>
      </c>
      <c r="BD312">
        <f>SUMIF(BaselineScenario!$B$2:$B$2612,Sheet1!$A312,BaselineScenario!X$2:X$2612)</f>
        <v>0</v>
      </c>
      <c r="BE312">
        <f>SUMIF(BaselineScenario!$B$2:$B$2612,Sheet1!$A312,BaselineScenario!Y$2:Y$2612)</f>
        <v>7.0754597732605795</v>
      </c>
      <c r="BF312">
        <f>SUMIF(BaselineScenario!$B$2:$B$2612,Sheet1!$A312,BaselineScenario!Z$2:Z$2612)</f>
        <v>0</v>
      </c>
      <c r="BG312">
        <f>SUMIF(BaselineScenario!$B$2:$B$2612,Sheet1!$A312,BaselineScenario!AA$2:AA$2612)</f>
        <v>406.45816736935649</v>
      </c>
      <c r="BH312">
        <f>SUMIF(BaselineScenario!$B$2:$B$2612,Sheet1!$A312,BaselineScenario!AB$2:AB$2612)</f>
        <v>24.485431769238339</v>
      </c>
      <c r="BI312">
        <f>SUMIF(BaselineScenario!$B$2:$B$2612,Sheet1!$A312,BaselineScenario!AC$2:AC$2612)</f>
        <v>0</v>
      </c>
      <c r="BJ312">
        <f>SUMIF(BaselineScenario!$B$2:$B$2612,Sheet1!$A312,BaselineScenario!AD$2:AD$2612)</f>
        <v>0</v>
      </c>
      <c r="BK312">
        <f>SUMIF(BaselineScenario!$B$2:$B$2612,Sheet1!$A312,BaselineScenario!AE$2:AE$2612)</f>
        <v>0</v>
      </c>
      <c r="BL312">
        <f>SUMIF(BaselineScenario!$B$2:$B$2612,Sheet1!$A312,BaselineScenario!AF$2:AF$2612)</f>
        <v>0</v>
      </c>
      <c r="BM312">
        <f>SUMIF(BaselineScenario!$B$2:$B$2612,Sheet1!$A312,BaselineScenario!AG$2:AG$2612)</f>
        <v>0</v>
      </c>
      <c r="BN312">
        <f>SUMIF(BaselineScenario!$B$2:$B$2612,Sheet1!$A312,BaselineScenario!AH$2:AH$2612)</f>
        <v>25.810993928650177</v>
      </c>
      <c r="BP312">
        <f t="shared" si="17"/>
        <v>0</v>
      </c>
      <c r="BQ312" s="12">
        <f t="shared" si="18"/>
        <v>0</v>
      </c>
    </row>
    <row r="313" spans="1:69" x14ac:dyDescent="0.25">
      <c r="A313" s="1" t="s">
        <v>311</v>
      </c>
      <c r="B313">
        <f>COUNTIF(CurrentScenario!$B$2:$B$2612,Sheet1!A313)</f>
        <v>6</v>
      </c>
      <c r="C313">
        <f t="shared" si="19"/>
        <v>13009.988836638326</v>
      </c>
      <c r="D313">
        <f>SUMIF(CurrentScenario!$B$2:$B$2612,Sheet1!$A313,CurrentScenario!D$2:D$2612)</f>
        <v>7449.1164401515789</v>
      </c>
      <c r="E313">
        <f>SUMIF(CurrentScenario!$B$2:$B$2612,Sheet1!$A313,CurrentScenario!E$2:E$2612)</f>
        <v>75.243404548338489</v>
      </c>
      <c r="F313">
        <f>SUMIF(CurrentScenario!$B$2:$B$2612,Sheet1!$A313,CurrentScenario!F$2:F$2612)</f>
        <v>334.9459696985457</v>
      </c>
      <c r="G313">
        <f>SUMIF(CurrentScenario!$B$2:$B$2612,Sheet1!$A313,CurrentScenario!G$2:G$2612)</f>
        <v>407.404951916671</v>
      </c>
      <c r="H313">
        <f>SUMIF(CurrentScenario!$B$2:$B$2612,Sheet1!$A313,CurrentScenario!H$2:H$2612)</f>
        <v>614.26100027350867</v>
      </c>
      <c r="I313">
        <f>SUMIF(CurrentScenario!$B$2:$B$2612,Sheet1!$A313,CurrentScenario!I$2:I$2612)</f>
        <v>747.14438001046892</v>
      </c>
      <c r="J313">
        <f>SUMIF(CurrentScenario!$B$2:$B$2612,Sheet1!$A313,CurrentScenario!J$2:J$2612)</f>
        <v>271.2075318061456</v>
      </c>
      <c r="K313">
        <f>SUMIF(CurrentScenario!$B$2:$B$2612,Sheet1!$A313,CurrentScenario!K$2:K$2612)</f>
        <v>329.87890908433167</v>
      </c>
      <c r="L313">
        <f>SUMIF(CurrentScenario!$B$2:$B$2612,Sheet1!$A313,CurrentScenario!L$2:L$2612)</f>
        <v>494.16375144188117</v>
      </c>
      <c r="M313">
        <f>SUMIF(CurrentScenario!$B$2:$B$2612,Sheet1!$A313,CurrentScenario!M$2:M$2612)</f>
        <v>601.06691122795314</v>
      </c>
      <c r="N313">
        <f>SUMIF(CurrentScenario!$B$2:$B$2612,Sheet1!$A313,CurrentScenario!N$2:N$2612)</f>
        <v>295.75414821647502</v>
      </c>
      <c r="O313">
        <f>SUMIF(CurrentScenario!$B$2:$B$2612,Sheet1!$A313,CurrentScenario!O$2:O$2612)</f>
        <v>117.53734650862127</v>
      </c>
      <c r="P313">
        <f>SUMIF(CurrentScenario!$B$2:$B$2612,Sheet1!$A313,CurrentScenario!P$2:P$2612)</f>
        <v>142.9640398672741</v>
      </c>
      <c r="Q313">
        <f>SUMIF(CurrentScenario!$B$2:$B$2612,Sheet1!$A313,CurrentScenario!Q$2:Q$2612)</f>
        <v>822.07605507490177</v>
      </c>
      <c r="R313">
        <f>SUMIF(CurrentScenario!$B$2:$B$2612,Sheet1!$A313,CurrentScenario!R$2:R$2612)</f>
        <v>0</v>
      </c>
      <c r="S313">
        <f>SUMIF(CurrentScenario!$B$2:$B$2612,Sheet1!$A313,CurrentScenario!S$2:S$2612)</f>
        <v>24.296974208916119</v>
      </c>
      <c r="T313">
        <f>SUMIF(CurrentScenario!$B$2:$B$2612,Sheet1!$A313,CurrentScenario!T$2:T$2612)</f>
        <v>10.21112369069543</v>
      </c>
      <c r="U313">
        <f>SUMIF(CurrentScenario!$B$2:$B$2612,Sheet1!$A313,CurrentScenario!U$2:U$2612)</f>
        <v>9.5951645251749902</v>
      </c>
      <c r="V313">
        <f>SUMIF(CurrentScenario!$B$2:$B$2612,Sheet1!$A313,CurrentScenario!V$2:V$2612)</f>
        <v>0</v>
      </c>
      <c r="W313">
        <f>SUMIF(CurrentScenario!$B$2:$B$2612,Sheet1!$A313,CurrentScenario!W$2:W$2612)</f>
        <v>0</v>
      </c>
      <c r="X313">
        <f>SUMIF(CurrentScenario!$B$2:$B$2612,Sheet1!$A313,CurrentScenario!X$2:X$2612)</f>
        <v>0</v>
      </c>
      <c r="Y313">
        <f>SUMIF(CurrentScenario!$B$2:$B$2612,Sheet1!$A313,CurrentScenario!Y$2:Y$2612)</f>
        <v>38.649999335807969</v>
      </c>
      <c r="Z313">
        <f>SUMIF(CurrentScenario!$B$2:$B$2612,Sheet1!$A313,CurrentScenario!Z$2:Z$2612)</f>
        <v>0</v>
      </c>
      <c r="AA313">
        <f>SUMIF(CurrentScenario!$B$2:$B$2612,Sheet1!$A313,CurrentScenario!AA$2:AA$2612)</f>
        <v>157.27734143612142</v>
      </c>
      <c r="AB313">
        <f>SUMIF(CurrentScenario!$B$2:$B$2612,Sheet1!$A313,CurrentScenario!AB$2:AB$2612)</f>
        <v>62.008287070101105</v>
      </c>
      <c r="AC313">
        <f>SUMIF(CurrentScenario!$B$2:$B$2612,Sheet1!$A313,CurrentScenario!AC$2:AC$2612)</f>
        <v>0.12461662761138979</v>
      </c>
      <c r="AD313">
        <f>SUMIF(CurrentScenario!$B$2:$B$2612,Sheet1!$A313,CurrentScenario!AD$2:AD$2612)</f>
        <v>0</v>
      </c>
      <c r="AE313">
        <f>SUMIF(CurrentScenario!$B$2:$B$2612,Sheet1!$A313,CurrentScenario!AE$2:AE$2612)</f>
        <v>0</v>
      </c>
      <c r="AF313">
        <f>SUMIF(CurrentScenario!$B$2:$B$2612,Sheet1!$A313,CurrentScenario!AF$2:AF$2612)</f>
        <v>0</v>
      </c>
      <c r="AG313">
        <f>SUMIF(CurrentScenario!$B$2:$B$2612,Sheet1!$A313,CurrentScenario!AG$2:AG$2612)</f>
        <v>0</v>
      </c>
      <c r="AH313" s="9">
        <f>SUMIF(CurrentScenario!$B$2:$B$2612,Sheet1!$A313,CurrentScenario!AH$2:AH$2612)</f>
        <v>5.0604899172014921</v>
      </c>
      <c r="AI313" s="10">
        <f t="shared" si="16"/>
        <v>13009.988836638331</v>
      </c>
      <c r="AJ313">
        <f>SUMIF(BaselineScenario!$B$2:$B$2612,Sheet1!$A313,BaselineScenario!D$2:D$2612)</f>
        <v>11082.319544298287</v>
      </c>
      <c r="AK313">
        <f>SUMIF(BaselineScenario!$B$2:$B$2612,Sheet1!$A313,BaselineScenario!E$2:E$2612)</f>
        <v>116.68560254561284</v>
      </c>
      <c r="AL313">
        <f>SUMIF(BaselineScenario!$B$2:$B$2612,Sheet1!$A313,BaselineScenario!F$2:F$2612)</f>
        <v>104.86294443720827</v>
      </c>
      <c r="AM313">
        <f>SUMIF(BaselineScenario!$B$2:$B$2612,Sheet1!$A313,BaselineScenario!G$2:G$2612)</f>
        <v>127.5479237399268</v>
      </c>
      <c r="AN313">
        <f>SUMIF(BaselineScenario!$B$2:$B$2612,Sheet1!$A313,BaselineScenario!H$2:H$2612)</f>
        <v>192.30914114189088</v>
      </c>
      <c r="AO313">
        <f>SUMIF(BaselineScenario!$B$2:$B$2612,Sheet1!$A313,BaselineScenario!I$2:I$2612)</f>
        <v>233.91132913490267</v>
      </c>
      <c r="AP313">
        <f>SUMIF(BaselineScenario!$B$2:$B$2612,Sheet1!$A313,BaselineScenario!J$2:J$2612)</f>
        <v>84.907964444286463</v>
      </c>
      <c r="AQ313">
        <f>SUMIF(BaselineScenario!$B$2:$B$2612,Sheet1!$A313,BaselineScenario!K$2:K$2612)</f>
        <v>103.27660078370988</v>
      </c>
      <c r="AR313">
        <f>SUMIF(BaselineScenario!$B$2:$B$2612,Sheet1!$A313,BaselineScenario!L$2:L$2612)</f>
        <v>154.70983832664734</v>
      </c>
      <c r="AS313">
        <f>SUMIF(BaselineScenario!$B$2:$B$2612,Sheet1!$A313,BaselineScenario!M$2:M$2612)</f>
        <v>188.17845226808279</v>
      </c>
      <c r="AT313">
        <f>SUMIF(BaselineScenario!$B$2:$B$2612,Sheet1!$A313,BaselineScenario!N$2:N$2612)</f>
        <v>92.593043665095792</v>
      </c>
      <c r="AU313">
        <f>SUMIF(BaselineScenario!$B$2:$B$2612,Sheet1!$A313,BaselineScenario!O$2:O$2612)</f>
        <v>36.797937646377527</v>
      </c>
      <c r="AV313">
        <f>SUMIF(BaselineScenario!$B$2:$B$2612,Sheet1!$A313,BaselineScenario!P$2:P$2612)</f>
        <v>44.75831038695604</v>
      </c>
      <c r="AW313">
        <f>SUMIF(BaselineScenario!$B$2:$B$2612,Sheet1!$A313,BaselineScenario!Q$2:Q$2612)</f>
        <v>254.06953119548211</v>
      </c>
      <c r="AX313">
        <f>SUMIF(BaselineScenario!$B$2:$B$2612,Sheet1!$A313,BaselineScenario!R$2:R$2612)</f>
        <v>0</v>
      </c>
      <c r="AY313">
        <f>SUMIF(BaselineScenario!$B$2:$B$2612,Sheet1!$A313,BaselineScenario!S$2:S$2612)</f>
        <v>7.5097947311218025</v>
      </c>
      <c r="AZ313">
        <f>SUMIF(BaselineScenario!$B$2:$B$2612,Sheet1!$A313,BaselineScenario!T$2:T$2612)</f>
        <v>3.1968527049139288</v>
      </c>
      <c r="BA313">
        <f>SUMIF(BaselineScenario!$B$2:$B$2612,Sheet1!$A313,BaselineScenario!U$2:U$2612)</f>
        <v>3.0039544509178713</v>
      </c>
      <c r="BB313">
        <f>SUMIF(BaselineScenario!$B$2:$B$2612,Sheet1!$A313,BaselineScenario!V$2:V$2612)</f>
        <v>0</v>
      </c>
      <c r="BC313">
        <f>SUMIF(BaselineScenario!$B$2:$B$2612,Sheet1!$A313,BaselineScenario!W$2:W$2612)</f>
        <v>0</v>
      </c>
      <c r="BD313">
        <f>SUMIF(BaselineScenario!$B$2:$B$2612,Sheet1!$A313,BaselineScenario!X$2:X$2612)</f>
        <v>0</v>
      </c>
      <c r="BE313">
        <f>SUMIF(BaselineScenario!$B$2:$B$2612,Sheet1!$A313,BaselineScenario!Y$2:Y$2612)</f>
        <v>8.050926039546761</v>
      </c>
      <c r="BF313">
        <f>SUMIF(BaselineScenario!$B$2:$B$2612,Sheet1!$A313,BaselineScenario!Z$2:Z$2612)</f>
        <v>0</v>
      </c>
      <c r="BG313">
        <f>SUMIF(BaselineScenario!$B$2:$B$2612,Sheet1!$A313,BaselineScenario!AA$2:AA$2612)</f>
        <v>157.27734143612142</v>
      </c>
      <c r="BH313">
        <f>SUMIF(BaselineScenario!$B$2:$B$2612,Sheet1!$A313,BaselineScenario!AB$2:AB$2612)</f>
        <v>12.944602507306893</v>
      </c>
      <c r="BI313">
        <f>SUMIF(BaselineScenario!$B$2:$B$2612,Sheet1!$A313,BaselineScenario!AC$2:AC$2612)</f>
        <v>2.3083528905169164E-2</v>
      </c>
      <c r="BJ313">
        <f>SUMIF(BaselineScenario!$B$2:$B$2612,Sheet1!$A313,BaselineScenario!AD$2:AD$2612)</f>
        <v>0</v>
      </c>
      <c r="BK313">
        <f>SUMIF(BaselineScenario!$B$2:$B$2612,Sheet1!$A313,BaselineScenario!AE$2:AE$2612)</f>
        <v>0</v>
      </c>
      <c r="BL313">
        <f>SUMIF(BaselineScenario!$B$2:$B$2612,Sheet1!$A313,BaselineScenario!AF$2:AF$2612)</f>
        <v>0</v>
      </c>
      <c r="BM313">
        <f>SUMIF(BaselineScenario!$B$2:$B$2612,Sheet1!$A313,BaselineScenario!AG$2:AG$2612)</f>
        <v>0</v>
      </c>
      <c r="BN313">
        <f>SUMIF(BaselineScenario!$B$2:$B$2612,Sheet1!$A313,BaselineScenario!AH$2:AH$2612)</f>
        <v>1.0541172250296915</v>
      </c>
      <c r="BP313">
        <f t="shared" si="17"/>
        <v>0</v>
      </c>
      <c r="BQ313" s="12">
        <f t="shared" si="18"/>
        <v>0</v>
      </c>
    </row>
    <row r="314" spans="1:69" x14ac:dyDescent="0.25">
      <c r="A314" s="1" t="s">
        <v>312</v>
      </c>
      <c r="B314">
        <f>COUNTIF(CurrentScenario!$B$2:$B$2612,Sheet1!A314)</f>
        <v>3</v>
      </c>
      <c r="C314">
        <f t="shared" si="19"/>
        <v>15447.684639001684</v>
      </c>
      <c r="D314">
        <f>SUMIF(CurrentScenario!$B$2:$B$2612,Sheet1!$A314,CurrentScenario!D$2:D$2612)</f>
        <v>7170.7774905111282</v>
      </c>
      <c r="E314">
        <f>SUMIF(CurrentScenario!$B$2:$B$2612,Sheet1!$A314,CurrentScenario!E$2:E$2612)</f>
        <v>72.431938920486985</v>
      </c>
      <c r="F314">
        <f>SUMIF(CurrentScenario!$B$2:$B$2612,Sheet1!$A314,CurrentScenario!F$2:F$2612)</f>
        <v>482.89867528433246</v>
      </c>
      <c r="G314">
        <f>SUMIF(CurrentScenario!$B$2:$B$2612,Sheet1!$A314,CurrentScenario!G$2:G$2612)</f>
        <v>587.36446402517754</v>
      </c>
      <c r="H314">
        <f>SUMIF(CurrentScenario!$B$2:$B$2612,Sheet1!$A314,CurrentScenario!H$2:H$2612)</f>
        <v>885.59310800311266</v>
      </c>
      <c r="I314">
        <f>SUMIF(CurrentScenario!$B$2:$B$2612,Sheet1!$A314,CurrentScenario!I$2:I$2612)</f>
        <v>1077.1740385760038</v>
      </c>
      <c r="J314">
        <f>SUMIF(CurrentScenario!$B$2:$B$2612,Sheet1!$A314,CurrentScenario!J$2:J$2612)</f>
        <v>391.00605157777363</v>
      </c>
      <c r="K314">
        <f>SUMIF(CurrentScenario!$B$2:$B$2612,Sheet1!$A314,CurrentScenario!K$2:K$2612)</f>
        <v>475.5933149242768</v>
      </c>
      <c r="L314">
        <f>SUMIF(CurrentScenario!$B$2:$B$2612,Sheet1!$A314,CurrentScenario!L$2:L$2612)</f>
        <v>712.44644657887875</v>
      </c>
      <c r="M314">
        <f>SUMIF(CurrentScenario!$B$2:$B$2612,Sheet1!$A314,CurrentScenario!M$2:M$2612)</f>
        <v>866.57080741086111</v>
      </c>
      <c r="N314">
        <f>SUMIF(CurrentScenario!$B$2:$B$2612,Sheet1!$A314,CurrentScenario!N$2:N$2612)</f>
        <v>426.39485525142146</v>
      </c>
      <c r="O314">
        <f>SUMIF(CurrentScenario!$B$2:$B$2612,Sheet1!$A314,CurrentScenario!O$2:O$2612)</f>
        <v>169.4560140027159</v>
      </c>
      <c r="P314">
        <f>SUMIF(CurrentScenario!$B$2:$B$2612,Sheet1!$A314,CurrentScenario!P$2:P$2612)</f>
        <v>206.11445324934962</v>
      </c>
      <c r="Q314">
        <f>SUMIF(CurrentScenario!$B$2:$B$2612,Sheet1!$A314,CurrentScenario!Q$2:Q$2612)</f>
        <v>1058.1770052421468</v>
      </c>
      <c r="R314">
        <f>SUMIF(CurrentScenario!$B$2:$B$2612,Sheet1!$A314,CurrentScenario!R$2:R$2612)</f>
        <v>0</v>
      </c>
      <c r="S314">
        <f>SUMIF(CurrentScenario!$B$2:$B$2612,Sheet1!$A314,CurrentScenario!S$2:S$2612)</f>
        <v>31.275232408275308</v>
      </c>
      <c r="T314">
        <f>SUMIF(CurrentScenario!$B$2:$B$2612,Sheet1!$A314,CurrentScenario!T$2:T$2612)</f>
        <v>14.721551177926681</v>
      </c>
      <c r="U314">
        <f>SUMIF(CurrentScenario!$B$2:$B$2612,Sheet1!$A314,CurrentScenario!U$2:U$2612)</f>
        <v>13.833703080125746</v>
      </c>
      <c r="V314">
        <f>SUMIF(CurrentScenario!$B$2:$B$2612,Sheet1!$A314,CurrentScenario!V$2:V$2612)</f>
        <v>0</v>
      </c>
      <c r="W314">
        <f>SUMIF(CurrentScenario!$B$2:$B$2612,Sheet1!$A314,CurrentScenario!W$2:W$2612)</f>
        <v>0</v>
      </c>
      <c r="X314">
        <f>SUMIF(CurrentScenario!$B$2:$B$2612,Sheet1!$A314,CurrentScenario!X$2:X$2612)</f>
        <v>0</v>
      </c>
      <c r="Y314">
        <f>SUMIF(CurrentScenario!$B$2:$B$2612,Sheet1!$A314,CurrentScenario!Y$2:Y$2612)</f>
        <v>36.56320405491401</v>
      </c>
      <c r="Z314">
        <f>SUMIF(CurrentScenario!$B$2:$B$2612,Sheet1!$A314,CurrentScenario!Z$2:Z$2612)</f>
        <v>0</v>
      </c>
      <c r="AA314">
        <f>SUMIF(CurrentScenario!$B$2:$B$2612,Sheet1!$A314,CurrentScenario!AA$2:AA$2612)</f>
        <v>552.28138678163396</v>
      </c>
      <c r="AB314">
        <f>SUMIF(CurrentScenario!$B$2:$B$2612,Sheet1!$A314,CurrentScenario!AB$2:AB$2612)</f>
        <v>211.28435047587936</v>
      </c>
      <c r="AC314">
        <f>SUMIF(CurrentScenario!$B$2:$B$2612,Sheet1!$A314,CurrentScenario!AC$2:AC$2612)</f>
        <v>0</v>
      </c>
      <c r="AD314">
        <f>SUMIF(CurrentScenario!$B$2:$B$2612,Sheet1!$A314,CurrentScenario!AD$2:AD$2612)</f>
        <v>0</v>
      </c>
      <c r="AE314">
        <f>SUMIF(CurrentScenario!$B$2:$B$2612,Sheet1!$A314,CurrentScenario!AE$2:AE$2612)</f>
        <v>0</v>
      </c>
      <c r="AF314">
        <f>SUMIF(CurrentScenario!$B$2:$B$2612,Sheet1!$A314,CurrentScenario!AF$2:AF$2612)</f>
        <v>0</v>
      </c>
      <c r="AG314">
        <f>SUMIF(CurrentScenario!$B$2:$B$2612,Sheet1!$A314,CurrentScenario!AG$2:AG$2612)</f>
        <v>0</v>
      </c>
      <c r="AH314" s="9">
        <f>SUMIF(CurrentScenario!$B$2:$B$2612,Sheet1!$A314,CurrentScenario!AH$2:AH$2612)</f>
        <v>5.7265474652675215</v>
      </c>
      <c r="AI314" s="10">
        <f t="shared" si="16"/>
        <v>15447.684639001693</v>
      </c>
      <c r="AJ314">
        <f>SUMIF(BaselineScenario!$B$2:$B$2612,Sheet1!$A314,BaselineScenario!D$2:D$2612)</f>
        <v>13102.651588941693</v>
      </c>
      <c r="AK314">
        <f>SUMIF(BaselineScenario!$B$2:$B$2612,Sheet1!$A314,BaselineScenario!E$2:E$2612)</f>
        <v>132.34991441911785</v>
      </c>
      <c r="AL314">
        <f>SUMIF(BaselineScenario!$B$2:$B$2612,Sheet1!$A314,BaselineScenario!F$2:F$2612)</f>
        <v>125.68022370027143</v>
      </c>
      <c r="AM314">
        <f>SUMIF(BaselineScenario!$B$2:$B$2612,Sheet1!$A314,BaselineScenario!G$2:G$2612)</f>
        <v>152.86865157322762</v>
      </c>
      <c r="AN314">
        <f>SUMIF(BaselineScenario!$B$2:$B$2612,Sheet1!$A314,BaselineScenario!H$2:H$2612)</f>
        <v>230.4862997314186</v>
      </c>
      <c r="AO314">
        <f>SUMIF(BaselineScenario!$B$2:$B$2612,Sheet1!$A314,BaselineScenario!I$2:I$2612)</f>
        <v>280.34749376070334</v>
      </c>
      <c r="AP314">
        <f>SUMIF(BaselineScenario!$B$2:$B$2612,Sheet1!$A314,BaselineScenario!J$2:J$2612)</f>
        <v>101.7638904721764</v>
      </c>
      <c r="AQ314">
        <f>SUMIF(BaselineScenario!$B$2:$B$2612,Sheet1!$A314,BaselineScenario!K$2:K$2612)</f>
        <v>123.77894320371058</v>
      </c>
      <c r="AR314">
        <f>SUMIF(BaselineScenario!$B$2:$B$2612,Sheet1!$A314,BaselineScenario!L$2:L$2612)</f>
        <v>185.42275721475403</v>
      </c>
      <c r="AS314">
        <f>SUMIF(BaselineScenario!$B$2:$B$2612,Sheet1!$A314,BaselineScenario!M$2:M$2612)</f>
        <v>225.53555565679349</v>
      </c>
      <c r="AT314">
        <f>SUMIF(BaselineScenario!$B$2:$B$2612,Sheet1!$A314,BaselineScenario!N$2:N$2612)</f>
        <v>110.9744760746008</v>
      </c>
      <c r="AU314">
        <f>SUMIF(BaselineScenario!$B$2:$B$2612,Sheet1!$A314,BaselineScenario!O$2:O$2612)</f>
        <v>44.102999645239542</v>
      </c>
      <c r="AV314">
        <f>SUMIF(BaselineScenario!$B$2:$B$2612,Sheet1!$A314,BaselineScenario!P$2:P$2612)</f>
        <v>53.643711857389917</v>
      </c>
      <c r="AW314">
        <f>SUMIF(BaselineScenario!$B$2:$B$2612,Sheet1!$A314,BaselineScenario!Q$2:Q$2612)</f>
        <v>264.68204443779598</v>
      </c>
      <c r="AX314">
        <f>SUMIF(BaselineScenario!$B$2:$B$2612,Sheet1!$A314,BaselineScenario!R$2:R$2612)</f>
        <v>0</v>
      </c>
      <c r="AY314">
        <f>SUMIF(BaselineScenario!$B$2:$B$2612,Sheet1!$A314,BaselineScenario!S$2:S$2612)</f>
        <v>7.8228310123660219</v>
      </c>
      <c r="AZ314">
        <f>SUMIF(BaselineScenario!$B$2:$B$2612,Sheet1!$A314,BaselineScenario!T$2:T$2612)</f>
        <v>3.8314781061976158</v>
      </c>
      <c r="BA314">
        <f>SUMIF(BaselineScenario!$B$2:$B$2612,Sheet1!$A314,BaselineScenario!U$2:U$2612)</f>
        <v>3.6003297408141215</v>
      </c>
      <c r="BB314">
        <f>SUMIF(BaselineScenario!$B$2:$B$2612,Sheet1!$A314,BaselineScenario!V$2:V$2612)</f>
        <v>0</v>
      </c>
      <c r="BC314">
        <f>SUMIF(BaselineScenario!$B$2:$B$2612,Sheet1!$A314,BaselineScenario!W$2:W$2612)</f>
        <v>0</v>
      </c>
      <c r="BD314">
        <f>SUMIF(BaselineScenario!$B$2:$B$2612,Sheet1!$A314,BaselineScenario!X$2:X$2612)</f>
        <v>0</v>
      </c>
      <c r="BE314">
        <f>SUMIF(BaselineScenario!$B$2:$B$2612,Sheet1!$A314,BaselineScenario!Y$2:Y$2612)</f>
        <v>25.125631304786825</v>
      </c>
      <c r="BF314">
        <f>SUMIF(BaselineScenario!$B$2:$B$2612,Sheet1!$A314,BaselineScenario!Z$2:Z$2612)</f>
        <v>0</v>
      </c>
      <c r="BG314">
        <f>SUMIF(BaselineScenario!$B$2:$B$2612,Sheet1!$A314,BaselineScenario!AA$2:AA$2612)</f>
        <v>256.14044666414628</v>
      </c>
      <c r="BH314">
        <f>SUMIF(BaselineScenario!$B$2:$B$2612,Sheet1!$A314,BaselineScenario!AB$2:AB$2612)</f>
        <v>15.430147389406404</v>
      </c>
      <c r="BI314">
        <f>SUMIF(BaselineScenario!$B$2:$B$2612,Sheet1!$A314,BaselineScenario!AC$2:AC$2612)</f>
        <v>0</v>
      </c>
      <c r="BJ314">
        <f>SUMIF(BaselineScenario!$B$2:$B$2612,Sheet1!$A314,BaselineScenario!AD$2:AD$2612)</f>
        <v>0</v>
      </c>
      <c r="BK314">
        <f>SUMIF(BaselineScenario!$B$2:$B$2612,Sheet1!$A314,BaselineScenario!AE$2:AE$2612)</f>
        <v>0</v>
      </c>
      <c r="BL314">
        <f>SUMIF(BaselineScenario!$B$2:$B$2612,Sheet1!$A314,BaselineScenario!AF$2:AF$2612)</f>
        <v>0</v>
      </c>
      <c r="BM314">
        <f>SUMIF(BaselineScenario!$B$2:$B$2612,Sheet1!$A314,BaselineScenario!AG$2:AG$2612)</f>
        <v>0</v>
      </c>
      <c r="BN314">
        <f>SUMIF(BaselineScenario!$B$2:$B$2612,Sheet1!$A314,BaselineScenario!AH$2:AH$2612)</f>
        <v>1.4452240950790847</v>
      </c>
      <c r="BP314">
        <f t="shared" si="17"/>
        <v>0</v>
      </c>
      <c r="BQ314" s="12">
        <f t="shared" si="18"/>
        <v>0</v>
      </c>
    </row>
    <row r="315" spans="1:69" x14ac:dyDescent="0.25">
      <c r="A315" s="1" t="s">
        <v>313</v>
      </c>
      <c r="B315">
        <f>COUNTIF(CurrentScenario!$B$2:$B$2612,Sheet1!A315)</f>
        <v>5</v>
      </c>
      <c r="C315">
        <f t="shared" si="19"/>
        <v>20663.573666144486</v>
      </c>
      <c r="D315">
        <f>SUMIF(CurrentScenario!$B$2:$B$2612,Sheet1!$A315,CurrentScenario!D$2:D$2612)</f>
        <v>5834.0986178297462</v>
      </c>
      <c r="E315">
        <f>SUMIF(CurrentScenario!$B$2:$B$2612,Sheet1!$A315,CurrentScenario!E$2:E$2612)</f>
        <v>58.93048206553874</v>
      </c>
      <c r="F315">
        <f>SUMIF(CurrentScenario!$B$2:$B$2612,Sheet1!$A315,CurrentScenario!F$2:F$2612)</f>
        <v>768.33457063305195</v>
      </c>
      <c r="G315">
        <f>SUMIF(CurrentScenario!$B$2:$B$2612,Sheet1!$A315,CurrentScenario!G$2:G$2612)</f>
        <v>933.53860050381854</v>
      </c>
      <c r="H315">
        <f>SUMIF(CurrentScenario!$B$2:$B$2612,Sheet1!$A315,CurrentScenario!H$2:H$2612)</f>
        <v>1378.5789120993827</v>
      </c>
      <c r="I315">
        <f>SUMIF(CurrentScenario!$B$2:$B$2612,Sheet1!$A315,CurrentScenario!I$2:I$2612)</f>
        <v>1675.8634296765658</v>
      </c>
      <c r="J315">
        <f>SUMIF(CurrentScenario!$B$2:$B$2612,Sheet1!$A315,CurrentScenario!J$2:J$2612)</f>
        <v>596.03245036063754</v>
      </c>
      <c r="K315">
        <f>SUMIF(CurrentScenario!$B$2:$B$2612,Sheet1!$A315,CurrentScenario!K$2:K$2612)</f>
        <v>724.93281925759948</v>
      </c>
      <c r="L315">
        <f>SUMIF(CurrentScenario!$B$2:$B$2612,Sheet1!$A315,CurrentScenario!L$2:L$2612)</f>
        <v>1112.9884435671888</v>
      </c>
      <c r="M315">
        <f>SUMIF(CurrentScenario!$B$2:$B$2612,Sheet1!$A315,CurrentScenario!M$2:M$2612)</f>
        <v>1352.885072598217</v>
      </c>
      <c r="N315">
        <f>SUMIF(CurrentScenario!$B$2:$B$2612,Sheet1!$A315,CurrentScenario!N$2:N$2612)</f>
        <v>664.37744485628514</v>
      </c>
      <c r="O315">
        <f>SUMIF(CurrentScenario!$B$2:$B$2612,Sheet1!$A315,CurrentScenario!O$2:O$2612)</f>
        <v>268.33079096360461</v>
      </c>
      <c r="P315">
        <f>SUMIF(CurrentScenario!$B$2:$B$2612,Sheet1!$A315,CurrentScenario!P$2:P$2612)</f>
        <v>326.06336648034937</v>
      </c>
      <c r="Q315">
        <f>SUMIF(CurrentScenario!$B$2:$B$2612,Sheet1!$A315,CurrentScenario!Q$2:Q$2612)</f>
        <v>1891.431619059636</v>
      </c>
      <c r="R315">
        <f>SUMIF(CurrentScenario!$B$2:$B$2612,Sheet1!$A315,CurrentScenario!R$2:R$2612)</f>
        <v>53.08854972349117</v>
      </c>
      <c r="S315">
        <f>SUMIF(CurrentScenario!$B$2:$B$2612,Sheet1!$A315,CurrentScenario!S$2:S$2612)</f>
        <v>54.580262636141988</v>
      </c>
      <c r="T315">
        <f>SUMIF(CurrentScenario!$B$2:$B$2612,Sheet1!$A315,CurrentScenario!T$2:T$2612)</f>
        <v>22.794663062597714</v>
      </c>
      <c r="U315">
        <f>SUMIF(CurrentScenario!$B$2:$B$2612,Sheet1!$A315,CurrentScenario!U$2:U$2612)</f>
        <v>21.699295890259801</v>
      </c>
      <c r="V315">
        <f>SUMIF(CurrentScenario!$B$2:$B$2612,Sheet1!$A315,CurrentScenario!V$2:V$2612)</f>
        <v>0</v>
      </c>
      <c r="W315">
        <f>SUMIF(CurrentScenario!$B$2:$B$2612,Sheet1!$A315,CurrentScenario!W$2:W$2612)</f>
        <v>0.13696127706942821</v>
      </c>
      <c r="X315">
        <f>SUMIF(CurrentScenario!$B$2:$B$2612,Sheet1!$A315,CurrentScenario!X$2:X$2612)</f>
        <v>0</v>
      </c>
      <c r="Y315">
        <f>SUMIF(CurrentScenario!$B$2:$B$2612,Sheet1!$A315,CurrentScenario!Y$2:Y$2612)</f>
        <v>44.483961499703504</v>
      </c>
      <c r="Z315">
        <f>SUMIF(CurrentScenario!$B$2:$B$2612,Sheet1!$A315,CurrentScenario!Z$2:Z$2612)</f>
        <v>0</v>
      </c>
      <c r="AA315">
        <f>SUMIF(CurrentScenario!$B$2:$B$2612,Sheet1!$A315,CurrentScenario!AA$2:AA$2612)</f>
        <v>2331.0295041362988</v>
      </c>
      <c r="AB315">
        <f>SUMIF(CurrentScenario!$B$2:$B$2612,Sheet1!$A315,CurrentScenario!AB$2:AB$2612)</f>
        <v>529.83283654494119</v>
      </c>
      <c r="AC315">
        <f>SUMIF(CurrentScenario!$B$2:$B$2612,Sheet1!$A315,CurrentScenario!AC$2:AC$2612)</f>
        <v>0.41206564863499562</v>
      </c>
      <c r="AD315">
        <f>SUMIF(CurrentScenario!$B$2:$B$2612,Sheet1!$A315,CurrentScenario!AD$2:AD$2612)</f>
        <v>0</v>
      </c>
      <c r="AE315">
        <f>SUMIF(CurrentScenario!$B$2:$B$2612,Sheet1!$A315,CurrentScenario!AE$2:AE$2612)</f>
        <v>0</v>
      </c>
      <c r="AF315">
        <f>SUMIF(CurrentScenario!$B$2:$B$2612,Sheet1!$A315,CurrentScenario!AF$2:AF$2612)</f>
        <v>0</v>
      </c>
      <c r="AG315">
        <f>SUMIF(CurrentScenario!$B$2:$B$2612,Sheet1!$A315,CurrentScenario!AG$2:AG$2612)</f>
        <v>0</v>
      </c>
      <c r="AH315" s="9">
        <f>SUMIF(CurrentScenario!$B$2:$B$2612,Sheet1!$A315,CurrentScenario!AH$2:AH$2612)</f>
        <v>19.128945773721586</v>
      </c>
      <c r="AI315" s="10">
        <f t="shared" si="16"/>
        <v>20663.573666144472</v>
      </c>
      <c r="AJ315">
        <f>SUMIF(BaselineScenario!$B$2:$B$2612,Sheet1!$A315,BaselineScenario!D$2:D$2612)</f>
        <v>17523.412447779341</v>
      </c>
      <c r="AK315">
        <f>SUMIF(BaselineScenario!$B$2:$B$2612,Sheet1!$A315,BaselineScenario!E$2:E$2612)</f>
        <v>177.0047546400194</v>
      </c>
      <c r="AL315">
        <f>SUMIF(BaselineScenario!$B$2:$B$2612,Sheet1!$A315,BaselineScenario!F$2:F$2612)</f>
        <v>167.66722365021784</v>
      </c>
      <c r="AM315">
        <f>SUMIF(BaselineScenario!$B$2:$B$2612,Sheet1!$A315,BaselineScenario!G$2:G$2612)</f>
        <v>203.71505251740916</v>
      </c>
      <c r="AN315">
        <f>SUMIF(BaselineScenario!$B$2:$B$2612,Sheet1!$A315,BaselineScenario!H$2:H$2612)</f>
        <v>300.73759691221608</v>
      </c>
      <c r="AO315">
        <f>SUMIF(BaselineScenario!$B$2:$B$2612,Sheet1!$A315,BaselineScenario!I$2:I$2612)</f>
        <v>365.58724259440174</v>
      </c>
      <c r="AP315">
        <f>SUMIF(BaselineScenario!$B$2:$B$2612,Sheet1!$A315,BaselineScenario!J$2:J$2612)</f>
        <v>129.98314855696319</v>
      </c>
      <c r="AQ315">
        <f>SUMIF(BaselineScenario!$B$2:$B$2612,Sheet1!$A315,BaselineScenario!K$2:K$2612)</f>
        <v>158.09369731876825</v>
      </c>
      <c r="AR315">
        <f>SUMIF(BaselineScenario!$B$2:$B$2612,Sheet1!$A315,BaselineScenario!L$2:L$2612)</f>
        <v>242.81189189673103</v>
      </c>
      <c r="AS315">
        <f>SUMIF(BaselineScenario!$B$2:$B$2612,Sheet1!$A315,BaselineScenario!M$2:M$2612)</f>
        <v>295.14536723687877</v>
      </c>
      <c r="AT315">
        <f>SUMIF(BaselineScenario!$B$2:$B$2612,Sheet1!$A315,BaselineScenario!N$2:N$2612)</f>
        <v>144.9362614605362</v>
      </c>
      <c r="AU315">
        <f>SUMIF(BaselineScenario!$B$2:$B$2612,Sheet1!$A315,BaselineScenario!O$2:O$2612)</f>
        <v>58.551441018578792</v>
      </c>
      <c r="AV315">
        <f>SUMIF(BaselineScenario!$B$2:$B$2612,Sheet1!$A315,BaselineScenario!P$2:P$2612)</f>
        <v>71.148014962924023</v>
      </c>
      <c r="AW315">
        <f>SUMIF(BaselineScenario!$B$2:$B$2612,Sheet1!$A315,BaselineScenario!Q$2:Q$2612)</f>
        <v>414.08824693995905</v>
      </c>
      <c r="AX315">
        <f>SUMIF(BaselineScenario!$B$2:$B$2612,Sheet1!$A315,BaselineScenario!R$2:R$2612)</f>
        <v>11.538470819392707</v>
      </c>
      <c r="AY315">
        <f>SUMIF(BaselineScenario!$B$2:$B$2612,Sheet1!$A315,BaselineScenario!S$2:S$2612)</f>
        <v>11.951275104621878</v>
      </c>
      <c r="AZ315">
        <f>SUMIF(BaselineScenario!$B$2:$B$2612,Sheet1!$A315,BaselineScenario!T$2:T$2612)</f>
        <v>4.9722661365536291</v>
      </c>
      <c r="BA315">
        <f>SUMIF(BaselineScenario!$B$2:$B$2612,Sheet1!$A315,BaselineScenario!U$2:U$2612)</f>
        <v>4.7342596475860095</v>
      </c>
      <c r="BB315">
        <f>SUMIF(BaselineScenario!$B$2:$B$2612,Sheet1!$A315,BaselineScenario!V$2:V$2612)</f>
        <v>0</v>
      </c>
      <c r="BC315">
        <f>SUMIF(BaselineScenario!$B$2:$B$2612,Sheet1!$A315,BaselineScenario!W$2:W$2612)</f>
        <v>2.5097254371432974E-2</v>
      </c>
      <c r="BD315">
        <f>SUMIF(BaselineScenario!$B$2:$B$2612,Sheet1!$A315,BaselineScenario!X$2:X$2612)</f>
        <v>0</v>
      </c>
      <c r="BE315">
        <f>SUMIF(BaselineScenario!$B$2:$B$2612,Sheet1!$A315,BaselineScenario!Y$2:Y$2612)</f>
        <v>9.8522267543163711</v>
      </c>
      <c r="BF315">
        <f>SUMIF(BaselineScenario!$B$2:$B$2612,Sheet1!$A315,BaselineScenario!Z$2:Z$2612)</f>
        <v>0</v>
      </c>
      <c r="BG315">
        <f>SUMIF(BaselineScenario!$B$2:$B$2612,Sheet1!$A315,BaselineScenario!AA$2:AA$2612)</f>
        <v>342.56923908223371</v>
      </c>
      <c r="BH315">
        <f>SUMIF(BaselineScenario!$B$2:$B$2612,Sheet1!$A315,BaselineScenario!AB$2:AB$2612)</f>
        <v>20.638213032325609</v>
      </c>
      <c r="BI315">
        <f>SUMIF(BaselineScenario!$B$2:$B$2612,Sheet1!$A315,BaselineScenario!AC$2:AC$2612)</f>
        <v>0.18400721135868006</v>
      </c>
      <c r="BJ315">
        <f>SUMIF(BaselineScenario!$B$2:$B$2612,Sheet1!$A315,BaselineScenario!AD$2:AD$2612)</f>
        <v>0</v>
      </c>
      <c r="BK315">
        <f>SUMIF(BaselineScenario!$B$2:$B$2612,Sheet1!$A315,BaselineScenario!AE$2:AE$2612)</f>
        <v>0</v>
      </c>
      <c r="BL315">
        <f>SUMIF(BaselineScenario!$B$2:$B$2612,Sheet1!$A315,BaselineScenario!AF$2:AF$2612)</f>
        <v>0</v>
      </c>
      <c r="BM315">
        <f>SUMIF(BaselineScenario!$B$2:$B$2612,Sheet1!$A315,BaselineScenario!AG$2:AG$2612)</f>
        <v>0</v>
      </c>
      <c r="BN315">
        <f>SUMIF(BaselineScenario!$B$2:$B$2612,Sheet1!$A315,BaselineScenario!AH$2:AH$2612)</f>
        <v>4.2262236167743321</v>
      </c>
      <c r="BP315">
        <f t="shared" si="17"/>
        <v>0</v>
      </c>
      <c r="BQ315" s="12">
        <f t="shared" si="18"/>
        <v>0</v>
      </c>
    </row>
    <row r="316" spans="1:69" x14ac:dyDescent="0.25">
      <c r="A316" s="1" t="s">
        <v>314</v>
      </c>
      <c r="B316">
        <f>COUNTIF(CurrentScenario!$B$2:$B$2612,Sheet1!A316)</f>
        <v>5</v>
      </c>
      <c r="C316">
        <f t="shared" si="19"/>
        <v>15427.289651152587</v>
      </c>
      <c r="D316">
        <f>SUMIF(CurrentScenario!$B$2:$B$2612,Sheet1!$A316,CurrentScenario!D$2:D$2612)</f>
        <v>9987.8784550624605</v>
      </c>
      <c r="E316">
        <f>SUMIF(CurrentScenario!$B$2:$B$2612,Sheet1!$A316,CurrentScenario!E$2:E$2612)</f>
        <v>100.88756481518949</v>
      </c>
      <c r="F316">
        <f>SUMIF(CurrentScenario!$B$2:$B$2612,Sheet1!$A316,CurrentScenario!F$2:F$2612)</f>
        <v>88.428426759198672</v>
      </c>
      <c r="G316">
        <f>SUMIF(CurrentScenario!$B$2:$B$2612,Sheet1!$A316,CurrentScenario!G$2:G$2612)</f>
        <v>105.67433876377916</v>
      </c>
      <c r="H316">
        <f>SUMIF(CurrentScenario!$B$2:$B$2612,Sheet1!$A316,CurrentScenario!H$2:H$2612)</f>
        <v>159.02085195247082</v>
      </c>
      <c r="I316">
        <f>SUMIF(CurrentScenario!$B$2:$B$2612,Sheet1!$A316,CurrentScenario!I$2:I$2612)</f>
        <v>191.84497691576595</v>
      </c>
      <c r="J316">
        <f>SUMIF(CurrentScenario!$B$2:$B$2612,Sheet1!$A316,CurrentScenario!J$2:J$2612)</f>
        <v>69.303459444586721</v>
      </c>
      <c r="K316">
        <f>SUMIF(CurrentScenario!$B$2:$B$2612,Sheet1!$A316,CurrentScenario!K$2:K$2612)</f>
        <v>84.141038959407268</v>
      </c>
      <c r="L316">
        <f>SUMIF(CurrentScenario!$B$2:$B$2612,Sheet1!$A316,CurrentScenario!L$2:L$2612)</f>
        <v>127.78616651292531</v>
      </c>
      <c r="M316">
        <f>SUMIF(CurrentScenario!$B$2:$B$2612,Sheet1!$A316,CurrentScenario!M$2:M$2612)</f>
        <v>154.24753012179877</v>
      </c>
      <c r="N316">
        <f>SUMIF(CurrentScenario!$B$2:$B$2612,Sheet1!$A316,CurrentScenario!N$2:N$2612)</f>
        <v>75.990306133066326</v>
      </c>
      <c r="O316">
        <f>SUMIF(CurrentScenario!$B$2:$B$2612,Sheet1!$A316,CurrentScenario!O$2:O$2612)</f>
        <v>32.20417911234869</v>
      </c>
      <c r="P316">
        <f>SUMIF(CurrentScenario!$B$2:$B$2612,Sheet1!$A316,CurrentScenario!P$2:P$2612)</f>
        <v>37.809410658938859</v>
      </c>
      <c r="Q316">
        <f>SUMIF(CurrentScenario!$B$2:$B$2612,Sheet1!$A316,CurrentScenario!Q$2:Q$2612)</f>
        <v>92.133396948611193</v>
      </c>
      <c r="R316">
        <f>SUMIF(CurrentScenario!$B$2:$B$2612,Sheet1!$A316,CurrentScenario!R$2:R$2612)</f>
        <v>0</v>
      </c>
      <c r="S316">
        <f>SUMIF(CurrentScenario!$B$2:$B$2612,Sheet1!$A316,CurrentScenario!S$2:S$2612)</f>
        <v>2.724137184137386</v>
      </c>
      <c r="T316">
        <f>SUMIF(CurrentScenario!$B$2:$B$2612,Sheet1!$A316,CurrentScenario!T$2:T$2612)</f>
        <v>2.6100866244089613</v>
      </c>
      <c r="U316">
        <f>SUMIF(CurrentScenario!$B$2:$B$2612,Sheet1!$A316,CurrentScenario!U$2:U$2612)</f>
        <v>2.491543625370368</v>
      </c>
      <c r="V316">
        <f>SUMIF(CurrentScenario!$B$2:$B$2612,Sheet1!$A316,CurrentScenario!V$2:V$2612)</f>
        <v>0</v>
      </c>
      <c r="W316">
        <f>SUMIF(CurrentScenario!$B$2:$B$2612,Sheet1!$A316,CurrentScenario!W$2:W$2612)</f>
        <v>5.1473591704336561E-4</v>
      </c>
      <c r="X316">
        <f>SUMIF(CurrentScenario!$B$2:$B$2612,Sheet1!$A316,CurrentScenario!X$2:X$2612)</f>
        <v>1.5139291455109412E-4</v>
      </c>
      <c r="Y316">
        <f>SUMIF(CurrentScenario!$B$2:$B$2612,Sheet1!$A316,CurrentScenario!Y$2:Y$2612)</f>
        <v>99.632049191763585</v>
      </c>
      <c r="Z316">
        <f>SUMIF(CurrentScenario!$B$2:$B$2612,Sheet1!$A316,CurrentScenario!Z$2:Z$2612)</f>
        <v>0</v>
      </c>
      <c r="AA316">
        <f>SUMIF(CurrentScenario!$B$2:$B$2612,Sheet1!$A316,CurrentScenario!AA$2:AA$2612)</f>
        <v>2808.0984289067587</v>
      </c>
      <c r="AB316">
        <f>SUMIF(CurrentScenario!$B$2:$B$2612,Sheet1!$A316,CurrentScenario!AB$2:AB$2612)</f>
        <v>678.88851911563802</v>
      </c>
      <c r="AC316">
        <f>SUMIF(CurrentScenario!$B$2:$B$2612,Sheet1!$A316,CurrentScenario!AC$2:AC$2612)</f>
        <v>483.12013466636682</v>
      </c>
      <c r="AD316">
        <f>SUMIF(CurrentScenario!$B$2:$B$2612,Sheet1!$A316,CurrentScenario!AD$2:AD$2612)</f>
        <v>0</v>
      </c>
      <c r="AE316">
        <f>SUMIF(CurrentScenario!$B$2:$B$2612,Sheet1!$A316,CurrentScenario!AE$2:AE$2612)</f>
        <v>0</v>
      </c>
      <c r="AF316">
        <f>SUMIF(CurrentScenario!$B$2:$B$2612,Sheet1!$A316,CurrentScenario!AF$2:AF$2612)</f>
        <v>0</v>
      </c>
      <c r="AG316">
        <f>SUMIF(CurrentScenario!$B$2:$B$2612,Sheet1!$A316,CurrentScenario!AG$2:AG$2612)</f>
        <v>0</v>
      </c>
      <c r="AH316" s="9">
        <f>SUMIF(CurrentScenario!$B$2:$B$2612,Sheet1!$A316,CurrentScenario!AH$2:AH$2612)</f>
        <v>42.373983548761444</v>
      </c>
      <c r="AI316" s="10">
        <f t="shared" si="16"/>
        <v>15427.289651152589</v>
      </c>
      <c r="AJ316">
        <f>SUMIF(BaselineScenario!$B$2:$B$2612,Sheet1!$A316,BaselineScenario!D$2:D$2612)</f>
        <v>13083.210546999331</v>
      </c>
      <c r="AK316">
        <f>SUMIF(BaselineScenario!$B$2:$B$2612,Sheet1!$A316,BaselineScenario!E$2:E$2612)</f>
        <v>132.15349229951744</v>
      </c>
      <c r="AL316">
        <f>SUMIF(BaselineScenario!$B$2:$B$2612,Sheet1!$A316,BaselineScenario!F$2:F$2612)</f>
        <v>90.489776372889935</v>
      </c>
      <c r="AM316">
        <f>SUMIF(BaselineScenario!$B$2:$B$2612,Sheet1!$A316,BaselineScenario!G$2:G$2612)</f>
        <v>107.46585521466167</v>
      </c>
      <c r="AN316">
        <f>SUMIF(BaselineScenario!$B$2:$B$2612,Sheet1!$A316,BaselineScenario!H$2:H$2612)</f>
        <v>161.60477012287578</v>
      </c>
      <c r="AO316">
        <f>SUMIF(BaselineScenario!$B$2:$B$2612,Sheet1!$A316,BaselineScenario!I$2:I$2612)</f>
        <v>194.38866837945179</v>
      </c>
      <c r="AP316">
        <f>SUMIF(BaselineScenario!$B$2:$B$2612,Sheet1!$A316,BaselineScenario!J$2:J$2612)</f>
        <v>70.09961303132728</v>
      </c>
      <c r="AQ316">
        <f>SUMIF(BaselineScenario!$B$2:$B$2612,Sheet1!$A316,BaselineScenario!K$2:K$2612)</f>
        <v>85.050490027652415</v>
      </c>
      <c r="AR316">
        <f>SUMIF(BaselineScenario!$B$2:$B$2612,Sheet1!$A316,BaselineScenario!L$2:L$2612)</f>
        <v>129.81036289994481</v>
      </c>
      <c r="AS316">
        <f>SUMIF(BaselineScenario!$B$2:$B$2612,Sheet1!$A316,BaselineScenario!M$2:M$2612)</f>
        <v>156.26011719124065</v>
      </c>
      <c r="AT316">
        <f>SUMIF(BaselineScenario!$B$2:$B$2612,Sheet1!$A316,BaselineScenario!N$2:N$2612)</f>
        <v>77.016088590291247</v>
      </c>
      <c r="AU316">
        <f>SUMIF(BaselineScenario!$B$2:$B$2612,Sheet1!$A316,BaselineScenario!O$2:O$2612)</f>
        <v>33.373214757333898</v>
      </c>
      <c r="AV316">
        <f>SUMIF(BaselineScenario!$B$2:$B$2612,Sheet1!$A316,BaselineScenario!P$2:P$2612)</f>
        <v>38.714320482097662</v>
      </c>
      <c r="AW316">
        <f>SUMIF(BaselineScenario!$B$2:$B$2612,Sheet1!$A316,BaselineScenario!Q$2:Q$2612)</f>
        <v>91.438030844005937</v>
      </c>
      <c r="AX316">
        <f>SUMIF(BaselineScenario!$B$2:$B$2612,Sheet1!$A316,BaselineScenario!R$2:R$2612)</f>
        <v>0</v>
      </c>
      <c r="AY316">
        <f>SUMIF(BaselineScenario!$B$2:$B$2612,Sheet1!$A316,BaselineScenario!S$2:S$2612)</f>
        <v>2.7038183555176407</v>
      </c>
      <c r="AZ316">
        <f>SUMIF(BaselineScenario!$B$2:$B$2612,Sheet1!$A316,BaselineScenario!T$2:T$2612)</f>
        <v>2.6404189544406829</v>
      </c>
      <c r="BA316">
        <f>SUMIF(BaselineScenario!$B$2:$B$2612,Sheet1!$A316,BaselineScenario!U$2:U$2612)</f>
        <v>2.5347323049429833</v>
      </c>
      <c r="BB316">
        <f>SUMIF(BaselineScenario!$B$2:$B$2612,Sheet1!$A316,BaselineScenario!V$2:V$2612)</f>
        <v>0</v>
      </c>
      <c r="BC316">
        <f>SUMIF(BaselineScenario!$B$2:$B$2612,Sheet1!$A316,BaselineScenario!W$2:W$2612)</f>
        <v>3.4161663363197761E-5</v>
      </c>
      <c r="BD316">
        <f>SUMIF(BaselineScenario!$B$2:$B$2612,Sheet1!$A316,BaselineScenario!X$2:X$2612)</f>
        <v>2.0302642627316734E-6</v>
      </c>
      <c r="BE316">
        <f>SUMIF(BaselineScenario!$B$2:$B$2612,Sheet1!$A316,BaselineScenario!Y$2:Y$2612)</f>
        <v>112.81462680980096</v>
      </c>
      <c r="BF316">
        <f>SUMIF(BaselineScenario!$B$2:$B$2612,Sheet1!$A316,BaselineScenario!Z$2:Z$2612)</f>
        <v>0</v>
      </c>
      <c r="BG316">
        <f>SUMIF(BaselineScenario!$B$2:$B$2612,Sheet1!$A316,BaselineScenario!AA$2:AA$2612)</f>
        <v>256.05272146436232</v>
      </c>
      <c r="BH316">
        <f>SUMIF(BaselineScenario!$B$2:$B$2612,Sheet1!$A316,BaselineScenario!AB$2:AB$2612)</f>
        <v>15.424862766484271</v>
      </c>
      <c r="BI316">
        <f>SUMIF(BaselineScenario!$B$2:$B$2612,Sheet1!$A316,BaselineScenario!AC$2:AC$2612)</f>
        <v>540.8820925431902</v>
      </c>
      <c r="BJ316">
        <f>SUMIF(BaselineScenario!$B$2:$B$2612,Sheet1!$A316,BaselineScenario!AD$2:AD$2612)</f>
        <v>0</v>
      </c>
      <c r="BK316">
        <f>SUMIF(BaselineScenario!$B$2:$B$2612,Sheet1!$A316,BaselineScenario!AE$2:AE$2612)</f>
        <v>0</v>
      </c>
      <c r="BL316">
        <f>SUMIF(BaselineScenario!$B$2:$B$2612,Sheet1!$A316,BaselineScenario!AF$2:AF$2612)</f>
        <v>0</v>
      </c>
      <c r="BM316">
        <f>SUMIF(BaselineScenario!$B$2:$B$2612,Sheet1!$A316,BaselineScenario!AG$2:AG$2612)</f>
        <v>0</v>
      </c>
      <c r="BN316">
        <f>SUMIF(BaselineScenario!$B$2:$B$2612,Sheet1!$A316,BaselineScenario!AH$2:AH$2612)</f>
        <v>43.160994549299545</v>
      </c>
      <c r="BP316">
        <f t="shared" si="17"/>
        <v>0</v>
      </c>
      <c r="BQ316" s="12">
        <f t="shared" si="18"/>
        <v>0</v>
      </c>
    </row>
    <row r="317" spans="1:69" x14ac:dyDescent="0.25">
      <c r="A317" s="1" t="s">
        <v>315</v>
      </c>
      <c r="B317">
        <f>COUNTIF(CurrentScenario!$B$2:$B$2612,Sheet1!A317)</f>
        <v>6</v>
      </c>
      <c r="C317">
        <f t="shared" si="19"/>
        <v>16555.226186861939</v>
      </c>
      <c r="D317">
        <f>SUMIF(CurrentScenario!$B$2:$B$2612,Sheet1!$A317,CurrentScenario!D$2:D$2612)</f>
        <v>9051.3993620925994</v>
      </c>
      <c r="E317">
        <f>SUMIF(CurrentScenario!$B$2:$B$2612,Sheet1!$A317,CurrentScenario!E$2:E$2612)</f>
        <v>91.427962908736731</v>
      </c>
      <c r="F317">
        <f>SUMIF(CurrentScenario!$B$2:$B$2612,Sheet1!$A317,CurrentScenario!F$2:F$2612)</f>
        <v>416.80570541736915</v>
      </c>
      <c r="G317">
        <f>SUMIF(CurrentScenario!$B$2:$B$2612,Sheet1!$A317,CurrentScenario!G$2:G$2612)</f>
        <v>504.25228649339988</v>
      </c>
      <c r="H317">
        <f>SUMIF(CurrentScenario!$B$2:$B$2612,Sheet1!$A317,CurrentScenario!H$2:H$2612)</f>
        <v>682.3046838495635</v>
      </c>
      <c r="I317">
        <f>SUMIF(CurrentScenario!$B$2:$B$2612,Sheet1!$A317,CurrentScenario!I$2:I$2612)</f>
        <v>827.36590869778775</v>
      </c>
      <c r="J317">
        <f>SUMIF(CurrentScenario!$B$2:$B$2612,Sheet1!$A317,CurrentScenario!J$2:J$2612)</f>
        <v>267.2197093463152</v>
      </c>
      <c r="K317">
        <f>SUMIF(CurrentScenario!$B$2:$B$2612,Sheet1!$A317,CurrentScenario!K$2:K$2612)</f>
        <v>324.91988795609694</v>
      </c>
      <c r="L317">
        <f>SUMIF(CurrentScenario!$B$2:$B$2612,Sheet1!$A317,CurrentScenario!L$2:L$2612)</f>
        <v>559.52031514322334</v>
      </c>
      <c r="M317">
        <f>SUMIF(CurrentScenario!$B$2:$B$2612,Sheet1!$A317,CurrentScenario!M$2:M$2612)</f>
        <v>678.19990642375842</v>
      </c>
      <c r="N317">
        <f>SUMIF(CurrentScenario!$B$2:$B$2612,Sheet1!$A317,CurrentScenario!N$2:N$2612)</f>
        <v>330.18527660932301</v>
      </c>
      <c r="O317">
        <f>SUMIF(CurrentScenario!$B$2:$B$2612,Sheet1!$A317,CurrentScenario!O$2:O$2612)</f>
        <v>142.79356330887998</v>
      </c>
      <c r="P317">
        <f>SUMIF(CurrentScenario!$B$2:$B$2612,Sheet1!$A317,CurrentScenario!P$2:P$2612)</f>
        <v>172.83222411322311</v>
      </c>
      <c r="Q317">
        <f>SUMIF(CurrentScenario!$B$2:$B$2612,Sheet1!$A317,CurrentScenario!Q$2:Q$2612)</f>
        <v>898.6762307451221</v>
      </c>
      <c r="R317">
        <f>SUMIF(CurrentScenario!$B$2:$B$2612,Sheet1!$A317,CurrentScenario!R$2:R$2612)</f>
        <v>72.844895529447285</v>
      </c>
      <c r="S317">
        <f>SUMIF(CurrentScenario!$B$2:$B$2612,Sheet1!$A317,CurrentScenario!S$2:S$2612)</f>
        <v>24.747015609688042</v>
      </c>
      <c r="T317">
        <f>SUMIF(CurrentScenario!$B$2:$B$2612,Sheet1!$A317,CurrentScenario!T$2:T$2612)</f>
        <v>11.013699499832173</v>
      </c>
      <c r="U317">
        <f>SUMIF(CurrentScenario!$B$2:$B$2612,Sheet1!$A317,CurrentScenario!U$2:U$2612)</f>
        <v>11.102207168935994</v>
      </c>
      <c r="V317">
        <f>SUMIF(CurrentScenario!$B$2:$B$2612,Sheet1!$A317,CurrentScenario!V$2:V$2612)</f>
        <v>0</v>
      </c>
      <c r="W317">
        <f>SUMIF(CurrentScenario!$B$2:$B$2612,Sheet1!$A317,CurrentScenario!W$2:W$2612)</f>
        <v>23.13821107169661</v>
      </c>
      <c r="X317">
        <f>SUMIF(CurrentScenario!$B$2:$B$2612,Sheet1!$A317,CurrentScenario!X$2:X$2612)</f>
        <v>5.1173689171647672</v>
      </c>
      <c r="Y317">
        <f>SUMIF(CurrentScenario!$B$2:$B$2612,Sheet1!$A317,CurrentScenario!Y$2:Y$2612)</f>
        <v>31.608849304161538</v>
      </c>
      <c r="Z317">
        <f>SUMIF(CurrentScenario!$B$2:$B$2612,Sheet1!$A317,CurrentScenario!Z$2:Z$2612)</f>
        <v>0</v>
      </c>
      <c r="AA317">
        <f>SUMIF(CurrentScenario!$B$2:$B$2612,Sheet1!$A317,CurrentScenario!AA$2:AA$2612)</f>
        <v>1130.4270626537889</v>
      </c>
      <c r="AB317">
        <f>SUMIF(CurrentScenario!$B$2:$B$2612,Sheet1!$A317,CurrentScenario!AB$2:AB$2612)</f>
        <v>223.05772951531699</v>
      </c>
      <c r="AC317">
        <f>SUMIF(CurrentScenario!$B$2:$B$2612,Sheet1!$A317,CurrentScenario!AC$2:AC$2612)</f>
        <v>67.538889055303628</v>
      </c>
      <c r="AD317">
        <f>SUMIF(CurrentScenario!$B$2:$B$2612,Sheet1!$A317,CurrentScenario!AD$2:AD$2612)</f>
        <v>0</v>
      </c>
      <c r="AE317">
        <f>SUMIF(CurrentScenario!$B$2:$B$2612,Sheet1!$A317,CurrentScenario!AE$2:AE$2612)</f>
        <v>0</v>
      </c>
      <c r="AF317">
        <f>SUMIF(CurrentScenario!$B$2:$B$2612,Sheet1!$A317,CurrentScenario!AF$2:AF$2612)</f>
        <v>0</v>
      </c>
      <c r="AG317">
        <f>SUMIF(CurrentScenario!$B$2:$B$2612,Sheet1!$A317,CurrentScenario!AG$2:AG$2612)</f>
        <v>0</v>
      </c>
      <c r="AH317" s="9">
        <f>SUMIF(CurrentScenario!$B$2:$B$2612,Sheet1!$A317,CurrentScenario!AH$2:AH$2612)</f>
        <v>6.7272354312056368</v>
      </c>
      <c r="AI317" s="10">
        <f t="shared" si="16"/>
        <v>16555.226186861943</v>
      </c>
      <c r="AJ317">
        <f>SUMIF(BaselineScenario!$B$2:$B$2612,Sheet1!$A317,BaselineScenario!D$2:D$2612)</f>
        <v>14040.14628427965</v>
      </c>
      <c r="AK317">
        <f>SUMIF(BaselineScenario!$B$2:$B$2612,Sheet1!$A317,BaselineScenario!E$2:E$2612)</f>
        <v>141.81913819692517</v>
      </c>
      <c r="AL317">
        <f>SUMIF(BaselineScenario!$B$2:$B$2612,Sheet1!$A317,BaselineScenario!F$2:F$2612)</f>
        <v>144.14023582985641</v>
      </c>
      <c r="AM317">
        <f>SUMIF(BaselineScenario!$B$2:$B$2612,Sheet1!$A317,BaselineScenario!G$2:G$2612)</f>
        <v>174.61652162447334</v>
      </c>
      <c r="AN317">
        <f>SUMIF(BaselineScenario!$B$2:$B$2612,Sheet1!$A317,BaselineScenario!H$2:H$2612)</f>
        <v>243.05051745375624</v>
      </c>
      <c r="AO317">
        <f>SUMIF(BaselineScenario!$B$2:$B$2612,Sheet1!$A317,BaselineScenario!I$2:I$2612)</f>
        <v>294.9704321835178</v>
      </c>
      <c r="AP317">
        <f>SUMIF(BaselineScenario!$B$2:$B$2612,Sheet1!$A317,BaselineScenario!J$2:J$2612)</f>
        <v>98.48447915191673</v>
      </c>
      <c r="AQ317">
        <f>SUMIF(BaselineScenario!$B$2:$B$2612,Sheet1!$A317,BaselineScenario!K$2:K$2612)</f>
        <v>119.76175998663757</v>
      </c>
      <c r="AR317">
        <f>SUMIF(BaselineScenario!$B$2:$B$2612,Sheet1!$A317,BaselineScenario!L$2:L$2612)</f>
        <v>198.28408536277877</v>
      </c>
      <c r="AS317">
        <f>SUMIF(BaselineScenario!$B$2:$B$2612,Sheet1!$A317,BaselineScenario!M$2:M$2612)</f>
        <v>240.56659675638213</v>
      </c>
      <c r="AT317">
        <f>SUMIF(BaselineScenario!$B$2:$B$2612,Sheet1!$A317,BaselineScenario!N$2:N$2612)</f>
        <v>117.45685060078399</v>
      </c>
      <c r="AU317">
        <f>SUMIF(BaselineScenario!$B$2:$B$2612,Sheet1!$A317,BaselineScenario!O$2:O$2612)</f>
        <v>49.681112684529026</v>
      </c>
      <c r="AV317">
        <f>SUMIF(BaselineScenario!$B$2:$B$2612,Sheet1!$A317,BaselineScenario!P$2:P$2612)</f>
        <v>60.207417440434241</v>
      </c>
      <c r="AW317">
        <f>SUMIF(BaselineScenario!$B$2:$B$2612,Sheet1!$A317,BaselineScenario!Q$2:Q$2612)</f>
        <v>346.51959488160458</v>
      </c>
      <c r="AX317">
        <f>SUMIF(BaselineScenario!$B$2:$B$2612,Sheet1!$A317,BaselineScenario!R$2:R$2612)</f>
        <v>18.894583365163541</v>
      </c>
      <c r="AY317">
        <f>SUMIF(BaselineScenario!$B$2:$B$2612,Sheet1!$A317,BaselineScenario!S$2:S$2612)</f>
        <v>9.7712891874752295</v>
      </c>
      <c r="AZ317">
        <f>SUMIF(BaselineScenario!$B$2:$B$2612,Sheet1!$A317,BaselineScenario!T$2:T$2612)</f>
        <v>3.9550918752094315</v>
      </c>
      <c r="BA317">
        <f>SUMIF(BaselineScenario!$B$2:$B$2612,Sheet1!$A317,BaselineScenario!U$2:U$2612)</f>
        <v>3.9118499855045474</v>
      </c>
      <c r="BB317">
        <f>SUMIF(BaselineScenario!$B$2:$B$2612,Sheet1!$A317,BaselineScenario!V$2:V$2612)</f>
        <v>0</v>
      </c>
      <c r="BC317">
        <f>SUMIF(BaselineScenario!$B$2:$B$2612,Sheet1!$A317,BaselineScenario!W$2:W$2612)</f>
        <v>12.858977894322773</v>
      </c>
      <c r="BD317">
        <f>SUMIF(BaselineScenario!$B$2:$B$2612,Sheet1!$A317,BaselineScenario!X$2:X$2612)</f>
        <v>0.69410670121308304</v>
      </c>
      <c r="BE317">
        <f>SUMIF(BaselineScenario!$B$2:$B$2612,Sheet1!$A317,BaselineScenario!Y$2:Y$2612)</f>
        <v>11.491982696980568</v>
      </c>
      <c r="BF317">
        <f>SUMIF(BaselineScenario!$B$2:$B$2612,Sheet1!$A317,BaselineScenario!Z$2:Z$2612)</f>
        <v>0</v>
      </c>
      <c r="BG317">
        <f>SUMIF(BaselineScenario!$B$2:$B$2612,Sheet1!$A317,BaselineScenario!AA$2:AA$2612)</f>
        <v>185.46146249869221</v>
      </c>
      <c r="BH317">
        <f>SUMIF(BaselineScenario!$B$2:$B$2612,Sheet1!$A317,BaselineScenario!AB$2:AB$2612)</f>
        <v>15.522056412010233</v>
      </c>
      <c r="BI317">
        <f>SUMIF(BaselineScenario!$B$2:$B$2612,Sheet1!$A317,BaselineScenario!AC$2:AC$2612)</f>
        <v>19.67299025185287</v>
      </c>
      <c r="BJ317">
        <f>SUMIF(BaselineScenario!$B$2:$B$2612,Sheet1!$A317,BaselineScenario!AD$2:AD$2612)</f>
        <v>0</v>
      </c>
      <c r="BK317">
        <f>SUMIF(BaselineScenario!$B$2:$B$2612,Sheet1!$A317,BaselineScenario!AE$2:AE$2612)</f>
        <v>0</v>
      </c>
      <c r="BL317">
        <f>SUMIF(BaselineScenario!$B$2:$B$2612,Sheet1!$A317,BaselineScenario!AF$2:AF$2612)</f>
        <v>0</v>
      </c>
      <c r="BM317">
        <f>SUMIF(BaselineScenario!$B$2:$B$2612,Sheet1!$A317,BaselineScenario!AG$2:AG$2612)</f>
        <v>0</v>
      </c>
      <c r="BN317">
        <f>SUMIF(BaselineScenario!$B$2:$B$2612,Sheet1!$A317,BaselineScenario!AH$2:AH$2612)</f>
        <v>3.2867695602716958</v>
      </c>
      <c r="BP317">
        <f t="shared" si="17"/>
        <v>0</v>
      </c>
      <c r="BQ317" s="12">
        <f t="shared" si="18"/>
        <v>0</v>
      </c>
    </row>
    <row r="318" spans="1:69" x14ac:dyDescent="0.25">
      <c r="A318" s="1" t="s">
        <v>316</v>
      </c>
      <c r="B318">
        <f>COUNTIF(CurrentScenario!$B$2:$B$2612,Sheet1!A318)</f>
        <v>9</v>
      </c>
      <c r="C318">
        <f t="shared" si="19"/>
        <v>25584.384246881928</v>
      </c>
      <c r="D318">
        <f>SUMIF(CurrentScenario!$B$2:$B$2612,Sheet1!$A318,CurrentScenario!D$2:D$2612)</f>
        <v>12897.888200053174</v>
      </c>
      <c r="E318">
        <f>SUMIF(CurrentScenario!$B$2:$B$2612,Sheet1!$A318,CurrentScenario!E$2:E$2612)</f>
        <v>130.28108254034163</v>
      </c>
      <c r="F318">
        <f>SUMIF(CurrentScenario!$B$2:$B$2612,Sheet1!$A318,CurrentScenario!F$2:F$2612)</f>
        <v>837.75380872863354</v>
      </c>
      <c r="G318">
        <f>SUMIF(CurrentScenario!$B$2:$B$2612,Sheet1!$A318,CurrentScenario!G$2:G$2612)</f>
        <v>1000.5789130544443</v>
      </c>
      <c r="H318">
        <f>SUMIF(CurrentScenario!$B$2:$B$2612,Sheet1!$A318,CurrentScenario!H$2:H$2612)</f>
        <v>988.77108914889402</v>
      </c>
      <c r="I318">
        <f>SUMIF(CurrentScenario!$B$2:$B$2612,Sheet1!$A318,CurrentScenario!I$2:I$2612)</f>
        <v>1185.5031640946802</v>
      </c>
      <c r="J318">
        <f>SUMIF(CurrentScenario!$B$2:$B$2612,Sheet1!$A318,CurrentScenario!J$2:J$2612)</f>
        <v>209.5797365513246</v>
      </c>
      <c r="K318">
        <f>SUMIF(CurrentScenario!$B$2:$B$2612,Sheet1!$A318,CurrentScenario!K$2:K$2612)</f>
        <v>254.18018314183803</v>
      </c>
      <c r="L318">
        <f>SUMIF(CurrentScenario!$B$2:$B$2612,Sheet1!$A318,CurrentScenario!L$2:L$2612)</f>
        <v>866.2032393241509</v>
      </c>
      <c r="M318">
        <f>SUMIF(CurrentScenario!$B$2:$B$2612,Sheet1!$A318,CurrentScenario!M$2:M$2612)</f>
        <v>1037.6760177386375</v>
      </c>
      <c r="N318">
        <f>SUMIF(CurrentScenario!$B$2:$B$2612,Sheet1!$A318,CurrentScenario!N$2:N$2612)</f>
        <v>487.12243452550496</v>
      </c>
      <c r="O318">
        <f>SUMIF(CurrentScenario!$B$2:$B$2612,Sheet1!$A318,CurrentScenario!O$2:O$2612)</f>
        <v>271.01350935613493</v>
      </c>
      <c r="P318">
        <f>SUMIF(CurrentScenario!$B$2:$B$2612,Sheet1!$A318,CurrentScenario!P$2:P$2612)</f>
        <v>323.77546870443854</v>
      </c>
      <c r="Q318">
        <f>SUMIF(CurrentScenario!$B$2:$B$2612,Sheet1!$A318,CurrentScenario!Q$2:Q$2612)</f>
        <v>887.25925694264743</v>
      </c>
      <c r="R318">
        <f>SUMIF(CurrentScenario!$B$2:$B$2612,Sheet1!$A318,CurrentScenario!R$2:R$2612)</f>
        <v>570.34183310913488</v>
      </c>
      <c r="S318">
        <f>SUMIF(CurrentScenario!$B$2:$B$2612,Sheet1!$A318,CurrentScenario!S$2:S$2612)</f>
        <v>12.016454514186929</v>
      </c>
      <c r="T318">
        <f>SUMIF(CurrentScenario!$B$2:$B$2612,Sheet1!$A318,CurrentScenario!T$2:T$2612)</f>
        <v>14.243901577418891</v>
      </c>
      <c r="U318">
        <f>SUMIF(CurrentScenario!$B$2:$B$2612,Sheet1!$A318,CurrentScenario!U$2:U$2612)</f>
        <v>18.405705893351094</v>
      </c>
      <c r="V318">
        <f>SUMIF(CurrentScenario!$B$2:$B$2612,Sheet1!$A318,CurrentScenario!V$2:V$2612)</f>
        <v>0</v>
      </c>
      <c r="W318">
        <f>SUMIF(CurrentScenario!$B$2:$B$2612,Sheet1!$A318,CurrentScenario!W$2:W$2612)</f>
        <v>907.76348554906735</v>
      </c>
      <c r="X318">
        <f>SUMIF(CurrentScenario!$B$2:$B$2612,Sheet1!$A318,CurrentScenario!X$2:X$2612)</f>
        <v>201.56529565646713</v>
      </c>
      <c r="Y318">
        <f>SUMIF(CurrentScenario!$B$2:$B$2612,Sheet1!$A318,CurrentScenario!Y$2:Y$2612)</f>
        <v>24.623884075999175</v>
      </c>
      <c r="Z318">
        <f>SUMIF(CurrentScenario!$B$2:$B$2612,Sheet1!$A318,CurrentScenario!Z$2:Z$2612)</f>
        <v>0</v>
      </c>
      <c r="AA318">
        <f>SUMIF(CurrentScenario!$B$2:$B$2612,Sheet1!$A318,CurrentScenario!AA$2:AA$2612)</f>
        <v>1867.8361044817052</v>
      </c>
      <c r="AB318">
        <f>SUMIF(CurrentScenario!$B$2:$B$2612,Sheet1!$A318,CurrentScenario!AB$2:AB$2612)</f>
        <v>512.12527131836885</v>
      </c>
      <c r="AC318">
        <f>SUMIF(CurrentScenario!$B$2:$B$2612,Sheet1!$A318,CurrentScenario!AC$2:AC$2612)</f>
        <v>49.162323812532115</v>
      </c>
      <c r="AD318">
        <f>SUMIF(CurrentScenario!$B$2:$B$2612,Sheet1!$A318,CurrentScenario!AD$2:AD$2612)</f>
        <v>0</v>
      </c>
      <c r="AE318">
        <f>SUMIF(CurrentScenario!$B$2:$B$2612,Sheet1!$A318,CurrentScenario!AE$2:AE$2612)</f>
        <v>0</v>
      </c>
      <c r="AF318">
        <f>SUMIF(CurrentScenario!$B$2:$B$2612,Sheet1!$A318,CurrentScenario!AF$2:AF$2612)</f>
        <v>0</v>
      </c>
      <c r="AG318">
        <f>SUMIF(CurrentScenario!$B$2:$B$2612,Sheet1!$A318,CurrentScenario!AG$2:AG$2612)</f>
        <v>0</v>
      </c>
      <c r="AH318" s="9">
        <f>SUMIF(CurrentScenario!$B$2:$B$2612,Sheet1!$A318,CurrentScenario!AH$2:AH$2612)</f>
        <v>28.713882988852212</v>
      </c>
      <c r="AI318" s="10">
        <f t="shared" si="16"/>
        <v>25584.384246881942</v>
      </c>
      <c r="AJ318">
        <f>SUMIF(BaselineScenario!$B$2:$B$2612,Sheet1!$A318,BaselineScenario!D$2:D$2612)</f>
        <v>21697.038548724213</v>
      </c>
      <c r="AK318">
        <f>SUMIF(BaselineScenario!$B$2:$B$2612,Sheet1!$A318,BaselineScenario!E$2:E$2612)</f>
        <v>219.30942871104634</v>
      </c>
      <c r="AL318">
        <f>SUMIF(BaselineScenario!$B$2:$B$2612,Sheet1!$A318,BaselineScenario!F$2:F$2612)</f>
        <v>308.96919090588301</v>
      </c>
      <c r="AM318">
        <f>SUMIF(BaselineScenario!$B$2:$B$2612,Sheet1!$A318,BaselineScenario!G$2:G$2612)</f>
        <v>368.18356559380351</v>
      </c>
      <c r="AN318">
        <f>SUMIF(BaselineScenario!$B$2:$B$2612,Sheet1!$A318,BaselineScenario!H$2:H$2612)</f>
        <v>345.18392593745648</v>
      </c>
      <c r="AO318">
        <f>SUMIF(BaselineScenario!$B$2:$B$2612,Sheet1!$A318,BaselineScenario!I$2:I$2612)</f>
        <v>412.76382226176872</v>
      </c>
      <c r="AP318">
        <f>SUMIF(BaselineScenario!$B$2:$B$2612,Sheet1!$A318,BaselineScenario!J$2:J$2612)</f>
        <v>60.658482130225615</v>
      </c>
      <c r="AQ318">
        <f>SUMIF(BaselineScenario!$B$2:$B$2612,Sheet1!$A318,BaselineScenario!K$2:K$2612)</f>
        <v>73.467084572028497</v>
      </c>
      <c r="AR318">
        <f>SUMIF(BaselineScenario!$B$2:$B$2612,Sheet1!$A318,BaselineScenario!L$2:L$2612)</f>
        <v>306.25012620712238</v>
      </c>
      <c r="AS318">
        <f>SUMIF(BaselineScenario!$B$2:$B$2612,Sheet1!$A318,BaselineScenario!M$2:M$2612)</f>
        <v>365.95425947544788</v>
      </c>
      <c r="AT318">
        <f>SUMIF(BaselineScenario!$B$2:$B$2612,Sheet1!$A318,BaselineScenario!N$2:N$2612)</f>
        <v>170.60188215894456</v>
      </c>
      <c r="AU318">
        <f>SUMIF(BaselineScenario!$B$2:$B$2612,Sheet1!$A318,BaselineScenario!O$2:O$2612)</f>
        <v>99.267950081459176</v>
      </c>
      <c r="AV318">
        <f>SUMIF(BaselineScenario!$B$2:$B$2612,Sheet1!$A318,BaselineScenario!P$2:P$2612)</f>
        <v>118.23467254419012</v>
      </c>
      <c r="AW318">
        <f>SUMIF(BaselineScenario!$B$2:$B$2612,Sheet1!$A318,BaselineScenario!Q$2:Q$2612)</f>
        <v>295.14419633755102</v>
      </c>
      <c r="AX318">
        <f>SUMIF(BaselineScenario!$B$2:$B$2612,Sheet1!$A318,BaselineScenario!R$2:R$2612)</f>
        <v>234.01696617987989</v>
      </c>
      <c r="AY318">
        <f>SUMIF(BaselineScenario!$B$2:$B$2612,Sheet1!$A318,BaselineScenario!S$2:S$2612)</f>
        <v>2.8939503633589165</v>
      </c>
      <c r="AZ318">
        <f>SUMIF(BaselineScenario!$B$2:$B$2612,Sheet1!$A318,BaselineScenario!T$2:T$2612)</f>
        <v>4.8493195401602671</v>
      </c>
      <c r="BA318">
        <f>SUMIF(BaselineScenario!$B$2:$B$2612,Sheet1!$A318,BaselineScenario!U$2:U$2612)</f>
        <v>6.5881189900431245</v>
      </c>
      <c r="BB318">
        <f>SUMIF(BaselineScenario!$B$2:$B$2612,Sheet1!$A318,BaselineScenario!V$2:V$2612)</f>
        <v>0</v>
      </c>
      <c r="BC318">
        <f>SUMIF(BaselineScenario!$B$2:$B$2612,Sheet1!$A318,BaselineScenario!W$2:W$2612)</f>
        <v>166.86607991398233</v>
      </c>
      <c r="BD318">
        <f>SUMIF(BaselineScenario!$B$2:$B$2612,Sheet1!$A318,BaselineScenario!X$2:X$2612)</f>
        <v>6.2556410062222669</v>
      </c>
      <c r="BE318">
        <f>SUMIF(BaselineScenario!$B$2:$B$2612,Sheet1!$A318,BaselineScenario!Y$2:Y$2612)</f>
        <v>11.967466924926487</v>
      </c>
      <c r="BF318">
        <f>SUMIF(BaselineScenario!$B$2:$B$2612,Sheet1!$A318,BaselineScenario!Z$2:Z$2612)</f>
        <v>0</v>
      </c>
      <c r="BG318">
        <f>SUMIF(BaselineScenario!$B$2:$B$2612,Sheet1!$A318,BaselineScenario!AA$2:AA$2612)</f>
        <v>257.83469858425775</v>
      </c>
      <c r="BH318">
        <f>SUMIF(BaselineScenario!$B$2:$B$2612,Sheet1!$A318,BaselineScenario!AB$2:AB$2612)</f>
        <v>19.328743240659666</v>
      </c>
      <c r="BI318">
        <f>SUMIF(BaselineScenario!$B$2:$B$2612,Sheet1!$A318,BaselineScenario!AC$2:AC$2612)</f>
        <v>15.953730024116512</v>
      </c>
      <c r="BJ318">
        <f>SUMIF(BaselineScenario!$B$2:$B$2612,Sheet1!$A318,BaselineScenario!AD$2:AD$2612)</f>
        <v>0</v>
      </c>
      <c r="BK318">
        <f>SUMIF(BaselineScenario!$B$2:$B$2612,Sheet1!$A318,BaselineScenario!AE$2:AE$2612)</f>
        <v>0</v>
      </c>
      <c r="BL318">
        <f>SUMIF(BaselineScenario!$B$2:$B$2612,Sheet1!$A318,BaselineScenario!AF$2:AF$2612)</f>
        <v>0</v>
      </c>
      <c r="BM318">
        <f>SUMIF(BaselineScenario!$B$2:$B$2612,Sheet1!$A318,BaselineScenario!AG$2:AG$2612)</f>
        <v>0</v>
      </c>
      <c r="BN318">
        <f>SUMIF(BaselineScenario!$B$2:$B$2612,Sheet1!$A318,BaselineScenario!AH$2:AH$2612)</f>
        <v>16.802396473192619</v>
      </c>
      <c r="BP318">
        <f t="shared" si="17"/>
        <v>0</v>
      </c>
      <c r="BQ318" s="12">
        <f t="shared" si="18"/>
        <v>0</v>
      </c>
    </row>
    <row r="319" spans="1:69" x14ac:dyDescent="0.25">
      <c r="A319" s="1" t="s">
        <v>317</v>
      </c>
      <c r="B319">
        <f>COUNTIF(CurrentScenario!$B$2:$B$2612,Sheet1!A319)</f>
        <v>2</v>
      </c>
      <c r="C319">
        <f t="shared" si="19"/>
        <v>22506.273861864804</v>
      </c>
      <c r="D319">
        <f>SUMIF(CurrentScenario!$B$2:$B$2612,Sheet1!$A319,CurrentScenario!D$2:D$2612)</f>
        <v>4857.7294150818288</v>
      </c>
      <c r="E319">
        <f>SUMIF(CurrentScenario!$B$2:$B$2612,Sheet1!$A319,CurrentScenario!E$2:E$2612)</f>
        <v>49.067856258518823</v>
      </c>
      <c r="F319">
        <f>SUMIF(CurrentScenario!$B$2:$B$2612,Sheet1!$A319,CurrentScenario!F$2:F$2612)</f>
        <v>931.27379810271123</v>
      </c>
      <c r="G319">
        <f>SUMIF(CurrentScenario!$B$2:$B$2612,Sheet1!$A319,CurrentScenario!G$2:G$2612)</f>
        <v>1104.9518239673862</v>
      </c>
      <c r="H319">
        <f>SUMIF(CurrentScenario!$B$2:$B$2612,Sheet1!$A319,CurrentScenario!H$2:H$2612)</f>
        <v>1670.6826980989051</v>
      </c>
      <c r="I319">
        <f>SUMIF(CurrentScenario!$B$2:$B$2612,Sheet1!$A319,CurrentScenario!I$2:I$2612)</f>
        <v>1982.2561880489272</v>
      </c>
      <c r="J319">
        <f>SUMIF(CurrentScenario!$B$2:$B$2612,Sheet1!$A319,CurrentScenario!J$2:J$2612)</f>
        <v>184.67988626607433</v>
      </c>
      <c r="K319">
        <f>SUMIF(CurrentScenario!$B$2:$B$2612,Sheet1!$A319,CurrentScenario!K$2:K$2612)</f>
        <v>219.12192659840673</v>
      </c>
      <c r="L319">
        <f>SUMIF(CurrentScenario!$B$2:$B$2612,Sheet1!$A319,CurrentScenario!L$2:L$2612)</f>
        <v>828.74752102549849</v>
      </c>
      <c r="M319">
        <f>SUMIF(CurrentScenario!$B$2:$B$2612,Sheet1!$A319,CurrentScenario!M$2:M$2612)</f>
        <v>983.30423475400698</v>
      </c>
      <c r="N319">
        <f>SUMIF(CurrentScenario!$B$2:$B$2612,Sheet1!$A319,CurrentScenario!N$2:N$2612)</f>
        <v>532.00227397394133</v>
      </c>
      <c r="O319">
        <f>SUMIF(CurrentScenario!$B$2:$B$2612,Sheet1!$A319,CurrentScenario!O$2:O$2612)</f>
        <v>251.14539683695557</v>
      </c>
      <c r="P319">
        <f>SUMIF(CurrentScenario!$B$2:$B$2612,Sheet1!$A319,CurrentScenario!P$2:P$2612)</f>
        <v>297.98257154304571</v>
      </c>
      <c r="Q319">
        <f>SUMIF(CurrentScenario!$B$2:$B$2612,Sheet1!$A319,CurrentScenario!Q$2:Q$2612)</f>
        <v>723.65037531315124</v>
      </c>
      <c r="R319">
        <f>SUMIF(CurrentScenario!$B$2:$B$2612,Sheet1!$A319,CurrentScenario!R$2:R$2612)</f>
        <v>858.60684137007866</v>
      </c>
      <c r="S319">
        <f>SUMIF(CurrentScenario!$B$2:$B$2612,Sheet1!$A319,CurrentScenario!S$2:S$2612)</f>
        <v>0</v>
      </c>
      <c r="T319">
        <f>SUMIF(CurrentScenario!$B$2:$B$2612,Sheet1!$A319,CurrentScenario!T$2:T$2612)</f>
        <v>35.222794909367998</v>
      </c>
      <c r="U319">
        <f>SUMIF(CurrentScenario!$B$2:$B$2612,Sheet1!$A319,CurrentScenario!U$2:U$2612)</f>
        <v>22.763736622100698</v>
      </c>
      <c r="V319">
        <f>SUMIF(CurrentScenario!$B$2:$B$2612,Sheet1!$A319,CurrentScenario!V$2:V$2612)</f>
        <v>0</v>
      </c>
      <c r="W319">
        <f>SUMIF(CurrentScenario!$B$2:$B$2612,Sheet1!$A319,CurrentScenario!W$2:W$2612)</f>
        <v>2306.0268148340733</v>
      </c>
      <c r="X319">
        <f>SUMIF(CurrentScenario!$B$2:$B$2612,Sheet1!$A319,CurrentScenario!X$2:X$2612)</f>
        <v>539.76611190555002</v>
      </c>
      <c r="Y319">
        <f>SUMIF(CurrentScenario!$B$2:$B$2612,Sheet1!$A319,CurrentScenario!Y$2:Y$2612)</f>
        <v>157.74817724912054</v>
      </c>
      <c r="Z319">
        <f>SUMIF(CurrentScenario!$B$2:$B$2612,Sheet1!$A319,CurrentScenario!Z$2:Z$2612)</f>
        <v>0</v>
      </c>
      <c r="AA319">
        <f>SUMIF(CurrentScenario!$B$2:$B$2612,Sheet1!$A319,CurrentScenario!AA$2:AA$2612)</f>
        <v>3146.4726433503588</v>
      </c>
      <c r="AB319">
        <f>SUMIF(CurrentScenario!$B$2:$B$2612,Sheet1!$A319,CurrentScenario!AB$2:AB$2612)</f>
        <v>609.1365020771259</v>
      </c>
      <c r="AC319">
        <f>SUMIF(CurrentScenario!$B$2:$B$2612,Sheet1!$A319,CurrentScenario!AC$2:AC$2612)</f>
        <v>201.94133215831886</v>
      </c>
      <c r="AD319">
        <f>SUMIF(CurrentScenario!$B$2:$B$2612,Sheet1!$A319,CurrentScenario!AD$2:AD$2612)</f>
        <v>0</v>
      </c>
      <c r="AE319">
        <f>SUMIF(CurrentScenario!$B$2:$B$2612,Sheet1!$A319,CurrentScenario!AE$2:AE$2612)</f>
        <v>0</v>
      </c>
      <c r="AF319">
        <f>SUMIF(CurrentScenario!$B$2:$B$2612,Sheet1!$A319,CurrentScenario!AF$2:AF$2612)</f>
        <v>0</v>
      </c>
      <c r="AG319">
        <f>SUMIF(CurrentScenario!$B$2:$B$2612,Sheet1!$A319,CurrentScenario!AG$2:AG$2612)</f>
        <v>0</v>
      </c>
      <c r="AH319" s="9">
        <f>SUMIF(CurrentScenario!$B$2:$B$2612,Sheet1!$A319,CurrentScenario!AH$2:AH$2612)</f>
        <v>11.992941519350312</v>
      </c>
      <c r="AI319" s="10">
        <f t="shared" si="16"/>
        <v>22506.273861864811</v>
      </c>
      <c r="AJ319">
        <f>SUMIF(BaselineScenario!$B$2:$B$2612,Sheet1!$A319,BaselineScenario!D$2:D$2612)</f>
        <v>19086.085905014759</v>
      </c>
      <c r="AK319">
        <f>SUMIF(BaselineScenario!$B$2:$B$2612,Sheet1!$A319,BaselineScenario!E$2:E$2612)</f>
        <v>192.78828505863922</v>
      </c>
      <c r="AL319">
        <f>SUMIF(BaselineScenario!$B$2:$B$2612,Sheet1!$A319,BaselineScenario!F$2:F$2612)</f>
        <v>239.7783073081165</v>
      </c>
      <c r="AM319">
        <f>SUMIF(BaselineScenario!$B$2:$B$2612,Sheet1!$A319,BaselineScenario!G$2:G$2612)</f>
        <v>284.49579303771827</v>
      </c>
      <c r="AN319">
        <f>SUMIF(BaselineScenario!$B$2:$B$2612,Sheet1!$A319,BaselineScenario!H$2:H$2612)</f>
        <v>430.15649100174551</v>
      </c>
      <c r="AO319">
        <f>SUMIF(BaselineScenario!$B$2:$B$2612,Sheet1!$A319,BaselineScenario!I$2:I$2612)</f>
        <v>510.37840233839125</v>
      </c>
      <c r="AP319">
        <f>SUMIF(BaselineScenario!$B$2:$B$2612,Sheet1!$A319,BaselineScenario!J$2:J$2612)</f>
        <v>47.550173458037982</v>
      </c>
      <c r="AQ319">
        <f>SUMIF(BaselineScenario!$B$2:$B$2612,Sheet1!$A319,BaselineScenario!K$2:K$2612)</f>
        <v>56.418085266173762</v>
      </c>
      <c r="AR319">
        <f>SUMIF(BaselineScenario!$B$2:$B$2612,Sheet1!$A319,BaselineScenario!L$2:L$2612)</f>
        <v>213.38050938939514</v>
      </c>
      <c r="AS319">
        <f>SUMIF(BaselineScenario!$B$2:$B$2612,Sheet1!$A319,BaselineScenario!M$2:M$2612)</f>
        <v>253.17476520899652</v>
      </c>
      <c r="AT319">
        <f>SUMIF(BaselineScenario!$B$2:$B$2612,Sheet1!$A319,BaselineScenario!N$2:N$2612)</f>
        <v>136.97647758469475</v>
      </c>
      <c r="AU319">
        <f>SUMIF(BaselineScenario!$B$2:$B$2612,Sheet1!$A319,BaselineScenario!O$2:O$2612)</f>
        <v>64.663279615223999</v>
      </c>
      <c r="AV319">
        <f>SUMIF(BaselineScenario!$B$2:$B$2612,Sheet1!$A319,BaselineScenario!P$2:P$2612)</f>
        <v>76.722610171945121</v>
      </c>
      <c r="AW319">
        <f>SUMIF(BaselineScenario!$B$2:$B$2612,Sheet1!$A319,BaselineScenario!Q$2:Q$2612)</f>
        <v>186.26372023803771</v>
      </c>
      <c r="AX319">
        <f>SUMIF(BaselineScenario!$B$2:$B$2612,Sheet1!$A319,BaselineScenario!R$2:R$2612)</f>
        <v>221.00079004510005</v>
      </c>
      <c r="AY319">
        <f>SUMIF(BaselineScenario!$B$2:$B$2612,Sheet1!$A319,BaselineScenario!S$2:S$2612)</f>
        <v>0</v>
      </c>
      <c r="AZ319">
        <f>SUMIF(BaselineScenario!$B$2:$B$2612,Sheet1!$A319,BaselineScenario!T$2:T$2612)</f>
        <v>9.0689357280080358</v>
      </c>
      <c r="BA319">
        <f>SUMIF(BaselineScenario!$B$2:$B$2612,Sheet1!$A319,BaselineScenario!U$2:U$2612)</f>
        <v>5.8610585878100832</v>
      </c>
      <c r="BB319">
        <f>SUMIF(BaselineScenario!$B$2:$B$2612,Sheet1!$A319,BaselineScenario!V$2:V$2612)</f>
        <v>0</v>
      </c>
      <c r="BC319">
        <f>SUMIF(BaselineScenario!$B$2:$B$2612,Sheet1!$A319,BaselineScenario!W$2:W$2612)</f>
        <v>158.79096605454581</v>
      </c>
      <c r="BD319">
        <f>SUMIF(BaselineScenario!$B$2:$B$2612,Sheet1!$A319,BaselineScenario!X$2:X$2612)</f>
        <v>10.635651014933636</v>
      </c>
      <c r="BE319">
        <f>SUMIF(BaselineScenario!$B$2:$B$2612,Sheet1!$A319,BaselineScenario!Y$2:Y$2612)</f>
        <v>40.489274805209817</v>
      </c>
      <c r="BF319">
        <f>SUMIF(BaselineScenario!$B$2:$B$2612,Sheet1!$A319,BaselineScenario!Z$2:Z$2612)</f>
        <v>0</v>
      </c>
      <c r="BG319">
        <f>SUMIF(BaselineScenario!$B$2:$B$2612,Sheet1!$A319,BaselineScenario!AA$2:AA$2612)</f>
        <v>214.8131800524099</v>
      </c>
      <c r="BH319">
        <f>SUMIF(BaselineScenario!$B$2:$B$2612,Sheet1!$A319,BaselineScenario!AB$2:AB$2612)</f>
        <v>11.870622846931168</v>
      </c>
      <c r="BI319">
        <f>SUMIF(BaselineScenario!$B$2:$B$2612,Sheet1!$A319,BaselineScenario!AC$2:AC$2612)</f>
        <v>51.832345925467173</v>
      </c>
      <c r="BJ319">
        <f>SUMIF(BaselineScenario!$B$2:$B$2612,Sheet1!$A319,BaselineScenario!AD$2:AD$2612)</f>
        <v>0</v>
      </c>
      <c r="BK319">
        <f>SUMIF(BaselineScenario!$B$2:$B$2612,Sheet1!$A319,BaselineScenario!AE$2:AE$2612)</f>
        <v>0</v>
      </c>
      <c r="BL319">
        <f>SUMIF(BaselineScenario!$B$2:$B$2612,Sheet1!$A319,BaselineScenario!AF$2:AF$2612)</f>
        <v>0</v>
      </c>
      <c r="BM319">
        <f>SUMIF(BaselineScenario!$B$2:$B$2612,Sheet1!$A319,BaselineScenario!AG$2:AG$2612)</f>
        <v>0</v>
      </c>
      <c r="BN319">
        <f>SUMIF(BaselineScenario!$B$2:$B$2612,Sheet1!$A319,BaselineScenario!AH$2:AH$2612)</f>
        <v>3.0782321125202889</v>
      </c>
      <c r="BP319">
        <f t="shared" si="17"/>
        <v>0</v>
      </c>
      <c r="BQ319" s="12">
        <f t="shared" si="18"/>
        <v>0</v>
      </c>
    </row>
    <row r="320" spans="1:69" x14ac:dyDescent="0.25">
      <c r="A320" s="1" t="s">
        <v>318</v>
      </c>
      <c r="B320">
        <f>COUNTIF(CurrentScenario!$B$2:$B$2612,Sheet1!A320)</f>
        <v>5</v>
      </c>
      <c r="C320">
        <f t="shared" si="19"/>
        <v>17996.296760649137</v>
      </c>
      <c r="D320">
        <f>SUMIF(CurrentScenario!$B$2:$B$2612,Sheet1!$A320,CurrentScenario!D$2:D$2612)</f>
        <v>4267.2776484219439</v>
      </c>
      <c r="E320">
        <f>SUMIF(CurrentScenario!$B$2:$B$2612,Sheet1!$A320,CurrentScenario!E$2:E$2612)</f>
        <v>43.103581331087788</v>
      </c>
      <c r="F320">
        <f>SUMIF(CurrentScenario!$B$2:$B$2612,Sheet1!$A320,CurrentScenario!F$2:F$2612)</f>
        <v>1126.243317422915</v>
      </c>
      <c r="G320">
        <f>SUMIF(CurrentScenario!$B$2:$B$2612,Sheet1!$A320,CurrentScenario!G$2:G$2612)</f>
        <v>1336.2818252204343</v>
      </c>
      <c r="H320">
        <f>SUMIF(CurrentScenario!$B$2:$B$2612,Sheet1!$A320,CurrentScenario!H$2:H$2612)</f>
        <v>1512.7519141319715</v>
      </c>
      <c r="I320">
        <f>SUMIF(CurrentScenario!$B$2:$B$2612,Sheet1!$A320,CurrentScenario!I$2:I$2612)</f>
        <v>1794.8718602630713</v>
      </c>
      <c r="J320">
        <f>SUMIF(CurrentScenario!$B$2:$B$2612,Sheet1!$A320,CurrentScenario!J$2:J$2612)</f>
        <v>129.52953592968984</v>
      </c>
      <c r="K320">
        <f>SUMIF(CurrentScenario!$B$2:$B$2612,Sheet1!$A320,CurrentScenario!K$2:K$2612)</f>
        <v>153.68590481893958</v>
      </c>
      <c r="L320">
        <f>SUMIF(CurrentScenario!$B$2:$B$2612,Sheet1!$A320,CurrentScenario!L$2:L$2612)</f>
        <v>989.26822859160131</v>
      </c>
      <c r="M320">
        <f>SUMIF(CurrentScenario!$B$2:$B$2612,Sheet1!$A320,CurrentScenario!M$2:M$2612)</f>
        <v>1173.761959347439</v>
      </c>
      <c r="N320">
        <f>SUMIF(CurrentScenario!$B$2:$B$2612,Sheet1!$A320,CurrentScenario!N$2:N$2612)</f>
        <v>582.46185641493946</v>
      </c>
      <c r="O320">
        <f>SUMIF(CurrentScenario!$B$2:$B$2612,Sheet1!$A320,CurrentScenario!O$2:O$2612)</f>
        <v>329.23526982694364</v>
      </c>
      <c r="P320">
        <f>SUMIF(CurrentScenario!$B$2:$B$2612,Sheet1!$A320,CurrentScenario!P$2:P$2612)</f>
        <v>390.63623601539786</v>
      </c>
      <c r="Q320">
        <f>SUMIF(CurrentScenario!$B$2:$B$2612,Sheet1!$A320,CurrentScenario!Q$2:Q$2612)</f>
        <v>905.89304567022589</v>
      </c>
      <c r="R320">
        <f>SUMIF(CurrentScenario!$B$2:$B$2612,Sheet1!$A320,CurrentScenario!R$2:R$2612)</f>
        <v>1074.837357294562</v>
      </c>
      <c r="S320">
        <f>SUMIF(CurrentScenario!$B$2:$B$2612,Sheet1!$A320,CurrentScenario!S$2:S$2612)</f>
        <v>0</v>
      </c>
      <c r="T320">
        <f>SUMIF(CurrentScenario!$B$2:$B$2612,Sheet1!$A320,CurrentScenario!T$2:T$2612)</f>
        <v>27.307922677918516</v>
      </c>
      <c r="U320">
        <f>SUMIF(CurrentScenario!$B$2:$B$2612,Sheet1!$A320,CurrentScenario!U$2:U$2612)</f>
        <v>24.586576270466114</v>
      </c>
      <c r="V320">
        <f>SUMIF(CurrentScenario!$B$2:$B$2612,Sheet1!$A320,CurrentScenario!V$2:V$2612)</f>
        <v>0</v>
      </c>
      <c r="W320">
        <f>SUMIF(CurrentScenario!$B$2:$B$2612,Sheet1!$A320,CurrentScenario!W$2:W$2612)</f>
        <v>504.73007600992838</v>
      </c>
      <c r="X320">
        <f>SUMIF(CurrentScenario!$B$2:$B$2612,Sheet1!$A320,CurrentScenario!X$2:X$2612)</f>
        <v>117.53124454638056</v>
      </c>
      <c r="Y320">
        <f>SUMIF(CurrentScenario!$B$2:$B$2612,Sheet1!$A320,CurrentScenario!Y$2:Y$2612)</f>
        <v>76.692090770933646</v>
      </c>
      <c r="Z320">
        <f>SUMIF(CurrentScenario!$B$2:$B$2612,Sheet1!$A320,CurrentScenario!Z$2:Z$2612)</f>
        <v>0</v>
      </c>
      <c r="AA320">
        <f>SUMIF(CurrentScenario!$B$2:$B$2612,Sheet1!$A320,CurrentScenario!AA$2:AA$2612)</f>
        <v>1035.7194781040319</v>
      </c>
      <c r="AB320">
        <f>SUMIF(CurrentScenario!$B$2:$B$2612,Sheet1!$A320,CurrentScenario!AB$2:AB$2612)</f>
        <v>216.56747396467361</v>
      </c>
      <c r="AC320">
        <f>SUMIF(CurrentScenario!$B$2:$B$2612,Sheet1!$A320,CurrentScenario!AC$2:AC$2612)</f>
        <v>181.49456317894709</v>
      </c>
      <c r="AD320">
        <f>SUMIF(CurrentScenario!$B$2:$B$2612,Sheet1!$A320,CurrentScenario!AD$2:AD$2612)</f>
        <v>0</v>
      </c>
      <c r="AE320">
        <f>SUMIF(CurrentScenario!$B$2:$B$2612,Sheet1!$A320,CurrentScenario!AE$2:AE$2612)</f>
        <v>0</v>
      </c>
      <c r="AF320">
        <f>SUMIF(CurrentScenario!$B$2:$B$2612,Sheet1!$A320,CurrentScenario!AF$2:AF$2612)</f>
        <v>0</v>
      </c>
      <c r="AG320">
        <f>SUMIF(CurrentScenario!$B$2:$B$2612,Sheet1!$A320,CurrentScenario!AG$2:AG$2612)</f>
        <v>0</v>
      </c>
      <c r="AH320" s="9">
        <f>SUMIF(CurrentScenario!$B$2:$B$2612,Sheet1!$A320,CurrentScenario!AH$2:AH$2612)</f>
        <v>1.8277944246930211</v>
      </c>
      <c r="AI320" s="10">
        <f t="shared" si="16"/>
        <v>17996.296760649137</v>
      </c>
      <c r="AJ320">
        <f>SUMIF(BaselineScenario!$B$2:$B$2612,Sheet1!$A320,BaselineScenario!D$2:D$2612)</f>
        <v>15261.09321138763</v>
      </c>
      <c r="AK320">
        <f>SUMIF(BaselineScenario!$B$2:$B$2612,Sheet1!$A320,BaselineScenario!E$2:E$2612)</f>
        <v>154.53459378441985</v>
      </c>
      <c r="AL320">
        <f>SUMIF(BaselineScenario!$B$2:$B$2612,Sheet1!$A320,BaselineScenario!F$2:F$2612)</f>
        <v>214.33290495348183</v>
      </c>
      <c r="AM320">
        <f>SUMIF(BaselineScenario!$B$2:$B$2612,Sheet1!$A320,BaselineScenario!G$2:G$2612)</f>
        <v>254.30487797642471</v>
      </c>
      <c r="AN320">
        <f>SUMIF(BaselineScenario!$B$2:$B$2612,Sheet1!$A320,BaselineScenario!H$2:H$2612)</f>
        <v>292.4197331945561</v>
      </c>
      <c r="AO320">
        <f>SUMIF(BaselineScenario!$B$2:$B$2612,Sheet1!$A320,BaselineScenario!I$2:I$2612)</f>
        <v>346.95441516139823</v>
      </c>
      <c r="AP320">
        <f>SUMIF(BaselineScenario!$B$2:$B$2612,Sheet1!$A320,BaselineScenario!J$2:J$2612)</f>
        <v>25.487775238983037</v>
      </c>
      <c r="AQ320">
        <f>SUMIF(BaselineScenario!$B$2:$B$2612,Sheet1!$A320,BaselineScenario!K$2:K$2612)</f>
        <v>30.241075892478428</v>
      </c>
      <c r="AR320">
        <f>SUMIF(BaselineScenario!$B$2:$B$2612,Sheet1!$A320,BaselineScenario!L$2:L$2612)</f>
        <v>188.38135812681216</v>
      </c>
      <c r="AS320">
        <f>SUMIF(BaselineScenario!$B$2:$B$2612,Sheet1!$A320,BaselineScenario!M$2:M$2612)</f>
        <v>223.51356115693912</v>
      </c>
      <c r="AT320">
        <f>SUMIF(BaselineScenario!$B$2:$B$2612,Sheet1!$A320,BaselineScenario!N$2:N$2612)</f>
        <v>111.39074633432804</v>
      </c>
      <c r="AU320">
        <f>SUMIF(BaselineScenario!$B$2:$B$2612,Sheet1!$A320,BaselineScenario!O$2:O$2612)</f>
        <v>62.428363442086209</v>
      </c>
      <c r="AV320">
        <f>SUMIF(BaselineScenario!$B$2:$B$2612,Sheet1!$A320,BaselineScenario!P$2:P$2612)</f>
        <v>74.07098152955993</v>
      </c>
      <c r="AW320">
        <f>SUMIF(BaselineScenario!$B$2:$B$2612,Sheet1!$A320,BaselineScenario!Q$2:Q$2612)</f>
        <v>173.96841189058873</v>
      </c>
      <c r="AX320">
        <f>SUMIF(BaselineScenario!$B$2:$B$2612,Sheet1!$A320,BaselineScenario!R$2:R$2612)</f>
        <v>206.41260295734409</v>
      </c>
      <c r="AY320">
        <f>SUMIF(BaselineScenario!$B$2:$B$2612,Sheet1!$A320,BaselineScenario!S$2:S$2612)</f>
        <v>0</v>
      </c>
      <c r="AZ320">
        <f>SUMIF(BaselineScenario!$B$2:$B$2612,Sheet1!$A320,BaselineScenario!T$2:T$2612)</f>
        <v>5.3333653987332372</v>
      </c>
      <c r="BA320">
        <f>SUMIF(BaselineScenario!$B$2:$B$2612,Sheet1!$A320,BaselineScenario!U$2:U$2612)</f>
        <v>4.7052831981241328</v>
      </c>
      <c r="BB320">
        <f>SUMIF(BaselineScenario!$B$2:$B$2612,Sheet1!$A320,BaselineScenario!V$2:V$2612)</f>
        <v>0</v>
      </c>
      <c r="BC320">
        <f>SUMIF(BaselineScenario!$B$2:$B$2612,Sheet1!$A320,BaselineScenario!W$2:W$2612)</f>
        <v>75.684026433240803</v>
      </c>
      <c r="BD320">
        <f>SUMIF(BaselineScenario!$B$2:$B$2612,Sheet1!$A320,BaselineScenario!X$2:X$2612)</f>
        <v>4.995953260485444</v>
      </c>
      <c r="BE320">
        <f>SUMIF(BaselineScenario!$B$2:$B$2612,Sheet1!$A320,BaselineScenario!Y$2:Y$2612)</f>
        <v>15.307462351860565</v>
      </c>
      <c r="BF320">
        <f>SUMIF(BaselineScenario!$B$2:$B$2612,Sheet1!$A320,BaselineScenario!Z$2:Z$2612)</f>
        <v>0</v>
      </c>
      <c r="BG320">
        <f>SUMIF(BaselineScenario!$B$2:$B$2612,Sheet1!$A320,BaselineScenario!AA$2:AA$2612)</f>
        <v>222.83165187623845</v>
      </c>
      <c r="BH320">
        <f>SUMIF(BaselineScenario!$B$2:$B$2612,Sheet1!$A320,BaselineScenario!AB$2:AB$2612)</f>
        <v>12.995425740359103</v>
      </c>
      <c r="BI320">
        <f>SUMIF(BaselineScenario!$B$2:$B$2612,Sheet1!$A320,BaselineScenario!AC$2:AC$2612)</f>
        <v>34.569104152191464</v>
      </c>
      <c r="BJ320">
        <f>SUMIF(BaselineScenario!$B$2:$B$2612,Sheet1!$A320,BaselineScenario!AD$2:AD$2612)</f>
        <v>0</v>
      </c>
      <c r="BK320">
        <f>SUMIF(BaselineScenario!$B$2:$B$2612,Sheet1!$A320,BaselineScenario!AE$2:AE$2612)</f>
        <v>0</v>
      </c>
      <c r="BL320">
        <f>SUMIF(BaselineScenario!$B$2:$B$2612,Sheet1!$A320,BaselineScenario!AF$2:AF$2612)</f>
        <v>0</v>
      </c>
      <c r="BM320">
        <f>SUMIF(BaselineScenario!$B$2:$B$2612,Sheet1!$A320,BaselineScenario!AG$2:AG$2612)</f>
        <v>0</v>
      </c>
      <c r="BN320">
        <f>SUMIF(BaselineScenario!$B$2:$B$2612,Sheet1!$A320,BaselineScenario!AH$2:AH$2612)</f>
        <v>0.3398752108720674</v>
      </c>
      <c r="BP320">
        <f t="shared" si="17"/>
        <v>0</v>
      </c>
      <c r="BQ320" s="12">
        <f t="shared" si="18"/>
        <v>0</v>
      </c>
    </row>
    <row r="321" spans="1:69" x14ac:dyDescent="0.25">
      <c r="A321" s="1" t="s">
        <v>319</v>
      </c>
      <c r="B321">
        <f>COUNTIF(CurrentScenario!$B$2:$B$2612,Sheet1!A321)</f>
        <v>7</v>
      </c>
      <c r="C321">
        <f t="shared" si="19"/>
        <v>12762.522181204065</v>
      </c>
      <c r="D321">
        <f>SUMIF(CurrentScenario!$B$2:$B$2612,Sheet1!$A321,CurrentScenario!D$2:D$2612)</f>
        <v>3086.9782220419697</v>
      </c>
      <c r="E321">
        <f>SUMIF(CurrentScenario!$B$2:$B$2612,Sheet1!$A321,CurrentScenario!E$2:E$2612)</f>
        <v>31.181349478643448</v>
      </c>
      <c r="F321">
        <f>SUMIF(CurrentScenario!$B$2:$B$2612,Sheet1!$A321,CurrentScenario!F$2:F$2612)</f>
        <v>867.22396696226588</v>
      </c>
      <c r="G321">
        <f>SUMIF(CurrentScenario!$B$2:$B$2612,Sheet1!$A321,CurrentScenario!G$2:G$2612)</f>
        <v>1028.9565667642109</v>
      </c>
      <c r="H321">
        <f>SUMIF(CurrentScenario!$B$2:$B$2612,Sheet1!$A321,CurrentScenario!H$2:H$2612)</f>
        <v>973.67972864842375</v>
      </c>
      <c r="I321">
        <f>SUMIF(CurrentScenario!$B$2:$B$2612,Sheet1!$A321,CurrentScenario!I$2:I$2612)</f>
        <v>1155.2654890570507</v>
      </c>
      <c r="J321">
        <f>SUMIF(CurrentScenario!$B$2:$B$2612,Sheet1!$A321,CurrentScenario!J$2:J$2612)</f>
        <v>64.416253448100008</v>
      </c>
      <c r="K321">
        <f>SUMIF(CurrentScenario!$B$2:$B$2612,Sheet1!$A321,CurrentScenario!K$2:K$2612)</f>
        <v>76.429210479941531</v>
      </c>
      <c r="L321">
        <f>SUMIF(CurrentScenario!$B$2:$B$2612,Sheet1!$A321,CurrentScenario!L$2:L$2612)</f>
        <v>756.86230699084706</v>
      </c>
      <c r="M321">
        <f>SUMIF(CurrentScenario!$B$2:$B$2612,Sheet1!$A321,CurrentScenario!M$2:M$2612)</f>
        <v>898.01375487328187</v>
      </c>
      <c r="N321">
        <f>SUMIF(CurrentScenario!$B$2:$B$2612,Sheet1!$A321,CurrentScenario!N$2:N$2612)</f>
        <v>425.56664869088905</v>
      </c>
      <c r="O321">
        <f>SUMIF(CurrentScenario!$B$2:$B$2612,Sheet1!$A321,CurrentScenario!O$2:O$2612)</f>
        <v>263.12133931726919</v>
      </c>
      <c r="P321">
        <f>SUMIF(CurrentScenario!$B$2:$B$2612,Sheet1!$A321,CurrentScenario!P$2:P$2612)</f>
        <v>312.19252869125586</v>
      </c>
      <c r="Q321">
        <f>SUMIF(CurrentScenario!$B$2:$B$2612,Sheet1!$A321,CurrentScenario!Q$2:Q$2612)</f>
        <v>799.86234608719496</v>
      </c>
      <c r="R321">
        <f>SUMIF(CurrentScenario!$B$2:$B$2612,Sheet1!$A321,CurrentScenario!R$2:R$2612)</f>
        <v>949.03301936367291</v>
      </c>
      <c r="S321">
        <f>SUMIF(CurrentScenario!$B$2:$B$2612,Sheet1!$A321,CurrentScenario!S$2:S$2612)</f>
        <v>0</v>
      </c>
      <c r="T321">
        <f>SUMIF(CurrentScenario!$B$2:$B$2612,Sheet1!$A321,CurrentScenario!T$2:T$2612)</f>
        <v>15.270801060146102</v>
      </c>
      <c r="U321">
        <f>SUMIF(CurrentScenario!$B$2:$B$2612,Sheet1!$A321,CurrentScenario!U$2:U$2612)</f>
        <v>17.823948164584117</v>
      </c>
      <c r="V321">
        <f>SUMIF(CurrentScenario!$B$2:$B$2612,Sheet1!$A321,CurrentScenario!V$2:V$2612)</f>
        <v>0</v>
      </c>
      <c r="W321">
        <f>SUMIF(CurrentScenario!$B$2:$B$2612,Sheet1!$A321,CurrentScenario!W$2:W$2612)</f>
        <v>57.969266776115425</v>
      </c>
      <c r="X321">
        <f>SUMIF(CurrentScenario!$B$2:$B$2612,Sheet1!$A321,CurrentScenario!X$2:X$2612)</f>
        <v>12.475986244355372</v>
      </c>
      <c r="Y321">
        <f>SUMIF(CurrentScenario!$B$2:$B$2612,Sheet1!$A321,CurrentScenario!Y$2:Y$2612)</f>
        <v>17.913411331705728</v>
      </c>
      <c r="Z321">
        <f>SUMIF(CurrentScenario!$B$2:$B$2612,Sheet1!$A321,CurrentScenario!Z$2:Z$2612)</f>
        <v>0</v>
      </c>
      <c r="AA321">
        <f>SUMIF(CurrentScenario!$B$2:$B$2612,Sheet1!$A321,CurrentScenario!AA$2:AA$2612)</f>
        <v>771.09196014997531</v>
      </c>
      <c r="AB321">
        <f>SUMIF(CurrentScenario!$B$2:$B$2612,Sheet1!$A321,CurrentScenario!AB$2:AB$2612)</f>
        <v>181.01928301585158</v>
      </c>
      <c r="AC321">
        <f>SUMIF(CurrentScenario!$B$2:$B$2612,Sheet1!$A321,CurrentScenario!AC$2:AC$2612)</f>
        <v>1.8421406344580893E-3</v>
      </c>
      <c r="AD321">
        <f>SUMIF(CurrentScenario!$B$2:$B$2612,Sheet1!$A321,CurrentScenario!AD$2:AD$2612)</f>
        <v>0</v>
      </c>
      <c r="AE321">
        <f>SUMIF(CurrentScenario!$B$2:$B$2612,Sheet1!$A321,CurrentScenario!AE$2:AE$2612)</f>
        <v>0</v>
      </c>
      <c r="AF321">
        <f>SUMIF(CurrentScenario!$B$2:$B$2612,Sheet1!$A321,CurrentScenario!AF$2:AF$2612)</f>
        <v>0</v>
      </c>
      <c r="AG321">
        <f>SUMIF(CurrentScenario!$B$2:$B$2612,Sheet1!$A321,CurrentScenario!AG$2:AG$2612)</f>
        <v>0</v>
      </c>
      <c r="AH321" s="9">
        <f>SUMIF(CurrentScenario!$B$2:$B$2612,Sheet1!$A321,CurrentScenario!AH$2:AH$2612)</f>
        <v>0.17295142568222804</v>
      </c>
      <c r="AI321" s="10">
        <f t="shared" si="16"/>
        <v>12762.522181204078</v>
      </c>
      <c r="AJ321">
        <f>SUMIF(BaselineScenario!$B$2:$B$2612,Sheet1!$A321,BaselineScenario!D$2:D$2612)</f>
        <v>10822.241364238787</v>
      </c>
      <c r="AK321">
        <f>SUMIF(BaselineScenario!$B$2:$B$2612,Sheet1!$A321,BaselineScenario!E$2:E$2612)</f>
        <v>110.13513618062021</v>
      </c>
      <c r="AL321">
        <f>SUMIF(BaselineScenario!$B$2:$B$2612,Sheet1!$A321,BaselineScenario!F$2:F$2612)</f>
        <v>162.01321512601612</v>
      </c>
      <c r="AM321">
        <f>SUMIF(BaselineScenario!$B$2:$B$2612,Sheet1!$A321,BaselineScenario!G$2:G$2612)</f>
        <v>192.22780589066409</v>
      </c>
      <c r="AN321">
        <f>SUMIF(BaselineScenario!$B$2:$B$2612,Sheet1!$A321,BaselineScenario!H$2:H$2612)</f>
        <v>179.74428232343516</v>
      </c>
      <c r="AO321">
        <f>SUMIF(BaselineScenario!$B$2:$B$2612,Sheet1!$A321,BaselineScenario!I$2:I$2612)</f>
        <v>213.26557243050638</v>
      </c>
      <c r="AP321">
        <f>SUMIF(BaselineScenario!$B$2:$B$2612,Sheet1!$A321,BaselineScenario!J$2:J$2612)</f>
        <v>11.635587294743484</v>
      </c>
      <c r="AQ321">
        <f>SUMIF(BaselineScenario!$B$2:$B$2612,Sheet1!$A321,BaselineScenario!K$2:K$2612)</f>
        <v>13.805498668394028</v>
      </c>
      <c r="AR321">
        <f>SUMIF(BaselineScenario!$B$2:$B$2612,Sheet1!$A321,BaselineScenario!L$2:L$2612)</f>
        <v>141.34048993643032</v>
      </c>
      <c r="AS321">
        <f>SUMIF(BaselineScenario!$B$2:$B$2612,Sheet1!$A321,BaselineScenario!M$2:M$2612)</f>
        <v>167.69986587875746</v>
      </c>
      <c r="AT321">
        <f>SUMIF(BaselineScenario!$B$2:$B$2612,Sheet1!$A321,BaselineScenario!N$2:N$2612)</f>
        <v>79.24479685956166</v>
      </c>
      <c r="AU321">
        <f>SUMIF(BaselineScenario!$B$2:$B$2612,Sheet1!$A321,BaselineScenario!O$2:O$2612)</f>
        <v>49.264227343498355</v>
      </c>
      <c r="AV321">
        <f>SUMIF(BaselineScenario!$B$2:$B$2612,Sheet1!$A321,BaselineScenario!P$2:P$2612)</f>
        <v>58.451830948704391</v>
      </c>
      <c r="AW321">
        <f>SUMIF(BaselineScenario!$B$2:$B$2612,Sheet1!$A321,BaselineScenario!Q$2:Q$2612)</f>
        <v>149.87172671269551</v>
      </c>
      <c r="AX321">
        <f>SUMIF(BaselineScenario!$B$2:$B$2612,Sheet1!$A321,BaselineScenario!R$2:R$2612)</f>
        <v>177.82212285147395</v>
      </c>
      <c r="AY321">
        <f>SUMIF(BaselineScenario!$B$2:$B$2612,Sheet1!$A321,BaselineScenario!S$2:S$2612)</f>
        <v>0</v>
      </c>
      <c r="AZ321">
        <f>SUMIF(BaselineScenario!$B$2:$B$2612,Sheet1!$A321,BaselineScenario!T$2:T$2612)</f>
        <v>2.787913264986539</v>
      </c>
      <c r="BA321">
        <f>SUMIF(BaselineScenario!$B$2:$B$2612,Sheet1!$A321,BaselineScenario!U$2:U$2612)</f>
        <v>3.3173358753994209</v>
      </c>
      <c r="BB321">
        <f>SUMIF(BaselineScenario!$B$2:$B$2612,Sheet1!$A321,BaselineScenario!V$2:V$2612)</f>
        <v>0</v>
      </c>
      <c r="BC321">
        <f>SUMIF(BaselineScenario!$B$2:$B$2612,Sheet1!$A321,BaselineScenario!W$2:W$2612)</f>
        <v>24.620259422522324</v>
      </c>
      <c r="BD321">
        <f>SUMIF(BaselineScenario!$B$2:$B$2612,Sheet1!$A321,BaselineScenario!X$2:X$2612)</f>
        <v>1.5553702190258869</v>
      </c>
      <c r="BE321">
        <f>SUMIF(BaselineScenario!$B$2:$B$2612,Sheet1!$A321,BaselineScenario!Y$2:Y$2612)</f>
        <v>3.4168666187772372</v>
      </c>
      <c r="BF321">
        <f>SUMIF(BaselineScenario!$B$2:$B$2612,Sheet1!$A321,BaselineScenario!Z$2:Z$2612)</f>
        <v>0</v>
      </c>
      <c r="BG321">
        <f>SUMIF(BaselineScenario!$B$2:$B$2612,Sheet1!$A321,BaselineScenario!AA$2:AA$2612)</f>
        <v>186.84405940174707</v>
      </c>
      <c r="BH321">
        <f>SUMIF(BaselineScenario!$B$2:$B$2612,Sheet1!$A321,BaselineScenario!AB$2:AB$2612)</f>
        <v>11.183444167978294</v>
      </c>
      <c r="BI321">
        <f>SUMIF(BaselineScenario!$B$2:$B$2612,Sheet1!$A321,BaselineScenario!AC$2:AC$2612)</f>
        <v>4.015108234181717E-4</v>
      </c>
      <c r="BJ321">
        <f>SUMIF(BaselineScenario!$B$2:$B$2612,Sheet1!$A321,BaselineScenario!AD$2:AD$2612)</f>
        <v>0</v>
      </c>
      <c r="BK321">
        <f>SUMIF(BaselineScenario!$B$2:$B$2612,Sheet1!$A321,BaselineScenario!AE$2:AE$2612)</f>
        <v>0</v>
      </c>
      <c r="BL321">
        <f>SUMIF(BaselineScenario!$B$2:$B$2612,Sheet1!$A321,BaselineScenario!AF$2:AF$2612)</f>
        <v>0</v>
      </c>
      <c r="BM321">
        <f>SUMIF(BaselineScenario!$B$2:$B$2612,Sheet1!$A321,BaselineScenario!AG$2:AG$2612)</f>
        <v>0</v>
      </c>
      <c r="BN321">
        <f>SUMIF(BaselineScenario!$B$2:$B$2612,Sheet1!$A321,BaselineScenario!AH$2:AH$2612)</f>
        <v>3.3008038522236285E-2</v>
      </c>
      <c r="BP321">
        <f t="shared" si="17"/>
        <v>0</v>
      </c>
      <c r="BQ321" s="12">
        <f t="shared" si="18"/>
        <v>0</v>
      </c>
    </row>
    <row r="322" spans="1:69" x14ac:dyDescent="0.25">
      <c r="A322" s="1" t="s">
        <v>320</v>
      </c>
      <c r="B322">
        <f>COUNTIF(CurrentScenario!$B$2:$B$2612,Sheet1!A322)</f>
        <v>2</v>
      </c>
      <c r="C322">
        <f t="shared" si="19"/>
        <v>33165.991908928008</v>
      </c>
      <c r="D322">
        <f>SUMIF(CurrentScenario!$B$2:$B$2612,Sheet1!$A322,CurrentScenario!D$2:D$2612)</f>
        <v>15017.205507836976</v>
      </c>
      <c r="E322">
        <f>SUMIF(CurrentScenario!$B$2:$B$2612,Sheet1!$A322,CurrentScenario!E$2:E$2612)</f>
        <v>151.68872373650223</v>
      </c>
      <c r="F322">
        <f>SUMIF(CurrentScenario!$B$2:$B$2612,Sheet1!$A322,CurrentScenario!F$2:F$2612)</f>
        <v>1338.8065018656137</v>
      </c>
      <c r="G322">
        <f>SUMIF(CurrentScenario!$B$2:$B$2612,Sheet1!$A322,CurrentScenario!G$2:G$2612)</f>
        <v>1588.486850409236</v>
      </c>
      <c r="H322">
        <f>SUMIF(CurrentScenario!$B$2:$B$2612,Sheet1!$A322,CurrentScenario!H$2:H$2612)</f>
        <v>2401.7860517836234</v>
      </c>
      <c r="I322">
        <f>SUMIF(CurrentScenario!$B$2:$B$2612,Sheet1!$A322,CurrentScenario!I$2:I$2612)</f>
        <v>2849.7066159414421</v>
      </c>
      <c r="J322">
        <f>SUMIF(CurrentScenario!$B$2:$B$2612,Sheet1!$A322,CurrentScenario!J$2:J$2612)</f>
        <v>265.49746942344422</v>
      </c>
      <c r="K322">
        <f>SUMIF(CurrentScenario!$B$2:$B$2612,Sheet1!$A322,CurrentScenario!K$2:K$2612)</f>
        <v>315.01119243918367</v>
      </c>
      <c r="L322">
        <f>SUMIF(CurrentScenario!$B$2:$B$2612,Sheet1!$A322,CurrentScenario!L$2:L$2612)</f>
        <v>1191.4132369079061</v>
      </c>
      <c r="M322">
        <f>SUMIF(CurrentScenario!$B$2:$B$2612,Sheet1!$A322,CurrentScenario!M$2:M$2612)</f>
        <v>1413.6062523324645</v>
      </c>
      <c r="N322">
        <f>SUMIF(CurrentScenario!$B$2:$B$2612,Sheet1!$A322,CurrentScenario!N$2:N$2612)</f>
        <v>764.81023626914373</v>
      </c>
      <c r="O322">
        <f>SUMIF(CurrentScenario!$B$2:$B$2612,Sheet1!$A322,CurrentScenario!O$2:O$2612)</f>
        <v>361.04832534464981</v>
      </c>
      <c r="P322">
        <f>SUMIF(CurrentScenario!$B$2:$B$2612,Sheet1!$A322,CurrentScenario!P$2:P$2612)</f>
        <v>428.38200673587295</v>
      </c>
      <c r="Q322">
        <f>SUMIF(CurrentScenario!$B$2:$B$2612,Sheet1!$A322,CurrentScenario!Q$2:Q$2612)</f>
        <v>976.11383233030756</v>
      </c>
      <c r="R322">
        <f>SUMIF(CurrentScenario!$B$2:$B$2612,Sheet1!$A322,CurrentScenario!R$2:R$2612)</f>
        <v>1158.1536481060084</v>
      </c>
      <c r="S322">
        <f>SUMIF(CurrentScenario!$B$2:$B$2612,Sheet1!$A322,CurrentScenario!S$2:S$2612)</f>
        <v>0</v>
      </c>
      <c r="T322">
        <f>SUMIF(CurrentScenario!$B$2:$B$2612,Sheet1!$A322,CurrentScenario!T$2:T$2612)</f>
        <v>50.636716086641592</v>
      </c>
      <c r="U322">
        <f>SUMIF(CurrentScenario!$B$2:$B$2612,Sheet1!$A322,CurrentScenario!U$2:U$2612)</f>
        <v>32.725434853499692</v>
      </c>
      <c r="V322">
        <f>SUMIF(CurrentScenario!$B$2:$B$2612,Sheet1!$A322,CurrentScenario!V$2:V$2612)</f>
        <v>0</v>
      </c>
      <c r="W322">
        <f>SUMIF(CurrentScenario!$B$2:$B$2612,Sheet1!$A322,CurrentScenario!W$2:W$2612)</f>
        <v>340.53340248745064</v>
      </c>
      <c r="X322">
        <f>SUMIF(CurrentScenario!$B$2:$B$2612,Sheet1!$A322,CurrentScenario!X$2:X$2612)</f>
        <v>82.135697430952007</v>
      </c>
      <c r="Y322">
        <f>SUMIF(CurrentScenario!$B$2:$B$2612,Sheet1!$A322,CurrentScenario!Y$2:Y$2612)</f>
        <v>127.00643363780131</v>
      </c>
      <c r="Z322">
        <f>SUMIF(CurrentScenario!$B$2:$B$2612,Sheet1!$A322,CurrentScenario!Z$2:Z$2612)</f>
        <v>0</v>
      </c>
      <c r="AA322">
        <f>SUMIF(CurrentScenario!$B$2:$B$2612,Sheet1!$A322,CurrentScenario!AA$2:AA$2612)</f>
        <v>1872.6339483618874</v>
      </c>
      <c r="AB322">
        <f>SUMIF(CurrentScenario!$B$2:$B$2612,Sheet1!$A322,CurrentScenario!AB$2:AB$2612)</f>
        <v>426.26628374749544</v>
      </c>
      <c r="AC322">
        <f>SUMIF(CurrentScenario!$B$2:$B$2612,Sheet1!$A322,CurrentScenario!AC$2:AC$2612)</f>
        <v>0</v>
      </c>
      <c r="AD322">
        <f>SUMIF(CurrentScenario!$B$2:$B$2612,Sheet1!$A322,CurrentScenario!AD$2:AD$2612)</f>
        <v>0</v>
      </c>
      <c r="AE322">
        <f>SUMIF(CurrentScenario!$B$2:$B$2612,Sheet1!$A322,CurrentScenario!AE$2:AE$2612)</f>
        <v>0</v>
      </c>
      <c r="AF322">
        <f>SUMIF(CurrentScenario!$B$2:$B$2612,Sheet1!$A322,CurrentScenario!AF$2:AF$2612)</f>
        <v>0</v>
      </c>
      <c r="AG322">
        <f>SUMIF(CurrentScenario!$B$2:$B$2612,Sheet1!$A322,CurrentScenario!AG$2:AG$2612)</f>
        <v>0</v>
      </c>
      <c r="AH322" s="9">
        <f>SUMIF(CurrentScenario!$B$2:$B$2612,Sheet1!$A322,CurrentScenario!AH$2:AH$2612)</f>
        <v>12.337540859909046</v>
      </c>
      <c r="AI322" s="10">
        <f t="shared" si="16"/>
        <v>33165.991908928023</v>
      </c>
      <c r="AJ322">
        <f>SUMIF(BaselineScenario!$B$2:$B$2612,Sheet1!$A322,BaselineScenario!D$2:D$2612)</f>
        <v>28125.889191324557</v>
      </c>
      <c r="AK322">
        <f>SUMIF(BaselineScenario!$B$2:$B$2612,Sheet1!$A322,BaselineScenario!E$2:E$2612)</f>
        <v>284.09947786318395</v>
      </c>
      <c r="AL322">
        <f>SUMIF(BaselineScenario!$B$2:$B$2612,Sheet1!$A322,BaselineScenario!F$2:F$2612)</f>
        <v>365.7156405981475</v>
      </c>
      <c r="AM322">
        <f>SUMIF(BaselineScenario!$B$2:$B$2612,Sheet1!$A322,BaselineScenario!G$2:G$2612)</f>
        <v>433.91967791491294</v>
      </c>
      <c r="AN322">
        <f>SUMIF(BaselineScenario!$B$2:$B$2612,Sheet1!$A322,BaselineScenario!H$2:H$2612)</f>
        <v>656.08489605647321</v>
      </c>
      <c r="AO322">
        <f>SUMIF(BaselineScenario!$B$2:$B$2612,Sheet1!$A322,BaselineScenario!I$2:I$2612)</f>
        <v>778.44130510452942</v>
      </c>
      <c r="AP322">
        <f>SUMIF(BaselineScenario!$B$2:$B$2612,Sheet1!$A322,BaselineScenario!J$2:J$2612)</f>
        <v>72.524727765615069</v>
      </c>
      <c r="AQ322">
        <f>SUMIF(BaselineScenario!$B$2:$B$2612,Sheet1!$A322,BaselineScenario!K$2:K$2612)</f>
        <v>86.050164743067526</v>
      </c>
      <c r="AR322">
        <f>SUMIF(BaselineScenario!$B$2:$B$2612,Sheet1!$A322,BaselineScenario!L$2:L$2612)</f>
        <v>325.45289745202541</v>
      </c>
      <c r="AS322">
        <f>SUMIF(BaselineScenario!$B$2:$B$2612,Sheet1!$A322,BaselineScenario!M$2:M$2612)</f>
        <v>386.14834588502578</v>
      </c>
      <c r="AT322">
        <f>SUMIF(BaselineScenario!$B$2:$B$2612,Sheet1!$A322,BaselineScenario!N$2:N$2612)</f>
        <v>208.91970955384201</v>
      </c>
      <c r="AU322">
        <f>SUMIF(BaselineScenario!$B$2:$B$2612,Sheet1!$A322,BaselineScenario!O$2:O$2612)</f>
        <v>98.625917509755467</v>
      </c>
      <c r="AV322">
        <f>SUMIF(BaselineScenario!$B$2:$B$2612,Sheet1!$A322,BaselineScenario!P$2:P$2612)</f>
        <v>117.01915086258082</v>
      </c>
      <c r="AW322">
        <f>SUMIF(BaselineScenario!$B$2:$B$2612,Sheet1!$A322,BaselineScenario!Q$2:Q$2612)</f>
        <v>266.54753849786255</v>
      </c>
      <c r="AX322">
        <f>SUMIF(BaselineScenario!$B$2:$B$2612,Sheet1!$A322,BaselineScenario!R$2:R$2612)</f>
        <v>316.25717603332185</v>
      </c>
      <c r="AY322">
        <f>SUMIF(BaselineScenario!$B$2:$B$2612,Sheet1!$A322,BaselineScenario!S$2:S$2612)</f>
        <v>0</v>
      </c>
      <c r="AZ322">
        <f>SUMIF(BaselineScenario!$B$2:$B$2612,Sheet1!$A322,BaselineScenario!T$2:T$2612)</f>
        <v>13.832199806445397</v>
      </c>
      <c r="BA322">
        <f>SUMIF(BaselineScenario!$B$2:$B$2612,Sheet1!$A322,BaselineScenario!U$2:U$2612)</f>
        <v>8.9394571715332987</v>
      </c>
      <c r="BB322">
        <f>SUMIF(BaselineScenario!$B$2:$B$2612,Sheet1!$A322,BaselineScenario!V$2:V$2612)</f>
        <v>0</v>
      </c>
      <c r="BC322">
        <f>SUMIF(BaselineScenario!$B$2:$B$2612,Sheet1!$A322,BaselineScenario!W$2:W$2612)</f>
        <v>84.673367390283246</v>
      </c>
      <c r="BD322">
        <f>SUMIF(BaselineScenario!$B$2:$B$2612,Sheet1!$A322,BaselineScenario!X$2:X$2612)</f>
        <v>5.3557216250993269</v>
      </c>
      <c r="BE322">
        <f>SUMIF(BaselineScenario!$B$2:$B$2612,Sheet1!$A322,BaselineScenario!Y$2:Y$2612)</f>
        <v>34.700495798408369</v>
      </c>
      <c r="BF322">
        <f>SUMIF(BaselineScenario!$B$2:$B$2612,Sheet1!$A322,BaselineScenario!Z$2:Z$2612)</f>
        <v>0</v>
      </c>
      <c r="BG322">
        <f>SUMIF(BaselineScenario!$B$2:$B$2612,Sheet1!$A322,BaselineScenario!AA$2:AA$2612)</f>
        <v>465.62898423160158</v>
      </c>
      <c r="BH322">
        <f>SUMIF(BaselineScenario!$B$2:$B$2612,Sheet1!$A322,BaselineScenario!AB$2:AB$2612)</f>
        <v>27.795022448508185</v>
      </c>
      <c r="BI322">
        <f>SUMIF(BaselineScenario!$B$2:$B$2612,Sheet1!$A322,BaselineScenario!AC$2:AC$2612)</f>
        <v>0</v>
      </c>
      <c r="BJ322">
        <f>SUMIF(BaselineScenario!$B$2:$B$2612,Sheet1!$A322,BaselineScenario!AD$2:AD$2612)</f>
        <v>0</v>
      </c>
      <c r="BK322">
        <f>SUMIF(BaselineScenario!$B$2:$B$2612,Sheet1!$A322,BaselineScenario!AE$2:AE$2612)</f>
        <v>0</v>
      </c>
      <c r="BL322">
        <f>SUMIF(BaselineScenario!$B$2:$B$2612,Sheet1!$A322,BaselineScenario!AF$2:AF$2612)</f>
        <v>0</v>
      </c>
      <c r="BM322">
        <f>SUMIF(BaselineScenario!$B$2:$B$2612,Sheet1!$A322,BaselineScenario!AG$2:AG$2612)</f>
        <v>0</v>
      </c>
      <c r="BN322">
        <f>SUMIF(BaselineScenario!$B$2:$B$2612,Sheet1!$A322,BaselineScenario!AH$2:AH$2612)</f>
        <v>3.3708432912373589</v>
      </c>
      <c r="BP322">
        <f t="shared" si="17"/>
        <v>0</v>
      </c>
      <c r="BQ322" s="12">
        <f t="shared" si="18"/>
        <v>0</v>
      </c>
    </row>
    <row r="323" spans="1:69" x14ac:dyDescent="0.25">
      <c r="A323" s="1" t="s">
        <v>321</v>
      </c>
      <c r="B323">
        <f>COUNTIF(CurrentScenario!$B$2:$B$2612,Sheet1!A323)</f>
        <v>7</v>
      </c>
      <c r="C323">
        <f t="shared" si="19"/>
        <v>36740.677107928794</v>
      </c>
      <c r="D323">
        <f>SUMIF(CurrentScenario!$B$2:$B$2612,Sheet1!$A323,CurrentScenario!D$2:D$2612)</f>
        <v>8607.4268713606834</v>
      </c>
      <c r="E323">
        <f>SUMIF(CurrentScenario!$B$2:$B$2612,Sheet1!$A323,CurrentScenario!E$2:E$2612)</f>
        <v>86.943522963758156</v>
      </c>
      <c r="F323">
        <f>SUMIF(CurrentScenario!$B$2:$B$2612,Sheet1!$A323,CurrentScenario!F$2:F$2612)</f>
        <v>1841.1766634453213</v>
      </c>
      <c r="G323">
        <f>SUMIF(CurrentScenario!$B$2:$B$2612,Sheet1!$A323,CurrentScenario!G$2:G$2612)</f>
        <v>2184.5454643221306</v>
      </c>
      <c r="H323">
        <f>SUMIF(CurrentScenario!$B$2:$B$2612,Sheet1!$A323,CurrentScenario!H$2:H$2612)</f>
        <v>3283.5350373727952</v>
      </c>
      <c r="I323">
        <f>SUMIF(CurrentScenario!$B$2:$B$2612,Sheet1!$A323,CurrentScenario!I$2:I$2612)</f>
        <v>3895.8959103170996</v>
      </c>
      <c r="J323">
        <f>SUMIF(CurrentScenario!$B$2:$B$2612,Sheet1!$A323,CurrentScenario!J$2:J$2612)</f>
        <v>361.52037829281664</v>
      </c>
      <c r="K323">
        <f>SUMIF(CurrentScenario!$B$2:$B$2612,Sheet1!$A323,CurrentScenario!K$2:K$2612)</f>
        <v>428.94207739715478</v>
      </c>
      <c r="L323">
        <f>SUMIF(CurrentScenario!$B$2:$B$2612,Sheet1!$A323,CurrentScenario!L$2:L$2612)</f>
        <v>1637.9777543172365</v>
      </c>
      <c r="M323">
        <f>SUMIF(CurrentScenario!$B$2:$B$2612,Sheet1!$A323,CurrentScenario!M$2:M$2612)</f>
        <v>1943.4518327322346</v>
      </c>
      <c r="N323">
        <f>SUMIF(CurrentScenario!$B$2:$B$2612,Sheet1!$A323,CurrentScenario!N$2:N$2612)</f>
        <v>1049.4566212086158</v>
      </c>
      <c r="O323">
        <f>SUMIF(CurrentScenario!$B$2:$B$2612,Sheet1!$A323,CurrentScenario!O$2:O$2612)</f>
        <v>497.50665381389445</v>
      </c>
      <c r="P323">
        <f>SUMIF(CurrentScenario!$B$2:$B$2612,Sheet1!$A323,CurrentScenario!P$2:P$2612)</f>
        <v>590.28853327384309</v>
      </c>
      <c r="Q323">
        <f>SUMIF(CurrentScenario!$B$2:$B$2612,Sheet1!$A323,CurrentScenario!Q$2:Q$2612)</f>
        <v>1694.6984917948312</v>
      </c>
      <c r="R323">
        <f>SUMIF(CurrentScenario!$B$2:$B$2612,Sheet1!$A323,CurrentScenario!R$2:R$2612)</f>
        <v>2010.7517668554933</v>
      </c>
      <c r="S323">
        <f>SUMIF(CurrentScenario!$B$2:$B$2612,Sheet1!$A323,CurrentScenario!S$2:S$2612)</f>
        <v>0</v>
      </c>
      <c r="T323">
        <f>SUMIF(CurrentScenario!$B$2:$B$2612,Sheet1!$A323,CurrentScenario!T$2:T$2612)</f>
        <v>69.050195853908448</v>
      </c>
      <c r="U323">
        <f>SUMIF(CurrentScenario!$B$2:$B$2612,Sheet1!$A323,CurrentScenario!U$2:U$2612)</f>
        <v>44.892462968081034</v>
      </c>
      <c r="V323">
        <f>SUMIF(CurrentScenario!$B$2:$B$2612,Sheet1!$A323,CurrentScenario!V$2:V$2612)</f>
        <v>0</v>
      </c>
      <c r="W323">
        <f>SUMIF(CurrentScenario!$B$2:$B$2612,Sheet1!$A323,CurrentScenario!W$2:W$2612)</f>
        <v>803.496048941102</v>
      </c>
      <c r="X323">
        <f>SUMIF(CurrentScenario!$B$2:$B$2612,Sheet1!$A323,CurrentScenario!X$2:X$2612)</f>
        <v>194.14042778711701</v>
      </c>
      <c r="Y323">
        <f>SUMIF(CurrentScenario!$B$2:$B$2612,Sheet1!$A323,CurrentScenario!Y$2:Y$2612)</f>
        <v>124.74897288150983</v>
      </c>
      <c r="Z323">
        <f>SUMIF(CurrentScenario!$B$2:$B$2612,Sheet1!$A323,CurrentScenario!Z$2:Z$2612)</f>
        <v>0</v>
      </c>
      <c r="AA323">
        <f>SUMIF(CurrentScenario!$B$2:$B$2612,Sheet1!$A323,CurrentScenario!AA$2:AA$2612)</f>
        <v>4378.6843218583263</v>
      </c>
      <c r="AB323">
        <f>SUMIF(CurrentScenario!$B$2:$B$2612,Sheet1!$A323,CurrentScenario!AB$2:AB$2612)</f>
        <v>999.44234110073819</v>
      </c>
      <c r="AC323">
        <f>SUMIF(CurrentScenario!$B$2:$B$2612,Sheet1!$A323,CurrentScenario!AC$2:AC$2612)</f>
        <v>0</v>
      </c>
      <c r="AD323">
        <f>SUMIF(CurrentScenario!$B$2:$B$2612,Sheet1!$A323,CurrentScenario!AD$2:AD$2612)</f>
        <v>0</v>
      </c>
      <c r="AE323">
        <f>SUMIF(CurrentScenario!$B$2:$B$2612,Sheet1!$A323,CurrentScenario!AE$2:AE$2612)</f>
        <v>0</v>
      </c>
      <c r="AF323">
        <f>SUMIF(CurrentScenario!$B$2:$B$2612,Sheet1!$A323,CurrentScenario!AF$2:AF$2612)</f>
        <v>0</v>
      </c>
      <c r="AG323">
        <f>SUMIF(CurrentScenario!$B$2:$B$2612,Sheet1!$A323,CurrentScenario!AG$2:AG$2612)</f>
        <v>0</v>
      </c>
      <c r="AH323" s="9">
        <f>SUMIF(CurrentScenario!$B$2:$B$2612,Sheet1!$A323,CurrentScenario!AH$2:AH$2612)</f>
        <v>12.10475707009944</v>
      </c>
      <c r="AI323" s="10">
        <f t="shared" si="16"/>
        <v>36740.677107928779</v>
      </c>
      <c r="AJ323">
        <f>SUMIF(BaselineScenario!$B$2:$B$2612,Sheet1!$A323,BaselineScenario!D$2:D$2612)</f>
        <v>31156.70187603436</v>
      </c>
      <c r="AK323">
        <f>SUMIF(BaselineScenario!$B$2:$B$2612,Sheet1!$A323,BaselineScenario!E$2:E$2612)</f>
        <v>315.36213461743739</v>
      </c>
      <c r="AL323">
        <f>SUMIF(BaselineScenario!$B$2:$B$2612,Sheet1!$A323,BaselineScenario!F$2:F$2612)</f>
        <v>392.70495126720823</v>
      </c>
      <c r="AM323">
        <f>SUMIF(BaselineScenario!$B$2:$B$2612,Sheet1!$A323,BaselineScenario!G$2:G$2612)</f>
        <v>465.94216124927948</v>
      </c>
      <c r="AN323">
        <f>SUMIF(BaselineScenario!$B$2:$B$2612,Sheet1!$A323,BaselineScenario!H$2:H$2612)</f>
        <v>700.40917301769525</v>
      </c>
      <c r="AO323">
        <f>SUMIF(BaselineScenario!$B$2:$B$2612,Sheet1!$A323,BaselineScenario!I$2:I$2612)</f>
        <v>831.0315664832126</v>
      </c>
      <c r="AP323">
        <f>SUMIF(BaselineScenario!$B$2:$B$2612,Sheet1!$A323,BaselineScenario!J$2:J$2612)</f>
        <v>77.120455074073362</v>
      </c>
      <c r="AQ323">
        <f>SUMIF(BaselineScenario!$B$2:$B$2612,Sheet1!$A323,BaselineScenario!K$2:K$2612)</f>
        <v>91.503020316400594</v>
      </c>
      <c r="AR323">
        <f>SUMIF(BaselineScenario!$B$2:$B$2612,Sheet1!$A323,BaselineScenario!L$2:L$2612)</f>
        <v>349.36623081855822</v>
      </c>
      <c r="AS323">
        <f>SUMIF(BaselineScenario!$B$2:$B$2612,Sheet1!$A323,BaselineScenario!M$2:M$2612)</f>
        <v>414.52117088609873</v>
      </c>
      <c r="AT323">
        <f>SUMIF(BaselineScenario!$B$2:$B$2612,Sheet1!$A323,BaselineScenario!N$2:N$2612)</f>
        <v>223.84641643232368</v>
      </c>
      <c r="AU323">
        <f>SUMIF(BaselineScenario!$B$2:$B$2612,Sheet1!$A323,BaselineScenario!O$2:O$2612)</f>
        <v>106.11011121520947</v>
      </c>
      <c r="AV323">
        <f>SUMIF(BaselineScenario!$B$2:$B$2612,Sheet1!$A323,BaselineScenario!P$2:P$2612)</f>
        <v>125.89899361869506</v>
      </c>
      <c r="AW323">
        <f>SUMIF(BaselineScenario!$B$2:$B$2612,Sheet1!$A323,BaselineScenario!Q$2:Q$2612)</f>
        <v>361.39573351912867</v>
      </c>
      <c r="AX323">
        <f>SUMIF(BaselineScenario!$B$2:$B$2612,Sheet1!$A323,BaselineScenario!R$2:R$2612)</f>
        <v>428.794322232936</v>
      </c>
      <c r="AY323">
        <f>SUMIF(BaselineScenario!$B$2:$B$2612,Sheet1!$A323,BaselineScenario!S$2:S$2612)</f>
        <v>0</v>
      </c>
      <c r="AZ323">
        <f>SUMIF(BaselineScenario!$B$2:$B$2612,Sheet1!$A323,BaselineScenario!T$2:T$2612)</f>
        <v>14.729638430027002</v>
      </c>
      <c r="BA323">
        <f>SUMIF(BaselineScenario!$B$2:$B$2612,Sheet1!$A323,BaselineScenario!U$2:U$2612)</f>
        <v>9.5754873307774364</v>
      </c>
      <c r="BB323">
        <f>SUMIF(BaselineScenario!$B$2:$B$2612,Sheet1!$A323,BaselineScenario!V$2:V$2612)</f>
        <v>0</v>
      </c>
      <c r="BC323">
        <f>SUMIF(BaselineScenario!$B$2:$B$2612,Sheet1!$A323,BaselineScenario!W$2:W$2612)</f>
        <v>92.975783142234562</v>
      </c>
      <c r="BD323">
        <f>SUMIF(BaselineScenario!$B$2:$B$2612,Sheet1!$A323,BaselineScenario!X$2:X$2612)</f>
        <v>5.8891576388150542</v>
      </c>
      <c r="BE323">
        <f>SUMIF(BaselineScenario!$B$2:$B$2612,Sheet1!$A323,BaselineScenario!Y$2:Y$2612)</f>
        <v>26.647536023613657</v>
      </c>
      <c r="BF323">
        <f>SUMIF(BaselineScenario!$B$2:$B$2612,Sheet1!$A323,BaselineScenario!Z$2:Z$2612)</f>
        <v>0</v>
      </c>
      <c r="BG323">
        <f>SUMIF(BaselineScenario!$B$2:$B$2612,Sheet1!$A323,BaselineScenario!AA$2:AA$2612)</f>
        <v>516.7254689481897</v>
      </c>
      <c r="BH323">
        <f>SUMIF(BaselineScenario!$B$2:$B$2612,Sheet1!$A323,BaselineScenario!AB$2:AB$2612)</f>
        <v>30.839833450969543</v>
      </c>
      <c r="BI323">
        <f>SUMIF(BaselineScenario!$B$2:$B$2612,Sheet1!$A323,BaselineScenario!AC$2:AC$2612)</f>
        <v>0</v>
      </c>
      <c r="BJ323">
        <f>SUMIF(BaselineScenario!$B$2:$B$2612,Sheet1!$A323,BaselineScenario!AD$2:AD$2612)</f>
        <v>0</v>
      </c>
      <c r="BK323">
        <f>SUMIF(BaselineScenario!$B$2:$B$2612,Sheet1!$A323,BaselineScenario!AE$2:AE$2612)</f>
        <v>0</v>
      </c>
      <c r="BL323">
        <f>SUMIF(BaselineScenario!$B$2:$B$2612,Sheet1!$A323,BaselineScenario!AF$2:AF$2612)</f>
        <v>0</v>
      </c>
      <c r="BM323">
        <f>SUMIF(BaselineScenario!$B$2:$B$2612,Sheet1!$A323,BaselineScenario!AG$2:AG$2612)</f>
        <v>0</v>
      </c>
      <c r="BN323">
        <f>SUMIF(BaselineScenario!$B$2:$B$2612,Sheet1!$A323,BaselineScenario!AH$2:AH$2612)</f>
        <v>2.5858861815415763</v>
      </c>
      <c r="BP323">
        <f t="shared" si="17"/>
        <v>0</v>
      </c>
      <c r="BQ323" s="12">
        <f t="shared" si="18"/>
        <v>0</v>
      </c>
    </row>
    <row r="324" spans="1:69" x14ac:dyDescent="0.25">
      <c r="A324" s="1" t="s">
        <v>322</v>
      </c>
      <c r="B324">
        <f>COUNTIF(CurrentScenario!$B$2:$B$2612,Sheet1!A324)</f>
        <v>4</v>
      </c>
      <c r="C324">
        <f t="shared" si="19"/>
        <v>15754.883197258103</v>
      </c>
      <c r="D324">
        <f>SUMIF(CurrentScenario!$B$2:$B$2612,Sheet1!$A324,CurrentScenario!D$2:D$2612)</f>
        <v>3213.1916373734648</v>
      </c>
      <c r="E324">
        <f>SUMIF(CurrentScenario!$B$2:$B$2612,Sheet1!$A324,CurrentScenario!E$2:E$2612)</f>
        <v>32.456671404727743</v>
      </c>
      <c r="F324">
        <f>SUMIF(CurrentScenario!$B$2:$B$2612,Sheet1!$A324,CurrentScenario!F$2:F$2612)</f>
        <v>754.12696428503159</v>
      </c>
      <c r="G324">
        <f>SUMIF(CurrentScenario!$B$2:$B$2612,Sheet1!$A324,CurrentScenario!G$2:G$2612)</f>
        <v>910.30926490528327</v>
      </c>
      <c r="H324">
        <f>SUMIF(CurrentScenario!$B$2:$B$2612,Sheet1!$A324,CurrentScenario!H$2:H$2612)</f>
        <v>1373.6883984594779</v>
      </c>
      <c r="I324">
        <f>SUMIF(CurrentScenario!$B$2:$B$2612,Sheet1!$A324,CurrentScenario!I$2:I$2612)</f>
        <v>1658.376066300606</v>
      </c>
      <c r="J324">
        <f>SUMIF(CurrentScenario!$B$2:$B$2612,Sheet1!$A324,CurrentScenario!J$2:J$2612)</f>
        <v>468.02820259666436</v>
      </c>
      <c r="K324">
        <f>SUMIF(CurrentScenario!$B$2:$B$2612,Sheet1!$A324,CurrentScenario!K$2:K$2612)</f>
        <v>567.89791432450886</v>
      </c>
      <c r="L324">
        <f>SUMIF(CurrentScenario!$B$2:$B$2612,Sheet1!$A324,CurrentScenario!L$2:L$2612)</f>
        <v>976.06307647289259</v>
      </c>
      <c r="M324">
        <f>SUMIF(CurrentScenario!$B$2:$B$2612,Sheet1!$A324,CurrentScenario!M$2:M$2612)</f>
        <v>1181.024172465326</v>
      </c>
      <c r="N324">
        <f>SUMIF(CurrentScenario!$B$2:$B$2612,Sheet1!$A324,CurrentScenario!N$2:N$2612)</f>
        <v>593.18386276474098</v>
      </c>
      <c r="O324">
        <f>SUMIF(CurrentScenario!$B$2:$B$2612,Sheet1!$A324,CurrentScenario!O$2:O$2612)</f>
        <v>245.68790882846758</v>
      </c>
      <c r="P324">
        <f>SUMIF(CurrentScenario!$B$2:$B$2612,Sheet1!$A324,CurrentScenario!P$2:P$2612)</f>
        <v>296.9610451219159</v>
      </c>
      <c r="Q324">
        <f>SUMIF(CurrentScenario!$B$2:$B$2612,Sheet1!$A324,CurrentScenario!Q$2:Q$2612)</f>
        <v>966.14590165576897</v>
      </c>
      <c r="R324">
        <f>SUMIF(CurrentScenario!$B$2:$B$2612,Sheet1!$A324,CurrentScenario!R$2:R$2612)</f>
        <v>189.53480067343685</v>
      </c>
      <c r="S324">
        <f>SUMIF(CurrentScenario!$B$2:$B$2612,Sheet1!$A324,CurrentScenario!S$2:S$2612)</f>
        <v>23.83390714065057</v>
      </c>
      <c r="T324">
        <f>SUMIF(CurrentScenario!$B$2:$B$2612,Sheet1!$A324,CurrentScenario!T$2:T$2612)</f>
        <v>24.701008925869086</v>
      </c>
      <c r="U324">
        <f>SUMIF(CurrentScenario!$B$2:$B$2612,Sheet1!$A324,CurrentScenario!U$2:U$2612)</f>
        <v>20.623129225985206</v>
      </c>
      <c r="V324">
        <f>SUMIF(CurrentScenario!$B$2:$B$2612,Sheet1!$A324,CurrentScenario!V$2:V$2612)</f>
        <v>0</v>
      </c>
      <c r="W324">
        <f>SUMIF(CurrentScenario!$B$2:$B$2612,Sheet1!$A324,CurrentScenario!W$2:W$2612)</f>
        <v>0</v>
      </c>
      <c r="X324">
        <f>SUMIF(CurrentScenario!$B$2:$B$2612,Sheet1!$A324,CurrentScenario!X$2:X$2612)</f>
        <v>0</v>
      </c>
      <c r="Y324">
        <f>SUMIF(CurrentScenario!$B$2:$B$2612,Sheet1!$A324,CurrentScenario!Y$2:Y$2612)</f>
        <v>8.7396027734092243</v>
      </c>
      <c r="Z324">
        <f>SUMIF(CurrentScenario!$B$2:$B$2612,Sheet1!$A324,CurrentScenario!Z$2:Z$2612)</f>
        <v>0</v>
      </c>
      <c r="AA324">
        <f>SUMIF(CurrentScenario!$B$2:$B$2612,Sheet1!$A324,CurrentScenario!AA$2:AA$2612)</f>
        <v>1830.2729112901588</v>
      </c>
      <c r="AB324">
        <f>SUMIF(CurrentScenario!$B$2:$B$2612,Sheet1!$A324,CurrentScenario!AB$2:AB$2612)</f>
        <v>408.63896187177198</v>
      </c>
      <c r="AC324">
        <f>SUMIF(CurrentScenario!$B$2:$B$2612,Sheet1!$A324,CurrentScenario!AC$2:AC$2612)</f>
        <v>0.1262781826462083</v>
      </c>
      <c r="AD324">
        <f>SUMIF(CurrentScenario!$B$2:$B$2612,Sheet1!$A324,CurrentScenario!AD$2:AD$2612)</f>
        <v>0</v>
      </c>
      <c r="AE324">
        <f>SUMIF(CurrentScenario!$B$2:$B$2612,Sheet1!$A324,CurrentScenario!AE$2:AE$2612)</f>
        <v>0</v>
      </c>
      <c r="AF324">
        <f>SUMIF(CurrentScenario!$B$2:$B$2612,Sheet1!$A324,CurrentScenario!AF$2:AF$2612)</f>
        <v>0</v>
      </c>
      <c r="AG324">
        <f>SUMIF(CurrentScenario!$B$2:$B$2612,Sheet1!$A324,CurrentScenario!AG$2:AG$2612)</f>
        <v>0</v>
      </c>
      <c r="AH324" s="9">
        <f>SUMIF(CurrentScenario!$B$2:$B$2612,Sheet1!$A324,CurrentScenario!AH$2:AH$2612)</f>
        <v>11.271510215302085</v>
      </c>
      <c r="AI324" s="10">
        <f t="shared" ref="AI324:AI387" si="20">SUM(AJ324:BN324)</f>
        <v>15754.883197258114</v>
      </c>
      <c r="AJ324">
        <f>SUMIF(BaselineScenario!$B$2:$B$2612,Sheet1!$A324,BaselineScenario!D$2:D$2612)</f>
        <v>13360.675971941013</v>
      </c>
      <c r="AK324">
        <f>SUMIF(BaselineScenario!$B$2:$B$2612,Sheet1!$A324,BaselineScenario!E$2:E$2612)</f>
        <v>134.95697483028687</v>
      </c>
      <c r="AL324">
        <f>SUMIF(BaselineScenario!$B$2:$B$2612,Sheet1!$A324,BaselineScenario!F$2:F$2612)</f>
        <v>145.41233316178787</v>
      </c>
      <c r="AM324">
        <f>SUMIF(BaselineScenario!$B$2:$B$2612,Sheet1!$A324,BaselineScenario!G$2:G$2612)</f>
        <v>175.54762433803677</v>
      </c>
      <c r="AN324">
        <f>SUMIF(BaselineScenario!$B$2:$B$2612,Sheet1!$A324,BaselineScenario!H$2:H$2612)</f>
        <v>264.90408644391954</v>
      </c>
      <c r="AO324">
        <f>SUMIF(BaselineScenario!$B$2:$B$2612,Sheet1!$A324,BaselineScenario!I$2:I$2612)</f>
        <v>319.83960543651591</v>
      </c>
      <c r="AP324">
        <f>SUMIF(BaselineScenario!$B$2:$B$2612,Sheet1!$A324,BaselineScenario!J$2:J$2612)</f>
        <v>90.65384024318044</v>
      </c>
      <c r="AQ324">
        <f>SUMIF(BaselineScenario!$B$2:$B$2612,Sheet1!$A324,BaselineScenario!K$2:K$2612)</f>
        <v>110.00306082204474</v>
      </c>
      <c r="AR324">
        <f>SUMIF(BaselineScenario!$B$2:$B$2612,Sheet1!$A324,BaselineScenario!L$2:L$2612)</f>
        <v>188.5968802600847</v>
      </c>
      <c r="AS324">
        <f>SUMIF(BaselineScenario!$B$2:$B$2612,Sheet1!$A324,BaselineScenario!M$2:M$2612)</f>
        <v>228.22005498166405</v>
      </c>
      <c r="AT324">
        <f>SUMIF(BaselineScenario!$B$2:$B$2612,Sheet1!$A324,BaselineScenario!N$2:N$2612)</f>
        <v>114.58680180379132</v>
      </c>
      <c r="AU324">
        <f>SUMIF(BaselineScenario!$B$2:$B$2612,Sheet1!$A324,BaselineScenario!O$2:O$2612)</f>
        <v>47.428219833505636</v>
      </c>
      <c r="AV324">
        <f>SUMIF(BaselineScenario!$B$2:$B$2612,Sheet1!$A324,BaselineScenario!P$2:P$2612)</f>
        <v>57.331896312769267</v>
      </c>
      <c r="AW324">
        <f>SUMIF(BaselineScenario!$B$2:$B$2612,Sheet1!$A324,BaselineScenario!Q$2:Q$2612)</f>
        <v>186.73357578827566</v>
      </c>
      <c r="AX324">
        <f>SUMIF(BaselineScenario!$B$2:$B$2612,Sheet1!$A324,BaselineScenario!R$2:R$2612)</f>
        <v>35.947039880021087</v>
      </c>
      <c r="AY324">
        <f>SUMIF(BaselineScenario!$B$2:$B$2612,Sheet1!$A324,BaselineScenario!S$2:S$2612)</f>
        <v>4.6236204077735454</v>
      </c>
      <c r="AZ324">
        <f>SUMIF(BaselineScenario!$B$2:$B$2612,Sheet1!$A324,BaselineScenario!T$2:T$2612)</f>
        <v>4.758008588645005</v>
      </c>
      <c r="BA324">
        <f>SUMIF(BaselineScenario!$B$2:$B$2612,Sheet1!$A324,BaselineScenario!U$2:U$2612)</f>
        <v>3.9793984404934877</v>
      </c>
      <c r="BB324">
        <f>SUMIF(BaselineScenario!$B$2:$B$2612,Sheet1!$A324,BaselineScenario!V$2:V$2612)</f>
        <v>0</v>
      </c>
      <c r="BC324">
        <f>SUMIF(BaselineScenario!$B$2:$B$2612,Sheet1!$A324,BaselineScenario!W$2:W$2612)</f>
        <v>0</v>
      </c>
      <c r="BD324">
        <f>SUMIF(BaselineScenario!$B$2:$B$2612,Sheet1!$A324,BaselineScenario!X$2:X$2612)</f>
        <v>0</v>
      </c>
      <c r="BE324">
        <f>SUMIF(BaselineScenario!$B$2:$B$2612,Sheet1!$A324,BaselineScenario!Y$2:Y$2612)</f>
        <v>1.6838670664077748</v>
      </c>
      <c r="BF324">
        <f>SUMIF(BaselineScenario!$B$2:$B$2612,Sheet1!$A324,BaselineScenario!Z$2:Z$2612)</f>
        <v>0</v>
      </c>
      <c r="BG324">
        <f>SUMIF(BaselineScenario!$B$2:$B$2612,Sheet1!$A324,BaselineScenario!AA$2:AA$2612)</f>
        <v>261.04912480730968</v>
      </c>
      <c r="BH324">
        <f>SUMIF(BaselineScenario!$B$2:$B$2612,Sheet1!$A324,BaselineScenario!AB$2:AB$2612)</f>
        <v>15.725850892006607</v>
      </c>
      <c r="BI324">
        <f>SUMIF(BaselineScenario!$B$2:$B$2612,Sheet1!$A324,BaselineScenario!AC$2:AC$2612)</f>
        <v>4.2051427373721528E-2</v>
      </c>
      <c r="BJ324">
        <f>SUMIF(BaselineScenario!$B$2:$B$2612,Sheet1!$A324,BaselineScenario!AD$2:AD$2612)</f>
        <v>0</v>
      </c>
      <c r="BK324">
        <f>SUMIF(BaselineScenario!$B$2:$B$2612,Sheet1!$A324,BaselineScenario!AE$2:AE$2612)</f>
        <v>0</v>
      </c>
      <c r="BL324">
        <f>SUMIF(BaselineScenario!$B$2:$B$2612,Sheet1!$A324,BaselineScenario!AF$2:AF$2612)</f>
        <v>0</v>
      </c>
      <c r="BM324">
        <f>SUMIF(BaselineScenario!$B$2:$B$2612,Sheet1!$A324,BaselineScenario!AG$2:AG$2612)</f>
        <v>0</v>
      </c>
      <c r="BN324">
        <f>SUMIF(BaselineScenario!$B$2:$B$2612,Sheet1!$A324,BaselineScenario!AH$2:AH$2612)</f>
        <v>2.1833095512056859</v>
      </c>
      <c r="BP324">
        <f t="shared" ref="BP324:BP387" si="21">C324-AI324</f>
        <v>0</v>
      </c>
      <c r="BQ324" s="12">
        <f t="shared" ref="BQ324:BQ387" si="22">BP324/C324</f>
        <v>0</v>
      </c>
    </row>
    <row r="325" spans="1:69" x14ac:dyDescent="0.25">
      <c r="A325" s="1" t="s">
        <v>323</v>
      </c>
      <c r="B325">
        <f>COUNTIF(CurrentScenario!$B$2:$B$2612,Sheet1!A325)</f>
        <v>5</v>
      </c>
      <c r="C325">
        <f t="shared" ref="C325:C388" si="23">SUM(D325:AH325)</f>
        <v>22187.501079552909</v>
      </c>
      <c r="D325">
        <f>SUMIF(CurrentScenario!$B$2:$B$2612,Sheet1!$A325,CurrentScenario!D$2:D$2612)</f>
        <v>5263.6125144201596</v>
      </c>
      <c r="E325">
        <f>SUMIF(CurrentScenario!$B$2:$B$2612,Sheet1!$A325,CurrentScenario!E$2:E$2612)</f>
        <v>53.168118874278612</v>
      </c>
      <c r="F325">
        <f>SUMIF(CurrentScenario!$B$2:$B$2612,Sheet1!$A325,CurrentScenario!F$2:F$2612)</f>
        <v>1036.8131282099805</v>
      </c>
      <c r="G325">
        <f>SUMIF(CurrentScenario!$B$2:$B$2612,Sheet1!$A325,CurrentScenario!G$2:G$2612)</f>
        <v>1235.6828173453459</v>
      </c>
      <c r="H325">
        <f>SUMIF(CurrentScenario!$B$2:$B$2612,Sheet1!$A325,CurrentScenario!H$2:H$2612)</f>
        <v>1867.390433249994</v>
      </c>
      <c r="I325">
        <f>SUMIF(CurrentScenario!$B$2:$B$2612,Sheet1!$A325,CurrentScenario!I$2:I$2612)</f>
        <v>2225.7539404943795</v>
      </c>
      <c r="J325">
        <f>SUMIF(CurrentScenario!$B$2:$B$2612,Sheet1!$A325,CurrentScenario!J$2:J$2612)</f>
        <v>318.50811362942392</v>
      </c>
      <c r="K325">
        <f>SUMIF(CurrentScenario!$B$2:$B$2612,Sheet1!$A325,CurrentScenario!K$2:K$2612)</f>
        <v>382.36851495999559</v>
      </c>
      <c r="L325">
        <f>SUMIF(CurrentScenario!$B$2:$B$2612,Sheet1!$A325,CurrentScenario!L$2:L$2612)</f>
        <v>1030.7735464576822</v>
      </c>
      <c r="M325">
        <f>SUMIF(CurrentScenario!$B$2:$B$2612,Sheet1!$A325,CurrentScenario!M$2:M$2612)</f>
        <v>1231.1358632046506</v>
      </c>
      <c r="N325">
        <f>SUMIF(CurrentScenario!$B$2:$B$2612,Sheet1!$A325,CurrentScenario!N$2:N$2612)</f>
        <v>649.85481580878377</v>
      </c>
      <c r="O325">
        <f>SUMIF(CurrentScenario!$B$2:$B$2612,Sheet1!$A325,CurrentScenario!O$2:O$2612)</f>
        <v>294.60704428739672</v>
      </c>
      <c r="P325">
        <f>SUMIF(CurrentScenario!$B$2:$B$2612,Sheet1!$A325,CurrentScenario!P$2:P$2612)</f>
        <v>351.4836713648416</v>
      </c>
      <c r="Q325">
        <f>SUMIF(CurrentScenario!$B$2:$B$2612,Sheet1!$A325,CurrentScenario!Q$2:Q$2612)</f>
        <v>1169.98716311774</v>
      </c>
      <c r="R325">
        <f>SUMIF(CurrentScenario!$B$2:$B$2612,Sheet1!$A325,CurrentScenario!R$2:R$2612)</f>
        <v>880.68486970065373</v>
      </c>
      <c r="S325">
        <f>SUMIF(CurrentScenario!$B$2:$B$2612,Sheet1!$A325,CurrentScenario!S$2:S$2612)</f>
        <v>12.641905883101725</v>
      </c>
      <c r="T325">
        <f>SUMIF(CurrentScenario!$B$2:$B$2612,Sheet1!$A325,CurrentScenario!T$2:T$2612)</f>
        <v>37.860017098210633</v>
      </c>
      <c r="U325">
        <f>SUMIF(CurrentScenario!$B$2:$B$2612,Sheet1!$A325,CurrentScenario!U$2:U$2612)</f>
        <v>26.1196646288636</v>
      </c>
      <c r="V325">
        <f>SUMIF(CurrentScenario!$B$2:$B$2612,Sheet1!$A325,CurrentScenario!V$2:V$2612)</f>
        <v>0</v>
      </c>
      <c r="W325">
        <f>SUMIF(CurrentScenario!$B$2:$B$2612,Sheet1!$A325,CurrentScenario!W$2:W$2612)</f>
        <v>726.10865409946064</v>
      </c>
      <c r="X325">
        <f>SUMIF(CurrentScenario!$B$2:$B$2612,Sheet1!$A325,CurrentScenario!X$2:X$2612)</f>
        <v>234.32065790570087</v>
      </c>
      <c r="Y325">
        <f>SUMIF(CurrentScenario!$B$2:$B$2612,Sheet1!$A325,CurrentScenario!Y$2:Y$2612)</f>
        <v>94.893991260791736</v>
      </c>
      <c r="Z325">
        <f>SUMIF(CurrentScenario!$B$2:$B$2612,Sheet1!$A325,CurrentScenario!Z$2:Z$2612)</f>
        <v>0</v>
      </c>
      <c r="AA325">
        <f>SUMIF(CurrentScenario!$B$2:$B$2612,Sheet1!$A325,CurrentScenario!AA$2:AA$2612)</f>
        <v>2525.5290737591522</v>
      </c>
      <c r="AB325">
        <f>SUMIF(CurrentScenario!$B$2:$B$2612,Sheet1!$A325,CurrentScenario!AB$2:AB$2612)</f>
        <v>500.04978320902154</v>
      </c>
      <c r="AC325">
        <f>SUMIF(CurrentScenario!$B$2:$B$2612,Sheet1!$A325,CurrentScenario!AC$2:AC$2612)</f>
        <v>34.254618597818826</v>
      </c>
      <c r="AD325">
        <f>SUMIF(CurrentScenario!$B$2:$B$2612,Sheet1!$A325,CurrentScenario!AD$2:AD$2612)</f>
        <v>0</v>
      </c>
      <c r="AE325">
        <f>SUMIF(CurrentScenario!$B$2:$B$2612,Sheet1!$A325,CurrentScenario!AE$2:AE$2612)</f>
        <v>0</v>
      </c>
      <c r="AF325">
        <f>SUMIF(CurrentScenario!$B$2:$B$2612,Sheet1!$A325,CurrentScenario!AF$2:AF$2612)</f>
        <v>0</v>
      </c>
      <c r="AG325">
        <f>SUMIF(CurrentScenario!$B$2:$B$2612,Sheet1!$A325,CurrentScenario!AG$2:AG$2612)</f>
        <v>0</v>
      </c>
      <c r="AH325" s="9">
        <f>SUMIF(CurrentScenario!$B$2:$B$2612,Sheet1!$A325,CurrentScenario!AH$2:AH$2612)</f>
        <v>3.898157985480295</v>
      </c>
      <c r="AI325" s="10">
        <f t="shared" si="20"/>
        <v>22187.501079552905</v>
      </c>
      <c r="AJ325">
        <f>SUMIF(BaselineScenario!$B$2:$B$2612,Sheet1!$A325,BaselineScenario!D$2:D$2612)</f>
        <v>18815.754346400299</v>
      </c>
      <c r="AK325">
        <f>SUMIF(BaselineScenario!$B$2:$B$2612,Sheet1!$A325,BaselineScenario!E$2:E$2612)</f>
        <v>190.05907834471986</v>
      </c>
      <c r="AL325">
        <f>SUMIF(BaselineScenario!$B$2:$B$2612,Sheet1!$A325,BaselineScenario!F$2:F$2612)</f>
        <v>225.8038339405895</v>
      </c>
      <c r="AM325">
        <f>SUMIF(BaselineScenario!$B$2:$B$2612,Sheet1!$A325,BaselineScenario!G$2:G$2612)</f>
        <v>269.00192184905262</v>
      </c>
      <c r="AN325">
        <f>SUMIF(BaselineScenario!$B$2:$B$2612,Sheet1!$A325,BaselineScenario!H$2:H$2612)</f>
        <v>406.54101399256064</v>
      </c>
      <c r="AO325">
        <f>SUMIF(BaselineScenario!$B$2:$B$2612,Sheet1!$A325,BaselineScenario!I$2:I$2612)</f>
        <v>484.35222081189011</v>
      </c>
      <c r="AP325">
        <f>SUMIF(BaselineScenario!$B$2:$B$2612,Sheet1!$A325,BaselineScenario!J$2:J$2612)</f>
        <v>67.050540746118855</v>
      </c>
      <c r="AQ325">
        <f>SUMIF(BaselineScenario!$B$2:$B$2612,Sheet1!$A325,BaselineScenario!K$2:K$2612)</f>
        <v>80.434991244819287</v>
      </c>
      <c r="AR325">
        <f>SUMIF(BaselineScenario!$B$2:$B$2612,Sheet1!$A325,BaselineScenario!L$2:L$2612)</f>
        <v>222.2706005433779</v>
      </c>
      <c r="AS325">
        <f>SUMIF(BaselineScenario!$B$2:$B$2612,Sheet1!$A325,BaselineScenario!M$2:M$2612)</f>
        <v>265.32641362323653</v>
      </c>
      <c r="AT325">
        <f>SUMIF(BaselineScenario!$B$2:$B$2612,Sheet1!$A325,BaselineScenario!N$2:N$2612)</f>
        <v>140.34862121541312</v>
      </c>
      <c r="AU325">
        <f>SUMIF(BaselineScenario!$B$2:$B$2612,Sheet1!$A325,BaselineScenario!O$2:O$2612)</f>
        <v>63.853673179757074</v>
      </c>
      <c r="AV325">
        <f>SUMIF(BaselineScenario!$B$2:$B$2612,Sheet1!$A325,BaselineScenario!P$2:P$2612)</f>
        <v>76.143568024951222</v>
      </c>
      <c r="AW325">
        <f>SUMIF(BaselineScenario!$B$2:$B$2612,Sheet1!$A325,BaselineScenario!Q$2:Q$2612)</f>
        <v>249.3519658838496</v>
      </c>
      <c r="AX325">
        <f>SUMIF(BaselineScenario!$B$2:$B$2612,Sheet1!$A325,BaselineScenario!R$2:R$2612)</f>
        <v>195.73246513866488</v>
      </c>
      <c r="AY325">
        <f>SUMIF(BaselineScenario!$B$2:$B$2612,Sheet1!$A325,BaselineScenario!S$2:S$2612)</f>
        <v>2.4940692650592413</v>
      </c>
      <c r="AZ325">
        <f>SUMIF(BaselineScenario!$B$2:$B$2612,Sheet1!$A325,BaselineScenario!T$2:T$2612)</f>
        <v>8.2731949607964612</v>
      </c>
      <c r="BA325">
        <f>SUMIF(BaselineScenario!$B$2:$B$2612,Sheet1!$A325,BaselineScenario!U$2:U$2612)</f>
        <v>5.6725836592488221</v>
      </c>
      <c r="BB325">
        <f>SUMIF(BaselineScenario!$B$2:$B$2612,Sheet1!$A325,BaselineScenario!V$2:V$2612)</f>
        <v>0</v>
      </c>
      <c r="BC325">
        <f>SUMIF(BaselineScenario!$B$2:$B$2612,Sheet1!$A325,BaselineScenario!W$2:W$2612)</f>
        <v>88.32107972439502</v>
      </c>
      <c r="BD325">
        <f>SUMIF(BaselineScenario!$B$2:$B$2612,Sheet1!$A325,BaselineScenario!X$2:X$2612)</f>
        <v>7.2383312945566258</v>
      </c>
      <c r="BE325">
        <f>SUMIF(BaselineScenario!$B$2:$B$2612,Sheet1!$A325,BaselineScenario!Y$2:Y$2612)</f>
        <v>20.932717454740704</v>
      </c>
      <c r="BF325">
        <f>SUMIF(BaselineScenario!$B$2:$B$2612,Sheet1!$A325,BaselineScenario!Z$2:Z$2612)</f>
        <v>0</v>
      </c>
      <c r="BG325">
        <f>SUMIF(BaselineScenario!$B$2:$B$2612,Sheet1!$A325,BaselineScenario!AA$2:AA$2612)</f>
        <v>279.99143819618331</v>
      </c>
      <c r="BH325">
        <f>SUMIF(BaselineScenario!$B$2:$B$2612,Sheet1!$A325,BaselineScenario!AB$2:AB$2612)</f>
        <v>14.949169784996286</v>
      </c>
      <c r="BI325">
        <f>SUMIF(BaselineScenario!$B$2:$B$2612,Sheet1!$A325,BaselineScenario!AC$2:AC$2612)</f>
        <v>6.7581938707839626</v>
      </c>
      <c r="BJ325">
        <f>SUMIF(BaselineScenario!$B$2:$B$2612,Sheet1!$A325,BaselineScenario!AD$2:AD$2612)</f>
        <v>0</v>
      </c>
      <c r="BK325">
        <f>SUMIF(BaselineScenario!$B$2:$B$2612,Sheet1!$A325,BaselineScenario!AE$2:AE$2612)</f>
        <v>0</v>
      </c>
      <c r="BL325">
        <f>SUMIF(BaselineScenario!$B$2:$B$2612,Sheet1!$A325,BaselineScenario!AF$2:AF$2612)</f>
        <v>0</v>
      </c>
      <c r="BM325">
        <f>SUMIF(BaselineScenario!$B$2:$B$2612,Sheet1!$A325,BaselineScenario!AG$2:AG$2612)</f>
        <v>0</v>
      </c>
      <c r="BN325">
        <f>SUMIF(BaselineScenario!$B$2:$B$2612,Sheet1!$A325,BaselineScenario!AH$2:AH$2612)</f>
        <v>0.84504640284531185</v>
      </c>
      <c r="BP325">
        <f t="shared" si="21"/>
        <v>0</v>
      </c>
      <c r="BQ325" s="12">
        <f t="shared" si="22"/>
        <v>0</v>
      </c>
    </row>
    <row r="326" spans="1:69" x14ac:dyDescent="0.25">
      <c r="A326" s="1" t="s">
        <v>324</v>
      </c>
      <c r="B326">
        <f>COUNTIF(CurrentScenario!$B$2:$B$2612,Sheet1!A326)</f>
        <v>6</v>
      </c>
      <c r="C326">
        <f t="shared" si="23"/>
        <v>9162.8216128026579</v>
      </c>
      <c r="D326">
        <f>SUMIF(CurrentScenario!$B$2:$B$2612,Sheet1!$A326,CurrentScenario!D$2:D$2612)</f>
        <v>2646.5599999396486</v>
      </c>
      <c r="E326">
        <f>SUMIF(CurrentScenario!$B$2:$B$2612,Sheet1!$A326,CurrentScenario!E$2:E$2612)</f>
        <v>26.732916247849012</v>
      </c>
      <c r="F326">
        <f>SUMIF(CurrentScenario!$B$2:$B$2612,Sheet1!$A326,CurrentScenario!F$2:F$2612)</f>
        <v>575.03903475047366</v>
      </c>
      <c r="G326">
        <f>SUMIF(CurrentScenario!$B$2:$B$2612,Sheet1!$A326,CurrentScenario!G$2:G$2612)</f>
        <v>682.40318252787688</v>
      </c>
      <c r="H326">
        <f>SUMIF(CurrentScenario!$B$2:$B$2612,Sheet1!$A326,CurrentScenario!H$2:H$2612)</f>
        <v>654.12629853709802</v>
      </c>
      <c r="I326">
        <f>SUMIF(CurrentScenario!$B$2:$B$2612,Sheet1!$A326,CurrentScenario!I$2:I$2612)</f>
        <v>776.34256975897267</v>
      </c>
      <c r="J326">
        <f>SUMIF(CurrentScenario!$B$2:$B$2612,Sheet1!$A326,CurrentScenario!J$2:J$2612)</f>
        <v>46.768919585807829</v>
      </c>
      <c r="K326">
        <f>SUMIF(CurrentScenario!$B$2:$B$2612,Sheet1!$A326,CurrentScenario!K$2:K$2612)</f>
        <v>55.59059795437507</v>
      </c>
      <c r="L326">
        <f>SUMIF(CurrentScenario!$B$2:$B$2612,Sheet1!$A326,CurrentScenario!L$2:L$2612)</f>
        <v>504.482659016811</v>
      </c>
      <c r="M326">
        <f>SUMIF(CurrentScenario!$B$2:$B$2612,Sheet1!$A326,CurrentScenario!M$2:M$2612)</f>
        <v>598.74801747525851</v>
      </c>
      <c r="N326">
        <f>SUMIF(CurrentScenario!$B$2:$B$2612,Sheet1!$A326,CurrentScenario!N$2:N$2612)</f>
        <v>284.46769480741727</v>
      </c>
      <c r="O326">
        <f>SUMIF(CurrentScenario!$B$2:$B$2612,Sheet1!$A326,CurrentScenario!O$2:O$2612)</f>
        <v>174.38616017561105</v>
      </c>
      <c r="P326">
        <f>SUMIF(CurrentScenario!$B$2:$B$2612,Sheet1!$A326,CurrentScenario!P$2:P$2612)</f>
        <v>206.95162706580675</v>
      </c>
      <c r="Q326">
        <f>SUMIF(CurrentScenario!$B$2:$B$2612,Sheet1!$A326,CurrentScenario!Q$2:Q$2612)</f>
        <v>575.17033807908479</v>
      </c>
      <c r="R326">
        <f>SUMIF(CurrentScenario!$B$2:$B$2612,Sheet1!$A326,CurrentScenario!R$2:R$2612)</f>
        <v>635.43483010761861</v>
      </c>
      <c r="S326">
        <f>SUMIF(CurrentScenario!$B$2:$B$2612,Sheet1!$A326,CurrentScenario!S$2:S$2612)</f>
        <v>1.1708174410549455</v>
      </c>
      <c r="T326">
        <f>SUMIF(CurrentScenario!$B$2:$B$2612,Sheet1!$A326,CurrentScenario!T$2:T$2612)</f>
        <v>10.346688826258566</v>
      </c>
      <c r="U326">
        <f>SUMIF(CurrentScenario!$B$2:$B$2612,Sheet1!$A326,CurrentScenario!U$2:U$2612)</f>
        <v>11.883871299618079</v>
      </c>
      <c r="V326">
        <f>SUMIF(CurrentScenario!$B$2:$B$2612,Sheet1!$A326,CurrentScenario!V$2:V$2612)</f>
        <v>0</v>
      </c>
      <c r="W326">
        <f>SUMIF(CurrentScenario!$B$2:$B$2612,Sheet1!$A326,CurrentScenario!W$2:W$2612)</f>
        <v>40.163446462618936</v>
      </c>
      <c r="X326">
        <f>SUMIF(CurrentScenario!$B$2:$B$2612,Sheet1!$A326,CurrentScenario!X$2:X$2612)</f>
        <v>10.888378109458927</v>
      </c>
      <c r="Y326">
        <f>SUMIF(CurrentScenario!$B$2:$B$2612,Sheet1!$A326,CurrentScenario!Y$2:Y$2612)</f>
        <v>25.404108154131613</v>
      </c>
      <c r="Z326">
        <f>SUMIF(CurrentScenario!$B$2:$B$2612,Sheet1!$A326,CurrentScenario!Z$2:Z$2612)</f>
        <v>0</v>
      </c>
      <c r="AA326">
        <f>SUMIF(CurrentScenario!$B$2:$B$2612,Sheet1!$A326,CurrentScenario!AA$2:AA$2612)</f>
        <v>357.26882916287479</v>
      </c>
      <c r="AB326">
        <f>SUMIF(CurrentScenario!$B$2:$B$2612,Sheet1!$A326,CurrentScenario!AB$2:AB$2612)</f>
        <v>74.079722017118812</v>
      </c>
      <c r="AC326">
        <f>SUMIF(CurrentScenario!$B$2:$B$2612,Sheet1!$A326,CurrentScenario!AC$2:AC$2612)</f>
        <v>1.5818003931472409</v>
      </c>
      <c r="AD326">
        <f>SUMIF(CurrentScenario!$B$2:$B$2612,Sheet1!$A326,CurrentScenario!AD$2:AD$2612)</f>
        <v>0</v>
      </c>
      <c r="AE326">
        <f>SUMIF(CurrentScenario!$B$2:$B$2612,Sheet1!$A326,CurrentScenario!AE$2:AE$2612)</f>
        <v>0</v>
      </c>
      <c r="AF326">
        <f>SUMIF(CurrentScenario!$B$2:$B$2612,Sheet1!$A326,CurrentScenario!AF$2:AF$2612)</f>
        <v>0</v>
      </c>
      <c r="AG326">
        <f>SUMIF(CurrentScenario!$B$2:$B$2612,Sheet1!$A326,CurrentScenario!AG$2:AG$2612)</f>
        <v>0</v>
      </c>
      <c r="AH326" s="9">
        <f>SUMIF(CurrentScenario!$B$2:$B$2612,Sheet1!$A326,CurrentScenario!AH$2:AH$2612)</f>
        <v>186.82910490666896</v>
      </c>
      <c r="AI326" s="10">
        <f t="shared" si="20"/>
        <v>9162.8216128026634</v>
      </c>
      <c r="AJ326">
        <f>SUMIF(BaselineScenario!$B$2:$B$2612,Sheet1!$A326,BaselineScenario!D$2:D$2612)</f>
        <v>7770.3843068863234</v>
      </c>
      <c r="AK326">
        <f>SUMIF(BaselineScenario!$B$2:$B$2612,Sheet1!$A326,BaselineScenario!E$2:E$2612)</f>
        <v>78.488686640435759</v>
      </c>
      <c r="AL326">
        <f>SUMIF(BaselineScenario!$B$2:$B$2612,Sheet1!$A326,BaselineScenario!F$2:F$2612)</f>
        <v>112.19339344030654</v>
      </c>
      <c r="AM326">
        <f>SUMIF(BaselineScenario!$B$2:$B$2612,Sheet1!$A326,BaselineScenario!G$2:G$2612)</f>
        <v>133.14997413512054</v>
      </c>
      <c r="AN326">
        <f>SUMIF(BaselineScenario!$B$2:$B$2612,Sheet1!$A326,BaselineScenario!H$2:H$2612)</f>
        <v>130.59806700004984</v>
      </c>
      <c r="AO326">
        <f>SUMIF(BaselineScenario!$B$2:$B$2612,Sheet1!$A326,BaselineScenario!I$2:I$2612)</f>
        <v>155.01476406531714</v>
      </c>
      <c r="AP326">
        <f>SUMIF(BaselineScenario!$B$2:$B$2612,Sheet1!$A326,BaselineScenario!J$2:J$2612)</f>
        <v>9.8611655194934968</v>
      </c>
      <c r="AQ326">
        <f>SUMIF(BaselineScenario!$B$2:$B$2612,Sheet1!$A326,BaselineScenario!K$2:K$2612)</f>
        <v>11.727109764281675</v>
      </c>
      <c r="AR326">
        <f>SUMIF(BaselineScenario!$B$2:$B$2612,Sheet1!$A326,BaselineScenario!L$2:L$2612)</f>
        <v>98.684130981999104</v>
      </c>
      <c r="AS326">
        <f>SUMIF(BaselineScenario!$B$2:$B$2612,Sheet1!$A326,BaselineScenario!M$2:M$2612)</f>
        <v>117.13732047642252</v>
      </c>
      <c r="AT326">
        <f>SUMIF(BaselineScenario!$B$2:$B$2612,Sheet1!$A326,BaselineScenario!N$2:N$2612)</f>
        <v>55.953016640683771</v>
      </c>
      <c r="AU326">
        <f>SUMIF(BaselineScenario!$B$2:$B$2612,Sheet1!$A326,BaselineScenario!O$2:O$2612)</f>
        <v>33.900010964557715</v>
      </c>
      <c r="AV326">
        <f>SUMIF(BaselineScenario!$B$2:$B$2612,Sheet1!$A326,BaselineScenario!P$2:P$2612)</f>
        <v>40.233875690165732</v>
      </c>
      <c r="AW326">
        <f>SUMIF(BaselineScenario!$B$2:$B$2612,Sheet1!$A326,BaselineScenario!Q$2:Q$2612)</f>
        <v>116.72076247655492</v>
      </c>
      <c r="AX326">
        <f>SUMIF(BaselineScenario!$B$2:$B$2612,Sheet1!$A326,BaselineScenario!R$2:R$2612)</f>
        <v>125.13632807977581</v>
      </c>
      <c r="AY326">
        <f>SUMIF(BaselineScenario!$B$2:$B$2612,Sheet1!$A326,BaselineScenario!S$2:S$2612)</f>
        <v>0.3326058772341568</v>
      </c>
      <c r="AZ326">
        <f>SUMIF(BaselineScenario!$B$2:$B$2612,Sheet1!$A326,BaselineScenario!T$2:T$2612)</f>
        <v>2.1056246208495497</v>
      </c>
      <c r="BA326">
        <f>SUMIF(BaselineScenario!$B$2:$B$2612,Sheet1!$A326,BaselineScenario!U$2:U$2612)</f>
        <v>2.3370802814005471</v>
      </c>
      <c r="BB326">
        <f>SUMIF(BaselineScenario!$B$2:$B$2612,Sheet1!$A326,BaselineScenario!V$2:V$2612)</f>
        <v>0</v>
      </c>
      <c r="BC326">
        <f>SUMIF(BaselineScenario!$B$2:$B$2612,Sheet1!$A326,BaselineScenario!W$2:W$2612)</f>
        <v>27.53566680888823</v>
      </c>
      <c r="BD326">
        <f>SUMIF(BaselineScenario!$B$2:$B$2612,Sheet1!$A326,BaselineScenario!X$2:X$2612)</f>
        <v>2.5711958966099671</v>
      </c>
      <c r="BE326">
        <f>SUMIF(BaselineScenario!$B$2:$B$2612,Sheet1!$A326,BaselineScenario!Y$2:Y$2612)</f>
        <v>5.084144465231712</v>
      </c>
      <c r="BF326">
        <f>SUMIF(BaselineScenario!$B$2:$B$2612,Sheet1!$A326,BaselineScenario!Z$2:Z$2612)</f>
        <v>0</v>
      </c>
      <c r="BG326">
        <f>SUMIF(BaselineScenario!$B$2:$B$2612,Sheet1!$A326,BaselineScenario!AA$2:AA$2612)</f>
        <v>86.762487912318974</v>
      </c>
      <c r="BH326">
        <f>SUMIF(BaselineScenario!$B$2:$B$2612,Sheet1!$A326,BaselineScenario!AB$2:AB$2612)</f>
        <v>6.49116723312821</v>
      </c>
      <c r="BI326">
        <f>SUMIF(BaselineScenario!$B$2:$B$2612,Sheet1!$A326,BaselineScenario!AC$2:AC$2612)</f>
        <v>0.45954686625574942</v>
      </c>
      <c r="BJ326">
        <f>SUMIF(BaselineScenario!$B$2:$B$2612,Sheet1!$A326,BaselineScenario!AD$2:AD$2612)</f>
        <v>0</v>
      </c>
      <c r="BK326">
        <f>SUMIF(BaselineScenario!$B$2:$B$2612,Sheet1!$A326,BaselineScenario!AE$2:AE$2612)</f>
        <v>0</v>
      </c>
      <c r="BL326">
        <f>SUMIF(BaselineScenario!$B$2:$B$2612,Sheet1!$A326,BaselineScenario!AF$2:AF$2612)</f>
        <v>0</v>
      </c>
      <c r="BM326">
        <f>SUMIF(BaselineScenario!$B$2:$B$2612,Sheet1!$A326,BaselineScenario!AG$2:AG$2612)</f>
        <v>0</v>
      </c>
      <c r="BN326">
        <f>SUMIF(BaselineScenario!$B$2:$B$2612,Sheet1!$A326,BaselineScenario!AH$2:AH$2612)</f>
        <v>39.959180079255134</v>
      </c>
      <c r="BP326">
        <f t="shared" si="21"/>
        <v>0</v>
      </c>
      <c r="BQ326" s="12">
        <f t="shared" si="22"/>
        <v>0</v>
      </c>
    </row>
    <row r="327" spans="1:69" x14ac:dyDescent="0.25">
      <c r="A327" s="1" t="s">
        <v>325</v>
      </c>
      <c r="B327">
        <f>COUNTIF(CurrentScenario!$B$2:$B$2612,Sheet1!A327)</f>
        <v>9</v>
      </c>
      <c r="C327">
        <f t="shared" si="23"/>
        <v>24771.746056403925</v>
      </c>
      <c r="D327">
        <f>SUMIF(CurrentScenario!$B$2:$B$2612,Sheet1!$A327,CurrentScenario!D$2:D$2612)</f>
        <v>14178.163469756964</v>
      </c>
      <c r="E327">
        <f>SUMIF(CurrentScenario!$B$2:$B$2612,Sheet1!$A327,CurrentScenario!E$2:E$2612)</f>
        <v>143.21385102171277</v>
      </c>
      <c r="F327">
        <f>SUMIF(CurrentScenario!$B$2:$B$2612,Sheet1!$A327,CurrentScenario!F$2:F$2612)</f>
        <v>1049.8098514939404</v>
      </c>
      <c r="G327">
        <f>SUMIF(CurrentScenario!$B$2:$B$2612,Sheet1!$A327,CurrentScenario!G$2:G$2612)</f>
        <v>1245.5932575444783</v>
      </c>
      <c r="H327">
        <f>SUMIF(CurrentScenario!$B$2:$B$2612,Sheet1!$A327,CurrentScenario!H$2:H$2612)</f>
        <v>981.17313730504952</v>
      </c>
      <c r="I327">
        <f>SUMIF(CurrentScenario!$B$2:$B$2612,Sheet1!$A327,CurrentScenario!I$2:I$2612)</f>
        <v>1164.1578775956327</v>
      </c>
      <c r="J327">
        <f>SUMIF(CurrentScenario!$B$2:$B$2612,Sheet1!$A327,CurrentScenario!J$2:J$2612)</f>
        <v>41.457204751790428</v>
      </c>
      <c r="K327">
        <f>SUMIF(CurrentScenario!$B$2:$B$2612,Sheet1!$A327,CurrentScenario!K$2:K$2612)</f>
        <v>49.188210635353521</v>
      </c>
      <c r="L327">
        <f>SUMIF(CurrentScenario!$B$2:$B$2612,Sheet1!$A327,CurrentScenario!L$2:L$2612)</f>
        <v>911.23325357221233</v>
      </c>
      <c r="M327">
        <f>SUMIF(CurrentScenario!$B$2:$B$2612,Sheet1!$A327,CurrentScenario!M$2:M$2612)</f>
        <v>1081.1724559030506</v>
      </c>
      <c r="N327">
        <f>SUMIF(CurrentScenario!$B$2:$B$2612,Sheet1!$A327,CurrentScenario!N$2:N$2612)</f>
        <v>491.4016656367935</v>
      </c>
      <c r="O327">
        <f>SUMIF(CurrentScenario!$B$2:$B$2612,Sheet1!$A327,CurrentScenario!O$2:O$2612)</f>
        <v>328.65010390335505</v>
      </c>
      <c r="P327">
        <f>SUMIF(CurrentScenario!$B$2:$B$2612,Sheet1!$A327,CurrentScenario!P$2:P$2612)</f>
        <v>389.9412748502707</v>
      </c>
      <c r="Q327">
        <f>SUMIF(CurrentScenario!$B$2:$B$2612,Sheet1!$A327,CurrentScenario!Q$2:Q$2612)</f>
        <v>688.83906043372667</v>
      </c>
      <c r="R327">
        <f>SUMIF(CurrentScenario!$B$2:$B$2612,Sheet1!$A327,CurrentScenario!R$2:R$2612)</f>
        <v>817.30280839692966</v>
      </c>
      <c r="S327">
        <f>SUMIF(CurrentScenario!$B$2:$B$2612,Sheet1!$A327,CurrentScenario!S$2:S$2612)</f>
        <v>0</v>
      </c>
      <c r="T327">
        <f>SUMIF(CurrentScenario!$B$2:$B$2612,Sheet1!$A327,CurrentScenario!T$2:T$2612)</f>
        <v>12.521114319881066</v>
      </c>
      <c r="U327">
        <f>SUMIF(CurrentScenario!$B$2:$B$2612,Sheet1!$A327,CurrentScenario!U$2:U$2612)</f>
        <v>20.436190405587997</v>
      </c>
      <c r="V327">
        <f>SUMIF(CurrentScenario!$B$2:$B$2612,Sheet1!$A327,CurrentScenario!V$2:V$2612)</f>
        <v>0</v>
      </c>
      <c r="W327">
        <f>SUMIF(CurrentScenario!$B$2:$B$2612,Sheet1!$A327,CurrentScenario!W$2:W$2612)</f>
        <v>375.59861478791822</v>
      </c>
      <c r="X327">
        <f>SUMIF(CurrentScenario!$B$2:$B$2612,Sheet1!$A327,CurrentScenario!X$2:X$2612)</f>
        <v>131.01442354857249</v>
      </c>
      <c r="Y327">
        <f>SUMIF(CurrentScenario!$B$2:$B$2612,Sheet1!$A327,CurrentScenario!Y$2:Y$2612)</f>
        <v>18.058963307061337</v>
      </c>
      <c r="Z327">
        <f>SUMIF(CurrentScenario!$B$2:$B$2612,Sheet1!$A327,CurrentScenario!Z$2:Z$2612)</f>
        <v>39.589823393477907</v>
      </c>
      <c r="AA327">
        <f>SUMIF(CurrentScenario!$B$2:$B$2612,Sheet1!$A327,CurrentScenario!AA$2:AA$2612)</f>
        <v>435.7107971768221</v>
      </c>
      <c r="AB327">
        <f>SUMIF(CurrentScenario!$B$2:$B$2612,Sheet1!$A327,CurrentScenario!AB$2:AB$2612)</f>
        <v>149.09694396078379</v>
      </c>
      <c r="AC327">
        <f>SUMIF(CurrentScenario!$B$2:$B$2612,Sheet1!$A327,CurrentScenario!AC$2:AC$2612)</f>
        <v>18.904826214109512</v>
      </c>
      <c r="AD327">
        <f>SUMIF(CurrentScenario!$B$2:$B$2612,Sheet1!$A327,CurrentScenario!AD$2:AD$2612)</f>
        <v>0</v>
      </c>
      <c r="AE327">
        <f>SUMIF(CurrentScenario!$B$2:$B$2612,Sheet1!$A327,CurrentScenario!AE$2:AE$2612)</f>
        <v>0</v>
      </c>
      <c r="AF327">
        <f>SUMIF(CurrentScenario!$B$2:$B$2612,Sheet1!$A327,CurrentScenario!AF$2:AF$2612)</f>
        <v>0</v>
      </c>
      <c r="AG327">
        <f>SUMIF(CurrentScenario!$B$2:$B$2612,Sheet1!$A327,CurrentScenario!AG$2:AG$2612)</f>
        <v>0</v>
      </c>
      <c r="AH327" s="9">
        <f>SUMIF(CurrentScenario!$B$2:$B$2612,Sheet1!$A327,CurrentScenario!AH$2:AH$2612)</f>
        <v>9.5168764884515813</v>
      </c>
      <c r="AI327" s="10">
        <f t="shared" si="20"/>
        <v>24771.746056403939</v>
      </c>
      <c r="AJ327">
        <f>SUMIF(BaselineScenario!$B$2:$B$2612,Sheet1!$A327,BaselineScenario!D$2:D$2612)</f>
        <v>21507.164818282217</v>
      </c>
      <c r="AK327">
        <f>SUMIF(BaselineScenario!$B$2:$B$2612,Sheet1!$A327,BaselineScenario!E$2:E$2612)</f>
        <v>217.24416187620005</v>
      </c>
      <c r="AL327">
        <f>SUMIF(BaselineScenario!$B$2:$B$2612,Sheet1!$A327,BaselineScenario!F$2:F$2612)</f>
        <v>301.03793151243514</v>
      </c>
      <c r="AM327">
        <f>SUMIF(BaselineScenario!$B$2:$B$2612,Sheet1!$A327,BaselineScenario!G$2:G$2612)</f>
        <v>357.17921099338179</v>
      </c>
      <c r="AN327">
        <f>SUMIF(BaselineScenario!$B$2:$B$2612,Sheet1!$A327,BaselineScenario!H$2:H$2612)</f>
        <v>281.40747789059367</v>
      </c>
      <c r="AO327">
        <f>SUMIF(BaselineScenario!$B$2:$B$2612,Sheet1!$A327,BaselineScenario!I$2:I$2612)</f>
        <v>333.88936542775747</v>
      </c>
      <c r="AP327">
        <f>SUMIF(BaselineScenario!$B$2:$B$2612,Sheet1!$A327,BaselineScenario!J$2:J$2612)</f>
        <v>11.895070379761687</v>
      </c>
      <c r="AQ327">
        <f>SUMIF(BaselineScenario!$B$2:$B$2612,Sheet1!$A327,BaselineScenario!K$2:K$2612)</f>
        <v>14.11238394242493</v>
      </c>
      <c r="AR327">
        <f>SUMIF(BaselineScenario!$B$2:$B$2612,Sheet1!$A327,BaselineScenario!L$2:L$2612)</f>
        <v>261.3097225470666</v>
      </c>
      <c r="AS327">
        <f>SUMIF(BaselineScenario!$B$2:$B$2612,Sheet1!$A327,BaselineScenario!M$2:M$2612)</f>
        <v>310.04197670010996</v>
      </c>
      <c r="AT327">
        <f>SUMIF(BaselineScenario!$B$2:$B$2612,Sheet1!$A327,BaselineScenario!N$2:N$2612)</f>
        <v>140.91044329267572</v>
      </c>
      <c r="AU327">
        <f>SUMIF(BaselineScenario!$B$2:$B$2612,Sheet1!$A327,BaselineScenario!O$2:O$2612)</f>
        <v>94.263708331826308</v>
      </c>
      <c r="AV327">
        <f>SUMIF(BaselineScenario!$B$2:$B$2612,Sheet1!$A327,BaselineScenario!P$2:P$2612)</f>
        <v>111.8426393855453</v>
      </c>
      <c r="AW327">
        <f>SUMIF(BaselineScenario!$B$2:$B$2612,Sheet1!$A327,BaselineScenario!Q$2:Q$2612)</f>
        <v>197.47739969100689</v>
      </c>
      <c r="AX327">
        <f>SUMIF(BaselineScenario!$B$2:$B$2612,Sheet1!$A327,BaselineScenario!R$2:R$2612)</f>
        <v>234.30487026099263</v>
      </c>
      <c r="AY327">
        <f>SUMIF(BaselineScenario!$B$2:$B$2612,Sheet1!$A327,BaselineScenario!S$2:S$2612)</f>
        <v>0</v>
      </c>
      <c r="AZ327">
        <f>SUMIF(BaselineScenario!$B$2:$B$2612,Sheet1!$A327,BaselineScenario!T$2:T$2612)</f>
        <v>3.5903542991876241</v>
      </c>
      <c r="BA327">
        <f>SUMIF(BaselineScenario!$B$2:$B$2612,Sheet1!$A327,BaselineScenario!U$2:U$2612)</f>
        <v>5.8614036034369095</v>
      </c>
      <c r="BB327">
        <f>SUMIF(BaselineScenario!$B$2:$B$2612,Sheet1!$A327,BaselineScenario!V$2:V$2612)</f>
        <v>0</v>
      </c>
      <c r="BC327">
        <f>SUMIF(BaselineScenario!$B$2:$B$2612,Sheet1!$A327,BaselineScenario!W$2:W$2612)</f>
        <v>171.71774020124477</v>
      </c>
      <c r="BD327">
        <f>SUMIF(BaselineScenario!$B$2:$B$2612,Sheet1!$A327,BaselineScenario!X$2:X$2612)</f>
        <v>12.656786777590728</v>
      </c>
      <c r="BE327">
        <f>SUMIF(BaselineScenario!$B$2:$B$2612,Sheet1!$A327,BaselineScenario!Y$2:Y$2612)</f>
        <v>3.6208804760049902</v>
      </c>
      <c r="BF327">
        <f>SUMIF(BaselineScenario!$B$2:$B$2612,Sheet1!$A327,BaselineScenario!Z$2:Z$2612)</f>
        <v>7.0202992652180924</v>
      </c>
      <c r="BG327">
        <f>SUMIF(BaselineScenario!$B$2:$B$2612,Sheet1!$A327,BaselineScenario!AA$2:AA$2612)</f>
        <v>172.42762049550075</v>
      </c>
      <c r="BH327">
        <f>SUMIF(BaselineScenario!$B$2:$B$2612,Sheet1!$A327,BaselineScenario!AB$2:AB$2612)</f>
        <v>12.091201343695932</v>
      </c>
      <c r="BI327">
        <f>SUMIF(BaselineScenario!$B$2:$B$2612,Sheet1!$A327,BaselineScenario!AC$2:AC$2612)</f>
        <v>3.352314463768304</v>
      </c>
      <c r="BJ327">
        <f>SUMIF(BaselineScenario!$B$2:$B$2612,Sheet1!$A327,BaselineScenario!AD$2:AD$2612)</f>
        <v>0</v>
      </c>
      <c r="BK327">
        <f>SUMIF(BaselineScenario!$B$2:$B$2612,Sheet1!$A327,BaselineScenario!AE$2:AE$2612)</f>
        <v>0</v>
      </c>
      <c r="BL327">
        <f>SUMIF(BaselineScenario!$B$2:$B$2612,Sheet1!$A327,BaselineScenario!AF$2:AF$2612)</f>
        <v>0</v>
      </c>
      <c r="BM327">
        <f>SUMIF(BaselineScenario!$B$2:$B$2612,Sheet1!$A327,BaselineScenario!AG$2:AG$2612)</f>
        <v>0</v>
      </c>
      <c r="BN327">
        <f>SUMIF(BaselineScenario!$B$2:$B$2612,Sheet1!$A327,BaselineScenario!AH$2:AH$2612)</f>
        <v>5.326274964291164</v>
      </c>
      <c r="BP327">
        <f t="shared" si="21"/>
        <v>0</v>
      </c>
      <c r="BQ327" s="12">
        <f t="shared" si="22"/>
        <v>0</v>
      </c>
    </row>
    <row r="328" spans="1:69" x14ac:dyDescent="0.25">
      <c r="A328" s="1" t="s">
        <v>326</v>
      </c>
      <c r="B328">
        <f>COUNTIF(CurrentScenario!$B$2:$B$2612,Sheet1!A328)</f>
        <v>4</v>
      </c>
      <c r="C328">
        <f t="shared" si="23"/>
        <v>27235.074739796015</v>
      </c>
      <c r="D328">
        <f>SUMIF(CurrentScenario!$B$2:$B$2612,Sheet1!$A328,CurrentScenario!D$2:D$2612)</f>
        <v>17127.026999825783</v>
      </c>
      <c r="E328">
        <f>SUMIF(CurrentScenario!$B$2:$B$2612,Sheet1!$A328,CurrentScenario!E$2:E$2612)</f>
        <v>173.0002553716368</v>
      </c>
      <c r="F328">
        <f>SUMIF(CurrentScenario!$B$2:$B$2612,Sheet1!$A328,CurrentScenario!F$2:F$2612)</f>
        <v>743.27537742530808</v>
      </c>
      <c r="G328">
        <f>SUMIF(CurrentScenario!$B$2:$B$2612,Sheet1!$A328,CurrentScenario!G$2:G$2612)</f>
        <v>881.89221924501021</v>
      </c>
      <c r="H328">
        <f>SUMIF(CurrentScenario!$B$2:$B$2612,Sheet1!$A328,CurrentScenario!H$2:H$2612)</f>
        <v>694.36564305261811</v>
      </c>
      <c r="I328">
        <f>SUMIF(CurrentScenario!$B$2:$B$2612,Sheet1!$A328,CurrentScenario!I$2:I$2612)</f>
        <v>823.86156778309385</v>
      </c>
      <c r="J328">
        <f>SUMIF(CurrentScenario!$B$2:$B$2612,Sheet1!$A328,CurrentScenario!J$2:J$2612)</f>
        <v>29.311882499882604</v>
      </c>
      <c r="K328">
        <f>SUMIF(CurrentScenario!$B$2:$B$2612,Sheet1!$A328,CurrentScenario!K$2:K$2612)</f>
        <v>34.778497298206425</v>
      </c>
      <c r="L328">
        <f>SUMIF(CurrentScenario!$B$2:$B$2612,Sheet1!$A328,CurrentScenario!L$2:L$2612)</f>
        <v>645.10363866304647</v>
      </c>
      <c r="M328">
        <f>SUMIF(CurrentScenario!$B$2:$B$2612,Sheet1!$A328,CurrentScenario!M$2:M$2612)</f>
        <v>765.41177900749517</v>
      </c>
      <c r="N328">
        <f>SUMIF(CurrentScenario!$B$2:$B$2612,Sheet1!$A328,CurrentScenario!N$2:N$2612)</f>
        <v>347.92570780592735</v>
      </c>
      <c r="O328">
        <f>SUMIF(CurrentScenario!$B$2:$B$2612,Sheet1!$A328,CurrentScenario!O$2:O$2612)</f>
        <v>232.55696623102855</v>
      </c>
      <c r="P328">
        <f>SUMIF(CurrentScenario!$B$2:$B$2612,Sheet1!$A328,CurrentScenario!P$2:P$2612)</f>
        <v>275.92770012510005</v>
      </c>
      <c r="Q328">
        <f>SUMIF(CurrentScenario!$B$2:$B$2612,Sheet1!$A328,CurrentScenario!Q$2:Q$2612)</f>
        <v>536.27548702874026</v>
      </c>
      <c r="R328">
        <f>SUMIF(CurrentScenario!$B$2:$B$2612,Sheet1!$A328,CurrentScenario!R$2:R$2612)</f>
        <v>636.28780538222054</v>
      </c>
      <c r="S328">
        <f>SUMIF(CurrentScenario!$B$2:$B$2612,Sheet1!$A328,CurrentScenario!S$2:S$2612)</f>
        <v>0</v>
      </c>
      <c r="T328">
        <f>SUMIF(CurrentScenario!$B$2:$B$2612,Sheet1!$A328,CurrentScenario!T$2:T$2612)</f>
        <v>8.867492428097945</v>
      </c>
      <c r="U328">
        <f>SUMIF(CurrentScenario!$B$2:$B$2612,Sheet1!$A328,CurrentScenario!U$2:U$2612)</f>
        <v>14.463972953964513</v>
      </c>
      <c r="V328">
        <f>SUMIF(CurrentScenario!$B$2:$B$2612,Sheet1!$A328,CurrentScenario!V$2:V$2612)</f>
        <v>0</v>
      </c>
      <c r="W328">
        <f>SUMIF(CurrentScenario!$B$2:$B$2612,Sheet1!$A328,CurrentScenario!W$2:W$2612)</f>
        <v>1130.1898732412003</v>
      </c>
      <c r="X328">
        <f>SUMIF(CurrentScenario!$B$2:$B$2612,Sheet1!$A328,CurrentScenario!X$2:X$2612)</f>
        <v>329.78772915001986</v>
      </c>
      <c r="Y328">
        <f>SUMIF(CurrentScenario!$B$2:$B$2612,Sheet1!$A328,CurrentScenario!Y$2:Y$2612)</f>
        <v>75.118034286278146</v>
      </c>
      <c r="Z328">
        <f>SUMIF(CurrentScenario!$B$2:$B$2612,Sheet1!$A328,CurrentScenario!Z$2:Z$2612)</f>
        <v>0</v>
      </c>
      <c r="AA328">
        <f>SUMIF(CurrentScenario!$B$2:$B$2612,Sheet1!$A328,CurrentScenario!AA$2:AA$2612)</f>
        <v>1225.2546792293758</v>
      </c>
      <c r="AB328">
        <f>SUMIF(CurrentScenario!$B$2:$B$2612,Sheet1!$A328,CurrentScenario!AB$2:AB$2612)</f>
        <v>451.71651724034047</v>
      </c>
      <c r="AC328">
        <f>SUMIF(CurrentScenario!$B$2:$B$2612,Sheet1!$A328,CurrentScenario!AC$2:AC$2612)</f>
        <v>0</v>
      </c>
      <c r="AD328">
        <f>SUMIF(CurrentScenario!$B$2:$B$2612,Sheet1!$A328,CurrentScenario!AD$2:AD$2612)</f>
        <v>0</v>
      </c>
      <c r="AE328">
        <f>SUMIF(CurrentScenario!$B$2:$B$2612,Sheet1!$A328,CurrentScenario!AE$2:AE$2612)</f>
        <v>0</v>
      </c>
      <c r="AF328">
        <f>SUMIF(CurrentScenario!$B$2:$B$2612,Sheet1!$A328,CurrentScenario!AF$2:AF$2612)</f>
        <v>0</v>
      </c>
      <c r="AG328">
        <f>SUMIF(CurrentScenario!$B$2:$B$2612,Sheet1!$A328,CurrentScenario!AG$2:AG$2612)</f>
        <v>0</v>
      </c>
      <c r="AH328" s="9">
        <f>SUMIF(CurrentScenario!$B$2:$B$2612,Sheet1!$A328,CurrentScenario!AH$2:AH$2612)</f>
        <v>52.674914521640709</v>
      </c>
      <c r="AI328" s="10">
        <f t="shared" si="20"/>
        <v>27235.074739796008</v>
      </c>
      <c r="AJ328">
        <f>SUMIF(BaselineScenario!$B$2:$B$2612,Sheet1!$A328,BaselineScenario!D$2:D$2612)</f>
        <v>23353.997350487723</v>
      </c>
      <c r="AK328">
        <f>SUMIF(BaselineScenario!$B$2:$B$2612,Sheet1!$A328,BaselineScenario!E$2:E$2612)</f>
        <v>235.89894766428193</v>
      </c>
      <c r="AL328">
        <f>SUMIF(BaselineScenario!$B$2:$B$2612,Sheet1!$A328,BaselineScenario!F$2:F$2612)</f>
        <v>332.4612161434797</v>
      </c>
      <c r="AM328">
        <f>SUMIF(BaselineScenario!$B$2:$B$2612,Sheet1!$A328,BaselineScenario!G$2:G$2612)</f>
        <v>394.46334270470322</v>
      </c>
      <c r="AN328">
        <f>SUMIF(BaselineScenario!$B$2:$B$2612,Sheet1!$A328,BaselineScenario!H$2:H$2612)</f>
        <v>310.58423414766986</v>
      </c>
      <c r="AO328">
        <f>SUMIF(BaselineScenario!$B$2:$B$2612,Sheet1!$A328,BaselineScenario!I$2:I$2612)</f>
        <v>368.50693649454507</v>
      </c>
      <c r="AP328">
        <f>SUMIF(BaselineScenario!$B$2:$B$2612,Sheet1!$A328,BaselineScenario!J$2:J$2612)</f>
        <v>13.111002579336404</v>
      </c>
      <c r="AQ328">
        <f>SUMIF(BaselineScenario!$B$2:$B$2612,Sheet1!$A328,BaselineScenario!K$2:K$2612)</f>
        <v>15.556138732117235</v>
      </c>
      <c r="AR328">
        <f>SUMIF(BaselineScenario!$B$2:$B$2612,Sheet1!$A328,BaselineScenario!L$2:L$2612)</f>
        <v>288.55006676236263</v>
      </c>
      <c r="AS328">
        <f>SUMIF(BaselineScenario!$B$2:$B$2612,Sheet1!$A328,BaselineScenario!M$2:M$2612)</f>
        <v>342.36255114601414</v>
      </c>
      <c r="AT328">
        <f>SUMIF(BaselineScenario!$B$2:$B$2612,Sheet1!$A328,BaselineScenario!N$2:N$2612)</f>
        <v>155.62458126133311</v>
      </c>
      <c r="AU328">
        <f>SUMIF(BaselineScenario!$B$2:$B$2612,Sheet1!$A328,BaselineScenario!O$2:O$2612)</f>
        <v>104.02094290742305</v>
      </c>
      <c r="AV328">
        <f>SUMIF(BaselineScenario!$B$2:$B$2612,Sheet1!$A328,BaselineScenario!P$2:P$2612)</f>
        <v>123.42035578797432</v>
      </c>
      <c r="AW328">
        <f>SUMIF(BaselineScenario!$B$2:$B$2612,Sheet1!$A328,BaselineScenario!Q$2:Q$2612)</f>
        <v>260.28929297932984</v>
      </c>
      <c r="AX328">
        <f>SUMIF(BaselineScenario!$B$2:$B$2612,Sheet1!$A328,BaselineScenario!R$2:R$2612)</f>
        <v>308.83124082596368</v>
      </c>
      <c r="AY328">
        <f>SUMIF(BaselineScenario!$B$2:$B$2612,Sheet1!$A328,BaselineScenario!S$2:S$2612)</f>
        <v>0</v>
      </c>
      <c r="AZ328">
        <f>SUMIF(BaselineScenario!$B$2:$B$2612,Sheet1!$A328,BaselineScenario!T$2:T$2612)</f>
        <v>3.9662201018394416</v>
      </c>
      <c r="BA328">
        <f>SUMIF(BaselineScenario!$B$2:$B$2612,Sheet1!$A328,BaselineScenario!U$2:U$2612)</f>
        <v>6.4698105426443897</v>
      </c>
      <c r="BB328">
        <f>SUMIF(BaselineScenario!$B$2:$B$2612,Sheet1!$A328,BaselineScenario!V$2:V$2612)</f>
        <v>0</v>
      </c>
      <c r="BC328">
        <f>SUMIF(BaselineScenario!$B$2:$B$2612,Sheet1!$A328,BaselineScenario!W$2:W$2612)</f>
        <v>219.06135755552347</v>
      </c>
      <c r="BD328">
        <f>SUMIF(BaselineScenario!$B$2:$B$2612,Sheet1!$A328,BaselineScenario!X$2:X$2612)</f>
        <v>12.460343679026346</v>
      </c>
      <c r="BE328">
        <f>SUMIF(BaselineScenario!$B$2:$B$2612,Sheet1!$A328,BaselineScenario!Y$2:Y$2612)</f>
        <v>33.107298239866893</v>
      </c>
      <c r="BF328">
        <f>SUMIF(BaselineScenario!$B$2:$B$2612,Sheet1!$A328,BaselineScenario!Z$2:Z$2612)</f>
        <v>0</v>
      </c>
      <c r="BG328">
        <f>SUMIF(BaselineScenario!$B$2:$B$2612,Sheet1!$A328,BaselineScenario!AA$2:AA$2612)</f>
        <v>202.35271639455155</v>
      </c>
      <c r="BH328">
        <f>SUMIF(BaselineScenario!$B$2:$B$2612,Sheet1!$A328,BaselineScenario!AB$2:AB$2612)</f>
        <v>14.77473106076966</v>
      </c>
      <c r="BI328">
        <f>SUMIF(BaselineScenario!$B$2:$B$2612,Sheet1!$A328,BaselineScenario!AC$2:AC$2612)</f>
        <v>0</v>
      </c>
      <c r="BJ328">
        <f>SUMIF(BaselineScenario!$B$2:$B$2612,Sheet1!$A328,BaselineScenario!AD$2:AD$2612)</f>
        <v>0</v>
      </c>
      <c r="BK328">
        <f>SUMIF(BaselineScenario!$B$2:$B$2612,Sheet1!$A328,BaselineScenario!AE$2:AE$2612)</f>
        <v>0</v>
      </c>
      <c r="BL328">
        <f>SUMIF(BaselineScenario!$B$2:$B$2612,Sheet1!$A328,BaselineScenario!AF$2:AF$2612)</f>
        <v>0</v>
      </c>
      <c r="BM328">
        <f>SUMIF(BaselineScenario!$B$2:$B$2612,Sheet1!$A328,BaselineScenario!AG$2:AG$2612)</f>
        <v>0</v>
      </c>
      <c r="BN328">
        <f>SUMIF(BaselineScenario!$B$2:$B$2612,Sheet1!$A328,BaselineScenario!AH$2:AH$2612)</f>
        <v>135.20406159752841</v>
      </c>
      <c r="BP328">
        <f t="shared" si="21"/>
        <v>0</v>
      </c>
      <c r="BQ328" s="12">
        <f t="shared" si="22"/>
        <v>0</v>
      </c>
    </row>
    <row r="329" spans="1:69" x14ac:dyDescent="0.25">
      <c r="A329" s="1" t="s">
        <v>327</v>
      </c>
      <c r="B329">
        <f>COUNTIF(CurrentScenario!$B$2:$B$2612,Sheet1!A329)</f>
        <v>10</v>
      </c>
      <c r="C329">
        <f t="shared" si="23"/>
        <v>16163.346945083722</v>
      </c>
      <c r="D329">
        <f>SUMIF(CurrentScenario!$B$2:$B$2612,Sheet1!$A329,CurrentScenario!D$2:D$2612)</f>
        <v>3192.3448335366602</v>
      </c>
      <c r="E329">
        <f>SUMIF(CurrentScenario!$B$2:$B$2612,Sheet1!$A329,CurrentScenario!E$2:E$2612)</f>
        <v>32.245842673393206</v>
      </c>
      <c r="F329">
        <f>SUMIF(CurrentScenario!$B$2:$B$2612,Sheet1!$A329,CurrentScenario!F$2:F$2612)</f>
        <v>1203.0198374592956</v>
      </c>
      <c r="G329">
        <f>SUMIF(CurrentScenario!$B$2:$B$2612,Sheet1!$A329,CurrentScenario!G$2:G$2612)</f>
        <v>1427.376442969806</v>
      </c>
      <c r="H329">
        <f>SUMIF(CurrentScenario!$B$2:$B$2612,Sheet1!$A329,CurrentScenario!H$2:H$2612)</f>
        <v>1252.3870103274903</v>
      </c>
      <c r="I329">
        <f>SUMIF(CurrentScenario!$B$2:$B$2612,Sheet1!$A329,CurrentScenario!I$2:I$2612)</f>
        <v>1485.9512629648916</v>
      </c>
      <c r="J329">
        <f>SUMIF(CurrentScenario!$B$2:$B$2612,Sheet1!$A329,CurrentScenario!J$2:J$2612)</f>
        <v>71.192640057464743</v>
      </c>
      <c r="K329">
        <f>SUMIF(CurrentScenario!$B$2:$B$2612,Sheet1!$A329,CurrentScenario!K$2:K$2612)</f>
        <v>84.469784329450363</v>
      </c>
      <c r="L329">
        <f>SUMIF(CurrentScenario!$B$2:$B$2612,Sheet1!$A329,CurrentScenario!L$2:L$2612)</f>
        <v>1047.4115368359505</v>
      </c>
      <c r="M329">
        <f>SUMIF(CurrentScenario!$B$2:$B$2612,Sheet1!$A329,CurrentScenario!M$2:M$2612)</f>
        <v>1242.7486548920078</v>
      </c>
      <c r="N329">
        <f>SUMIF(CurrentScenario!$B$2:$B$2612,Sheet1!$A329,CurrentScenario!N$2:N$2612)</f>
        <v>578.55338114454059</v>
      </c>
      <c r="O329">
        <f>SUMIF(CurrentScenario!$B$2:$B$2612,Sheet1!$A329,CurrentScenario!O$2:O$2612)</f>
        <v>369.94405060047592</v>
      </c>
      <c r="P329">
        <f>SUMIF(CurrentScenario!$B$2:$B$2612,Sheet1!$A329,CurrentScenario!P$2:P$2612)</f>
        <v>438.93672265104453</v>
      </c>
      <c r="Q329">
        <f>SUMIF(CurrentScenario!$B$2:$B$2612,Sheet1!$A329,CurrentScenario!Q$2:Q$2612)</f>
        <v>1020.8306844948145</v>
      </c>
      <c r="R329">
        <f>SUMIF(CurrentScenario!$B$2:$B$2612,Sheet1!$A329,CurrentScenario!R$2:R$2612)</f>
        <v>1211.2099723489011</v>
      </c>
      <c r="S329">
        <f>SUMIF(CurrentScenario!$B$2:$B$2612,Sheet1!$A329,CurrentScenario!S$2:S$2612)</f>
        <v>0</v>
      </c>
      <c r="T329">
        <f>SUMIF(CurrentScenario!$B$2:$B$2612,Sheet1!$A329,CurrentScenario!T$2:T$2612)</f>
        <v>18.223209151219393</v>
      </c>
      <c r="U329">
        <f>SUMIF(CurrentScenario!$B$2:$B$2612,Sheet1!$A329,CurrentScenario!U$2:U$2612)</f>
        <v>24.155337096981629</v>
      </c>
      <c r="V329">
        <f>SUMIF(CurrentScenario!$B$2:$B$2612,Sheet1!$A329,CurrentScenario!V$2:V$2612)</f>
        <v>0</v>
      </c>
      <c r="W329">
        <f>SUMIF(CurrentScenario!$B$2:$B$2612,Sheet1!$A329,CurrentScenario!W$2:W$2612)</f>
        <v>281.46753821397283</v>
      </c>
      <c r="X329">
        <f>SUMIF(CurrentScenario!$B$2:$B$2612,Sheet1!$A329,CurrentScenario!X$2:X$2612)</f>
        <v>65.761333745607445</v>
      </c>
      <c r="Y329">
        <f>SUMIF(CurrentScenario!$B$2:$B$2612,Sheet1!$A329,CurrentScenario!Y$2:Y$2612)</f>
        <v>80.386573375994459</v>
      </c>
      <c r="Z329">
        <f>SUMIF(CurrentScenario!$B$2:$B$2612,Sheet1!$A329,CurrentScenario!Z$2:Z$2612)</f>
        <v>0</v>
      </c>
      <c r="AA329">
        <f>SUMIF(CurrentScenario!$B$2:$B$2612,Sheet1!$A329,CurrentScenario!AA$2:AA$2612)</f>
        <v>365.07912320841535</v>
      </c>
      <c r="AB329">
        <f>SUMIF(CurrentScenario!$B$2:$B$2612,Sheet1!$A329,CurrentScenario!AB$2:AB$2612)</f>
        <v>117.52433766838968</v>
      </c>
      <c r="AC329">
        <f>SUMIF(CurrentScenario!$B$2:$B$2612,Sheet1!$A329,CurrentScenario!AC$2:AC$2612)</f>
        <v>0</v>
      </c>
      <c r="AD329">
        <f>SUMIF(CurrentScenario!$B$2:$B$2612,Sheet1!$A329,CurrentScenario!AD$2:AD$2612)</f>
        <v>0</v>
      </c>
      <c r="AE329">
        <f>SUMIF(CurrentScenario!$B$2:$B$2612,Sheet1!$A329,CurrentScenario!AE$2:AE$2612)</f>
        <v>0</v>
      </c>
      <c r="AF329">
        <f>SUMIF(CurrentScenario!$B$2:$B$2612,Sheet1!$A329,CurrentScenario!AF$2:AF$2612)</f>
        <v>0</v>
      </c>
      <c r="AG329">
        <f>SUMIF(CurrentScenario!$B$2:$B$2612,Sheet1!$A329,CurrentScenario!AG$2:AG$2612)</f>
        <v>0</v>
      </c>
      <c r="AH329" s="9">
        <f>SUMIF(CurrentScenario!$B$2:$B$2612,Sheet1!$A329,CurrentScenario!AH$2:AH$2612)</f>
        <v>552.12683533695417</v>
      </c>
      <c r="AI329" s="10">
        <f t="shared" si="20"/>
        <v>16163.346945083718</v>
      </c>
      <c r="AJ329">
        <f>SUMIF(BaselineScenario!$B$2:$B$2612,Sheet1!$A329,BaselineScenario!D$2:D$2612)</f>
        <v>13707.067984613992</v>
      </c>
      <c r="AK329">
        <f>SUMIF(BaselineScenario!$B$2:$B$2612,Sheet1!$A329,BaselineScenario!E$2:E$2612)</f>
        <v>138.45500854472587</v>
      </c>
      <c r="AL329">
        <f>SUMIF(BaselineScenario!$B$2:$B$2612,Sheet1!$A329,BaselineScenario!F$2:F$2612)</f>
        <v>202.77411024401283</v>
      </c>
      <c r="AM329">
        <f>SUMIF(BaselineScenario!$B$2:$B$2612,Sheet1!$A329,BaselineScenario!G$2:G$2612)</f>
        <v>240.59037319249299</v>
      </c>
      <c r="AN329">
        <f>SUMIF(BaselineScenario!$B$2:$B$2612,Sheet1!$A329,BaselineScenario!H$2:H$2612)</f>
        <v>212.19185173634963</v>
      </c>
      <c r="AO329">
        <f>SUMIF(BaselineScenario!$B$2:$B$2612,Sheet1!$A329,BaselineScenario!I$2:I$2612)</f>
        <v>251.76465103916294</v>
      </c>
      <c r="AP329">
        <f>SUMIF(BaselineScenario!$B$2:$B$2612,Sheet1!$A329,BaselineScenario!J$2:J$2612)</f>
        <v>12.202473716589004</v>
      </c>
      <c r="AQ329">
        <f>SUMIF(BaselineScenario!$B$2:$B$2612,Sheet1!$A329,BaselineScenario!K$2:K$2612)</f>
        <v>14.478188753108576</v>
      </c>
      <c r="AR329">
        <f>SUMIF(BaselineScenario!$B$2:$B$2612,Sheet1!$A329,BaselineScenario!L$2:L$2612)</f>
        <v>176.5737302310645</v>
      </c>
      <c r="AS329">
        <f>SUMIF(BaselineScenario!$B$2:$B$2612,Sheet1!$A329,BaselineScenario!M$2:M$2612)</f>
        <v>209.50384274550814</v>
      </c>
      <c r="AT329">
        <f>SUMIF(BaselineScenario!$B$2:$B$2612,Sheet1!$A329,BaselineScenario!N$2:N$2612)</f>
        <v>97.649222714053991</v>
      </c>
      <c r="AU329">
        <f>SUMIF(BaselineScenario!$B$2:$B$2612,Sheet1!$A329,BaselineScenario!O$2:O$2612)</f>
        <v>62.300524200319963</v>
      </c>
      <c r="AV329">
        <f>SUMIF(BaselineScenario!$B$2:$B$2612,Sheet1!$A329,BaselineScenario!P$2:P$2612)</f>
        <v>73.919268607418203</v>
      </c>
      <c r="AW329">
        <f>SUMIF(BaselineScenario!$B$2:$B$2612,Sheet1!$A329,BaselineScenario!Q$2:Q$2612)</f>
        <v>171.77179753020647</v>
      </c>
      <c r="AX329">
        <f>SUMIF(BaselineScenario!$B$2:$B$2612,Sheet1!$A329,BaselineScenario!R$2:R$2612)</f>
        <v>203.80629219771473</v>
      </c>
      <c r="AY329">
        <f>SUMIF(BaselineScenario!$B$2:$B$2612,Sheet1!$A329,BaselineScenario!S$2:S$2612)</f>
        <v>0</v>
      </c>
      <c r="AZ329">
        <f>SUMIF(BaselineScenario!$B$2:$B$2612,Sheet1!$A329,BaselineScenario!T$2:T$2612)</f>
        <v>3.1046331617461411</v>
      </c>
      <c r="BA329">
        <f>SUMIF(BaselineScenario!$B$2:$B$2612,Sheet1!$A329,BaselineScenario!U$2:U$2612)</f>
        <v>4.0778359463937246</v>
      </c>
      <c r="BB329">
        <f>SUMIF(BaselineScenario!$B$2:$B$2612,Sheet1!$A329,BaselineScenario!V$2:V$2612)</f>
        <v>0</v>
      </c>
      <c r="BC329">
        <f>SUMIF(BaselineScenario!$B$2:$B$2612,Sheet1!$A329,BaselineScenario!W$2:W$2612)</f>
        <v>98.535024559924707</v>
      </c>
      <c r="BD329">
        <f>SUMIF(BaselineScenario!$B$2:$B$2612,Sheet1!$A329,BaselineScenario!X$2:X$2612)</f>
        <v>6.6685287745058437</v>
      </c>
      <c r="BE329">
        <f>SUMIF(BaselineScenario!$B$2:$B$2612,Sheet1!$A329,BaselineScenario!Y$2:Y$2612)</f>
        <v>14.209566787260538</v>
      </c>
      <c r="BF329">
        <f>SUMIF(BaselineScenario!$B$2:$B$2612,Sheet1!$A329,BaselineScenario!Z$2:Z$2612)</f>
        <v>0</v>
      </c>
      <c r="BG329">
        <f>SUMIF(BaselineScenario!$B$2:$B$2612,Sheet1!$A329,BaselineScenario!AA$2:AA$2612)</f>
        <v>161.12983874929327</v>
      </c>
      <c r="BH329">
        <f>SUMIF(BaselineScenario!$B$2:$B$2612,Sheet1!$A329,BaselineScenario!AB$2:AB$2612)</f>
        <v>9.4737263863231611</v>
      </c>
      <c r="BI329">
        <f>SUMIF(BaselineScenario!$B$2:$B$2612,Sheet1!$A329,BaselineScenario!AC$2:AC$2612)</f>
        <v>0</v>
      </c>
      <c r="BJ329">
        <f>SUMIF(BaselineScenario!$B$2:$B$2612,Sheet1!$A329,BaselineScenario!AD$2:AD$2612)</f>
        <v>0</v>
      </c>
      <c r="BK329">
        <f>SUMIF(BaselineScenario!$B$2:$B$2612,Sheet1!$A329,BaselineScenario!AE$2:AE$2612)</f>
        <v>0</v>
      </c>
      <c r="BL329">
        <f>SUMIF(BaselineScenario!$B$2:$B$2612,Sheet1!$A329,BaselineScenario!AF$2:AF$2612)</f>
        <v>0</v>
      </c>
      <c r="BM329">
        <f>SUMIF(BaselineScenario!$B$2:$B$2612,Sheet1!$A329,BaselineScenario!AG$2:AG$2612)</f>
        <v>0</v>
      </c>
      <c r="BN329">
        <f>SUMIF(BaselineScenario!$B$2:$B$2612,Sheet1!$A329,BaselineScenario!AH$2:AH$2612)</f>
        <v>91.098470651556568</v>
      </c>
      <c r="BP329">
        <f t="shared" si="21"/>
        <v>0</v>
      </c>
      <c r="BQ329" s="12">
        <f t="shared" si="22"/>
        <v>0</v>
      </c>
    </row>
    <row r="330" spans="1:69" x14ac:dyDescent="0.25">
      <c r="A330" s="1" t="s">
        <v>328</v>
      </c>
      <c r="B330">
        <f>COUNTIF(CurrentScenario!$B$2:$B$2612,Sheet1!A330)</f>
        <v>6</v>
      </c>
      <c r="C330">
        <f t="shared" si="23"/>
        <v>37475.249969269375</v>
      </c>
      <c r="D330">
        <f>SUMIF(CurrentScenario!$B$2:$B$2612,Sheet1!$A330,CurrentScenario!D$2:D$2612)</f>
        <v>14965.012281514099</v>
      </c>
      <c r="E330">
        <f>SUMIF(CurrentScenario!$B$2:$B$2612,Sheet1!$A330,CurrentScenario!E$2:E$2612)</f>
        <v>151.16167286952719</v>
      </c>
      <c r="F330">
        <f>SUMIF(CurrentScenario!$B$2:$B$2612,Sheet1!$A330,CurrentScenario!F$2:F$2612)</f>
        <v>1468.4584949438376</v>
      </c>
      <c r="G330">
        <f>SUMIF(CurrentScenario!$B$2:$B$2612,Sheet1!$A330,CurrentScenario!G$2:G$2612)</f>
        <v>1742.3181881442708</v>
      </c>
      <c r="H330">
        <f>SUMIF(CurrentScenario!$B$2:$B$2612,Sheet1!$A330,CurrentScenario!H$2:H$2612)</f>
        <v>1371.8296886328835</v>
      </c>
      <c r="I330">
        <f>SUMIF(CurrentScenario!$B$2:$B$2612,Sheet1!$A330,CurrentScenario!I$2:I$2612)</f>
        <v>1627.6693076400395</v>
      </c>
      <c r="J330">
        <f>SUMIF(CurrentScenario!$B$2:$B$2612,Sheet1!$A330,CurrentScenario!J$2:J$2612)</f>
        <v>57.910208375882874</v>
      </c>
      <c r="K330">
        <f>SUMIF(CurrentScenario!$B$2:$B$2612,Sheet1!$A330,CurrentScenario!K$2:K$2612)</f>
        <v>68.710512925675516</v>
      </c>
      <c r="L330">
        <f>SUMIF(CurrentScenario!$B$2:$B$2612,Sheet1!$A330,CurrentScenario!L$2:L$2612)</f>
        <v>1274.5045909400014</v>
      </c>
      <c r="M330">
        <f>SUMIF(CurrentScenario!$B$2:$B$2612,Sheet1!$A330,CurrentScenario!M$2:M$2612)</f>
        <v>1512.1926283530513</v>
      </c>
      <c r="N330">
        <f>SUMIF(CurrentScenario!$B$2:$B$2612,Sheet1!$A330,CurrentScenario!N$2:N$2612)</f>
        <v>687.38238472472324</v>
      </c>
      <c r="O330">
        <f>SUMIF(CurrentScenario!$B$2:$B$2612,Sheet1!$A330,CurrentScenario!O$2:O$2612)</f>
        <v>459.45317113089368</v>
      </c>
      <c r="P330">
        <f>SUMIF(CurrentScenario!$B$2:$B$2612,Sheet1!$A330,CurrentScenario!P$2:P$2612)</f>
        <v>545.13902821125157</v>
      </c>
      <c r="Q330">
        <f>SUMIF(CurrentScenario!$B$2:$B$2612,Sheet1!$A330,CurrentScenario!Q$2:Q$2612)</f>
        <v>1377.4525349930441</v>
      </c>
      <c r="R330">
        <f>SUMIF(CurrentScenario!$B$2:$B$2612,Sheet1!$A330,CurrentScenario!R$2:R$2612)</f>
        <v>1634.3398392413474</v>
      </c>
      <c r="S330">
        <f>SUMIF(CurrentScenario!$B$2:$B$2612,Sheet1!$A330,CurrentScenario!S$2:S$2612)</f>
        <v>0</v>
      </c>
      <c r="T330">
        <f>SUMIF(CurrentScenario!$B$2:$B$2612,Sheet1!$A330,CurrentScenario!T$2:T$2612)</f>
        <v>17.519148106463053</v>
      </c>
      <c r="U330">
        <f>SUMIF(CurrentScenario!$B$2:$B$2612,Sheet1!$A330,CurrentScenario!U$2:U$2612)</f>
        <v>28.575735938752953</v>
      </c>
      <c r="V330">
        <f>SUMIF(CurrentScenario!$B$2:$B$2612,Sheet1!$A330,CurrentScenario!V$2:V$2612)</f>
        <v>0</v>
      </c>
      <c r="W330">
        <f>SUMIF(CurrentScenario!$B$2:$B$2612,Sheet1!$A330,CurrentScenario!W$2:W$2612)</f>
        <v>2368.0739875111499</v>
      </c>
      <c r="X330">
        <f>SUMIF(CurrentScenario!$B$2:$B$2612,Sheet1!$A330,CurrentScenario!X$2:X$2612)</f>
        <v>636.75135631900889</v>
      </c>
      <c r="Y330">
        <f>SUMIF(CurrentScenario!$B$2:$B$2612,Sheet1!$A330,CurrentScenario!Y$2:Y$2612)</f>
        <v>127.28385968651142</v>
      </c>
      <c r="Z330">
        <f>SUMIF(CurrentScenario!$B$2:$B$2612,Sheet1!$A330,CurrentScenario!Z$2:Z$2612)</f>
        <v>0</v>
      </c>
      <c r="AA330">
        <f>SUMIF(CurrentScenario!$B$2:$B$2612,Sheet1!$A330,CurrentScenario!AA$2:AA$2612)</f>
        <v>4113.2590377595025</v>
      </c>
      <c r="AB330">
        <f>SUMIF(CurrentScenario!$B$2:$B$2612,Sheet1!$A330,CurrentScenario!AB$2:AB$2612)</f>
        <v>876.03481281884694</v>
      </c>
      <c r="AC330">
        <f>SUMIF(CurrentScenario!$B$2:$B$2612,Sheet1!$A330,CurrentScenario!AC$2:AC$2612)</f>
        <v>0</v>
      </c>
      <c r="AD330">
        <f>SUMIF(CurrentScenario!$B$2:$B$2612,Sheet1!$A330,CurrentScenario!AD$2:AD$2612)</f>
        <v>0</v>
      </c>
      <c r="AE330">
        <f>SUMIF(CurrentScenario!$B$2:$B$2612,Sheet1!$A330,CurrentScenario!AE$2:AE$2612)</f>
        <v>0</v>
      </c>
      <c r="AF330">
        <f>SUMIF(CurrentScenario!$B$2:$B$2612,Sheet1!$A330,CurrentScenario!AF$2:AF$2612)</f>
        <v>0</v>
      </c>
      <c r="AG330">
        <f>SUMIF(CurrentScenario!$B$2:$B$2612,Sheet1!$A330,CurrentScenario!AG$2:AG$2612)</f>
        <v>0</v>
      </c>
      <c r="AH330" s="9">
        <f>SUMIF(CurrentScenario!$B$2:$B$2612,Sheet1!$A330,CurrentScenario!AH$2:AH$2612)</f>
        <v>364.21749848859758</v>
      </c>
      <c r="AI330" s="10">
        <f t="shared" si="20"/>
        <v>37475.249969269367</v>
      </c>
      <c r="AJ330">
        <f>SUMIF(BaselineScenario!$B$2:$B$2612,Sheet1!$A330,BaselineScenario!D$2:D$2612)</f>
        <v>32193.115201664586</v>
      </c>
      <c r="AK330">
        <f>SUMIF(BaselineScenario!$B$2:$B$2612,Sheet1!$A330,BaselineScenario!E$2:E$2612)</f>
        <v>325.18291893989237</v>
      </c>
      <c r="AL330">
        <f>SUMIF(BaselineScenario!$B$2:$B$2612,Sheet1!$A330,BaselineScenario!F$2:F$2612)</f>
        <v>426.61280358932277</v>
      </c>
      <c r="AM330">
        <f>SUMIF(BaselineScenario!$B$2:$B$2612,Sheet1!$A330,BaselineScenario!G$2:G$2612)</f>
        <v>506.17378972882108</v>
      </c>
      <c r="AN330">
        <f>SUMIF(BaselineScenario!$B$2:$B$2612,Sheet1!$A330,BaselineScenario!H$2:H$2612)</f>
        <v>398.54046196137631</v>
      </c>
      <c r="AO330">
        <f>SUMIF(BaselineScenario!$B$2:$B$2612,Sheet1!$A330,BaselineScenario!I$2:I$2612)</f>
        <v>472.86643274263798</v>
      </c>
      <c r="AP330">
        <f>SUMIF(BaselineScenario!$B$2:$B$2612,Sheet1!$A330,BaselineScenario!J$2:J$2612)</f>
        <v>16.823924440035736</v>
      </c>
      <c r="AQ330">
        <f>SUMIF(BaselineScenario!$B$2:$B$2612,Sheet1!$A330,BaselineScenario!K$2:K$2612)</f>
        <v>19.961618545587712</v>
      </c>
      <c r="AR330">
        <f>SUMIF(BaselineScenario!$B$2:$B$2612,Sheet1!$A330,BaselineScenario!L$2:L$2612)</f>
        <v>370.26600915946585</v>
      </c>
      <c r="AS330">
        <f>SUMIF(BaselineScenario!$B$2:$B$2612,Sheet1!$A330,BaselineScenario!M$2:M$2612)</f>
        <v>439.31830816041247</v>
      </c>
      <c r="AT330">
        <f>SUMIF(BaselineScenario!$B$2:$B$2612,Sheet1!$A330,BaselineScenario!N$2:N$2612)</f>
        <v>199.69665759287048</v>
      </c>
      <c r="AU330">
        <f>SUMIF(BaselineScenario!$B$2:$B$2612,Sheet1!$A330,BaselineScenario!O$2:O$2612)</f>
        <v>133.47918206823078</v>
      </c>
      <c r="AV330">
        <f>SUMIF(BaselineScenario!$B$2:$B$2612,Sheet1!$A330,BaselineScenario!P$2:P$2612)</f>
        <v>158.37246432258681</v>
      </c>
      <c r="AW330">
        <f>SUMIF(BaselineScenario!$B$2:$B$2612,Sheet1!$A330,BaselineScenario!Q$2:Q$2612)</f>
        <v>450.37540820431275</v>
      </c>
      <c r="AX330">
        <f>SUMIF(BaselineScenario!$B$2:$B$2612,Sheet1!$A330,BaselineScenario!R$2:R$2612)</f>
        <v>534.36744577594732</v>
      </c>
      <c r="AY330">
        <f>SUMIF(BaselineScenario!$B$2:$B$2612,Sheet1!$A330,BaselineScenario!S$2:S$2612)</f>
        <v>0</v>
      </c>
      <c r="AZ330">
        <f>SUMIF(BaselineScenario!$B$2:$B$2612,Sheet1!$A330,BaselineScenario!T$2:T$2612)</f>
        <v>5.0895200568770447</v>
      </c>
      <c r="BA330">
        <f>SUMIF(BaselineScenario!$B$2:$B$2612,Sheet1!$A330,BaselineScenario!U$2:U$2612)</f>
        <v>8.3018429583198454</v>
      </c>
      <c r="BB330">
        <f>SUMIF(BaselineScenario!$B$2:$B$2612,Sheet1!$A330,BaselineScenario!V$2:V$2612)</f>
        <v>0</v>
      </c>
      <c r="BC330">
        <f>SUMIF(BaselineScenario!$B$2:$B$2612,Sheet1!$A330,BaselineScenario!W$2:W$2612)</f>
        <v>278.45602550205297</v>
      </c>
      <c r="BD330">
        <f>SUMIF(BaselineScenario!$B$2:$B$2612,Sheet1!$A330,BaselineScenario!X$2:X$2612)</f>
        <v>15.72399670938232</v>
      </c>
      <c r="BE330">
        <f>SUMIF(BaselineScenario!$B$2:$B$2612,Sheet1!$A330,BaselineScenario!Y$2:Y$2612)</f>
        <v>35.245999918032659</v>
      </c>
      <c r="BF330">
        <f>SUMIF(BaselineScenario!$B$2:$B$2612,Sheet1!$A330,BaselineScenario!Z$2:Z$2612)</f>
        <v>0</v>
      </c>
      <c r="BG330">
        <f>SUMIF(BaselineScenario!$B$2:$B$2612,Sheet1!$A330,BaselineScenario!AA$2:AA$2612)</f>
        <v>343.12538166918301</v>
      </c>
      <c r="BH330">
        <f>SUMIF(BaselineScenario!$B$2:$B$2612,Sheet1!$A330,BaselineScenario!AB$2:AB$2612)</f>
        <v>21.720666373222258</v>
      </c>
      <c r="BI330">
        <f>SUMIF(BaselineScenario!$B$2:$B$2612,Sheet1!$A330,BaselineScenario!AC$2:AC$2612)</f>
        <v>0</v>
      </c>
      <c r="BJ330">
        <f>SUMIF(BaselineScenario!$B$2:$B$2612,Sheet1!$A330,BaselineScenario!AD$2:AD$2612)</f>
        <v>0</v>
      </c>
      <c r="BK330">
        <f>SUMIF(BaselineScenario!$B$2:$B$2612,Sheet1!$A330,BaselineScenario!AE$2:AE$2612)</f>
        <v>0</v>
      </c>
      <c r="BL330">
        <f>SUMIF(BaselineScenario!$B$2:$B$2612,Sheet1!$A330,BaselineScenario!AF$2:AF$2612)</f>
        <v>0</v>
      </c>
      <c r="BM330">
        <f>SUMIF(BaselineScenario!$B$2:$B$2612,Sheet1!$A330,BaselineScenario!AG$2:AG$2612)</f>
        <v>0</v>
      </c>
      <c r="BN330">
        <f>SUMIF(BaselineScenario!$B$2:$B$2612,Sheet1!$A330,BaselineScenario!AH$2:AH$2612)</f>
        <v>122.4339091862079</v>
      </c>
      <c r="BP330">
        <f t="shared" si="21"/>
        <v>0</v>
      </c>
      <c r="BQ330" s="12">
        <f t="shared" si="22"/>
        <v>0</v>
      </c>
    </row>
    <row r="331" spans="1:69" x14ac:dyDescent="0.25">
      <c r="A331" s="1" t="s">
        <v>329</v>
      </c>
      <c r="B331">
        <f>COUNTIF(CurrentScenario!$B$2:$B$2612,Sheet1!A331)</f>
        <v>3</v>
      </c>
      <c r="C331">
        <f t="shared" si="23"/>
        <v>12587.660293245048</v>
      </c>
      <c r="D331">
        <f>SUMIF(CurrentScenario!$B$2:$B$2612,Sheet1!$A331,CurrentScenario!D$2:D$2612)</f>
        <v>4439.5038348641856</v>
      </c>
      <c r="E331">
        <f>SUMIF(CurrentScenario!$B$2:$B$2612,Sheet1!$A331,CurrentScenario!E$2:E$2612)</f>
        <v>44.843595686410318</v>
      </c>
      <c r="F331">
        <f>SUMIF(CurrentScenario!$B$2:$B$2612,Sheet1!$A331,CurrentScenario!F$2:F$2612)</f>
        <v>580.37397843549081</v>
      </c>
      <c r="G331">
        <f>SUMIF(CurrentScenario!$B$2:$B$2612,Sheet1!$A331,CurrentScenario!G$2:G$2612)</f>
        <v>688.61029163692831</v>
      </c>
      <c r="H331">
        <f>SUMIF(CurrentScenario!$B$2:$B$2612,Sheet1!$A331,CurrentScenario!H$2:H$2612)</f>
        <v>609.3734661561798</v>
      </c>
      <c r="I331">
        <f>SUMIF(CurrentScenario!$B$2:$B$2612,Sheet1!$A331,CurrentScenario!I$2:I$2612)</f>
        <v>723.01872372836192</v>
      </c>
      <c r="J331">
        <f>SUMIF(CurrentScenario!$B$2:$B$2612,Sheet1!$A331,CurrentScenario!J$2:J$2612)</f>
        <v>35.303740679977651</v>
      </c>
      <c r="K331">
        <f>SUMIF(CurrentScenario!$B$2:$B$2612,Sheet1!$A331,CurrentScenario!K$2:K$2612)</f>
        <v>41.887019762724094</v>
      </c>
      <c r="L331">
        <f>SUMIF(CurrentScenario!$B$2:$B$2612,Sheet1!$A331,CurrentScenario!L$2:L$2612)</f>
        <v>505.43641012497204</v>
      </c>
      <c r="M331">
        <f>SUMIF(CurrentScenario!$B$2:$B$2612,Sheet1!$A331,CurrentScenario!M$2:M$2612)</f>
        <v>599.69717673253388</v>
      </c>
      <c r="N331">
        <f>SUMIF(CurrentScenario!$B$2:$B$2612,Sheet1!$A331,CurrentScenario!N$2:N$2612)</f>
        <v>279.73401370696911</v>
      </c>
      <c r="O331">
        <f>SUMIF(CurrentScenario!$B$2:$B$2612,Sheet1!$A331,CurrentScenario!O$2:O$2612)</f>
        <v>178.21170742264047</v>
      </c>
      <c r="P331">
        <f>SUMIF(CurrentScenario!$B$2:$B$2612,Sheet1!$A331,CurrentScenario!P$2:P$2612)</f>
        <v>211.44782190383989</v>
      </c>
      <c r="Q331">
        <f>SUMIF(CurrentScenario!$B$2:$B$2612,Sheet1!$A331,CurrentScenario!Q$2:Q$2612)</f>
        <v>430.47635680734243</v>
      </c>
      <c r="R331">
        <f>SUMIF(CurrentScenario!$B$2:$B$2612,Sheet1!$A331,CurrentScenario!R$2:R$2612)</f>
        <v>510.75770932010755</v>
      </c>
      <c r="S331">
        <f>SUMIF(CurrentScenario!$B$2:$B$2612,Sheet1!$A331,CurrentScenario!S$2:S$2612)</f>
        <v>0</v>
      </c>
      <c r="T331">
        <f>SUMIF(CurrentScenario!$B$2:$B$2612,Sheet1!$A331,CurrentScenario!T$2:T$2612)</f>
        <v>8.947312154954993</v>
      </c>
      <c r="U331">
        <f>SUMIF(CurrentScenario!$B$2:$B$2612,Sheet1!$A331,CurrentScenario!U$2:U$2612)</f>
        <v>11.683089331178351</v>
      </c>
      <c r="V331">
        <f>SUMIF(CurrentScenario!$B$2:$B$2612,Sheet1!$A331,CurrentScenario!V$2:V$2612)</f>
        <v>0</v>
      </c>
      <c r="W331">
        <f>SUMIF(CurrentScenario!$B$2:$B$2612,Sheet1!$A331,CurrentScenario!W$2:W$2612)</f>
        <v>1087.0262112108362</v>
      </c>
      <c r="X331">
        <f>SUMIF(CurrentScenario!$B$2:$B$2612,Sheet1!$A331,CurrentScenario!X$2:X$2612)</f>
        <v>233.38594313660536</v>
      </c>
      <c r="Y331">
        <f>SUMIF(CurrentScenario!$B$2:$B$2612,Sheet1!$A331,CurrentScenario!Y$2:Y$2612)</f>
        <v>54.281292846439833</v>
      </c>
      <c r="Z331">
        <f>SUMIF(CurrentScenario!$B$2:$B$2612,Sheet1!$A331,CurrentScenario!Z$2:Z$2612)</f>
        <v>0</v>
      </c>
      <c r="AA331">
        <f>SUMIF(CurrentScenario!$B$2:$B$2612,Sheet1!$A331,CurrentScenario!AA$2:AA$2612)</f>
        <v>1047.8953049431827</v>
      </c>
      <c r="AB331">
        <f>SUMIF(CurrentScenario!$B$2:$B$2612,Sheet1!$A331,CurrentScenario!AB$2:AB$2612)</f>
        <v>260.83613555078045</v>
      </c>
      <c r="AC331">
        <f>SUMIF(CurrentScenario!$B$2:$B$2612,Sheet1!$A331,CurrentScenario!AC$2:AC$2612)</f>
        <v>1.3369642678018665</v>
      </c>
      <c r="AD331">
        <f>SUMIF(CurrentScenario!$B$2:$B$2612,Sheet1!$A331,CurrentScenario!AD$2:AD$2612)</f>
        <v>0</v>
      </c>
      <c r="AE331">
        <f>SUMIF(CurrentScenario!$B$2:$B$2612,Sheet1!$A331,CurrentScenario!AE$2:AE$2612)</f>
        <v>0</v>
      </c>
      <c r="AF331">
        <f>SUMIF(CurrentScenario!$B$2:$B$2612,Sheet1!$A331,CurrentScenario!AF$2:AF$2612)</f>
        <v>0</v>
      </c>
      <c r="AG331">
        <f>SUMIF(CurrentScenario!$B$2:$B$2612,Sheet1!$A331,CurrentScenario!AG$2:AG$2612)</f>
        <v>0</v>
      </c>
      <c r="AH331" s="9">
        <f>SUMIF(CurrentScenario!$B$2:$B$2612,Sheet1!$A331,CurrentScenario!AH$2:AH$2612)</f>
        <v>3.5921928346071819</v>
      </c>
      <c r="AI331" s="10">
        <f t="shared" si="20"/>
        <v>12587.660293245055</v>
      </c>
      <c r="AJ331">
        <f>SUMIF(BaselineScenario!$B$2:$B$2612,Sheet1!$A331,BaselineScenario!D$2:D$2612)</f>
        <v>10676.28624472244</v>
      </c>
      <c r="AK331">
        <f>SUMIF(BaselineScenario!$B$2:$B$2612,Sheet1!$A331,BaselineScenario!E$2:E$2612)</f>
        <v>107.99550977256985</v>
      </c>
      <c r="AL331">
        <f>SUMIF(BaselineScenario!$B$2:$B$2612,Sheet1!$A331,BaselineScenario!F$2:F$2612)</f>
        <v>164.3774781420185</v>
      </c>
      <c r="AM331">
        <f>SUMIF(BaselineScenario!$B$2:$B$2612,Sheet1!$A331,BaselineScenario!G$2:G$2612)</f>
        <v>195.03283315305472</v>
      </c>
      <c r="AN331">
        <f>SUMIF(BaselineScenario!$B$2:$B$2612,Sheet1!$A331,BaselineScenario!H$2:H$2612)</f>
        <v>182.2333406158306</v>
      </c>
      <c r="AO331">
        <f>SUMIF(BaselineScenario!$B$2:$B$2612,Sheet1!$A331,BaselineScenario!I$2:I$2612)</f>
        <v>216.21901412394777</v>
      </c>
      <c r="AP331">
        <f>SUMIF(BaselineScenario!$B$2:$B$2612,Sheet1!$A331,BaselineScenario!J$2:J$2612)</f>
        <v>11.780780644173866</v>
      </c>
      <c r="AQ331">
        <f>SUMIF(BaselineScenario!$B$2:$B$2612,Sheet1!$A331,BaselineScenario!K$2:K$2612)</f>
        <v>13.977563707637389</v>
      </c>
      <c r="AR331">
        <f>SUMIF(BaselineScenario!$B$2:$B$2612,Sheet1!$A331,BaselineScenario!L$2:L$2612)</f>
        <v>143.39972147441148</v>
      </c>
      <c r="AS331">
        <f>SUMIF(BaselineScenario!$B$2:$B$2612,Sheet1!$A331,BaselineScenario!M$2:M$2612)</f>
        <v>170.14284255523887</v>
      </c>
      <c r="AT331">
        <f>SUMIF(BaselineScenario!$B$2:$B$2612,Sheet1!$A331,BaselineScenario!N$2:N$2612)</f>
        <v>80.385189367863347</v>
      </c>
      <c r="AU331">
        <f>SUMIF(BaselineScenario!$B$2:$B$2612,Sheet1!$A331,BaselineScenario!O$2:O$2612)</f>
        <v>49.989781487321281</v>
      </c>
      <c r="AV331">
        <f>SUMIF(BaselineScenario!$B$2:$B$2612,Sheet1!$A331,BaselineScenario!P$2:P$2612)</f>
        <v>59.312834636416639</v>
      </c>
      <c r="AW331">
        <f>SUMIF(BaselineScenario!$B$2:$B$2612,Sheet1!$A331,BaselineScenario!Q$2:Q$2612)</f>
        <v>120.8318547491501</v>
      </c>
      <c r="AX331">
        <f>SUMIF(BaselineScenario!$B$2:$B$2612,Sheet1!$A331,BaselineScenario!R$2:R$2612)</f>
        <v>143.36625765217727</v>
      </c>
      <c r="AY331">
        <f>SUMIF(BaselineScenario!$B$2:$B$2612,Sheet1!$A331,BaselineScenario!S$2:S$2612)</f>
        <v>0</v>
      </c>
      <c r="AZ331">
        <f>SUMIF(BaselineScenario!$B$2:$B$2612,Sheet1!$A331,BaselineScenario!T$2:T$2612)</f>
        <v>2.8244900431446474</v>
      </c>
      <c r="BA331">
        <f>SUMIF(BaselineScenario!$B$2:$B$2612,Sheet1!$A331,BaselineScenario!U$2:U$2612)</f>
        <v>3.3648246214824344</v>
      </c>
      <c r="BB331">
        <f>SUMIF(BaselineScenario!$B$2:$B$2612,Sheet1!$A331,BaselineScenario!V$2:V$2612)</f>
        <v>0</v>
      </c>
      <c r="BC331">
        <f>SUMIF(BaselineScenario!$B$2:$B$2612,Sheet1!$A331,BaselineScenario!W$2:W$2612)</f>
        <v>103.125880389503</v>
      </c>
      <c r="BD331">
        <f>SUMIF(BaselineScenario!$B$2:$B$2612,Sheet1!$A331,BaselineScenario!X$2:X$2612)</f>
        <v>6.1491327469544599</v>
      </c>
      <c r="BE331">
        <f>SUMIF(BaselineScenario!$B$2:$B$2612,Sheet1!$A331,BaselineScenario!Y$2:Y$2612)</f>
        <v>23.163847195828126</v>
      </c>
      <c r="BF331">
        <f>SUMIF(BaselineScenario!$B$2:$B$2612,Sheet1!$A331,BaselineScenario!Z$2:Z$2612)</f>
        <v>0</v>
      </c>
      <c r="BG331">
        <f>SUMIF(BaselineScenario!$B$2:$B$2612,Sheet1!$A331,BaselineScenario!AA$2:AA$2612)</f>
        <v>105.82928047836486</v>
      </c>
      <c r="BH331">
        <f>SUMIF(BaselineScenario!$B$2:$B$2612,Sheet1!$A331,BaselineScenario!AB$2:AB$2612)</f>
        <v>6.4385275462905911</v>
      </c>
      <c r="BI331">
        <f>SUMIF(BaselineScenario!$B$2:$B$2612,Sheet1!$A331,BaselineScenario!AC$2:AC$2612)</f>
        <v>0.34880873662020911</v>
      </c>
      <c r="BJ331">
        <f>SUMIF(BaselineScenario!$B$2:$B$2612,Sheet1!$A331,BaselineScenario!AD$2:AD$2612)</f>
        <v>0</v>
      </c>
      <c r="BK331">
        <f>SUMIF(BaselineScenario!$B$2:$B$2612,Sheet1!$A331,BaselineScenario!AE$2:AE$2612)</f>
        <v>0</v>
      </c>
      <c r="BL331">
        <f>SUMIF(BaselineScenario!$B$2:$B$2612,Sheet1!$A331,BaselineScenario!AF$2:AF$2612)</f>
        <v>0</v>
      </c>
      <c r="BM331">
        <f>SUMIF(BaselineScenario!$B$2:$B$2612,Sheet1!$A331,BaselineScenario!AG$2:AG$2612)</f>
        <v>0</v>
      </c>
      <c r="BN331">
        <f>SUMIF(BaselineScenario!$B$2:$B$2612,Sheet1!$A331,BaselineScenario!AH$2:AH$2612)</f>
        <v>1.0842546826117565</v>
      </c>
      <c r="BP331">
        <f t="shared" si="21"/>
        <v>0</v>
      </c>
      <c r="BQ331" s="12">
        <f t="shared" si="22"/>
        <v>0</v>
      </c>
    </row>
    <row r="332" spans="1:69" x14ac:dyDescent="0.25">
      <c r="A332" s="1" t="s">
        <v>330</v>
      </c>
      <c r="B332">
        <f>COUNTIF(CurrentScenario!$B$2:$B$2612,Sheet1!A332)</f>
        <v>4</v>
      </c>
      <c r="C332">
        <f t="shared" si="23"/>
        <v>12259.40938874608</v>
      </c>
      <c r="D332">
        <f>SUMIF(CurrentScenario!$B$2:$B$2612,Sheet1!$A332,CurrentScenario!D$2:D$2612)</f>
        <v>4377.9120137081936</v>
      </c>
      <c r="E332">
        <f>SUMIF(CurrentScenario!$B$2:$B$2612,Sheet1!$A332,CurrentScenario!E$2:E$2612)</f>
        <v>44.221496321154817</v>
      </c>
      <c r="F332">
        <f>SUMIF(CurrentScenario!$B$2:$B$2612,Sheet1!$A332,CurrentScenario!F$2:F$2612)</f>
        <v>799.4436812362527</v>
      </c>
      <c r="G332">
        <f>SUMIF(CurrentScenario!$B$2:$B$2612,Sheet1!$A332,CurrentScenario!G$2:G$2612)</f>
        <v>948.53543110914495</v>
      </c>
      <c r="H332">
        <f>SUMIF(CurrentScenario!$B$2:$B$2612,Sheet1!$A332,CurrentScenario!H$2:H$2612)</f>
        <v>808.23575257882726</v>
      </c>
      <c r="I332">
        <f>SUMIF(CurrentScenario!$B$2:$B$2612,Sheet1!$A332,CurrentScenario!I$2:I$2612)</f>
        <v>958.9678104839162</v>
      </c>
      <c r="J332">
        <f>SUMIF(CurrentScenario!$B$2:$B$2612,Sheet1!$A332,CurrentScenario!J$2:J$2612)</f>
        <v>42.872745681669315</v>
      </c>
      <c r="K332">
        <f>SUMIF(CurrentScenario!$B$2:$B$2612,Sheet1!$A332,CurrentScenario!K$2:K$2612)</f>
        <v>50.867597091853057</v>
      </c>
      <c r="L332">
        <f>SUMIF(CurrentScenario!$B$2:$B$2612,Sheet1!$A332,CurrentScenario!L$2:L$2612)</f>
        <v>695.42330008895624</v>
      </c>
      <c r="M332">
        <f>SUMIF(CurrentScenario!$B$2:$B$2612,Sheet1!$A332,CurrentScenario!M$2:M$2612)</f>
        <v>825.11558610541488</v>
      </c>
      <c r="N332">
        <f>SUMIF(CurrentScenario!$B$2:$B$2612,Sheet1!$A332,CurrentScenario!N$2:N$2612)</f>
        <v>381.5850679491237</v>
      </c>
      <c r="O332">
        <f>SUMIF(CurrentScenario!$B$2:$B$2612,Sheet1!$A332,CurrentScenario!O$2:O$2612)</f>
        <v>247.04557560744698</v>
      </c>
      <c r="P332">
        <f>SUMIF(CurrentScenario!$B$2:$B$2612,Sheet1!$A332,CurrentScenario!P$2:P$2612)</f>
        <v>293.11886221824199</v>
      </c>
      <c r="Q332">
        <f>SUMIF(CurrentScenario!$B$2:$B$2612,Sheet1!$A332,CurrentScenario!Q$2:Q$2612)</f>
        <v>457.30803581847056</v>
      </c>
      <c r="R332">
        <f>SUMIF(CurrentScenario!$B$2:$B$2612,Sheet1!$A332,CurrentScenario!R$2:R$2612)</f>
        <v>542.59324039605121</v>
      </c>
      <c r="S332">
        <f>SUMIF(CurrentScenario!$B$2:$B$2612,Sheet1!$A332,CurrentScenario!S$2:S$2612)</f>
        <v>0</v>
      </c>
      <c r="T332">
        <f>SUMIF(CurrentScenario!$B$2:$B$2612,Sheet1!$A332,CurrentScenario!T$2:T$2612)</f>
        <v>11.386435323175913</v>
      </c>
      <c r="U332">
        <f>SUMIF(CurrentScenario!$B$2:$B$2612,Sheet1!$A332,CurrentScenario!U$2:U$2612)</f>
        <v>15.912546904143506</v>
      </c>
      <c r="V332">
        <f>SUMIF(CurrentScenario!$B$2:$B$2612,Sheet1!$A332,CurrentScenario!V$2:V$2612)</f>
        <v>0</v>
      </c>
      <c r="W332">
        <f>SUMIF(CurrentScenario!$B$2:$B$2612,Sheet1!$A332,CurrentScenario!W$2:W$2612)</f>
        <v>287.41638943340087</v>
      </c>
      <c r="X332">
        <f>SUMIF(CurrentScenario!$B$2:$B$2612,Sheet1!$A332,CurrentScenario!X$2:X$2612)</f>
        <v>62.383629825563006</v>
      </c>
      <c r="Y332">
        <f>SUMIF(CurrentScenario!$B$2:$B$2612,Sheet1!$A332,CurrentScenario!Y$2:Y$2612)</f>
        <v>28.72247709556687</v>
      </c>
      <c r="Z332">
        <f>SUMIF(CurrentScenario!$B$2:$B$2612,Sheet1!$A332,CurrentScenario!Z$2:Z$2612)</f>
        <v>0</v>
      </c>
      <c r="AA332">
        <f>SUMIF(CurrentScenario!$B$2:$B$2612,Sheet1!$A332,CurrentScenario!AA$2:AA$2612)</f>
        <v>304.01215018898722</v>
      </c>
      <c r="AB332">
        <f>SUMIF(CurrentScenario!$B$2:$B$2612,Sheet1!$A332,CurrentScenario!AB$2:AB$2612)</f>
        <v>74.896009738790895</v>
      </c>
      <c r="AC332">
        <f>SUMIF(CurrentScenario!$B$2:$B$2612,Sheet1!$A332,CurrentScenario!AC$2:AC$2612)</f>
        <v>1.4335538417352856</v>
      </c>
      <c r="AD332">
        <f>SUMIF(CurrentScenario!$B$2:$B$2612,Sheet1!$A332,CurrentScenario!AD$2:AD$2612)</f>
        <v>0</v>
      </c>
      <c r="AE332">
        <f>SUMIF(CurrentScenario!$B$2:$B$2612,Sheet1!$A332,CurrentScenario!AE$2:AE$2612)</f>
        <v>0</v>
      </c>
      <c r="AF332">
        <f>SUMIF(CurrentScenario!$B$2:$B$2612,Sheet1!$A332,CurrentScenario!AF$2:AF$2612)</f>
        <v>0</v>
      </c>
      <c r="AG332">
        <f>SUMIF(CurrentScenario!$B$2:$B$2612,Sheet1!$A332,CurrentScenario!AG$2:AG$2612)</f>
        <v>0</v>
      </c>
      <c r="AH332" s="9">
        <f>SUMIF(CurrentScenario!$B$2:$B$2612,Sheet1!$A332,CurrentScenario!AH$2:AH$2612)</f>
        <v>0</v>
      </c>
      <c r="AI332" s="10">
        <f t="shared" si="20"/>
        <v>12259.409388746084</v>
      </c>
      <c r="AJ332">
        <f>SUMIF(BaselineScenario!$B$2:$B$2612,Sheet1!$A332,BaselineScenario!D$2:D$2612)</f>
        <v>10396.395759042165</v>
      </c>
      <c r="AK332">
        <f>SUMIF(BaselineScenario!$B$2:$B$2612,Sheet1!$A332,BaselineScenario!E$2:E$2612)</f>
        <v>105.01432335772958</v>
      </c>
      <c r="AL332">
        <f>SUMIF(BaselineScenario!$B$2:$B$2612,Sheet1!$A332,BaselineScenario!F$2:F$2612)</f>
        <v>170.20988052834514</v>
      </c>
      <c r="AM332">
        <f>SUMIF(BaselineScenario!$B$2:$B$2612,Sheet1!$A332,BaselineScenario!G$2:G$2612)</f>
        <v>201.95301187207079</v>
      </c>
      <c r="AN332">
        <f>SUMIF(BaselineScenario!$B$2:$B$2612,Sheet1!$A332,BaselineScenario!H$2:H$2612)</f>
        <v>179.32513625697825</v>
      </c>
      <c r="AO332">
        <f>SUMIF(BaselineScenario!$B$2:$B$2612,Sheet1!$A332,BaselineScenario!I$2:I$2612)</f>
        <v>212.76842272059372</v>
      </c>
      <c r="AP332">
        <f>SUMIF(BaselineScenario!$B$2:$B$2612,Sheet1!$A332,BaselineScenario!J$2:J$2612)</f>
        <v>10.4665412536846</v>
      </c>
      <c r="AQ332">
        <f>SUMIF(BaselineScenario!$B$2:$B$2612,Sheet1!$A332,BaselineScenario!K$2:K$2612)</f>
        <v>12.418291507358738</v>
      </c>
      <c r="AR332">
        <f>SUMIF(BaselineScenario!$B$2:$B$2612,Sheet1!$A332,BaselineScenario!L$2:L$2612)</f>
        <v>148.24808245947486</v>
      </c>
      <c r="AS332">
        <f>SUMIF(BaselineScenario!$B$2:$B$2612,Sheet1!$A332,BaselineScenario!M$2:M$2612)</f>
        <v>175.89543299509199</v>
      </c>
      <c r="AT332">
        <f>SUMIF(BaselineScenario!$B$2:$B$2612,Sheet1!$A332,BaselineScenario!N$2:N$2612)</f>
        <v>82.112573645880516</v>
      </c>
      <c r="AU332">
        <f>SUMIF(BaselineScenario!$B$2:$B$2612,Sheet1!$A332,BaselineScenario!O$2:O$2612)</f>
        <v>52.234580377361723</v>
      </c>
      <c r="AV332">
        <f>SUMIF(BaselineScenario!$B$2:$B$2612,Sheet1!$A332,BaselineScenario!P$2:P$2612)</f>
        <v>61.976225215242188</v>
      </c>
      <c r="AW332">
        <f>SUMIF(BaselineScenario!$B$2:$B$2612,Sheet1!$A332,BaselineScenario!Q$2:Q$2612)</f>
        <v>101.75782706241395</v>
      </c>
      <c r="AX332">
        <f>SUMIF(BaselineScenario!$B$2:$B$2612,Sheet1!$A332,BaselineScenario!R$2:R$2612)</f>
        <v>120.73500887972403</v>
      </c>
      <c r="AY332">
        <f>SUMIF(BaselineScenario!$B$2:$B$2612,Sheet1!$A332,BaselineScenario!S$2:S$2612)</f>
        <v>0</v>
      </c>
      <c r="AZ332">
        <f>SUMIF(BaselineScenario!$B$2:$B$2612,Sheet1!$A332,BaselineScenario!T$2:T$2612)</f>
        <v>2.6424157568017144</v>
      </c>
      <c r="BA332">
        <f>SUMIF(BaselineScenario!$B$2:$B$2612,Sheet1!$A332,BaselineScenario!U$2:U$2612)</f>
        <v>3.4299090017589098</v>
      </c>
      <c r="BB332">
        <f>SUMIF(BaselineScenario!$B$2:$B$2612,Sheet1!$A332,BaselineScenario!V$2:V$2612)</f>
        <v>0</v>
      </c>
      <c r="BC332">
        <f>SUMIF(BaselineScenario!$B$2:$B$2612,Sheet1!$A332,BaselineScenario!W$2:W$2612)</f>
        <v>98.958382664708751</v>
      </c>
      <c r="BD332">
        <f>SUMIF(BaselineScenario!$B$2:$B$2612,Sheet1!$A332,BaselineScenario!X$2:X$2612)</f>
        <v>6.0086135446118956</v>
      </c>
      <c r="BE332">
        <f>SUMIF(BaselineScenario!$B$2:$B$2612,Sheet1!$A332,BaselineScenario!Y$2:Y$2612)</f>
        <v>5.7722648179228049</v>
      </c>
      <c r="BF332">
        <f>SUMIF(BaselineScenario!$B$2:$B$2612,Sheet1!$A332,BaselineScenario!Z$2:Z$2612)</f>
        <v>0</v>
      </c>
      <c r="BG332">
        <f>SUMIF(BaselineScenario!$B$2:$B$2612,Sheet1!$A332,BaselineScenario!AA$2:AA$2612)</f>
        <v>104.54781318847623</v>
      </c>
      <c r="BH332">
        <f>SUMIF(BaselineScenario!$B$2:$B$2612,Sheet1!$A332,BaselineScenario!AB$2:AB$2612)</f>
        <v>6.2507958441341858</v>
      </c>
      <c r="BI332">
        <f>SUMIF(BaselineScenario!$B$2:$B$2612,Sheet1!$A332,BaselineScenario!AC$2:AC$2612)</f>
        <v>0.28809675355346825</v>
      </c>
      <c r="BJ332">
        <f>SUMIF(BaselineScenario!$B$2:$B$2612,Sheet1!$A332,BaselineScenario!AD$2:AD$2612)</f>
        <v>0</v>
      </c>
      <c r="BK332">
        <f>SUMIF(BaselineScenario!$B$2:$B$2612,Sheet1!$A332,BaselineScenario!AE$2:AE$2612)</f>
        <v>0</v>
      </c>
      <c r="BL332">
        <f>SUMIF(BaselineScenario!$B$2:$B$2612,Sheet1!$A332,BaselineScenario!AF$2:AF$2612)</f>
        <v>0</v>
      </c>
      <c r="BM332">
        <f>SUMIF(BaselineScenario!$B$2:$B$2612,Sheet1!$A332,BaselineScenario!AG$2:AG$2612)</f>
        <v>0</v>
      </c>
      <c r="BN332">
        <f>SUMIF(BaselineScenario!$B$2:$B$2612,Sheet1!$A332,BaselineScenario!AH$2:AH$2612)</f>
        <v>0</v>
      </c>
      <c r="BP332">
        <f t="shared" si="21"/>
        <v>0</v>
      </c>
      <c r="BQ332" s="12">
        <f t="shared" si="22"/>
        <v>0</v>
      </c>
    </row>
    <row r="333" spans="1:69" x14ac:dyDescent="0.25">
      <c r="A333" s="1" t="s">
        <v>331</v>
      </c>
      <c r="B333">
        <f>COUNTIF(CurrentScenario!$B$2:$B$2612,Sheet1!A333)</f>
        <v>3</v>
      </c>
      <c r="C333">
        <f t="shared" si="23"/>
        <v>11892.036250027326</v>
      </c>
      <c r="D333">
        <f>SUMIF(CurrentScenario!$B$2:$B$2612,Sheet1!$A333,CurrentScenario!D$2:D$2612)</f>
        <v>3141.3748481367866</v>
      </c>
      <c r="E333">
        <f>SUMIF(CurrentScenario!$B$2:$B$2612,Sheet1!$A333,CurrentScenario!E$2:E$2612)</f>
        <v>31.730978404981251</v>
      </c>
      <c r="F333">
        <f>SUMIF(CurrentScenario!$B$2:$B$2612,Sheet1!$A333,CurrentScenario!F$2:F$2612)</f>
        <v>818.17918021839182</v>
      </c>
      <c r="G333">
        <f>SUMIF(CurrentScenario!$B$2:$B$2612,Sheet1!$A333,CurrentScenario!G$2:G$2612)</f>
        <v>970.76546459306655</v>
      </c>
      <c r="H333">
        <f>SUMIF(CurrentScenario!$B$2:$B$2612,Sheet1!$A333,CurrentScenario!H$2:H$2612)</f>
        <v>764.34062990697089</v>
      </c>
      <c r="I333">
        <f>SUMIF(CurrentScenario!$B$2:$B$2612,Sheet1!$A333,CurrentScenario!I$2:I$2612)</f>
        <v>906.88631935276874</v>
      </c>
      <c r="J333">
        <f>SUMIF(CurrentScenario!$B$2:$B$2612,Sheet1!$A333,CurrentScenario!J$2:J$2612)</f>
        <v>32.265976613632468</v>
      </c>
      <c r="K333">
        <f>SUMIF(CurrentScenario!$B$2:$B$2612,Sheet1!$A333,CurrentScenario!K$2:K$2612)</f>
        <v>38.283206625663169</v>
      </c>
      <c r="L333">
        <f>SUMIF(CurrentScenario!$B$2:$B$2612,Sheet1!$A333,CurrentScenario!L$2:L$2612)</f>
        <v>710.1141773884309</v>
      </c>
      <c r="M333">
        <f>SUMIF(CurrentScenario!$B$2:$B$2612,Sheet1!$A333,CurrentScenario!M$2:M$2612)</f>
        <v>842.54648405631508</v>
      </c>
      <c r="N333">
        <f>SUMIF(CurrentScenario!$B$2:$B$2612,Sheet1!$A333,CurrentScenario!N$2:N$2612)</f>
        <v>382.98788028298191</v>
      </c>
      <c r="O333">
        <f>SUMIF(CurrentScenario!$B$2:$B$2612,Sheet1!$A333,CurrentScenario!O$2:O$2612)</f>
        <v>255.99294115157551</v>
      </c>
      <c r="P333">
        <f>SUMIF(CurrentScenario!$B$2:$B$2612,Sheet1!$A333,CurrentScenario!P$2:P$2612)</f>
        <v>303.73448211611145</v>
      </c>
      <c r="Q333">
        <f>SUMIF(CurrentScenario!$B$2:$B$2612,Sheet1!$A333,CurrentScenario!Q$2:Q$2612)</f>
        <v>803.69263232395633</v>
      </c>
      <c r="R333">
        <f>SUMIF(CurrentScenario!$B$2:$B$2612,Sheet1!$A333,CurrentScenario!R$2:R$2612)</f>
        <v>953.57717000250034</v>
      </c>
      <c r="S333">
        <f>SUMIF(CurrentScenario!$B$2:$B$2612,Sheet1!$A333,CurrentScenario!S$2:S$2612)</f>
        <v>0</v>
      </c>
      <c r="T333">
        <f>SUMIF(CurrentScenario!$B$2:$B$2612,Sheet1!$A333,CurrentScenario!T$2:T$2612)</f>
        <v>9.7610253973356453</v>
      </c>
      <c r="U333">
        <f>SUMIF(CurrentScenario!$B$2:$B$2612,Sheet1!$A333,CurrentScenario!U$2:U$2612)</f>
        <v>15.921441501031182</v>
      </c>
      <c r="V333">
        <f>SUMIF(CurrentScenario!$B$2:$B$2612,Sheet1!$A333,CurrentScenario!V$2:V$2612)</f>
        <v>0</v>
      </c>
      <c r="W333">
        <f>SUMIF(CurrentScenario!$B$2:$B$2612,Sheet1!$A333,CurrentScenario!W$2:W$2612)</f>
        <v>335.54604773631127</v>
      </c>
      <c r="X333">
        <f>SUMIF(CurrentScenario!$B$2:$B$2612,Sheet1!$A333,CurrentScenario!X$2:X$2612)</f>
        <v>85.893728311073716</v>
      </c>
      <c r="Y333">
        <f>SUMIF(CurrentScenario!$B$2:$B$2612,Sheet1!$A333,CurrentScenario!Y$2:Y$2612)</f>
        <v>39.493406006404449</v>
      </c>
      <c r="Z333">
        <f>SUMIF(CurrentScenario!$B$2:$B$2612,Sheet1!$A333,CurrentScenario!Z$2:Z$2612)</f>
        <v>0</v>
      </c>
      <c r="AA333">
        <f>SUMIF(CurrentScenario!$B$2:$B$2612,Sheet1!$A333,CurrentScenario!AA$2:AA$2612)</f>
        <v>363.85195191093698</v>
      </c>
      <c r="AB333">
        <f>SUMIF(CurrentScenario!$B$2:$B$2612,Sheet1!$A333,CurrentScenario!AB$2:AB$2612)</f>
        <v>82.792398354903113</v>
      </c>
      <c r="AC333">
        <f>SUMIF(CurrentScenario!$B$2:$B$2612,Sheet1!$A333,CurrentScenario!AC$2:AC$2612)</f>
        <v>1.8529785618574848</v>
      </c>
      <c r="AD333">
        <f>SUMIF(CurrentScenario!$B$2:$B$2612,Sheet1!$A333,CurrentScenario!AD$2:AD$2612)</f>
        <v>0</v>
      </c>
      <c r="AE333">
        <f>SUMIF(CurrentScenario!$B$2:$B$2612,Sheet1!$A333,CurrentScenario!AE$2:AE$2612)</f>
        <v>0</v>
      </c>
      <c r="AF333">
        <f>SUMIF(CurrentScenario!$B$2:$B$2612,Sheet1!$A333,CurrentScenario!AF$2:AF$2612)</f>
        <v>0</v>
      </c>
      <c r="AG333">
        <f>SUMIF(CurrentScenario!$B$2:$B$2612,Sheet1!$A333,CurrentScenario!AG$2:AG$2612)</f>
        <v>0</v>
      </c>
      <c r="AH333" s="9">
        <f>SUMIF(CurrentScenario!$B$2:$B$2612,Sheet1!$A333,CurrentScenario!AH$2:AH$2612)</f>
        <v>0.4509010733384668</v>
      </c>
      <c r="AI333" s="10">
        <f t="shared" si="20"/>
        <v>11892.036250027326</v>
      </c>
      <c r="AJ333">
        <f>SUMIF(BaselineScenario!$B$2:$B$2612,Sheet1!$A333,BaselineScenario!D$2:D$2612)</f>
        <v>10084.851325287354</v>
      </c>
      <c r="AK333">
        <f>SUMIF(BaselineScenario!$B$2:$B$2612,Sheet1!$A333,BaselineScenario!E$2:E$2612)</f>
        <v>101.86692648605201</v>
      </c>
      <c r="AL333">
        <f>SUMIF(BaselineScenario!$B$2:$B$2612,Sheet1!$A333,BaselineScenario!F$2:F$2612)</f>
        <v>155.9342083114023</v>
      </c>
      <c r="AM333">
        <f>SUMIF(BaselineScenario!$B$2:$B$2612,Sheet1!$A333,BaselineScenario!G$2:G$2612)</f>
        <v>185.01515053906459</v>
      </c>
      <c r="AN333">
        <f>SUMIF(BaselineScenario!$B$2:$B$2612,Sheet1!$A333,BaselineScenario!H$2:H$2612)</f>
        <v>145.6732876439236</v>
      </c>
      <c r="AO333">
        <f>SUMIF(BaselineScenario!$B$2:$B$2612,Sheet1!$A333,BaselineScenario!I$2:I$2612)</f>
        <v>172.8406242122357</v>
      </c>
      <c r="AP333">
        <f>SUMIF(BaselineScenario!$B$2:$B$2612,Sheet1!$A333,BaselineScenario!J$2:J$2612)</f>
        <v>6.1494714381330526</v>
      </c>
      <c r="AQ333">
        <f>SUMIF(BaselineScenario!$B$2:$B$2612,Sheet1!$A333,BaselineScenario!K$2:K$2612)</f>
        <v>7.2962764849659818</v>
      </c>
      <c r="AR333">
        <f>SUMIF(BaselineScenario!$B$2:$B$2612,Sheet1!$A333,BaselineScenario!L$2:L$2612)</f>
        <v>135.33843779422978</v>
      </c>
      <c r="AS333">
        <f>SUMIF(BaselineScenario!$B$2:$B$2612,Sheet1!$A333,BaselineScenario!M$2:M$2612)</f>
        <v>160.57829644960606</v>
      </c>
      <c r="AT333">
        <f>SUMIF(BaselineScenario!$B$2:$B$2612,Sheet1!$A333,BaselineScenario!N$2:N$2612)</f>
        <v>72.992461042123523</v>
      </c>
      <c r="AU333">
        <f>SUMIF(BaselineScenario!$B$2:$B$2612,Sheet1!$A333,BaselineScenario!O$2:O$2612)</f>
        <v>48.788893176539332</v>
      </c>
      <c r="AV333">
        <f>SUMIF(BaselineScenario!$B$2:$B$2612,Sheet1!$A333,BaselineScenario!P$2:P$2612)</f>
        <v>57.88780397275093</v>
      </c>
      <c r="AW333">
        <f>SUMIF(BaselineScenario!$B$2:$B$2612,Sheet1!$A333,BaselineScenario!Q$2:Q$2612)</f>
        <v>153.20046697282609</v>
      </c>
      <c r="AX333">
        <f>SUMIF(BaselineScenario!$B$2:$B$2612,Sheet1!$A333,BaselineScenario!R$2:R$2612)</f>
        <v>181.77156514884416</v>
      </c>
      <c r="AY333">
        <f>SUMIF(BaselineScenario!$B$2:$B$2612,Sheet1!$A333,BaselineScenario!S$2:S$2612)</f>
        <v>0</v>
      </c>
      <c r="AZ333">
        <f>SUMIF(BaselineScenario!$B$2:$B$2612,Sheet1!$A333,BaselineScenario!T$2:T$2612)</f>
        <v>1.8603232954678388</v>
      </c>
      <c r="BA333">
        <f>SUMIF(BaselineScenario!$B$2:$B$2612,Sheet1!$A333,BaselineScenario!U$2:U$2612)</f>
        <v>3.0344176560678542</v>
      </c>
      <c r="BB333">
        <f>SUMIF(BaselineScenario!$B$2:$B$2612,Sheet1!$A333,BaselineScenario!V$2:V$2612)</f>
        <v>0</v>
      </c>
      <c r="BC333">
        <f>SUMIF(BaselineScenario!$B$2:$B$2612,Sheet1!$A333,BaselineScenario!W$2:W$2612)</f>
        <v>94.509997108678931</v>
      </c>
      <c r="BD333">
        <f>SUMIF(BaselineScenario!$B$2:$B$2612,Sheet1!$A333,BaselineScenario!X$2:X$2612)</f>
        <v>6.0385593727467475</v>
      </c>
      <c r="BE333">
        <f>SUMIF(BaselineScenario!$B$2:$B$2612,Sheet1!$A333,BaselineScenario!Y$2:Y$2612)</f>
        <v>7.5216614924807148</v>
      </c>
      <c r="BF333">
        <f>SUMIF(BaselineScenario!$B$2:$B$2612,Sheet1!$A333,BaselineScenario!Z$2:Z$2612)</f>
        <v>0</v>
      </c>
      <c r="BG333">
        <f>SUMIF(BaselineScenario!$B$2:$B$2612,Sheet1!$A333,BaselineScenario!AA$2:AA$2612)</f>
        <v>102.61110796962386</v>
      </c>
      <c r="BH333">
        <f>SUMIF(BaselineScenario!$B$2:$B$2612,Sheet1!$A333,BaselineScenario!AB$2:AB$2612)</f>
        <v>5.836205993416069</v>
      </c>
      <c r="BI333">
        <f>SUMIF(BaselineScenario!$B$2:$B$2612,Sheet1!$A333,BaselineScenario!AC$2:AC$2612)</f>
        <v>0.3529064445050793</v>
      </c>
      <c r="BJ333">
        <f>SUMIF(BaselineScenario!$B$2:$B$2612,Sheet1!$A333,BaselineScenario!AD$2:AD$2612)</f>
        <v>0</v>
      </c>
      <c r="BK333">
        <f>SUMIF(BaselineScenario!$B$2:$B$2612,Sheet1!$A333,BaselineScenario!AE$2:AE$2612)</f>
        <v>0</v>
      </c>
      <c r="BL333">
        <f>SUMIF(BaselineScenario!$B$2:$B$2612,Sheet1!$A333,BaselineScenario!AF$2:AF$2612)</f>
        <v>0</v>
      </c>
      <c r="BM333">
        <f>SUMIF(BaselineScenario!$B$2:$B$2612,Sheet1!$A333,BaselineScenario!AG$2:AG$2612)</f>
        <v>0</v>
      </c>
      <c r="BN333">
        <f>SUMIF(BaselineScenario!$B$2:$B$2612,Sheet1!$A333,BaselineScenario!AH$2:AH$2612)</f>
        <v>8.5875734285824359E-2</v>
      </c>
      <c r="BP333">
        <f t="shared" si="21"/>
        <v>0</v>
      </c>
      <c r="BQ333" s="12">
        <f t="shared" si="22"/>
        <v>0</v>
      </c>
    </row>
    <row r="334" spans="1:69" x14ac:dyDescent="0.25">
      <c r="A334" s="1" t="s">
        <v>332</v>
      </c>
      <c r="B334">
        <f>COUNTIF(CurrentScenario!$B$2:$B$2612,Sheet1!A334)</f>
        <v>3</v>
      </c>
      <c r="C334">
        <f t="shared" si="23"/>
        <v>20181.983445854105</v>
      </c>
      <c r="D334">
        <f>SUMIF(CurrentScenario!$B$2:$B$2612,Sheet1!$A334,CurrentScenario!D$2:D$2612)</f>
        <v>5890.5694522099757</v>
      </c>
      <c r="E334">
        <f>SUMIF(CurrentScenario!$B$2:$B$2612,Sheet1!$A334,CurrentScenario!E$2:E$2612)</f>
        <v>59.500551913810128</v>
      </c>
      <c r="F334">
        <f>SUMIF(CurrentScenario!$B$2:$B$2612,Sheet1!$A334,CurrentScenario!F$2:F$2612)</f>
        <v>614.83209540612131</v>
      </c>
      <c r="G334">
        <f>SUMIF(CurrentScenario!$B$2:$B$2612,Sheet1!$A334,CurrentScenario!G$2:G$2612)</f>
        <v>729.49517577087261</v>
      </c>
      <c r="H334">
        <f>SUMIF(CurrentScenario!$B$2:$B$2612,Sheet1!$A334,CurrentScenario!H$2:H$2612)</f>
        <v>574.37437074733373</v>
      </c>
      <c r="I334">
        <f>SUMIF(CurrentScenario!$B$2:$B$2612,Sheet1!$A334,CurrentScenario!I$2:I$2612)</f>
        <v>681.49230654793018</v>
      </c>
      <c r="J334">
        <f>SUMIF(CurrentScenario!$B$2:$B$2612,Sheet1!$A334,CurrentScenario!J$2:J$2612)</f>
        <v>24.246715156624379</v>
      </c>
      <c r="K334">
        <f>SUMIF(CurrentScenario!$B$2:$B$2612,Sheet1!$A334,CurrentScenario!K$2:K$2612)</f>
        <v>28.768447202204097</v>
      </c>
      <c r="L334">
        <f>SUMIF(CurrentScenario!$B$2:$B$2612,Sheet1!$A334,CurrentScenario!L$2:L$2612)</f>
        <v>533.6251510888917</v>
      </c>
      <c r="M334">
        <f>SUMIF(CurrentScenario!$B$2:$B$2612,Sheet1!$A334,CurrentScenario!M$2:M$2612)</f>
        <v>633.1432437614036</v>
      </c>
      <c r="N334">
        <f>SUMIF(CurrentScenario!$B$2:$B$2612,Sheet1!$A334,CurrentScenario!N$2:N$2612)</f>
        <v>287.80155556850417</v>
      </c>
      <c r="O334">
        <f>SUMIF(CurrentScenario!$B$2:$B$2612,Sheet1!$A334,CurrentScenario!O$2:O$2612)</f>
        <v>192.36944738499099</v>
      </c>
      <c r="P334">
        <f>SUMIF(CurrentScenario!$B$2:$B$2612,Sheet1!$A334,CurrentScenario!P$2:P$2612)</f>
        <v>228.24549004098952</v>
      </c>
      <c r="Q334">
        <f>SUMIF(CurrentScenario!$B$2:$B$2612,Sheet1!$A334,CurrentScenario!Q$2:Q$2612)</f>
        <v>610.36228234863233</v>
      </c>
      <c r="R334">
        <f>SUMIF(CurrentScenario!$B$2:$B$2612,Sheet1!$A334,CurrentScenario!R$2:R$2612)</f>
        <v>724.19170517224075</v>
      </c>
      <c r="S334">
        <f>SUMIF(CurrentScenario!$B$2:$B$2612,Sheet1!$A334,CurrentScenario!S$2:S$2612)</f>
        <v>0</v>
      </c>
      <c r="T334">
        <f>SUMIF(CurrentScenario!$B$2:$B$2612,Sheet1!$A334,CurrentScenario!T$2:T$2612)</f>
        <v>7.3350581615681154</v>
      </c>
      <c r="U334">
        <f>SUMIF(CurrentScenario!$B$2:$B$2612,Sheet1!$A334,CurrentScenario!U$2:U$2612)</f>
        <v>11.96438781994304</v>
      </c>
      <c r="V334">
        <f>SUMIF(CurrentScenario!$B$2:$B$2612,Sheet1!$A334,CurrentScenario!V$2:V$2612)</f>
        <v>0</v>
      </c>
      <c r="W334">
        <f>SUMIF(CurrentScenario!$B$2:$B$2612,Sheet1!$A334,CurrentScenario!W$2:W$2612)</f>
        <v>3116.0943802704933</v>
      </c>
      <c r="X334">
        <f>SUMIF(CurrentScenario!$B$2:$B$2612,Sheet1!$A334,CurrentScenario!X$2:X$2612)</f>
        <v>797.12185524285098</v>
      </c>
      <c r="Y334">
        <f>SUMIF(CurrentScenario!$B$2:$B$2612,Sheet1!$A334,CurrentScenario!Y$2:Y$2612)</f>
        <v>114.88990838226748</v>
      </c>
      <c r="Z334">
        <f>SUMIF(CurrentScenario!$B$2:$B$2612,Sheet1!$A334,CurrentScenario!Z$2:Z$2612)</f>
        <v>0</v>
      </c>
      <c r="AA334">
        <f>SUMIF(CurrentScenario!$B$2:$B$2612,Sheet1!$A334,CurrentScenario!AA$2:AA$2612)</f>
        <v>3382.4140682131228</v>
      </c>
      <c r="AB334">
        <f>SUMIF(CurrentScenario!$B$2:$B$2612,Sheet1!$A334,CurrentScenario!AB$2:AB$2612)</f>
        <v>770.03983746738766</v>
      </c>
      <c r="AC334">
        <f>SUMIF(CurrentScenario!$B$2:$B$2612,Sheet1!$A334,CurrentScenario!AC$2:AC$2612)</f>
        <v>2.4577226298061676</v>
      </c>
      <c r="AD334">
        <f>SUMIF(CurrentScenario!$B$2:$B$2612,Sheet1!$A334,CurrentScenario!AD$2:AD$2612)</f>
        <v>0</v>
      </c>
      <c r="AE334">
        <f>SUMIF(CurrentScenario!$B$2:$B$2612,Sheet1!$A334,CurrentScenario!AE$2:AE$2612)</f>
        <v>0</v>
      </c>
      <c r="AF334">
        <f>SUMIF(CurrentScenario!$B$2:$B$2612,Sheet1!$A334,CurrentScenario!AF$2:AF$2612)</f>
        <v>0</v>
      </c>
      <c r="AG334">
        <f>SUMIF(CurrentScenario!$B$2:$B$2612,Sheet1!$A334,CurrentScenario!AG$2:AG$2612)</f>
        <v>0</v>
      </c>
      <c r="AH334" s="9">
        <f>SUMIF(CurrentScenario!$B$2:$B$2612,Sheet1!$A334,CurrentScenario!AH$2:AH$2612)</f>
        <v>166.64823734613751</v>
      </c>
      <c r="AI334" s="10">
        <f t="shared" si="20"/>
        <v>20181.983445854097</v>
      </c>
      <c r="AJ334">
        <f>SUMIF(BaselineScenario!$B$2:$B$2612,Sheet1!$A334,BaselineScenario!D$2:D$2612)</f>
        <v>17115.00858012195</v>
      </c>
      <c r="AK334">
        <f>SUMIF(BaselineScenario!$B$2:$B$2612,Sheet1!$A334,BaselineScenario!E$2:E$2612)</f>
        <v>172.8784395966747</v>
      </c>
      <c r="AL334">
        <f>SUMIF(BaselineScenario!$B$2:$B$2612,Sheet1!$A334,BaselineScenario!F$2:F$2612)</f>
        <v>253.0913012530348</v>
      </c>
      <c r="AM334">
        <f>SUMIF(BaselineScenario!$B$2:$B$2612,Sheet1!$A334,BaselineScenario!G$2:G$2612)</f>
        <v>300.29155058188712</v>
      </c>
      <c r="AN334">
        <f>SUMIF(BaselineScenario!$B$2:$B$2612,Sheet1!$A334,BaselineScenario!H$2:H$2612)</f>
        <v>236.43716352864854</v>
      </c>
      <c r="AO334">
        <f>SUMIF(BaselineScenario!$B$2:$B$2612,Sheet1!$A334,BaselineScenario!I$2:I$2612)</f>
        <v>280.53150767647412</v>
      </c>
      <c r="AP334">
        <f>SUMIF(BaselineScenario!$B$2:$B$2612,Sheet1!$A334,BaselineScenario!J$2:J$2612)</f>
        <v>9.9809895856026021</v>
      </c>
      <c r="AQ334">
        <f>SUMIF(BaselineScenario!$B$2:$B$2612,Sheet1!$A334,BaselineScenario!K$2:K$2612)</f>
        <v>11.842328644868697</v>
      </c>
      <c r="AR334">
        <f>SUMIF(BaselineScenario!$B$2:$B$2612,Sheet1!$A334,BaselineScenario!L$2:L$2612)</f>
        <v>219.66303459452968</v>
      </c>
      <c r="AS334">
        <f>SUMIF(BaselineScenario!$B$2:$B$2612,Sheet1!$A334,BaselineScenario!M$2:M$2612)</f>
        <v>260.6289564909722</v>
      </c>
      <c r="AT334">
        <f>SUMIF(BaselineScenario!$B$2:$B$2612,Sheet1!$A334,BaselineScenario!N$2:N$2612)</f>
        <v>118.47148296179651</v>
      </c>
      <c r="AU334">
        <f>SUMIF(BaselineScenario!$B$2:$B$2612,Sheet1!$A334,BaselineScenario!O$2:O$2612)</f>
        <v>79.187527956373174</v>
      </c>
      <c r="AV334">
        <f>SUMIF(BaselineScenario!$B$2:$B$2612,Sheet1!$A334,BaselineScenario!P$2:P$2612)</f>
        <v>93.955648270452087</v>
      </c>
      <c r="AW334">
        <f>SUMIF(BaselineScenario!$B$2:$B$2612,Sheet1!$A334,BaselineScenario!Q$2:Q$2612)</f>
        <v>251.74132519057719</v>
      </c>
      <c r="AX334">
        <f>SUMIF(BaselineScenario!$B$2:$B$2612,Sheet1!$A334,BaselineScenario!R$2:R$2612)</f>
        <v>298.68978610735803</v>
      </c>
      <c r="AY334">
        <f>SUMIF(BaselineScenario!$B$2:$B$2612,Sheet1!$A334,BaselineScenario!S$2:S$2612)</f>
        <v>0</v>
      </c>
      <c r="AZ334">
        <f>SUMIF(BaselineScenario!$B$2:$B$2612,Sheet1!$A334,BaselineScenario!T$2:T$2612)</f>
        <v>3.0194248620038633</v>
      </c>
      <c r="BA334">
        <f>SUMIF(BaselineScenario!$B$2:$B$2612,Sheet1!$A334,BaselineScenario!U$2:U$2612)</f>
        <v>4.9250560533768057</v>
      </c>
      <c r="BB334">
        <f>SUMIF(BaselineScenario!$B$2:$B$2612,Sheet1!$A334,BaselineScenario!V$2:V$2612)</f>
        <v>0</v>
      </c>
      <c r="BC334">
        <f>SUMIF(BaselineScenario!$B$2:$B$2612,Sheet1!$A334,BaselineScenario!W$2:W$2612)</f>
        <v>160.75311608868458</v>
      </c>
      <c r="BD334">
        <f>SUMIF(BaselineScenario!$B$2:$B$2612,Sheet1!$A334,BaselineScenario!X$2:X$2612)</f>
        <v>10.268075623305945</v>
      </c>
      <c r="BE334">
        <f>SUMIF(BaselineScenario!$B$2:$B$2612,Sheet1!$A334,BaselineScenario!Y$2:Y$2612)</f>
        <v>47.415920366668843</v>
      </c>
      <c r="BF334">
        <f>SUMIF(BaselineScenario!$B$2:$B$2612,Sheet1!$A334,BaselineScenario!Z$2:Z$2612)</f>
        <v>0</v>
      </c>
      <c r="BG334">
        <f>SUMIF(BaselineScenario!$B$2:$B$2612,Sheet1!$A334,BaselineScenario!AA$2:AA$2612)</f>
        <v>174.26780911249341</v>
      </c>
      <c r="BH334">
        <f>SUMIF(BaselineScenario!$B$2:$B$2612,Sheet1!$A334,BaselineScenario!AB$2:AB$2612)</f>
        <v>9.9139078225481523</v>
      </c>
      <c r="BI334">
        <f>SUMIF(BaselineScenario!$B$2:$B$2612,Sheet1!$A334,BaselineScenario!AC$2:AC$2612)</f>
        <v>1.0143204232569101</v>
      </c>
      <c r="BJ334">
        <f>SUMIF(BaselineScenario!$B$2:$B$2612,Sheet1!$A334,BaselineScenario!AD$2:AD$2612)</f>
        <v>0</v>
      </c>
      <c r="BK334">
        <f>SUMIF(BaselineScenario!$B$2:$B$2612,Sheet1!$A334,BaselineScenario!AE$2:AE$2612)</f>
        <v>0</v>
      </c>
      <c r="BL334">
        <f>SUMIF(BaselineScenario!$B$2:$B$2612,Sheet1!$A334,BaselineScenario!AF$2:AF$2612)</f>
        <v>0</v>
      </c>
      <c r="BM334">
        <f>SUMIF(BaselineScenario!$B$2:$B$2612,Sheet1!$A334,BaselineScenario!AG$2:AG$2612)</f>
        <v>0</v>
      </c>
      <c r="BN334">
        <f>SUMIF(BaselineScenario!$B$2:$B$2612,Sheet1!$A334,BaselineScenario!AH$2:AH$2612)</f>
        <v>68.006192940563494</v>
      </c>
      <c r="BP334">
        <f t="shared" si="21"/>
        <v>0</v>
      </c>
      <c r="BQ334" s="12">
        <f t="shared" si="22"/>
        <v>0</v>
      </c>
    </row>
    <row r="335" spans="1:69" x14ac:dyDescent="0.25">
      <c r="A335" s="1" t="s">
        <v>333</v>
      </c>
      <c r="B335">
        <f>COUNTIF(CurrentScenario!$B$2:$B$2612,Sheet1!A335)</f>
        <v>10</v>
      </c>
      <c r="C335">
        <f t="shared" si="23"/>
        <v>34295.619008011374</v>
      </c>
      <c r="D335">
        <f>SUMIF(CurrentScenario!$B$2:$B$2612,Sheet1!$A335,CurrentScenario!D$2:D$2612)</f>
        <v>7090.6171868292704</v>
      </c>
      <c r="E335">
        <f>SUMIF(CurrentScenario!$B$2:$B$2612,Sheet1!$A335,CurrentScenario!E$2:E$2612)</f>
        <v>71.622447327834905</v>
      </c>
      <c r="F335">
        <f>SUMIF(CurrentScenario!$B$2:$B$2612,Sheet1!$A335,CurrentScenario!F$2:F$2612)</f>
        <v>1427.81447592839</v>
      </c>
      <c r="G335">
        <f>SUMIF(CurrentScenario!$B$2:$B$2612,Sheet1!$A335,CurrentScenario!G$2:G$2612)</f>
        <v>1694.0962390953825</v>
      </c>
      <c r="H335">
        <f>SUMIF(CurrentScenario!$B$2:$B$2612,Sheet1!$A335,CurrentScenario!H$2:H$2612)</f>
        <v>1333.8611934709315</v>
      </c>
      <c r="I335">
        <f>SUMIF(CurrentScenario!$B$2:$B$2612,Sheet1!$A335,CurrentScenario!I$2:I$2612)</f>
        <v>1582.6183392914452</v>
      </c>
      <c r="J335">
        <f>SUMIF(CurrentScenario!$B$2:$B$2612,Sheet1!$A335,CurrentScenario!J$2:J$2612)</f>
        <v>56.307010210784348</v>
      </c>
      <c r="K335">
        <f>SUMIF(CurrentScenario!$B$2:$B$2612,Sheet1!$A335,CurrentScenario!K$2:K$2612)</f>
        <v>66.808874747675176</v>
      </c>
      <c r="L335">
        <f>SUMIF(CurrentScenario!$B$2:$B$2612,Sheet1!$A335,CurrentScenario!L$2:L$2612)</f>
        <v>1239.229845512654</v>
      </c>
      <c r="M335">
        <f>SUMIF(CurrentScenario!$B$2:$B$2612,Sheet1!$A335,CurrentScenario!M$2:M$2612)</f>
        <v>1470.3381523816452</v>
      </c>
      <c r="N335">
        <f>SUMIF(CurrentScenario!$B$2:$B$2612,Sheet1!$A335,CurrentScenario!N$2:N$2612)</f>
        <v>668.35773307263491</v>
      </c>
      <c r="O335">
        <f>SUMIF(CurrentScenario!$B$2:$B$2612,Sheet1!$A335,CurrentScenario!O$2:O$2612)</f>
        <v>446.73732363910648</v>
      </c>
      <c r="P335">
        <f>SUMIF(CurrentScenario!$B$2:$B$2612,Sheet1!$A335,CurrentScenario!P$2:P$2612)</f>
        <v>530.05057767503013</v>
      </c>
      <c r="Q335">
        <f>SUMIF(CurrentScenario!$B$2:$B$2612,Sheet1!$A335,CurrentScenario!Q$2:Q$2612)</f>
        <v>1195.9473412603936</v>
      </c>
      <c r="R335">
        <f>SUMIF(CurrentScenario!$B$2:$B$2612,Sheet1!$A335,CurrentScenario!R$2:R$2612)</f>
        <v>1418.9855294640704</v>
      </c>
      <c r="S335">
        <f>SUMIF(CurrentScenario!$B$2:$B$2612,Sheet1!$A335,CurrentScenario!S$2:S$2612)</f>
        <v>0</v>
      </c>
      <c r="T335">
        <f>SUMIF(CurrentScenario!$B$2:$B$2612,Sheet1!$A335,CurrentScenario!T$2:T$2612)</f>
        <v>17.034147640218606</v>
      </c>
      <c r="U335">
        <f>SUMIF(CurrentScenario!$B$2:$B$2612,Sheet1!$A335,CurrentScenario!U$2:U$2612)</f>
        <v>27.783932038956195</v>
      </c>
      <c r="V335">
        <f>SUMIF(CurrentScenario!$B$2:$B$2612,Sheet1!$A335,CurrentScenario!V$2:V$2612)</f>
        <v>0</v>
      </c>
      <c r="W335">
        <f>SUMIF(CurrentScenario!$B$2:$B$2612,Sheet1!$A335,CurrentScenario!W$2:W$2612)</f>
        <v>7881.5611783386857</v>
      </c>
      <c r="X335">
        <f>SUMIF(CurrentScenario!$B$2:$B$2612,Sheet1!$A335,CurrentScenario!X$2:X$2612)</f>
        <v>2500.9112586205415</v>
      </c>
      <c r="Y335">
        <f>SUMIF(CurrentScenario!$B$2:$B$2612,Sheet1!$A335,CurrentScenario!Y$2:Y$2612)</f>
        <v>168.21545944864044</v>
      </c>
      <c r="Z335">
        <f>SUMIF(CurrentScenario!$B$2:$B$2612,Sheet1!$A335,CurrentScenario!Z$2:Z$2612)</f>
        <v>4.7345322674577961</v>
      </c>
      <c r="AA335">
        <f>SUMIF(CurrentScenario!$B$2:$B$2612,Sheet1!$A335,CurrentScenario!AA$2:AA$2612)</f>
        <v>2513.7914765294854</v>
      </c>
      <c r="AB335">
        <f>SUMIF(CurrentScenario!$B$2:$B$2612,Sheet1!$A335,CurrentScenario!AB$2:AB$2612)</f>
        <v>555.98887036084739</v>
      </c>
      <c r="AC335">
        <f>SUMIF(CurrentScenario!$B$2:$B$2612,Sheet1!$A335,CurrentScenario!AC$2:AC$2612)</f>
        <v>119.8746194621189</v>
      </c>
      <c r="AD335">
        <f>SUMIF(CurrentScenario!$B$2:$B$2612,Sheet1!$A335,CurrentScenario!AD$2:AD$2612)</f>
        <v>0</v>
      </c>
      <c r="AE335">
        <f>SUMIF(CurrentScenario!$B$2:$B$2612,Sheet1!$A335,CurrentScenario!AE$2:AE$2612)</f>
        <v>0</v>
      </c>
      <c r="AF335">
        <f>SUMIF(CurrentScenario!$B$2:$B$2612,Sheet1!$A335,CurrentScenario!AF$2:AF$2612)</f>
        <v>0</v>
      </c>
      <c r="AG335">
        <f>SUMIF(CurrentScenario!$B$2:$B$2612,Sheet1!$A335,CurrentScenario!AG$2:AG$2612)</f>
        <v>0</v>
      </c>
      <c r="AH335" s="9">
        <f>SUMIF(CurrentScenario!$B$2:$B$2612,Sheet1!$A335,CurrentScenario!AH$2:AH$2612)</f>
        <v>212.33126339717421</v>
      </c>
      <c r="AI335" s="10">
        <f t="shared" si="20"/>
        <v>34295.619008011367</v>
      </c>
      <c r="AJ335">
        <f>SUMIF(BaselineScenario!$B$2:$B$2612,Sheet1!$A335,BaselineScenario!D$2:D$2612)</f>
        <v>29083.850914017392</v>
      </c>
      <c r="AK335">
        <f>SUMIF(BaselineScenario!$B$2:$B$2612,Sheet1!$A335,BaselineScenario!E$2:E$2612)</f>
        <v>293.77632824514973</v>
      </c>
      <c r="AL335">
        <f>SUMIF(BaselineScenario!$B$2:$B$2612,Sheet1!$A335,BaselineScenario!F$2:F$2612)</f>
        <v>449.40911960137367</v>
      </c>
      <c r="AM335">
        <f>SUMIF(BaselineScenario!$B$2:$B$2612,Sheet1!$A335,BaselineScenario!G$2:G$2612)</f>
        <v>533.22224486962136</v>
      </c>
      <c r="AN335">
        <f>SUMIF(BaselineScenario!$B$2:$B$2612,Sheet1!$A335,BaselineScenario!H$2:H$2612)</f>
        <v>419.83697853721054</v>
      </c>
      <c r="AO335">
        <f>SUMIF(BaselineScenario!$B$2:$B$2612,Sheet1!$A335,BaselineScenario!I$2:I$2612)</f>
        <v>498.13411973717217</v>
      </c>
      <c r="AP335">
        <f>SUMIF(BaselineScenario!$B$2:$B$2612,Sheet1!$A335,BaselineScenario!J$2:J$2612)</f>
        <v>17.722753474033425</v>
      </c>
      <c r="AQ335">
        <f>SUMIF(BaselineScenario!$B$2:$B$2612,Sheet1!$A335,BaselineScenario!K$2:K$2612)</f>
        <v>21.028373599046422</v>
      </c>
      <c r="AR335">
        <f>SUMIF(BaselineScenario!$B$2:$B$2612,Sheet1!$A335,BaselineScenario!L$2:L$2612)</f>
        <v>390.0514137610287</v>
      </c>
      <c r="AS335">
        <f>SUMIF(BaselineScenario!$B$2:$B$2612,Sheet1!$A335,BaselineScenario!M$2:M$2612)</f>
        <v>462.79357789648446</v>
      </c>
      <c r="AT335">
        <f>SUMIF(BaselineScenario!$B$2:$B$2612,Sheet1!$A335,BaselineScenario!N$2:N$2612)</f>
        <v>210.36765313305108</v>
      </c>
      <c r="AU335">
        <f>SUMIF(BaselineScenario!$B$2:$B$2612,Sheet1!$A335,BaselineScenario!O$2:O$2612)</f>
        <v>140.61197019784723</v>
      </c>
      <c r="AV335">
        <f>SUMIF(BaselineScenario!$B$2:$B$2612,Sheet1!$A335,BaselineScenario!P$2:P$2612)</f>
        <v>166.83514616389076</v>
      </c>
      <c r="AW335">
        <f>SUMIF(BaselineScenario!$B$2:$B$2612,Sheet1!$A335,BaselineScenario!Q$2:Q$2612)</f>
        <v>380.33723292260009</v>
      </c>
      <c r="AX335">
        <f>SUMIF(BaselineScenario!$B$2:$B$2612,Sheet1!$A335,BaselineScenario!R$2:R$2612)</f>
        <v>451.26844107042126</v>
      </c>
      <c r="AY335">
        <f>SUMIF(BaselineScenario!$B$2:$B$2612,Sheet1!$A335,BaselineScenario!S$2:S$2612)</f>
        <v>0</v>
      </c>
      <c r="AZ335">
        <f>SUMIF(BaselineScenario!$B$2:$B$2612,Sheet1!$A335,BaselineScenario!T$2:T$2612)</f>
        <v>5.361587854167885</v>
      </c>
      <c r="BA335">
        <f>SUMIF(BaselineScenario!$B$2:$B$2612,Sheet1!$A335,BaselineScenario!U$2:U$2612)</f>
        <v>8.7450316634476568</v>
      </c>
      <c r="BB335">
        <f>SUMIF(BaselineScenario!$B$2:$B$2612,Sheet1!$A335,BaselineScenario!V$2:V$2612)</f>
        <v>0</v>
      </c>
      <c r="BC335">
        <f>SUMIF(BaselineScenario!$B$2:$B$2612,Sheet1!$A335,BaselineScenario!W$2:W$2612)</f>
        <v>433.33760403719162</v>
      </c>
      <c r="BD335">
        <f>SUMIF(BaselineScenario!$B$2:$B$2612,Sheet1!$A335,BaselineScenario!X$2:X$2612)</f>
        <v>28.083994263406126</v>
      </c>
      <c r="BE335">
        <f>SUMIF(BaselineScenario!$B$2:$B$2612,Sheet1!$A335,BaselineScenario!Y$2:Y$2612)</f>
        <v>57.979448978405252</v>
      </c>
      <c r="BF335">
        <f>SUMIF(BaselineScenario!$B$2:$B$2612,Sheet1!$A335,BaselineScenario!Z$2:Z$2612)</f>
        <v>1.4199078397585898</v>
      </c>
      <c r="BG335">
        <f>SUMIF(BaselineScenario!$B$2:$B$2612,Sheet1!$A335,BaselineScenario!AA$2:AA$2612)</f>
        <v>135.62951161205501</v>
      </c>
      <c r="BH335">
        <f>SUMIF(BaselineScenario!$B$2:$B$2612,Sheet1!$A335,BaselineScenario!AB$2:AB$2612)</f>
        <v>6.1911331853436709</v>
      </c>
      <c r="BI335">
        <f>SUMIF(BaselineScenario!$B$2:$B$2612,Sheet1!$A335,BaselineScenario!AC$2:AC$2612)</f>
        <v>35.952225899717931</v>
      </c>
      <c r="BJ335">
        <f>SUMIF(BaselineScenario!$B$2:$B$2612,Sheet1!$A335,BaselineScenario!AD$2:AD$2612)</f>
        <v>0</v>
      </c>
      <c r="BK335">
        <f>SUMIF(BaselineScenario!$B$2:$B$2612,Sheet1!$A335,BaselineScenario!AE$2:AE$2612)</f>
        <v>0</v>
      </c>
      <c r="BL335">
        <f>SUMIF(BaselineScenario!$B$2:$B$2612,Sheet1!$A335,BaselineScenario!AF$2:AF$2612)</f>
        <v>0</v>
      </c>
      <c r="BM335">
        <f>SUMIF(BaselineScenario!$B$2:$B$2612,Sheet1!$A335,BaselineScenario!AG$2:AG$2612)</f>
        <v>0</v>
      </c>
      <c r="BN335">
        <f>SUMIF(BaselineScenario!$B$2:$B$2612,Sheet1!$A335,BaselineScenario!AH$2:AH$2612)</f>
        <v>63.672295451556224</v>
      </c>
      <c r="BP335">
        <f t="shared" si="21"/>
        <v>0</v>
      </c>
      <c r="BQ335" s="12">
        <f t="shared" si="22"/>
        <v>0</v>
      </c>
    </row>
    <row r="336" spans="1:69" x14ac:dyDescent="0.25">
      <c r="A336" s="1" t="s">
        <v>334</v>
      </c>
      <c r="B336">
        <f>COUNTIF(CurrentScenario!$B$2:$B$2612,Sheet1!A336)</f>
        <v>3</v>
      </c>
      <c r="C336">
        <f t="shared" si="23"/>
        <v>20874.984100421188</v>
      </c>
      <c r="D336">
        <f>SUMIF(CurrentScenario!$B$2:$B$2612,Sheet1!$A336,CurrentScenario!D$2:D$2612)</f>
        <v>7728.5704925825876</v>
      </c>
      <c r="E336">
        <f>SUMIF(CurrentScenario!$B$2:$B$2612,Sheet1!$A336,CurrentScenario!E$2:E$2612)</f>
        <v>78.066203617757665</v>
      </c>
      <c r="F336">
        <f>SUMIF(CurrentScenario!$B$2:$B$2612,Sheet1!$A336,CurrentScenario!F$2:F$2612)</f>
        <v>704.30860590120085</v>
      </c>
      <c r="G336">
        <f>SUMIF(CurrentScenario!$B$2:$B$2612,Sheet1!$A336,CurrentScenario!G$2:G$2612)</f>
        <v>835.65853593447355</v>
      </c>
      <c r="H336">
        <f>SUMIF(CurrentScenario!$B$2:$B$2612,Sheet1!$A336,CurrentScenario!H$2:H$2612)</f>
        <v>657.96329524524674</v>
      </c>
      <c r="I336">
        <f>SUMIF(CurrentScenario!$B$2:$B$2612,Sheet1!$A336,CurrentScenario!I$2:I$2612)</f>
        <v>780.67002111275474</v>
      </c>
      <c r="J336">
        <f>SUMIF(CurrentScenario!$B$2:$B$2612,Sheet1!$A336,CurrentScenario!J$2:J$2612)</f>
        <v>27.775278402152562</v>
      </c>
      <c r="K336">
        <f>SUMIF(CurrentScenario!$B$2:$B$2612,Sheet1!$A336,CurrentScenario!K$2:K$2612)</f>
        <v>32.955233868827783</v>
      </c>
      <c r="L336">
        <f>SUMIF(CurrentScenario!$B$2:$B$2612,Sheet1!$A336,CurrentScenario!L$2:L$2612)</f>
        <v>611.28364759273256</v>
      </c>
      <c r="M336">
        <f>SUMIF(CurrentScenario!$B$2:$B$2612,Sheet1!$A336,CurrentScenario!M$2:M$2612)</f>
        <v>725.28463575088472</v>
      </c>
      <c r="N336">
        <f>SUMIF(CurrentScenario!$B$2:$B$2612,Sheet1!$A336,CurrentScenario!N$2:N$2612)</f>
        <v>329.68524429454015</v>
      </c>
      <c r="O336">
        <f>SUMIF(CurrentScenario!$B$2:$B$2612,Sheet1!$A336,CurrentScenario!O$2:O$2612)</f>
        <v>220.36497195470028</v>
      </c>
      <c r="P336">
        <f>SUMIF(CurrentScenario!$B$2:$B$2612,Sheet1!$A336,CurrentScenario!P$2:P$2612)</f>
        <v>261.46203997524992</v>
      </c>
      <c r="Q336">
        <f>SUMIF(CurrentScenario!$B$2:$B$2612,Sheet1!$A336,CurrentScenario!Q$2:Q$2612)</f>
        <v>633.76077277326306</v>
      </c>
      <c r="R336">
        <f>SUMIF(CurrentScenario!$B$2:$B$2612,Sheet1!$A336,CurrentScenario!R$2:R$2612)</f>
        <v>751.95395814312519</v>
      </c>
      <c r="S336">
        <f>SUMIF(CurrentScenario!$B$2:$B$2612,Sheet1!$A336,CurrentScenario!S$2:S$2612)</f>
        <v>0</v>
      </c>
      <c r="T336">
        <f>SUMIF(CurrentScenario!$B$2:$B$2612,Sheet1!$A336,CurrentScenario!T$2:T$2612)</f>
        <v>8.4026507178149412</v>
      </c>
      <c r="U336">
        <f>SUMIF(CurrentScenario!$B$2:$B$2612,Sheet1!$A336,CurrentScenario!U$2:U$2612)</f>
        <v>13.705598635567332</v>
      </c>
      <c r="V336">
        <f>SUMIF(CurrentScenario!$B$2:$B$2612,Sheet1!$A336,CurrentScenario!V$2:V$2612)</f>
        <v>0</v>
      </c>
      <c r="W336">
        <f>SUMIF(CurrentScenario!$B$2:$B$2612,Sheet1!$A336,CurrentScenario!W$2:W$2612)</f>
        <v>3484.151279786116</v>
      </c>
      <c r="X336">
        <f>SUMIF(CurrentScenario!$B$2:$B$2612,Sheet1!$A336,CurrentScenario!X$2:X$2612)</f>
        <v>1065.6754502816439</v>
      </c>
      <c r="Y336">
        <f>SUMIF(CurrentScenario!$B$2:$B$2612,Sheet1!$A336,CurrentScenario!Y$2:Y$2612)</f>
        <v>289.46360498915232</v>
      </c>
      <c r="Z336">
        <f>SUMIF(CurrentScenario!$B$2:$B$2612,Sheet1!$A336,CurrentScenario!Z$2:Z$2612)</f>
        <v>0</v>
      </c>
      <c r="AA336">
        <f>SUMIF(CurrentScenario!$B$2:$B$2612,Sheet1!$A336,CurrentScenario!AA$2:AA$2612)</f>
        <v>1275.2488008062214</v>
      </c>
      <c r="AB336">
        <f>SUMIF(CurrentScenario!$B$2:$B$2612,Sheet1!$A336,CurrentScenario!AB$2:AB$2612)</f>
        <v>347.84721028841085</v>
      </c>
      <c r="AC336">
        <f>SUMIF(CurrentScenario!$B$2:$B$2612,Sheet1!$A336,CurrentScenario!AC$2:AC$2612)</f>
        <v>1.2004616467885218E-2</v>
      </c>
      <c r="AD336">
        <f>SUMIF(CurrentScenario!$B$2:$B$2612,Sheet1!$A336,CurrentScenario!AD$2:AD$2612)</f>
        <v>0</v>
      </c>
      <c r="AE336">
        <f>SUMIF(CurrentScenario!$B$2:$B$2612,Sheet1!$A336,CurrentScenario!AE$2:AE$2612)</f>
        <v>0</v>
      </c>
      <c r="AF336">
        <f>SUMIF(CurrentScenario!$B$2:$B$2612,Sheet1!$A336,CurrentScenario!AF$2:AF$2612)</f>
        <v>0</v>
      </c>
      <c r="AG336">
        <f>SUMIF(CurrentScenario!$B$2:$B$2612,Sheet1!$A336,CurrentScenario!AG$2:AG$2612)</f>
        <v>0</v>
      </c>
      <c r="AH336" s="9">
        <f>SUMIF(CurrentScenario!$B$2:$B$2612,Sheet1!$A336,CurrentScenario!AH$2:AH$2612)</f>
        <v>10.714563150297677</v>
      </c>
      <c r="AI336" s="10">
        <f t="shared" si="20"/>
        <v>20874.984100421188</v>
      </c>
      <c r="AJ336">
        <f>SUMIF(BaselineScenario!$B$2:$B$2612,Sheet1!$A336,BaselineScenario!D$2:D$2612)</f>
        <v>17702.696576325681</v>
      </c>
      <c r="AK336">
        <f>SUMIF(BaselineScenario!$B$2:$B$2612,Sheet1!$A336,BaselineScenario!E$2:E$2612)</f>
        <v>178.81480409511076</v>
      </c>
      <c r="AL336">
        <f>SUMIF(BaselineScenario!$B$2:$B$2612,Sheet1!$A336,BaselineScenario!F$2:F$2612)</f>
        <v>268.07709220833499</v>
      </c>
      <c r="AM336">
        <f>SUMIF(BaselineScenario!$B$2:$B$2612,Sheet1!$A336,BaselineScenario!G$2:G$2612)</f>
        <v>318.07209539290062</v>
      </c>
      <c r="AN336">
        <f>SUMIF(BaselineScenario!$B$2:$B$2612,Sheet1!$A336,BaselineScenario!H$2:H$2612)</f>
        <v>250.43693368020371</v>
      </c>
      <c r="AO336">
        <f>SUMIF(BaselineScenario!$B$2:$B$2612,Sheet1!$A336,BaselineScenario!I$2:I$2612)</f>
        <v>297.14212381332942</v>
      </c>
      <c r="AP336">
        <f>SUMIF(BaselineScenario!$B$2:$B$2612,Sheet1!$A336,BaselineScenario!J$2:J$2612)</f>
        <v>10.571952188764126</v>
      </c>
      <c r="AQ336">
        <f>SUMIF(BaselineScenario!$B$2:$B$2612,Sheet1!$A336,BaselineScenario!K$2:K$2612)</f>
        <v>12.543570193280926</v>
      </c>
      <c r="AR336">
        <f>SUMIF(BaselineScenario!$B$2:$B$2612,Sheet1!$A336,BaselineScenario!L$2:L$2612)</f>
        <v>232.66951586253862</v>
      </c>
      <c r="AS336">
        <f>SUMIF(BaselineScenario!$B$2:$B$2612,Sheet1!$A336,BaselineScenario!M$2:M$2612)</f>
        <v>276.06108728407656</v>
      </c>
      <c r="AT336">
        <f>SUMIF(BaselineScenario!$B$2:$B$2612,Sheet1!$A336,BaselineScenario!N$2:N$2612)</f>
        <v>125.48627103831807</v>
      </c>
      <c r="AU336">
        <f>SUMIF(BaselineScenario!$B$2:$B$2612,Sheet1!$A336,BaselineScenario!O$2:O$2612)</f>
        <v>83.876299405842474</v>
      </c>
      <c r="AV336">
        <f>SUMIF(BaselineScenario!$B$2:$B$2612,Sheet1!$A336,BaselineScenario!P$2:P$2612)</f>
        <v>99.518855224077143</v>
      </c>
      <c r="AW336">
        <f>SUMIF(BaselineScenario!$B$2:$B$2612,Sheet1!$A336,BaselineScenario!Q$2:Q$2612)</f>
        <v>242.1423059638274</v>
      </c>
      <c r="AX336">
        <f>SUMIF(BaselineScenario!$B$2:$B$2612,Sheet1!$A336,BaselineScenario!R$2:R$2612)</f>
        <v>287.30061919643703</v>
      </c>
      <c r="AY336">
        <f>SUMIF(BaselineScenario!$B$2:$B$2612,Sheet1!$A336,BaselineScenario!S$2:S$2612)</f>
        <v>0</v>
      </c>
      <c r="AZ336">
        <f>SUMIF(BaselineScenario!$B$2:$B$2612,Sheet1!$A336,BaselineScenario!T$2:T$2612)</f>
        <v>3.1982516743274361</v>
      </c>
      <c r="BA336">
        <f>SUMIF(BaselineScenario!$B$2:$B$2612,Sheet1!$A336,BaselineScenario!U$2:U$2612)</f>
        <v>5.2166857869649013</v>
      </c>
      <c r="BB336">
        <f>SUMIF(BaselineScenario!$B$2:$B$2612,Sheet1!$A336,BaselineScenario!V$2:V$2612)</f>
        <v>0</v>
      </c>
      <c r="BC336">
        <f>SUMIF(BaselineScenario!$B$2:$B$2612,Sheet1!$A336,BaselineScenario!W$2:W$2612)</f>
        <v>254.77719197619155</v>
      </c>
      <c r="BD336">
        <f>SUMIF(BaselineScenario!$B$2:$B$2612,Sheet1!$A336,BaselineScenario!X$2:X$2612)</f>
        <v>15.786794403533399</v>
      </c>
      <c r="BE336">
        <f>SUMIF(BaselineScenario!$B$2:$B$2612,Sheet1!$A336,BaselineScenario!Y$2:Y$2612)</f>
        <v>109.68898706845866</v>
      </c>
      <c r="BF336">
        <f>SUMIF(BaselineScenario!$B$2:$B$2612,Sheet1!$A336,BaselineScenario!Z$2:Z$2612)</f>
        <v>0</v>
      </c>
      <c r="BG336">
        <f>SUMIF(BaselineScenario!$B$2:$B$2612,Sheet1!$A336,BaselineScenario!AA$2:AA$2612)</f>
        <v>91.747544090800162</v>
      </c>
      <c r="BH336">
        <f>SUMIF(BaselineScenario!$B$2:$B$2612,Sheet1!$A336,BaselineScenario!AB$2:AB$2612)</f>
        <v>5.0881896968877864</v>
      </c>
      <c r="BI336">
        <f>SUMIF(BaselineScenario!$B$2:$B$2612,Sheet1!$A336,BaselineScenario!AC$2:AC$2612)</f>
        <v>1.01902985093172E-2</v>
      </c>
      <c r="BJ336">
        <f>SUMIF(BaselineScenario!$B$2:$B$2612,Sheet1!$A336,BaselineScenario!AD$2:AD$2612)</f>
        <v>0</v>
      </c>
      <c r="BK336">
        <f>SUMIF(BaselineScenario!$B$2:$B$2612,Sheet1!$A336,BaselineScenario!AE$2:AE$2612)</f>
        <v>0</v>
      </c>
      <c r="BL336">
        <f>SUMIF(BaselineScenario!$B$2:$B$2612,Sheet1!$A336,BaselineScenario!AF$2:AF$2612)</f>
        <v>0</v>
      </c>
      <c r="BM336">
        <f>SUMIF(BaselineScenario!$B$2:$B$2612,Sheet1!$A336,BaselineScenario!AG$2:AG$2612)</f>
        <v>0</v>
      </c>
      <c r="BN336">
        <f>SUMIF(BaselineScenario!$B$2:$B$2612,Sheet1!$A336,BaselineScenario!AH$2:AH$2612)</f>
        <v>4.0601635527935507</v>
      </c>
      <c r="BP336">
        <f t="shared" si="21"/>
        <v>0</v>
      </c>
      <c r="BQ336" s="12">
        <f t="shared" si="22"/>
        <v>0</v>
      </c>
    </row>
    <row r="337" spans="1:69" x14ac:dyDescent="0.25">
      <c r="A337" s="1" t="s">
        <v>335</v>
      </c>
      <c r="B337">
        <f>COUNTIF(CurrentScenario!$B$2:$B$2612,Sheet1!A337)</f>
        <v>5</v>
      </c>
      <c r="C337">
        <f t="shared" si="23"/>
        <v>15906.513060851803</v>
      </c>
      <c r="D337">
        <f>SUMIF(CurrentScenario!$B$2:$B$2612,Sheet1!$A337,CurrentScenario!D$2:D$2612)</f>
        <v>9457.3121084237209</v>
      </c>
      <c r="E337">
        <f>SUMIF(CurrentScenario!$B$2:$B$2612,Sheet1!$A337,CurrentScenario!E$2:E$2612)</f>
        <v>95.528655138799181</v>
      </c>
      <c r="F337">
        <f>SUMIF(CurrentScenario!$B$2:$B$2612,Sheet1!$A337,CurrentScenario!F$2:F$2612)</f>
        <v>209.21439698528707</v>
      </c>
      <c r="G337">
        <f>SUMIF(CurrentScenario!$B$2:$B$2612,Sheet1!$A337,CurrentScenario!G$2:G$2612)</f>
        <v>247.7957204559807</v>
      </c>
      <c r="H337">
        <f>SUMIF(CurrentScenario!$B$2:$B$2612,Sheet1!$A337,CurrentScenario!H$2:H$2612)</f>
        <v>770.39437034580203</v>
      </c>
      <c r="I337">
        <f>SUMIF(CurrentScenario!$B$2:$B$2612,Sheet1!$A337,CurrentScenario!I$2:I$2612)</f>
        <v>911.87817501134668</v>
      </c>
      <c r="J337">
        <f>SUMIF(CurrentScenario!$B$2:$B$2612,Sheet1!$A337,CurrentScenario!J$2:J$2612)</f>
        <v>48.581323771729927</v>
      </c>
      <c r="K337">
        <f>SUMIF(CurrentScenario!$B$2:$B$2612,Sheet1!$A337,CurrentScenario!K$2:K$2612)</f>
        <v>57.499576053537218</v>
      </c>
      <c r="L337">
        <f>SUMIF(CurrentScenario!$B$2:$B$2612,Sheet1!$A337,CurrentScenario!L$2:L$2612)</f>
        <v>338.93214614885073</v>
      </c>
      <c r="M337">
        <f>SUMIF(CurrentScenario!$B$2:$B$2612,Sheet1!$A337,CurrentScenario!M$2:M$2612)</f>
        <v>401.2745599908838</v>
      </c>
      <c r="N337">
        <f>SUMIF(CurrentScenario!$B$2:$B$2612,Sheet1!$A337,CurrentScenario!N$2:N$2612)</f>
        <v>258.38045103567731</v>
      </c>
      <c r="O337">
        <f>SUMIF(CurrentScenario!$B$2:$B$2612,Sheet1!$A337,CurrentScenario!O$2:O$2612)</f>
        <v>61.342454030815972</v>
      </c>
      <c r="P337">
        <f>SUMIF(CurrentScenario!$B$2:$B$2612,Sheet1!$A337,CurrentScenario!P$2:P$2612)</f>
        <v>72.659020655517253</v>
      </c>
      <c r="Q337">
        <f>SUMIF(CurrentScenario!$B$2:$B$2612,Sheet1!$A337,CurrentScenario!Q$2:Q$2612)</f>
        <v>424.70976435215334</v>
      </c>
      <c r="R337">
        <f>SUMIF(CurrentScenario!$B$2:$B$2612,Sheet1!$A337,CurrentScenario!R$2:R$2612)</f>
        <v>500.23195983420123</v>
      </c>
      <c r="S337">
        <f>SUMIF(CurrentScenario!$B$2:$B$2612,Sheet1!$A337,CurrentScenario!S$2:S$2612)</f>
        <v>1.7728487575861266E-2</v>
      </c>
      <c r="T337">
        <f>SUMIF(CurrentScenario!$B$2:$B$2612,Sheet1!$A337,CurrentScenario!T$2:T$2612)</f>
        <v>35.951481296899864</v>
      </c>
      <c r="U337">
        <f>SUMIF(CurrentScenario!$B$2:$B$2612,Sheet1!$A337,CurrentScenario!U$2:U$2612)</f>
        <v>6.4237826000212035</v>
      </c>
      <c r="V337">
        <f>SUMIF(CurrentScenario!$B$2:$B$2612,Sheet1!$A337,CurrentScenario!V$2:V$2612)</f>
        <v>0</v>
      </c>
      <c r="W337">
        <f>SUMIF(CurrentScenario!$B$2:$B$2612,Sheet1!$A337,CurrentScenario!W$2:W$2612)</f>
        <v>510.4635974350474</v>
      </c>
      <c r="X337">
        <f>SUMIF(CurrentScenario!$B$2:$B$2612,Sheet1!$A337,CurrentScenario!X$2:X$2612)</f>
        <v>149.3752689633335</v>
      </c>
      <c r="Y337">
        <f>SUMIF(CurrentScenario!$B$2:$B$2612,Sheet1!$A337,CurrentScenario!Y$2:Y$2612)</f>
        <v>170.42539114580885</v>
      </c>
      <c r="Z337">
        <f>SUMIF(CurrentScenario!$B$2:$B$2612,Sheet1!$A337,CurrentScenario!Z$2:Z$2612)</f>
        <v>0</v>
      </c>
      <c r="AA337">
        <f>SUMIF(CurrentScenario!$B$2:$B$2612,Sheet1!$A337,CurrentScenario!AA$2:AA$2612)</f>
        <v>905.24894456090703</v>
      </c>
      <c r="AB337">
        <f>SUMIF(CurrentScenario!$B$2:$B$2612,Sheet1!$A337,CurrentScenario!AB$2:AB$2612)</f>
        <v>265.57313491069505</v>
      </c>
      <c r="AC337">
        <f>SUMIF(CurrentScenario!$B$2:$B$2612,Sheet1!$A337,CurrentScenario!AC$2:AC$2612)</f>
        <v>0</v>
      </c>
      <c r="AD337">
        <f>SUMIF(CurrentScenario!$B$2:$B$2612,Sheet1!$A337,CurrentScenario!AD$2:AD$2612)</f>
        <v>0</v>
      </c>
      <c r="AE337">
        <f>SUMIF(CurrentScenario!$B$2:$B$2612,Sheet1!$A337,CurrentScenario!AE$2:AE$2612)</f>
        <v>0</v>
      </c>
      <c r="AF337">
        <f>SUMIF(CurrentScenario!$B$2:$B$2612,Sheet1!$A337,CurrentScenario!AF$2:AF$2612)</f>
        <v>0</v>
      </c>
      <c r="AG337">
        <f>SUMIF(CurrentScenario!$B$2:$B$2612,Sheet1!$A337,CurrentScenario!AG$2:AG$2612)</f>
        <v>0</v>
      </c>
      <c r="AH337" s="9">
        <f>SUMIF(CurrentScenario!$B$2:$B$2612,Sheet1!$A337,CurrentScenario!AH$2:AH$2612)</f>
        <v>7.2990492172123451</v>
      </c>
      <c r="AI337" s="10">
        <f t="shared" si="20"/>
        <v>15906.513060851812</v>
      </c>
      <c r="AJ337">
        <f>SUMIF(BaselineScenario!$B$2:$B$2612,Sheet1!$A337,BaselineScenario!D$2:D$2612)</f>
        <v>13489.263532117977</v>
      </c>
      <c r="AK337">
        <f>SUMIF(BaselineScenario!$B$2:$B$2612,Sheet1!$A337,BaselineScenario!E$2:E$2612)</f>
        <v>136.25555580768213</v>
      </c>
      <c r="AL337">
        <f>SUMIF(BaselineScenario!$B$2:$B$2612,Sheet1!$A337,BaselineScenario!F$2:F$2612)</f>
        <v>96.102641060885887</v>
      </c>
      <c r="AM337">
        <f>SUMIF(BaselineScenario!$B$2:$B$2612,Sheet1!$A337,BaselineScenario!G$2:G$2612)</f>
        <v>113.8573535099725</v>
      </c>
      <c r="AN337">
        <f>SUMIF(BaselineScenario!$B$2:$B$2612,Sheet1!$A337,BaselineScenario!H$2:H$2612)</f>
        <v>335.79963299585296</v>
      </c>
      <c r="AO337">
        <f>SUMIF(BaselineScenario!$B$2:$B$2612,Sheet1!$A337,BaselineScenario!I$2:I$2612)</f>
        <v>397.61369340612828</v>
      </c>
      <c r="AP337">
        <f>SUMIF(BaselineScenario!$B$2:$B$2612,Sheet1!$A337,BaselineScenario!J$2:J$2612)</f>
        <v>21.047504795293094</v>
      </c>
      <c r="AQ337">
        <f>SUMIF(BaselineScenario!$B$2:$B$2612,Sheet1!$A337,BaselineScenario!K$2:K$2612)</f>
        <v>24.92042358051842</v>
      </c>
      <c r="AR337">
        <f>SUMIF(BaselineScenario!$B$2:$B$2612,Sheet1!$A337,BaselineScenario!L$2:L$2612)</f>
        <v>150.74009450400243</v>
      </c>
      <c r="AS337">
        <f>SUMIF(BaselineScenario!$B$2:$B$2612,Sheet1!$A337,BaselineScenario!M$2:M$2612)</f>
        <v>178.52756146956187</v>
      </c>
      <c r="AT337">
        <f>SUMIF(BaselineScenario!$B$2:$B$2612,Sheet1!$A337,BaselineScenario!N$2:N$2612)</f>
        <v>113.6597884498393</v>
      </c>
      <c r="AU337">
        <f>SUMIF(BaselineScenario!$B$2:$B$2612,Sheet1!$A337,BaselineScenario!O$2:O$2612)</f>
        <v>28.307124960963929</v>
      </c>
      <c r="AV337">
        <f>SUMIF(BaselineScenario!$B$2:$B$2612,Sheet1!$A337,BaselineScenario!P$2:P$2612)</f>
        <v>33.538478386378912</v>
      </c>
      <c r="AW337">
        <f>SUMIF(BaselineScenario!$B$2:$B$2612,Sheet1!$A337,BaselineScenario!Q$2:Q$2612)</f>
        <v>188.58321133109902</v>
      </c>
      <c r="AX337">
        <f>SUMIF(BaselineScenario!$B$2:$B$2612,Sheet1!$A337,BaselineScenario!R$2:R$2612)</f>
        <v>222.38252640122496</v>
      </c>
      <c r="AY337">
        <f>SUMIF(BaselineScenario!$B$2:$B$2612,Sheet1!$A337,BaselineScenario!S$2:S$2612)</f>
        <v>6.6001092749737962E-3</v>
      </c>
      <c r="AZ337">
        <f>SUMIF(BaselineScenario!$B$2:$B$2612,Sheet1!$A337,BaselineScenario!T$2:T$2612)</f>
        <v>15.465210492436427</v>
      </c>
      <c r="BA337">
        <f>SUMIF(BaselineScenario!$B$2:$B$2612,Sheet1!$A337,BaselineScenario!U$2:U$2612)</f>
        <v>2.8771526964643299</v>
      </c>
      <c r="BB337">
        <f>SUMIF(BaselineScenario!$B$2:$B$2612,Sheet1!$A337,BaselineScenario!V$2:V$2612)</f>
        <v>0</v>
      </c>
      <c r="BC337">
        <f>SUMIF(BaselineScenario!$B$2:$B$2612,Sheet1!$A337,BaselineScenario!W$2:W$2612)</f>
        <v>96.435186057225124</v>
      </c>
      <c r="BD337">
        <f>SUMIF(BaselineScenario!$B$2:$B$2612,Sheet1!$A337,BaselineScenario!X$2:X$2612)</f>
        <v>5.7627256205536384</v>
      </c>
      <c r="BE337">
        <f>SUMIF(BaselineScenario!$B$2:$B$2612,Sheet1!$A337,BaselineScenario!Y$2:Y$2612)</f>
        <v>74.534817920336394</v>
      </c>
      <c r="BF337">
        <f>SUMIF(BaselineScenario!$B$2:$B$2612,Sheet1!$A337,BaselineScenario!Z$2:Z$2612)</f>
        <v>0</v>
      </c>
      <c r="BG337">
        <f>SUMIF(BaselineScenario!$B$2:$B$2612,Sheet1!$A337,BaselineScenario!AA$2:AA$2612)</f>
        <v>167.50143543077073</v>
      </c>
      <c r="BH337">
        <f>SUMIF(BaselineScenario!$B$2:$B$2612,Sheet1!$A337,BaselineScenario!AB$2:AB$2612)</f>
        <v>10.137070854626833</v>
      </c>
      <c r="BI337">
        <f>SUMIF(BaselineScenario!$B$2:$B$2612,Sheet1!$A337,BaselineScenario!AC$2:AC$2612)</f>
        <v>0</v>
      </c>
      <c r="BJ337">
        <f>SUMIF(BaselineScenario!$B$2:$B$2612,Sheet1!$A337,BaselineScenario!AD$2:AD$2612)</f>
        <v>0</v>
      </c>
      <c r="BK337">
        <f>SUMIF(BaselineScenario!$B$2:$B$2612,Sheet1!$A337,BaselineScenario!AE$2:AE$2612)</f>
        <v>0</v>
      </c>
      <c r="BL337">
        <f>SUMIF(BaselineScenario!$B$2:$B$2612,Sheet1!$A337,BaselineScenario!AF$2:AF$2612)</f>
        <v>0</v>
      </c>
      <c r="BM337">
        <f>SUMIF(BaselineScenario!$B$2:$B$2612,Sheet1!$A337,BaselineScenario!AG$2:AG$2612)</f>
        <v>0</v>
      </c>
      <c r="BN337">
        <f>SUMIF(BaselineScenario!$B$2:$B$2612,Sheet1!$A337,BaselineScenario!AH$2:AH$2612)</f>
        <v>3.1937388927387285</v>
      </c>
      <c r="BP337">
        <f t="shared" si="21"/>
        <v>0</v>
      </c>
      <c r="BQ337" s="12">
        <f t="shared" si="22"/>
        <v>0</v>
      </c>
    </row>
    <row r="338" spans="1:69" x14ac:dyDescent="0.25">
      <c r="A338" s="1" t="s">
        <v>336</v>
      </c>
      <c r="B338">
        <f>COUNTIF(CurrentScenario!$B$2:$B$2612,Sheet1!A338)</f>
        <v>3</v>
      </c>
      <c r="C338">
        <f t="shared" si="23"/>
        <v>25789.818918643952</v>
      </c>
      <c r="D338">
        <f>SUMIF(CurrentScenario!$B$2:$B$2612,Sheet1!$A338,CurrentScenario!D$2:D$2612)</f>
        <v>10911.292477399942</v>
      </c>
      <c r="E338">
        <f>SUMIF(CurrentScenario!$B$2:$B$2612,Sheet1!$A338,CurrentScenario!E$2:E$2612)</f>
        <v>110.21508945727597</v>
      </c>
      <c r="F338">
        <f>SUMIF(CurrentScenario!$B$2:$B$2612,Sheet1!$A338,CurrentScenario!F$2:F$2612)</f>
        <v>812.99340153362948</v>
      </c>
      <c r="G338">
        <f>SUMIF(CurrentScenario!$B$2:$B$2612,Sheet1!$A338,CurrentScenario!G$2:G$2612)</f>
        <v>964.61222317807187</v>
      </c>
      <c r="H338">
        <f>SUMIF(CurrentScenario!$B$2:$B$2612,Sheet1!$A338,CurrentScenario!H$2:H$2612)</f>
        <v>1260.8654465804257</v>
      </c>
      <c r="I338">
        <f>SUMIF(CurrentScenario!$B$2:$B$2612,Sheet1!$A338,CurrentScenario!I$2:I$2612)</f>
        <v>1496.0100242546575</v>
      </c>
      <c r="J338">
        <f>SUMIF(CurrentScenario!$B$2:$B$2612,Sheet1!$A338,CurrentScenario!J$2:J$2612)</f>
        <v>67.230841485698548</v>
      </c>
      <c r="K338">
        <f>SUMIF(CurrentScenario!$B$2:$B$2612,Sheet1!$A338,CurrentScenario!K$2:K$2612)</f>
        <v>79.769381201502398</v>
      </c>
      <c r="L338">
        <f>SUMIF(CurrentScenario!$B$2:$B$2612,Sheet1!$A338,CurrentScenario!L$2:L$2612)</f>
        <v>842.82746230315001</v>
      </c>
      <c r="M338">
        <f>SUMIF(CurrentScenario!$B$2:$B$2612,Sheet1!$A338,CurrentScenario!M$2:M$2612)</f>
        <v>1000.009858446009</v>
      </c>
      <c r="N338">
        <f>SUMIF(CurrentScenario!$B$2:$B$2612,Sheet1!$A338,CurrentScenario!N$2:N$2612)</f>
        <v>520.76416428404627</v>
      </c>
      <c r="O338">
        <f>SUMIF(CurrentScenario!$B$2:$B$2612,Sheet1!$A338,CurrentScenario!O$2:O$2612)</f>
        <v>250.78044409133139</v>
      </c>
      <c r="P338">
        <f>SUMIF(CurrentScenario!$B$2:$B$2612,Sheet1!$A338,CurrentScenario!P$2:P$2612)</f>
        <v>297.54989192600794</v>
      </c>
      <c r="Q338">
        <f>SUMIF(CurrentScenario!$B$2:$B$2612,Sheet1!$A338,CurrentScenario!Q$2:Q$2612)</f>
        <v>954.84775844878288</v>
      </c>
      <c r="R338">
        <f>SUMIF(CurrentScenario!$B$2:$B$2612,Sheet1!$A338,CurrentScenario!R$2:R$2612)</f>
        <v>1132.9221255612101</v>
      </c>
      <c r="S338">
        <f>SUMIF(CurrentScenario!$B$2:$B$2612,Sheet1!$A338,CurrentScenario!S$2:S$2612)</f>
        <v>0</v>
      </c>
      <c r="T338">
        <f>SUMIF(CurrentScenario!$B$2:$B$2612,Sheet1!$A338,CurrentScenario!T$2:T$2612)</f>
        <v>38.916911639861858</v>
      </c>
      <c r="U338">
        <f>SUMIF(CurrentScenario!$B$2:$B$2612,Sheet1!$A338,CurrentScenario!U$2:U$2612)</f>
        <v>17.878349571763547</v>
      </c>
      <c r="V338">
        <f>SUMIF(CurrentScenario!$B$2:$B$2612,Sheet1!$A338,CurrentScenario!V$2:V$2612)</f>
        <v>0</v>
      </c>
      <c r="W338">
        <f>SUMIF(CurrentScenario!$B$2:$B$2612,Sheet1!$A338,CurrentScenario!W$2:W$2612)</f>
        <v>2402.1626532721198</v>
      </c>
      <c r="X338">
        <f>SUMIF(CurrentScenario!$B$2:$B$2612,Sheet1!$A338,CurrentScenario!X$2:X$2612)</f>
        <v>731.8223920246952</v>
      </c>
      <c r="Y338">
        <f>SUMIF(CurrentScenario!$B$2:$B$2612,Sheet1!$A338,CurrentScenario!Y$2:Y$2612)</f>
        <v>279.72871123565125</v>
      </c>
      <c r="Z338">
        <f>SUMIF(CurrentScenario!$B$2:$B$2612,Sheet1!$A338,CurrentScenario!Z$2:Z$2612)</f>
        <v>0</v>
      </c>
      <c r="AA338">
        <f>SUMIF(CurrentScenario!$B$2:$B$2612,Sheet1!$A338,CurrentScenario!AA$2:AA$2612)</f>
        <v>1244.5664087498112</v>
      </c>
      <c r="AB338">
        <f>SUMIF(CurrentScenario!$B$2:$B$2612,Sheet1!$A338,CurrentScenario!AB$2:AB$2612)</f>
        <v>350.15411264456623</v>
      </c>
      <c r="AC338">
        <f>SUMIF(CurrentScenario!$B$2:$B$2612,Sheet1!$A338,CurrentScenario!AC$2:AC$2612)</f>
        <v>0</v>
      </c>
      <c r="AD338">
        <f>SUMIF(CurrentScenario!$B$2:$B$2612,Sheet1!$A338,CurrentScenario!AD$2:AD$2612)</f>
        <v>0</v>
      </c>
      <c r="AE338">
        <f>SUMIF(CurrentScenario!$B$2:$B$2612,Sheet1!$A338,CurrentScenario!AE$2:AE$2612)</f>
        <v>0</v>
      </c>
      <c r="AF338">
        <f>SUMIF(CurrentScenario!$B$2:$B$2612,Sheet1!$A338,CurrentScenario!AF$2:AF$2612)</f>
        <v>0</v>
      </c>
      <c r="AG338">
        <f>SUMIF(CurrentScenario!$B$2:$B$2612,Sheet1!$A338,CurrentScenario!AG$2:AG$2612)</f>
        <v>0</v>
      </c>
      <c r="AH338" s="9">
        <f>SUMIF(CurrentScenario!$B$2:$B$2612,Sheet1!$A338,CurrentScenario!AH$2:AH$2612)</f>
        <v>21.89878935374281</v>
      </c>
      <c r="AI338" s="10">
        <f t="shared" si="20"/>
        <v>25789.818918643959</v>
      </c>
      <c r="AJ338">
        <f>SUMIF(BaselineScenario!$B$2:$B$2612,Sheet1!$A338,BaselineScenario!D$2:D$2612)</f>
        <v>21870.772086956542</v>
      </c>
      <c r="AK338">
        <f>SUMIF(BaselineScenario!$B$2:$B$2612,Sheet1!$A338,BaselineScenario!E$2:E$2612)</f>
        <v>221.23530225807298</v>
      </c>
      <c r="AL338">
        <f>SUMIF(BaselineScenario!$B$2:$B$2612,Sheet1!$A338,BaselineScenario!F$2:F$2612)</f>
        <v>269.04377589467259</v>
      </c>
      <c r="AM338">
        <f>SUMIF(BaselineScenario!$B$2:$B$2612,Sheet1!$A338,BaselineScenario!G$2:G$2612)</f>
        <v>319.21897787376969</v>
      </c>
      <c r="AN338">
        <f>SUMIF(BaselineScenario!$B$2:$B$2612,Sheet1!$A338,BaselineScenario!H$2:H$2612)</f>
        <v>396.78825065353556</v>
      </c>
      <c r="AO338">
        <f>SUMIF(BaselineScenario!$B$2:$B$2612,Sheet1!$A338,BaselineScenario!I$2:I$2612)</f>
        <v>470.78711550228229</v>
      </c>
      <c r="AP338">
        <f>SUMIF(BaselineScenario!$B$2:$B$2612,Sheet1!$A338,BaselineScenario!J$2:J$2612)</f>
        <v>20.812803621884612</v>
      </c>
      <c r="AQ338">
        <f>SUMIF(BaselineScenario!$B$2:$B$2612,Sheet1!$A338,BaselineScenario!K$2:K$2612)</f>
        <v>24.694381638476191</v>
      </c>
      <c r="AR338">
        <f>SUMIF(BaselineScenario!$B$2:$B$2612,Sheet1!$A338,BaselineScenario!L$2:L$2612)</f>
        <v>273.31462076907707</v>
      </c>
      <c r="AS338">
        <f>SUMIF(BaselineScenario!$B$2:$B$2612,Sheet1!$A338,BaselineScenario!M$2:M$2612)</f>
        <v>324.28620667419693</v>
      </c>
      <c r="AT338">
        <f>SUMIF(BaselineScenario!$B$2:$B$2612,Sheet1!$A338,BaselineScenario!N$2:N$2612)</f>
        <v>166.61220169501726</v>
      </c>
      <c r="AU338">
        <f>SUMIF(BaselineScenario!$B$2:$B$2612,Sheet1!$A338,BaselineScenario!O$2:O$2612)</f>
        <v>83.137302556926301</v>
      </c>
      <c r="AV338">
        <f>SUMIF(BaselineScenario!$B$2:$B$2612,Sheet1!$A338,BaselineScenario!P$2:P$2612)</f>
        <v>98.642040512180216</v>
      </c>
      <c r="AW338">
        <f>SUMIF(BaselineScenario!$B$2:$B$2612,Sheet1!$A338,BaselineScenario!Q$2:Q$2612)</f>
        <v>310.87513794801271</v>
      </c>
      <c r="AX338">
        <f>SUMIF(BaselineScenario!$B$2:$B$2612,Sheet1!$A338,BaselineScenario!R$2:R$2612)</f>
        <v>368.85180627498175</v>
      </c>
      <c r="AY338">
        <f>SUMIF(BaselineScenario!$B$2:$B$2612,Sheet1!$A338,BaselineScenario!S$2:S$2612)</f>
        <v>0</v>
      </c>
      <c r="AZ338">
        <f>SUMIF(BaselineScenario!$B$2:$B$2612,Sheet1!$A338,BaselineScenario!T$2:T$2612)</f>
        <v>11.685879848649153</v>
      </c>
      <c r="BA338">
        <f>SUMIF(BaselineScenario!$B$2:$B$2612,Sheet1!$A338,BaselineScenario!U$2:U$2612)</f>
        <v>5.8324648990584587</v>
      </c>
      <c r="BB338">
        <f>SUMIF(BaselineScenario!$B$2:$B$2612,Sheet1!$A338,BaselineScenario!V$2:V$2612)</f>
        <v>0</v>
      </c>
      <c r="BC338">
        <f>SUMIF(BaselineScenario!$B$2:$B$2612,Sheet1!$A338,BaselineScenario!W$2:W$2612)</f>
        <v>260.39462582752253</v>
      </c>
      <c r="BD338">
        <f>SUMIF(BaselineScenario!$B$2:$B$2612,Sheet1!$A338,BaselineScenario!X$2:X$2612)</f>
        <v>16.017934628455357</v>
      </c>
      <c r="BE338">
        <f>SUMIF(BaselineScenario!$B$2:$B$2612,Sheet1!$A338,BaselineScenario!Y$2:Y$2612)</f>
        <v>91.974752942134359</v>
      </c>
      <c r="BF338">
        <f>SUMIF(BaselineScenario!$B$2:$B$2612,Sheet1!$A338,BaselineScenario!Z$2:Z$2612)</f>
        <v>0</v>
      </c>
      <c r="BG338">
        <f>SUMIF(BaselineScenario!$B$2:$B$2612,Sheet1!$A338,BaselineScenario!AA$2:AA$2612)</f>
        <v>167.71636822196712</v>
      </c>
      <c r="BH338">
        <f>SUMIF(BaselineScenario!$B$2:$B$2612,Sheet1!$A338,BaselineScenario!AB$2:AB$2612)</f>
        <v>9.7718842901886003</v>
      </c>
      <c r="BI338">
        <f>SUMIF(BaselineScenario!$B$2:$B$2612,Sheet1!$A338,BaselineScenario!AC$2:AC$2612)</f>
        <v>0</v>
      </c>
      <c r="BJ338">
        <f>SUMIF(BaselineScenario!$B$2:$B$2612,Sheet1!$A338,BaselineScenario!AD$2:AD$2612)</f>
        <v>0</v>
      </c>
      <c r="BK338">
        <f>SUMIF(BaselineScenario!$B$2:$B$2612,Sheet1!$A338,BaselineScenario!AE$2:AE$2612)</f>
        <v>0</v>
      </c>
      <c r="BL338">
        <f>SUMIF(BaselineScenario!$B$2:$B$2612,Sheet1!$A338,BaselineScenario!AF$2:AF$2612)</f>
        <v>0</v>
      </c>
      <c r="BM338">
        <f>SUMIF(BaselineScenario!$B$2:$B$2612,Sheet1!$A338,BaselineScenario!AG$2:AG$2612)</f>
        <v>0</v>
      </c>
      <c r="BN338">
        <f>SUMIF(BaselineScenario!$B$2:$B$2612,Sheet1!$A338,BaselineScenario!AH$2:AH$2612)</f>
        <v>7.3529971563496694</v>
      </c>
      <c r="BP338">
        <f t="shared" si="21"/>
        <v>0</v>
      </c>
      <c r="BQ338" s="12">
        <f t="shared" si="22"/>
        <v>0</v>
      </c>
    </row>
    <row r="339" spans="1:69" x14ac:dyDescent="0.25">
      <c r="A339" s="1" t="s">
        <v>337</v>
      </c>
      <c r="B339">
        <f>COUNTIF(CurrentScenario!$B$2:$B$2612,Sheet1!A339)</f>
        <v>15</v>
      </c>
      <c r="C339">
        <f t="shared" si="23"/>
        <v>36072.076750753746</v>
      </c>
      <c r="D339">
        <f>SUMIF(CurrentScenario!$B$2:$B$2612,Sheet1!$A339,CurrentScenario!D$2:D$2612)</f>
        <v>9855.3567742798296</v>
      </c>
      <c r="E339">
        <f>SUMIF(CurrentScenario!$B$2:$B$2612,Sheet1!$A339,CurrentScenario!E$2:E$2612)</f>
        <v>99.548300282187938</v>
      </c>
      <c r="F339">
        <f>SUMIF(CurrentScenario!$B$2:$B$2612,Sheet1!$A339,CurrentScenario!F$2:F$2612)</f>
        <v>1643.1586748971065</v>
      </c>
      <c r="G339">
        <f>SUMIF(CurrentScenario!$B$2:$B$2612,Sheet1!$A339,CurrentScenario!G$2:G$2612)</f>
        <v>1949.4067325821543</v>
      </c>
      <c r="H339">
        <f>SUMIF(CurrentScenario!$B$2:$B$2612,Sheet1!$A339,CurrentScenario!H$2:H$2612)</f>
        <v>1611.4915499692092</v>
      </c>
      <c r="I339">
        <f>SUMIF(CurrentScenario!$B$2:$B$2612,Sheet1!$A339,CurrentScenario!I$2:I$2612)</f>
        <v>1911.1801380364357</v>
      </c>
      <c r="J339">
        <f>SUMIF(CurrentScenario!$B$2:$B$2612,Sheet1!$A339,CurrentScenario!J$2:J$2612)</f>
        <v>70.162614847598348</v>
      </c>
      <c r="K339">
        <f>SUMIF(CurrentScenario!$B$2:$B$2612,Sheet1!$A339,CurrentScenario!K$2:K$2612)</f>
        <v>83.194501944242177</v>
      </c>
      <c r="L339">
        <f>SUMIF(CurrentScenario!$B$2:$B$2612,Sheet1!$A339,CurrentScenario!L$2:L$2612)</f>
        <v>1447.0552745723712</v>
      </c>
      <c r="M339">
        <f>SUMIF(CurrentScenario!$B$2:$B$2612,Sheet1!$A339,CurrentScenario!M$2:M$2612)</f>
        <v>1716.5736105542369</v>
      </c>
      <c r="N339">
        <f>SUMIF(CurrentScenario!$B$2:$B$2612,Sheet1!$A339,CurrentScenario!N$2:N$2612)</f>
        <v>790.40863037013833</v>
      </c>
      <c r="O339">
        <f>SUMIF(CurrentScenario!$B$2:$B$2612,Sheet1!$A339,CurrentScenario!O$2:O$2612)</f>
        <v>513.56517293798709</v>
      </c>
      <c r="P339">
        <f>SUMIF(CurrentScenario!$B$2:$B$2612,Sheet1!$A339,CurrentScenario!P$2:P$2612)</f>
        <v>609.28921337406507</v>
      </c>
      <c r="Q339">
        <f>SUMIF(CurrentScenario!$B$2:$B$2612,Sheet1!$A339,CurrentScenario!Q$2:Q$2612)</f>
        <v>1143.7150081718412</v>
      </c>
      <c r="R339">
        <f>SUMIF(CurrentScenario!$B$2:$B$2612,Sheet1!$A339,CurrentScenario!R$2:R$2612)</f>
        <v>1355.7162301411602</v>
      </c>
      <c r="S339">
        <f>SUMIF(CurrentScenario!$B$2:$B$2612,Sheet1!$A339,CurrentScenario!S$2:S$2612)</f>
        <v>6.2262159534773997E-3</v>
      </c>
      <c r="T339">
        <f>SUMIF(CurrentScenario!$B$2:$B$2612,Sheet1!$A339,CurrentScenario!T$2:T$2612)</f>
        <v>24.040241795151754</v>
      </c>
      <c r="U339">
        <f>SUMIF(CurrentScenario!$B$2:$B$2612,Sheet1!$A339,CurrentScenario!U$2:U$2612)</f>
        <v>32.285950626464022</v>
      </c>
      <c r="V339">
        <f>SUMIF(CurrentScenario!$B$2:$B$2612,Sheet1!$A339,CurrentScenario!V$2:V$2612)</f>
        <v>0</v>
      </c>
      <c r="W339">
        <f>SUMIF(CurrentScenario!$B$2:$B$2612,Sheet1!$A339,CurrentScenario!W$2:W$2612)</f>
        <v>5768.9752119733475</v>
      </c>
      <c r="X339">
        <f>SUMIF(CurrentScenario!$B$2:$B$2612,Sheet1!$A339,CurrentScenario!X$2:X$2612)</f>
        <v>1727.2670679350563</v>
      </c>
      <c r="Y339">
        <f>SUMIF(CurrentScenario!$B$2:$B$2612,Sheet1!$A339,CurrentScenario!Y$2:Y$2612)</f>
        <v>216.59666112670095</v>
      </c>
      <c r="Z339">
        <f>SUMIF(CurrentScenario!$B$2:$B$2612,Sheet1!$A339,CurrentScenario!Z$2:Z$2612)</f>
        <v>193.84790777336553</v>
      </c>
      <c r="AA339">
        <f>SUMIF(CurrentScenario!$B$2:$B$2612,Sheet1!$A339,CurrentScenario!AA$2:AA$2612)</f>
        <v>1938.5721426657985</v>
      </c>
      <c r="AB339">
        <f>SUMIF(CurrentScenario!$B$2:$B$2612,Sheet1!$A339,CurrentScenario!AB$2:AB$2612)</f>
        <v>532.03805926772952</v>
      </c>
      <c r="AC339">
        <f>SUMIF(CurrentScenario!$B$2:$B$2612,Sheet1!$A339,CurrentScenario!AC$2:AC$2612)</f>
        <v>110.4978462723585</v>
      </c>
      <c r="AD339">
        <f>SUMIF(CurrentScenario!$B$2:$B$2612,Sheet1!$A339,CurrentScenario!AD$2:AD$2612)</f>
        <v>0</v>
      </c>
      <c r="AE339">
        <f>SUMIF(CurrentScenario!$B$2:$B$2612,Sheet1!$A339,CurrentScenario!AE$2:AE$2612)</f>
        <v>0</v>
      </c>
      <c r="AF339">
        <f>SUMIF(CurrentScenario!$B$2:$B$2612,Sheet1!$A339,CurrentScenario!AF$2:AF$2612)</f>
        <v>0</v>
      </c>
      <c r="AG339">
        <f>SUMIF(CurrentScenario!$B$2:$B$2612,Sheet1!$A339,CurrentScenario!AG$2:AG$2612)</f>
        <v>0</v>
      </c>
      <c r="AH339" s="9">
        <f>SUMIF(CurrentScenario!$B$2:$B$2612,Sheet1!$A339,CurrentScenario!AH$2:AH$2612)</f>
        <v>728.12700814126174</v>
      </c>
      <c r="AI339" s="10">
        <f t="shared" si="20"/>
        <v>36072.076750753768</v>
      </c>
      <c r="AJ339">
        <f>SUMIF(BaselineScenario!$B$2:$B$2612,Sheet1!$A339,BaselineScenario!D$2:D$2612)</f>
        <v>30595.679734722231</v>
      </c>
      <c r="AK339">
        <f>SUMIF(BaselineScenario!$B$2:$B$2612,Sheet1!$A339,BaselineScenario!E$2:E$2612)</f>
        <v>309.26579376165671</v>
      </c>
      <c r="AL339">
        <f>SUMIF(BaselineScenario!$B$2:$B$2612,Sheet1!$A339,BaselineScenario!F$2:F$2612)</f>
        <v>463.42154093952541</v>
      </c>
      <c r="AM339">
        <f>SUMIF(BaselineScenario!$B$2:$B$2612,Sheet1!$A339,BaselineScenario!G$2:G$2612)</f>
        <v>549.64580220592154</v>
      </c>
      <c r="AN339">
        <f>SUMIF(BaselineScenario!$B$2:$B$2612,Sheet1!$A339,BaselineScenario!H$2:H$2612)</f>
        <v>445.97098688472363</v>
      </c>
      <c r="AO339">
        <f>SUMIF(BaselineScenario!$B$2:$B$2612,Sheet1!$A339,BaselineScenario!I$2:I$2612)</f>
        <v>528.78300527175008</v>
      </c>
      <c r="AP339">
        <f>SUMIF(BaselineScenario!$B$2:$B$2612,Sheet1!$A339,BaselineScenario!J$2:J$2612)</f>
        <v>19.190342634165972</v>
      </c>
      <c r="AQ339">
        <f>SUMIF(BaselineScenario!$B$2:$B$2612,Sheet1!$A339,BaselineScenario!K$2:K$2612)</f>
        <v>22.749746857837138</v>
      </c>
      <c r="AR339">
        <f>SUMIF(BaselineScenario!$B$2:$B$2612,Sheet1!$A339,BaselineScenario!L$2:L$2612)</f>
        <v>405.78276163072235</v>
      </c>
      <c r="AS339">
        <f>SUMIF(BaselineScenario!$B$2:$B$2612,Sheet1!$A339,BaselineScenario!M$2:M$2612)</f>
        <v>481.23732688601604</v>
      </c>
      <c r="AT339">
        <f>SUMIF(BaselineScenario!$B$2:$B$2612,Sheet1!$A339,BaselineScenario!N$2:N$2612)</f>
        <v>220.50676216056405</v>
      </c>
      <c r="AU339">
        <f>SUMIF(BaselineScenario!$B$2:$B$2612,Sheet1!$A339,BaselineScenario!O$2:O$2612)</f>
        <v>144.90221445113642</v>
      </c>
      <c r="AV339">
        <f>SUMIF(BaselineScenario!$B$2:$B$2612,Sheet1!$A339,BaselineScenario!P$2:P$2612)</f>
        <v>171.86463029109814</v>
      </c>
      <c r="AW339">
        <f>SUMIF(BaselineScenario!$B$2:$B$2612,Sheet1!$A339,BaselineScenario!Q$2:Q$2612)</f>
        <v>322.38135828461333</v>
      </c>
      <c r="AX339">
        <f>SUMIF(BaselineScenario!$B$2:$B$2612,Sheet1!$A339,BaselineScenario!R$2:R$2612)</f>
        <v>382.17144418243151</v>
      </c>
      <c r="AY339">
        <f>SUMIF(BaselineScenario!$B$2:$B$2612,Sheet1!$A339,BaselineScenario!S$2:S$2612)</f>
        <v>1.5975052583772809E-3</v>
      </c>
      <c r="AZ339">
        <f>SUMIF(BaselineScenario!$B$2:$B$2612,Sheet1!$A339,BaselineScenario!T$2:T$2612)</f>
        <v>6.283312596568642</v>
      </c>
      <c r="BA339">
        <f>SUMIF(BaselineScenario!$B$2:$B$2612,Sheet1!$A339,BaselineScenario!U$2:U$2612)</f>
        <v>9.0693914901727535</v>
      </c>
      <c r="BB339">
        <f>SUMIF(BaselineScenario!$B$2:$B$2612,Sheet1!$A339,BaselineScenario!V$2:V$2612)</f>
        <v>0</v>
      </c>
      <c r="BC339">
        <f>SUMIF(BaselineScenario!$B$2:$B$2612,Sheet1!$A339,BaselineScenario!W$2:W$2612)</f>
        <v>448.68630416757668</v>
      </c>
      <c r="BD339">
        <f>SUMIF(BaselineScenario!$B$2:$B$2612,Sheet1!$A339,BaselineScenario!X$2:X$2612)</f>
        <v>27.586296870006198</v>
      </c>
      <c r="BE339">
        <f>SUMIF(BaselineScenario!$B$2:$B$2612,Sheet1!$A339,BaselineScenario!Y$2:Y$2612)</f>
        <v>59.096748956071799</v>
      </c>
      <c r="BF339">
        <f>SUMIF(BaselineScenario!$B$2:$B$2612,Sheet1!$A339,BaselineScenario!Z$2:Z$2612)</f>
        <v>54.094571025616617</v>
      </c>
      <c r="BG339">
        <f>SUMIF(BaselineScenario!$B$2:$B$2612,Sheet1!$A339,BaselineScenario!AA$2:AA$2612)</f>
        <v>149.43006844058101</v>
      </c>
      <c r="BH339">
        <f>SUMIF(BaselineScenario!$B$2:$B$2612,Sheet1!$A339,BaselineScenario!AB$2:AB$2612)</f>
        <v>8.4801705994229337</v>
      </c>
      <c r="BI339">
        <f>SUMIF(BaselineScenario!$B$2:$B$2612,Sheet1!$A339,BaselineScenario!AC$2:AC$2612)</f>
        <v>47.505922389205153</v>
      </c>
      <c r="BJ339">
        <f>SUMIF(BaselineScenario!$B$2:$B$2612,Sheet1!$A339,BaselineScenario!AD$2:AD$2612)</f>
        <v>0</v>
      </c>
      <c r="BK339">
        <f>SUMIF(BaselineScenario!$B$2:$B$2612,Sheet1!$A339,BaselineScenario!AE$2:AE$2612)</f>
        <v>0</v>
      </c>
      <c r="BL339">
        <f>SUMIF(BaselineScenario!$B$2:$B$2612,Sheet1!$A339,BaselineScenario!AF$2:AF$2612)</f>
        <v>0</v>
      </c>
      <c r="BM339">
        <f>SUMIF(BaselineScenario!$B$2:$B$2612,Sheet1!$A339,BaselineScenario!AG$2:AG$2612)</f>
        <v>0</v>
      </c>
      <c r="BN339">
        <f>SUMIF(BaselineScenario!$B$2:$B$2612,Sheet1!$A339,BaselineScenario!AH$2:AH$2612)</f>
        <v>198.28891554888463</v>
      </c>
      <c r="BP339">
        <f t="shared" si="21"/>
        <v>0</v>
      </c>
      <c r="BQ339" s="12">
        <f t="shared" si="22"/>
        <v>0</v>
      </c>
    </row>
    <row r="340" spans="1:69" x14ac:dyDescent="0.25">
      <c r="A340" s="1" t="s">
        <v>338</v>
      </c>
      <c r="B340">
        <f>COUNTIF(CurrentScenario!$B$2:$B$2612,Sheet1!A340)</f>
        <v>5</v>
      </c>
      <c r="C340">
        <f t="shared" si="23"/>
        <v>19137.833823000281</v>
      </c>
      <c r="D340">
        <f>SUMIF(CurrentScenario!$B$2:$B$2612,Sheet1!$A340,CurrentScenario!D$2:D$2612)</f>
        <v>4189.6445288637979</v>
      </c>
      <c r="E340">
        <f>SUMIF(CurrentScenario!$B$2:$B$2612,Sheet1!$A340,CurrentScenario!E$2:E$2612)</f>
        <v>42.319806843420636</v>
      </c>
      <c r="F340">
        <f>SUMIF(CurrentScenario!$B$2:$B$2612,Sheet1!$A340,CurrentScenario!F$2:F$2612)</f>
        <v>56.183238563177618</v>
      </c>
      <c r="G340">
        <f>SUMIF(CurrentScenario!$B$2:$B$2612,Sheet1!$A340,CurrentScenario!G$2:G$2612)</f>
        <v>34.120107889206345</v>
      </c>
      <c r="H340">
        <f>SUMIF(CurrentScenario!$B$2:$B$2612,Sheet1!$A340,CurrentScenario!H$2:H$2612)</f>
        <v>310.81706233250304</v>
      </c>
      <c r="I340">
        <f>SUMIF(CurrentScenario!$B$2:$B$2612,Sheet1!$A340,CurrentScenario!I$2:I$2612)</f>
        <v>188.76072938979021</v>
      </c>
      <c r="J340">
        <f>SUMIF(CurrentScenario!$B$2:$B$2612,Sheet1!$A340,CurrentScenario!J$2:J$2612)</f>
        <v>20.336814992995023</v>
      </c>
      <c r="K340">
        <f>SUMIF(CurrentScenario!$B$2:$B$2612,Sheet1!$A340,CurrentScenario!K$2:K$2612)</f>
        <v>12.350689202126386</v>
      </c>
      <c r="L340">
        <f>SUMIF(CurrentScenario!$B$2:$B$2612,Sheet1!$A340,CurrentScenario!L$2:L$2612)</f>
        <v>119.46223170657382</v>
      </c>
      <c r="M340">
        <f>SUMIF(CurrentScenario!$B$2:$B$2612,Sheet1!$A340,CurrentScenario!M$2:M$2612)</f>
        <v>72.549841198771048</v>
      </c>
      <c r="N340">
        <f>SUMIF(CurrentScenario!$B$2:$B$2612,Sheet1!$A340,CurrentScenario!N$2:N$2612)</f>
        <v>71.617878384595855</v>
      </c>
      <c r="O340">
        <f>SUMIF(CurrentScenario!$B$2:$B$2612,Sheet1!$A340,CurrentScenario!O$2:O$2612)</f>
        <v>15.728862504719736</v>
      </c>
      <c r="P340">
        <f>SUMIF(CurrentScenario!$B$2:$B$2612,Sheet1!$A340,CurrentScenario!P$2:P$2612)</f>
        <v>9.5522345358684806</v>
      </c>
      <c r="Q340">
        <f>SUMIF(CurrentScenario!$B$2:$B$2612,Sheet1!$A340,CurrentScenario!Q$2:Q$2612)</f>
        <v>159.96458211788951</v>
      </c>
      <c r="R340">
        <f>SUMIF(CurrentScenario!$B$2:$B$2612,Sheet1!$A340,CurrentScenario!R$2:R$2612)</f>
        <v>97.147523978941535</v>
      </c>
      <c r="S340">
        <f>SUMIF(CurrentScenario!$B$2:$B$2612,Sheet1!$A340,CurrentScenario!S$2:S$2612)</f>
        <v>0.44496937292677435</v>
      </c>
      <c r="T340">
        <f>SUMIF(CurrentScenario!$B$2:$B$2612,Sheet1!$A340,CurrentScenario!T$2:T$2612)</f>
        <v>11.559419370386726</v>
      </c>
      <c r="U340">
        <f>SUMIF(CurrentScenario!$B$2:$B$2612,Sheet1!$A340,CurrentScenario!U$2:U$2612)</f>
        <v>1.5830533966604823</v>
      </c>
      <c r="V340">
        <f>SUMIF(CurrentScenario!$B$2:$B$2612,Sheet1!$A340,CurrentScenario!V$2:V$2612)</f>
        <v>0</v>
      </c>
      <c r="W340">
        <f>SUMIF(CurrentScenario!$B$2:$B$2612,Sheet1!$A340,CurrentScenario!W$2:W$2612)</f>
        <v>9723.1556402277693</v>
      </c>
      <c r="X340">
        <f>SUMIF(CurrentScenario!$B$2:$B$2612,Sheet1!$A340,CurrentScenario!X$2:X$2612)</f>
        <v>3322.4627654731203</v>
      </c>
      <c r="Y340">
        <f>SUMIF(CurrentScenario!$B$2:$B$2612,Sheet1!$A340,CurrentScenario!Y$2:Y$2612)</f>
        <v>281.17862450461251</v>
      </c>
      <c r="Z340">
        <f>SUMIF(CurrentScenario!$B$2:$B$2612,Sheet1!$A340,CurrentScenario!Z$2:Z$2612)</f>
        <v>0.11836990053126606</v>
      </c>
      <c r="AA340">
        <f>SUMIF(CurrentScenario!$B$2:$B$2612,Sheet1!$A340,CurrentScenario!AA$2:AA$2612)</f>
        <v>206.61617528017689</v>
      </c>
      <c r="AB340">
        <f>SUMIF(CurrentScenario!$B$2:$B$2612,Sheet1!$A340,CurrentScenario!AB$2:AB$2612)</f>
        <v>75.217639088214327</v>
      </c>
      <c r="AC340">
        <f>SUMIF(CurrentScenario!$B$2:$B$2612,Sheet1!$A340,CurrentScenario!AC$2:AC$2612)</f>
        <v>0</v>
      </c>
      <c r="AD340">
        <f>SUMIF(CurrentScenario!$B$2:$B$2612,Sheet1!$A340,CurrentScenario!AD$2:AD$2612)</f>
        <v>1.6812859608342351E-3</v>
      </c>
      <c r="AE340">
        <f>SUMIF(CurrentScenario!$B$2:$B$2612,Sheet1!$A340,CurrentScenario!AE$2:AE$2612)</f>
        <v>4.8780058516743722E-4</v>
      </c>
      <c r="AF340">
        <f>SUMIF(CurrentScenario!$B$2:$B$2612,Sheet1!$A340,CurrentScenario!AF$2:AF$2612)</f>
        <v>0</v>
      </c>
      <c r="AG340">
        <f>SUMIF(CurrentScenario!$B$2:$B$2612,Sheet1!$A340,CurrentScenario!AG$2:AG$2612)</f>
        <v>0</v>
      </c>
      <c r="AH340" s="9">
        <f>SUMIF(CurrentScenario!$B$2:$B$2612,Sheet1!$A340,CurrentScenario!AH$2:AH$2612)</f>
        <v>114.93886479495534</v>
      </c>
      <c r="AI340" s="10">
        <f t="shared" si="20"/>
        <v>19137.833823000285</v>
      </c>
      <c r="AJ340">
        <f>SUMIF(BaselineScenario!$B$2:$B$2612,Sheet1!$A340,BaselineScenario!D$2:D$2612)</f>
        <v>16226.439732841593</v>
      </c>
      <c r="AK340">
        <f>SUMIF(BaselineScenario!$B$2:$B$2612,Sheet1!$A340,BaselineScenario!E$2:E$2612)</f>
        <v>172.52687157140696</v>
      </c>
      <c r="AL340">
        <f>SUMIF(BaselineScenario!$B$2:$B$2612,Sheet1!$A340,BaselineScenario!F$2:F$2612)</f>
        <v>85.038559997497529</v>
      </c>
      <c r="AM340">
        <f>SUMIF(BaselineScenario!$B$2:$B$2612,Sheet1!$A340,BaselineScenario!G$2:G$2612)</f>
        <v>51.643958420906316</v>
      </c>
      <c r="AN340">
        <f>SUMIF(BaselineScenario!$B$2:$B$2612,Sheet1!$A340,BaselineScenario!H$2:H$2612)</f>
        <v>470.45054804734087</v>
      </c>
      <c r="AO340">
        <f>SUMIF(BaselineScenario!$B$2:$B$2612,Sheet1!$A340,BaselineScenario!I$2:I$2612)</f>
        <v>285.70693063103062</v>
      </c>
      <c r="AP340">
        <f>SUMIF(BaselineScenario!$B$2:$B$2612,Sheet1!$A340,BaselineScenario!J$2:J$2612)</f>
        <v>30.7816619708274</v>
      </c>
      <c r="AQ340">
        <f>SUMIF(BaselineScenario!$B$2:$B$2612,Sheet1!$A340,BaselineScenario!K$2:K$2612)</f>
        <v>18.693917118351745</v>
      </c>
      <c r="AR340">
        <f>SUMIF(BaselineScenario!$B$2:$B$2612,Sheet1!$A340,BaselineScenario!L$2:L$2612)</f>
        <v>180.81720497380005</v>
      </c>
      <c r="AS340">
        <f>SUMIF(BaselineScenario!$B$2:$B$2612,Sheet1!$A340,BaselineScenario!M$2:M$2612)</f>
        <v>109.8109364162773</v>
      </c>
      <c r="AT340">
        <f>SUMIF(BaselineScenario!$B$2:$B$2612,Sheet1!$A340,BaselineScenario!N$2:N$2612)</f>
        <v>108.40032401494632</v>
      </c>
      <c r="AU340">
        <f>SUMIF(BaselineScenario!$B$2:$B$2612,Sheet1!$A340,BaselineScenario!O$2:O$2612)</f>
        <v>23.807096880148848</v>
      </c>
      <c r="AV340">
        <f>SUMIF(BaselineScenario!$B$2:$B$2612,Sheet1!$A340,BaselineScenario!P$2:P$2612)</f>
        <v>14.458195955897825</v>
      </c>
      <c r="AW340">
        <f>SUMIF(BaselineScenario!$B$2:$B$2612,Sheet1!$A340,BaselineScenario!Q$2:Q$2612)</f>
        <v>242.86432219154955</v>
      </c>
      <c r="AX340">
        <f>SUMIF(BaselineScenario!$B$2:$B$2612,Sheet1!$A340,BaselineScenario!R$2:R$2612)</f>
        <v>147.49307324645804</v>
      </c>
      <c r="AY340">
        <f>SUMIF(BaselineScenario!$B$2:$B$2612,Sheet1!$A340,BaselineScenario!S$2:S$2612)</f>
        <v>0.67556987526960099</v>
      </c>
      <c r="AZ340">
        <f>SUMIF(BaselineScenario!$B$2:$B$2612,Sheet1!$A340,BaselineScenario!T$2:T$2612)</f>
        <v>17.49625658277057</v>
      </c>
      <c r="BA340">
        <f>SUMIF(BaselineScenario!$B$2:$B$2612,Sheet1!$A340,BaselineScenario!U$2:U$2612)</f>
        <v>2.3960991275405839</v>
      </c>
      <c r="BB340">
        <f>SUMIF(BaselineScenario!$B$2:$B$2612,Sheet1!$A340,BaselineScenario!V$2:V$2612)</f>
        <v>0</v>
      </c>
      <c r="BC340">
        <f>SUMIF(BaselineScenario!$B$2:$B$2612,Sheet1!$A340,BaselineScenario!W$2:W$2612)</f>
        <v>311.06740037038503</v>
      </c>
      <c r="BD340">
        <f>SUMIF(BaselineScenario!$B$2:$B$2612,Sheet1!$A340,BaselineScenario!X$2:X$2612)</f>
        <v>18.713446142809651</v>
      </c>
      <c r="BE340">
        <f>SUMIF(BaselineScenario!$B$2:$B$2612,Sheet1!$A340,BaselineScenario!Y$2:Y$2612)</f>
        <v>425.36901922290753</v>
      </c>
      <c r="BF340">
        <f>SUMIF(BaselineScenario!$B$2:$B$2612,Sheet1!$A340,BaselineScenario!Z$2:Z$2612)</f>
        <v>12.25733802217033</v>
      </c>
      <c r="BG340">
        <f>SUMIF(BaselineScenario!$B$2:$B$2612,Sheet1!$A340,BaselineScenario!AA$2:AA$2612)</f>
        <v>6.6205969154034392</v>
      </c>
      <c r="BH340">
        <f>SUMIF(BaselineScenario!$B$2:$B$2612,Sheet1!$A340,BaselineScenario!AB$2:AB$2612)</f>
        <v>0.4243853089231866</v>
      </c>
      <c r="BI340">
        <f>SUMIF(BaselineScenario!$B$2:$B$2612,Sheet1!$A340,BaselineScenario!AC$2:AC$2612)</f>
        <v>0</v>
      </c>
      <c r="BJ340">
        <f>SUMIF(BaselineScenario!$B$2:$B$2612,Sheet1!$A340,BaselineScenario!AD$2:AD$2612)</f>
        <v>4.4176016149390478E-5</v>
      </c>
      <c r="BK340">
        <f>SUMIF(BaselineScenario!$B$2:$B$2612,Sheet1!$A340,BaselineScenario!AE$2:AE$2612)</f>
        <v>2.371267450364942E-6</v>
      </c>
      <c r="BL340">
        <f>SUMIF(BaselineScenario!$B$2:$B$2612,Sheet1!$A340,BaselineScenario!AF$2:AF$2612)</f>
        <v>0</v>
      </c>
      <c r="BM340">
        <f>SUMIF(BaselineScenario!$B$2:$B$2612,Sheet1!$A340,BaselineScenario!AG$2:AG$2612)</f>
        <v>0</v>
      </c>
      <c r="BN340">
        <f>SUMIF(BaselineScenario!$B$2:$B$2612,Sheet1!$A340,BaselineScenario!AH$2:AH$2612)</f>
        <v>173.88033060679015</v>
      </c>
      <c r="BP340">
        <f t="shared" si="21"/>
        <v>0</v>
      </c>
      <c r="BQ340" s="12">
        <f t="shared" si="22"/>
        <v>0</v>
      </c>
    </row>
    <row r="341" spans="1:69" x14ac:dyDescent="0.25">
      <c r="A341" s="1" t="s">
        <v>339</v>
      </c>
      <c r="B341">
        <f>COUNTIF(CurrentScenario!$B$2:$B$2612,Sheet1!A341)</f>
        <v>18</v>
      </c>
      <c r="C341">
        <f t="shared" si="23"/>
        <v>21030.262273378816</v>
      </c>
      <c r="D341">
        <f>SUMIF(CurrentScenario!$B$2:$B$2612,Sheet1!$A341,CurrentScenario!D$2:D$2612)</f>
        <v>2365.9722329694323</v>
      </c>
      <c r="E341">
        <f>SUMIF(CurrentScenario!$B$2:$B$2612,Sheet1!$A341,CurrentScenario!E$2:E$2612)</f>
        <v>23.898822493376848</v>
      </c>
      <c r="F341">
        <f>SUMIF(CurrentScenario!$B$2:$B$2612,Sheet1!$A341,CurrentScenario!F$2:F$2612)</f>
        <v>0.23019396039584977</v>
      </c>
      <c r="G341">
        <f>SUMIF(CurrentScenario!$B$2:$B$2612,Sheet1!$A341,CurrentScenario!G$2:G$2612)</f>
        <v>0.13992975820374473</v>
      </c>
      <c r="H341">
        <f>SUMIF(CurrentScenario!$B$2:$B$2612,Sheet1!$A341,CurrentScenario!H$2:H$2612)</f>
        <v>1.2744192574996787</v>
      </c>
      <c r="I341">
        <f>SUMIF(CurrentScenario!$B$2:$B$2612,Sheet1!$A341,CurrentScenario!I$2:I$2612)</f>
        <v>0.77436811310337461</v>
      </c>
      <c r="J341">
        <f>SUMIF(CurrentScenario!$B$2:$B$2612,Sheet1!$A341,CurrentScenario!J$2:J$2612)</f>
        <v>8.3157615852365072E-2</v>
      </c>
      <c r="K341">
        <f>SUMIF(CurrentScenario!$B$2:$B$2612,Sheet1!$A341,CurrentScenario!K$2:K$2612)</f>
        <v>5.0534159847000201E-2</v>
      </c>
      <c r="L341">
        <f>SUMIF(CurrentScenario!$B$2:$B$2612,Sheet1!$A341,CurrentScenario!L$2:L$2612)</f>
        <v>0.48937760994052215</v>
      </c>
      <c r="M341">
        <f>SUMIF(CurrentScenario!$B$2:$B$2612,Sheet1!$A341,CurrentScenario!M$2:M$2612)</f>
        <v>0.29760774389842343</v>
      </c>
      <c r="N341">
        <f>SUMIF(CurrentScenario!$B$2:$B$2612,Sheet1!$A341,CurrentScenario!N$2:N$2612)</f>
        <v>0.29385097766734142</v>
      </c>
      <c r="O341">
        <f>SUMIF(CurrentScenario!$B$2:$B$2612,Sheet1!$A341,CurrentScenario!O$2:O$2612)</f>
        <v>6.45271310367352E-2</v>
      </c>
      <c r="P341">
        <f>SUMIF(CurrentScenario!$B$2:$B$2612,Sheet1!$A341,CurrentScenario!P$2:P$2612)</f>
        <v>3.925625656527211E-2</v>
      </c>
      <c r="Q341">
        <f>SUMIF(CurrentScenario!$B$2:$B$2612,Sheet1!$A341,CurrentScenario!Q$2:Q$2612)</f>
        <v>0.15410036428876189</v>
      </c>
      <c r="R341">
        <f>SUMIF(CurrentScenario!$B$2:$B$2612,Sheet1!$A341,CurrentScenario!R$2:R$2612)</f>
        <v>9.3060611604257049E-2</v>
      </c>
      <c r="S341">
        <f>SUMIF(CurrentScenario!$B$2:$B$2612,Sheet1!$A341,CurrentScenario!S$2:S$2612)</f>
        <v>1.0006517161607917E-3</v>
      </c>
      <c r="T341">
        <f>SUMIF(CurrentScenario!$B$2:$B$2612,Sheet1!$A341,CurrentScenario!T$2:T$2612)</f>
        <v>4.7193463955899961E-2</v>
      </c>
      <c r="U341">
        <f>SUMIF(CurrentScenario!$B$2:$B$2612,Sheet1!$A341,CurrentScenario!U$2:U$2612)</f>
        <v>6.6829103053509939E-3</v>
      </c>
      <c r="V341">
        <f>SUMIF(CurrentScenario!$B$2:$B$2612,Sheet1!$A341,CurrentScenario!V$2:V$2612)</f>
        <v>0</v>
      </c>
      <c r="W341">
        <f>SUMIF(CurrentScenario!$B$2:$B$2612,Sheet1!$A341,CurrentScenario!W$2:W$2612)</f>
        <v>9696.7386094430494</v>
      </c>
      <c r="X341">
        <f>SUMIF(CurrentScenario!$B$2:$B$2612,Sheet1!$A341,CurrentScenario!X$2:X$2612)</f>
        <v>3889.0832278601474</v>
      </c>
      <c r="Y341">
        <f>SUMIF(CurrentScenario!$B$2:$B$2612,Sheet1!$A341,CurrentScenario!Y$2:Y$2612)</f>
        <v>192.86998596609183</v>
      </c>
      <c r="Z341">
        <f>SUMIF(CurrentScenario!$B$2:$B$2612,Sheet1!$A341,CurrentScenario!Z$2:Z$2612)</f>
        <v>3.2988332934943E-2</v>
      </c>
      <c r="AA341">
        <f>SUMIF(CurrentScenario!$B$2:$B$2612,Sheet1!$A341,CurrentScenario!AA$2:AA$2612)</f>
        <v>844.5686757912506</v>
      </c>
      <c r="AB341">
        <f>SUMIF(CurrentScenario!$B$2:$B$2612,Sheet1!$A341,CurrentScenario!AB$2:AB$2612)</f>
        <v>373.30046639400302</v>
      </c>
      <c r="AC341">
        <f>SUMIF(CurrentScenario!$B$2:$B$2612,Sheet1!$A341,CurrentScenario!AC$2:AC$2612)</f>
        <v>0</v>
      </c>
      <c r="AD341">
        <f>SUMIF(CurrentScenario!$B$2:$B$2612,Sheet1!$A341,CurrentScenario!AD$2:AD$2612)</f>
        <v>1305.3244947388357</v>
      </c>
      <c r="AE341">
        <f>SUMIF(CurrentScenario!$B$2:$B$2612,Sheet1!$A341,CurrentScenario!AE$2:AE$2612)</f>
        <v>2311.0886820336223</v>
      </c>
      <c r="AF341">
        <f>SUMIF(CurrentScenario!$B$2:$B$2612,Sheet1!$A341,CurrentScenario!AF$2:AF$2612)</f>
        <v>11.386827641023643</v>
      </c>
      <c r="AG341">
        <f>SUMIF(CurrentScenario!$B$2:$B$2612,Sheet1!$A341,CurrentScenario!AG$2:AG$2612)</f>
        <v>0</v>
      </c>
      <c r="AH341" s="9">
        <f>SUMIF(CurrentScenario!$B$2:$B$2612,Sheet1!$A341,CurrentScenario!AH$2:AH$2612)</f>
        <v>11.957999129165851</v>
      </c>
      <c r="AI341" s="10">
        <f t="shared" si="20"/>
        <v>21030.262273378812</v>
      </c>
      <c r="AJ341">
        <f>SUMIF(BaselineScenario!$B$2:$B$2612,Sheet1!$A341,BaselineScenario!D$2:D$2612)</f>
        <v>17882.098222416971</v>
      </c>
      <c r="AK341">
        <f>SUMIF(BaselineScenario!$B$2:$B$2612,Sheet1!$A341,BaselineScenario!E$2:E$2612)</f>
        <v>194.22480264487308</v>
      </c>
      <c r="AL341">
        <f>SUMIF(BaselineScenario!$B$2:$B$2612,Sheet1!$A341,BaselineScenario!F$2:F$2612)</f>
        <v>1.818740186719388</v>
      </c>
      <c r="AM341">
        <f>SUMIF(BaselineScenario!$B$2:$B$2612,Sheet1!$A341,BaselineScenario!G$2:G$2612)</f>
        <v>1.1052903771317253</v>
      </c>
      <c r="AN341">
        <f>SUMIF(BaselineScenario!$B$2:$B$2612,Sheet1!$A341,BaselineScenario!H$2:H$2612)</f>
        <v>10.06707511749428</v>
      </c>
      <c r="AO341">
        <f>SUMIF(BaselineScenario!$B$2:$B$2612,Sheet1!$A341,BaselineScenario!I$2:I$2612)</f>
        <v>6.1161389395376666</v>
      </c>
      <c r="AP341">
        <f>SUMIF(BaselineScenario!$B$2:$B$2612,Sheet1!$A341,BaselineScenario!J$2:J$2612)</f>
        <v>0.65737229304761868</v>
      </c>
      <c r="AQ341">
        <f>SUMIF(BaselineScenario!$B$2:$B$2612,Sheet1!$A341,BaselineScenario!K$2:K$2612)</f>
        <v>0.39941166795439831</v>
      </c>
      <c r="AR341">
        <f>SUMIF(BaselineScenario!$B$2:$B$2612,Sheet1!$A341,BaselineScenario!L$2:L$2612)</f>
        <v>3.8667007843020791</v>
      </c>
      <c r="AS341">
        <f>SUMIF(BaselineScenario!$B$2:$B$2612,Sheet1!$A341,BaselineScenario!M$2:M$2612)</f>
        <v>2.3506156020157776</v>
      </c>
      <c r="AT341">
        <f>SUMIF(BaselineScenario!$B$2:$B$2612,Sheet1!$A341,BaselineScenario!N$2:N$2612)</f>
        <v>2.3208032724143961</v>
      </c>
      <c r="AU341">
        <f>SUMIF(BaselineScenario!$B$2:$B$2612,Sheet1!$A341,BaselineScenario!O$2:O$2612)</f>
        <v>0.50964735019983087</v>
      </c>
      <c r="AV341">
        <f>SUMIF(BaselineScenario!$B$2:$B$2612,Sheet1!$A341,BaselineScenario!P$2:P$2612)</f>
        <v>0.30990843847029587</v>
      </c>
      <c r="AW341">
        <f>SUMIF(BaselineScenario!$B$2:$B$2612,Sheet1!$A341,BaselineScenario!Q$2:Q$2612)</f>
        <v>0.89149104897719011</v>
      </c>
      <c r="AX341">
        <f>SUMIF(BaselineScenario!$B$2:$B$2612,Sheet1!$A341,BaselineScenario!R$2:R$2612)</f>
        <v>0.5383679827133816</v>
      </c>
      <c r="AY341">
        <f>SUMIF(BaselineScenario!$B$2:$B$2612,Sheet1!$A341,BaselineScenario!S$2:S$2612)</f>
        <v>5.7889029154363008E-3</v>
      </c>
      <c r="AZ341">
        <f>SUMIF(BaselineScenario!$B$2:$B$2612,Sheet1!$A341,BaselineScenario!T$2:T$2612)</f>
        <v>0.37322599086456054</v>
      </c>
      <c r="BA341">
        <f>SUMIF(BaselineScenario!$B$2:$B$2612,Sheet1!$A341,BaselineScenario!U$2:U$2612)</f>
        <v>5.238459024338385E-2</v>
      </c>
      <c r="BB341">
        <f>SUMIF(BaselineScenario!$B$2:$B$2612,Sheet1!$A341,BaselineScenario!V$2:V$2612)</f>
        <v>0</v>
      </c>
      <c r="BC341">
        <f>SUMIF(BaselineScenario!$B$2:$B$2612,Sheet1!$A341,BaselineScenario!W$2:W$2612)</f>
        <v>249.56687642089199</v>
      </c>
      <c r="BD341">
        <f>SUMIF(BaselineScenario!$B$2:$B$2612,Sheet1!$A341,BaselineScenario!X$2:X$2612)</f>
        <v>15.019388781627473</v>
      </c>
      <c r="BE341">
        <f>SUMIF(BaselineScenario!$B$2:$B$2612,Sheet1!$A341,BaselineScenario!Y$2:Y$2612)</f>
        <v>1926.5868435597811</v>
      </c>
      <c r="BF341">
        <f>SUMIF(BaselineScenario!$B$2:$B$2612,Sheet1!$A341,BaselineScenario!Z$2:Z$2612)</f>
        <v>3.3711753559273077</v>
      </c>
      <c r="BG341">
        <f>SUMIF(BaselineScenario!$B$2:$B$2612,Sheet1!$A341,BaselineScenario!AA$2:AA$2612)</f>
        <v>36.683302324700314</v>
      </c>
      <c r="BH341">
        <f>SUMIF(BaselineScenario!$B$2:$B$2612,Sheet1!$A341,BaselineScenario!AB$2:AB$2612)</f>
        <v>2.2928952456714216</v>
      </c>
      <c r="BI341">
        <f>SUMIF(BaselineScenario!$B$2:$B$2612,Sheet1!$A341,BaselineScenario!AC$2:AC$2612)</f>
        <v>0</v>
      </c>
      <c r="BJ341">
        <f>SUMIF(BaselineScenario!$B$2:$B$2612,Sheet1!$A341,BaselineScenario!AD$2:AD$2612)</f>
        <v>62.852174992496018</v>
      </c>
      <c r="BK341">
        <f>SUMIF(BaselineScenario!$B$2:$B$2612,Sheet1!$A341,BaselineScenario!AE$2:AE$2612)</f>
        <v>3.7179782460799151</v>
      </c>
      <c r="BL341">
        <f>SUMIF(BaselineScenario!$B$2:$B$2612,Sheet1!$A341,BaselineScenario!AF$2:AF$2612)</f>
        <v>233.41126809405802</v>
      </c>
      <c r="BM341">
        <f>SUMIF(BaselineScenario!$B$2:$B$2612,Sheet1!$A341,BaselineScenario!AG$2:AG$2612)</f>
        <v>0</v>
      </c>
      <c r="BN341">
        <f>SUMIF(BaselineScenario!$B$2:$B$2612,Sheet1!$A341,BaselineScenario!AH$2:AH$2612)</f>
        <v>389.05438275073442</v>
      </c>
      <c r="BP341">
        <f t="shared" si="21"/>
        <v>0</v>
      </c>
      <c r="BQ341" s="12">
        <f t="shared" si="22"/>
        <v>0</v>
      </c>
    </row>
    <row r="342" spans="1:69" x14ac:dyDescent="0.25">
      <c r="A342" s="1" t="s">
        <v>340</v>
      </c>
      <c r="B342">
        <f>COUNTIF(CurrentScenario!$B$2:$B$2612,Sheet1!A342)</f>
        <v>10</v>
      </c>
      <c r="C342">
        <f t="shared" si="23"/>
        <v>446.64163512958902</v>
      </c>
      <c r="D342">
        <f>SUMIF(CurrentScenario!$B$2:$B$2612,Sheet1!$A342,CurrentScenario!D$2:D$2612)</f>
        <v>124.94731942817738</v>
      </c>
      <c r="E342">
        <f>SUMIF(CurrentScenario!$B$2:$B$2612,Sheet1!$A342,CurrentScenario!E$2:E$2612)</f>
        <v>1.2621685369361242</v>
      </c>
      <c r="F342">
        <f>SUMIF(CurrentScenario!$B$2:$B$2612,Sheet1!$A342,CurrentScenario!F$2:F$2612)</f>
        <v>0</v>
      </c>
      <c r="G342">
        <f>SUMIF(CurrentScenario!$B$2:$B$2612,Sheet1!$A342,CurrentScenario!G$2:G$2612)</f>
        <v>0</v>
      </c>
      <c r="H342">
        <f>SUMIF(CurrentScenario!$B$2:$B$2612,Sheet1!$A342,CurrentScenario!H$2:H$2612)</f>
        <v>0</v>
      </c>
      <c r="I342">
        <f>SUMIF(CurrentScenario!$B$2:$B$2612,Sheet1!$A342,CurrentScenario!I$2:I$2612)</f>
        <v>0</v>
      </c>
      <c r="J342">
        <f>SUMIF(CurrentScenario!$B$2:$B$2612,Sheet1!$A342,CurrentScenario!J$2:J$2612)</f>
        <v>0</v>
      </c>
      <c r="K342">
        <f>SUMIF(CurrentScenario!$B$2:$B$2612,Sheet1!$A342,CurrentScenario!K$2:K$2612)</f>
        <v>0</v>
      </c>
      <c r="L342">
        <f>SUMIF(CurrentScenario!$B$2:$B$2612,Sheet1!$A342,CurrentScenario!L$2:L$2612)</f>
        <v>0</v>
      </c>
      <c r="M342">
        <f>SUMIF(CurrentScenario!$B$2:$B$2612,Sheet1!$A342,CurrentScenario!M$2:M$2612)</f>
        <v>0</v>
      </c>
      <c r="N342">
        <f>SUMIF(CurrentScenario!$B$2:$B$2612,Sheet1!$A342,CurrentScenario!N$2:N$2612)</f>
        <v>0</v>
      </c>
      <c r="O342">
        <f>SUMIF(CurrentScenario!$B$2:$B$2612,Sheet1!$A342,CurrentScenario!O$2:O$2612)</f>
        <v>0</v>
      </c>
      <c r="P342">
        <f>SUMIF(CurrentScenario!$B$2:$B$2612,Sheet1!$A342,CurrentScenario!P$2:P$2612)</f>
        <v>0</v>
      </c>
      <c r="Q342">
        <f>SUMIF(CurrentScenario!$B$2:$B$2612,Sheet1!$A342,CurrentScenario!Q$2:Q$2612)</f>
        <v>0.86151174260433283</v>
      </c>
      <c r="R342">
        <f>SUMIF(CurrentScenario!$B$2:$B$2612,Sheet1!$A342,CurrentScenario!R$2:R$2612)</f>
        <v>0.31857126687680509</v>
      </c>
      <c r="S342">
        <f>SUMIF(CurrentScenario!$B$2:$B$2612,Sheet1!$A342,CurrentScenario!S$2:S$2612)</f>
        <v>2.0746305865686539E-2</v>
      </c>
      <c r="T342">
        <f>SUMIF(CurrentScenario!$B$2:$B$2612,Sheet1!$A342,CurrentScenario!T$2:T$2612)</f>
        <v>0</v>
      </c>
      <c r="U342">
        <f>SUMIF(CurrentScenario!$B$2:$B$2612,Sheet1!$A342,CurrentScenario!U$2:U$2612)</f>
        <v>0</v>
      </c>
      <c r="V342">
        <f>SUMIF(CurrentScenario!$B$2:$B$2612,Sheet1!$A342,CurrentScenario!V$2:V$2612)</f>
        <v>0</v>
      </c>
      <c r="W342">
        <f>SUMIF(CurrentScenario!$B$2:$B$2612,Sheet1!$A342,CurrentScenario!W$2:W$2612)</f>
        <v>155.99044300062317</v>
      </c>
      <c r="X342">
        <f>SUMIF(CurrentScenario!$B$2:$B$2612,Sheet1!$A342,CurrentScenario!X$2:X$2612)</f>
        <v>74.661377203780845</v>
      </c>
      <c r="Y342">
        <f>SUMIF(CurrentScenario!$B$2:$B$2612,Sheet1!$A342,CurrentScenario!Y$2:Y$2612)</f>
        <v>1.4207565353975107</v>
      </c>
      <c r="Z342">
        <f>SUMIF(CurrentScenario!$B$2:$B$2612,Sheet1!$A342,CurrentScenario!Z$2:Z$2612)</f>
        <v>0</v>
      </c>
      <c r="AA342">
        <f>SUMIF(CurrentScenario!$B$2:$B$2612,Sheet1!$A342,CurrentScenario!AA$2:AA$2612)</f>
        <v>14.957136609151647</v>
      </c>
      <c r="AB342">
        <f>SUMIF(CurrentScenario!$B$2:$B$2612,Sheet1!$A342,CurrentScenario!AB$2:AB$2612)</f>
        <v>5.6960533300477421</v>
      </c>
      <c r="AC342">
        <f>SUMIF(CurrentScenario!$B$2:$B$2612,Sheet1!$A342,CurrentScenario!AC$2:AC$2612)</f>
        <v>0</v>
      </c>
      <c r="AD342">
        <f>SUMIF(CurrentScenario!$B$2:$B$2612,Sheet1!$A342,CurrentScenario!AD$2:AD$2612)</f>
        <v>3.9926870439768218</v>
      </c>
      <c r="AE342">
        <f>SUMIF(CurrentScenario!$B$2:$B$2612,Sheet1!$A342,CurrentScenario!AE$2:AE$2612)</f>
        <v>1.5112663154815527</v>
      </c>
      <c r="AF342">
        <f>SUMIF(CurrentScenario!$B$2:$B$2612,Sheet1!$A342,CurrentScenario!AF$2:AF$2612)</f>
        <v>3.053927053626275E-2</v>
      </c>
      <c r="AG342">
        <f>SUMIF(CurrentScenario!$B$2:$B$2612,Sheet1!$A342,CurrentScenario!AG$2:AG$2612)</f>
        <v>0</v>
      </c>
      <c r="AH342" s="9">
        <f>SUMIF(CurrentScenario!$B$2:$B$2612,Sheet1!$A342,CurrentScenario!AH$2:AH$2612)</f>
        <v>60.971058540133065</v>
      </c>
      <c r="AI342" s="10">
        <f t="shared" si="20"/>
        <v>446.64163512958896</v>
      </c>
      <c r="AJ342">
        <f>SUMIF(BaselineScenario!$B$2:$B$2612,Sheet1!$A342,BaselineScenario!D$2:D$2612)</f>
        <v>392.90698482142022</v>
      </c>
      <c r="AK342">
        <f>SUMIF(BaselineScenario!$B$2:$B$2612,Sheet1!$A342,BaselineScenario!E$2:E$2612)</f>
        <v>6.1821662108546924</v>
      </c>
      <c r="AL342">
        <f>SUMIF(BaselineScenario!$B$2:$B$2612,Sheet1!$A342,BaselineScenario!F$2:F$2612)</f>
        <v>0</v>
      </c>
      <c r="AM342">
        <f>SUMIF(BaselineScenario!$B$2:$B$2612,Sheet1!$A342,BaselineScenario!G$2:G$2612)</f>
        <v>0</v>
      </c>
      <c r="AN342">
        <f>SUMIF(BaselineScenario!$B$2:$B$2612,Sheet1!$A342,BaselineScenario!H$2:H$2612)</f>
        <v>0</v>
      </c>
      <c r="AO342">
        <f>SUMIF(BaselineScenario!$B$2:$B$2612,Sheet1!$A342,BaselineScenario!I$2:I$2612)</f>
        <v>0</v>
      </c>
      <c r="AP342">
        <f>SUMIF(BaselineScenario!$B$2:$B$2612,Sheet1!$A342,BaselineScenario!J$2:J$2612)</f>
        <v>0</v>
      </c>
      <c r="AQ342">
        <f>SUMIF(BaselineScenario!$B$2:$B$2612,Sheet1!$A342,BaselineScenario!K$2:K$2612)</f>
        <v>0</v>
      </c>
      <c r="AR342">
        <f>SUMIF(BaselineScenario!$B$2:$B$2612,Sheet1!$A342,BaselineScenario!L$2:L$2612)</f>
        <v>0</v>
      </c>
      <c r="AS342">
        <f>SUMIF(BaselineScenario!$B$2:$B$2612,Sheet1!$A342,BaselineScenario!M$2:M$2612)</f>
        <v>0</v>
      </c>
      <c r="AT342">
        <f>SUMIF(BaselineScenario!$B$2:$B$2612,Sheet1!$A342,BaselineScenario!N$2:N$2612)</f>
        <v>0</v>
      </c>
      <c r="AU342">
        <f>SUMIF(BaselineScenario!$B$2:$B$2612,Sheet1!$A342,BaselineScenario!O$2:O$2612)</f>
        <v>0</v>
      </c>
      <c r="AV342">
        <f>SUMIF(BaselineScenario!$B$2:$B$2612,Sheet1!$A342,BaselineScenario!P$2:P$2612)</f>
        <v>0</v>
      </c>
      <c r="AW342">
        <f>SUMIF(BaselineScenario!$B$2:$B$2612,Sheet1!$A342,BaselineScenario!Q$2:Q$2612)</f>
        <v>6.4929099905495464</v>
      </c>
      <c r="AX342">
        <f>SUMIF(BaselineScenario!$B$2:$B$2612,Sheet1!$A342,BaselineScenario!R$2:R$2612)</f>
        <v>6.6936865654618769</v>
      </c>
      <c r="AY342">
        <f>SUMIF(BaselineScenario!$B$2:$B$2612,Sheet1!$A342,BaselineScenario!S$2:S$2612)</f>
        <v>0.43591272438832712</v>
      </c>
      <c r="AZ342">
        <f>SUMIF(BaselineScenario!$B$2:$B$2612,Sheet1!$A342,BaselineScenario!T$2:T$2612)</f>
        <v>0</v>
      </c>
      <c r="BA342">
        <f>SUMIF(BaselineScenario!$B$2:$B$2612,Sheet1!$A342,BaselineScenario!U$2:U$2612)</f>
        <v>0</v>
      </c>
      <c r="BB342">
        <f>SUMIF(BaselineScenario!$B$2:$B$2612,Sheet1!$A342,BaselineScenario!V$2:V$2612)</f>
        <v>0</v>
      </c>
      <c r="BC342">
        <f>SUMIF(BaselineScenario!$B$2:$B$2612,Sheet1!$A342,BaselineScenario!W$2:W$2612)</f>
        <v>6.2830812457769971</v>
      </c>
      <c r="BD342">
        <f>SUMIF(BaselineScenario!$B$2:$B$2612,Sheet1!$A342,BaselineScenario!X$2:X$2612)</f>
        <v>0.37928137542967194</v>
      </c>
      <c r="BE342">
        <f>SUMIF(BaselineScenario!$B$2:$B$2612,Sheet1!$A342,BaselineScenario!Y$2:Y$2612)</f>
        <v>3.4282212872420041</v>
      </c>
      <c r="BF342">
        <f>SUMIF(BaselineScenario!$B$2:$B$2612,Sheet1!$A342,BaselineScenario!Z$2:Z$2612)</f>
        <v>0</v>
      </c>
      <c r="BG342">
        <f>SUMIF(BaselineScenario!$B$2:$B$2612,Sheet1!$A342,BaselineScenario!AA$2:AA$2612)</f>
        <v>0.90321284047046002</v>
      </c>
      <c r="BH342">
        <f>SUMIF(BaselineScenario!$B$2:$B$2612,Sheet1!$A342,BaselineScenario!AB$2:AB$2612)</f>
        <v>5.5855571625576542E-2</v>
      </c>
      <c r="BI342">
        <f>SUMIF(BaselineScenario!$B$2:$B$2612,Sheet1!$A342,BaselineScenario!AC$2:AC$2612)</f>
        <v>0</v>
      </c>
      <c r="BJ342">
        <f>SUMIF(BaselineScenario!$B$2:$B$2612,Sheet1!$A342,BaselineScenario!AD$2:AD$2612)</f>
        <v>0.22795705690371865</v>
      </c>
      <c r="BK342">
        <f>SUMIF(BaselineScenario!$B$2:$B$2612,Sheet1!$A342,BaselineScenario!AE$2:AE$2612)</f>
        <v>1.1504688074340425E-2</v>
      </c>
      <c r="BL342">
        <f>SUMIF(BaselineScenario!$B$2:$B$2612,Sheet1!$A342,BaselineScenario!AF$2:AF$2612)</f>
        <v>8.2503344847887853E-3</v>
      </c>
      <c r="BM342">
        <f>SUMIF(BaselineScenario!$B$2:$B$2612,Sheet1!$A342,BaselineScenario!AG$2:AG$2612)</f>
        <v>0</v>
      </c>
      <c r="BN342">
        <f>SUMIF(BaselineScenario!$B$2:$B$2612,Sheet1!$A342,BaselineScenario!AH$2:AH$2612)</f>
        <v>22.63261041690668</v>
      </c>
      <c r="BP342">
        <f t="shared" si="21"/>
        <v>0</v>
      </c>
      <c r="BQ342" s="12">
        <f t="shared" si="22"/>
        <v>0</v>
      </c>
    </row>
    <row r="343" spans="1:69" x14ac:dyDescent="0.25">
      <c r="A343" s="1" t="s">
        <v>341</v>
      </c>
      <c r="B343">
        <f>COUNTIF(CurrentScenario!$B$2:$B$2612,Sheet1!A343)</f>
        <v>15</v>
      </c>
      <c r="C343">
        <f t="shared" si="23"/>
        <v>27849.671315067993</v>
      </c>
      <c r="D343">
        <f>SUMIF(CurrentScenario!$B$2:$B$2612,Sheet1!$A343,CurrentScenario!D$2:D$2612)</f>
        <v>3659.4941125544165</v>
      </c>
      <c r="E343">
        <f>SUMIF(CurrentScenario!$B$2:$B$2612,Sheet1!$A343,CurrentScenario!E$2:E$2612)</f>
        <v>36.964876589685346</v>
      </c>
      <c r="F343">
        <f>SUMIF(CurrentScenario!$B$2:$B$2612,Sheet1!$A343,CurrentScenario!F$2:F$2612)</f>
        <v>21.824993331541403</v>
      </c>
      <c r="G343">
        <f>SUMIF(CurrentScenario!$B$2:$B$2612,Sheet1!$A343,CurrentScenario!G$2:G$2612)</f>
        <v>13.253712315175177</v>
      </c>
      <c r="H343">
        <f>SUMIF(CurrentScenario!$B$2:$B$2612,Sheet1!$A343,CurrentScenario!H$2:H$2612)</f>
        <v>119.3760066924695</v>
      </c>
      <c r="I343">
        <f>SUMIF(CurrentScenario!$B$2:$B$2612,Sheet1!$A343,CurrentScenario!I$2:I$2612)</f>
        <v>72.498007431020369</v>
      </c>
      <c r="J343">
        <f>SUMIF(CurrentScenario!$B$2:$B$2612,Sheet1!$A343,CurrentScenario!J$2:J$2612)</f>
        <v>7.8654338382460312</v>
      </c>
      <c r="K343">
        <f>SUMIF(CurrentScenario!$B$2:$B$2612,Sheet1!$A343,CurrentScenario!K$2:K$2612)</f>
        <v>4.7757437113741137</v>
      </c>
      <c r="L343">
        <f>SUMIF(CurrentScenario!$B$2:$B$2612,Sheet1!$A343,CurrentScenario!L$2:L$2612)</f>
        <v>46.041783199025623</v>
      </c>
      <c r="M343">
        <f>SUMIF(CurrentScenario!$B$2:$B$2612,Sheet1!$A343,CurrentScenario!M$2:M$2612)</f>
        <v>27.961213907206034</v>
      </c>
      <c r="N343">
        <f>SUMIF(CurrentScenario!$B$2:$B$2612,Sheet1!$A343,CurrentScenario!N$2:N$2612)</f>
        <v>27.673690455775251</v>
      </c>
      <c r="O343">
        <f>SUMIF(CurrentScenario!$B$2:$B$2612,Sheet1!$A343,CurrentScenario!O$2:O$2612)</f>
        <v>6.0433459786584596</v>
      </c>
      <c r="P343">
        <f>SUMIF(CurrentScenario!$B$2:$B$2612,Sheet1!$A343,CurrentScenario!P$2:P$2612)</f>
        <v>3.670149370245182</v>
      </c>
      <c r="Q343">
        <f>SUMIF(CurrentScenario!$B$2:$B$2612,Sheet1!$A343,CurrentScenario!Q$2:Q$2612)</f>
        <v>60.027283774018159</v>
      </c>
      <c r="R343">
        <f>SUMIF(CurrentScenario!$B$2:$B$2612,Sheet1!$A343,CurrentScenario!R$2:R$2612)</f>
        <v>36.455624029740243</v>
      </c>
      <c r="S343">
        <f>SUMIF(CurrentScenario!$B$2:$B$2612,Sheet1!$A343,CurrentScenario!S$2:S$2612)</f>
        <v>0.1677162743146749</v>
      </c>
      <c r="T343">
        <f>SUMIF(CurrentScenario!$B$2:$B$2612,Sheet1!$A343,CurrentScenario!T$2:T$2612)</f>
        <v>4.460409861352451</v>
      </c>
      <c r="U343">
        <f>SUMIF(CurrentScenario!$B$2:$B$2612,Sheet1!$A343,CurrentScenario!U$2:U$2612)</f>
        <v>0.61231816077090218</v>
      </c>
      <c r="V343">
        <f>SUMIF(CurrentScenario!$B$2:$B$2612,Sheet1!$A343,CurrentScenario!V$2:V$2612)</f>
        <v>0</v>
      </c>
      <c r="W343">
        <f>SUMIF(CurrentScenario!$B$2:$B$2612,Sheet1!$A343,CurrentScenario!W$2:W$2612)</f>
        <v>16482.990876824701</v>
      </c>
      <c r="X343">
        <f>SUMIF(CurrentScenario!$B$2:$B$2612,Sheet1!$A343,CurrentScenario!X$2:X$2612)</f>
        <v>6641.5025211205812</v>
      </c>
      <c r="Y343">
        <f>SUMIF(CurrentScenario!$B$2:$B$2612,Sheet1!$A343,CurrentScenario!Y$2:Y$2612)</f>
        <v>227.50703853534549</v>
      </c>
      <c r="Z343">
        <f>SUMIF(CurrentScenario!$B$2:$B$2612,Sheet1!$A343,CurrentScenario!Z$2:Z$2612)</f>
        <v>0</v>
      </c>
      <c r="AA343">
        <f>SUMIF(CurrentScenario!$B$2:$B$2612,Sheet1!$A343,CurrentScenario!AA$2:AA$2612)</f>
        <v>130.35059750073989</v>
      </c>
      <c r="AB343">
        <f>SUMIF(CurrentScenario!$B$2:$B$2612,Sheet1!$A343,CurrentScenario!AB$2:AB$2612)</f>
        <v>52.888308812117188</v>
      </c>
      <c r="AC343">
        <f>SUMIF(CurrentScenario!$B$2:$B$2612,Sheet1!$A343,CurrentScenario!AC$2:AC$2612)</f>
        <v>0</v>
      </c>
      <c r="AD343">
        <f>SUMIF(CurrentScenario!$B$2:$B$2612,Sheet1!$A343,CurrentScenario!AD$2:AD$2612)</f>
        <v>67.213542541616818</v>
      </c>
      <c r="AE343">
        <f>SUMIF(CurrentScenario!$B$2:$B$2612,Sheet1!$A343,CurrentScenario!AE$2:AE$2612)</f>
        <v>87.283207381825889</v>
      </c>
      <c r="AF343">
        <f>SUMIF(CurrentScenario!$B$2:$B$2612,Sheet1!$A343,CurrentScenario!AF$2:AF$2612)</f>
        <v>0.65058696277168626</v>
      </c>
      <c r="AG343">
        <f>SUMIF(CurrentScenario!$B$2:$B$2612,Sheet1!$A343,CurrentScenario!AG$2:AG$2612)</f>
        <v>0</v>
      </c>
      <c r="AH343" s="9">
        <f>SUMIF(CurrentScenario!$B$2:$B$2612,Sheet1!$A343,CurrentScenario!AH$2:AH$2612)</f>
        <v>10.118213913256724</v>
      </c>
      <c r="AI343" s="10">
        <f t="shared" si="20"/>
        <v>27849.671315067979</v>
      </c>
      <c r="AJ343">
        <f>SUMIF(BaselineScenario!$B$2:$B$2612,Sheet1!$A343,BaselineScenario!D$2:D$2612)</f>
        <v>23506.096286712549</v>
      </c>
      <c r="AK343">
        <f>SUMIF(BaselineScenario!$B$2:$B$2612,Sheet1!$A343,BaselineScenario!E$2:E$2612)</f>
        <v>362.9182230073871</v>
      </c>
      <c r="AL343">
        <f>SUMIF(BaselineScenario!$B$2:$B$2612,Sheet1!$A343,BaselineScenario!F$2:F$2612)</f>
        <v>99.283565052501444</v>
      </c>
      <c r="AM343">
        <f>SUMIF(BaselineScenario!$B$2:$B$2612,Sheet1!$A343,BaselineScenario!G$2:G$2612)</f>
        <v>60.291003823008673</v>
      </c>
      <c r="AN343">
        <f>SUMIF(BaselineScenario!$B$2:$B$2612,Sheet1!$A343,BaselineScenario!H$2:H$2612)</f>
        <v>540.02310751356845</v>
      </c>
      <c r="AO343">
        <f>SUMIF(BaselineScenario!$B$2:$B$2612,Sheet1!$A343,BaselineScenario!I$2:I$2612)</f>
        <v>327.96040751632933</v>
      </c>
      <c r="AP343">
        <f>SUMIF(BaselineScenario!$B$2:$B$2612,Sheet1!$A343,BaselineScenario!J$2:J$2612)</f>
        <v>35.703008328989029</v>
      </c>
      <c r="AQ343">
        <f>SUMIF(BaselineScenario!$B$2:$B$2612,Sheet1!$A343,BaselineScenario!K$2:K$2612)</f>
        <v>21.676738672915533</v>
      </c>
      <c r="AR343">
        <f>SUMIF(BaselineScenario!$B$2:$B$2612,Sheet1!$A343,BaselineScenario!L$2:L$2612)</f>
        <v>208.63816830218445</v>
      </c>
      <c r="AS343">
        <f>SUMIF(BaselineScenario!$B$2:$B$2612,Sheet1!$A343,BaselineScenario!M$2:M$2612)</f>
        <v>126.70592420952723</v>
      </c>
      <c r="AT343">
        <f>SUMIF(BaselineScenario!$B$2:$B$2612,Sheet1!$A343,BaselineScenario!N$2:N$2612)</f>
        <v>125.56386685402117</v>
      </c>
      <c r="AU343">
        <f>SUMIF(BaselineScenario!$B$2:$B$2612,Sheet1!$A343,BaselineScenario!O$2:O$2612)</f>
        <v>27.343814713086132</v>
      </c>
      <c r="AV343">
        <f>SUMIF(BaselineScenario!$B$2:$B$2612,Sheet1!$A343,BaselineScenario!P$2:P$2612)</f>
        <v>16.605518756267625</v>
      </c>
      <c r="AW343">
        <f>SUMIF(BaselineScenario!$B$2:$B$2612,Sheet1!$A343,BaselineScenario!Q$2:Q$2612)</f>
        <v>272.27246678085265</v>
      </c>
      <c r="AX343">
        <f>SUMIF(BaselineScenario!$B$2:$B$2612,Sheet1!$A343,BaselineScenario!R$2:R$2612)</f>
        <v>165.3567842904788</v>
      </c>
      <c r="AY343">
        <f>SUMIF(BaselineScenario!$B$2:$B$2612,Sheet1!$A343,BaselineScenario!S$2:S$2612)</f>
        <v>0.76214968150623796</v>
      </c>
      <c r="AZ343">
        <f>SUMIF(BaselineScenario!$B$2:$B$2612,Sheet1!$A343,BaselineScenario!T$2:T$2612)</f>
        <v>20.224178950617166</v>
      </c>
      <c r="BA343">
        <f>SUMIF(BaselineScenario!$B$2:$B$2612,Sheet1!$A343,BaselineScenario!U$2:U$2612)</f>
        <v>2.7794379669053551</v>
      </c>
      <c r="BB343">
        <f>SUMIF(BaselineScenario!$B$2:$B$2612,Sheet1!$A343,BaselineScenario!V$2:V$2612)</f>
        <v>0</v>
      </c>
      <c r="BC343">
        <f>SUMIF(BaselineScenario!$B$2:$B$2612,Sheet1!$A343,BaselineScenario!W$2:W$2612)</f>
        <v>456.04079700671258</v>
      </c>
      <c r="BD343">
        <f>SUMIF(BaselineScenario!$B$2:$B$2612,Sheet1!$A343,BaselineScenario!X$2:X$2612)</f>
        <v>27.442706029126789</v>
      </c>
      <c r="BE343">
        <f>SUMIF(BaselineScenario!$B$2:$B$2612,Sheet1!$A343,BaselineScenario!Y$2:Y$2612)</f>
        <v>1380.8185497547779</v>
      </c>
      <c r="BF343">
        <f>SUMIF(BaselineScenario!$B$2:$B$2612,Sheet1!$A343,BaselineScenario!Z$2:Z$2612)</f>
        <v>0</v>
      </c>
      <c r="BG343">
        <f>SUMIF(BaselineScenario!$B$2:$B$2612,Sheet1!$A343,BaselineScenario!AA$2:AA$2612)</f>
        <v>3.6003824736225951</v>
      </c>
      <c r="BH343">
        <f>SUMIF(BaselineScenario!$B$2:$B$2612,Sheet1!$A343,BaselineScenario!AB$2:AB$2612)</f>
        <v>0.25315942547320502</v>
      </c>
      <c r="BI343">
        <f>SUMIF(BaselineScenario!$B$2:$B$2612,Sheet1!$A343,BaselineScenario!AC$2:AC$2612)</f>
        <v>0</v>
      </c>
      <c r="BJ343">
        <f>SUMIF(BaselineScenario!$B$2:$B$2612,Sheet1!$A343,BaselineScenario!AD$2:AD$2612)</f>
        <v>2.6633643497934369</v>
      </c>
      <c r="BK343">
        <f>SUMIF(BaselineScenario!$B$2:$B$2612,Sheet1!$A343,BaselineScenario!AE$2:AE$2612)</f>
        <v>0.15380586046799405</v>
      </c>
      <c r="BL343">
        <f>SUMIF(BaselineScenario!$B$2:$B$2612,Sheet1!$A343,BaselineScenario!AF$2:AF$2612)</f>
        <v>7.2856297366287723</v>
      </c>
      <c r="BM343">
        <f>SUMIF(BaselineScenario!$B$2:$B$2612,Sheet1!$A343,BaselineScenario!AG$2:AG$2612)</f>
        <v>0</v>
      </c>
      <c r="BN343">
        <f>SUMIF(BaselineScenario!$B$2:$B$2612,Sheet1!$A343,BaselineScenario!AH$2:AH$2612)</f>
        <v>51.208269298687732</v>
      </c>
      <c r="BP343">
        <f t="shared" si="21"/>
        <v>0</v>
      </c>
      <c r="BQ343" s="12">
        <f t="shared" si="22"/>
        <v>0</v>
      </c>
    </row>
    <row r="344" spans="1:69" x14ac:dyDescent="0.25">
      <c r="A344" s="1" t="s">
        <v>342</v>
      </c>
      <c r="B344">
        <f>COUNTIF(CurrentScenario!$B$2:$B$2612,Sheet1!A344)</f>
        <v>6</v>
      </c>
      <c r="C344">
        <f t="shared" si="23"/>
        <v>13946.689639300708</v>
      </c>
      <c r="D344">
        <f>SUMIF(CurrentScenario!$B$2:$B$2612,Sheet1!$A344,CurrentScenario!D$2:D$2612)</f>
        <v>2512.6996401728352</v>
      </c>
      <c r="E344">
        <f>SUMIF(CurrentScenario!$B$2:$B$2612,Sheet1!$A344,CurrentScenario!E$2:E$2612)</f>
        <v>25.381166492625596</v>
      </c>
      <c r="F344">
        <f>SUMIF(CurrentScenario!$B$2:$B$2612,Sheet1!$A344,CurrentScenario!F$2:F$2612)</f>
        <v>10.464931138135304</v>
      </c>
      <c r="G344">
        <f>SUMIF(CurrentScenario!$B$2:$B$2612,Sheet1!$A344,CurrentScenario!G$2:G$2612)</f>
        <v>6.355357462536797</v>
      </c>
      <c r="H344">
        <f>SUMIF(CurrentScenario!$B$2:$B$2612,Sheet1!$A344,CurrentScenario!H$2:H$2612)</f>
        <v>29.319952292505423</v>
      </c>
      <c r="I344">
        <f>SUMIF(CurrentScenario!$B$2:$B$2612,Sheet1!$A344,CurrentScenario!I$2:I$2612)</f>
        <v>17.806352480887512</v>
      </c>
      <c r="J344">
        <f>SUMIF(CurrentScenario!$B$2:$B$2612,Sheet1!$A344,CurrentScenario!J$2:J$2612)</f>
        <v>3.045767620646834</v>
      </c>
      <c r="K344">
        <f>SUMIF(CurrentScenario!$B$2:$B$2612,Sheet1!$A344,CurrentScenario!K$2:K$2612)</f>
        <v>1.8497567993602315</v>
      </c>
      <c r="L344">
        <f>SUMIF(CurrentScenario!$B$2:$B$2612,Sheet1!$A344,CurrentScenario!L$2:L$2612)</f>
        <v>14.617394997617694</v>
      </c>
      <c r="M344">
        <f>SUMIF(CurrentScenario!$B$2:$B$2612,Sheet1!$A344,CurrentScenario!M$2:M$2612)</f>
        <v>8.8771577904074697</v>
      </c>
      <c r="N344">
        <f>SUMIF(CurrentScenario!$B$2:$B$2612,Sheet1!$A344,CurrentScenario!N$2:N$2612)</f>
        <v>10.27534325192868</v>
      </c>
      <c r="O344">
        <f>SUMIF(CurrentScenario!$B$2:$B$2612,Sheet1!$A344,CurrentScenario!O$2:O$2612)</f>
        <v>1.5257720633048129</v>
      </c>
      <c r="P344">
        <f>SUMIF(CurrentScenario!$B$2:$B$2612,Sheet1!$A344,CurrentScenario!P$2:P$2612)</f>
        <v>0.9266616505726315</v>
      </c>
      <c r="Q344">
        <f>SUMIF(CurrentScenario!$B$2:$B$2612,Sheet1!$A344,CurrentScenario!Q$2:Q$2612)</f>
        <v>21.218421023025723</v>
      </c>
      <c r="R344">
        <f>SUMIF(CurrentScenario!$B$2:$B$2612,Sheet1!$A344,CurrentScenario!R$2:R$2612)</f>
        <v>12.885919627921536</v>
      </c>
      <c r="S344">
        <f>SUMIF(CurrentScenario!$B$2:$B$2612,Sheet1!$A344,CurrentScenario!S$2:S$2612)</f>
        <v>5.9050996787661798E-2</v>
      </c>
      <c r="T344">
        <f>SUMIF(CurrentScenario!$B$2:$B$2612,Sheet1!$A344,CurrentScenario!T$2:T$2612)</f>
        <v>1.5359399291380136</v>
      </c>
      <c r="U344">
        <f>SUMIF(CurrentScenario!$B$2:$B$2612,Sheet1!$A344,CurrentScenario!U$2:U$2612)</f>
        <v>0.24353084427397054</v>
      </c>
      <c r="V344">
        <f>SUMIF(CurrentScenario!$B$2:$B$2612,Sheet1!$A344,CurrentScenario!V$2:V$2612)</f>
        <v>0</v>
      </c>
      <c r="W344">
        <f>SUMIF(CurrentScenario!$B$2:$B$2612,Sheet1!$A344,CurrentScenario!W$2:W$2612)</f>
        <v>7735.70340859306</v>
      </c>
      <c r="X344">
        <f>SUMIF(CurrentScenario!$B$2:$B$2612,Sheet1!$A344,CurrentScenario!X$2:X$2612)</f>
        <v>3095.8496287206794</v>
      </c>
      <c r="Y344">
        <f>SUMIF(CurrentScenario!$B$2:$B$2612,Sheet1!$A344,CurrentScenario!Y$2:Y$2612)</f>
        <v>197.75009334181638</v>
      </c>
      <c r="Z344">
        <f>SUMIF(CurrentScenario!$B$2:$B$2612,Sheet1!$A344,CurrentScenario!Z$2:Z$2612)</f>
        <v>204.6662976922463</v>
      </c>
      <c r="AA344">
        <f>SUMIF(CurrentScenario!$B$2:$B$2612,Sheet1!$A344,CurrentScenario!AA$2:AA$2612)</f>
        <v>11.569603301878034</v>
      </c>
      <c r="AB344">
        <f>SUMIF(CurrentScenario!$B$2:$B$2612,Sheet1!$A344,CurrentScenario!AB$2:AB$2612)</f>
        <v>7.7579007882440543</v>
      </c>
      <c r="AC344">
        <f>SUMIF(CurrentScenario!$B$2:$B$2612,Sheet1!$A344,CurrentScenario!AC$2:AC$2612)</f>
        <v>0</v>
      </c>
      <c r="AD344">
        <f>SUMIF(CurrentScenario!$B$2:$B$2612,Sheet1!$A344,CurrentScenario!AD$2:AD$2612)</f>
        <v>7.2055112607181504E-4</v>
      </c>
      <c r="AE344">
        <f>SUMIF(CurrentScenario!$B$2:$B$2612,Sheet1!$A344,CurrentScenario!AE$2:AE$2612)</f>
        <v>2.0905739364318737E-4</v>
      </c>
      <c r="AF344">
        <f>SUMIF(CurrentScenario!$B$2:$B$2612,Sheet1!$A344,CurrentScenario!AF$2:AF$2612)</f>
        <v>0</v>
      </c>
      <c r="AG344">
        <f>SUMIF(CurrentScenario!$B$2:$B$2612,Sheet1!$A344,CurrentScenario!AG$2:AG$2612)</f>
        <v>0</v>
      </c>
      <c r="AH344" s="9">
        <f>SUMIF(CurrentScenario!$B$2:$B$2612,Sheet1!$A344,CurrentScenario!AH$2:AH$2612)</f>
        <v>14.303660619753668</v>
      </c>
      <c r="AI344" s="10">
        <f t="shared" si="20"/>
        <v>13946.689639300706</v>
      </c>
      <c r="AJ344">
        <f>SUMIF(BaselineScenario!$B$2:$B$2612,Sheet1!$A344,BaselineScenario!D$2:D$2612)</f>
        <v>11826.206380584033</v>
      </c>
      <c r="AK344">
        <f>SUMIF(BaselineScenario!$B$2:$B$2612,Sheet1!$A344,BaselineScenario!E$2:E$2612)</f>
        <v>120.52796444095381</v>
      </c>
      <c r="AL344">
        <f>SUMIF(BaselineScenario!$B$2:$B$2612,Sheet1!$A344,BaselineScenario!F$2:F$2612)</f>
        <v>28.667139313908223</v>
      </c>
      <c r="AM344">
        <f>SUMIF(BaselineScenario!$B$2:$B$2612,Sheet1!$A344,BaselineScenario!G$2:G$2612)</f>
        <v>17.409561608944433</v>
      </c>
      <c r="AN344">
        <f>SUMIF(BaselineScenario!$B$2:$B$2612,Sheet1!$A344,BaselineScenario!H$2:H$2612)</f>
        <v>86.011169363807284</v>
      </c>
      <c r="AO344">
        <f>SUMIF(BaselineScenario!$B$2:$B$2612,Sheet1!$A344,BaselineScenario!I$2:I$2612)</f>
        <v>52.235607886074753</v>
      </c>
      <c r="AP344">
        <f>SUMIF(BaselineScenario!$B$2:$B$2612,Sheet1!$A344,BaselineScenario!J$2:J$2612)</f>
        <v>8.4913281564985184</v>
      </c>
      <c r="AQ344">
        <f>SUMIF(BaselineScenario!$B$2:$B$2612,Sheet1!$A344,BaselineScenario!K$2:K$2612)</f>
        <v>5.1569767717389627</v>
      </c>
      <c r="AR344">
        <f>SUMIF(BaselineScenario!$B$2:$B$2612,Sheet1!$A344,BaselineScenario!L$2:L$2612)</f>
        <v>41.563370001084742</v>
      </c>
      <c r="AS344">
        <f>SUMIF(BaselineScenario!$B$2:$B$2612,Sheet1!$A344,BaselineScenario!M$2:M$2612)</f>
        <v>25.24145549693116</v>
      </c>
      <c r="AT344">
        <f>SUMIF(BaselineScenario!$B$2:$B$2612,Sheet1!$A344,BaselineScenario!N$2:N$2612)</f>
        <v>28.758456814879374</v>
      </c>
      <c r="AU344">
        <f>SUMIF(BaselineScenario!$B$2:$B$2612,Sheet1!$A344,BaselineScenario!O$2:O$2612)</f>
        <v>4.4593492822749479</v>
      </c>
      <c r="AV344">
        <f>SUMIF(BaselineScenario!$B$2:$B$2612,Sheet1!$A344,BaselineScenario!P$2:P$2612)</f>
        <v>2.7083255326364339</v>
      </c>
      <c r="AW344">
        <f>SUMIF(BaselineScenario!$B$2:$B$2612,Sheet1!$A344,BaselineScenario!Q$2:Q$2612)</f>
        <v>67.189637526859855</v>
      </c>
      <c r="AX344">
        <f>SUMIF(BaselineScenario!$B$2:$B$2612,Sheet1!$A344,BaselineScenario!R$2:R$2612)</f>
        <v>40.804175291705775</v>
      </c>
      <c r="AY344">
        <f>SUMIF(BaselineScenario!$B$2:$B$2612,Sheet1!$A344,BaselineScenario!S$2:S$2612)</f>
        <v>0.18699597990845859</v>
      </c>
      <c r="AZ344">
        <f>SUMIF(BaselineScenario!$B$2:$B$2612,Sheet1!$A344,BaselineScenario!T$2:T$2612)</f>
        <v>4.3304205911991778</v>
      </c>
      <c r="BA344">
        <f>SUMIF(BaselineScenario!$B$2:$B$2612,Sheet1!$A344,BaselineScenario!U$2:U$2612)</f>
        <v>0.67740729704188152</v>
      </c>
      <c r="BB344">
        <f>SUMIF(BaselineScenario!$B$2:$B$2612,Sheet1!$A344,BaselineScenario!V$2:V$2612)</f>
        <v>0</v>
      </c>
      <c r="BC344">
        <f>SUMIF(BaselineScenario!$B$2:$B$2612,Sheet1!$A344,BaselineScenario!W$2:W$2612)</f>
        <v>231.17672711604149</v>
      </c>
      <c r="BD344">
        <f>SUMIF(BaselineScenario!$B$2:$B$2612,Sheet1!$A344,BaselineScenario!X$2:X$2612)</f>
        <v>13.911546334200111</v>
      </c>
      <c r="BE344">
        <f>SUMIF(BaselineScenario!$B$2:$B$2612,Sheet1!$A344,BaselineScenario!Y$2:Y$2612)</f>
        <v>628.74606867640739</v>
      </c>
      <c r="BF344">
        <f>SUMIF(BaselineScenario!$B$2:$B$2612,Sheet1!$A344,BaselineScenario!Z$2:Z$2612)</f>
        <v>668.02336704477909</v>
      </c>
      <c r="BG344">
        <f>SUMIF(BaselineScenario!$B$2:$B$2612,Sheet1!$A344,BaselineScenario!AA$2:AA$2612)</f>
        <v>0.33830441258696792</v>
      </c>
      <c r="BH344">
        <f>SUMIF(BaselineScenario!$B$2:$B$2612,Sheet1!$A344,BaselineScenario!AB$2:AB$2612)</f>
        <v>3.5142420289908216E-2</v>
      </c>
      <c r="BI344">
        <f>SUMIF(BaselineScenario!$B$2:$B$2612,Sheet1!$A344,BaselineScenario!AC$2:AC$2612)</f>
        <v>0</v>
      </c>
      <c r="BJ344">
        <f>SUMIF(BaselineScenario!$B$2:$B$2612,Sheet1!$A344,BaselineScenario!AD$2:AD$2612)</f>
        <v>1.6483763296865443E-5</v>
      </c>
      <c r="BK344">
        <f>SUMIF(BaselineScenario!$B$2:$B$2612,Sheet1!$A344,BaselineScenario!AE$2:AE$2612)</f>
        <v>8.8481069078739506E-7</v>
      </c>
      <c r="BL344">
        <f>SUMIF(BaselineScenario!$B$2:$B$2612,Sheet1!$A344,BaselineScenario!AF$2:AF$2612)</f>
        <v>0</v>
      </c>
      <c r="BM344">
        <f>SUMIF(BaselineScenario!$B$2:$B$2612,Sheet1!$A344,BaselineScenario!AG$2:AG$2612)</f>
        <v>0</v>
      </c>
      <c r="BN344">
        <f>SUMIF(BaselineScenario!$B$2:$B$2612,Sheet1!$A344,BaselineScenario!AH$2:AH$2612)</f>
        <v>43.832743987348891</v>
      </c>
      <c r="BP344">
        <f t="shared" si="21"/>
        <v>0</v>
      </c>
      <c r="BQ344" s="12">
        <f t="shared" si="22"/>
        <v>0</v>
      </c>
    </row>
    <row r="345" spans="1:69" x14ac:dyDescent="0.25">
      <c r="A345" s="1" t="s">
        <v>343</v>
      </c>
      <c r="B345">
        <f>COUNTIF(CurrentScenario!$B$2:$B$2612,Sheet1!A345)</f>
        <v>5</v>
      </c>
      <c r="C345">
        <f t="shared" si="23"/>
        <v>23924.729920064427</v>
      </c>
      <c r="D345">
        <f>SUMIF(CurrentScenario!$B$2:$B$2612,Sheet1!$A345,CurrentScenario!D$2:D$2612)</f>
        <v>6847.9844247127594</v>
      </c>
      <c r="E345">
        <f>SUMIF(CurrentScenario!$B$2:$B$2612,Sheet1!$A345,CurrentScenario!E$2:E$2612)</f>
        <v>69.171676882724839</v>
      </c>
      <c r="F345">
        <f>SUMIF(CurrentScenario!$B$2:$B$2612,Sheet1!$A345,CurrentScenario!F$2:F$2612)</f>
        <v>104.38078564379317</v>
      </c>
      <c r="G345">
        <f>SUMIF(CurrentScenario!$B$2:$B$2612,Sheet1!$A345,CurrentScenario!G$2:G$2612)</f>
        <v>63.390470765420758</v>
      </c>
      <c r="H345">
        <f>SUMIF(CurrentScenario!$B$2:$B$2612,Sheet1!$A345,CurrentScenario!H$2:H$2612)</f>
        <v>165.22100232262355</v>
      </c>
      <c r="I345">
        <f>SUMIF(CurrentScenario!$B$2:$B$2612,Sheet1!$A345,CurrentScenario!I$2:I$2612)</f>
        <v>100.34032259192554</v>
      </c>
      <c r="J345">
        <f>SUMIF(CurrentScenario!$B$2:$B$2612,Sheet1!$A345,CurrentScenario!J$2:J$2612)</f>
        <v>27.074436544133082</v>
      </c>
      <c r="K345">
        <f>SUMIF(CurrentScenario!$B$2:$B$2612,Sheet1!$A345,CurrentScenario!K$2:K$2612)</f>
        <v>16.442654304931093</v>
      </c>
      <c r="L345">
        <f>SUMIF(CurrentScenario!$B$2:$B$2612,Sheet1!$A345,CurrentScenario!L$2:L$2612)</f>
        <v>111.80679836154337</v>
      </c>
      <c r="M345">
        <f>SUMIF(CurrentScenario!$B$2:$B$2612,Sheet1!$A345,CurrentScenario!M$2:M$2612)</f>
        <v>67.90096744599488</v>
      </c>
      <c r="N345">
        <f>SUMIF(CurrentScenario!$B$2:$B$2612,Sheet1!$A345,CurrentScenario!N$2:N$2612)</f>
        <v>88.843664640354291</v>
      </c>
      <c r="O345">
        <f>SUMIF(CurrentScenario!$B$2:$B$2612,Sheet1!$A345,CurrentScenario!O$2:O$2612)</f>
        <v>8.9681101959720575</v>
      </c>
      <c r="P345">
        <f>SUMIF(CurrentScenario!$B$2:$B$2612,Sheet1!$A345,CurrentScenario!P$2:P$2612)</f>
        <v>5.4468137803724224</v>
      </c>
      <c r="Q345">
        <f>SUMIF(CurrentScenario!$B$2:$B$2612,Sheet1!$A345,CurrentScenario!Q$2:Q$2612)</f>
        <v>170.07165808420049</v>
      </c>
      <c r="R345">
        <f>SUMIF(CurrentScenario!$B$2:$B$2612,Sheet1!$A345,CurrentScenario!R$2:R$2612)</f>
        <v>103.2861075364462</v>
      </c>
      <c r="S345">
        <f>SUMIF(CurrentScenario!$B$2:$B$2612,Sheet1!$A345,CurrentScenario!S$2:S$2612)</f>
        <v>0.47369786989201296</v>
      </c>
      <c r="T345">
        <f>SUMIF(CurrentScenario!$B$2:$B$2612,Sheet1!$A345,CurrentScenario!T$2:T$2612)</f>
        <v>12.572684016851429</v>
      </c>
      <c r="U345">
        <f>SUMIF(CurrentScenario!$B$2:$B$2612,Sheet1!$A345,CurrentScenario!U$2:U$2612)</f>
        <v>2.1992067520267167</v>
      </c>
      <c r="V345">
        <f>SUMIF(CurrentScenario!$B$2:$B$2612,Sheet1!$A345,CurrentScenario!V$2:V$2612)</f>
        <v>0</v>
      </c>
      <c r="W345">
        <f>SUMIF(CurrentScenario!$B$2:$B$2612,Sheet1!$A345,CurrentScenario!W$2:W$2612)</f>
        <v>10010.214617111988</v>
      </c>
      <c r="X345">
        <f>SUMIF(CurrentScenario!$B$2:$B$2612,Sheet1!$A345,CurrentScenario!X$2:X$2612)</f>
        <v>5163.7537234859519</v>
      </c>
      <c r="Y345">
        <f>SUMIF(CurrentScenario!$B$2:$B$2612,Sheet1!$A345,CurrentScenario!Y$2:Y$2612)</f>
        <v>694.32963979281737</v>
      </c>
      <c r="Z345">
        <f>SUMIF(CurrentScenario!$B$2:$B$2612,Sheet1!$A345,CurrentScenario!Z$2:Z$2612)</f>
        <v>3.0415992844930693</v>
      </c>
      <c r="AA345">
        <f>SUMIF(CurrentScenario!$B$2:$B$2612,Sheet1!$A345,CurrentScenario!AA$2:AA$2612)</f>
        <v>10.210737303154547</v>
      </c>
      <c r="AB345">
        <f>SUMIF(CurrentScenario!$B$2:$B$2612,Sheet1!$A345,CurrentScenario!AB$2:AB$2612)</f>
        <v>11.331612371503647</v>
      </c>
      <c r="AC345">
        <f>SUMIF(CurrentScenario!$B$2:$B$2612,Sheet1!$A345,CurrentScenario!AC$2:AC$2612)</f>
        <v>0</v>
      </c>
      <c r="AD345">
        <f>SUMIF(CurrentScenario!$B$2:$B$2612,Sheet1!$A345,CurrentScenario!AD$2:AD$2612)</f>
        <v>0</v>
      </c>
      <c r="AE345">
        <f>SUMIF(CurrentScenario!$B$2:$B$2612,Sheet1!$A345,CurrentScenario!AE$2:AE$2612)</f>
        <v>0</v>
      </c>
      <c r="AF345">
        <f>SUMIF(CurrentScenario!$B$2:$B$2612,Sheet1!$A345,CurrentScenario!AF$2:AF$2612)</f>
        <v>0</v>
      </c>
      <c r="AG345">
        <f>SUMIF(CurrentScenario!$B$2:$B$2612,Sheet1!$A345,CurrentScenario!AG$2:AG$2612)</f>
        <v>0</v>
      </c>
      <c r="AH345" s="9">
        <f>SUMIF(CurrentScenario!$B$2:$B$2612,Sheet1!$A345,CurrentScenario!AH$2:AH$2612)</f>
        <v>66.272508262550005</v>
      </c>
      <c r="AI345" s="10">
        <f t="shared" si="20"/>
        <v>23924.729920064427</v>
      </c>
      <c r="AJ345">
        <f>SUMIF(BaselineScenario!$B$2:$B$2612,Sheet1!$A345,BaselineScenario!D$2:D$2612)</f>
        <v>20285.254225164088</v>
      </c>
      <c r="AK345">
        <f>SUMIF(BaselineScenario!$B$2:$B$2612,Sheet1!$A345,BaselineScenario!E$2:E$2612)</f>
        <v>208.66942436309301</v>
      </c>
      <c r="AL345">
        <f>SUMIF(BaselineScenario!$B$2:$B$2612,Sheet1!$A345,BaselineScenario!F$2:F$2612)</f>
        <v>102.99362638617167</v>
      </c>
      <c r="AM345">
        <f>SUMIF(BaselineScenario!$B$2:$B$2612,Sheet1!$A345,BaselineScenario!G$2:G$2612)</f>
        <v>62.547901988647972</v>
      </c>
      <c r="AN345">
        <f>SUMIF(BaselineScenario!$B$2:$B$2612,Sheet1!$A345,BaselineScenario!H$2:H$2612)</f>
        <v>163.02530155651274</v>
      </c>
      <c r="AO345">
        <f>SUMIF(BaselineScenario!$B$2:$B$2612,Sheet1!$A345,BaselineScenario!I$2:I$2612)</f>
        <v>99.006766170400098</v>
      </c>
      <c r="AP345">
        <f>SUMIF(BaselineScenario!$B$2:$B$2612,Sheet1!$A345,BaselineScenario!J$2:J$2612)</f>
        <v>26.714414749452775</v>
      </c>
      <c r="AQ345">
        <f>SUMIF(BaselineScenario!$B$2:$B$2612,Sheet1!$A345,BaselineScenario!K$2:K$2612)</f>
        <v>16.224261878950522</v>
      </c>
      <c r="AR345">
        <f>SUMIF(BaselineScenario!$B$2:$B$2612,Sheet1!$A345,BaselineScenario!L$2:L$2612)</f>
        <v>110.32081804912093</v>
      </c>
      <c r="AS345">
        <f>SUMIF(BaselineScenario!$B$2:$B$2612,Sheet1!$A345,BaselineScenario!M$2:M$2612)</f>
        <v>66.998712563490017</v>
      </c>
      <c r="AT345">
        <f>SUMIF(BaselineScenario!$B$2:$B$2612,Sheet1!$A345,BaselineScenario!N$2:N$2612)</f>
        <v>87.662786259735157</v>
      </c>
      <c r="AU345">
        <f>SUMIF(BaselineScenario!$B$2:$B$2612,Sheet1!$A345,BaselineScenario!O$2:O$2612)</f>
        <v>8.8491191568849885</v>
      </c>
      <c r="AV345">
        <f>SUMIF(BaselineScenario!$B$2:$B$2612,Sheet1!$A345,BaselineScenario!P$2:P$2612)</f>
        <v>5.3743584448037831</v>
      </c>
      <c r="AW345">
        <f>SUMIF(BaselineScenario!$B$2:$B$2612,Sheet1!$A345,BaselineScenario!Q$2:Q$2612)</f>
        <v>174.97301175204748</v>
      </c>
      <c r="AX345">
        <f>SUMIF(BaselineScenario!$B$2:$B$2612,Sheet1!$A345,BaselineScenario!R$2:R$2612)</f>
        <v>106.26273049334702</v>
      </c>
      <c r="AY345">
        <f>SUMIF(BaselineScenario!$B$2:$B$2612,Sheet1!$A345,BaselineScenario!S$2:S$2612)</f>
        <v>0.48756983909364321</v>
      </c>
      <c r="AZ345">
        <f>SUMIF(BaselineScenario!$B$2:$B$2612,Sheet1!$A345,BaselineScenario!T$2:T$2612)</f>
        <v>12.405485859131998</v>
      </c>
      <c r="BA345">
        <f>SUMIF(BaselineScenario!$B$2:$B$2612,Sheet1!$A345,BaselineScenario!U$2:U$2612)</f>
        <v>2.1700826644158311</v>
      </c>
      <c r="BB345">
        <f>SUMIF(BaselineScenario!$B$2:$B$2612,Sheet1!$A345,BaselineScenario!V$2:V$2612)</f>
        <v>0</v>
      </c>
      <c r="BC345">
        <f>SUMIF(BaselineScenario!$B$2:$B$2612,Sheet1!$A345,BaselineScenario!W$2:W$2612)</f>
        <v>396.74948471459606</v>
      </c>
      <c r="BD345">
        <f>SUMIF(BaselineScenario!$B$2:$B$2612,Sheet1!$A345,BaselineScenario!X$2:X$2612)</f>
        <v>23.867002020747162</v>
      </c>
      <c r="BE345">
        <f>SUMIF(BaselineScenario!$B$2:$B$2612,Sheet1!$A345,BaselineScenario!Y$2:Y$2612)</f>
        <v>1802.3323258243215</v>
      </c>
      <c r="BF345">
        <f>SUMIF(BaselineScenario!$B$2:$B$2612,Sheet1!$A345,BaselineScenario!Z$2:Z$2612)</f>
        <v>8.1083047366074208</v>
      </c>
      <c r="BG345">
        <f>SUMIF(BaselineScenario!$B$2:$B$2612,Sheet1!$A345,BaselineScenario!AA$2:AA$2612)</f>
        <v>0.40103195847334261</v>
      </c>
      <c r="BH345">
        <f>SUMIF(BaselineScenario!$B$2:$B$2612,Sheet1!$A345,BaselineScenario!AB$2:AB$2612)</f>
        <v>5.7727899317267531E-2</v>
      </c>
      <c r="BI345">
        <f>SUMIF(BaselineScenario!$B$2:$B$2612,Sheet1!$A345,BaselineScenario!AC$2:AC$2612)</f>
        <v>0</v>
      </c>
      <c r="BJ345">
        <f>SUMIF(BaselineScenario!$B$2:$B$2612,Sheet1!$A345,BaselineScenario!AD$2:AD$2612)</f>
        <v>0</v>
      </c>
      <c r="BK345">
        <f>SUMIF(BaselineScenario!$B$2:$B$2612,Sheet1!$A345,BaselineScenario!AE$2:AE$2612)</f>
        <v>0</v>
      </c>
      <c r="BL345">
        <f>SUMIF(BaselineScenario!$B$2:$B$2612,Sheet1!$A345,BaselineScenario!AF$2:AF$2612)</f>
        <v>0</v>
      </c>
      <c r="BM345">
        <f>SUMIF(BaselineScenario!$B$2:$B$2612,Sheet1!$A345,BaselineScenario!AG$2:AG$2612)</f>
        <v>0</v>
      </c>
      <c r="BN345">
        <f>SUMIF(BaselineScenario!$B$2:$B$2612,Sheet1!$A345,BaselineScenario!AH$2:AH$2612)</f>
        <v>153.27344557096862</v>
      </c>
      <c r="BP345">
        <f t="shared" si="21"/>
        <v>0</v>
      </c>
      <c r="BQ345" s="12">
        <f t="shared" si="22"/>
        <v>0</v>
      </c>
    </row>
    <row r="346" spans="1:69" x14ac:dyDescent="0.25">
      <c r="A346" s="1" t="s">
        <v>344</v>
      </c>
      <c r="B346">
        <f>COUNTIF(CurrentScenario!$B$2:$B$2612,Sheet1!A346)</f>
        <v>4</v>
      </c>
      <c r="C346">
        <f t="shared" si="23"/>
        <v>1971.1781476119463</v>
      </c>
      <c r="D346">
        <f>SUMIF(CurrentScenario!$B$2:$B$2612,Sheet1!$A346,CurrentScenario!D$2:D$2612)</f>
        <v>95.312998816660098</v>
      </c>
      <c r="E346">
        <f>SUMIF(CurrentScenario!$B$2:$B$2612,Sheet1!$A346,CurrentScenario!E$2:E$2612)</f>
        <v>0.96274754721047417</v>
      </c>
      <c r="F346">
        <f>SUMIF(CurrentScenario!$B$2:$B$2612,Sheet1!$A346,CurrentScenario!F$2:F$2612)</f>
        <v>0</v>
      </c>
      <c r="G346">
        <f>SUMIF(CurrentScenario!$B$2:$B$2612,Sheet1!$A346,CurrentScenario!G$2:G$2612)</f>
        <v>0</v>
      </c>
      <c r="H346">
        <f>SUMIF(CurrentScenario!$B$2:$B$2612,Sheet1!$A346,CurrentScenario!H$2:H$2612)</f>
        <v>0</v>
      </c>
      <c r="I346">
        <f>SUMIF(CurrentScenario!$B$2:$B$2612,Sheet1!$A346,CurrentScenario!I$2:I$2612)</f>
        <v>0</v>
      </c>
      <c r="J346">
        <f>SUMIF(CurrentScenario!$B$2:$B$2612,Sheet1!$A346,CurrentScenario!J$2:J$2612)</f>
        <v>0</v>
      </c>
      <c r="K346">
        <f>SUMIF(CurrentScenario!$B$2:$B$2612,Sheet1!$A346,CurrentScenario!K$2:K$2612)</f>
        <v>0</v>
      </c>
      <c r="L346">
        <f>SUMIF(CurrentScenario!$B$2:$B$2612,Sheet1!$A346,CurrentScenario!L$2:L$2612)</f>
        <v>0</v>
      </c>
      <c r="M346">
        <f>SUMIF(CurrentScenario!$B$2:$B$2612,Sheet1!$A346,CurrentScenario!M$2:M$2612)</f>
        <v>0</v>
      </c>
      <c r="N346">
        <f>SUMIF(CurrentScenario!$B$2:$B$2612,Sheet1!$A346,CurrentScenario!N$2:N$2612)</f>
        <v>0</v>
      </c>
      <c r="O346">
        <f>SUMIF(CurrentScenario!$B$2:$B$2612,Sheet1!$A346,CurrentScenario!O$2:O$2612)</f>
        <v>0</v>
      </c>
      <c r="P346">
        <f>SUMIF(CurrentScenario!$B$2:$B$2612,Sheet1!$A346,CurrentScenario!P$2:P$2612)</f>
        <v>0</v>
      </c>
      <c r="Q346">
        <f>SUMIF(CurrentScenario!$B$2:$B$2612,Sheet1!$A346,CurrentScenario!Q$2:Q$2612)</f>
        <v>0</v>
      </c>
      <c r="R346">
        <f>SUMIF(CurrentScenario!$B$2:$B$2612,Sheet1!$A346,CurrentScenario!R$2:R$2612)</f>
        <v>0</v>
      </c>
      <c r="S346">
        <f>SUMIF(CurrentScenario!$B$2:$B$2612,Sheet1!$A346,CurrentScenario!S$2:S$2612)</f>
        <v>0</v>
      </c>
      <c r="T346">
        <f>SUMIF(CurrentScenario!$B$2:$B$2612,Sheet1!$A346,CurrentScenario!T$2:T$2612)</f>
        <v>0</v>
      </c>
      <c r="U346">
        <f>SUMIF(CurrentScenario!$B$2:$B$2612,Sheet1!$A346,CurrentScenario!U$2:U$2612)</f>
        <v>0</v>
      </c>
      <c r="V346">
        <f>SUMIF(CurrentScenario!$B$2:$B$2612,Sheet1!$A346,CurrentScenario!V$2:V$2612)</f>
        <v>0</v>
      </c>
      <c r="W346">
        <f>SUMIF(CurrentScenario!$B$2:$B$2612,Sheet1!$A346,CurrentScenario!W$2:W$2612)</f>
        <v>1077.1045702463757</v>
      </c>
      <c r="X346">
        <f>SUMIF(CurrentScenario!$B$2:$B$2612,Sheet1!$A346,CurrentScenario!X$2:X$2612)</f>
        <v>702.14067567188795</v>
      </c>
      <c r="Y346">
        <f>SUMIF(CurrentScenario!$B$2:$B$2612,Sheet1!$A346,CurrentScenario!Y$2:Y$2612)</f>
        <v>51.52806503924343</v>
      </c>
      <c r="Z346">
        <f>SUMIF(CurrentScenario!$B$2:$B$2612,Sheet1!$A346,CurrentScenario!Z$2:Z$2612)</f>
        <v>0</v>
      </c>
      <c r="AA346">
        <f>SUMIF(CurrentScenario!$B$2:$B$2612,Sheet1!$A346,CurrentScenario!AA$2:AA$2612)</f>
        <v>1.3948036047116916</v>
      </c>
      <c r="AB346">
        <f>SUMIF(CurrentScenario!$B$2:$B$2612,Sheet1!$A346,CurrentScenario!AB$2:AB$2612)</f>
        <v>1.0819606593101834</v>
      </c>
      <c r="AC346">
        <f>SUMIF(CurrentScenario!$B$2:$B$2612,Sheet1!$A346,CurrentScenario!AC$2:AC$2612)</f>
        <v>0</v>
      </c>
      <c r="AD346">
        <f>SUMIF(CurrentScenario!$B$2:$B$2612,Sheet1!$A346,CurrentScenario!AD$2:AD$2612)</f>
        <v>0.24246966769580788</v>
      </c>
      <c r="AE346">
        <f>SUMIF(CurrentScenario!$B$2:$B$2612,Sheet1!$A346,CurrentScenario!AE$2:AE$2612)</f>
        <v>0.23747029310414175</v>
      </c>
      <c r="AF346">
        <f>SUMIF(CurrentScenario!$B$2:$B$2612,Sheet1!$A346,CurrentScenario!AF$2:AF$2612)</f>
        <v>0</v>
      </c>
      <c r="AG346">
        <f>SUMIF(CurrentScenario!$B$2:$B$2612,Sheet1!$A346,CurrentScenario!AG$2:AG$2612)</f>
        <v>0</v>
      </c>
      <c r="AH346" s="9">
        <f>SUMIF(CurrentScenario!$B$2:$B$2612,Sheet1!$A346,CurrentScenario!AH$2:AH$2612)</f>
        <v>41.172386065746508</v>
      </c>
      <c r="AI346" s="10">
        <f t="shared" si="20"/>
        <v>1971.1781476119459</v>
      </c>
      <c r="AJ346">
        <f>SUMIF(BaselineScenario!$B$2:$B$2612,Sheet1!$A346,BaselineScenario!D$2:D$2612)</f>
        <v>1672.4555679506896</v>
      </c>
      <c r="AK346">
        <f>SUMIF(BaselineScenario!$B$2:$B$2612,Sheet1!$A346,BaselineScenario!E$2:E$2612)</f>
        <v>18.172386899807709</v>
      </c>
      <c r="AL346">
        <f>SUMIF(BaselineScenario!$B$2:$B$2612,Sheet1!$A346,BaselineScenario!F$2:F$2612)</f>
        <v>0</v>
      </c>
      <c r="AM346">
        <f>SUMIF(BaselineScenario!$B$2:$B$2612,Sheet1!$A346,BaselineScenario!G$2:G$2612)</f>
        <v>0</v>
      </c>
      <c r="AN346">
        <f>SUMIF(BaselineScenario!$B$2:$B$2612,Sheet1!$A346,BaselineScenario!H$2:H$2612)</f>
        <v>0</v>
      </c>
      <c r="AO346">
        <f>SUMIF(BaselineScenario!$B$2:$B$2612,Sheet1!$A346,BaselineScenario!I$2:I$2612)</f>
        <v>0</v>
      </c>
      <c r="AP346">
        <f>SUMIF(BaselineScenario!$B$2:$B$2612,Sheet1!$A346,BaselineScenario!J$2:J$2612)</f>
        <v>0</v>
      </c>
      <c r="AQ346">
        <f>SUMIF(BaselineScenario!$B$2:$B$2612,Sheet1!$A346,BaselineScenario!K$2:K$2612)</f>
        <v>0</v>
      </c>
      <c r="AR346">
        <f>SUMIF(BaselineScenario!$B$2:$B$2612,Sheet1!$A346,BaselineScenario!L$2:L$2612)</f>
        <v>0</v>
      </c>
      <c r="AS346">
        <f>SUMIF(BaselineScenario!$B$2:$B$2612,Sheet1!$A346,BaselineScenario!M$2:M$2612)</f>
        <v>0</v>
      </c>
      <c r="AT346">
        <f>SUMIF(BaselineScenario!$B$2:$B$2612,Sheet1!$A346,BaselineScenario!N$2:N$2612)</f>
        <v>0</v>
      </c>
      <c r="AU346">
        <f>SUMIF(BaselineScenario!$B$2:$B$2612,Sheet1!$A346,BaselineScenario!O$2:O$2612)</f>
        <v>0</v>
      </c>
      <c r="AV346">
        <f>SUMIF(BaselineScenario!$B$2:$B$2612,Sheet1!$A346,BaselineScenario!P$2:P$2612)</f>
        <v>0</v>
      </c>
      <c r="AW346">
        <f>SUMIF(BaselineScenario!$B$2:$B$2612,Sheet1!$A346,BaselineScenario!Q$2:Q$2612)</f>
        <v>0</v>
      </c>
      <c r="AX346">
        <f>SUMIF(BaselineScenario!$B$2:$B$2612,Sheet1!$A346,BaselineScenario!R$2:R$2612)</f>
        <v>0</v>
      </c>
      <c r="AY346">
        <f>SUMIF(BaselineScenario!$B$2:$B$2612,Sheet1!$A346,BaselineScenario!S$2:S$2612)</f>
        <v>0</v>
      </c>
      <c r="AZ346">
        <f>SUMIF(BaselineScenario!$B$2:$B$2612,Sheet1!$A346,BaselineScenario!T$2:T$2612)</f>
        <v>0</v>
      </c>
      <c r="BA346">
        <f>SUMIF(BaselineScenario!$B$2:$B$2612,Sheet1!$A346,BaselineScenario!U$2:U$2612)</f>
        <v>0</v>
      </c>
      <c r="BB346">
        <f>SUMIF(BaselineScenario!$B$2:$B$2612,Sheet1!$A346,BaselineScenario!V$2:V$2612)</f>
        <v>0</v>
      </c>
      <c r="BC346">
        <f>SUMIF(BaselineScenario!$B$2:$B$2612,Sheet1!$A346,BaselineScenario!W$2:W$2612)</f>
        <v>32.670770207105058</v>
      </c>
      <c r="BD346">
        <f>SUMIF(BaselineScenario!$B$2:$B$2612,Sheet1!$A346,BaselineScenario!X$2:X$2612)</f>
        <v>1.9676815197780635</v>
      </c>
      <c r="BE346">
        <f>SUMIF(BaselineScenario!$B$2:$B$2612,Sheet1!$A346,BaselineScenario!Y$2:Y$2612)</f>
        <v>137.27187580252999</v>
      </c>
      <c r="BF346">
        <f>SUMIF(BaselineScenario!$B$2:$B$2612,Sheet1!$A346,BaselineScenario!Z$2:Z$2612)</f>
        <v>0</v>
      </c>
      <c r="BG346">
        <f>SUMIF(BaselineScenario!$B$2:$B$2612,Sheet1!$A346,BaselineScenario!AA$2:AA$2612)</f>
        <v>4.2309807763618805E-2</v>
      </c>
      <c r="BH346">
        <f>SUMIF(BaselineScenario!$B$2:$B$2612,Sheet1!$A346,BaselineScenario!AB$2:AB$2612)</f>
        <v>3.0359381748639677E-3</v>
      </c>
      <c r="BI346">
        <f>SUMIF(BaselineScenario!$B$2:$B$2612,Sheet1!$A346,BaselineScenario!AC$2:AC$2612)</f>
        <v>0</v>
      </c>
      <c r="BJ346">
        <f>SUMIF(BaselineScenario!$B$2:$B$2612,Sheet1!$A346,BaselineScenario!AD$2:AD$2612)</f>
        <v>8.4772354896138422E-3</v>
      </c>
      <c r="BK346">
        <f>SUMIF(BaselineScenario!$B$2:$B$2612,Sheet1!$A346,BaselineScenario!AE$2:AE$2612)</f>
        <v>4.6068965901829883E-4</v>
      </c>
      <c r="BL346">
        <f>SUMIF(BaselineScenario!$B$2:$B$2612,Sheet1!$A346,BaselineScenario!AF$2:AF$2612)</f>
        <v>0</v>
      </c>
      <c r="BM346">
        <f>SUMIF(BaselineScenario!$B$2:$B$2612,Sheet1!$A346,BaselineScenario!AG$2:AG$2612)</f>
        <v>0</v>
      </c>
      <c r="BN346">
        <f>SUMIF(BaselineScenario!$B$2:$B$2612,Sheet1!$A346,BaselineScenario!AH$2:AH$2612)</f>
        <v>108.5855815609481</v>
      </c>
      <c r="BP346">
        <f t="shared" si="21"/>
        <v>0</v>
      </c>
      <c r="BQ346" s="12">
        <f t="shared" si="22"/>
        <v>0</v>
      </c>
    </row>
    <row r="347" spans="1:69" x14ac:dyDescent="0.25">
      <c r="A347" s="1" t="s">
        <v>345</v>
      </c>
      <c r="B347">
        <f>COUNTIF(CurrentScenario!$B$2:$B$2612,Sheet1!A347)</f>
        <v>5</v>
      </c>
      <c r="C347">
        <f t="shared" si="23"/>
        <v>1708.337322173915</v>
      </c>
      <c r="D347">
        <f>SUMIF(CurrentScenario!$B$2:$B$2612,Sheet1!$A347,CurrentScenario!D$2:D$2612)</f>
        <v>37.148769803954139</v>
      </c>
      <c r="E347">
        <f>SUMIF(CurrentScenario!$B$2:$B$2612,Sheet1!$A347,CurrentScenario!E$2:E$2612)</f>
        <v>0.37583025124230218</v>
      </c>
      <c r="F347">
        <f>SUMIF(CurrentScenario!$B$2:$B$2612,Sheet1!$A347,CurrentScenario!F$2:F$2612)</f>
        <v>0</v>
      </c>
      <c r="G347">
        <f>SUMIF(CurrentScenario!$B$2:$B$2612,Sheet1!$A347,CurrentScenario!G$2:G$2612)</f>
        <v>0</v>
      </c>
      <c r="H347">
        <f>SUMIF(CurrentScenario!$B$2:$B$2612,Sheet1!$A347,CurrentScenario!H$2:H$2612)</f>
        <v>0</v>
      </c>
      <c r="I347">
        <f>SUMIF(CurrentScenario!$B$2:$B$2612,Sheet1!$A347,CurrentScenario!I$2:I$2612)</f>
        <v>0</v>
      </c>
      <c r="J347">
        <f>SUMIF(CurrentScenario!$B$2:$B$2612,Sheet1!$A347,CurrentScenario!J$2:J$2612)</f>
        <v>0</v>
      </c>
      <c r="K347">
        <f>SUMIF(CurrentScenario!$B$2:$B$2612,Sheet1!$A347,CurrentScenario!K$2:K$2612)</f>
        <v>0</v>
      </c>
      <c r="L347">
        <f>SUMIF(CurrentScenario!$B$2:$B$2612,Sheet1!$A347,CurrentScenario!L$2:L$2612)</f>
        <v>0</v>
      </c>
      <c r="M347">
        <f>SUMIF(CurrentScenario!$B$2:$B$2612,Sheet1!$A347,CurrentScenario!M$2:M$2612)</f>
        <v>0</v>
      </c>
      <c r="N347">
        <f>SUMIF(CurrentScenario!$B$2:$B$2612,Sheet1!$A347,CurrentScenario!N$2:N$2612)</f>
        <v>0</v>
      </c>
      <c r="O347">
        <f>SUMIF(CurrentScenario!$B$2:$B$2612,Sheet1!$A347,CurrentScenario!O$2:O$2612)</f>
        <v>0</v>
      </c>
      <c r="P347">
        <f>SUMIF(CurrentScenario!$B$2:$B$2612,Sheet1!$A347,CurrentScenario!P$2:P$2612)</f>
        <v>0</v>
      </c>
      <c r="Q347">
        <f>SUMIF(CurrentScenario!$B$2:$B$2612,Sheet1!$A347,CurrentScenario!Q$2:Q$2612)</f>
        <v>0</v>
      </c>
      <c r="R347">
        <f>SUMIF(CurrentScenario!$B$2:$B$2612,Sheet1!$A347,CurrentScenario!R$2:R$2612)</f>
        <v>0</v>
      </c>
      <c r="S347">
        <f>SUMIF(CurrentScenario!$B$2:$B$2612,Sheet1!$A347,CurrentScenario!S$2:S$2612)</f>
        <v>0</v>
      </c>
      <c r="T347">
        <f>SUMIF(CurrentScenario!$B$2:$B$2612,Sheet1!$A347,CurrentScenario!T$2:T$2612)</f>
        <v>0</v>
      </c>
      <c r="U347">
        <f>SUMIF(CurrentScenario!$B$2:$B$2612,Sheet1!$A347,CurrentScenario!U$2:U$2612)</f>
        <v>0</v>
      </c>
      <c r="V347">
        <f>SUMIF(CurrentScenario!$B$2:$B$2612,Sheet1!$A347,CurrentScenario!V$2:V$2612)</f>
        <v>0</v>
      </c>
      <c r="W347">
        <f>SUMIF(CurrentScenario!$B$2:$B$2612,Sheet1!$A347,CurrentScenario!W$2:W$2612)</f>
        <v>1026.3859003074026</v>
      </c>
      <c r="X347">
        <f>SUMIF(CurrentScenario!$B$2:$B$2612,Sheet1!$A347,CurrentScenario!X$2:X$2612)</f>
        <v>636.92282841969518</v>
      </c>
      <c r="Y347">
        <f>SUMIF(CurrentScenario!$B$2:$B$2612,Sheet1!$A347,CurrentScenario!Y$2:Y$2612)</f>
        <v>7.5039933916207326</v>
      </c>
      <c r="Z347">
        <f>SUMIF(CurrentScenario!$B$2:$B$2612,Sheet1!$A347,CurrentScenario!Z$2:Z$2612)</f>
        <v>0</v>
      </c>
      <c r="AA347">
        <f>SUMIF(CurrentScenario!$B$2:$B$2612,Sheet1!$A347,CurrentScenario!AA$2:AA$2612)</f>
        <v>0</v>
      </c>
      <c r="AB347">
        <f>SUMIF(CurrentScenario!$B$2:$B$2612,Sheet1!$A347,CurrentScenario!AB$2:AB$2612)</f>
        <v>0</v>
      </c>
      <c r="AC347">
        <f>SUMIF(CurrentScenario!$B$2:$B$2612,Sheet1!$A347,CurrentScenario!AC$2:AC$2612)</f>
        <v>0</v>
      </c>
      <c r="AD347">
        <f>SUMIF(CurrentScenario!$B$2:$B$2612,Sheet1!$A347,CurrentScenario!AD$2:AD$2612)</f>
        <v>0</v>
      </c>
      <c r="AE347">
        <f>SUMIF(CurrentScenario!$B$2:$B$2612,Sheet1!$A347,CurrentScenario!AE$2:AE$2612)</f>
        <v>0</v>
      </c>
      <c r="AF347">
        <f>SUMIF(CurrentScenario!$B$2:$B$2612,Sheet1!$A347,CurrentScenario!AF$2:AF$2612)</f>
        <v>0</v>
      </c>
      <c r="AG347">
        <f>SUMIF(CurrentScenario!$B$2:$B$2612,Sheet1!$A347,CurrentScenario!AG$2:AG$2612)</f>
        <v>0</v>
      </c>
      <c r="AH347" s="9">
        <f>SUMIF(CurrentScenario!$B$2:$B$2612,Sheet1!$A347,CurrentScenario!AH$2:AH$2612)</f>
        <v>0</v>
      </c>
      <c r="AI347" s="10">
        <f t="shared" si="20"/>
        <v>1708.337322173915</v>
      </c>
      <c r="AJ347">
        <f>SUMIF(BaselineScenario!$B$2:$B$2612,Sheet1!$A347,BaselineScenario!D$2:D$2612)</f>
        <v>1496.8604459039984</v>
      </c>
      <c r="AK347">
        <f>SUMIF(BaselineScenario!$B$2:$B$2612,Sheet1!$A347,BaselineScenario!E$2:E$2612)</f>
        <v>22.507736624840231</v>
      </c>
      <c r="AL347">
        <f>SUMIF(BaselineScenario!$B$2:$B$2612,Sheet1!$A347,BaselineScenario!F$2:F$2612)</f>
        <v>0</v>
      </c>
      <c r="AM347">
        <f>SUMIF(BaselineScenario!$B$2:$B$2612,Sheet1!$A347,BaselineScenario!G$2:G$2612)</f>
        <v>0</v>
      </c>
      <c r="AN347">
        <f>SUMIF(BaselineScenario!$B$2:$B$2612,Sheet1!$A347,BaselineScenario!H$2:H$2612)</f>
        <v>0</v>
      </c>
      <c r="AO347">
        <f>SUMIF(BaselineScenario!$B$2:$B$2612,Sheet1!$A347,BaselineScenario!I$2:I$2612)</f>
        <v>0</v>
      </c>
      <c r="AP347">
        <f>SUMIF(BaselineScenario!$B$2:$B$2612,Sheet1!$A347,BaselineScenario!J$2:J$2612)</f>
        <v>0</v>
      </c>
      <c r="AQ347">
        <f>SUMIF(BaselineScenario!$B$2:$B$2612,Sheet1!$A347,BaselineScenario!K$2:K$2612)</f>
        <v>0</v>
      </c>
      <c r="AR347">
        <f>SUMIF(BaselineScenario!$B$2:$B$2612,Sheet1!$A347,BaselineScenario!L$2:L$2612)</f>
        <v>0</v>
      </c>
      <c r="AS347">
        <f>SUMIF(BaselineScenario!$B$2:$B$2612,Sheet1!$A347,BaselineScenario!M$2:M$2612)</f>
        <v>0</v>
      </c>
      <c r="AT347">
        <f>SUMIF(BaselineScenario!$B$2:$B$2612,Sheet1!$A347,BaselineScenario!N$2:N$2612)</f>
        <v>0</v>
      </c>
      <c r="AU347">
        <f>SUMIF(BaselineScenario!$B$2:$B$2612,Sheet1!$A347,BaselineScenario!O$2:O$2612)</f>
        <v>0</v>
      </c>
      <c r="AV347">
        <f>SUMIF(BaselineScenario!$B$2:$B$2612,Sheet1!$A347,BaselineScenario!P$2:P$2612)</f>
        <v>0</v>
      </c>
      <c r="AW347">
        <f>SUMIF(BaselineScenario!$B$2:$B$2612,Sheet1!$A347,BaselineScenario!Q$2:Q$2612)</f>
        <v>0</v>
      </c>
      <c r="AX347">
        <f>SUMIF(BaselineScenario!$B$2:$B$2612,Sheet1!$A347,BaselineScenario!R$2:R$2612)</f>
        <v>0</v>
      </c>
      <c r="AY347">
        <f>SUMIF(BaselineScenario!$B$2:$B$2612,Sheet1!$A347,BaselineScenario!S$2:S$2612)</f>
        <v>0</v>
      </c>
      <c r="AZ347">
        <f>SUMIF(BaselineScenario!$B$2:$B$2612,Sheet1!$A347,BaselineScenario!T$2:T$2612)</f>
        <v>0</v>
      </c>
      <c r="BA347">
        <f>SUMIF(BaselineScenario!$B$2:$B$2612,Sheet1!$A347,BaselineScenario!U$2:U$2612)</f>
        <v>0</v>
      </c>
      <c r="BB347">
        <f>SUMIF(BaselineScenario!$B$2:$B$2612,Sheet1!$A347,BaselineScenario!V$2:V$2612)</f>
        <v>0</v>
      </c>
      <c r="BC347">
        <f>SUMIF(BaselineScenario!$B$2:$B$2612,Sheet1!$A347,BaselineScenario!W$2:W$2612)</f>
        <v>28.358399548086993</v>
      </c>
      <c r="BD347">
        <f>SUMIF(BaselineScenario!$B$2:$B$2612,Sheet1!$A347,BaselineScenario!X$2:X$2612)</f>
        <v>1.7083373221739149</v>
      </c>
      <c r="BE347">
        <f>SUMIF(BaselineScenario!$B$2:$B$2612,Sheet1!$A347,BaselineScenario!Y$2:Y$2612)</f>
        <v>158.90240277481556</v>
      </c>
      <c r="BF347">
        <f>SUMIF(BaselineScenario!$B$2:$B$2612,Sheet1!$A347,BaselineScenario!Z$2:Z$2612)</f>
        <v>0</v>
      </c>
      <c r="BG347">
        <f>SUMIF(BaselineScenario!$B$2:$B$2612,Sheet1!$A347,BaselineScenario!AA$2:AA$2612)</f>
        <v>0</v>
      </c>
      <c r="BH347">
        <f>SUMIF(BaselineScenario!$B$2:$B$2612,Sheet1!$A347,BaselineScenario!AB$2:AB$2612)</f>
        <v>0</v>
      </c>
      <c r="BI347">
        <f>SUMIF(BaselineScenario!$B$2:$B$2612,Sheet1!$A347,BaselineScenario!AC$2:AC$2612)</f>
        <v>0</v>
      </c>
      <c r="BJ347">
        <f>SUMIF(BaselineScenario!$B$2:$B$2612,Sheet1!$A347,BaselineScenario!AD$2:AD$2612)</f>
        <v>0</v>
      </c>
      <c r="BK347">
        <f>SUMIF(BaselineScenario!$B$2:$B$2612,Sheet1!$A347,BaselineScenario!AE$2:AE$2612)</f>
        <v>0</v>
      </c>
      <c r="BL347">
        <f>SUMIF(BaselineScenario!$B$2:$B$2612,Sheet1!$A347,BaselineScenario!AF$2:AF$2612)</f>
        <v>0</v>
      </c>
      <c r="BM347">
        <f>SUMIF(BaselineScenario!$B$2:$B$2612,Sheet1!$A347,BaselineScenario!AG$2:AG$2612)</f>
        <v>0</v>
      </c>
      <c r="BN347">
        <f>SUMIF(BaselineScenario!$B$2:$B$2612,Sheet1!$A347,BaselineScenario!AH$2:AH$2612)</f>
        <v>0</v>
      </c>
      <c r="BP347">
        <f t="shared" si="21"/>
        <v>0</v>
      </c>
      <c r="BQ347" s="12">
        <f t="shared" si="22"/>
        <v>0</v>
      </c>
    </row>
    <row r="348" spans="1:69" x14ac:dyDescent="0.25">
      <c r="A348" s="1" t="s">
        <v>346</v>
      </c>
      <c r="B348">
        <f>COUNTIF(CurrentScenario!$B$2:$B$2612,Sheet1!A348)</f>
        <v>10</v>
      </c>
      <c r="C348">
        <f t="shared" si="23"/>
        <v>22270.814964086225</v>
      </c>
      <c r="D348">
        <f>SUMIF(CurrentScenario!$B$2:$B$2612,Sheet1!$A348,CurrentScenario!D$2:D$2612)</f>
        <v>1808.4070962200722</v>
      </c>
      <c r="E348">
        <f>SUMIF(CurrentScenario!$B$2:$B$2612,Sheet1!$A348,CurrentScenario!E$2:E$2612)</f>
        <v>18.267464173600995</v>
      </c>
      <c r="F348">
        <f>SUMIF(CurrentScenario!$B$2:$B$2612,Sheet1!$A348,CurrentScenario!F$2:F$2612)</f>
        <v>1.4926174327253691E-3</v>
      </c>
      <c r="G348">
        <f>SUMIF(CurrentScenario!$B$2:$B$2612,Sheet1!$A348,CurrentScenario!G$2:G$2612)</f>
        <v>1.811180806830619</v>
      </c>
      <c r="H348">
        <f>SUMIF(CurrentScenario!$B$2:$B$2612,Sheet1!$A348,CurrentScenario!H$2:H$2612)</f>
        <v>3.1350515433646513E-3</v>
      </c>
      <c r="I348">
        <f>SUMIF(CurrentScenario!$B$2:$B$2612,Sheet1!$A348,CurrentScenario!I$2:I$2612)</f>
        <v>3.8033791926286575</v>
      </c>
      <c r="J348">
        <f>SUMIF(CurrentScenario!$B$2:$B$2612,Sheet1!$A348,CurrentScenario!J$2:J$2612)</f>
        <v>0.5815374538304261</v>
      </c>
      <c r="K348">
        <f>SUMIF(CurrentScenario!$B$2:$B$2612,Sheet1!$A348,CurrentScenario!K$2:K$2612)</f>
        <v>0</v>
      </c>
      <c r="L348">
        <f>SUMIF(CurrentScenario!$B$2:$B$2612,Sheet1!$A348,CurrentScenario!L$2:L$2612)</f>
        <v>3.9085488380672486</v>
      </c>
      <c r="M348">
        <f>SUMIF(CurrentScenario!$B$2:$B$2612,Sheet1!$A348,CurrentScenario!M$2:M$2612)</f>
        <v>4.8635483194670952</v>
      </c>
      <c r="N348">
        <f>SUMIF(CurrentScenario!$B$2:$B$2612,Sheet1!$A348,CurrentScenario!N$2:N$2612)</f>
        <v>2.213043512515728</v>
      </c>
      <c r="O348">
        <f>SUMIF(CurrentScenario!$B$2:$B$2612,Sheet1!$A348,CurrentScenario!O$2:O$2612)</f>
        <v>0.811750968116698</v>
      </c>
      <c r="P348">
        <f>SUMIF(CurrentScenario!$B$2:$B$2612,Sheet1!$A348,CurrentScenario!P$2:P$2612)</f>
        <v>0</v>
      </c>
      <c r="Q348">
        <f>SUMIF(CurrentScenario!$B$2:$B$2612,Sheet1!$A348,CurrentScenario!Q$2:Q$2612)</f>
        <v>17.473710758760191</v>
      </c>
      <c r="R348">
        <f>SUMIF(CurrentScenario!$B$2:$B$2612,Sheet1!$A348,CurrentScenario!R$2:R$2612)</f>
        <v>5.7729310382999985</v>
      </c>
      <c r="S348">
        <f>SUMIF(CurrentScenario!$B$2:$B$2612,Sheet1!$A348,CurrentScenario!S$2:S$2612)</f>
        <v>1.223349652160526</v>
      </c>
      <c r="T348">
        <f>SUMIF(CurrentScenario!$B$2:$B$2612,Sheet1!$A348,CurrentScenario!T$2:T$2612)</f>
        <v>0.48845096278011207</v>
      </c>
      <c r="U348">
        <f>SUMIF(CurrentScenario!$B$2:$B$2612,Sheet1!$A348,CurrentScenario!U$2:U$2612)</f>
        <v>0.12211273818942039</v>
      </c>
      <c r="V348">
        <f>SUMIF(CurrentScenario!$B$2:$B$2612,Sheet1!$A348,CurrentScenario!V$2:V$2612)</f>
        <v>0</v>
      </c>
      <c r="W348">
        <f>SUMIF(CurrentScenario!$B$2:$B$2612,Sheet1!$A348,CurrentScenario!W$2:W$2612)</f>
        <v>13737.281805170094</v>
      </c>
      <c r="X348">
        <f>SUMIF(CurrentScenario!$B$2:$B$2612,Sheet1!$A348,CurrentScenario!X$2:X$2612)</f>
        <v>6271.2448726991843</v>
      </c>
      <c r="Y348">
        <f>SUMIF(CurrentScenario!$B$2:$B$2612,Sheet1!$A348,CurrentScenario!Y$2:Y$2612)</f>
        <v>251.52774288622675</v>
      </c>
      <c r="Z348">
        <f>SUMIF(CurrentScenario!$B$2:$B$2612,Sheet1!$A348,CurrentScenario!Z$2:Z$2612)</f>
        <v>0</v>
      </c>
      <c r="AA348">
        <f>SUMIF(CurrentScenario!$B$2:$B$2612,Sheet1!$A348,CurrentScenario!AA$2:AA$2612)</f>
        <v>2.5294768410051953E-3</v>
      </c>
      <c r="AB348">
        <f>SUMIF(CurrentScenario!$B$2:$B$2612,Sheet1!$A348,CurrentScenario!AB$2:AB$2612)</f>
        <v>2.5294768410051953E-3</v>
      </c>
      <c r="AC348">
        <f>SUMIF(CurrentScenario!$B$2:$B$2612,Sheet1!$A348,CurrentScenario!AC$2:AC$2612)</f>
        <v>0</v>
      </c>
      <c r="AD348">
        <f>SUMIF(CurrentScenario!$B$2:$B$2612,Sheet1!$A348,CurrentScenario!AD$2:AD$2612)</f>
        <v>0</v>
      </c>
      <c r="AE348">
        <f>SUMIF(CurrentScenario!$B$2:$B$2612,Sheet1!$A348,CurrentScenario!AE$2:AE$2612)</f>
        <v>0</v>
      </c>
      <c r="AF348">
        <f>SUMIF(CurrentScenario!$B$2:$B$2612,Sheet1!$A348,CurrentScenario!AF$2:AF$2612)</f>
        <v>0</v>
      </c>
      <c r="AG348">
        <f>SUMIF(CurrentScenario!$B$2:$B$2612,Sheet1!$A348,CurrentScenario!AG$2:AG$2612)</f>
        <v>0</v>
      </c>
      <c r="AH348" s="9">
        <f>SUMIF(CurrentScenario!$B$2:$B$2612,Sheet1!$A348,CurrentScenario!AH$2:AH$2612)</f>
        <v>141.00275207273904</v>
      </c>
      <c r="AI348" s="10">
        <f t="shared" si="20"/>
        <v>22270.814964086225</v>
      </c>
      <c r="AJ348">
        <f>SUMIF(BaselineScenario!$B$2:$B$2612,Sheet1!$A348,BaselineScenario!D$2:D$2612)</f>
        <v>18983.480794697502</v>
      </c>
      <c r="AK348">
        <f>SUMIF(BaselineScenario!$B$2:$B$2612,Sheet1!$A348,BaselineScenario!E$2:E$2612)</f>
        <v>207.84854209634662</v>
      </c>
      <c r="AL348">
        <f>SUMIF(BaselineScenario!$B$2:$B$2612,Sheet1!$A348,BaselineScenario!F$2:F$2612)</f>
        <v>1.9393012337217276E-2</v>
      </c>
      <c r="AM348">
        <f>SUMIF(BaselineScenario!$B$2:$B$2612,Sheet1!$A348,BaselineScenario!G$2:G$2612)</f>
        <v>11.64523149950883</v>
      </c>
      <c r="AN348">
        <f>SUMIF(BaselineScenario!$B$2:$B$2612,Sheet1!$A348,BaselineScenario!H$2:H$2612)</f>
        <v>4.073253596353324E-2</v>
      </c>
      <c r="AO348">
        <f>SUMIF(BaselineScenario!$B$2:$B$2612,Sheet1!$A348,BaselineScenario!I$2:I$2612)</f>
        <v>24.454336732391464</v>
      </c>
      <c r="AP348">
        <f>SUMIF(BaselineScenario!$B$2:$B$2612,Sheet1!$A348,BaselineScenario!J$2:J$2612)</f>
        <v>3.742220371155514</v>
      </c>
      <c r="AQ348">
        <f>SUMIF(BaselineScenario!$B$2:$B$2612,Sheet1!$A348,BaselineScenario!K$2:K$2612)</f>
        <v>0</v>
      </c>
      <c r="AR348">
        <f>SUMIF(BaselineScenario!$B$2:$B$2612,Sheet1!$A348,BaselineScenario!L$2:L$2612)</f>
        <v>25.177529233466508</v>
      </c>
      <c r="AS348">
        <f>SUMIF(BaselineScenario!$B$2:$B$2612,Sheet1!$A348,BaselineScenario!M$2:M$2612)</f>
        <v>31.271253334978741</v>
      </c>
      <c r="AT348">
        <f>SUMIF(BaselineScenario!$B$2:$B$2612,Sheet1!$A348,BaselineScenario!N$2:N$2612)</f>
        <v>14.24102483208234</v>
      </c>
      <c r="AU348">
        <f>SUMIF(BaselineScenario!$B$2:$B$2612,Sheet1!$A348,BaselineScenario!O$2:O$2612)</f>
        <v>5.2236596947881795</v>
      </c>
      <c r="AV348">
        <f>SUMIF(BaselineScenario!$B$2:$B$2612,Sheet1!$A348,BaselineScenario!P$2:P$2612)</f>
        <v>0</v>
      </c>
      <c r="AW348">
        <f>SUMIF(BaselineScenario!$B$2:$B$2612,Sheet1!$A348,BaselineScenario!Q$2:Q$2612)</f>
        <v>112.27716155063516</v>
      </c>
      <c r="AX348">
        <f>SUMIF(BaselineScenario!$B$2:$B$2612,Sheet1!$A348,BaselineScenario!R$2:R$2612)</f>
        <v>37.093913236656682</v>
      </c>
      <c r="AY348">
        <f>SUMIF(BaselineScenario!$B$2:$B$2612,Sheet1!$A348,BaselineScenario!S$2:S$2612)</f>
        <v>7.8606215030588258</v>
      </c>
      <c r="AZ348">
        <f>SUMIF(BaselineScenario!$B$2:$B$2612,Sheet1!$A348,BaselineScenario!T$2:T$2612)</f>
        <v>3.1432012455313387</v>
      </c>
      <c r="BA348">
        <f>SUMIF(BaselineScenario!$B$2:$B$2612,Sheet1!$A348,BaselineScenario!U$2:U$2612)</f>
        <v>0.78580029523752759</v>
      </c>
      <c r="BB348">
        <f>SUMIF(BaselineScenario!$B$2:$B$2612,Sheet1!$A348,BaselineScenario!V$2:V$2612)</f>
        <v>0</v>
      </c>
      <c r="BC348">
        <f>SUMIF(BaselineScenario!$B$2:$B$2612,Sheet1!$A348,BaselineScenario!W$2:W$2612)</f>
        <v>369.69544343796173</v>
      </c>
      <c r="BD348">
        <f>SUMIF(BaselineScenario!$B$2:$B$2612,Sheet1!$A348,BaselineScenario!X$2:X$2612)</f>
        <v>22.270809260533625</v>
      </c>
      <c r="BE348">
        <f>SUMIF(BaselineScenario!$B$2:$B$2612,Sheet1!$A348,BaselineScenario!Y$2:Y$2612)</f>
        <v>1511.4637381777202</v>
      </c>
      <c r="BF348">
        <f>SUMIF(BaselineScenario!$B$2:$B$2612,Sheet1!$A348,BaselineScenario!Z$2:Z$2612)</f>
        <v>0</v>
      </c>
      <c r="BG348">
        <f>SUMIF(BaselineScenario!$B$2:$B$2612,Sheet1!$A348,BaselineScenario!AA$2:AA$2612)</f>
        <v>8.4965869540850047E-5</v>
      </c>
      <c r="BH348">
        <f>SUMIF(BaselineScenario!$B$2:$B$2612,Sheet1!$A348,BaselineScenario!AB$2:AB$2612)</f>
        <v>5.7035525996207307E-6</v>
      </c>
      <c r="BI348">
        <f>SUMIF(BaselineScenario!$B$2:$B$2612,Sheet1!$A348,BaselineScenario!AC$2:AC$2612)</f>
        <v>0</v>
      </c>
      <c r="BJ348">
        <f>SUMIF(BaselineScenario!$B$2:$B$2612,Sheet1!$A348,BaselineScenario!AD$2:AD$2612)</f>
        <v>0</v>
      </c>
      <c r="BK348">
        <f>SUMIF(BaselineScenario!$B$2:$B$2612,Sheet1!$A348,BaselineScenario!AE$2:AE$2612)</f>
        <v>0</v>
      </c>
      <c r="BL348">
        <f>SUMIF(BaselineScenario!$B$2:$B$2612,Sheet1!$A348,BaselineScenario!AF$2:AF$2612)</f>
        <v>0</v>
      </c>
      <c r="BM348">
        <f>SUMIF(BaselineScenario!$B$2:$B$2612,Sheet1!$A348,BaselineScenario!AG$2:AG$2612)</f>
        <v>0</v>
      </c>
      <c r="BN348">
        <f>SUMIF(BaselineScenario!$B$2:$B$2612,Sheet1!$A348,BaselineScenario!AH$2:AH$2612)</f>
        <v>899.07946666894088</v>
      </c>
      <c r="BP348">
        <f t="shared" si="21"/>
        <v>0</v>
      </c>
      <c r="BQ348" s="12">
        <f t="shared" si="22"/>
        <v>0</v>
      </c>
    </row>
    <row r="349" spans="1:69" x14ac:dyDescent="0.25">
      <c r="A349" s="1" t="s">
        <v>347</v>
      </c>
      <c r="B349">
        <f>COUNTIF(CurrentScenario!$B$2:$B$2612,Sheet1!A349)</f>
        <v>4</v>
      </c>
      <c r="C349">
        <f t="shared" si="23"/>
        <v>2545.1798704943253</v>
      </c>
      <c r="D349">
        <f>SUMIF(CurrentScenario!$B$2:$B$2612,Sheet1!$A349,CurrentScenario!D$2:D$2612)</f>
        <v>1303.2868680504339</v>
      </c>
      <c r="E349">
        <f>SUMIF(CurrentScenario!$B$2:$B$2612,Sheet1!$A349,CurrentScenario!E$2:E$2612)</f>
        <v>13.164537365051405</v>
      </c>
      <c r="F349">
        <f>SUMIF(CurrentScenario!$B$2:$B$2612,Sheet1!$A349,CurrentScenario!F$2:F$2612)</f>
        <v>0.24259116986395637</v>
      </c>
      <c r="G349">
        <f>SUMIF(CurrentScenario!$B$2:$B$2612,Sheet1!$A349,CurrentScenario!G$2:G$2612)</f>
        <v>0</v>
      </c>
      <c r="H349">
        <f>SUMIF(CurrentScenario!$B$2:$B$2612,Sheet1!$A349,CurrentScenario!H$2:H$2612)</f>
        <v>0.50858344136027545</v>
      </c>
      <c r="I349">
        <f>SUMIF(CurrentScenario!$B$2:$B$2612,Sheet1!$A349,CurrentScenario!I$2:I$2612)</f>
        <v>0</v>
      </c>
      <c r="J349">
        <f>SUMIF(CurrentScenario!$B$2:$B$2612,Sheet1!$A349,CurrentScenario!J$2:J$2612)</f>
        <v>7.8003594104281607E-2</v>
      </c>
      <c r="K349">
        <f>SUMIF(CurrentScenario!$B$2:$B$2612,Sheet1!$A349,CurrentScenario!K$2:K$2612)</f>
        <v>0</v>
      </c>
      <c r="L349">
        <f>SUMIF(CurrentScenario!$B$2:$B$2612,Sheet1!$A349,CurrentScenario!L$2:L$2612)</f>
        <v>1.1731739773248011</v>
      </c>
      <c r="M349">
        <f>SUMIF(CurrentScenario!$B$2:$B$2612,Sheet1!$A349,CurrentScenario!M$2:M$2612)</f>
        <v>0</v>
      </c>
      <c r="N349">
        <f>SUMIF(CurrentScenario!$B$2:$B$2612,Sheet1!$A349,CurrentScenario!N$2:N$2612)</f>
        <v>0.29563362945558669</v>
      </c>
      <c r="O349">
        <f>SUMIF(CurrentScenario!$B$2:$B$2612,Sheet1!$A349,CurrentScenario!O$2:O$2612)</f>
        <v>0.10842499580495142</v>
      </c>
      <c r="P349">
        <f>SUMIF(CurrentScenario!$B$2:$B$2612,Sheet1!$A349,CurrentScenario!P$2:P$2612)</f>
        <v>0</v>
      </c>
      <c r="Q349">
        <f>SUMIF(CurrentScenario!$B$2:$B$2612,Sheet1!$A349,CurrentScenario!Q$2:Q$2612)</f>
        <v>3.1131233626982842</v>
      </c>
      <c r="R349">
        <f>SUMIF(CurrentScenario!$B$2:$B$2612,Sheet1!$A349,CurrentScenario!R$2:R$2612)</f>
        <v>0</v>
      </c>
      <c r="S349">
        <f>SUMIF(CurrentScenario!$B$2:$B$2612,Sheet1!$A349,CurrentScenario!S$2:S$2612)</f>
        <v>0.16380753981863194</v>
      </c>
      <c r="T349">
        <f>SUMIF(CurrentScenario!$B$2:$B$2612,Sheet1!$A349,CurrentScenario!T$2:T$2612)</f>
        <v>6.5523018267560615E-2</v>
      </c>
      <c r="U349">
        <f>SUMIF(CurrentScenario!$B$2:$B$2612,Sheet1!$A349,CurrentScenario!U$2:U$2612)</f>
        <v>1.6380754761899135E-2</v>
      </c>
      <c r="V349">
        <f>SUMIF(CurrentScenario!$B$2:$B$2612,Sheet1!$A349,CurrentScenario!V$2:V$2612)</f>
        <v>0</v>
      </c>
      <c r="W349">
        <f>SUMIF(CurrentScenario!$B$2:$B$2612,Sheet1!$A349,CurrentScenario!W$2:W$2612)</f>
        <v>903.8997066220918</v>
      </c>
      <c r="X349">
        <f>SUMIF(CurrentScenario!$B$2:$B$2612,Sheet1!$A349,CurrentScenario!X$2:X$2612)</f>
        <v>279.60496773830147</v>
      </c>
      <c r="Y349">
        <f>SUMIF(CurrentScenario!$B$2:$B$2612,Sheet1!$A349,CurrentScenario!Y$2:Y$2612)</f>
        <v>11.875694323771283</v>
      </c>
      <c r="Z349">
        <f>SUMIF(CurrentScenario!$B$2:$B$2612,Sheet1!$A349,CurrentScenario!Z$2:Z$2612)</f>
        <v>0</v>
      </c>
      <c r="AA349">
        <f>SUMIF(CurrentScenario!$B$2:$B$2612,Sheet1!$A349,CurrentScenario!AA$2:AA$2612)</f>
        <v>0</v>
      </c>
      <c r="AB349">
        <f>SUMIF(CurrentScenario!$B$2:$B$2612,Sheet1!$A349,CurrentScenario!AB$2:AB$2612)</f>
        <v>0</v>
      </c>
      <c r="AC349">
        <f>SUMIF(CurrentScenario!$B$2:$B$2612,Sheet1!$A349,CurrentScenario!AC$2:AC$2612)</f>
        <v>0</v>
      </c>
      <c r="AD349">
        <f>SUMIF(CurrentScenario!$B$2:$B$2612,Sheet1!$A349,CurrentScenario!AD$2:AD$2612)</f>
        <v>0</v>
      </c>
      <c r="AE349">
        <f>SUMIF(CurrentScenario!$B$2:$B$2612,Sheet1!$A349,CurrentScenario!AE$2:AE$2612)</f>
        <v>0</v>
      </c>
      <c r="AF349">
        <f>SUMIF(CurrentScenario!$B$2:$B$2612,Sheet1!$A349,CurrentScenario!AF$2:AF$2612)</f>
        <v>0</v>
      </c>
      <c r="AG349">
        <f>SUMIF(CurrentScenario!$B$2:$B$2612,Sheet1!$A349,CurrentScenario!AG$2:AG$2612)</f>
        <v>0</v>
      </c>
      <c r="AH349" s="9">
        <f>SUMIF(CurrentScenario!$B$2:$B$2612,Sheet1!$A349,CurrentScenario!AH$2:AH$2612)</f>
        <v>27.582850911215015</v>
      </c>
      <c r="AI349" s="10">
        <f t="shared" si="20"/>
        <v>2545.1798704943262</v>
      </c>
      <c r="AJ349">
        <f>SUMIF(BaselineScenario!$B$2:$B$2612,Sheet1!$A349,BaselineScenario!D$2:D$2612)</f>
        <v>2163.8759416738753</v>
      </c>
      <c r="AK349">
        <f>SUMIF(BaselineScenario!$B$2:$B$2612,Sheet1!$A349,BaselineScenario!E$2:E$2612)</f>
        <v>26.347252210677215</v>
      </c>
      <c r="AL349">
        <f>SUMIF(BaselineScenario!$B$2:$B$2612,Sheet1!$A349,BaselineScenario!F$2:F$2612)</f>
        <v>1.6536003656167495</v>
      </c>
      <c r="AM349">
        <f>SUMIF(BaselineScenario!$B$2:$B$2612,Sheet1!$A349,BaselineScenario!G$2:G$2612)</f>
        <v>0</v>
      </c>
      <c r="AN349">
        <f>SUMIF(BaselineScenario!$B$2:$B$2612,Sheet1!$A349,BaselineScenario!H$2:H$2612)</f>
        <v>3.4667121851615632</v>
      </c>
      <c r="AO349">
        <f>SUMIF(BaselineScenario!$B$2:$B$2612,Sheet1!$A349,BaselineScenario!I$2:I$2612)</f>
        <v>0</v>
      </c>
      <c r="AP349">
        <f>SUMIF(BaselineScenario!$B$2:$B$2612,Sheet1!$A349,BaselineScenario!J$2:J$2612)</f>
        <v>0.5317043147225663</v>
      </c>
      <c r="AQ349">
        <f>SUMIF(BaselineScenario!$B$2:$B$2612,Sheet1!$A349,BaselineScenario!K$2:K$2612)</f>
        <v>0</v>
      </c>
      <c r="AR349">
        <f>SUMIF(BaselineScenario!$B$2:$B$2612,Sheet1!$A349,BaselineScenario!L$2:L$2612)</f>
        <v>7.9968323617230803</v>
      </c>
      <c r="AS349">
        <f>SUMIF(BaselineScenario!$B$2:$B$2612,Sheet1!$A349,BaselineScenario!M$2:M$2612)</f>
        <v>0</v>
      </c>
      <c r="AT349">
        <f>SUMIF(BaselineScenario!$B$2:$B$2612,Sheet1!$A349,BaselineScenario!N$2:N$2612)</f>
        <v>2.0151594059689577</v>
      </c>
      <c r="AU349">
        <f>SUMIF(BaselineScenario!$B$2:$B$2612,Sheet1!$A349,BaselineScenario!O$2:O$2612)</f>
        <v>0.73906899746436694</v>
      </c>
      <c r="AV349">
        <f>SUMIF(BaselineScenario!$B$2:$B$2612,Sheet1!$A349,BaselineScenario!P$2:P$2612)</f>
        <v>0</v>
      </c>
      <c r="AW349">
        <f>SUMIF(BaselineScenario!$B$2:$B$2612,Sheet1!$A349,BaselineScenario!Q$2:Q$2612)</f>
        <v>21.220318668873297</v>
      </c>
      <c r="AX349">
        <f>SUMIF(BaselineScenario!$B$2:$B$2612,Sheet1!$A349,BaselineScenario!R$2:R$2612)</f>
        <v>0</v>
      </c>
      <c r="AY349">
        <f>SUMIF(BaselineScenario!$B$2:$B$2612,Sheet1!$A349,BaselineScenario!S$2:S$2612)</f>
        <v>1.1165790077469573</v>
      </c>
      <c r="AZ349">
        <f>SUMIF(BaselineScenario!$B$2:$B$2612,Sheet1!$A349,BaselineScenario!T$2:T$2612)</f>
        <v>0.4466316190499125</v>
      </c>
      <c r="BA349">
        <f>SUMIF(BaselineScenario!$B$2:$B$2612,Sheet1!$A349,BaselineScenario!U$2:U$2612)</f>
        <v>0.1116579060917389</v>
      </c>
      <c r="BB349">
        <f>SUMIF(BaselineScenario!$B$2:$B$2612,Sheet1!$A349,BaselineScenario!V$2:V$2612)</f>
        <v>0</v>
      </c>
      <c r="BC349">
        <f>SUMIF(BaselineScenario!$B$2:$B$2612,Sheet1!$A349,BaselineScenario!W$2:W$2612)</f>
        <v>42.249985850205796</v>
      </c>
      <c r="BD349">
        <f>SUMIF(BaselineScenario!$B$2:$B$2612,Sheet1!$A349,BaselineScenario!X$2:X$2612)</f>
        <v>2.5451798704943251</v>
      </c>
      <c r="BE349">
        <f>SUMIF(BaselineScenario!$B$2:$B$2612,Sheet1!$A349,BaselineScenario!Y$2:Y$2612)</f>
        <v>82.847283327606718</v>
      </c>
      <c r="BF349">
        <f>SUMIF(BaselineScenario!$B$2:$B$2612,Sheet1!$A349,BaselineScenario!Z$2:Z$2612)</f>
        <v>0</v>
      </c>
      <c r="BG349">
        <f>SUMIF(BaselineScenario!$B$2:$B$2612,Sheet1!$A349,BaselineScenario!AA$2:AA$2612)</f>
        <v>0</v>
      </c>
      <c r="BH349">
        <f>SUMIF(BaselineScenario!$B$2:$B$2612,Sheet1!$A349,BaselineScenario!AB$2:AB$2612)</f>
        <v>0</v>
      </c>
      <c r="BI349">
        <f>SUMIF(BaselineScenario!$B$2:$B$2612,Sheet1!$A349,BaselineScenario!AC$2:AC$2612)</f>
        <v>0</v>
      </c>
      <c r="BJ349">
        <f>SUMIF(BaselineScenario!$B$2:$B$2612,Sheet1!$A349,BaselineScenario!AD$2:AD$2612)</f>
        <v>0</v>
      </c>
      <c r="BK349">
        <f>SUMIF(BaselineScenario!$B$2:$B$2612,Sheet1!$A349,BaselineScenario!AE$2:AE$2612)</f>
        <v>0</v>
      </c>
      <c r="BL349">
        <f>SUMIF(BaselineScenario!$B$2:$B$2612,Sheet1!$A349,BaselineScenario!AF$2:AF$2612)</f>
        <v>0</v>
      </c>
      <c r="BM349">
        <f>SUMIF(BaselineScenario!$B$2:$B$2612,Sheet1!$A349,BaselineScenario!AG$2:AG$2612)</f>
        <v>0</v>
      </c>
      <c r="BN349">
        <f>SUMIF(BaselineScenario!$B$2:$B$2612,Sheet1!$A349,BaselineScenario!AH$2:AH$2612)</f>
        <v>188.01596272904661</v>
      </c>
      <c r="BP349">
        <f t="shared" si="21"/>
        <v>0</v>
      </c>
      <c r="BQ349" s="12">
        <f t="shared" si="22"/>
        <v>0</v>
      </c>
    </row>
    <row r="350" spans="1:69" x14ac:dyDescent="0.25">
      <c r="A350" s="1" t="s">
        <v>348</v>
      </c>
      <c r="B350">
        <f>COUNTIF(CurrentScenario!$B$2:$B$2612,Sheet1!A350)</f>
        <v>8</v>
      </c>
      <c r="C350">
        <f t="shared" si="23"/>
        <v>1471.9290783507149</v>
      </c>
      <c r="D350">
        <f>SUMIF(CurrentScenario!$B$2:$B$2612,Sheet1!$A350,CurrentScenario!D$2:D$2612)</f>
        <v>814.42325408577551</v>
      </c>
      <c r="E350">
        <f>SUMIF(CurrentScenario!$B$2:$B$2612,Sheet1!$A350,CurrentScenario!E$2:E$2612)</f>
        <v>8.2260497977622098</v>
      </c>
      <c r="F350">
        <f>SUMIF(CurrentScenario!$B$2:$B$2612,Sheet1!$A350,CurrentScenario!F$2:F$2612)</f>
        <v>0.73019696742388673</v>
      </c>
      <c r="G350">
        <f>SUMIF(CurrentScenario!$B$2:$B$2612,Sheet1!$A350,CurrentScenario!G$2:G$2612)</f>
        <v>2.2603896494589396E-2</v>
      </c>
      <c r="H350">
        <f>SUMIF(CurrentScenario!$B$2:$B$2612,Sheet1!$A350,CurrentScenario!H$2:H$2612)</f>
        <v>1.5330957257775879</v>
      </c>
      <c r="I350">
        <f>SUMIF(CurrentScenario!$B$2:$B$2612,Sheet1!$A350,CurrentScenario!I$2:I$2612)</f>
        <v>4.7471214006071065E-2</v>
      </c>
      <c r="J350">
        <f>SUMIF(CurrentScenario!$B$2:$B$2612,Sheet1!$A350,CurrentScenario!J$2:J$2612)</f>
        <v>0.24124573618020786</v>
      </c>
      <c r="K350">
        <f>SUMIF(CurrentScenario!$B$2:$B$2612,Sheet1!$A350,CurrentScenario!K$2:K$2612)</f>
        <v>0</v>
      </c>
      <c r="L350">
        <f>SUMIF(CurrentScenario!$B$2:$B$2612,Sheet1!$A350,CurrentScenario!L$2:L$2612)</f>
        <v>3.6423868884791388</v>
      </c>
      <c r="M350">
        <f>SUMIF(CurrentScenario!$B$2:$B$2612,Sheet1!$A350,CurrentScenario!M$2:M$2612)</f>
        <v>0</v>
      </c>
      <c r="N350">
        <f>SUMIF(CurrentScenario!$B$2:$B$2612,Sheet1!$A350,CurrentScenario!N$2:N$2612)</f>
        <v>0.91869005789807279</v>
      </c>
      <c r="O350">
        <f>SUMIF(CurrentScenario!$B$2:$B$2612,Sheet1!$A350,CurrentScenario!O$2:O$2612)</f>
        <v>0.33708859096968641</v>
      </c>
      <c r="P350">
        <f>SUMIF(CurrentScenario!$B$2:$B$2612,Sheet1!$A350,CurrentScenario!P$2:P$2612)</f>
        <v>0</v>
      </c>
      <c r="Q350">
        <f>SUMIF(CurrentScenario!$B$2:$B$2612,Sheet1!$A350,CurrentScenario!Q$2:Q$2612)</f>
        <v>9.4285815794866217</v>
      </c>
      <c r="R350">
        <f>SUMIF(CurrentScenario!$B$2:$B$2612,Sheet1!$A350,CurrentScenario!R$2:R$2612)</f>
        <v>0.13416826555936137</v>
      </c>
      <c r="S350">
        <f>SUMIF(CurrentScenario!$B$2:$B$2612,Sheet1!$A350,CurrentScenario!S$2:S$2612)</f>
        <v>0.50102101460982107</v>
      </c>
      <c r="T350">
        <f>SUMIF(CurrentScenario!$B$2:$B$2612,Sheet1!$A350,CurrentScenario!T$2:T$2612)</f>
        <v>0.20274160694059595</v>
      </c>
      <c r="U350">
        <f>SUMIF(CurrentScenario!$B$2:$B$2612,Sheet1!$A350,CurrentScenario!U$2:U$2612)</f>
        <v>5.0786236913927703E-2</v>
      </c>
      <c r="V350">
        <f>SUMIF(CurrentScenario!$B$2:$B$2612,Sheet1!$A350,CurrentScenario!V$2:V$2612)</f>
        <v>0</v>
      </c>
      <c r="W350">
        <f>SUMIF(CurrentScenario!$B$2:$B$2612,Sheet1!$A350,CurrentScenario!W$2:W$2612)</f>
        <v>444.95422982845707</v>
      </c>
      <c r="X350">
        <f>SUMIF(CurrentScenario!$B$2:$B$2612,Sheet1!$A350,CurrentScenario!X$2:X$2612)</f>
        <v>175.97280406941633</v>
      </c>
      <c r="Y350">
        <f>SUMIF(CurrentScenario!$B$2:$B$2612,Sheet1!$A350,CurrentScenario!Y$2:Y$2612)</f>
        <v>10.030734696764096</v>
      </c>
      <c r="Z350">
        <f>SUMIF(CurrentScenario!$B$2:$B$2612,Sheet1!$A350,CurrentScenario!Z$2:Z$2612)</f>
        <v>0</v>
      </c>
      <c r="AA350">
        <f>SUMIF(CurrentScenario!$B$2:$B$2612,Sheet1!$A350,CurrentScenario!AA$2:AA$2612)</f>
        <v>1.07959563340515E-3</v>
      </c>
      <c r="AB350">
        <f>SUMIF(CurrentScenario!$B$2:$B$2612,Sheet1!$A350,CurrentScenario!AB$2:AB$2612)</f>
        <v>8.7967051610789995E-4</v>
      </c>
      <c r="AC350">
        <f>SUMIF(CurrentScenario!$B$2:$B$2612,Sheet1!$A350,CurrentScenario!AC$2:AC$2612)</f>
        <v>0</v>
      </c>
      <c r="AD350">
        <f>SUMIF(CurrentScenario!$B$2:$B$2612,Sheet1!$A350,CurrentScenario!AD$2:AD$2612)</f>
        <v>0</v>
      </c>
      <c r="AE350">
        <f>SUMIF(CurrentScenario!$B$2:$B$2612,Sheet1!$A350,CurrentScenario!AE$2:AE$2612)</f>
        <v>0</v>
      </c>
      <c r="AF350">
        <f>SUMIF(CurrentScenario!$B$2:$B$2612,Sheet1!$A350,CurrentScenario!AF$2:AF$2612)</f>
        <v>0</v>
      </c>
      <c r="AG350">
        <f>SUMIF(CurrentScenario!$B$2:$B$2612,Sheet1!$A350,CurrentScenario!AG$2:AG$2612)</f>
        <v>0</v>
      </c>
      <c r="AH350" s="9">
        <f>SUMIF(CurrentScenario!$B$2:$B$2612,Sheet1!$A350,CurrentScenario!AH$2:AH$2612)</f>
        <v>0.52996882565102421</v>
      </c>
      <c r="AI350" s="10">
        <f t="shared" si="20"/>
        <v>1471.9290783507156</v>
      </c>
      <c r="AJ350">
        <f>SUMIF(BaselineScenario!$B$2:$B$2612,Sheet1!$A350,BaselineScenario!D$2:D$2612)</f>
        <v>1256.2888597080198</v>
      </c>
      <c r="AK350">
        <f>SUMIF(BaselineScenario!$B$2:$B$2612,Sheet1!$A350,BaselineScenario!E$2:E$2612)</f>
        <v>13.419119976867906</v>
      </c>
      <c r="AL350">
        <f>SUMIF(BaselineScenario!$B$2:$B$2612,Sheet1!$A350,BaselineScenario!F$2:F$2612)</f>
        <v>4.4552178938785705</v>
      </c>
      <c r="AM350">
        <f>SUMIF(BaselineScenario!$B$2:$B$2612,Sheet1!$A350,BaselineScenario!G$2:G$2612)</f>
        <v>0.55400628829928322</v>
      </c>
      <c r="AN350">
        <f>SUMIF(BaselineScenario!$B$2:$B$2612,Sheet1!$A350,BaselineScenario!H$2:H$2612)</f>
        <v>9.3540179091815077</v>
      </c>
      <c r="AO350">
        <f>SUMIF(BaselineScenario!$B$2:$B$2612,Sheet1!$A350,BaselineScenario!I$2:I$2612)</f>
        <v>1.1634875022038589</v>
      </c>
      <c r="AP350">
        <f>SUMIF(BaselineScenario!$B$2:$B$2612,Sheet1!$A350,BaselineScenario!J$2:J$2612)</f>
        <v>1.6053740916508277</v>
      </c>
      <c r="AQ350">
        <f>SUMIF(BaselineScenario!$B$2:$B$2612,Sheet1!$A350,BaselineScenario!K$2:K$2612)</f>
        <v>0</v>
      </c>
      <c r="AR350">
        <f>SUMIF(BaselineScenario!$B$2:$B$2612,Sheet1!$A350,BaselineScenario!L$2:L$2612)</f>
        <v>24.23734708118355</v>
      </c>
      <c r="AS350">
        <f>SUMIF(BaselineScenario!$B$2:$B$2612,Sheet1!$A350,BaselineScenario!M$2:M$2612)</f>
        <v>0</v>
      </c>
      <c r="AT350">
        <f>SUMIF(BaselineScenario!$B$2:$B$2612,Sheet1!$A350,BaselineScenario!N$2:N$2612)</f>
        <v>6.1132651736899177</v>
      </c>
      <c r="AU350">
        <f>SUMIF(BaselineScenario!$B$2:$B$2612,Sheet1!$A350,BaselineScenario!O$2:O$2612)</f>
        <v>2.2431600749058256</v>
      </c>
      <c r="AV350">
        <f>SUMIF(BaselineScenario!$B$2:$B$2612,Sheet1!$A350,BaselineScenario!P$2:P$2612)</f>
        <v>0</v>
      </c>
      <c r="AW350">
        <f>SUMIF(BaselineScenario!$B$2:$B$2612,Sheet1!$A350,BaselineScenario!Q$2:Q$2612)</f>
        <v>58.483456411301248</v>
      </c>
      <c r="AX350">
        <f>SUMIF(BaselineScenario!$B$2:$B$2612,Sheet1!$A350,BaselineScenario!R$2:R$2612)</f>
        <v>2.216999465163588</v>
      </c>
      <c r="AY350">
        <f>SUMIF(BaselineScenario!$B$2:$B$2612,Sheet1!$A350,BaselineScenario!S$2:S$2612)</f>
        <v>3.1577105314089779</v>
      </c>
      <c r="AZ350">
        <f>SUMIF(BaselineScenario!$B$2:$B$2612,Sheet1!$A350,BaselineScenario!T$2:T$2612)</f>
        <v>1.3490920466940781</v>
      </c>
      <c r="BA350">
        <f>SUMIF(BaselineScenario!$B$2:$B$2612,Sheet1!$A350,BaselineScenario!U$2:U$2612)</f>
        <v>0.33791614722816082</v>
      </c>
      <c r="BB350">
        <f>SUMIF(BaselineScenario!$B$2:$B$2612,Sheet1!$A350,BaselineScenario!V$2:V$2612)</f>
        <v>0</v>
      </c>
      <c r="BC350">
        <f>SUMIF(BaselineScenario!$B$2:$B$2612,Sheet1!$A350,BaselineScenario!W$2:W$2612)</f>
        <v>24.433992678914976</v>
      </c>
      <c r="BD350">
        <f>SUMIF(BaselineScenario!$B$2:$B$2612,Sheet1!$A350,BaselineScenario!X$2:X$2612)</f>
        <v>1.4719254234947114</v>
      </c>
      <c r="BE350">
        <f>SUMIF(BaselineScenario!$B$2:$B$2612,Sheet1!$A350,BaselineScenario!Y$2:Y$2612)</f>
        <v>57.810548747171666</v>
      </c>
      <c r="BF350">
        <f>SUMIF(BaselineScenario!$B$2:$B$2612,Sheet1!$A350,BaselineScenario!Z$2:Z$2612)</f>
        <v>0</v>
      </c>
      <c r="BG350">
        <f>SUMIF(BaselineScenario!$B$2:$B$2612,Sheet1!$A350,BaselineScenario!AA$2:AA$2612)</f>
        <v>3.002170689743236E-5</v>
      </c>
      <c r="BH350">
        <f>SUMIF(BaselineScenario!$B$2:$B$2612,Sheet1!$A350,BaselineScenario!AB$2:AB$2612)</f>
        <v>3.6548560040443155E-6</v>
      </c>
      <c r="BI350">
        <f>SUMIF(BaselineScenario!$B$2:$B$2612,Sheet1!$A350,BaselineScenario!AC$2:AC$2612)</f>
        <v>0</v>
      </c>
      <c r="BJ350">
        <f>SUMIF(BaselineScenario!$B$2:$B$2612,Sheet1!$A350,BaselineScenario!AD$2:AD$2612)</f>
        <v>0</v>
      </c>
      <c r="BK350">
        <f>SUMIF(BaselineScenario!$B$2:$B$2612,Sheet1!$A350,BaselineScenario!AE$2:AE$2612)</f>
        <v>0</v>
      </c>
      <c r="BL350">
        <f>SUMIF(BaselineScenario!$B$2:$B$2612,Sheet1!$A350,BaselineScenario!AF$2:AF$2612)</f>
        <v>0</v>
      </c>
      <c r="BM350">
        <f>SUMIF(BaselineScenario!$B$2:$B$2612,Sheet1!$A350,BaselineScenario!AG$2:AG$2612)</f>
        <v>0</v>
      </c>
      <c r="BN350">
        <f>SUMIF(BaselineScenario!$B$2:$B$2612,Sheet1!$A350,BaselineScenario!AH$2:AH$2612)</f>
        <v>3.2335475228940491</v>
      </c>
      <c r="BP350">
        <f t="shared" si="21"/>
        <v>0</v>
      </c>
      <c r="BQ350" s="12">
        <f t="shared" si="22"/>
        <v>0</v>
      </c>
    </row>
    <row r="351" spans="1:69" x14ac:dyDescent="0.25">
      <c r="A351" s="1" t="s">
        <v>349</v>
      </c>
      <c r="B351">
        <f>COUNTIF(CurrentScenario!$B$2:$B$2612,Sheet1!A351)</f>
        <v>3</v>
      </c>
      <c r="C351">
        <f t="shared" si="23"/>
        <v>2002.3258902628181</v>
      </c>
      <c r="D351">
        <f>SUMIF(CurrentScenario!$B$2:$B$2612,Sheet1!$A351,CurrentScenario!D$2:D$2612)</f>
        <v>842.27916967027647</v>
      </c>
      <c r="E351">
        <f>SUMIF(CurrentScenario!$B$2:$B$2612,Sheet1!$A351,CurrentScenario!E$2:E$2612)</f>
        <v>8.5076468657299777</v>
      </c>
      <c r="F351">
        <f>SUMIF(CurrentScenario!$B$2:$B$2612,Sheet1!$A351,CurrentScenario!F$2:F$2612)</f>
        <v>0.41716263556897953</v>
      </c>
      <c r="G351">
        <f>SUMIF(CurrentScenario!$B$2:$B$2612,Sheet1!$A351,CurrentScenario!G$2:G$2612)</f>
        <v>4.362765126164154E-5</v>
      </c>
      <c r="H351">
        <f>SUMIF(CurrentScenario!$B$2:$B$2612,Sheet1!$A351,CurrentScenario!H$2:H$2612)</f>
        <v>0.87745297072774142</v>
      </c>
      <c r="I351">
        <f>SUMIF(CurrentScenario!$B$2:$B$2612,Sheet1!$A351,CurrentScenario!I$2:I$2612)</f>
        <v>9.1622278623349962E-5</v>
      </c>
      <c r="J351">
        <f>SUMIF(CurrentScenario!$B$2:$B$2612,Sheet1!$A351,CurrentScenario!J$2:J$2612)</f>
        <v>0.13410197304511978</v>
      </c>
      <c r="K351">
        <f>SUMIF(CurrentScenario!$B$2:$B$2612,Sheet1!$A351,CurrentScenario!K$2:K$2612)</f>
        <v>0</v>
      </c>
      <c r="L351">
        <f>SUMIF(CurrentScenario!$B$2:$B$2612,Sheet1!$A351,CurrentScenario!L$2:L$2612)</f>
        <v>2.021513714281872</v>
      </c>
      <c r="M351">
        <f>SUMIF(CurrentScenario!$B$2:$B$2612,Sheet1!$A351,CurrentScenario!M$2:M$2612)</f>
        <v>2.111314268609268E-4</v>
      </c>
      <c r="N351">
        <f>SUMIF(CurrentScenario!$B$2:$B$2612,Sheet1!$A351,CurrentScenario!N$2:N$2612)</f>
        <v>0.50974442508689199</v>
      </c>
      <c r="O351">
        <f>SUMIF(CurrentScenario!$B$2:$B$2612,Sheet1!$A351,CurrentScenario!O$2:O$2612)</f>
        <v>0.18742906461074016</v>
      </c>
      <c r="P351">
        <f>SUMIF(CurrentScenario!$B$2:$B$2612,Sheet1!$A351,CurrentScenario!P$2:P$2612)</f>
        <v>0</v>
      </c>
      <c r="Q351">
        <f>SUMIF(CurrentScenario!$B$2:$B$2612,Sheet1!$A351,CurrentScenario!Q$2:Q$2612)</f>
        <v>4.6664397547267704</v>
      </c>
      <c r="R351">
        <f>SUMIF(CurrentScenario!$B$2:$B$2612,Sheet1!$A351,CurrentScenario!R$2:R$2612)</f>
        <v>5.6034918183355204E-4</v>
      </c>
      <c r="S351">
        <f>SUMIF(CurrentScenario!$B$2:$B$2612,Sheet1!$A351,CurrentScenario!S$2:S$2612)</f>
        <v>0.24559568172385263</v>
      </c>
      <c r="T351">
        <f>SUMIF(CurrentScenario!$B$2:$B$2612,Sheet1!$A351,CurrentScenario!T$2:T$2612)</f>
        <v>0.11214382047686657</v>
      </c>
      <c r="U351">
        <f>SUMIF(CurrentScenario!$B$2:$B$2612,Sheet1!$A351,CurrentScenario!U$2:U$2612)</f>
        <v>2.8231998759547846E-2</v>
      </c>
      <c r="V351">
        <f>SUMIF(CurrentScenario!$B$2:$B$2612,Sheet1!$A351,CurrentScenario!V$2:V$2612)</f>
        <v>0</v>
      </c>
      <c r="W351">
        <f>SUMIF(CurrentScenario!$B$2:$B$2612,Sheet1!$A351,CurrentScenario!W$2:W$2612)</f>
        <v>872.57876050426364</v>
      </c>
      <c r="X351">
        <f>SUMIF(CurrentScenario!$B$2:$B$2612,Sheet1!$A351,CurrentScenario!X$2:X$2612)</f>
        <v>259.43790386135646</v>
      </c>
      <c r="Y351">
        <f>SUMIF(CurrentScenario!$B$2:$B$2612,Sheet1!$A351,CurrentScenario!Y$2:Y$2612)</f>
        <v>8.5410998618095082</v>
      </c>
      <c r="Z351">
        <f>SUMIF(CurrentScenario!$B$2:$B$2612,Sheet1!$A351,CurrentScenario!Z$2:Z$2612)</f>
        <v>0</v>
      </c>
      <c r="AA351">
        <f>SUMIF(CurrentScenario!$B$2:$B$2612,Sheet1!$A351,CurrentScenario!AA$2:AA$2612)</f>
        <v>0</v>
      </c>
      <c r="AB351">
        <f>SUMIF(CurrentScenario!$B$2:$B$2612,Sheet1!$A351,CurrentScenario!AB$2:AB$2612)</f>
        <v>0</v>
      </c>
      <c r="AC351">
        <f>SUMIF(CurrentScenario!$B$2:$B$2612,Sheet1!$A351,CurrentScenario!AC$2:AC$2612)</f>
        <v>0</v>
      </c>
      <c r="AD351">
        <f>SUMIF(CurrentScenario!$B$2:$B$2612,Sheet1!$A351,CurrentScenario!AD$2:AD$2612)</f>
        <v>0</v>
      </c>
      <c r="AE351">
        <f>SUMIF(CurrentScenario!$B$2:$B$2612,Sheet1!$A351,CurrentScenario!AE$2:AE$2612)</f>
        <v>0</v>
      </c>
      <c r="AF351">
        <f>SUMIF(CurrentScenario!$B$2:$B$2612,Sheet1!$A351,CurrentScenario!AF$2:AF$2612)</f>
        <v>0</v>
      </c>
      <c r="AG351">
        <f>SUMIF(CurrentScenario!$B$2:$B$2612,Sheet1!$A351,CurrentScenario!AG$2:AG$2612)</f>
        <v>0</v>
      </c>
      <c r="AH351" s="9">
        <f>SUMIF(CurrentScenario!$B$2:$B$2612,Sheet1!$A351,CurrentScenario!AH$2:AH$2612)</f>
        <v>1.7805867298347338</v>
      </c>
      <c r="AI351" s="10">
        <f t="shared" si="20"/>
        <v>2002.3258902628177</v>
      </c>
      <c r="AJ351">
        <f>SUMIF(BaselineScenario!$B$2:$B$2612,Sheet1!$A351,BaselineScenario!D$2:D$2612)</f>
        <v>1704.2386489170599</v>
      </c>
      <c r="AK351">
        <f>SUMIF(BaselineScenario!$B$2:$B$2612,Sheet1!$A351,BaselineScenario!E$2:E$2612)</f>
        <v>17.814582900198118</v>
      </c>
      <c r="AL351">
        <f>SUMIF(BaselineScenario!$B$2:$B$2612,Sheet1!$A351,BaselineScenario!F$2:F$2612)</f>
        <v>5.2376146021352454</v>
      </c>
      <c r="AM351">
        <f>SUMIF(BaselineScenario!$B$2:$B$2612,Sheet1!$A351,BaselineScenario!G$2:G$2612)</f>
        <v>4.3627651261640266E-5</v>
      </c>
      <c r="AN351">
        <f>SUMIF(BaselineScenario!$B$2:$B$2612,Sheet1!$A351,BaselineScenario!H$2:H$2612)</f>
        <v>11.01671170981621</v>
      </c>
      <c r="AO351">
        <f>SUMIF(BaselineScenario!$B$2:$B$2612,Sheet1!$A351,BaselineScenario!I$2:I$2612)</f>
        <v>9.1622278623347279E-5</v>
      </c>
      <c r="AP351">
        <f>SUMIF(BaselineScenario!$B$2:$B$2612,Sheet1!$A351,BaselineScenario!J$2:J$2612)</f>
        <v>1.6835329331739206</v>
      </c>
      <c r="AQ351">
        <f>SUMIF(BaselineScenario!$B$2:$B$2612,Sheet1!$A351,BaselineScenario!K$2:K$2612)</f>
        <v>0</v>
      </c>
      <c r="AR351">
        <f>SUMIF(BaselineScenario!$B$2:$B$2612,Sheet1!$A351,BaselineScenario!L$2:L$2612)</f>
        <v>25.38077201928272</v>
      </c>
      <c r="AS351">
        <f>SUMIF(BaselineScenario!$B$2:$B$2612,Sheet1!$A351,BaselineScenario!M$2:M$2612)</f>
        <v>2.1113142686092064E-4</v>
      </c>
      <c r="AT351">
        <f>SUMIF(BaselineScenario!$B$2:$B$2612,Sheet1!$A351,BaselineScenario!N$2:N$2612)</f>
        <v>6.3993940923097066</v>
      </c>
      <c r="AU351">
        <f>SUMIF(BaselineScenario!$B$2:$B$2612,Sheet1!$A351,BaselineScenario!O$2:O$2612)</f>
        <v>2.3530079182743293</v>
      </c>
      <c r="AV351">
        <f>SUMIF(BaselineScenario!$B$2:$B$2612,Sheet1!$A351,BaselineScenario!P$2:P$2612)</f>
        <v>0</v>
      </c>
      <c r="AW351">
        <f>SUMIF(BaselineScenario!$B$2:$B$2612,Sheet1!$A351,BaselineScenario!Q$2:Q$2612)</f>
        <v>58.588691592682032</v>
      </c>
      <c r="AX351">
        <f>SUMIF(BaselineScenario!$B$2:$B$2612,Sheet1!$A351,BaselineScenario!R$2:R$2612)</f>
        <v>5.6034918183353567E-4</v>
      </c>
      <c r="AY351">
        <f>SUMIF(BaselineScenario!$B$2:$B$2612,Sheet1!$A351,BaselineScenario!S$2:S$2612)</f>
        <v>3.0831941201285544</v>
      </c>
      <c r="AZ351">
        <f>SUMIF(BaselineScenario!$B$2:$B$2612,Sheet1!$A351,BaselineScenario!T$2:T$2612)</f>
        <v>1.4078668777442822</v>
      </c>
      <c r="BA351">
        <f>SUMIF(BaselineScenario!$B$2:$B$2612,Sheet1!$A351,BaselineScenario!U$2:U$2612)</f>
        <v>0.35442799036561023</v>
      </c>
      <c r="BB351">
        <f>SUMIF(BaselineScenario!$B$2:$B$2612,Sheet1!$A351,BaselineScenario!V$2:V$2612)</f>
        <v>0</v>
      </c>
      <c r="BC351">
        <f>SUMIF(BaselineScenario!$B$2:$B$2612,Sheet1!$A351,BaselineScenario!W$2:W$2612)</f>
        <v>33.208567223114038</v>
      </c>
      <c r="BD351">
        <f>SUMIF(BaselineScenario!$B$2:$B$2612,Sheet1!$A351,BaselineScenario!X$2:X$2612)</f>
        <v>2.0005160977779544</v>
      </c>
      <c r="BE351">
        <f>SUMIF(BaselineScenario!$B$2:$B$2612,Sheet1!$A351,BaselineScenario!Y$2:Y$2612)</f>
        <v>107.21058547554148</v>
      </c>
      <c r="BF351">
        <f>SUMIF(BaselineScenario!$B$2:$B$2612,Sheet1!$A351,BaselineScenario!Z$2:Z$2612)</f>
        <v>0</v>
      </c>
      <c r="BG351">
        <f>SUMIF(BaselineScenario!$B$2:$B$2612,Sheet1!$A351,BaselineScenario!AA$2:AA$2612)</f>
        <v>0</v>
      </c>
      <c r="BH351">
        <f>SUMIF(BaselineScenario!$B$2:$B$2612,Sheet1!$A351,BaselineScenario!AB$2:AB$2612)</f>
        <v>0</v>
      </c>
      <c r="BI351">
        <f>SUMIF(BaselineScenario!$B$2:$B$2612,Sheet1!$A351,BaselineScenario!AC$2:AC$2612)</f>
        <v>0</v>
      </c>
      <c r="BJ351">
        <f>SUMIF(BaselineScenario!$B$2:$B$2612,Sheet1!$A351,BaselineScenario!AD$2:AD$2612)</f>
        <v>0</v>
      </c>
      <c r="BK351">
        <f>SUMIF(BaselineScenario!$B$2:$B$2612,Sheet1!$A351,BaselineScenario!AE$2:AE$2612)</f>
        <v>0</v>
      </c>
      <c r="BL351">
        <f>SUMIF(BaselineScenario!$B$2:$B$2612,Sheet1!$A351,BaselineScenario!AF$2:AF$2612)</f>
        <v>0</v>
      </c>
      <c r="BM351">
        <f>SUMIF(BaselineScenario!$B$2:$B$2612,Sheet1!$A351,BaselineScenario!AG$2:AG$2612)</f>
        <v>0</v>
      </c>
      <c r="BN351">
        <f>SUMIF(BaselineScenario!$B$2:$B$2612,Sheet1!$A351,BaselineScenario!AH$2:AH$2612)</f>
        <v>22.346869062675641</v>
      </c>
      <c r="BP351">
        <f t="shared" si="21"/>
        <v>0</v>
      </c>
      <c r="BQ351" s="12">
        <f t="shared" si="22"/>
        <v>0</v>
      </c>
    </row>
    <row r="352" spans="1:69" x14ac:dyDescent="0.25">
      <c r="A352" s="1" t="s">
        <v>350</v>
      </c>
      <c r="B352">
        <f>COUNTIF(CurrentScenario!$B$2:$B$2612,Sheet1!A352)</f>
        <v>5</v>
      </c>
      <c r="C352">
        <f t="shared" si="23"/>
        <v>23866.97968383706</v>
      </c>
      <c r="D352">
        <f>SUMIF(CurrentScenario!$B$2:$B$2612,Sheet1!$A352,CurrentScenario!D$2:D$2612)</f>
        <v>11070.592726075751</v>
      </c>
      <c r="E352">
        <f>SUMIF(CurrentScenario!$B$2:$B$2612,Sheet1!$A352,CurrentScenario!E$2:E$2612)</f>
        <v>111.6289090968119</v>
      </c>
      <c r="F352">
        <f>SUMIF(CurrentScenario!$B$2:$B$2612,Sheet1!$A352,CurrentScenario!F$2:F$2612)</f>
        <v>694.73242683985006</v>
      </c>
      <c r="G352">
        <f>SUMIF(CurrentScenario!$B$2:$B$2612,Sheet1!$A352,CurrentScenario!G$2:G$2612)</f>
        <v>0</v>
      </c>
      <c r="H352">
        <f>SUMIF(CurrentScenario!$B$2:$B$2612,Sheet1!$A352,CurrentScenario!H$2:H$2612)</f>
        <v>830.98313844779591</v>
      </c>
      <c r="I352">
        <f>SUMIF(CurrentScenario!$B$2:$B$2612,Sheet1!$A352,CurrentScenario!I$2:I$2612)</f>
        <v>0</v>
      </c>
      <c r="J352">
        <f>SUMIF(CurrentScenario!$B$2:$B$2612,Sheet1!$A352,CurrentScenario!J$2:J$2612)</f>
        <v>71.156073488227477</v>
      </c>
      <c r="K352">
        <f>SUMIF(CurrentScenario!$B$2:$B$2612,Sheet1!$A352,CurrentScenario!K$2:K$2612)</f>
        <v>5.5586907321850322E-2</v>
      </c>
      <c r="L352">
        <f>SUMIF(CurrentScenario!$B$2:$B$2612,Sheet1!$A352,CurrentScenario!L$2:L$2612)</f>
        <v>2732.7744970601475</v>
      </c>
      <c r="M352">
        <f>SUMIF(CurrentScenario!$B$2:$B$2612,Sheet1!$A352,CurrentScenario!M$2:M$2612)</f>
        <v>0</v>
      </c>
      <c r="N352">
        <f>SUMIF(CurrentScenario!$B$2:$B$2612,Sheet1!$A352,CurrentScenario!N$2:N$2612)</f>
        <v>682.82212680558564</v>
      </c>
      <c r="O352">
        <f>SUMIF(CurrentScenario!$B$2:$B$2612,Sheet1!$A352,CurrentScenario!O$2:O$2612)</f>
        <v>271.20730652948862</v>
      </c>
      <c r="P352">
        <f>SUMIF(CurrentScenario!$B$2:$B$2612,Sheet1!$A352,CurrentScenario!P$2:P$2612)</f>
        <v>0</v>
      </c>
      <c r="Q352">
        <f>SUMIF(CurrentScenario!$B$2:$B$2612,Sheet1!$A352,CurrentScenario!Q$2:Q$2612)</f>
        <v>5876.1899274789976</v>
      </c>
      <c r="R352">
        <f>SUMIF(CurrentScenario!$B$2:$B$2612,Sheet1!$A352,CurrentScenario!R$2:R$2612)</f>
        <v>26.789187029158434</v>
      </c>
      <c r="S352">
        <f>SUMIF(CurrentScenario!$B$2:$B$2612,Sheet1!$A352,CurrentScenario!S$2:S$2612)</f>
        <v>175.97997016632502</v>
      </c>
      <c r="T352">
        <f>SUMIF(CurrentScenario!$B$2:$B$2612,Sheet1!$A352,CurrentScenario!T$2:T$2612)</f>
        <v>4.4612017624759437</v>
      </c>
      <c r="U352">
        <f>SUMIF(CurrentScenario!$B$2:$B$2612,Sheet1!$A352,CurrentScenario!U$2:U$2612)</f>
        <v>22.694292233161701</v>
      </c>
      <c r="V352">
        <f>SUMIF(CurrentScenario!$B$2:$B$2612,Sheet1!$A352,CurrentScenario!V$2:V$2612)</f>
        <v>0</v>
      </c>
      <c r="W352">
        <f>SUMIF(CurrentScenario!$B$2:$B$2612,Sheet1!$A352,CurrentScenario!W$2:W$2612)</f>
        <v>0.12746222769893087</v>
      </c>
      <c r="X352">
        <f>SUMIF(CurrentScenario!$B$2:$B$2612,Sheet1!$A352,CurrentScenario!X$2:X$2612)</f>
        <v>5.7107710739665314E-2</v>
      </c>
      <c r="Y352">
        <f>SUMIF(CurrentScenario!$B$2:$B$2612,Sheet1!$A352,CurrentScenario!Y$2:Y$2612)</f>
        <v>32.455942003804843</v>
      </c>
      <c r="Z352">
        <f>SUMIF(CurrentScenario!$B$2:$B$2612,Sheet1!$A352,CurrentScenario!Z$2:Z$2612)</f>
        <v>0</v>
      </c>
      <c r="AA352">
        <f>SUMIF(CurrentScenario!$B$2:$B$2612,Sheet1!$A352,CurrentScenario!AA$2:AA$2612)</f>
        <v>929.03529694689121</v>
      </c>
      <c r="AB352">
        <f>SUMIF(CurrentScenario!$B$2:$B$2612,Sheet1!$A352,CurrentScenario!AB$2:AB$2612)</f>
        <v>241.28890665116941</v>
      </c>
      <c r="AC352">
        <f>SUMIF(CurrentScenario!$B$2:$B$2612,Sheet1!$A352,CurrentScenario!AC$2:AC$2612)</f>
        <v>0.27880233595658499</v>
      </c>
      <c r="AD352">
        <f>SUMIF(CurrentScenario!$B$2:$B$2612,Sheet1!$A352,CurrentScenario!AD$2:AD$2612)</f>
        <v>0</v>
      </c>
      <c r="AE352">
        <f>SUMIF(CurrentScenario!$B$2:$B$2612,Sheet1!$A352,CurrentScenario!AE$2:AE$2612)</f>
        <v>0</v>
      </c>
      <c r="AF352">
        <f>SUMIF(CurrentScenario!$B$2:$B$2612,Sheet1!$A352,CurrentScenario!AF$2:AF$2612)</f>
        <v>0</v>
      </c>
      <c r="AG352">
        <f>SUMIF(CurrentScenario!$B$2:$B$2612,Sheet1!$A352,CurrentScenario!AG$2:AG$2612)</f>
        <v>0</v>
      </c>
      <c r="AH352" s="9">
        <f>SUMIF(CurrentScenario!$B$2:$B$2612,Sheet1!$A352,CurrentScenario!AH$2:AH$2612)</f>
        <v>91.668796039702784</v>
      </c>
      <c r="AI352" s="10">
        <f t="shared" si="20"/>
        <v>23866.979683837064</v>
      </c>
      <c r="AJ352">
        <f>SUMIF(BaselineScenario!$B$2:$B$2612,Sheet1!$A352,BaselineScenario!D$2:D$2612)</f>
        <v>20241.729512725455</v>
      </c>
      <c r="AK352">
        <f>SUMIF(BaselineScenario!$B$2:$B$2612,Sheet1!$A352,BaselineScenario!E$2:E$2612)</f>
        <v>204.10319722801003</v>
      </c>
      <c r="AL352">
        <f>SUMIF(BaselineScenario!$B$2:$B$2612,Sheet1!$A352,BaselineScenario!F$2:F$2612)</f>
        <v>180.08951972278396</v>
      </c>
      <c r="AM352">
        <f>SUMIF(BaselineScenario!$B$2:$B$2612,Sheet1!$A352,BaselineScenario!G$2:G$2612)</f>
        <v>0</v>
      </c>
      <c r="AN352">
        <f>SUMIF(BaselineScenario!$B$2:$B$2612,Sheet1!$A352,BaselineScenario!H$2:H$2612)</f>
        <v>215.40862182645034</v>
      </c>
      <c r="AO352">
        <f>SUMIF(BaselineScenario!$B$2:$B$2612,Sheet1!$A352,BaselineScenario!I$2:I$2612)</f>
        <v>0</v>
      </c>
      <c r="AP352">
        <f>SUMIF(BaselineScenario!$B$2:$B$2612,Sheet1!$A352,BaselineScenario!J$2:J$2612)</f>
        <v>18.449899703362178</v>
      </c>
      <c r="AQ352">
        <f>SUMIF(BaselineScenario!$B$2:$B$2612,Sheet1!$A352,BaselineScenario!K$2:K$2612)</f>
        <v>9.6874931524847576E-3</v>
      </c>
      <c r="AR352">
        <f>SUMIF(BaselineScenario!$B$2:$B$2612,Sheet1!$A352,BaselineScenario!L$2:L$2612)</f>
        <v>708.39365977925866</v>
      </c>
      <c r="AS352">
        <f>SUMIF(BaselineScenario!$B$2:$B$2612,Sheet1!$A352,BaselineScenario!M$2:M$2612)</f>
        <v>0</v>
      </c>
      <c r="AT352">
        <f>SUMIF(BaselineScenario!$B$2:$B$2612,Sheet1!$A352,BaselineScenario!N$2:N$2612)</f>
        <v>177.00540211855269</v>
      </c>
      <c r="AU352">
        <f>SUMIF(BaselineScenario!$B$2:$B$2612,Sheet1!$A352,BaselineScenario!O$2:O$2612)</f>
        <v>70.302740237211736</v>
      </c>
      <c r="AV352">
        <f>SUMIF(BaselineScenario!$B$2:$B$2612,Sheet1!$A352,BaselineScenario!P$2:P$2612)</f>
        <v>0</v>
      </c>
      <c r="AW352">
        <f>SUMIF(BaselineScenario!$B$2:$B$2612,Sheet1!$A352,BaselineScenario!Q$2:Q$2612)</f>
        <v>1539.8787021114797</v>
      </c>
      <c r="AX352">
        <f>SUMIF(BaselineScenario!$B$2:$B$2612,Sheet1!$A352,BaselineScenario!R$2:R$2612)</f>
        <v>7.0207568923974026</v>
      </c>
      <c r="AY352">
        <f>SUMIF(BaselineScenario!$B$2:$B$2612,Sheet1!$A352,BaselineScenario!S$2:S$2612)</f>
        <v>46.114128654251672</v>
      </c>
      <c r="AZ352">
        <f>SUMIF(BaselineScenario!$B$2:$B$2612,Sheet1!$A352,BaselineScenario!T$2:T$2612)</f>
        <v>1.1564379435375236</v>
      </c>
      <c r="BA352">
        <f>SUMIF(BaselineScenario!$B$2:$B$2612,Sheet1!$A352,BaselineScenario!U$2:U$2612)</f>
        <v>5.8828465241507306</v>
      </c>
      <c r="BB352">
        <f>SUMIF(BaselineScenario!$B$2:$B$2612,Sheet1!$A352,BaselineScenario!V$2:V$2612)</f>
        <v>0</v>
      </c>
      <c r="BC352">
        <f>SUMIF(BaselineScenario!$B$2:$B$2612,Sheet1!$A352,BaselineScenario!W$2:W$2612)</f>
        <v>5.5389037306956657E-2</v>
      </c>
      <c r="BD352">
        <f>SUMIF(BaselineScenario!$B$2:$B$2612,Sheet1!$A352,BaselineScenario!X$2:X$2612)</f>
        <v>5.7894712195539436E-3</v>
      </c>
      <c r="BE352">
        <f>SUMIF(BaselineScenario!$B$2:$B$2612,Sheet1!$A352,BaselineScenario!Y$2:Y$2612)</f>
        <v>8.5058676201874075</v>
      </c>
      <c r="BF352">
        <f>SUMIF(BaselineScenario!$B$2:$B$2612,Sheet1!$A352,BaselineScenario!Z$2:Z$2612)</f>
        <v>0</v>
      </c>
      <c r="BG352">
        <f>SUMIF(BaselineScenario!$B$2:$B$2612,Sheet1!$A352,BaselineScenario!AA$2:AA$2612)</f>
        <v>394.45896498148153</v>
      </c>
      <c r="BH352">
        <f>SUMIF(BaselineScenario!$B$2:$B$2612,Sheet1!$A352,BaselineScenario!AB$2:AB$2612)</f>
        <v>23.860960043158062</v>
      </c>
      <c r="BI352">
        <f>SUMIF(BaselineScenario!$B$2:$B$2612,Sheet1!$A352,BaselineScenario!AC$2:AC$2612)</f>
        <v>0.52356603748837571</v>
      </c>
      <c r="BJ352">
        <f>SUMIF(BaselineScenario!$B$2:$B$2612,Sheet1!$A352,BaselineScenario!AD$2:AD$2612)</f>
        <v>0</v>
      </c>
      <c r="BK352">
        <f>SUMIF(BaselineScenario!$B$2:$B$2612,Sheet1!$A352,BaselineScenario!AE$2:AE$2612)</f>
        <v>0</v>
      </c>
      <c r="BL352">
        <f>SUMIF(BaselineScenario!$B$2:$B$2612,Sheet1!$A352,BaselineScenario!AF$2:AF$2612)</f>
        <v>0</v>
      </c>
      <c r="BM352">
        <f>SUMIF(BaselineScenario!$B$2:$B$2612,Sheet1!$A352,BaselineScenario!AG$2:AG$2612)</f>
        <v>0</v>
      </c>
      <c r="BN352">
        <f>SUMIF(BaselineScenario!$B$2:$B$2612,Sheet1!$A352,BaselineScenario!AH$2:AH$2612)</f>
        <v>24.024033686166433</v>
      </c>
      <c r="BP352">
        <f t="shared" si="21"/>
        <v>0</v>
      </c>
      <c r="BQ352" s="12">
        <f t="shared" si="22"/>
        <v>0</v>
      </c>
    </row>
    <row r="353" spans="1:69" x14ac:dyDescent="0.25">
      <c r="A353" s="1" t="s">
        <v>351</v>
      </c>
      <c r="B353">
        <f>COUNTIF(CurrentScenario!$B$2:$B$2612,Sheet1!A353)</f>
        <v>7</v>
      </c>
      <c r="C353">
        <f t="shared" si="23"/>
        <v>23821.918885587835</v>
      </c>
      <c r="D353">
        <f>SUMIF(CurrentScenario!$B$2:$B$2612,Sheet1!$A353,CurrentScenario!D$2:D$2612)</f>
        <v>13255.828973597485</v>
      </c>
      <c r="E353">
        <f>SUMIF(CurrentScenario!$B$2:$B$2612,Sheet1!$A353,CurrentScenario!E$2:E$2612)</f>
        <v>133.73557898211945</v>
      </c>
      <c r="F353">
        <f>SUMIF(CurrentScenario!$B$2:$B$2612,Sheet1!$A353,CurrentScenario!F$2:F$2612)</f>
        <v>241.70304618172605</v>
      </c>
      <c r="G353">
        <f>SUMIF(CurrentScenario!$B$2:$B$2612,Sheet1!$A353,CurrentScenario!G$2:G$2612)</f>
        <v>0</v>
      </c>
      <c r="H353">
        <f>SUMIF(CurrentScenario!$B$2:$B$2612,Sheet1!$A353,CurrentScenario!H$2:H$2612)</f>
        <v>619.40824222628817</v>
      </c>
      <c r="I353">
        <f>SUMIF(CurrentScenario!$B$2:$B$2612,Sheet1!$A353,CurrentScenario!I$2:I$2612)</f>
        <v>0</v>
      </c>
      <c r="J353">
        <f>SUMIF(CurrentScenario!$B$2:$B$2612,Sheet1!$A353,CurrentScenario!J$2:J$2612)</f>
        <v>22.542091163763459</v>
      </c>
      <c r="K353">
        <f>SUMIF(CurrentScenario!$B$2:$B$2612,Sheet1!$A353,CurrentScenario!K$2:K$2612)</f>
        <v>8.9423084320844087E-2</v>
      </c>
      <c r="L353">
        <f>SUMIF(CurrentScenario!$B$2:$B$2612,Sheet1!$A353,CurrentScenario!L$2:L$2612)</f>
        <v>991.11075255268634</v>
      </c>
      <c r="M353">
        <f>SUMIF(CurrentScenario!$B$2:$B$2612,Sheet1!$A353,CurrentScenario!M$2:M$2612)</f>
        <v>0</v>
      </c>
      <c r="N353">
        <f>SUMIF(CurrentScenario!$B$2:$B$2612,Sheet1!$A353,CurrentScenario!N$2:N$2612)</f>
        <v>308.43297171270063</v>
      </c>
      <c r="O353">
        <f>SUMIF(CurrentScenario!$B$2:$B$2612,Sheet1!$A353,CurrentScenario!O$2:O$2612)</f>
        <v>82.195176143213203</v>
      </c>
      <c r="P353">
        <f>SUMIF(CurrentScenario!$B$2:$B$2612,Sheet1!$A353,CurrentScenario!P$2:P$2612)</f>
        <v>0</v>
      </c>
      <c r="Q353">
        <f>SUMIF(CurrentScenario!$B$2:$B$2612,Sheet1!$A353,CurrentScenario!Q$2:Q$2612)</f>
        <v>1932.7931727233538</v>
      </c>
      <c r="R353">
        <f>SUMIF(CurrentScenario!$B$2:$B$2612,Sheet1!$A353,CurrentScenario!R$2:R$2612)</f>
        <v>24.414414933450661</v>
      </c>
      <c r="S353">
        <f>SUMIF(CurrentScenario!$B$2:$B$2612,Sheet1!$A353,CurrentScenario!S$2:S$2612)</f>
        <v>48.993100778616608</v>
      </c>
      <c r="T353">
        <f>SUMIF(CurrentScenario!$B$2:$B$2612,Sheet1!$A353,CurrentScenario!T$2:T$2612)</f>
        <v>1.196318775830215</v>
      </c>
      <c r="U353">
        <f>SUMIF(CurrentScenario!$B$2:$B$2612,Sheet1!$A353,CurrentScenario!U$2:U$2612)</f>
        <v>8.1588096676004227</v>
      </c>
      <c r="V353">
        <f>SUMIF(CurrentScenario!$B$2:$B$2612,Sheet1!$A353,CurrentScenario!V$2:V$2612)</f>
        <v>0</v>
      </c>
      <c r="W353">
        <f>SUMIF(CurrentScenario!$B$2:$B$2612,Sheet1!$A353,CurrentScenario!W$2:W$2612)</f>
        <v>2189.9507461994663</v>
      </c>
      <c r="X353">
        <f>SUMIF(CurrentScenario!$B$2:$B$2612,Sheet1!$A353,CurrentScenario!X$2:X$2612)</f>
        <v>512.7673472172678</v>
      </c>
      <c r="Y353">
        <f>SUMIF(CurrentScenario!$B$2:$B$2612,Sheet1!$A353,CurrentScenario!Y$2:Y$2612)</f>
        <v>187.51727709324814</v>
      </c>
      <c r="Z353">
        <f>SUMIF(CurrentScenario!$B$2:$B$2612,Sheet1!$A353,CurrentScenario!Z$2:Z$2612)</f>
        <v>0</v>
      </c>
      <c r="AA353">
        <f>SUMIF(CurrentScenario!$B$2:$B$2612,Sheet1!$A353,CurrentScenario!AA$2:AA$2612)</f>
        <v>2001.4763932841006</v>
      </c>
      <c r="AB353">
        <f>SUMIF(CurrentScenario!$B$2:$B$2612,Sheet1!$A353,CurrentScenario!AB$2:AB$2612)</f>
        <v>511.81532903325274</v>
      </c>
      <c r="AC353">
        <f>SUMIF(CurrentScenario!$B$2:$B$2612,Sheet1!$A353,CurrentScenario!AC$2:AC$2612)</f>
        <v>3.7803706570384399E-2</v>
      </c>
      <c r="AD353">
        <f>SUMIF(CurrentScenario!$B$2:$B$2612,Sheet1!$A353,CurrentScenario!AD$2:AD$2612)</f>
        <v>0</v>
      </c>
      <c r="AE353">
        <f>SUMIF(CurrentScenario!$B$2:$B$2612,Sheet1!$A353,CurrentScenario!AE$2:AE$2612)</f>
        <v>0</v>
      </c>
      <c r="AF353">
        <f>SUMIF(CurrentScenario!$B$2:$B$2612,Sheet1!$A353,CurrentScenario!AF$2:AF$2612)</f>
        <v>0</v>
      </c>
      <c r="AG353">
        <f>SUMIF(CurrentScenario!$B$2:$B$2612,Sheet1!$A353,CurrentScenario!AG$2:AG$2612)</f>
        <v>0</v>
      </c>
      <c r="AH353" s="9">
        <f>SUMIF(CurrentScenario!$B$2:$B$2612,Sheet1!$A353,CurrentScenario!AH$2:AH$2612)</f>
        <v>747.75191653077422</v>
      </c>
      <c r="AI353" s="10">
        <f t="shared" si="20"/>
        <v>23821.918885587838</v>
      </c>
      <c r="AJ353">
        <f>SUMIF(BaselineScenario!$B$2:$B$2612,Sheet1!$A353,BaselineScenario!D$2:D$2612)</f>
        <v>20204.937341544832</v>
      </c>
      <c r="AK353">
        <f>SUMIF(BaselineScenario!$B$2:$B$2612,Sheet1!$A353,BaselineScenario!E$2:E$2612)</f>
        <v>204.11103298153569</v>
      </c>
      <c r="AL353">
        <f>SUMIF(BaselineScenario!$B$2:$B$2612,Sheet1!$A353,BaselineScenario!F$2:F$2612)</f>
        <v>136.63508381718415</v>
      </c>
      <c r="AM353">
        <f>SUMIF(BaselineScenario!$B$2:$B$2612,Sheet1!$A353,BaselineScenario!G$2:G$2612)</f>
        <v>0</v>
      </c>
      <c r="AN353">
        <f>SUMIF(BaselineScenario!$B$2:$B$2612,Sheet1!$A353,BaselineScenario!H$2:H$2612)</f>
        <v>373.93305183373479</v>
      </c>
      <c r="AO353">
        <f>SUMIF(BaselineScenario!$B$2:$B$2612,Sheet1!$A353,BaselineScenario!I$2:I$2612)</f>
        <v>0</v>
      </c>
      <c r="AP353">
        <f>SUMIF(BaselineScenario!$B$2:$B$2612,Sheet1!$A353,BaselineScenario!J$2:J$2612)</f>
        <v>12.566562051909221</v>
      </c>
      <c r="AQ353">
        <f>SUMIF(BaselineScenario!$B$2:$B$2612,Sheet1!$A353,BaselineScenario!K$2:K$2612)</f>
        <v>7.2738566861946699E-2</v>
      </c>
      <c r="AR353">
        <f>SUMIF(BaselineScenario!$B$2:$B$2612,Sheet1!$A353,BaselineScenario!L$2:L$2612)</f>
        <v>563.18182402082584</v>
      </c>
      <c r="AS353">
        <f>SUMIF(BaselineScenario!$B$2:$B$2612,Sheet1!$A353,BaselineScenario!M$2:M$2612)</f>
        <v>0</v>
      </c>
      <c r="AT353">
        <f>SUMIF(BaselineScenario!$B$2:$B$2612,Sheet1!$A353,BaselineScenario!N$2:N$2612)</f>
        <v>179.42017061850217</v>
      </c>
      <c r="AU353">
        <f>SUMIF(BaselineScenario!$B$2:$B$2612,Sheet1!$A353,BaselineScenario!O$2:O$2612)</f>
        <v>45.58956580187369</v>
      </c>
      <c r="AV353">
        <f>SUMIF(BaselineScenario!$B$2:$B$2612,Sheet1!$A353,BaselineScenario!P$2:P$2612)</f>
        <v>0</v>
      </c>
      <c r="AW353">
        <f>SUMIF(BaselineScenario!$B$2:$B$2612,Sheet1!$A353,BaselineScenario!Q$2:Q$2612)</f>
        <v>1048.8901728527994</v>
      </c>
      <c r="AX353">
        <f>SUMIF(BaselineScenario!$B$2:$B$2612,Sheet1!$A353,BaselineScenario!R$2:R$2612)</f>
        <v>15.235742846418146</v>
      </c>
      <c r="AY353">
        <f>SUMIF(BaselineScenario!$B$2:$B$2612,Sheet1!$A353,BaselineScenario!S$2:S$2612)</f>
        <v>25.762672171888916</v>
      </c>
      <c r="AZ353">
        <f>SUMIF(BaselineScenario!$B$2:$B$2612,Sheet1!$A353,BaselineScenario!T$2:T$2612)</f>
        <v>0.65066410657099116</v>
      </c>
      <c r="BA353">
        <f>SUMIF(BaselineScenario!$B$2:$B$2612,Sheet1!$A353,BaselineScenario!U$2:U$2612)</f>
        <v>4.631140412080665</v>
      </c>
      <c r="BB353">
        <f>SUMIF(BaselineScenario!$B$2:$B$2612,Sheet1!$A353,BaselineScenario!V$2:V$2612)</f>
        <v>0</v>
      </c>
      <c r="BC353">
        <f>SUMIF(BaselineScenario!$B$2:$B$2612,Sheet1!$A353,BaselineScenario!W$2:W$2612)</f>
        <v>221.45084613040976</v>
      </c>
      <c r="BD353">
        <f>SUMIF(BaselineScenario!$B$2:$B$2612,Sheet1!$A353,BaselineScenario!X$2:X$2612)</f>
        <v>13.323157751357824</v>
      </c>
      <c r="BE353">
        <f>SUMIF(BaselineScenario!$B$2:$B$2612,Sheet1!$A353,BaselineScenario!Y$2:Y$2612)</f>
        <v>118.64769082991292</v>
      </c>
      <c r="BF353">
        <f>SUMIF(BaselineScenario!$B$2:$B$2612,Sheet1!$A353,BaselineScenario!Z$2:Z$2612)</f>
        <v>0</v>
      </c>
      <c r="BG353">
        <f>SUMIF(BaselineScenario!$B$2:$B$2612,Sheet1!$A353,BaselineScenario!AA$2:AA$2612)</f>
        <v>173.96347333515527</v>
      </c>
      <c r="BH353">
        <f>SUMIF(BaselineScenario!$B$2:$B$2612,Sheet1!$A353,BaselineScenario!AB$2:AB$2612)</f>
        <v>10.49876113423001</v>
      </c>
      <c r="BI353">
        <f>SUMIF(BaselineScenario!$B$2:$B$2612,Sheet1!$A353,BaselineScenario!AC$2:AC$2612)</f>
        <v>7.0992005083169385E-2</v>
      </c>
      <c r="BJ353">
        <f>SUMIF(BaselineScenario!$B$2:$B$2612,Sheet1!$A353,BaselineScenario!AD$2:AD$2612)</f>
        <v>0</v>
      </c>
      <c r="BK353">
        <f>SUMIF(BaselineScenario!$B$2:$B$2612,Sheet1!$A353,BaselineScenario!AE$2:AE$2612)</f>
        <v>0</v>
      </c>
      <c r="BL353">
        <f>SUMIF(BaselineScenario!$B$2:$B$2612,Sheet1!$A353,BaselineScenario!AF$2:AF$2612)</f>
        <v>0</v>
      </c>
      <c r="BM353">
        <f>SUMIF(BaselineScenario!$B$2:$B$2612,Sheet1!$A353,BaselineScenario!AG$2:AG$2612)</f>
        <v>0</v>
      </c>
      <c r="BN353">
        <f>SUMIF(BaselineScenario!$B$2:$B$2612,Sheet1!$A353,BaselineScenario!AH$2:AH$2612)</f>
        <v>468.34620077466934</v>
      </c>
      <c r="BP353">
        <f t="shared" si="21"/>
        <v>0</v>
      </c>
      <c r="BQ353" s="12">
        <f t="shared" si="22"/>
        <v>0</v>
      </c>
    </row>
    <row r="354" spans="1:69" x14ac:dyDescent="0.25">
      <c r="A354" s="1" t="s">
        <v>352</v>
      </c>
      <c r="B354">
        <f>COUNTIF(CurrentScenario!$B$2:$B$2612,Sheet1!A354)</f>
        <v>6</v>
      </c>
      <c r="C354">
        <f t="shared" si="23"/>
        <v>15712.476075388564</v>
      </c>
      <c r="D354">
        <f>SUMIF(CurrentScenario!$B$2:$B$2612,Sheet1!$A354,CurrentScenario!D$2:D$2612)</f>
        <v>6944.8709635223031</v>
      </c>
      <c r="E354">
        <f>SUMIF(CurrentScenario!$B$2:$B$2612,Sheet1!$A354,CurrentScenario!E$2:E$2612)</f>
        <v>70.099008303964425</v>
      </c>
      <c r="F354">
        <f>SUMIF(CurrentScenario!$B$2:$B$2612,Sheet1!$A354,CurrentScenario!F$2:F$2612)</f>
        <v>333.83306281644752</v>
      </c>
      <c r="G354">
        <f>SUMIF(CurrentScenario!$B$2:$B$2612,Sheet1!$A354,CurrentScenario!G$2:G$2612)</f>
        <v>0</v>
      </c>
      <c r="H354">
        <f>SUMIF(CurrentScenario!$B$2:$B$2612,Sheet1!$A354,CurrentScenario!H$2:H$2612)</f>
        <v>1191.9968274291214</v>
      </c>
      <c r="I354">
        <f>SUMIF(CurrentScenario!$B$2:$B$2612,Sheet1!$A354,CurrentScenario!I$2:I$2612)</f>
        <v>0</v>
      </c>
      <c r="J354">
        <f>SUMIF(CurrentScenario!$B$2:$B$2612,Sheet1!$A354,CurrentScenario!J$2:J$2612)</f>
        <v>14.946673720233701</v>
      </c>
      <c r="K354">
        <f>SUMIF(CurrentScenario!$B$2:$B$2612,Sheet1!$A354,CurrentScenario!K$2:K$2612)</f>
        <v>14.127606379012494</v>
      </c>
      <c r="L354">
        <f>SUMIF(CurrentScenario!$B$2:$B$2612,Sheet1!$A354,CurrentScenario!L$2:L$2612)</f>
        <v>1410.0033176064005</v>
      </c>
      <c r="M354">
        <f>SUMIF(CurrentScenario!$B$2:$B$2612,Sheet1!$A354,CurrentScenario!M$2:M$2612)</f>
        <v>0</v>
      </c>
      <c r="N354">
        <f>SUMIF(CurrentScenario!$B$2:$B$2612,Sheet1!$A354,CurrentScenario!N$2:N$2612)</f>
        <v>475.26746854296516</v>
      </c>
      <c r="O354">
        <f>SUMIF(CurrentScenario!$B$2:$B$2612,Sheet1!$A354,CurrentScenario!O$2:O$2612)</f>
        <v>101.13864810980513</v>
      </c>
      <c r="P354">
        <f>SUMIF(CurrentScenario!$B$2:$B$2612,Sheet1!$A354,CurrentScenario!P$2:P$2612)</f>
        <v>0</v>
      </c>
      <c r="Q354">
        <f>SUMIF(CurrentScenario!$B$2:$B$2612,Sheet1!$A354,CurrentScenario!Q$2:Q$2612)</f>
        <v>2022.9085124171061</v>
      </c>
      <c r="R354">
        <f>SUMIF(CurrentScenario!$B$2:$B$2612,Sheet1!$A354,CurrentScenario!R$2:R$2612)</f>
        <v>63.785400890875806</v>
      </c>
      <c r="S354">
        <f>SUMIF(CurrentScenario!$B$2:$B$2612,Sheet1!$A354,CurrentScenario!S$2:S$2612)</f>
        <v>75.252729784814136</v>
      </c>
      <c r="T354">
        <f>SUMIF(CurrentScenario!$B$2:$B$2612,Sheet1!$A354,CurrentScenario!T$2:T$2612)</f>
        <v>1.2888526828337548</v>
      </c>
      <c r="U354">
        <f>SUMIF(CurrentScenario!$B$2:$B$2612,Sheet1!$A354,CurrentScenario!U$2:U$2612)</f>
        <v>11.538044428898178</v>
      </c>
      <c r="V354">
        <f>SUMIF(CurrentScenario!$B$2:$B$2612,Sheet1!$A354,CurrentScenario!V$2:V$2612)</f>
        <v>0</v>
      </c>
      <c r="W354">
        <f>SUMIF(CurrentScenario!$B$2:$B$2612,Sheet1!$A354,CurrentScenario!W$2:W$2612)</f>
        <v>1144.9060685410009</v>
      </c>
      <c r="X354">
        <f>SUMIF(CurrentScenario!$B$2:$B$2612,Sheet1!$A354,CurrentScenario!X$2:X$2612)</f>
        <v>289.0189319200561</v>
      </c>
      <c r="Y354">
        <f>SUMIF(CurrentScenario!$B$2:$B$2612,Sheet1!$A354,CurrentScenario!Y$2:Y$2612)</f>
        <v>101.06576675289631</v>
      </c>
      <c r="Z354">
        <f>SUMIF(CurrentScenario!$B$2:$B$2612,Sheet1!$A354,CurrentScenario!Z$2:Z$2612)</f>
        <v>0</v>
      </c>
      <c r="AA354">
        <f>SUMIF(CurrentScenario!$B$2:$B$2612,Sheet1!$A354,CurrentScenario!AA$2:AA$2612)</f>
        <v>1186.5669081392455</v>
      </c>
      <c r="AB354">
        <f>SUMIF(CurrentScenario!$B$2:$B$2612,Sheet1!$A354,CurrentScenario!AB$2:AB$2612)</f>
        <v>214.16374633519823</v>
      </c>
      <c r="AC354">
        <f>SUMIF(CurrentScenario!$B$2:$B$2612,Sheet1!$A354,CurrentScenario!AC$2:AC$2612)</f>
        <v>0</v>
      </c>
      <c r="AD354">
        <f>SUMIF(CurrentScenario!$B$2:$B$2612,Sheet1!$A354,CurrentScenario!AD$2:AD$2612)</f>
        <v>0</v>
      </c>
      <c r="AE354">
        <f>SUMIF(CurrentScenario!$B$2:$B$2612,Sheet1!$A354,CurrentScenario!AE$2:AE$2612)</f>
        <v>0</v>
      </c>
      <c r="AF354">
        <f>SUMIF(CurrentScenario!$B$2:$B$2612,Sheet1!$A354,CurrentScenario!AF$2:AF$2612)</f>
        <v>0</v>
      </c>
      <c r="AG354">
        <f>SUMIF(CurrentScenario!$B$2:$B$2612,Sheet1!$A354,CurrentScenario!AG$2:AG$2612)</f>
        <v>0</v>
      </c>
      <c r="AH354" s="9">
        <f>SUMIF(CurrentScenario!$B$2:$B$2612,Sheet1!$A354,CurrentScenario!AH$2:AH$2612)</f>
        <v>45.697537065387749</v>
      </c>
      <c r="AI354" s="10">
        <f t="shared" si="20"/>
        <v>15712.476075388564</v>
      </c>
      <c r="AJ354">
        <f>SUMIF(BaselineScenario!$B$2:$B$2612,Sheet1!$A354,BaselineScenario!D$2:D$2612)</f>
        <v>13324.806264287814</v>
      </c>
      <c r="AK354">
        <f>SUMIF(BaselineScenario!$B$2:$B$2612,Sheet1!$A354,BaselineScenario!E$2:E$2612)</f>
        <v>134.50074189003004</v>
      </c>
      <c r="AL354">
        <f>SUMIF(BaselineScenario!$B$2:$B$2612,Sheet1!$A354,BaselineScenario!F$2:F$2612)</f>
        <v>112.53524137269316</v>
      </c>
      <c r="AM354">
        <f>SUMIF(BaselineScenario!$B$2:$B$2612,Sheet1!$A354,BaselineScenario!G$2:G$2612)</f>
        <v>0</v>
      </c>
      <c r="AN354">
        <f>SUMIF(BaselineScenario!$B$2:$B$2612,Sheet1!$A354,BaselineScenario!H$2:H$2612)</f>
        <v>351.54281615256838</v>
      </c>
      <c r="AO354">
        <f>SUMIF(BaselineScenario!$B$2:$B$2612,Sheet1!$A354,BaselineScenario!I$2:I$2612)</f>
        <v>0</v>
      </c>
      <c r="AP354">
        <f>SUMIF(BaselineScenario!$B$2:$B$2612,Sheet1!$A354,BaselineScenario!J$2:J$2612)</f>
        <v>5.6286393289446037</v>
      </c>
      <c r="AQ354">
        <f>SUMIF(BaselineScenario!$B$2:$B$2612,Sheet1!$A354,BaselineScenario!K$2:K$2612)</f>
        <v>4.4986773633384312</v>
      </c>
      <c r="AR354">
        <f>SUMIF(BaselineScenario!$B$2:$B$2612,Sheet1!$A354,BaselineScenario!L$2:L$2612)</f>
        <v>469.16884237003001</v>
      </c>
      <c r="AS354">
        <f>SUMIF(BaselineScenario!$B$2:$B$2612,Sheet1!$A354,BaselineScenario!M$2:M$2612)</f>
        <v>0</v>
      </c>
      <c r="AT354">
        <f>SUMIF(BaselineScenario!$B$2:$B$2612,Sheet1!$A354,BaselineScenario!N$2:N$2612)</f>
        <v>149.67053696030592</v>
      </c>
      <c r="AU354">
        <f>SUMIF(BaselineScenario!$B$2:$B$2612,Sheet1!$A354,BaselineScenario!O$2:O$2612)</f>
        <v>35.944825739078439</v>
      </c>
      <c r="AV354">
        <f>SUMIF(BaselineScenario!$B$2:$B$2612,Sheet1!$A354,BaselineScenario!P$2:P$2612)</f>
        <v>0</v>
      </c>
      <c r="AW354">
        <f>SUMIF(BaselineScenario!$B$2:$B$2612,Sheet1!$A354,BaselineScenario!Q$2:Q$2612)</f>
        <v>732.8915596873411</v>
      </c>
      <c r="AX354">
        <f>SUMIF(BaselineScenario!$B$2:$B$2612,Sheet1!$A354,BaselineScenario!R$2:R$2612)</f>
        <v>22.15260677927148</v>
      </c>
      <c r="AY354">
        <f>SUMIF(BaselineScenario!$B$2:$B$2612,Sheet1!$A354,BaselineScenario!S$2:S$2612)</f>
        <v>27.17094481758722</v>
      </c>
      <c r="AZ354">
        <f>SUMIF(BaselineScenario!$B$2:$B$2612,Sheet1!$A354,BaselineScenario!T$2:T$2612)</f>
        <v>0.48862793803207488</v>
      </c>
      <c r="BA354">
        <f>SUMIF(BaselineScenario!$B$2:$B$2612,Sheet1!$A354,BaselineScenario!U$2:U$2612)</f>
        <v>3.849338005165464</v>
      </c>
      <c r="BB354">
        <f>SUMIF(BaselineScenario!$B$2:$B$2612,Sheet1!$A354,BaselineScenario!V$2:V$2612)</f>
        <v>0</v>
      </c>
      <c r="BC354">
        <f>SUMIF(BaselineScenario!$B$2:$B$2612,Sheet1!$A354,BaselineScenario!W$2:W$2612)</f>
        <v>160.82125058900709</v>
      </c>
      <c r="BD354">
        <f>SUMIF(BaselineScenario!$B$2:$B$2612,Sheet1!$A354,BaselineScenario!X$2:X$2612)</f>
        <v>9.685856596380086</v>
      </c>
      <c r="BE354">
        <f>SUMIF(BaselineScenario!$B$2:$B$2612,Sheet1!$A354,BaselineScenario!Y$2:Y$2612)</f>
        <v>37.394339617624553</v>
      </c>
      <c r="BF354">
        <f>SUMIF(BaselineScenario!$B$2:$B$2612,Sheet1!$A354,BaselineScenario!Z$2:Z$2612)</f>
        <v>0</v>
      </c>
      <c r="BG354">
        <f>SUMIF(BaselineScenario!$B$2:$B$2612,Sheet1!$A354,BaselineScenario!AA$2:AA$2612)</f>
        <v>100.0058522624431</v>
      </c>
      <c r="BH354">
        <f>SUMIF(BaselineScenario!$B$2:$B$2612,Sheet1!$A354,BaselineScenario!AB$2:AB$2612)</f>
        <v>6.0266194790084819</v>
      </c>
      <c r="BI354">
        <f>SUMIF(BaselineScenario!$B$2:$B$2612,Sheet1!$A354,BaselineScenario!AC$2:AC$2612)</f>
        <v>0</v>
      </c>
      <c r="BJ354">
        <f>SUMIF(BaselineScenario!$B$2:$B$2612,Sheet1!$A354,BaselineScenario!AD$2:AD$2612)</f>
        <v>0</v>
      </c>
      <c r="BK354">
        <f>SUMIF(BaselineScenario!$B$2:$B$2612,Sheet1!$A354,BaselineScenario!AE$2:AE$2612)</f>
        <v>0</v>
      </c>
      <c r="BL354">
        <f>SUMIF(BaselineScenario!$B$2:$B$2612,Sheet1!$A354,BaselineScenario!AF$2:AF$2612)</f>
        <v>0</v>
      </c>
      <c r="BM354">
        <f>SUMIF(BaselineScenario!$B$2:$B$2612,Sheet1!$A354,BaselineScenario!AG$2:AG$2612)</f>
        <v>0</v>
      </c>
      <c r="BN354">
        <f>SUMIF(BaselineScenario!$B$2:$B$2612,Sheet1!$A354,BaselineScenario!AH$2:AH$2612)</f>
        <v>23.69249415190075</v>
      </c>
      <c r="BP354">
        <f t="shared" si="21"/>
        <v>0</v>
      </c>
      <c r="BQ354" s="12">
        <f t="shared" si="22"/>
        <v>0</v>
      </c>
    </row>
    <row r="355" spans="1:69" x14ac:dyDescent="0.25">
      <c r="A355" s="1" t="s">
        <v>353</v>
      </c>
      <c r="B355">
        <f>COUNTIF(CurrentScenario!$B$2:$B$2612,Sheet1!A355)</f>
        <v>8</v>
      </c>
      <c r="C355">
        <f t="shared" si="23"/>
        <v>25312.55891539482</v>
      </c>
      <c r="D355">
        <f>SUMIF(CurrentScenario!$B$2:$B$2612,Sheet1!$A355,CurrentScenario!D$2:D$2612)</f>
        <v>7397.2021725471041</v>
      </c>
      <c r="E355">
        <f>SUMIF(CurrentScenario!$B$2:$B$2612,Sheet1!$A355,CurrentScenario!E$2:E$2612)</f>
        <v>74.684516006463639</v>
      </c>
      <c r="F355">
        <f>SUMIF(CurrentScenario!$B$2:$B$2612,Sheet1!$A355,CurrentScenario!F$2:F$2612)</f>
        <v>173.10552372794061</v>
      </c>
      <c r="G355">
        <f>SUMIF(CurrentScenario!$B$2:$B$2612,Sheet1!$A355,CurrentScenario!G$2:G$2612)</f>
        <v>0.11578346915805786</v>
      </c>
      <c r="H355">
        <f>SUMIF(CurrentScenario!$B$2:$B$2612,Sheet1!$A355,CurrentScenario!H$2:H$2612)</f>
        <v>744.03390084448029</v>
      </c>
      <c r="I355">
        <f>SUMIF(CurrentScenario!$B$2:$B$2612,Sheet1!$A355,CurrentScenario!I$2:I$2612)</f>
        <v>0.49765416971866155</v>
      </c>
      <c r="J355">
        <f>SUMIF(CurrentScenario!$B$2:$B$2612,Sheet1!$A355,CurrentScenario!J$2:J$2612)</f>
        <v>6.3466586732978918</v>
      </c>
      <c r="K355">
        <f>SUMIF(CurrentScenario!$B$2:$B$2612,Sheet1!$A355,CurrentScenario!K$2:K$2612)</f>
        <v>7.921564570007356</v>
      </c>
      <c r="L355">
        <f>SUMIF(CurrentScenario!$B$2:$B$2612,Sheet1!$A355,CurrentScenario!L$2:L$2612)</f>
        <v>747.02981109448945</v>
      </c>
      <c r="M355">
        <f>SUMIF(CurrentScenario!$B$2:$B$2612,Sheet1!$A355,CurrentScenario!M$2:M$2612)</f>
        <v>0</v>
      </c>
      <c r="N355">
        <f>SUMIF(CurrentScenario!$B$2:$B$2612,Sheet1!$A355,CurrentScenario!N$2:N$2612)</f>
        <v>273.13606902743442</v>
      </c>
      <c r="O355">
        <f>SUMIF(CurrentScenario!$B$2:$B$2612,Sheet1!$A355,CurrentScenario!O$2:O$2612)</f>
        <v>47.840205904868583</v>
      </c>
      <c r="P355">
        <f>SUMIF(CurrentScenario!$B$2:$B$2612,Sheet1!$A355,CurrentScenario!P$2:P$2612)</f>
        <v>0</v>
      </c>
      <c r="Q355">
        <f>SUMIF(CurrentScenario!$B$2:$B$2612,Sheet1!$A355,CurrentScenario!Q$2:Q$2612)</f>
        <v>798.04997659088826</v>
      </c>
      <c r="R355">
        <f>SUMIF(CurrentScenario!$B$2:$B$2612,Sheet1!$A355,CurrentScenario!R$2:R$2612)</f>
        <v>27.453230400876773</v>
      </c>
      <c r="S355">
        <f>SUMIF(CurrentScenario!$B$2:$B$2612,Sheet1!$A355,CurrentScenario!S$2:S$2612)</f>
        <v>29.770035168020328</v>
      </c>
      <c r="T355">
        <f>SUMIF(CurrentScenario!$B$2:$B$2612,Sheet1!$A355,CurrentScenario!T$2:T$2612)</f>
        <v>0.53304197237411954</v>
      </c>
      <c r="U355">
        <f>SUMIF(CurrentScenario!$B$2:$B$2612,Sheet1!$A355,CurrentScenario!U$2:U$2612)</f>
        <v>6.0875390809523111</v>
      </c>
      <c r="V355">
        <f>SUMIF(CurrentScenario!$B$2:$B$2612,Sheet1!$A355,CurrentScenario!V$2:V$2612)</f>
        <v>0</v>
      </c>
      <c r="W355">
        <f>SUMIF(CurrentScenario!$B$2:$B$2612,Sheet1!$A355,CurrentScenario!W$2:W$2612)</f>
        <v>9473.3816685581751</v>
      </c>
      <c r="X355">
        <f>SUMIF(CurrentScenario!$B$2:$B$2612,Sheet1!$A355,CurrentScenario!X$2:X$2612)</f>
        <v>2605.5833771274461</v>
      </c>
      <c r="Y355">
        <f>SUMIF(CurrentScenario!$B$2:$B$2612,Sheet1!$A355,CurrentScenario!Y$2:Y$2612)</f>
        <v>1311.7398217510004</v>
      </c>
      <c r="Z355">
        <f>SUMIF(CurrentScenario!$B$2:$B$2612,Sheet1!$A355,CurrentScenario!Z$2:Z$2612)</f>
        <v>422.65191780377847</v>
      </c>
      <c r="AA355">
        <f>SUMIF(CurrentScenario!$B$2:$B$2612,Sheet1!$A355,CurrentScenario!AA$2:AA$2612)</f>
        <v>804.94762371320007</v>
      </c>
      <c r="AB355">
        <f>SUMIF(CurrentScenario!$B$2:$B$2612,Sheet1!$A355,CurrentScenario!AB$2:AB$2612)</f>
        <v>314.4181658299097</v>
      </c>
      <c r="AC355">
        <f>SUMIF(CurrentScenario!$B$2:$B$2612,Sheet1!$A355,CurrentScenario!AC$2:AC$2612)</f>
        <v>8.4551018838705111E-2</v>
      </c>
      <c r="AD355">
        <f>SUMIF(CurrentScenario!$B$2:$B$2612,Sheet1!$A355,CurrentScenario!AD$2:AD$2612)</f>
        <v>0</v>
      </c>
      <c r="AE355">
        <f>SUMIF(CurrentScenario!$B$2:$B$2612,Sheet1!$A355,CurrentScenario!AE$2:AE$2612)</f>
        <v>0</v>
      </c>
      <c r="AF355">
        <f>SUMIF(CurrentScenario!$B$2:$B$2612,Sheet1!$A355,CurrentScenario!AF$2:AF$2612)</f>
        <v>0</v>
      </c>
      <c r="AG355">
        <f>SUMIF(CurrentScenario!$B$2:$B$2612,Sheet1!$A355,CurrentScenario!AG$2:AG$2612)</f>
        <v>0</v>
      </c>
      <c r="AH355" s="9">
        <f>SUMIF(CurrentScenario!$B$2:$B$2612,Sheet1!$A355,CurrentScenario!AH$2:AH$2612)</f>
        <v>45.944106344397561</v>
      </c>
      <c r="AI355" s="10">
        <f t="shared" si="20"/>
        <v>25312.558915394831</v>
      </c>
      <c r="AJ355">
        <f>SUMIF(BaselineScenario!$B$2:$B$2612,Sheet1!$A355,BaselineScenario!D$2:D$2612)</f>
        <v>21463.308923299603</v>
      </c>
      <c r="AK355">
        <f>SUMIF(BaselineScenario!$B$2:$B$2612,Sheet1!$A355,BaselineScenario!E$2:E$2612)</f>
        <v>220.92376865713896</v>
      </c>
      <c r="AL355">
        <f>SUMIF(BaselineScenario!$B$2:$B$2612,Sheet1!$A355,BaselineScenario!F$2:F$2612)</f>
        <v>104.22541453288628</v>
      </c>
      <c r="AM355">
        <f>SUMIF(BaselineScenario!$B$2:$B$2612,Sheet1!$A355,BaselineScenario!G$2:G$2612)</f>
        <v>0.11313692113892251</v>
      </c>
      <c r="AN355">
        <f>SUMIF(BaselineScenario!$B$2:$B$2612,Sheet1!$A355,BaselineScenario!H$2:H$2612)</f>
        <v>447.97670323387257</v>
      </c>
      <c r="AO355">
        <f>SUMIF(BaselineScenario!$B$2:$B$2612,Sheet1!$A355,BaselineScenario!I$2:I$2612)</f>
        <v>0.48627892188180993</v>
      </c>
      <c r="AP355">
        <f>SUMIF(BaselineScenario!$B$2:$B$2612,Sheet1!$A355,BaselineScenario!J$2:J$2612)</f>
        <v>3.8248376151556602</v>
      </c>
      <c r="AQ355">
        <f>SUMIF(BaselineScenario!$B$2:$B$2612,Sheet1!$A355,BaselineScenario!K$2:K$2612)</f>
        <v>4.7695193311418178</v>
      </c>
      <c r="AR355">
        <f>SUMIF(BaselineScenario!$B$2:$B$2612,Sheet1!$A355,BaselineScenario!L$2:L$2612)</f>
        <v>449.96778772446191</v>
      </c>
      <c r="AS355">
        <f>SUMIF(BaselineScenario!$B$2:$B$2612,Sheet1!$A355,BaselineScenario!M$2:M$2612)</f>
        <v>0</v>
      </c>
      <c r="AT355">
        <f>SUMIF(BaselineScenario!$B$2:$B$2612,Sheet1!$A355,BaselineScenario!N$2:N$2612)</f>
        <v>164.52212572241388</v>
      </c>
      <c r="AU355">
        <f>SUMIF(BaselineScenario!$B$2:$B$2612,Sheet1!$A355,BaselineScenario!O$2:O$2612)</f>
        <v>28.816188295171312</v>
      </c>
      <c r="AV355">
        <f>SUMIF(BaselineScenario!$B$2:$B$2612,Sheet1!$A355,BaselineScenario!P$2:P$2612)</f>
        <v>0</v>
      </c>
      <c r="AW355">
        <f>SUMIF(BaselineScenario!$B$2:$B$2612,Sheet1!$A355,BaselineScenario!Q$2:Q$2612)</f>
        <v>490.79237738375878</v>
      </c>
      <c r="AX355">
        <f>SUMIF(BaselineScenario!$B$2:$B$2612,Sheet1!$A355,BaselineScenario!R$2:R$2612)</f>
        <v>18.989751575691127</v>
      </c>
      <c r="AY355">
        <f>SUMIF(BaselineScenario!$B$2:$B$2612,Sheet1!$A355,BaselineScenario!S$2:S$2612)</f>
        <v>18.187603113876545</v>
      </c>
      <c r="AZ355">
        <f>SUMIF(BaselineScenario!$B$2:$B$2612,Sheet1!$A355,BaselineScenario!T$2:T$2612)</f>
        <v>0.32107386311096886</v>
      </c>
      <c r="BA355">
        <f>SUMIF(BaselineScenario!$B$2:$B$2612,Sheet1!$A355,BaselineScenario!U$2:U$2612)</f>
        <v>3.6667833170073219</v>
      </c>
      <c r="BB355">
        <f>SUMIF(BaselineScenario!$B$2:$B$2612,Sheet1!$A355,BaselineScenario!V$2:V$2612)</f>
        <v>0</v>
      </c>
      <c r="BC355">
        <f>SUMIF(BaselineScenario!$B$2:$B$2612,Sheet1!$A355,BaselineScenario!W$2:W$2612)</f>
        <v>399.05076672774544</v>
      </c>
      <c r="BD355">
        <f>SUMIF(BaselineScenario!$B$2:$B$2612,Sheet1!$A355,BaselineScenario!X$2:X$2612)</f>
        <v>24.03130268137749</v>
      </c>
      <c r="BE355">
        <f>SUMIF(BaselineScenario!$B$2:$B$2612,Sheet1!$A355,BaselineScenario!Y$2:Y$2612)</f>
        <v>966.22937127324315</v>
      </c>
      <c r="BF355">
        <f>SUMIF(BaselineScenario!$B$2:$B$2612,Sheet1!$A355,BaselineScenario!Z$2:Z$2612)</f>
        <v>416.49317241374865</v>
      </c>
      <c r="BG355">
        <f>SUMIF(BaselineScenario!$B$2:$B$2612,Sheet1!$A355,BaselineScenario!AA$2:AA$2612)</f>
        <v>21.137711267808644</v>
      </c>
      <c r="BH355">
        <f>SUMIF(BaselineScenario!$B$2:$B$2612,Sheet1!$A355,BaselineScenario!AB$2:AB$2612)</f>
        <v>1.2812562340173304</v>
      </c>
      <c r="BI355">
        <f>SUMIF(BaselineScenario!$B$2:$B$2612,Sheet1!$A355,BaselineScenario!AC$2:AC$2612)</f>
        <v>8.26183739365388E-2</v>
      </c>
      <c r="BJ355">
        <f>SUMIF(BaselineScenario!$B$2:$B$2612,Sheet1!$A355,BaselineScenario!AD$2:AD$2612)</f>
        <v>0</v>
      </c>
      <c r="BK355">
        <f>SUMIF(BaselineScenario!$B$2:$B$2612,Sheet1!$A355,BaselineScenario!AE$2:AE$2612)</f>
        <v>0</v>
      </c>
      <c r="BL355">
        <f>SUMIF(BaselineScenario!$B$2:$B$2612,Sheet1!$A355,BaselineScenario!AF$2:AF$2612)</f>
        <v>0</v>
      </c>
      <c r="BM355">
        <f>SUMIF(BaselineScenario!$B$2:$B$2612,Sheet1!$A355,BaselineScenario!AG$2:AG$2612)</f>
        <v>0</v>
      </c>
      <c r="BN355">
        <f>SUMIF(BaselineScenario!$B$2:$B$2612,Sheet1!$A355,BaselineScenario!AH$2:AH$2612)</f>
        <v>63.360442914635321</v>
      </c>
      <c r="BP355">
        <f t="shared" si="21"/>
        <v>0</v>
      </c>
      <c r="BQ355" s="12">
        <f t="shared" si="22"/>
        <v>0</v>
      </c>
    </row>
    <row r="356" spans="1:69" x14ac:dyDescent="0.25">
      <c r="A356" s="1" t="s">
        <v>354</v>
      </c>
      <c r="B356">
        <f>COUNTIF(CurrentScenario!$B$2:$B$2612,Sheet1!A356)</f>
        <v>4</v>
      </c>
      <c r="C356">
        <f t="shared" si="23"/>
        <v>19294.404661667435</v>
      </c>
      <c r="D356">
        <f>SUMIF(CurrentScenario!$B$2:$B$2612,Sheet1!$A356,CurrentScenario!D$2:D$2612)</f>
        <v>7882.4388669230848</v>
      </c>
      <c r="E356">
        <f>SUMIF(CurrentScenario!$B$2:$B$2612,Sheet1!$A356,CurrentScenario!E$2:E$2612)</f>
        <v>79.467184683001406</v>
      </c>
      <c r="F356">
        <f>SUMIF(CurrentScenario!$B$2:$B$2612,Sheet1!$A356,CurrentScenario!F$2:F$2612)</f>
        <v>396.26537572564195</v>
      </c>
      <c r="G356">
        <f>SUMIF(CurrentScenario!$B$2:$B$2612,Sheet1!$A356,CurrentScenario!G$2:G$2612)</f>
        <v>0</v>
      </c>
      <c r="H356">
        <f>SUMIF(CurrentScenario!$B$2:$B$2612,Sheet1!$A356,CurrentScenario!H$2:H$2612)</f>
        <v>473.98039017464367</v>
      </c>
      <c r="I356">
        <f>SUMIF(CurrentScenario!$B$2:$B$2612,Sheet1!$A356,CurrentScenario!I$2:I$2612)</f>
        <v>0</v>
      </c>
      <c r="J356">
        <f>SUMIF(CurrentScenario!$B$2:$B$2612,Sheet1!$A356,CurrentScenario!J$2:J$2612)</f>
        <v>32.458152075318729</v>
      </c>
      <c r="K356">
        <f>SUMIF(CurrentScenario!$B$2:$B$2612,Sheet1!$A356,CurrentScenario!K$2:K$2612)</f>
        <v>8.1598672499938818</v>
      </c>
      <c r="L356">
        <f>SUMIF(CurrentScenario!$B$2:$B$2612,Sheet1!$A356,CurrentScenario!L$2:L$2612)</f>
        <v>1558.7351854440196</v>
      </c>
      <c r="M356">
        <f>SUMIF(CurrentScenario!$B$2:$B$2612,Sheet1!$A356,CurrentScenario!M$2:M$2612)</f>
        <v>0</v>
      </c>
      <c r="N356">
        <f>SUMIF(CurrentScenario!$B$2:$B$2612,Sheet1!$A356,CurrentScenario!N$2:N$2612)</f>
        <v>394.23948110493649</v>
      </c>
      <c r="O356">
        <f>SUMIF(CurrentScenario!$B$2:$B$2612,Sheet1!$A356,CurrentScenario!O$2:O$2612)</f>
        <v>154.69208069438906</v>
      </c>
      <c r="P356">
        <f>SUMIF(CurrentScenario!$B$2:$B$2612,Sheet1!$A356,CurrentScenario!P$2:P$2612)</f>
        <v>0</v>
      </c>
      <c r="Q356">
        <f>SUMIF(CurrentScenario!$B$2:$B$2612,Sheet1!$A356,CurrentScenario!Q$2:Q$2612)</f>
        <v>2981.9450470923398</v>
      </c>
      <c r="R356">
        <f>SUMIF(CurrentScenario!$B$2:$B$2612,Sheet1!$A356,CurrentScenario!R$2:R$2612)</f>
        <v>2.9537341259987689E-2</v>
      </c>
      <c r="S356">
        <f>SUMIF(CurrentScenario!$B$2:$B$2612,Sheet1!$A356,CurrentScenario!S$2:S$2612)</f>
        <v>85.995687776252197</v>
      </c>
      <c r="T356">
        <f>SUMIF(CurrentScenario!$B$2:$B$2612,Sheet1!$A356,CurrentScenario!T$2:T$2612)</f>
        <v>2.5452331062059321</v>
      </c>
      <c r="U356">
        <f>SUMIF(CurrentScenario!$B$2:$B$2612,Sheet1!$A356,CurrentScenario!U$2:U$2612)</f>
        <v>12.94495261124726</v>
      </c>
      <c r="V356">
        <f>SUMIF(CurrentScenario!$B$2:$B$2612,Sheet1!$A356,CurrentScenario!V$2:V$2612)</f>
        <v>0</v>
      </c>
      <c r="W356">
        <f>SUMIF(CurrentScenario!$B$2:$B$2612,Sheet1!$A356,CurrentScenario!W$2:W$2612)</f>
        <v>2.3270195713968175E-3</v>
      </c>
      <c r="X356">
        <f>SUMIF(CurrentScenario!$B$2:$B$2612,Sheet1!$A356,CurrentScenario!X$2:X$2612)</f>
        <v>1.0471588391250861E-3</v>
      </c>
      <c r="Y356">
        <f>SUMIF(CurrentScenario!$B$2:$B$2612,Sheet1!$A356,CurrentScenario!Y$2:Y$2612)</f>
        <v>12.158489383419457</v>
      </c>
      <c r="Z356">
        <f>SUMIF(CurrentScenario!$B$2:$B$2612,Sheet1!$A356,CurrentScenario!Z$2:Z$2612)</f>
        <v>0</v>
      </c>
      <c r="AA356">
        <f>SUMIF(CurrentScenario!$B$2:$B$2612,Sheet1!$A356,CurrentScenario!AA$2:AA$2612)</f>
        <v>4231.5744574407663</v>
      </c>
      <c r="AB356">
        <f>SUMIF(CurrentScenario!$B$2:$B$2612,Sheet1!$A356,CurrentScenario!AB$2:AB$2612)</f>
        <v>864.5876016955566</v>
      </c>
      <c r="AC356">
        <f>SUMIF(CurrentScenario!$B$2:$B$2612,Sheet1!$A356,CurrentScenario!AC$2:AC$2612)</f>
        <v>0</v>
      </c>
      <c r="AD356">
        <f>SUMIF(CurrentScenario!$B$2:$B$2612,Sheet1!$A356,CurrentScenario!AD$2:AD$2612)</f>
        <v>0</v>
      </c>
      <c r="AE356">
        <f>SUMIF(CurrentScenario!$B$2:$B$2612,Sheet1!$A356,CurrentScenario!AE$2:AE$2612)</f>
        <v>0</v>
      </c>
      <c r="AF356">
        <f>SUMIF(CurrentScenario!$B$2:$B$2612,Sheet1!$A356,CurrentScenario!AF$2:AF$2612)</f>
        <v>0</v>
      </c>
      <c r="AG356">
        <f>SUMIF(CurrentScenario!$B$2:$B$2612,Sheet1!$A356,CurrentScenario!AG$2:AG$2612)</f>
        <v>0</v>
      </c>
      <c r="AH356" s="9">
        <f>SUMIF(CurrentScenario!$B$2:$B$2612,Sheet1!$A356,CurrentScenario!AH$2:AH$2612)</f>
        <v>122.18369696694783</v>
      </c>
      <c r="AI356" s="10">
        <f t="shared" si="20"/>
        <v>19294.404661667435</v>
      </c>
      <c r="AJ356">
        <f>SUMIF(BaselineScenario!$B$2:$B$2612,Sheet1!$A356,BaselineScenario!D$2:D$2612)</f>
        <v>16363.202291123403</v>
      </c>
      <c r="AK356">
        <f>SUMIF(BaselineScenario!$B$2:$B$2612,Sheet1!$A356,BaselineScenario!E$2:E$2612)</f>
        <v>165.02185368131111</v>
      </c>
      <c r="AL356">
        <f>SUMIF(BaselineScenario!$B$2:$B$2612,Sheet1!$A356,BaselineScenario!F$2:F$2612)</f>
        <v>153.89103480421861</v>
      </c>
      <c r="AM356">
        <f>SUMIF(BaselineScenario!$B$2:$B$2612,Sheet1!$A356,BaselineScenario!G$2:G$2612)</f>
        <v>0</v>
      </c>
      <c r="AN356">
        <f>SUMIF(BaselineScenario!$B$2:$B$2612,Sheet1!$A356,BaselineScenario!H$2:H$2612)</f>
        <v>184.07120676125967</v>
      </c>
      <c r="AO356">
        <f>SUMIF(BaselineScenario!$B$2:$B$2612,Sheet1!$A356,BaselineScenario!I$2:I$2612)</f>
        <v>0</v>
      </c>
      <c r="AP356">
        <f>SUMIF(BaselineScenario!$B$2:$B$2612,Sheet1!$A356,BaselineScenario!J$2:J$2612)</f>
        <v>12.633161772615352</v>
      </c>
      <c r="AQ356">
        <f>SUMIF(BaselineScenario!$B$2:$B$2612,Sheet1!$A356,BaselineScenario!K$2:K$2612)</f>
        <v>3.1411601697070135</v>
      </c>
      <c r="AR356">
        <f>SUMIF(BaselineScenario!$B$2:$B$2612,Sheet1!$A356,BaselineScenario!L$2:L$2612)</f>
        <v>605.34004275188602</v>
      </c>
      <c r="AS356">
        <f>SUMIF(BaselineScenario!$B$2:$B$2612,Sheet1!$A356,BaselineScenario!M$2:M$2612)</f>
        <v>0</v>
      </c>
      <c r="AT356">
        <f>SUMIF(BaselineScenario!$B$2:$B$2612,Sheet1!$A356,BaselineScenario!N$2:N$2612)</f>
        <v>152.86698630777985</v>
      </c>
      <c r="AU356">
        <f>SUMIF(BaselineScenario!$B$2:$B$2612,Sheet1!$A356,BaselineScenario!O$2:O$2612)</f>
        <v>60.074376966979997</v>
      </c>
      <c r="AV356">
        <f>SUMIF(BaselineScenario!$B$2:$B$2612,Sheet1!$A356,BaselineScenario!P$2:P$2612)</f>
        <v>0</v>
      </c>
      <c r="AW356">
        <f>SUMIF(BaselineScenario!$B$2:$B$2612,Sheet1!$A356,BaselineScenario!Q$2:Q$2612)</f>
        <v>1163.0010615783267</v>
      </c>
      <c r="AX356">
        <f>SUMIF(BaselineScenario!$B$2:$B$2612,Sheet1!$A356,BaselineScenario!R$2:R$2612)</f>
        <v>2.7151142666153132E-2</v>
      </c>
      <c r="AY356">
        <f>SUMIF(BaselineScenario!$B$2:$B$2612,Sheet1!$A356,BaselineScenario!S$2:S$2612)</f>
        <v>33.820332786012713</v>
      </c>
      <c r="AZ356">
        <f>SUMIF(BaselineScenario!$B$2:$B$2612,Sheet1!$A356,BaselineScenario!T$2:T$2612)</f>
        <v>0.98911516762795637</v>
      </c>
      <c r="BA356">
        <f>SUMIF(BaselineScenario!$B$2:$B$2612,Sheet1!$A356,BaselineScenario!U$2:U$2612)</f>
        <v>5.0280226858596135</v>
      </c>
      <c r="BB356">
        <f>SUMIF(BaselineScenario!$B$2:$B$2612,Sheet1!$A356,BaselineScenario!V$2:V$2612)</f>
        <v>0</v>
      </c>
      <c r="BC356">
        <f>SUMIF(BaselineScenario!$B$2:$B$2612,Sheet1!$A356,BaselineScenario!W$2:W$2612)</f>
        <v>1.2074356931942742E-4</v>
      </c>
      <c r="BD356">
        <f>SUMIF(BaselineScenario!$B$2:$B$2612,Sheet1!$A356,BaselineScenario!X$2:X$2612)</f>
        <v>1.2617730438354658E-5</v>
      </c>
      <c r="BE356">
        <f>SUMIF(BaselineScenario!$B$2:$B$2612,Sheet1!$A356,BaselineScenario!Y$2:Y$2612)</f>
        <v>4.6804392038401641</v>
      </c>
      <c r="BF356">
        <f>SUMIF(BaselineScenario!$B$2:$B$2612,Sheet1!$A356,BaselineScenario!Z$2:Z$2612)</f>
        <v>0</v>
      </c>
      <c r="BG356">
        <f>SUMIF(BaselineScenario!$B$2:$B$2612,Sheet1!$A356,BaselineScenario!AA$2:AA$2612)</f>
        <v>320.28699664011015</v>
      </c>
      <c r="BH356">
        <f>SUMIF(BaselineScenario!$B$2:$B$2612,Sheet1!$A356,BaselineScenario!AB$2:AB$2612)</f>
        <v>19.294392043936998</v>
      </c>
      <c r="BI356">
        <f>SUMIF(BaselineScenario!$B$2:$B$2612,Sheet1!$A356,BaselineScenario!AC$2:AC$2612)</f>
        <v>0</v>
      </c>
      <c r="BJ356">
        <f>SUMIF(BaselineScenario!$B$2:$B$2612,Sheet1!$A356,BaselineScenario!AD$2:AD$2612)</f>
        <v>0</v>
      </c>
      <c r="BK356">
        <f>SUMIF(BaselineScenario!$B$2:$B$2612,Sheet1!$A356,BaselineScenario!AE$2:AE$2612)</f>
        <v>0</v>
      </c>
      <c r="BL356">
        <f>SUMIF(BaselineScenario!$B$2:$B$2612,Sheet1!$A356,BaselineScenario!AF$2:AF$2612)</f>
        <v>0</v>
      </c>
      <c r="BM356">
        <f>SUMIF(BaselineScenario!$B$2:$B$2612,Sheet1!$A356,BaselineScenario!AG$2:AG$2612)</f>
        <v>0</v>
      </c>
      <c r="BN356">
        <f>SUMIF(BaselineScenario!$B$2:$B$2612,Sheet1!$A356,BaselineScenario!AH$2:AH$2612)</f>
        <v>47.034902718597046</v>
      </c>
      <c r="BP356">
        <f t="shared" si="21"/>
        <v>0</v>
      </c>
      <c r="BQ356" s="12">
        <f t="shared" si="22"/>
        <v>0</v>
      </c>
    </row>
    <row r="357" spans="1:69" x14ac:dyDescent="0.25">
      <c r="A357" s="1" t="s">
        <v>355</v>
      </c>
      <c r="B357">
        <f>COUNTIF(CurrentScenario!$B$2:$B$2612,Sheet1!A357)</f>
        <v>3</v>
      </c>
      <c r="C357">
        <f t="shared" si="23"/>
        <v>23291.010616285967</v>
      </c>
      <c r="D357">
        <f>SUMIF(CurrentScenario!$B$2:$B$2612,Sheet1!$A357,CurrentScenario!D$2:D$2612)</f>
        <v>8940.9945479357884</v>
      </c>
      <c r="E357">
        <f>SUMIF(CurrentScenario!$B$2:$B$2612,Sheet1!$A357,CurrentScenario!E$2:E$2612)</f>
        <v>90.136001728315193</v>
      </c>
      <c r="F357">
        <f>SUMIF(CurrentScenario!$B$2:$B$2612,Sheet1!$A357,CurrentScenario!F$2:F$2612)</f>
        <v>605.32172012652916</v>
      </c>
      <c r="G357">
        <f>SUMIF(CurrentScenario!$B$2:$B$2612,Sheet1!$A357,CurrentScenario!G$2:G$2612)</f>
        <v>0</v>
      </c>
      <c r="H357">
        <f>SUMIF(CurrentScenario!$B$2:$B$2612,Sheet1!$A357,CurrentScenario!H$2:H$2612)</f>
        <v>724.0371833178416</v>
      </c>
      <c r="I357">
        <f>SUMIF(CurrentScenario!$B$2:$B$2612,Sheet1!$A357,CurrentScenario!I$2:I$2612)</f>
        <v>0</v>
      </c>
      <c r="J357">
        <f>SUMIF(CurrentScenario!$B$2:$B$2612,Sheet1!$A357,CurrentScenario!J$2:J$2612)</f>
        <v>49.547904179943068</v>
      </c>
      <c r="K357">
        <f>SUMIF(CurrentScenario!$B$2:$B$2612,Sheet1!$A357,CurrentScenario!K$2:K$2612)</f>
        <v>12.498676791387979</v>
      </c>
      <c r="L357">
        <f>SUMIF(CurrentScenario!$B$2:$B$2612,Sheet1!$A357,CurrentScenario!L$2:L$2612)</f>
        <v>2381.0718291921125</v>
      </c>
      <c r="M357">
        <f>SUMIF(CurrentScenario!$B$2:$B$2612,Sheet1!$A357,CurrentScenario!M$2:M$2612)</f>
        <v>0</v>
      </c>
      <c r="N357">
        <f>SUMIF(CurrentScenario!$B$2:$B$2612,Sheet1!$A357,CurrentScenario!N$2:N$2612)</f>
        <v>602.37515472713972</v>
      </c>
      <c r="O357">
        <f>SUMIF(CurrentScenario!$B$2:$B$2612,Sheet1!$A357,CurrentScenario!O$2:O$2612)</f>
        <v>236.30314236113776</v>
      </c>
      <c r="P357">
        <f>SUMIF(CurrentScenario!$B$2:$B$2612,Sheet1!$A357,CurrentScenario!P$2:P$2612)</f>
        <v>0</v>
      </c>
      <c r="Q357">
        <f>SUMIF(CurrentScenario!$B$2:$B$2612,Sheet1!$A357,CurrentScenario!Q$2:Q$2612)</f>
        <v>6006.0164711853358</v>
      </c>
      <c r="R357">
        <f>SUMIF(CurrentScenario!$B$2:$B$2612,Sheet1!$A357,CurrentScenario!R$2:R$2612)</f>
        <v>1.0154120837857792</v>
      </c>
      <c r="S357">
        <f>SUMIF(CurrentScenario!$B$2:$B$2612,Sheet1!$A357,CurrentScenario!S$2:S$2612)</f>
        <v>173.02178803539522</v>
      </c>
      <c r="T357">
        <f>SUMIF(CurrentScenario!$B$2:$B$2612,Sheet1!$A357,CurrentScenario!T$2:T$2612)</f>
        <v>3.8874526954016067</v>
      </c>
      <c r="U357">
        <f>SUMIF(CurrentScenario!$B$2:$B$2612,Sheet1!$A357,CurrentScenario!U$2:U$2612)</f>
        <v>19.773597096863369</v>
      </c>
      <c r="V357">
        <f>SUMIF(CurrentScenario!$B$2:$B$2612,Sheet1!$A357,CurrentScenario!V$2:V$2612)</f>
        <v>0</v>
      </c>
      <c r="W357">
        <f>SUMIF(CurrentScenario!$B$2:$B$2612,Sheet1!$A357,CurrentScenario!W$2:W$2612)</f>
        <v>0</v>
      </c>
      <c r="X357">
        <f>SUMIF(CurrentScenario!$B$2:$B$2612,Sheet1!$A357,CurrentScenario!X$2:X$2612)</f>
        <v>0</v>
      </c>
      <c r="Y357">
        <f>SUMIF(CurrentScenario!$B$2:$B$2612,Sheet1!$A357,CurrentScenario!Y$2:Y$2612)</f>
        <v>198.58865992918447</v>
      </c>
      <c r="Z357">
        <f>SUMIF(CurrentScenario!$B$2:$B$2612,Sheet1!$A357,CurrentScenario!Z$2:Z$2612)</f>
        <v>0</v>
      </c>
      <c r="AA357">
        <f>SUMIF(CurrentScenario!$B$2:$B$2612,Sheet1!$A357,CurrentScenario!AA$2:AA$2612)</f>
        <v>2293.6599143768585</v>
      </c>
      <c r="AB357">
        <f>SUMIF(CurrentScenario!$B$2:$B$2612,Sheet1!$A357,CurrentScenario!AB$2:AB$2612)</f>
        <v>467.7878782932616</v>
      </c>
      <c r="AC357">
        <f>SUMIF(CurrentScenario!$B$2:$B$2612,Sheet1!$A357,CurrentScenario!AC$2:AC$2612)</f>
        <v>445.40708505750092</v>
      </c>
      <c r="AD357">
        <f>SUMIF(CurrentScenario!$B$2:$B$2612,Sheet1!$A357,CurrentScenario!AD$2:AD$2612)</f>
        <v>0</v>
      </c>
      <c r="AE357">
        <f>SUMIF(CurrentScenario!$B$2:$B$2612,Sheet1!$A357,CurrentScenario!AE$2:AE$2612)</f>
        <v>0</v>
      </c>
      <c r="AF357">
        <f>SUMIF(CurrentScenario!$B$2:$B$2612,Sheet1!$A357,CurrentScenario!AF$2:AF$2612)</f>
        <v>0</v>
      </c>
      <c r="AG357">
        <f>SUMIF(CurrentScenario!$B$2:$B$2612,Sheet1!$A357,CurrentScenario!AG$2:AG$2612)</f>
        <v>0</v>
      </c>
      <c r="AH357" s="9">
        <f>SUMIF(CurrentScenario!$B$2:$B$2612,Sheet1!$A357,CurrentScenario!AH$2:AH$2612)</f>
        <v>39.566197172182775</v>
      </c>
      <c r="AI357" s="10">
        <f t="shared" si="20"/>
        <v>23291.010616285963</v>
      </c>
      <c r="AJ357">
        <f>SUMIF(BaselineScenario!$B$2:$B$2612,Sheet1!$A357,BaselineScenario!D$2:D$2612)</f>
        <v>19751.956481612622</v>
      </c>
      <c r="AK357">
        <f>SUMIF(BaselineScenario!$B$2:$B$2612,Sheet1!$A357,BaselineScenario!E$2:E$2612)</f>
        <v>199.12321229793719</v>
      </c>
      <c r="AL357">
        <f>SUMIF(BaselineScenario!$B$2:$B$2612,Sheet1!$A357,BaselineScenario!F$2:F$2612)</f>
        <v>154.07354142569216</v>
      </c>
      <c r="AM357">
        <f>SUMIF(BaselineScenario!$B$2:$B$2612,Sheet1!$A357,BaselineScenario!G$2:G$2612)</f>
        <v>0</v>
      </c>
      <c r="AN357">
        <f>SUMIF(BaselineScenario!$B$2:$B$2612,Sheet1!$A357,BaselineScenario!H$2:H$2612)</f>
        <v>184.29038509012474</v>
      </c>
      <c r="AO357">
        <f>SUMIF(BaselineScenario!$B$2:$B$2612,Sheet1!$A357,BaselineScenario!I$2:I$2612)</f>
        <v>0</v>
      </c>
      <c r="AP357">
        <f>SUMIF(BaselineScenario!$B$2:$B$2612,Sheet1!$A357,BaselineScenario!J$2:J$2612)</f>
        <v>12.610607511775843</v>
      </c>
      <c r="AQ357">
        <f>SUMIF(BaselineScenario!$B$2:$B$2612,Sheet1!$A357,BaselineScenario!K$2:K$2612)</f>
        <v>3.1822117126699556</v>
      </c>
      <c r="AR357">
        <f>SUMIF(BaselineScenario!$B$2:$B$2612,Sheet1!$A357,BaselineScenario!L$2:L$2612)</f>
        <v>606.0581618154846</v>
      </c>
      <c r="AS357">
        <f>SUMIF(BaselineScenario!$B$2:$B$2612,Sheet1!$A357,BaselineScenario!M$2:M$2612)</f>
        <v>0</v>
      </c>
      <c r="AT357">
        <f>SUMIF(BaselineScenario!$B$2:$B$2612,Sheet1!$A357,BaselineScenario!N$2:N$2612)</f>
        <v>153.31793979151067</v>
      </c>
      <c r="AU357">
        <f>SUMIF(BaselineScenario!$B$2:$B$2612,Sheet1!$A357,BaselineScenario!O$2:O$2612)</f>
        <v>60.146630766929476</v>
      </c>
      <c r="AV357">
        <f>SUMIF(BaselineScenario!$B$2:$B$2612,Sheet1!$A357,BaselineScenario!P$2:P$2612)</f>
        <v>0</v>
      </c>
      <c r="AW357">
        <f>SUMIF(BaselineScenario!$B$2:$B$2612,Sheet1!$A357,BaselineScenario!Q$2:Q$2612)</f>
        <v>1532.3070937170485</v>
      </c>
      <c r="AX357">
        <f>SUMIF(BaselineScenario!$B$2:$B$2612,Sheet1!$A357,BaselineScenario!R$2:R$2612)</f>
        <v>0.44825061713296438</v>
      </c>
      <c r="AY357">
        <f>SUMIF(BaselineScenario!$B$2:$B$2612,Sheet1!$A357,BaselineScenario!S$2:S$2612)</f>
        <v>44.182902035802151</v>
      </c>
      <c r="AZ357">
        <f>SUMIF(BaselineScenario!$B$2:$B$2612,Sheet1!$A357,BaselineScenario!T$2:T$2612)</f>
        <v>0.98947981009711095</v>
      </c>
      <c r="BA357">
        <f>SUMIF(BaselineScenario!$B$2:$B$2612,Sheet1!$A357,BaselineScenario!U$2:U$2612)</f>
        <v>5.0330064331025861</v>
      </c>
      <c r="BB357">
        <f>SUMIF(BaselineScenario!$B$2:$B$2612,Sheet1!$A357,BaselineScenario!V$2:V$2612)</f>
        <v>0</v>
      </c>
      <c r="BC357">
        <f>SUMIF(BaselineScenario!$B$2:$B$2612,Sheet1!$A357,BaselineScenario!W$2:W$2612)</f>
        <v>0</v>
      </c>
      <c r="BD357">
        <f>SUMIF(BaselineScenario!$B$2:$B$2612,Sheet1!$A357,BaselineScenario!X$2:X$2612)</f>
        <v>0</v>
      </c>
      <c r="BE357">
        <f>SUMIF(BaselineScenario!$B$2:$B$2612,Sheet1!$A357,BaselineScenario!Y$2:Y$2612)</f>
        <v>50.522621442988054</v>
      </c>
      <c r="BF357">
        <f>SUMIF(BaselineScenario!$B$2:$B$2612,Sheet1!$A357,BaselineScenario!Z$2:Z$2612)</f>
        <v>0</v>
      </c>
      <c r="BG357">
        <f>SUMIF(BaselineScenario!$B$2:$B$2612,Sheet1!$A357,BaselineScenario!AA$2:AA$2612)</f>
        <v>386.09580717979935</v>
      </c>
      <c r="BH357">
        <f>SUMIF(BaselineScenario!$B$2:$B$2612,Sheet1!$A357,BaselineScenario!AB$2:AB$2612)</f>
        <v>23.291010616285963</v>
      </c>
      <c r="BI357">
        <f>SUMIF(BaselineScenario!$B$2:$B$2612,Sheet1!$A357,BaselineScenario!AC$2:AC$2612)</f>
        <v>113.31529984848777</v>
      </c>
      <c r="BJ357">
        <f>SUMIF(BaselineScenario!$B$2:$B$2612,Sheet1!$A357,BaselineScenario!AD$2:AD$2612)</f>
        <v>0</v>
      </c>
      <c r="BK357">
        <f>SUMIF(BaselineScenario!$B$2:$B$2612,Sheet1!$A357,BaselineScenario!AE$2:AE$2612)</f>
        <v>0</v>
      </c>
      <c r="BL357">
        <f>SUMIF(BaselineScenario!$B$2:$B$2612,Sheet1!$A357,BaselineScenario!AF$2:AF$2612)</f>
        <v>0</v>
      </c>
      <c r="BM357">
        <f>SUMIF(BaselineScenario!$B$2:$B$2612,Sheet1!$A357,BaselineScenario!AG$2:AG$2612)</f>
        <v>0</v>
      </c>
      <c r="BN357">
        <f>SUMIF(BaselineScenario!$B$2:$B$2612,Sheet1!$A357,BaselineScenario!AH$2:AH$2612)</f>
        <v>10.06597256047572</v>
      </c>
      <c r="BP357">
        <f t="shared" si="21"/>
        <v>0</v>
      </c>
      <c r="BQ357" s="12">
        <f t="shared" si="22"/>
        <v>0</v>
      </c>
    </row>
    <row r="358" spans="1:69" x14ac:dyDescent="0.25">
      <c r="A358" s="1" t="s">
        <v>356</v>
      </c>
      <c r="B358">
        <f>COUNTIF(CurrentScenario!$B$2:$B$2612,Sheet1!A358)</f>
        <v>2</v>
      </c>
      <c r="C358">
        <f t="shared" si="23"/>
        <v>15615.531868791384</v>
      </c>
      <c r="D358">
        <f>SUMIF(CurrentScenario!$B$2:$B$2612,Sheet1!$A358,CurrentScenario!D$2:D$2612)</f>
        <v>6875.0670260331726</v>
      </c>
      <c r="E358">
        <f>SUMIF(CurrentScenario!$B$2:$B$2612,Sheet1!$A358,CurrentScenario!E$2:E$2612)</f>
        <v>69.308953701563539</v>
      </c>
      <c r="F358">
        <f>SUMIF(CurrentScenario!$B$2:$B$2612,Sheet1!$A358,CurrentScenario!F$2:F$2612)</f>
        <v>437.57372918860978</v>
      </c>
      <c r="G358">
        <f>SUMIF(CurrentScenario!$B$2:$B$2612,Sheet1!$A358,CurrentScenario!G$2:G$2612)</f>
        <v>0</v>
      </c>
      <c r="H358">
        <f>SUMIF(CurrentScenario!$B$2:$B$2612,Sheet1!$A358,CurrentScenario!H$2:H$2612)</f>
        <v>523.39052135220015</v>
      </c>
      <c r="I358">
        <f>SUMIF(CurrentScenario!$B$2:$B$2612,Sheet1!$A358,CurrentScenario!I$2:I$2612)</f>
        <v>0</v>
      </c>
      <c r="J358">
        <f>SUMIF(CurrentScenario!$B$2:$B$2612,Sheet1!$A358,CurrentScenario!J$2:J$2612)</f>
        <v>35.822408214331801</v>
      </c>
      <c r="K358">
        <f>SUMIF(CurrentScenario!$B$2:$B$2612,Sheet1!$A358,CurrentScenario!K$2:K$2612)</f>
        <v>9.0296972200985834</v>
      </c>
      <c r="L358">
        <f>SUMIF(CurrentScenario!$B$2:$B$2612,Sheet1!$A358,CurrentScenario!L$2:L$2612)</f>
        <v>1721.2243435949526</v>
      </c>
      <c r="M358">
        <f>SUMIF(CurrentScenario!$B$2:$B$2612,Sheet1!$A358,CurrentScenario!M$2:M$2612)</f>
        <v>0</v>
      </c>
      <c r="N358">
        <f>SUMIF(CurrentScenario!$B$2:$B$2612,Sheet1!$A358,CurrentScenario!N$2:N$2612)</f>
        <v>435.47677089596135</v>
      </c>
      <c r="O358">
        <f>SUMIF(CurrentScenario!$B$2:$B$2612,Sheet1!$A358,CurrentScenario!O$2:O$2612)</f>
        <v>170.81833308118649</v>
      </c>
      <c r="P358">
        <f>SUMIF(CurrentScenario!$B$2:$B$2612,Sheet1!$A358,CurrentScenario!P$2:P$2612)</f>
        <v>0</v>
      </c>
      <c r="Q358">
        <f>SUMIF(CurrentScenario!$B$2:$B$2612,Sheet1!$A358,CurrentScenario!Q$2:Q$2612)</f>
        <v>4059.6210444005919</v>
      </c>
      <c r="R358">
        <f>SUMIF(CurrentScenario!$B$2:$B$2612,Sheet1!$A358,CurrentScenario!R$2:R$2612)</f>
        <v>0.19716688716222969</v>
      </c>
      <c r="S358">
        <f>SUMIF(CurrentScenario!$B$2:$B$2612,Sheet1!$A358,CurrentScenario!S$2:S$2612)</f>
        <v>116.88291060111507</v>
      </c>
      <c r="T358">
        <f>SUMIF(CurrentScenario!$B$2:$B$2612,Sheet1!$A358,CurrentScenario!T$2:T$2612)</f>
        <v>2.8101537043135889</v>
      </c>
      <c r="U358">
        <f>SUMIF(CurrentScenario!$B$2:$B$2612,Sheet1!$A358,CurrentScenario!U$2:U$2612)</f>
        <v>14.293897692766592</v>
      </c>
      <c r="V358">
        <f>SUMIF(CurrentScenario!$B$2:$B$2612,Sheet1!$A358,CurrentScenario!V$2:V$2612)</f>
        <v>0</v>
      </c>
      <c r="W358">
        <f>SUMIF(CurrentScenario!$B$2:$B$2612,Sheet1!$A358,CurrentScenario!W$2:W$2612)</f>
        <v>0</v>
      </c>
      <c r="X358">
        <f>SUMIF(CurrentScenario!$B$2:$B$2612,Sheet1!$A358,CurrentScenario!X$2:X$2612)</f>
        <v>0</v>
      </c>
      <c r="Y358">
        <f>SUMIF(CurrentScenario!$B$2:$B$2612,Sheet1!$A358,CurrentScenario!Y$2:Y$2612)</f>
        <v>8.1056595889463079</v>
      </c>
      <c r="Z358">
        <f>SUMIF(CurrentScenario!$B$2:$B$2612,Sheet1!$A358,CurrentScenario!Z$2:Z$2612)</f>
        <v>0</v>
      </c>
      <c r="AA358">
        <f>SUMIF(CurrentScenario!$B$2:$B$2612,Sheet1!$A358,CurrentScenario!AA$2:AA$2612)</f>
        <v>862.0097694240153</v>
      </c>
      <c r="AB358">
        <f>SUMIF(CurrentScenario!$B$2:$B$2612,Sheet1!$A358,CurrentScenario!AB$2:AB$2612)</f>
        <v>175.90651819328102</v>
      </c>
      <c r="AC358">
        <f>SUMIF(CurrentScenario!$B$2:$B$2612,Sheet1!$A358,CurrentScenario!AC$2:AC$2612)</f>
        <v>0</v>
      </c>
      <c r="AD358">
        <f>SUMIF(CurrentScenario!$B$2:$B$2612,Sheet1!$A358,CurrentScenario!AD$2:AD$2612)</f>
        <v>0</v>
      </c>
      <c r="AE358">
        <f>SUMIF(CurrentScenario!$B$2:$B$2612,Sheet1!$A358,CurrentScenario!AE$2:AE$2612)</f>
        <v>0</v>
      </c>
      <c r="AF358">
        <f>SUMIF(CurrentScenario!$B$2:$B$2612,Sheet1!$A358,CurrentScenario!AF$2:AF$2612)</f>
        <v>0</v>
      </c>
      <c r="AG358">
        <f>SUMIF(CurrentScenario!$B$2:$B$2612,Sheet1!$A358,CurrentScenario!AG$2:AG$2612)</f>
        <v>0</v>
      </c>
      <c r="AH358" s="9">
        <f>SUMIF(CurrentScenario!$B$2:$B$2612,Sheet1!$A358,CurrentScenario!AH$2:AH$2612)</f>
        <v>97.992965017115878</v>
      </c>
      <c r="AI358" s="10">
        <f t="shared" si="20"/>
        <v>15615.53186879139</v>
      </c>
      <c r="AJ358">
        <f>SUMIF(BaselineScenario!$B$2:$B$2612,Sheet1!$A358,BaselineScenario!D$2:D$2612)</f>
        <v>13245.123030691148</v>
      </c>
      <c r="AK358">
        <f>SUMIF(BaselineScenario!$B$2:$B$2612,Sheet1!$A358,BaselineScenario!E$2:E$2612)</f>
        <v>133.52650986452261</v>
      </c>
      <c r="AL358">
        <f>SUMIF(BaselineScenario!$B$2:$B$2612,Sheet1!$A358,BaselineScenario!F$2:F$2612)</f>
        <v>112.4392901254629</v>
      </c>
      <c r="AM358">
        <f>SUMIF(BaselineScenario!$B$2:$B$2612,Sheet1!$A358,BaselineScenario!G$2:G$2612)</f>
        <v>0</v>
      </c>
      <c r="AN358">
        <f>SUMIF(BaselineScenario!$B$2:$B$2612,Sheet1!$A358,BaselineScenario!H$2:H$2612)</f>
        <v>134.4908405764408</v>
      </c>
      <c r="AO358">
        <f>SUMIF(BaselineScenario!$B$2:$B$2612,Sheet1!$A358,BaselineScenario!I$2:I$2612)</f>
        <v>0</v>
      </c>
      <c r="AP358">
        <f>SUMIF(BaselineScenario!$B$2:$B$2612,Sheet1!$A358,BaselineScenario!J$2:J$2612)</f>
        <v>9.2043195542954077</v>
      </c>
      <c r="AQ358">
        <f>SUMIF(BaselineScenario!$B$2:$B$2612,Sheet1!$A358,BaselineScenario!K$2:K$2612)</f>
        <v>2.3209128283918554</v>
      </c>
      <c r="AR358">
        <f>SUMIF(BaselineScenario!$B$2:$B$2612,Sheet1!$A358,BaselineScenario!L$2:L$2612)</f>
        <v>442.28716300136512</v>
      </c>
      <c r="AS358">
        <f>SUMIF(BaselineScenario!$B$2:$B$2612,Sheet1!$A358,BaselineScenario!M$2:M$2612)</f>
        <v>0</v>
      </c>
      <c r="AT358">
        <f>SUMIF(BaselineScenario!$B$2:$B$2612,Sheet1!$A358,BaselineScenario!N$2:N$2612)</f>
        <v>111.89651162609455</v>
      </c>
      <c r="AU358">
        <f>SUMIF(BaselineScenario!$B$2:$B$2612,Sheet1!$A358,BaselineScenario!O$2:O$2612)</f>
        <v>43.893613423094976</v>
      </c>
      <c r="AV358">
        <f>SUMIF(BaselineScenario!$B$2:$B$2612,Sheet1!$A358,BaselineScenario!P$2:P$2612)</f>
        <v>0</v>
      </c>
      <c r="AW358">
        <f>SUMIF(BaselineScenario!$B$2:$B$2612,Sheet1!$A358,BaselineScenario!Q$2:Q$2612)</f>
        <v>1044.2397562251172</v>
      </c>
      <c r="AX358">
        <f>SUMIF(BaselineScenario!$B$2:$B$2612,Sheet1!$A358,BaselineScenario!R$2:R$2612)</f>
        <v>0.19716688716222952</v>
      </c>
      <c r="AY358">
        <f>SUMIF(BaselineScenario!$B$2:$B$2612,Sheet1!$A358,BaselineScenario!S$2:S$2612)</f>
        <v>30.085138155830734</v>
      </c>
      <c r="AZ358">
        <f>SUMIF(BaselineScenario!$B$2:$B$2612,Sheet1!$A358,BaselineScenario!T$2:T$2612)</f>
        <v>0.72209932887660355</v>
      </c>
      <c r="BA358">
        <f>SUMIF(BaselineScenario!$B$2:$B$2612,Sheet1!$A358,BaselineScenario!U$2:U$2612)</f>
        <v>3.6729711871508832</v>
      </c>
      <c r="BB358">
        <f>SUMIF(BaselineScenario!$B$2:$B$2612,Sheet1!$A358,BaselineScenario!V$2:V$2612)</f>
        <v>0</v>
      </c>
      <c r="BC358">
        <f>SUMIF(BaselineScenario!$B$2:$B$2612,Sheet1!$A358,BaselineScenario!W$2:W$2612)</f>
        <v>0</v>
      </c>
      <c r="BD358">
        <f>SUMIF(BaselineScenario!$B$2:$B$2612,Sheet1!$A358,BaselineScenario!X$2:X$2612)</f>
        <v>0</v>
      </c>
      <c r="BE358">
        <f>SUMIF(BaselineScenario!$B$2:$B$2612,Sheet1!$A358,BaselineScenario!Y$2:Y$2612)</f>
        <v>2.0818658589999619</v>
      </c>
      <c r="BF358">
        <f>SUMIF(BaselineScenario!$B$2:$B$2612,Sheet1!$A358,BaselineScenario!Z$2:Z$2612)</f>
        <v>0</v>
      </c>
      <c r="BG358">
        <f>SUMIF(BaselineScenario!$B$2:$B$2612,Sheet1!$A358,BaselineScenario!AA$2:AA$2612)</f>
        <v>258.60354007199868</v>
      </c>
      <c r="BH358">
        <f>SUMIF(BaselineScenario!$B$2:$B$2612,Sheet1!$A358,BaselineScenario!AB$2:AB$2612)</f>
        <v>15.578526510361367</v>
      </c>
      <c r="BI358">
        <f>SUMIF(BaselineScenario!$B$2:$B$2612,Sheet1!$A358,BaselineScenario!AC$2:AC$2612)</f>
        <v>0</v>
      </c>
      <c r="BJ358">
        <f>SUMIF(BaselineScenario!$B$2:$B$2612,Sheet1!$A358,BaselineScenario!AD$2:AD$2612)</f>
        <v>0</v>
      </c>
      <c r="BK358">
        <f>SUMIF(BaselineScenario!$B$2:$B$2612,Sheet1!$A358,BaselineScenario!AE$2:AE$2612)</f>
        <v>0</v>
      </c>
      <c r="BL358">
        <f>SUMIF(BaselineScenario!$B$2:$B$2612,Sheet1!$A358,BaselineScenario!AF$2:AF$2612)</f>
        <v>0</v>
      </c>
      <c r="BM358">
        <f>SUMIF(BaselineScenario!$B$2:$B$2612,Sheet1!$A358,BaselineScenario!AG$2:AG$2612)</f>
        <v>0</v>
      </c>
      <c r="BN358">
        <f>SUMIF(BaselineScenario!$B$2:$B$2612,Sheet1!$A358,BaselineScenario!AH$2:AH$2612)</f>
        <v>25.168612875072775</v>
      </c>
      <c r="BP358">
        <f t="shared" si="21"/>
        <v>0</v>
      </c>
      <c r="BQ358" s="12">
        <f t="shared" si="22"/>
        <v>0</v>
      </c>
    </row>
    <row r="359" spans="1:69" x14ac:dyDescent="0.25">
      <c r="A359" s="1" t="s">
        <v>357</v>
      </c>
      <c r="B359">
        <f>COUNTIF(CurrentScenario!$B$2:$B$2612,Sheet1!A359)</f>
        <v>5</v>
      </c>
      <c r="C359">
        <f t="shared" si="23"/>
        <v>12264.624662757562</v>
      </c>
      <c r="D359">
        <f>SUMIF(CurrentScenario!$B$2:$B$2612,Sheet1!$A359,CurrentScenario!D$2:D$2612)</f>
        <v>5692.0764926120974</v>
      </c>
      <c r="E359">
        <f>SUMIF(CurrentScenario!$B$2:$B$2612,Sheet1!$A359,CurrentScenario!E$2:E$2612)</f>
        <v>57.435144886770686</v>
      </c>
      <c r="F359">
        <f>SUMIF(CurrentScenario!$B$2:$B$2612,Sheet1!$A359,CurrentScenario!F$2:F$2612)</f>
        <v>395.3365993520959</v>
      </c>
      <c r="G359">
        <f>SUMIF(CurrentScenario!$B$2:$B$2612,Sheet1!$A359,CurrentScenario!G$2:G$2612)</f>
        <v>0</v>
      </c>
      <c r="H359">
        <f>SUMIF(CurrentScenario!$B$2:$B$2612,Sheet1!$A359,CurrentScenario!H$2:H$2612)</f>
        <v>913.33197978349745</v>
      </c>
      <c r="I359">
        <f>SUMIF(CurrentScenario!$B$2:$B$2612,Sheet1!$A359,CurrentScenario!I$2:I$2612)</f>
        <v>0</v>
      </c>
      <c r="J359">
        <f>SUMIF(CurrentScenario!$B$2:$B$2612,Sheet1!$A359,CurrentScenario!J$2:J$2612)</f>
        <v>23.723620489613541</v>
      </c>
      <c r="K359">
        <f>SUMIF(CurrentScenario!$B$2:$B$2612,Sheet1!$A359,CurrentScenario!K$2:K$2612)</f>
        <v>13.940710806074236</v>
      </c>
      <c r="L359">
        <f>SUMIF(CurrentScenario!$B$2:$B$2612,Sheet1!$A359,CurrentScenario!L$2:L$2612)</f>
        <v>1608.8982363796244</v>
      </c>
      <c r="M359">
        <f>SUMIF(CurrentScenario!$B$2:$B$2612,Sheet1!$A359,CurrentScenario!M$2:M$2612)</f>
        <v>0</v>
      </c>
      <c r="N359">
        <f>SUMIF(CurrentScenario!$B$2:$B$2612,Sheet1!$A359,CurrentScenario!N$2:N$2612)</f>
        <v>464.8727002012763</v>
      </c>
      <c r="O359">
        <f>SUMIF(CurrentScenario!$B$2:$B$2612,Sheet1!$A359,CurrentScenario!O$2:O$2612)</f>
        <v>138.11525424232718</v>
      </c>
      <c r="P359">
        <f>SUMIF(CurrentScenario!$B$2:$B$2612,Sheet1!$A359,CurrentScenario!P$2:P$2612)</f>
        <v>0</v>
      </c>
      <c r="Q359">
        <f>SUMIF(CurrentScenario!$B$2:$B$2612,Sheet1!$A359,CurrentScenario!Q$2:Q$2612)</f>
        <v>1521.7750761573902</v>
      </c>
      <c r="R359">
        <f>SUMIF(CurrentScenario!$B$2:$B$2612,Sheet1!$A359,CurrentScenario!R$2:R$2612)</f>
        <v>122.55767788840923</v>
      </c>
      <c r="S359">
        <f>SUMIF(CurrentScenario!$B$2:$B$2612,Sheet1!$A359,CurrentScenario!S$2:S$2612)</f>
        <v>57.272359613359988</v>
      </c>
      <c r="T359">
        <f>SUMIF(CurrentScenario!$B$2:$B$2612,Sheet1!$A359,CurrentScenario!T$2:T$2612)</f>
        <v>2.0640346514811037</v>
      </c>
      <c r="U359">
        <f>SUMIF(CurrentScenario!$B$2:$B$2612,Sheet1!$A359,CurrentScenario!U$2:U$2612)</f>
        <v>13.265648776230496</v>
      </c>
      <c r="V359">
        <f>SUMIF(CurrentScenario!$B$2:$B$2612,Sheet1!$A359,CurrentScenario!V$2:V$2612)</f>
        <v>0</v>
      </c>
      <c r="W359">
        <f>SUMIF(CurrentScenario!$B$2:$B$2612,Sheet1!$A359,CurrentScenario!W$2:W$2612)</f>
        <v>52.482229017093275</v>
      </c>
      <c r="X359">
        <f>SUMIF(CurrentScenario!$B$2:$B$2612,Sheet1!$A359,CurrentScenario!X$2:X$2612)</f>
        <v>9.9906682245507721</v>
      </c>
      <c r="Y359">
        <f>SUMIF(CurrentScenario!$B$2:$B$2612,Sheet1!$A359,CurrentScenario!Y$2:Y$2612)</f>
        <v>20.178819388493384</v>
      </c>
      <c r="Z359">
        <f>SUMIF(CurrentScenario!$B$2:$B$2612,Sheet1!$A359,CurrentScenario!Z$2:Z$2612)</f>
        <v>0</v>
      </c>
      <c r="AA359">
        <f>SUMIF(CurrentScenario!$B$2:$B$2612,Sheet1!$A359,CurrentScenario!AA$2:AA$2612)</f>
        <v>900.67758757637318</v>
      </c>
      <c r="AB359">
        <f>SUMIF(CurrentScenario!$B$2:$B$2612,Sheet1!$A359,CurrentScenario!AB$2:AB$2612)</f>
        <v>241.15026386165874</v>
      </c>
      <c r="AC359">
        <f>SUMIF(CurrentScenario!$B$2:$B$2612,Sheet1!$A359,CurrentScenario!AC$2:AC$2612)</f>
        <v>0</v>
      </c>
      <c r="AD359">
        <f>SUMIF(CurrentScenario!$B$2:$B$2612,Sheet1!$A359,CurrentScenario!AD$2:AD$2612)</f>
        <v>0</v>
      </c>
      <c r="AE359">
        <f>SUMIF(CurrentScenario!$B$2:$B$2612,Sheet1!$A359,CurrentScenario!AE$2:AE$2612)</f>
        <v>0</v>
      </c>
      <c r="AF359">
        <f>SUMIF(CurrentScenario!$B$2:$B$2612,Sheet1!$A359,CurrentScenario!AF$2:AF$2612)</f>
        <v>0</v>
      </c>
      <c r="AG359">
        <f>SUMIF(CurrentScenario!$B$2:$B$2612,Sheet1!$A359,CurrentScenario!AG$2:AG$2612)</f>
        <v>0</v>
      </c>
      <c r="AH359" s="9">
        <f>SUMIF(CurrentScenario!$B$2:$B$2612,Sheet1!$A359,CurrentScenario!AH$2:AH$2612)</f>
        <v>15.479558849143279</v>
      </c>
      <c r="AI359" s="10">
        <f t="shared" si="20"/>
        <v>12264.624662757566</v>
      </c>
      <c r="AJ359">
        <f>SUMIF(BaselineScenario!$B$2:$B$2612,Sheet1!$A359,BaselineScenario!D$2:D$2612)</f>
        <v>10400.930527158076</v>
      </c>
      <c r="AK359">
        <f>SUMIF(BaselineScenario!$B$2:$B$2612,Sheet1!$A359,BaselineScenario!E$2:E$2612)</f>
        <v>104.94695896005112</v>
      </c>
      <c r="AL359">
        <f>SUMIF(BaselineScenario!$B$2:$B$2612,Sheet1!$A359,BaselineScenario!F$2:F$2612)</f>
        <v>116.2191185872525</v>
      </c>
      <c r="AM359">
        <f>SUMIF(BaselineScenario!$B$2:$B$2612,Sheet1!$A359,BaselineScenario!G$2:G$2612)</f>
        <v>0</v>
      </c>
      <c r="AN359">
        <f>SUMIF(BaselineScenario!$B$2:$B$2612,Sheet1!$A359,BaselineScenario!H$2:H$2612)</f>
        <v>246.47638137520266</v>
      </c>
      <c r="AO359">
        <f>SUMIF(BaselineScenario!$B$2:$B$2612,Sheet1!$A359,BaselineScenario!I$2:I$2612)</f>
        <v>0</v>
      </c>
      <c r="AP359">
        <f>SUMIF(BaselineScenario!$B$2:$B$2612,Sheet1!$A359,BaselineScenario!J$2:J$2612)</f>
        <v>7.1990546258815069</v>
      </c>
      <c r="AQ359">
        <f>SUMIF(BaselineScenario!$B$2:$B$2612,Sheet1!$A359,BaselineScenario!K$2:K$2612)</f>
        <v>4.0162368294332742</v>
      </c>
      <c r="AR359">
        <f>SUMIF(BaselineScenario!$B$2:$B$2612,Sheet1!$A359,BaselineScenario!L$2:L$2612)</f>
        <v>470.28549421441926</v>
      </c>
      <c r="AS359">
        <f>SUMIF(BaselineScenario!$B$2:$B$2612,Sheet1!$A359,BaselineScenario!M$2:M$2612)</f>
        <v>0</v>
      </c>
      <c r="AT359">
        <f>SUMIF(BaselineScenario!$B$2:$B$2612,Sheet1!$A359,BaselineScenario!N$2:N$2612)</f>
        <v>131.80374530614392</v>
      </c>
      <c r="AU359">
        <f>SUMIF(BaselineScenario!$B$2:$B$2612,Sheet1!$A359,BaselineScenario!O$2:O$2612)</f>
        <v>41.413085623327625</v>
      </c>
      <c r="AV359">
        <f>SUMIF(BaselineScenario!$B$2:$B$2612,Sheet1!$A359,BaselineScenario!P$2:P$2612)</f>
        <v>0</v>
      </c>
      <c r="AW359">
        <f>SUMIF(BaselineScenario!$B$2:$B$2612,Sheet1!$A359,BaselineScenario!Q$2:Q$2612)</f>
        <v>467.60563234657798</v>
      </c>
      <c r="AX359">
        <f>SUMIF(BaselineScenario!$B$2:$B$2612,Sheet1!$A359,BaselineScenario!R$2:R$2612)</f>
        <v>37.373338127190152</v>
      </c>
      <c r="AY359">
        <f>SUMIF(BaselineScenario!$B$2:$B$2612,Sheet1!$A359,BaselineScenario!S$2:S$2612)</f>
        <v>17.768539507024602</v>
      </c>
      <c r="AZ359">
        <f>SUMIF(BaselineScenario!$B$2:$B$2612,Sheet1!$A359,BaselineScenario!T$2:T$2612)</f>
        <v>0.6305216587992295</v>
      </c>
      <c r="BA359">
        <f>SUMIF(BaselineScenario!$B$2:$B$2612,Sheet1!$A359,BaselineScenario!U$2:U$2612)</f>
        <v>3.8821910261121366</v>
      </c>
      <c r="BB359">
        <f>SUMIF(BaselineScenario!$B$2:$B$2612,Sheet1!$A359,BaselineScenario!V$2:V$2612)</f>
        <v>0</v>
      </c>
      <c r="BC359">
        <f>SUMIF(BaselineScenario!$B$2:$B$2612,Sheet1!$A359,BaselineScenario!W$2:W$2612)</f>
        <v>52.482229017093275</v>
      </c>
      <c r="BD359">
        <f>SUMIF(BaselineScenario!$B$2:$B$2612,Sheet1!$A359,BaselineScenario!X$2:X$2612)</f>
        <v>3.8003823801878633</v>
      </c>
      <c r="BE359">
        <f>SUMIF(BaselineScenario!$B$2:$B$2612,Sheet1!$A359,BaselineScenario!Y$2:Y$2612)</f>
        <v>5.0479785397047197</v>
      </c>
      <c r="BF359">
        <f>SUMIF(BaselineScenario!$B$2:$B$2612,Sheet1!$A359,BaselineScenario!Z$2:Z$2612)</f>
        <v>0</v>
      </c>
      <c r="BG359">
        <f>SUMIF(BaselineScenario!$B$2:$B$2612,Sheet1!$A359,BaselineScenario!AA$2:AA$2612)</f>
        <v>140.0663590137201</v>
      </c>
      <c r="BH359">
        <f>SUMIF(BaselineScenario!$B$2:$B$2612,Sheet1!$A359,BaselineScenario!AB$2:AB$2612)</f>
        <v>8.4471879597995798</v>
      </c>
      <c r="BI359">
        <f>SUMIF(BaselineScenario!$B$2:$B$2612,Sheet1!$A359,BaselineScenario!AC$2:AC$2612)</f>
        <v>0</v>
      </c>
      <c r="BJ359">
        <f>SUMIF(BaselineScenario!$B$2:$B$2612,Sheet1!$A359,BaselineScenario!AD$2:AD$2612)</f>
        <v>0</v>
      </c>
      <c r="BK359">
        <f>SUMIF(BaselineScenario!$B$2:$B$2612,Sheet1!$A359,BaselineScenario!AE$2:AE$2612)</f>
        <v>0</v>
      </c>
      <c r="BL359">
        <f>SUMIF(BaselineScenario!$B$2:$B$2612,Sheet1!$A359,BaselineScenario!AF$2:AF$2612)</f>
        <v>0</v>
      </c>
      <c r="BM359">
        <f>SUMIF(BaselineScenario!$B$2:$B$2612,Sheet1!$A359,BaselineScenario!AG$2:AG$2612)</f>
        <v>0</v>
      </c>
      <c r="BN359">
        <f>SUMIF(BaselineScenario!$B$2:$B$2612,Sheet1!$A359,BaselineScenario!AH$2:AH$2612)</f>
        <v>4.2297005015637916</v>
      </c>
      <c r="BP359">
        <f t="shared" si="21"/>
        <v>0</v>
      </c>
      <c r="BQ359" s="12">
        <f t="shared" si="22"/>
        <v>0</v>
      </c>
    </row>
    <row r="360" spans="1:69" x14ac:dyDescent="0.25">
      <c r="A360" s="1" t="s">
        <v>358</v>
      </c>
      <c r="B360">
        <f>COUNTIF(CurrentScenario!$B$2:$B$2612,Sheet1!A360)</f>
        <v>6</v>
      </c>
      <c r="C360">
        <f t="shared" si="23"/>
        <v>25049.610499312643</v>
      </c>
      <c r="D360">
        <f>SUMIF(CurrentScenario!$B$2:$B$2612,Sheet1!$A360,CurrentScenario!D$2:D$2612)</f>
        <v>14094.319630410013</v>
      </c>
      <c r="E360">
        <f>SUMIF(CurrentScenario!$B$2:$B$2612,Sheet1!$A360,CurrentScenario!E$2:E$2612)</f>
        <v>142.21329716561453</v>
      </c>
      <c r="F360">
        <f>SUMIF(CurrentScenario!$B$2:$B$2612,Sheet1!$A360,CurrentScenario!F$2:F$2612)</f>
        <v>549.88088002816278</v>
      </c>
      <c r="G360">
        <f>SUMIF(CurrentScenario!$B$2:$B$2612,Sheet1!$A360,CurrentScenario!G$2:G$2612)</f>
        <v>3.5556731631751055E-3</v>
      </c>
      <c r="H360">
        <f>SUMIF(CurrentScenario!$B$2:$B$2612,Sheet1!$A360,CurrentScenario!H$2:H$2612)</f>
        <v>658.51433966710397</v>
      </c>
      <c r="I360">
        <f>SUMIF(CurrentScenario!$B$2:$B$2612,Sheet1!$A360,CurrentScenario!I$2:I$2612)</f>
        <v>4.2438681645208939E-3</v>
      </c>
      <c r="J360">
        <f>SUMIF(CurrentScenario!$B$2:$B$2612,Sheet1!$A360,CurrentScenario!J$2:J$2612)</f>
        <v>38.356656198586606</v>
      </c>
      <c r="K360">
        <f>SUMIF(CurrentScenario!$B$2:$B$2612,Sheet1!$A360,CurrentScenario!K$2:K$2612)</f>
        <v>18.002791731598542</v>
      </c>
      <c r="L360">
        <f>SUMIF(CurrentScenario!$B$2:$B$2612,Sheet1!$A360,CurrentScenario!L$2:L$2612)</f>
        <v>2163.0941016647512</v>
      </c>
      <c r="M360">
        <f>SUMIF(CurrentScenario!$B$2:$B$2612,Sheet1!$A360,CurrentScenario!M$2:M$2612)</f>
        <v>7.0294185333620914E-3</v>
      </c>
      <c r="N360">
        <f>SUMIF(CurrentScenario!$B$2:$B$2612,Sheet1!$A360,CurrentScenario!N$2:N$2612)</f>
        <v>506.1252114638632</v>
      </c>
      <c r="O360">
        <f>SUMIF(CurrentScenario!$B$2:$B$2612,Sheet1!$A360,CurrentScenario!O$2:O$2612)</f>
        <v>214.63263797974878</v>
      </c>
      <c r="P360">
        <f>SUMIF(CurrentScenario!$B$2:$B$2612,Sheet1!$A360,CurrentScenario!P$2:P$2612)</f>
        <v>0</v>
      </c>
      <c r="Q360">
        <f>SUMIF(CurrentScenario!$B$2:$B$2612,Sheet1!$A360,CurrentScenario!Q$2:Q$2612)</f>
        <v>5231.3755582582608</v>
      </c>
      <c r="R360">
        <f>SUMIF(CurrentScenario!$B$2:$B$2612,Sheet1!$A360,CurrentScenario!R$2:R$2612)</f>
        <v>490.02679426857105</v>
      </c>
      <c r="S360">
        <f>SUMIF(CurrentScenario!$B$2:$B$2612,Sheet1!$A360,CurrentScenario!S$2:S$2612)</f>
        <v>216.73083811146202</v>
      </c>
      <c r="T360">
        <f>SUMIF(CurrentScenario!$B$2:$B$2612,Sheet1!$A360,CurrentScenario!T$2:T$2612)</f>
        <v>3.5307782375443599</v>
      </c>
      <c r="U360">
        <f>SUMIF(CurrentScenario!$B$2:$B$2612,Sheet1!$A360,CurrentScenario!U$2:U$2612)</f>
        <v>17.963060317107573</v>
      </c>
      <c r="V360">
        <f>SUMIF(CurrentScenario!$B$2:$B$2612,Sheet1!$A360,CurrentScenario!V$2:V$2612)</f>
        <v>0</v>
      </c>
      <c r="W360">
        <f>SUMIF(CurrentScenario!$B$2:$B$2612,Sheet1!$A360,CurrentScenario!W$2:W$2612)</f>
        <v>0.3407936949161901</v>
      </c>
      <c r="X360">
        <f>SUMIF(CurrentScenario!$B$2:$B$2612,Sheet1!$A360,CurrentScenario!X$2:X$2612)</f>
        <v>6.4874468990589435E-2</v>
      </c>
      <c r="Y360">
        <f>SUMIF(CurrentScenario!$B$2:$B$2612,Sheet1!$A360,CurrentScenario!Y$2:Y$2612)</f>
        <v>27.174259554444767</v>
      </c>
      <c r="Z360">
        <f>SUMIF(CurrentScenario!$B$2:$B$2612,Sheet1!$A360,CurrentScenario!Z$2:Z$2612)</f>
        <v>0</v>
      </c>
      <c r="AA360">
        <f>SUMIF(CurrentScenario!$B$2:$B$2612,Sheet1!$A360,CurrentScenario!AA$2:AA$2612)</f>
        <v>481.32580074661587</v>
      </c>
      <c r="AB360">
        <f>SUMIF(CurrentScenario!$B$2:$B$2612,Sheet1!$A360,CurrentScenario!AB$2:AB$2612)</f>
        <v>143.36983954483534</v>
      </c>
      <c r="AC360">
        <f>SUMIF(CurrentScenario!$B$2:$B$2612,Sheet1!$A360,CurrentScenario!AC$2:AC$2612)</f>
        <v>0</v>
      </c>
      <c r="AD360">
        <f>SUMIF(CurrentScenario!$B$2:$B$2612,Sheet1!$A360,CurrentScenario!AD$2:AD$2612)</f>
        <v>0</v>
      </c>
      <c r="AE360">
        <f>SUMIF(CurrentScenario!$B$2:$B$2612,Sheet1!$A360,CurrentScenario!AE$2:AE$2612)</f>
        <v>0</v>
      </c>
      <c r="AF360">
        <f>SUMIF(CurrentScenario!$B$2:$B$2612,Sheet1!$A360,CurrentScenario!AF$2:AF$2612)</f>
        <v>0</v>
      </c>
      <c r="AG360">
        <f>SUMIF(CurrentScenario!$B$2:$B$2612,Sheet1!$A360,CurrentScenario!AG$2:AG$2612)</f>
        <v>0</v>
      </c>
      <c r="AH360" s="9">
        <f>SUMIF(CurrentScenario!$B$2:$B$2612,Sheet1!$A360,CurrentScenario!AH$2:AH$2612)</f>
        <v>52.553526840590088</v>
      </c>
      <c r="AI360" s="10">
        <f t="shared" si="20"/>
        <v>25049.610499312654</v>
      </c>
      <c r="AJ360">
        <f>SUMIF(BaselineScenario!$B$2:$B$2612,Sheet1!$A360,BaselineScenario!D$2:D$2612)</f>
        <v>21249.922469304172</v>
      </c>
      <c r="AK360">
        <f>SUMIF(BaselineScenario!$B$2:$B$2612,Sheet1!$A360,BaselineScenario!E$2:E$2612)</f>
        <v>214.41656578176827</v>
      </c>
      <c r="AL360">
        <f>SUMIF(BaselineScenario!$B$2:$B$2612,Sheet1!$A360,BaselineScenario!F$2:F$2612)</f>
        <v>169.61940106866939</v>
      </c>
      <c r="AM360">
        <f>SUMIF(BaselineScenario!$B$2:$B$2612,Sheet1!$A360,BaselineScenario!G$2:G$2612)</f>
        <v>4.110860782557217E-3</v>
      </c>
      <c r="AN360">
        <f>SUMIF(BaselineScenario!$B$2:$B$2612,Sheet1!$A360,BaselineScenario!H$2:H$2612)</f>
        <v>203.22949630139237</v>
      </c>
      <c r="AO360">
        <f>SUMIF(BaselineScenario!$B$2:$B$2612,Sheet1!$A360,BaselineScenario!I$2:I$2612)</f>
        <v>4.9065114827070702E-3</v>
      </c>
      <c r="AP360">
        <f>SUMIF(BaselineScenario!$B$2:$B$2612,Sheet1!$A360,BaselineScenario!J$2:J$2612)</f>
        <v>11.836133516698876</v>
      </c>
      <c r="AQ360">
        <f>SUMIF(BaselineScenario!$B$2:$B$2612,Sheet1!$A360,BaselineScenario!K$2:K$2612)</f>
        <v>5.5484831718629346</v>
      </c>
      <c r="AR360">
        <f>SUMIF(BaselineScenario!$B$2:$B$2612,Sheet1!$A360,BaselineScenario!L$2:L$2612)</f>
        <v>667.25852114501595</v>
      </c>
      <c r="AS360">
        <f>SUMIF(BaselineScenario!$B$2:$B$2612,Sheet1!$A360,BaselineScenario!M$2:M$2612)</f>
        <v>8.1270014556610714E-3</v>
      </c>
      <c r="AT360">
        <f>SUMIF(BaselineScenario!$B$2:$B$2612,Sheet1!$A360,BaselineScenario!N$2:N$2612)</f>
        <v>156.19862197304411</v>
      </c>
      <c r="AU360">
        <f>SUMIF(BaselineScenario!$B$2:$B$2612,Sheet1!$A360,BaselineScenario!O$2:O$2612)</f>
        <v>66.204296843088628</v>
      </c>
      <c r="AV360">
        <f>SUMIF(BaselineScenario!$B$2:$B$2612,Sheet1!$A360,BaselineScenario!P$2:P$2612)</f>
        <v>0</v>
      </c>
      <c r="AW360">
        <f>SUMIF(BaselineScenario!$B$2:$B$2612,Sheet1!$A360,BaselineScenario!Q$2:Q$2612)</f>
        <v>1616.7987366958505</v>
      </c>
      <c r="AX360">
        <f>SUMIF(BaselineScenario!$B$2:$B$2612,Sheet1!$A360,BaselineScenario!R$2:R$2612)</f>
        <v>151.16710670195192</v>
      </c>
      <c r="AY360">
        <f>SUMIF(BaselineScenario!$B$2:$B$2612,Sheet1!$A360,BaselineScenario!S$2:S$2612)</f>
        <v>66.897911289504137</v>
      </c>
      <c r="AZ360">
        <f>SUMIF(BaselineScenario!$B$2:$B$2612,Sheet1!$A360,BaselineScenario!T$2:T$2612)</f>
        <v>1.0890354415607633</v>
      </c>
      <c r="BA360">
        <f>SUMIF(BaselineScenario!$B$2:$B$2612,Sheet1!$A360,BaselineScenario!U$2:U$2612)</f>
        <v>5.5411692821358614</v>
      </c>
      <c r="BB360">
        <f>SUMIF(BaselineScenario!$B$2:$B$2612,Sheet1!$A360,BaselineScenario!V$2:V$2612)</f>
        <v>0</v>
      </c>
      <c r="BC360">
        <f>SUMIF(BaselineScenario!$B$2:$B$2612,Sheet1!$A360,BaselineScenario!W$2:W$2612)</f>
        <v>0.3407936949161901</v>
      </c>
      <c r="BD360">
        <f>SUMIF(BaselineScenario!$B$2:$B$2612,Sheet1!$A360,BaselineScenario!X$2:X$2612)</f>
        <v>6.0765244345571137E-2</v>
      </c>
      <c r="BE360">
        <f>SUMIF(BaselineScenario!$B$2:$B$2612,Sheet1!$A360,BaselineScenario!Y$2:Y$2612)</f>
        <v>8.3721926455134135</v>
      </c>
      <c r="BF360">
        <f>SUMIF(BaselineScenario!$B$2:$B$2612,Sheet1!$A360,BaselineScenario!Z$2:Z$2612)</f>
        <v>0</v>
      </c>
      <c r="BG360">
        <f>SUMIF(BaselineScenario!$B$2:$B$2612,Sheet1!$A360,BaselineScenario!AA$2:AA$2612)</f>
        <v>413.83110302673492</v>
      </c>
      <c r="BH360">
        <f>SUMIF(BaselineScenario!$B$2:$B$2612,Sheet1!$A360,BaselineScenario!AB$2:AB$2612)</f>
        <v>24.988845254967071</v>
      </c>
      <c r="BI360">
        <f>SUMIF(BaselineScenario!$B$2:$B$2612,Sheet1!$A360,BaselineScenario!AC$2:AC$2612)</f>
        <v>0</v>
      </c>
      <c r="BJ360">
        <f>SUMIF(BaselineScenario!$B$2:$B$2612,Sheet1!$A360,BaselineScenario!AD$2:AD$2612)</f>
        <v>0</v>
      </c>
      <c r="BK360">
        <f>SUMIF(BaselineScenario!$B$2:$B$2612,Sheet1!$A360,BaselineScenario!AE$2:AE$2612)</f>
        <v>0</v>
      </c>
      <c r="BL360">
        <f>SUMIF(BaselineScenario!$B$2:$B$2612,Sheet1!$A360,BaselineScenario!AF$2:AF$2612)</f>
        <v>0</v>
      </c>
      <c r="BM360">
        <f>SUMIF(BaselineScenario!$B$2:$B$2612,Sheet1!$A360,BaselineScenario!AG$2:AG$2612)</f>
        <v>0</v>
      </c>
      <c r="BN360">
        <f>SUMIF(BaselineScenario!$B$2:$B$2612,Sheet1!$A360,BaselineScenario!AH$2:AH$2612)</f>
        <v>16.271706555733591</v>
      </c>
      <c r="BP360">
        <f t="shared" si="21"/>
        <v>0</v>
      </c>
      <c r="BQ360" s="12">
        <f t="shared" si="22"/>
        <v>0</v>
      </c>
    </row>
    <row r="361" spans="1:69" x14ac:dyDescent="0.25">
      <c r="A361" s="1" t="s">
        <v>359</v>
      </c>
      <c r="B361">
        <f>COUNTIF(CurrentScenario!$B$2:$B$2612,Sheet1!A361)</f>
        <v>13</v>
      </c>
      <c r="C361">
        <f t="shared" si="23"/>
        <v>29758.170482781617</v>
      </c>
      <c r="D361">
        <f>SUMIF(CurrentScenario!$B$2:$B$2612,Sheet1!$A361,CurrentScenario!D$2:D$2612)</f>
        <v>20592.620248971023</v>
      </c>
      <c r="E361">
        <f>SUMIF(CurrentScenario!$B$2:$B$2612,Sheet1!$A361,CurrentScenario!E$2:E$2612)</f>
        <v>207.94299472954617</v>
      </c>
      <c r="F361">
        <f>SUMIF(CurrentScenario!$B$2:$B$2612,Sheet1!$A361,CurrentScenario!F$2:F$2612)</f>
        <v>374.83777013853103</v>
      </c>
      <c r="G361">
        <f>SUMIF(CurrentScenario!$B$2:$B$2612,Sheet1!$A361,CurrentScenario!G$2:G$2612)</f>
        <v>0</v>
      </c>
      <c r="H361">
        <f>SUMIF(CurrentScenario!$B$2:$B$2612,Sheet1!$A361,CurrentScenario!H$2:H$2612)</f>
        <v>1557.9012890849483</v>
      </c>
      <c r="I361">
        <f>SUMIF(CurrentScenario!$B$2:$B$2612,Sheet1!$A361,CurrentScenario!I$2:I$2612)</f>
        <v>0</v>
      </c>
      <c r="J361">
        <f>SUMIF(CurrentScenario!$B$2:$B$2612,Sheet1!$A361,CurrentScenario!J$2:J$2612)</f>
        <v>15.536732549827224</v>
      </c>
      <c r="K361">
        <f>SUMIF(CurrentScenario!$B$2:$B$2612,Sheet1!$A361,CurrentScenario!K$2:K$2612)</f>
        <v>15.683018139231217</v>
      </c>
      <c r="L361">
        <f>SUMIF(CurrentScenario!$B$2:$B$2612,Sheet1!$A361,CurrentScenario!L$2:L$2612)</f>
        <v>1609.9739772497314</v>
      </c>
      <c r="M361">
        <f>SUMIF(CurrentScenario!$B$2:$B$2612,Sheet1!$A361,CurrentScenario!M$2:M$2612)</f>
        <v>2.0313416319843323E-2</v>
      </c>
      <c r="N361">
        <f>SUMIF(CurrentScenario!$B$2:$B$2612,Sheet1!$A361,CurrentScenario!N$2:N$2612)</f>
        <v>590.68370874827121</v>
      </c>
      <c r="O361">
        <f>SUMIF(CurrentScenario!$B$2:$B$2612,Sheet1!$A361,CurrentScenario!O$2:O$2612)</f>
        <v>105.47901571230123</v>
      </c>
      <c r="P361">
        <f>SUMIF(CurrentScenario!$B$2:$B$2612,Sheet1!$A361,CurrentScenario!P$2:P$2612)</f>
        <v>0</v>
      </c>
      <c r="Q361">
        <f>SUMIF(CurrentScenario!$B$2:$B$2612,Sheet1!$A361,CurrentScenario!Q$2:Q$2612)</f>
        <v>2195.3237638450564</v>
      </c>
      <c r="R361">
        <f>SUMIF(CurrentScenario!$B$2:$B$2612,Sheet1!$A361,CurrentScenario!R$2:R$2612)</f>
        <v>216.46729836215474</v>
      </c>
      <c r="S361">
        <f>SUMIF(CurrentScenario!$B$2:$B$2612,Sheet1!$A361,CurrentScenario!S$2:S$2612)</f>
        <v>73.72117155545881</v>
      </c>
      <c r="T361">
        <f>SUMIF(CurrentScenario!$B$2:$B$2612,Sheet1!$A361,CurrentScenario!T$2:T$2612)</f>
        <v>1.2103764379608193</v>
      </c>
      <c r="U361">
        <f>SUMIF(CurrentScenario!$B$2:$B$2612,Sheet1!$A361,CurrentScenario!U$2:U$2612)</f>
        <v>13.13055557759199</v>
      </c>
      <c r="V361">
        <f>SUMIF(CurrentScenario!$B$2:$B$2612,Sheet1!$A361,CurrentScenario!V$2:V$2612)</f>
        <v>0</v>
      </c>
      <c r="W361">
        <f>SUMIF(CurrentScenario!$B$2:$B$2612,Sheet1!$A361,CurrentScenario!W$2:W$2612)</f>
        <v>1669.0267157390565</v>
      </c>
      <c r="X361">
        <f>SUMIF(CurrentScenario!$B$2:$B$2612,Sheet1!$A361,CurrentScenario!X$2:X$2612)</f>
        <v>381.8086277254248</v>
      </c>
      <c r="Y361">
        <f>SUMIF(CurrentScenario!$B$2:$B$2612,Sheet1!$A361,CurrentScenario!Y$2:Y$2612)</f>
        <v>52.062810443257753</v>
      </c>
      <c r="Z361">
        <f>SUMIF(CurrentScenario!$B$2:$B$2612,Sheet1!$A361,CurrentScenario!Z$2:Z$2612)</f>
        <v>0</v>
      </c>
      <c r="AA361">
        <f>SUMIF(CurrentScenario!$B$2:$B$2612,Sheet1!$A361,CurrentScenario!AA$2:AA$2612)</f>
        <v>21.118655379985984</v>
      </c>
      <c r="AB361">
        <f>SUMIF(CurrentScenario!$B$2:$B$2612,Sheet1!$A361,CurrentScenario!AB$2:AB$2612)</f>
        <v>11.61311175249363</v>
      </c>
      <c r="AC361">
        <f>SUMIF(CurrentScenario!$B$2:$B$2612,Sheet1!$A361,CurrentScenario!AC$2:AC$2612)</f>
        <v>0</v>
      </c>
      <c r="AD361">
        <f>SUMIF(CurrentScenario!$B$2:$B$2612,Sheet1!$A361,CurrentScenario!AD$2:AD$2612)</f>
        <v>0</v>
      </c>
      <c r="AE361">
        <f>SUMIF(CurrentScenario!$B$2:$B$2612,Sheet1!$A361,CurrentScenario!AE$2:AE$2612)</f>
        <v>0</v>
      </c>
      <c r="AF361">
        <f>SUMIF(CurrentScenario!$B$2:$B$2612,Sheet1!$A361,CurrentScenario!AF$2:AF$2612)</f>
        <v>0</v>
      </c>
      <c r="AG361">
        <f>SUMIF(CurrentScenario!$B$2:$B$2612,Sheet1!$A361,CurrentScenario!AG$2:AG$2612)</f>
        <v>0</v>
      </c>
      <c r="AH361" s="9">
        <f>SUMIF(CurrentScenario!$B$2:$B$2612,Sheet1!$A361,CurrentScenario!AH$2:AH$2612)</f>
        <v>52.008327223449108</v>
      </c>
      <c r="AI361" s="10">
        <f t="shared" si="20"/>
        <v>29758.170482781621</v>
      </c>
      <c r="AJ361">
        <f>SUMIF(BaselineScenario!$B$2:$B$2612,Sheet1!$A361,BaselineScenario!D$2:D$2612)</f>
        <v>26744.732422568322</v>
      </c>
      <c r="AK361">
        <f>SUMIF(BaselineScenario!$B$2:$B$2612,Sheet1!$A361,BaselineScenario!E$2:E$2612)</f>
        <v>270.18809691354488</v>
      </c>
      <c r="AL361">
        <f>SUMIF(BaselineScenario!$B$2:$B$2612,Sheet1!$A361,BaselineScenario!F$2:F$2612)</f>
        <v>129.09897826767957</v>
      </c>
      <c r="AM361">
        <f>SUMIF(BaselineScenario!$B$2:$B$2612,Sheet1!$A361,BaselineScenario!G$2:G$2612)</f>
        <v>0</v>
      </c>
      <c r="AN361">
        <f>SUMIF(BaselineScenario!$B$2:$B$2612,Sheet1!$A361,BaselineScenario!H$2:H$2612)</f>
        <v>532.11736113429129</v>
      </c>
      <c r="AO361">
        <f>SUMIF(BaselineScenario!$B$2:$B$2612,Sheet1!$A361,BaselineScenario!I$2:I$2612)</f>
        <v>0</v>
      </c>
      <c r="AP361">
        <f>SUMIF(BaselineScenario!$B$2:$B$2612,Sheet1!$A361,BaselineScenario!J$2:J$2612)</f>
        <v>5.8200356312180244</v>
      </c>
      <c r="AQ361">
        <f>SUMIF(BaselineScenario!$B$2:$B$2612,Sheet1!$A361,BaselineScenario!K$2:K$2612)</f>
        <v>4.9602299010628519</v>
      </c>
      <c r="AR361">
        <f>SUMIF(BaselineScenario!$B$2:$B$2612,Sheet1!$A361,BaselineScenario!L$2:L$2612)</f>
        <v>553.92468222119282</v>
      </c>
      <c r="AS361">
        <f>SUMIF(BaselineScenario!$B$2:$B$2612,Sheet1!$A361,BaselineScenario!M$2:M$2612)</f>
        <v>1.1350639622390116E-2</v>
      </c>
      <c r="AT361">
        <f>SUMIF(BaselineScenario!$B$2:$B$2612,Sheet1!$A361,BaselineScenario!N$2:N$2612)</f>
        <v>201.41402204679375</v>
      </c>
      <c r="AU361">
        <f>SUMIF(BaselineScenario!$B$2:$B$2612,Sheet1!$A361,BaselineScenario!O$2:O$2612)</f>
        <v>36.488844998130467</v>
      </c>
      <c r="AV361">
        <f>SUMIF(BaselineScenario!$B$2:$B$2612,Sheet1!$A361,BaselineScenario!P$2:P$2612)</f>
        <v>0</v>
      </c>
      <c r="AW361">
        <f>SUMIF(BaselineScenario!$B$2:$B$2612,Sheet1!$A361,BaselineScenario!Q$2:Q$2612)</f>
        <v>757.17404694469337</v>
      </c>
      <c r="AX361">
        <f>SUMIF(BaselineScenario!$B$2:$B$2612,Sheet1!$A361,BaselineScenario!R$2:R$2612)</f>
        <v>68.98868219874231</v>
      </c>
      <c r="AY361">
        <f>SUMIF(BaselineScenario!$B$2:$B$2612,Sheet1!$A361,BaselineScenario!S$2:S$2612)</f>
        <v>26.58956813669565</v>
      </c>
      <c r="AZ361">
        <f>SUMIF(BaselineScenario!$B$2:$B$2612,Sheet1!$A361,BaselineScenario!T$2:T$2612)</f>
        <v>0.42113847029924523</v>
      </c>
      <c r="BA361">
        <f>SUMIF(BaselineScenario!$B$2:$B$2612,Sheet1!$A361,BaselineScenario!U$2:U$2612)</f>
        <v>4.5191520723789402</v>
      </c>
      <c r="BB361">
        <f>SUMIF(BaselineScenario!$B$2:$B$2612,Sheet1!$A361,BaselineScenario!V$2:V$2612)</f>
        <v>0</v>
      </c>
      <c r="BC361">
        <f>SUMIF(BaselineScenario!$B$2:$B$2612,Sheet1!$A361,BaselineScenario!W$2:W$2612)</f>
        <v>332.10819785208554</v>
      </c>
      <c r="BD361">
        <f>SUMIF(BaselineScenario!$B$2:$B$2612,Sheet1!$A361,BaselineScenario!X$2:X$2612)</f>
        <v>26.123598509841365</v>
      </c>
      <c r="BE361">
        <f>SUMIF(BaselineScenario!$B$2:$B$2612,Sheet1!$A361,BaselineScenario!Y$2:Y$2612)</f>
        <v>17.371670066993065</v>
      </c>
      <c r="BF361">
        <f>SUMIF(BaselineScenario!$B$2:$B$2612,Sheet1!$A361,BaselineScenario!Z$2:Z$2612)</f>
        <v>0</v>
      </c>
      <c r="BG361">
        <f>SUMIF(BaselineScenario!$B$2:$B$2612,Sheet1!$A361,BaselineScenario!AA$2:AA$2612)</f>
        <v>12.655838471231652</v>
      </c>
      <c r="BH361">
        <f>SUMIF(BaselineScenario!$B$2:$B$2612,Sheet1!$A361,BaselineScenario!AB$2:AB$2612)</f>
        <v>3.6095954240110069</v>
      </c>
      <c r="BI361">
        <f>SUMIF(BaselineScenario!$B$2:$B$2612,Sheet1!$A361,BaselineScenario!AC$2:AC$2612)</f>
        <v>0</v>
      </c>
      <c r="BJ361">
        <f>SUMIF(BaselineScenario!$B$2:$B$2612,Sheet1!$A361,BaselineScenario!AD$2:AD$2612)</f>
        <v>0</v>
      </c>
      <c r="BK361">
        <f>SUMIF(BaselineScenario!$B$2:$B$2612,Sheet1!$A361,BaselineScenario!AE$2:AE$2612)</f>
        <v>0</v>
      </c>
      <c r="BL361">
        <f>SUMIF(BaselineScenario!$B$2:$B$2612,Sheet1!$A361,BaselineScenario!AF$2:AF$2612)</f>
        <v>0</v>
      </c>
      <c r="BM361">
        <f>SUMIF(BaselineScenario!$B$2:$B$2612,Sheet1!$A361,BaselineScenario!AG$2:AG$2612)</f>
        <v>0</v>
      </c>
      <c r="BN361">
        <f>SUMIF(BaselineScenario!$B$2:$B$2612,Sheet1!$A361,BaselineScenario!AH$2:AH$2612)</f>
        <v>29.852970312787004</v>
      </c>
      <c r="BP361">
        <f t="shared" si="21"/>
        <v>0</v>
      </c>
      <c r="BQ361" s="12">
        <f t="shared" si="22"/>
        <v>0</v>
      </c>
    </row>
    <row r="362" spans="1:69" x14ac:dyDescent="0.25">
      <c r="A362" s="1" t="s">
        <v>360</v>
      </c>
      <c r="B362">
        <f>COUNTIF(CurrentScenario!$B$2:$B$2612,Sheet1!A362)</f>
        <v>8</v>
      </c>
      <c r="C362">
        <f t="shared" si="23"/>
        <v>23745.807068576614</v>
      </c>
      <c r="D362">
        <f>SUMIF(CurrentScenario!$B$2:$B$2612,Sheet1!$A362,CurrentScenario!D$2:D$2612)</f>
        <v>11997.386736675398</v>
      </c>
      <c r="E362">
        <f>SUMIF(CurrentScenario!$B$2:$B$2612,Sheet1!$A362,CurrentScenario!E$2:E$2612)</f>
        <v>121.08926907103276</v>
      </c>
      <c r="F362">
        <f>SUMIF(CurrentScenario!$B$2:$B$2612,Sheet1!$A362,CurrentScenario!F$2:F$2612)</f>
        <v>262.09469269809745</v>
      </c>
      <c r="G362">
        <f>SUMIF(CurrentScenario!$B$2:$B$2612,Sheet1!$A362,CurrentScenario!G$2:G$2612)</f>
        <v>220.15608300414715</v>
      </c>
      <c r="H362">
        <f>SUMIF(CurrentScenario!$B$2:$B$2612,Sheet1!$A362,CurrentScenario!H$2:H$2612)</f>
        <v>1035.5692772190107</v>
      </c>
      <c r="I362">
        <f>SUMIF(CurrentScenario!$B$2:$B$2612,Sheet1!$A362,CurrentScenario!I$2:I$2612)</f>
        <v>657.12044062608049</v>
      </c>
      <c r="J362">
        <f>SUMIF(CurrentScenario!$B$2:$B$2612,Sheet1!$A362,CurrentScenario!J$2:J$2612)</f>
        <v>37.583756385071204</v>
      </c>
      <c r="K362">
        <f>SUMIF(CurrentScenario!$B$2:$B$2612,Sheet1!$A362,CurrentScenario!K$2:K$2612)</f>
        <v>32.176050398305748</v>
      </c>
      <c r="L362">
        <f>SUMIF(CurrentScenario!$B$2:$B$2612,Sheet1!$A362,CurrentScenario!L$2:L$2612)</f>
        <v>2267.1429460510126</v>
      </c>
      <c r="M362">
        <f>SUMIF(CurrentScenario!$B$2:$B$2612,Sheet1!$A362,CurrentScenario!M$2:M$2612)</f>
        <v>0</v>
      </c>
      <c r="N362">
        <f>SUMIF(CurrentScenario!$B$2:$B$2612,Sheet1!$A362,CurrentScenario!N$2:N$2612)</f>
        <v>712.58573216645323</v>
      </c>
      <c r="O362">
        <f>SUMIF(CurrentScenario!$B$2:$B$2612,Sheet1!$A362,CurrentScenario!O$2:O$2612)</f>
        <v>189.15995125114793</v>
      </c>
      <c r="P362">
        <f>SUMIF(CurrentScenario!$B$2:$B$2612,Sheet1!$A362,CurrentScenario!P$2:P$2612)</f>
        <v>0</v>
      </c>
      <c r="Q362">
        <f>SUMIF(CurrentScenario!$B$2:$B$2612,Sheet1!$A362,CurrentScenario!Q$2:Q$2612)</f>
        <v>2842.5894812216957</v>
      </c>
      <c r="R362">
        <f>SUMIF(CurrentScenario!$B$2:$B$2612,Sheet1!$A362,CurrentScenario!R$2:R$2612)</f>
        <v>178.06668133542684</v>
      </c>
      <c r="S362">
        <f>SUMIF(CurrentScenario!$B$2:$B$2612,Sheet1!$A362,CurrentScenario!S$2:S$2612)</f>
        <v>107.35163249393457</v>
      </c>
      <c r="T362">
        <f>SUMIF(CurrentScenario!$B$2:$B$2612,Sheet1!$A362,CurrentScenario!T$2:T$2612)</f>
        <v>5.5954452055387014</v>
      </c>
      <c r="U362">
        <f>SUMIF(CurrentScenario!$B$2:$B$2612,Sheet1!$A362,CurrentScenario!U$2:U$2612)</f>
        <v>18.980349417607165</v>
      </c>
      <c r="V362">
        <f>SUMIF(CurrentScenario!$B$2:$B$2612,Sheet1!$A362,CurrentScenario!V$2:V$2612)</f>
        <v>0</v>
      </c>
      <c r="W362">
        <f>SUMIF(CurrentScenario!$B$2:$B$2612,Sheet1!$A362,CurrentScenario!W$2:W$2612)</f>
        <v>1649.3131770159202</v>
      </c>
      <c r="X362">
        <f>SUMIF(CurrentScenario!$B$2:$B$2612,Sheet1!$A362,CurrentScenario!X$2:X$2612)</f>
        <v>418.4074989366751</v>
      </c>
      <c r="Y362">
        <f>SUMIF(CurrentScenario!$B$2:$B$2612,Sheet1!$A362,CurrentScenario!Y$2:Y$2612)</f>
        <v>467.63443660744468</v>
      </c>
      <c r="Z362">
        <f>SUMIF(CurrentScenario!$B$2:$B$2612,Sheet1!$A362,CurrentScenario!Z$2:Z$2612)</f>
        <v>117.77305566082237</v>
      </c>
      <c r="AA362">
        <f>SUMIF(CurrentScenario!$B$2:$B$2612,Sheet1!$A362,CurrentScenario!AA$2:AA$2612)</f>
        <v>240.42380985441872</v>
      </c>
      <c r="AB362">
        <f>SUMIF(CurrentScenario!$B$2:$B$2612,Sheet1!$A362,CurrentScenario!AB$2:AB$2612)</f>
        <v>66.004716094407726</v>
      </c>
      <c r="AC362">
        <f>SUMIF(CurrentScenario!$B$2:$B$2612,Sheet1!$A362,CurrentScenario!AC$2:AC$2612)</f>
        <v>75.840561176268309</v>
      </c>
      <c r="AD362">
        <f>SUMIF(CurrentScenario!$B$2:$B$2612,Sheet1!$A362,CurrentScenario!AD$2:AD$2612)</f>
        <v>0</v>
      </c>
      <c r="AE362">
        <f>SUMIF(CurrentScenario!$B$2:$B$2612,Sheet1!$A362,CurrentScenario!AE$2:AE$2612)</f>
        <v>0</v>
      </c>
      <c r="AF362">
        <f>SUMIF(CurrentScenario!$B$2:$B$2612,Sheet1!$A362,CurrentScenario!AF$2:AF$2612)</f>
        <v>0</v>
      </c>
      <c r="AG362">
        <f>SUMIF(CurrentScenario!$B$2:$B$2612,Sheet1!$A362,CurrentScenario!AG$2:AG$2612)</f>
        <v>0</v>
      </c>
      <c r="AH362" s="9">
        <f>SUMIF(CurrentScenario!$B$2:$B$2612,Sheet1!$A362,CurrentScenario!AH$2:AH$2612)</f>
        <v>25.761288010699083</v>
      </c>
      <c r="AI362" s="10">
        <f t="shared" si="20"/>
        <v>23745.807068576632</v>
      </c>
      <c r="AJ362">
        <f>SUMIF(BaselineScenario!$B$2:$B$2612,Sheet1!$A362,BaselineScenario!D$2:D$2612)</f>
        <v>20141.161924065902</v>
      </c>
      <c r="AK362">
        <f>SUMIF(BaselineScenario!$B$2:$B$2612,Sheet1!$A362,BaselineScenario!E$2:E$2612)</f>
        <v>203.56162215799057</v>
      </c>
      <c r="AL362">
        <f>SUMIF(BaselineScenario!$B$2:$B$2612,Sheet1!$A362,BaselineScenario!F$2:F$2612)</f>
        <v>81.960430391553288</v>
      </c>
      <c r="AM362">
        <f>SUMIF(BaselineScenario!$B$2:$B$2612,Sheet1!$A362,BaselineScenario!G$2:G$2612)</f>
        <v>71.728666632466116</v>
      </c>
      <c r="AN362">
        <f>SUMIF(BaselineScenario!$B$2:$B$2612,Sheet1!$A362,BaselineScenario!H$2:H$2612)</f>
        <v>320.85557512523417</v>
      </c>
      <c r="AO362">
        <f>SUMIF(BaselineScenario!$B$2:$B$2612,Sheet1!$A362,BaselineScenario!I$2:I$2612)</f>
        <v>206.8875950142799</v>
      </c>
      <c r="AP362">
        <f>SUMIF(BaselineScenario!$B$2:$B$2612,Sheet1!$A362,BaselineScenario!J$2:J$2612)</f>
        <v>12.324043048181068</v>
      </c>
      <c r="AQ362">
        <f>SUMIF(BaselineScenario!$B$2:$B$2612,Sheet1!$A362,BaselineScenario!K$2:K$2612)</f>
        <v>10.832550330703237</v>
      </c>
      <c r="AR362">
        <f>SUMIF(BaselineScenario!$B$2:$B$2612,Sheet1!$A362,BaselineScenario!L$2:L$2612)</f>
        <v>728.28815052591972</v>
      </c>
      <c r="AS362">
        <f>SUMIF(BaselineScenario!$B$2:$B$2612,Sheet1!$A362,BaselineScenario!M$2:M$2612)</f>
        <v>0</v>
      </c>
      <c r="AT362">
        <f>SUMIF(BaselineScenario!$B$2:$B$2612,Sheet1!$A362,BaselineScenario!N$2:N$2612)</f>
        <v>225.51727086540546</v>
      </c>
      <c r="AU362">
        <f>SUMIF(BaselineScenario!$B$2:$B$2612,Sheet1!$A362,BaselineScenario!O$2:O$2612)</f>
        <v>62.006835626211455</v>
      </c>
      <c r="AV362">
        <f>SUMIF(BaselineScenario!$B$2:$B$2612,Sheet1!$A362,BaselineScenario!P$2:P$2612)</f>
        <v>0</v>
      </c>
      <c r="AW362">
        <f>SUMIF(BaselineScenario!$B$2:$B$2612,Sheet1!$A362,BaselineScenario!Q$2:Q$2612)</f>
        <v>931.20487550342875</v>
      </c>
      <c r="AX362">
        <f>SUMIF(BaselineScenario!$B$2:$B$2612,Sheet1!$A362,BaselineScenario!R$2:R$2612)</f>
        <v>60.521586876366896</v>
      </c>
      <c r="AY362">
        <f>SUMIF(BaselineScenario!$B$2:$B$2612,Sheet1!$A362,BaselineScenario!S$2:S$2612)</f>
        <v>35.36720300888917</v>
      </c>
      <c r="AZ362">
        <f>SUMIF(BaselineScenario!$B$2:$B$2612,Sheet1!$A362,BaselineScenario!T$2:T$2612)</f>
        <v>1.9097948914793776</v>
      </c>
      <c r="BA362">
        <f>SUMIF(BaselineScenario!$B$2:$B$2612,Sheet1!$A362,BaselineScenario!U$2:U$2612)</f>
        <v>6.1114550824061995</v>
      </c>
      <c r="BB362">
        <f>SUMIF(BaselineScenario!$B$2:$B$2612,Sheet1!$A362,BaselineScenario!V$2:V$2612)</f>
        <v>0</v>
      </c>
      <c r="BC362">
        <f>SUMIF(BaselineScenario!$B$2:$B$2612,Sheet1!$A362,BaselineScenario!W$2:W$2612)</f>
        <v>328.74749673056135</v>
      </c>
      <c r="BD362">
        <f>SUMIF(BaselineScenario!$B$2:$B$2612,Sheet1!$A362,BaselineScenario!X$2:X$2612)</f>
        <v>19.979175653809886</v>
      </c>
      <c r="BE362">
        <f>SUMIF(BaselineScenario!$B$2:$B$2612,Sheet1!$A362,BaselineScenario!Y$2:Y$2612)</f>
        <v>151.61273734861382</v>
      </c>
      <c r="BF362">
        <f>SUMIF(BaselineScenario!$B$2:$B$2612,Sheet1!$A362,BaselineScenario!Z$2:Z$2612)</f>
        <v>41.307246481782023</v>
      </c>
      <c r="BG362">
        <f>SUMIF(BaselineScenario!$B$2:$B$2612,Sheet1!$A362,BaselineScenario!AA$2:AA$2612)</f>
        <v>65.266837650278845</v>
      </c>
      <c r="BH362">
        <f>SUMIF(BaselineScenario!$B$2:$B$2612,Sheet1!$A362,BaselineScenario!AB$2:AB$2612)</f>
        <v>3.7566276221443444</v>
      </c>
      <c r="BI362">
        <f>SUMIF(BaselineScenario!$B$2:$B$2612,Sheet1!$A362,BaselineScenario!AC$2:AC$2612)</f>
        <v>26.600012509201701</v>
      </c>
      <c r="BJ362">
        <f>SUMIF(BaselineScenario!$B$2:$B$2612,Sheet1!$A362,BaselineScenario!AD$2:AD$2612)</f>
        <v>0</v>
      </c>
      <c r="BK362">
        <f>SUMIF(BaselineScenario!$B$2:$B$2612,Sheet1!$A362,BaselineScenario!AE$2:AE$2612)</f>
        <v>0</v>
      </c>
      <c r="BL362">
        <f>SUMIF(BaselineScenario!$B$2:$B$2612,Sheet1!$A362,BaselineScenario!AF$2:AF$2612)</f>
        <v>0</v>
      </c>
      <c r="BM362">
        <f>SUMIF(BaselineScenario!$B$2:$B$2612,Sheet1!$A362,BaselineScenario!AG$2:AG$2612)</f>
        <v>0</v>
      </c>
      <c r="BN362">
        <f>SUMIF(BaselineScenario!$B$2:$B$2612,Sheet1!$A362,BaselineScenario!AH$2:AH$2612)</f>
        <v>8.2973554338150812</v>
      </c>
      <c r="BP362">
        <f t="shared" si="21"/>
        <v>0</v>
      </c>
      <c r="BQ362" s="12">
        <f t="shared" si="22"/>
        <v>0</v>
      </c>
    </row>
    <row r="363" spans="1:69" x14ac:dyDescent="0.25">
      <c r="A363" s="1" t="s">
        <v>361</v>
      </c>
      <c r="B363">
        <f>COUNTIF(CurrentScenario!$B$2:$B$2612,Sheet1!A363)</f>
        <v>8</v>
      </c>
      <c r="C363">
        <f t="shared" si="23"/>
        <v>17566.176743223303</v>
      </c>
      <c r="D363">
        <f>SUMIF(CurrentScenario!$B$2:$B$2612,Sheet1!$A363,CurrentScenario!D$2:D$2612)</f>
        <v>8468.828333995365</v>
      </c>
      <c r="E363">
        <f>SUMIF(CurrentScenario!$B$2:$B$2612,Sheet1!$A363,CurrentScenario!E$2:E$2612)</f>
        <v>85.511493605352754</v>
      </c>
      <c r="F363">
        <f>SUMIF(CurrentScenario!$B$2:$B$2612,Sheet1!$A363,CurrentScenario!F$2:F$2612)</f>
        <v>88.467410403871241</v>
      </c>
      <c r="G363">
        <f>SUMIF(CurrentScenario!$B$2:$B$2612,Sheet1!$A363,CurrentScenario!G$2:G$2612)</f>
        <v>46.226550061354594</v>
      </c>
      <c r="H363">
        <f>SUMIF(CurrentScenario!$B$2:$B$2612,Sheet1!$A363,CurrentScenario!H$2:H$2612)</f>
        <v>380.24690340597743</v>
      </c>
      <c r="I363">
        <f>SUMIF(CurrentScenario!$B$2:$B$2612,Sheet1!$A363,CurrentScenario!I$2:I$2612)</f>
        <v>198.68842726017562</v>
      </c>
      <c r="J363">
        <f>SUMIF(CurrentScenario!$B$2:$B$2612,Sheet1!$A363,CurrentScenario!J$2:J$2612)</f>
        <v>7.2993562036717279</v>
      </c>
      <c r="K363">
        <f>SUMIF(CurrentScenario!$B$2:$B$2612,Sheet1!$A363,CurrentScenario!K$2:K$2612)</f>
        <v>3.7953936490357987</v>
      </c>
      <c r="L363">
        <f>SUMIF(CurrentScenario!$B$2:$B$2612,Sheet1!$A363,CurrentScenario!L$2:L$2612)</f>
        <v>580.87770558232921</v>
      </c>
      <c r="M363">
        <f>SUMIF(CurrentScenario!$B$2:$B$2612,Sheet1!$A363,CurrentScenario!M$2:M$2612)</f>
        <v>0</v>
      </c>
      <c r="N363">
        <f>SUMIF(CurrentScenario!$B$2:$B$2612,Sheet1!$A363,CurrentScenario!N$2:N$2612)</f>
        <v>212.75353045225646</v>
      </c>
      <c r="O363">
        <f>SUMIF(CurrentScenario!$B$2:$B$2612,Sheet1!$A363,CurrentScenario!O$2:O$2612)</f>
        <v>37.199826624801446</v>
      </c>
      <c r="P363">
        <f>SUMIF(CurrentScenario!$B$2:$B$2612,Sheet1!$A363,CurrentScenario!P$2:P$2612)</f>
        <v>0</v>
      </c>
      <c r="Q363">
        <f>SUMIF(CurrentScenario!$B$2:$B$2612,Sheet1!$A363,CurrentScenario!Q$2:Q$2612)</f>
        <v>849.62711518427511</v>
      </c>
      <c r="R363">
        <f>SUMIF(CurrentScenario!$B$2:$B$2612,Sheet1!$A363,CurrentScenario!R$2:R$2612)</f>
        <v>59.882551849531865</v>
      </c>
      <c r="S363">
        <f>SUMIF(CurrentScenario!$B$2:$B$2612,Sheet1!$A363,CurrentScenario!S$2:S$2612)</f>
        <v>31.337137444198433</v>
      </c>
      <c r="T363">
        <f>SUMIF(CurrentScenario!$B$2:$B$2612,Sheet1!$A363,CurrentScenario!T$2:T$2612)</f>
        <v>0.41453320242061786</v>
      </c>
      <c r="U363">
        <f>SUMIF(CurrentScenario!$B$2:$B$2612,Sheet1!$A363,CurrentScenario!U$2:U$2612)</f>
        <v>4.7334843887567226</v>
      </c>
      <c r="V363">
        <f>SUMIF(CurrentScenario!$B$2:$B$2612,Sheet1!$A363,CurrentScenario!V$2:V$2612)</f>
        <v>0</v>
      </c>
      <c r="W363">
        <f>SUMIF(CurrentScenario!$B$2:$B$2612,Sheet1!$A363,CurrentScenario!W$2:W$2612)</f>
        <v>4668.4362579262715</v>
      </c>
      <c r="X363">
        <f>SUMIF(CurrentScenario!$B$2:$B$2612,Sheet1!$A363,CurrentScenario!X$2:X$2612)</f>
        <v>1133.1126636284712</v>
      </c>
      <c r="Y363">
        <f>SUMIF(CurrentScenario!$B$2:$B$2612,Sheet1!$A363,CurrentScenario!Y$2:Y$2612)</f>
        <v>635.28911187988911</v>
      </c>
      <c r="Z363">
        <f>SUMIF(CurrentScenario!$B$2:$B$2612,Sheet1!$A363,CurrentScenario!Z$2:Z$2612)</f>
        <v>0</v>
      </c>
      <c r="AA363">
        <f>SUMIF(CurrentScenario!$B$2:$B$2612,Sheet1!$A363,CurrentScenario!AA$2:AA$2612)</f>
        <v>4.1906104116678753</v>
      </c>
      <c r="AB363">
        <f>SUMIF(CurrentScenario!$B$2:$B$2612,Sheet1!$A363,CurrentScenario!AB$2:AB$2612)</f>
        <v>15.167197401301388</v>
      </c>
      <c r="AC363">
        <f>SUMIF(CurrentScenario!$B$2:$B$2612,Sheet1!$A363,CurrentScenario!AC$2:AC$2612)</f>
        <v>14.785974732341598</v>
      </c>
      <c r="AD363">
        <f>SUMIF(CurrentScenario!$B$2:$B$2612,Sheet1!$A363,CurrentScenario!AD$2:AD$2612)</f>
        <v>0</v>
      </c>
      <c r="AE363">
        <f>SUMIF(CurrentScenario!$B$2:$B$2612,Sheet1!$A363,CurrentScenario!AE$2:AE$2612)</f>
        <v>0</v>
      </c>
      <c r="AF363">
        <f>SUMIF(CurrentScenario!$B$2:$B$2612,Sheet1!$A363,CurrentScenario!AF$2:AF$2612)</f>
        <v>0</v>
      </c>
      <c r="AG363">
        <f>SUMIF(CurrentScenario!$B$2:$B$2612,Sheet1!$A363,CurrentScenario!AG$2:AG$2612)</f>
        <v>0</v>
      </c>
      <c r="AH363" s="9">
        <f>SUMIF(CurrentScenario!$B$2:$B$2612,Sheet1!$A363,CurrentScenario!AH$2:AH$2612)</f>
        <v>39.305173929985529</v>
      </c>
      <c r="AI363" s="10">
        <f t="shared" si="20"/>
        <v>17566.176743223295</v>
      </c>
      <c r="AJ363">
        <f>SUMIF(BaselineScenario!$B$2:$B$2612,Sheet1!$A363,BaselineScenario!D$2:D$2612)</f>
        <v>14971.358394673289</v>
      </c>
      <c r="AK363">
        <f>SUMIF(BaselineScenario!$B$2:$B$2612,Sheet1!$A363,BaselineScenario!E$2:E$2612)</f>
        <v>151.26342799767878</v>
      </c>
      <c r="AL363">
        <f>SUMIF(BaselineScenario!$B$2:$B$2612,Sheet1!$A363,BaselineScenario!F$2:F$2612)</f>
        <v>59.093788426559257</v>
      </c>
      <c r="AM363">
        <f>SUMIF(BaselineScenario!$B$2:$B$2612,Sheet1!$A363,BaselineScenario!G$2:G$2612)</f>
        <v>30.87779945088332</v>
      </c>
      <c r="AN363">
        <f>SUMIF(BaselineScenario!$B$2:$B$2612,Sheet1!$A363,BaselineScenario!H$2:H$2612)</f>
        <v>253.99443612752589</v>
      </c>
      <c r="AO363">
        <f>SUMIF(BaselineScenario!$B$2:$B$2612,Sheet1!$A363,BaselineScenario!I$2:I$2612)</f>
        <v>132.71726750121536</v>
      </c>
      <c r="AP363">
        <f>SUMIF(BaselineScenario!$B$2:$B$2612,Sheet1!$A363,BaselineScenario!J$2:J$2612)</f>
        <v>4.8757688823901573</v>
      </c>
      <c r="AQ363">
        <f>SUMIF(BaselineScenario!$B$2:$B$2612,Sheet1!$A363,BaselineScenario!K$2:K$2612)</f>
        <v>2.5351968463261407</v>
      </c>
      <c r="AR363">
        <f>SUMIF(BaselineScenario!$B$2:$B$2612,Sheet1!$A363,BaselineScenario!L$2:L$2612)</f>
        <v>388.00915202409215</v>
      </c>
      <c r="AS363">
        <f>SUMIF(BaselineScenario!$B$2:$B$2612,Sheet1!$A363,BaselineScenario!M$2:M$2612)</f>
        <v>0</v>
      </c>
      <c r="AT363">
        <f>SUMIF(BaselineScenario!$B$2:$B$2612,Sheet1!$A363,BaselineScenario!N$2:N$2612)</f>
        <v>142.09265991395435</v>
      </c>
      <c r="AU363">
        <f>SUMIF(BaselineScenario!$B$2:$B$2612,Sheet1!$A363,BaselineScenario!O$2:O$2612)</f>
        <v>24.848385443712957</v>
      </c>
      <c r="AV363">
        <f>SUMIF(BaselineScenario!$B$2:$B$2612,Sheet1!$A363,BaselineScenario!P$2:P$2612)</f>
        <v>0</v>
      </c>
      <c r="AW363">
        <f>SUMIF(BaselineScenario!$B$2:$B$2612,Sheet1!$A363,BaselineScenario!Q$2:Q$2612)</f>
        <v>564.64331349511554</v>
      </c>
      <c r="AX363">
        <f>SUMIF(BaselineScenario!$B$2:$B$2612,Sheet1!$A363,BaselineScenario!R$2:R$2612)</f>
        <v>39.897429597779784</v>
      </c>
      <c r="AY363">
        <f>SUMIF(BaselineScenario!$B$2:$B$2612,Sheet1!$A363,BaselineScenario!S$2:S$2612)</f>
        <v>20.900898529072695</v>
      </c>
      <c r="AZ363">
        <f>SUMIF(BaselineScenario!$B$2:$B$2612,Sheet1!$A363,BaselineScenario!T$2:T$2612)</f>
        <v>0.27689561146356545</v>
      </c>
      <c r="BA363">
        <f>SUMIF(BaselineScenario!$B$2:$B$2612,Sheet1!$A363,BaselineScenario!U$2:U$2612)</f>
        <v>3.1618279170940449</v>
      </c>
      <c r="BB363">
        <f>SUMIF(BaselineScenario!$B$2:$B$2612,Sheet1!$A363,BaselineScenario!V$2:V$2612)</f>
        <v>0</v>
      </c>
      <c r="BC363">
        <f>SUMIF(BaselineScenario!$B$2:$B$2612,Sheet1!$A363,BaselineScenario!W$2:W$2612)</f>
        <v>279.44063260084556</v>
      </c>
      <c r="BD363">
        <f>SUMIF(BaselineScenario!$B$2:$B$2612,Sheet1!$A363,BaselineScenario!X$2:X$2612)</f>
        <v>16.826880189345676</v>
      </c>
      <c r="BE363">
        <f>SUMIF(BaselineScenario!$B$2:$B$2612,Sheet1!$A363,BaselineScenario!Y$2:Y$2612)</f>
        <v>424.37847503165324</v>
      </c>
      <c r="BF363">
        <f>SUMIF(BaselineScenario!$B$2:$B$2612,Sheet1!$A363,BaselineScenario!Z$2:Z$2612)</f>
        <v>0</v>
      </c>
      <c r="BG363">
        <f>SUMIF(BaselineScenario!$B$2:$B$2612,Sheet1!$A363,BaselineScenario!AA$2:AA$2612)</f>
        <v>0.24527299510315945</v>
      </c>
      <c r="BH363">
        <f>SUMIF(BaselineScenario!$B$2:$B$2612,Sheet1!$A363,BaselineScenario!AB$2:AB$2612)</f>
        <v>0.71754180528043754</v>
      </c>
      <c r="BI363">
        <f>SUMIF(BaselineScenario!$B$2:$B$2612,Sheet1!$A363,BaselineScenario!AC$2:AC$2612)</f>
        <v>27.766747988154634</v>
      </c>
      <c r="BJ363">
        <f>SUMIF(BaselineScenario!$B$2:$B$2612,Sheet1!$A363,BaselineScenario!AD$2:AD$2612)</f>
        <v>0</v>
      </c>
      <c r="BK363">
        <f>SUMIF(BaselineScenario!$B$2:$B$2612,Sheet1!$A363,BaselineScenario!AE$2:AE$2612)</f>
        <v>0</v>
      </c>
      <c r="BL363">
        <f>SUMIF(BaselineScenario!$B$2:$B$2612,Sheet1!$A363,BaselineScenario!AF$2:AF$2612)</f>
        <v>0</v>
      </c>
      <c r="BM363">
        <f>SUMIF(BaselineScenario!$B$2:$B$2612,Sheet1!$A363,BaselineScenario!AG$2:AG$2612)</f>
        <v>0</v>
      </c>
      <c r="BN363">
        <f>SUMIF(BaselineScenario!$B$2:$B$2612,Sheet1!$A363,BaselineScenario!AH$2:AH$2612)</f>
        <v>26.254550174766305</v>
      </c>
      <c r="BP363">
        <f t="shared" si="21"/>
        <v>0</v>
      </c>
      <c r="BQ363" s="12">
        <f t="shared" si="22"/>
        <v>0</v>
      </c>
    </row>
    <row r="364" spans="1:69" x14ac:dyDescent="0.25">
      <c r="A364" s="1" t="s">
        <v>362</v>
      </c>
      <c r="B364">
        <f>COUNTIF(CurrentScenario!$B$2:$B$2612,Sheet1!A364)</f>
        <v>9</v>
      </c>
      <c r="C364">
        <f t="shared" si="23"/>
        <v>18099.887954744881</v>
      </c>
      <c r="D364">
        <f>SUMIF(CurrentScenario!$B$2:$B$2612,Sheet1!$A364,CurrentScenario!D$2:D$2612)</f>
        <v>6593.0757214995219</v>
      </c>
      <c r="E364">
        <f>SUMIF(CurrentScenario!$B$2:$B$2612,Sheet1!$A364,CurrentScenario!E$2:E$2612)</f>
        <v>66.584202727561575</v>
      </c>
      <c r="F364">
        <f>SUMIF(CurrentScenario!$B$2:$B$2612,Sheet1!$A364,CurrentScenario!F$2:F$2612)</f>
        <v>91.305974833643077</v>
      </c>
      <c r="G364">
        <f>SUMIF(CurrentScenario!$B$2:$B$2612,Sheet1!$A364,CurrentScenario!G$2:G$2612)</f>
        <v>41.95763804764448</v>
      </c>
      <c r="H364">
        <f>SUMIF(CurrentScenario!$B$2:$B$2612,Sheet1!$A364,CurrentScenario!H$2:H$2612)</f>
        <v>383.59700637526055</v>
      </c>
      <c r="I364">
        <f>SUMIF(CurrentScenario!$B$2:$B$2612,Sheet1!$A364,CurrentScenario!I$2:I$2612)</f>
        <v>87.791474396913529</v>
      </c>
      <c r="J364">
        <f>SUMIF(CurrentScenario!$B$2:$B$2612,Sheet1!$A364,CurrentScenario!J$2:J$2612)</f>
        <v>19.366728120987009</v>
      </c>
      <c r="K364">
        <f>SUMIF(CurrentScenario!$B$2:$B$2612,Sheet1!$A364,CurrentScenario!K$2:K$2612)</f>
        <v>1.8144206729127463</v>
      </c>
      <c r="L364">
        <f>SUMIF(CurrentScenario!$B$2:$B$2612,Sheet1!$A364,CurrentScenario!L$2:L$2612)</f>
        <v>447.92870215560305</v>
      </c>
      <c r="M364">
        <f>SUMIF(CurrentScenario!$B$2:$B$2612,Sheet1!$A364,CurrentScenario!M$2:M$2612)</f>
        <v>157.86702305558603</v>
      </c>
      <c r="N364">
        <f>SUMIF(CurrentScenario!$B$2:$B$2612,Sheet1!$A364,CurrentScenario!N$2:N$2612)</f>
        <v>192.69896640992414</v>
      </c>
      <c r="O364">
        <f>SUMIF(CurrentScenario!$B$2:$B$2612,Sheet1!$A364,CurrentScenario!O$2:O$2612)</f>
        <v>46.584615739400647</v>
      </c>
      <c r="P364">
        <f>SUMIF(CurrentScenario!$B$2:$B$2612,Sheet1!$A364,CurrentScenario!P$2:P$2612)</f>
        <v>0</v>
      </c>
      <c r="Q364">
        <f>SUMIF(CurrentScenario!$B$2:$B$2612,Sheet1!$A364,CurrentScenario!Q$2:Q$2612)</f>
        <v>729.60477597055956</v>
      </c>
      <c r="R364">
        <f>SUMIF(CurrentScenario!$B$2:$B$2612,Sheet1!$A364,CurrentScenario!R$2:R$2612)</f>
        <v>221.90719419902155</v>
      </c>
      <c r="S364">
        <f>SUMIF(CurrentScenario!$B$2:$B$2612,Sheet1!$A364,CurrentScenario!S$2:S$2612)</f>
        <v>44.418939937128485</v>
      </c>
      <c r="T364">
        <f>SUMIF(CurrentScenario!$B$2:$B$2612,Sheet1!$A364,CurrentScenario!T$2:T$2612)</f>
        <v>9.7367940537610949</v>
      </c>
      <c r="U364">
        <f>SUMIF(CurrentScenario!$B$2:$B$2612,Sheet1!$A364,CurrentScenario!U$2:U$2612)</f>
        <v>5.9215955010379711</v>
      </c>
      <c r="V364">
        <f>SUMIF(CurrentScenario!$B$2:$B$2612,Sheet1!$A364,CurrentScenario!V$2:V$2612)</f>
        <v>0</v>
      </c>
      <c r="W364">
        <f>SUMIF(CurrentScenario!$B$2:$B$2612,Sheet1!$A364,CurrentScenario!W$2:W$2612)</f>
        <v>6153.3373872227239</v>
      </c>
      <c r="X364">
        <f>SUMIF(CurrentScenario!$B$2:$B$2612,Sheet1!$A364,CurrentScenario!X$2:X$2612)</f>
        <v>1906.6483869611714</v>
      </c>
      <c r="Y364">
        <f>SUMIF(CurrentScenario!$B$2:$B$2612,Sheet1!$A364,CurrentScenario!Y$2:Y$2612)</f>
        <v>393.69224222922492</v>
      </c>
      <c r="Z364">
        <f>SUMIF(CurrentScenario!$B$2:$B$2612,Sheet1!$A364,CurrentScenario!Z$2:Z$2612)</f>
        <v>445.68480220083177</v>
      </c>
      <c r="AA364">
        <f>SUMIF(CurrentScenario!$B$2:$B$2612,Sheet1!$A364,CurrentScenario!AA$2:AA$2612)</f>
        <v>28.275951878018827</v>
      </c>
      <c r="AB364">
        <f>SUMIF(CurrentScenario!$B$2:$B$2612,Sheet1!$A364,CurrentScenario!AB$2:AB$2612)</f>
        <v>8.2386039039981203</v>
      </c>
      <c r="AC364">
        <f>SUMIF(CurrentScenario!$B$2:$B$2612,Sheet1!$A364,CurrentScenario!AC$2:AC$2612)</f>
        <v>0.80144838983730349</v>
      </c>
      <c r="AD364">
        <f>SUMIF(CurrentScenario!$B$2:$B$2612,Sheet1!$A364,CurrentScenario!AD$2:AD$2612)</f>
        <v>0</v>
      </c>
      <c r="AE364">
        <f>SUMIF(CurrentScenario!$B$2:$B$2612,Sheet1!$A364,CurrentScenario!AE$2:AE$2612)</f>
        <v>0</v>
      </c>
      <c r="AF364">
        <f>SUMIF(CurrentScenario!$B$2:$B$2612,Sheet1!$A364,CurrentScenario!AF$2:AF$2612)</f>
        <v>0</v>
      </c>
      <c r="AG364">
        <f>SUMIF(CurrentScenario!$B$2:$B$2612,Sheet1!$A364,CurrentScenario!AG$2:AG$2612)</f>
        <v>0</v>
      </c>
      <c r="AH364" s="9">
        <f>SUMIF(CurrentScenario!$B$2:$B$2612,Sheet1!$A364,CurrentScenario!AH$2:AH$2612)</f>
        <v>21.047358262607595</v>
      </c>
      <c r="AI364" s="10">
        <f t="shared" si="20"/>
        <v>18099.887954744881</v>
      </c>
      <c r="AJ364">
        <f>SUMIF(BaselineScenario!$B$2:$B$2612,Sheet1!$A364,BaselineScenario!D$2:D$2612)</f>
        <v>15365.483136627274</v>
      </c>
      <c r="AK364">
        <f>SUMIF(BaselineScenario!$B$2:$B$2612,Sheet1!$A364,BaselineScenario!E$2:E$2612)</f>
        <v>196.37296688088037</v>
      </c>
      <c r="AL364">
        <f>SUMIF(BaselineScenario!$B$2:$B$2612,Sheet1!$A364,BaselineScenario!F$2:F$2612)</f>
        <v>43.20362219680996</v>
      </c>
      <c r="AM364">
        <f>SUMIF(BaselineScenario!$B$2:$B$2612,Sheet1!$A364,BaselineScenario!G$2:G$2612)</f>
        <v>23.182585036088906</v>
      </c>
      <c r="AN364">
        <f>SUMIF(BaselineScenario!$B$2:$B$2612,Sheet1!$A364,BaselineScenario!H$2:H$2612)</f>
        <v>181.34092520860773</v>
      </c>
      <c r="AO364">
        <f>SUMIF(BaselineScenario!$B$2:$B$2612,Sheet1!$A364,BaselineScenario!I$2:I$2612)</f>
        <v>57.973476354045971</v>
      </c>
      <c r="AP364">
        <f>SUMIF(BaselineScenario!$B$2:$B$2612,Sheet1!$A364,BaselineScenario!J$2:J$2612)</f>
        <v>9.2511009637978443</v>
      </c>
      <c r="AQ364">
        <f>SUMIF(BaselineScenario!$B$2:$B$2612,Sheet1!$A364,BaselineScenario!K$2:K$2612)</f>
        <v>0.94756487103715603</v>
      </c>
      <c r="AR364">
        <f>SUMIF(BaselineScenario!$B$2:$B$2612,Sheet1!$A364,BaselineScenario!L$2:L$2612)</f>
        <v>222.87430264102636</v>
      </c>
      <c r="AS364">
        <f>SUMIF(BaselineScenario!$B$2:$B$2612,Sheet1!$A364,BaselineScenario!M$2:M$2612)</f>
        <v>76.676597892012026</v>
      </c>
      <c r="AT364">
        <f>SUMIF(BaselineScenario!$B$2:$B$2612,Sheet1!$A364,BaselineScenario!N$2:N$2612)</f>
        <v>97.249995565476297</v>
      </c>
      <c r="AU364">
        <f>SUMIF(BaselineScenario!$B$2:$B$2612,Sheet1!$A364,BaselineScenario!O$2:O$2612)</f>
        <v>22.540999350789171</v>
      </c>
      <c r="AV364">
        <f>SUMIF(BaselineScenario!$B$2:$B$2612,Sheet1!$A364,BaselineScenario!P$2:P$2612)</f>
        <v>0</v>
      </c>
      <c r="AW364">
        <f>SUMIF(BaselineScenario!$B$2:$B$2612,Sheet1!$A364,BaselineScenario!Q$2:Q$2612)</f>
        <v>382.10100765612776</v>
      </c>
      <c r="AX364">
        <f>SUMIF(BaselineScenario!$B$2:$B$2612,Sheet1!$A364,BaselineScenario!R$2:R$2612)</f>
        <v>112.64035930598587</v>
      </c>
      <c r="AY364">
        <f>SUMIF(BaselineScenario!$B$2:$B$2612,Sheet1!$A364,BaselineScenario!S$2:S$2612)</f>
        <v>22.001919873507198</v>
      </c>
      <c r="AZ364">
        <f>SUMIF(BaselineScenario!$B$2:$B$2612,Sheet1!$A364,BaselineScenario!T$2:T$2612)</f>
        <v>4.8089965884365222</v>
      </c>
      <c r="BA364">
        <f>SUMIF(BaselineScenario!$B$2:$B$2612,Sheet1!$A364,BaselineScenario!U$2:U$2612)</f>
        <v>2.9263729745807332</v>
      </c>
      <c r="BB364">
        <f>SUMIF(BaselineScenario!$B$2:$B$2612,Sheet1!$A364,BaselineScenario!V$2:V$2612)</f>
        <v>0</v>
      </c>
      <c r="BC364">
        <f>SUMIF(BaselineScenario!$B$2:$B$2612,Sheet1!$A364,BaselineScenario!W$2:W$2612)</f>
        <v>291.93765061830527</v>
      </c>
      <c r="BD364">
        <f>SUMIF(BaselineScenario!$B$2:$B$2612,Sheet1!$A364,BaselineScenario!X$2:X$2612)</f>
        <v>17.607697093122393</v>
      </c>
      <c r="BE364">
        <f>SUMIF(BaselineScenario!$B$2:$B$2612,Sheet1!$A364,BaselineScenario!Y$2:Y$2612)</f>
        <v>407.79885770800252</v>
      </c>
      <c r="BF364">
        <f>SUMIF(BaselineScenario!$B$2:$B$2612,Sheet1!$A364,BaselineScenario!Z$2:Z$2612)</f>
        <v>515.20820520737891</v>
      </c>
      <c r="BG364">
        <f>SUMIF(BaselineScenario!$B$2:$B$2612,Sheet1!$A364,BaselineScenario!AA$2:AA$2612)</f>
        <v>8.5204894304597332</v>
      </c>
      <c r="BH364">
        <f>SUMIF(BaselineScenario!$B$2:$B$2612,Sheet1!$A364,BaselineScenario!AB$2:AB$2612)</f>
        <v>0.49219086162248787</v>
      </c>
      <c r="BI364">
        <f>SUMIF(BaselineScenario!$B$2:$B$2612,Sheet1!$A364,BaselineScenario!AC$2:AC$2612)</f>
        <v>1.4464225296325568</v>
      </c>
      <c r="BJ364">
        <f>SUMIF(BaselineScenario!$B$2:$B$2612,Sheet1!$A364,BaselineScenario!AD$2:AD$2612)</f>
        <v>0</v>
      </c>
      <c r="BK364">
        <f>SUMIF(BaselineScenario!$B$2:$B$2612,Sheet1!$A364,BaselineScenario!AE$2:AE$2612)</f>
        <v>0</v>
      </c>
      <c r="BL364">
        <f>SUMIF(BaselineScenario!$B$2:$B$2612,Sheet1!$A364,BaselineScenario!AF$2:AF$2612)</f>
        <v>0</v>
      </c>
      <c r="BM364">
        <f>SUMIF(BaselineScenario!$B$2:$B$2612,Sheet1!$A364,BaselineScenario!AG$2:AG$2612)</f>
        <v>0</v>
      </c>
      <c r="BN364">
        <f>SUMIF(BaselineScenario!$B$2:$B$2612,Sheet1!$A364,BaselineScenario!AH$2:AH$2612)</f>
        <v>35.300511309872952</v>
      </c>
      <c r="BP364">
        <f t="shared" si="21"/>
        <v>0</v>
      </c>
      <c r="BQ364" s="12">
        <f t="shared" si="22"/>
        <v>0</v>
      </c>
    </row>
    <row r="365" spans="1:69" x14ac:dyDescent="0.25">
      <c r="A365" s="1" t="s">
        <v>363</v>
      </c>
      <c r="B365">
        <f>COUNTIF(CurrentScenario!$B$2:$B$2612,Sheet1!A365)</f>
        <v>9</v>
      </c>
      <c r="C365">
        <f t="shared" si="23"/>
        <v>31320.893077567627</v>
      </c>
      <c r="D365">
        <f>SUMIF(CurrentScenario!$B$2:$B$2612,Sheet1!$A365,CurrentScenario!D$2:D$2612)</f>
        <v>9503.2681856216859</v>
      </c>
      <c r="E365">
        <f>SUMIF(CurrentScenario!$B$2:$B$2612,Sheet1!$A365,CurrentScenario!E$2:E$2612)</f>
        <v>95.96156229027585</v>
      </c>
      <c r="F365">
        <f>SUMIF(CurrentScenario!$B$2:$B$2612,Sheet1!$A365,CurrentScenario!F$2:F$2612)</f>
        <v>10.510421458400966</v>
      </c>
      <c r="G365">
        <f>SUMIF(CurrentScenario!$B$2:$B$2612,Sheet1!$A365,CurrentScenario!G$2:G$2612)</f>
        <v>63.800762957140392</v>
      </c>
      <c r="H365">
        <f>SUMIF(CurrentScenario!$B$2:$B$2612,Sheet1!$A365,CurrentScenario!H$2:H$2612)</f>
        <v>11.192842284913489</v>
      </c>
      <c r="I365">
        <f>SUMIF(CurrentScenario!$B$2:$B$2612,Sheet1!$A365,CurrentScenario!I$2:I$2612)</f>
        <v>97.319974801526769</v>
      </c>
      <c r="J365">
        <f>SUMIF(CurrentScenario!$B$2:$B$2612,Sheet1!$A365,CurrentScenario!J$2:J$2612)</f>
        <v>16.170533801637792</v>
      </c>
      <c r="K365">
        <f>SUMIF(CurrentScenario!$B$2:$B$2612,Sheet1!$A365,CurrentScenario!K$2:K$2612)</f>
        <v>8.4547049997575687</v>
      </c>
      <c r="L365">
        <f>SUMIF(CurrentScenario!$B$2:$B$2612,Sheet1!$A365,CurrentScenario!L$2:L$2612)</f>
        <v>270.84971366277671</v>
      </c>
      <c r="M365">
        <f>SUMIF(CurrentScenario!$B$2:$B$2612,Sheet1!$A365,CurrentScenario!M$2:M$2612)</f>
        <v>137.73225156086588</v>
      </c>
      <c r="N365">
        <f>SUMIF(CurrentScenario!$B$2:$B$2612,Sheet1!$A365,CurrentScenario!N$2:N$2612)</f>
        <v>91.140031570476125</v>
      </c>
      <c r="O365">
        <f>SUMIF(CurrentScenario!$B$2:$B$2612,Sheet1!$A365,CurrentScenario!O$2:O$2612)</f>
        <v>47.254270742656601</v>
      </c>
      <c r="P365">
        <f>SUMIF(CurrentScenario!$B$2:$B$2612,Sheet1!$A365,CurrentScenario!P$2:P$2612)</f>
        <v>0</v>
      </c>
      <c r="Q365">
        <f>SUMIF(CurrentScenario!$B$2:$B$2612,Sheet1!$A365,CurrentScenario!Q$2:Q$2612)</f>
        <v>369.49370006218504</v>
      </c>
      <c r="R365">
        <f>SUMIF(CurrentScenario!$B$2:$B$2612,Sheet1!$A365,CurrentScenario!R$2:R$2612)</f>
        <v>225.04666960140511</v>
      </c>
      <c r="S365">
        <f>SUMIF(CurrentScenario!$B$2:$B$2612,Sheet1!$A365,CurrentScenario!S$2:S$2612)</f>
        <v>23.979004714293758</v>
      </c>
      <c r="T365">
        <f>SUMIF(CurrentScenario!$B$2:$B$2612,Sheet1!$A365,CurrentScenario!T$2:T$2612)</f>
        <v>9.4175038872897794</v>
      </c>
      <c r="U365">
        <f>SUMIF(CurrentScenario!$B$2:$B$2612,Sheet1!$A365,CurrentScenario!U$2:U$2612)</f>
        <v>4.3241161915530713</v>
      </c>
      <c r="V365">
        <f>SUMIF(CurrentScenario!$B$2:$B$2612,Sheet1!$A365,CurrentScenario!V$2:V$2612)</f>
        <v>0</v>
      </c>
      <c r="W365">
        <f>SUMIF(CurrentScenario!$B$2:$B$2612,Sheet1!$A365,CurrentScenario!W$2:W$2612)</f>
        <v>12891.472395330202</v>
      </c>
      <c r="X365">
        <f>SUMIF(CurrentScenario!$B$2:$B$2612,Sheet1!$A365,CurrentScenario!X$2:X$2612)</f>
        <v>4916.7177247025438</v>
      </c>
      <c r="Y365">
        <f>SUMIF(CurrentScenario!$B$2:$B$2612,Sheet1!$A365,CurrentScenario!Y$2:Y$2612)</f>
        <v>318.50349366391197</v>
      </c>
      <c r="Z365">
        <f>SUMIF(CurrentScenario!$B$2:$B$2612,Sheet1!$A365,CurrentScenario!Z$2:Z$2612)</f>
        <v>453.42214095086825</v>
      </c>
      <c r="AA365">
        <f>SUMIF(CurrentScenario!$B$2:$B$2612,Sheet1!$A365,CurrentScenario!AA$2:AA$2612)</f>
        <v>1180.4634136946379</v>
      </c>
      <c r="AB365">
        <f>SUMIF(CurrentScenario!$B$2:$B$2612,Sheet1!$A365,CurrentScenario!AB$2:AB$2612)</f>
        <v>322.86113055577573</v>
      </c>
      <c r="AC365">
        <f>SUMIF(CurrentScenario!$B$2:$B$2612,Sheet1!$A365,CurrentScenario!AC$2:AC$2612)</f>
        <v>185.98553266454064</v>
      </c>
      <c r="AD365">
        <f>SUMIF(CurrentScenario!$B$2:$B$2612,Sheet1!$A365,CurrentScenario!AD$2:AD$2612)</f>
        <v>0</v>
      </c>
      <c r="AE365">
        <f>SUMIF(CurrentScenario!$B$2:$B$2612,Sheet1!$A365,CurrentScenario!AE$2:AE$2612)</f>
        <v>0</v>
      </c>
      <c r="AF365">
        <f>SUMIF(CurrentScenario!$B$2:$B$2612,Sheet1!$A365,CurrentScenario!AF$2:AF$2612)</f>
        <v>0</v>
      </c>
      <c r="AG365">
        <f>SUMIF(CurrentScenario!$B$2:$B$2612,Sheet1!$A365,CurrentScenario!AG$2:AG$2612)</f>
        <v>0</v>
      </c>
      <c r="AH365" s="9">
        <f>SUMIF(CurrentScenario!$B$2:$B$2612,Sheet1!$A365,CurrentScenario!AH$2:AH$2612)</f>
        <v>65.550995796304534</v>
      </c>
      <c r="AI365" s="10">
        <f t="shared" si="20"/>
        <v>31320.893077567624</v>
      </c>
      <c r="AJ365">
        <f>SUMIF(BaselineScenario!$B$2:$B$2612,Sheet1!$A365,BaselineScenario!D$2:D$2612)</f>
        <v>26562.774279741108</v>
      </c>
      <c r="AK365">
        <f>SUMIF(BaselineScenario!$B$2:$B$2612,Sheet1!$A365,BaselineScenario!E$2:E$2612)</f>
        <v>268.39895098427075</v>
      </c>
      <c r="AL365">
        <f>SUMIF(BaselineScenario!$B$2:$B$2612,Sheet1!$A365,BaselineScenario!F$2:F$2612)</f>
        <v>6.4930443218671519</v>
      </c>
      <c r="AM365">
        <f>SUMIF(BaselineScenario!$B$2:$B$2612,Sheet1!$A365,BaselineScenario!G$2:G$2612)</f>
        <v>118.91170949055203</v>
      </c>
      <c r="AN365">
        <f>SUMIF(BaselineScenario!$B$2:$B$2612,Sheet1!$A365,BaselineScenario!H$2:H$2612)</f>
        <v>6.9608183467598996</v>
      </c>
      <c r="AO365">
        <f>SUMIF(BaselineScenario!$B$2:$B$2612,Sheet1!$A365,BaselineScenario!I$2:I$2612)</f>
        <v>226.5681167885927</v>
      </c>
      <c r="AP365">
        <f>SUMIF(BaselineScenario!$B$2:$B$2612,Sheet1!$A365,BaselineScenario!J$2:J$2612)</f>
        <v>35.372191128142205</v>
      </c>
      <c r="AQ365">
        <f>SUMIF(BaselineScenario!$B$2:$B$2612,Sheet1!$A365,BaselineScenario!K$2:K$2612)</f>
        <v>5.3380753954753066</v>
      </c>
      <c r="AR365">
        <f>SUMIF(BaselineScenario!$B$2:$B$2612,Sheet1!$A365,BaselineScenario!L$2:L$2612)</f>
        <v>170.11536739921479</v>
      </c>
      <c r="AS365">
        <f>SUMIF(BaselineScenario!$B$2:$B$2612,Sheet1!$A365,BaselineScenario!M$2:M$2612)</f>
        <v>467.47791309369148</v>
      </c>
      <c r="AT365">
        <f>SUMIF(BaselineScenario!$B$2:$B$2612,Sheet1!$A365,BaselineScenario!N$2:N$2612)</f>
        <v>163.25258086013667</v>
      </c>
      <c r="AU365">
        <f>SUMIF(BaselineScenario!$B$2:$B$2612,Sheet1!$A365,BaselineScenario!O$2:O$2612)</f>
        <v>64.946920717473319</v>
      </c>
      <c r="AV365">
        <f>SUMIF(BaselineScenario!$B$2:$B$2612,Sheet1!$A365,BaselineScenario!P$2:P$2612)</f>
        <v>0</v>
      </c>
      <c r="AW365">
        <f>SUMIF(BaselineScenario!$B$2:$B$2612,Sheet1!$A365,BaselineScenario!Q$2:Q$2612)</f>
        <v>634.57841412063988</v>
      </c>
      <c r="AX365">
        <f>SUMIF(BaselineScenario!$B$2:$B$2612,Sheet1!$A365,BaselineScenario!R$2:R$2612)</f>
        <v>730.84901398772649</v>
      </c>
      <c r="AY365">
        <f>SUMIF(BaselineScenario!$B$2:$B$2612,Sheet1!$A365,BaselineScenario!S$2:S$2612)</f>
        <v>57.513354543054476</v>
      </c>
      <c r="AZ365">
        <f>SUMIF(BaselineScenario!$B$2:$B$2612,Sheet1!$A365,BaselineScenario!T$2:T$2612)</f>
        <v>27.13048668464112</v>
      </c>
      <c r="BA365">
        <f>SUMIF(BaselineScenario!$B$2:$B$2612,Sheet1!$A365,BaselineScenario!U$2:U$2612)</f>
        <v>8.02516995542722</v>
      </c>
      <c r="BB365">
        <f>SUMIF(BaselineScenario!$B$2:$B$2612,Sheet1!$A365,BaselineScenario!V$2:V$2612)</f>
        <v>0</v>
      </c>
      <c r="BC365">
        <f>SUMIF(BaselineScenario!$B$2:$B$2612,Sheet1!$A365,BaselineScenario!W$2:W$2612)</f>
        <v>466.16776737944014</v>
      </c>
      <c r="BD365">
        <f>SUMIF(BaselineScenario!$B$2:$B$2612,Sheet1!$A365,BaselineScenario!X$2:X$2612)</f>
        <v>28.235325729145352</v>
      </c>
      <c r="BE365">
        <f>SUMIF(BaselineScenario!$B$2:$B$2612,Sheet1!$A365,BaselineScenario!Y$2:Y$2612)</f>
        <v>541.81779126071956</v>
      </c>
      <c r="BF365">
        <f>SUMIF(BaselineScenario!$B$2:$B$2612,Sheet1!$A365,BaselineScenario!Z$2:Z$2612)</f>
        <v>383.33206926803922</v>
      </c>
      <c r="BG365">
        <f>SUMIF(BaselineScenario!$B$2:$B$2612,Sheet1!$A365,BaselineScenario!AA$2:AA$2612)</f>
        <v>53.759057708182453</v>
      </c>
      <c r="BH365">
        <f>SUMIF(BaselineScenario!$B$2:$B$2612,Sheet1!$A365,BaselineScenario!AB$2:AB$2612)</f>
        <v>3.0855673484222748</v>
      </c>
      <c r="BI365">
        <f>SUMIF(BaselineScenario!$B$2:$B$2612,Sheet1!$A365,BaselineScenario!AC$2:AC$2612)</f>
        <v>117.42630829336107</v>
      </c>
      <c r="BJ365">
        <f>SUMIF(BaselineScenario!$B$2:$B$2612,Sheet1!$A365,BaselineScenario!AD$2:AD$2612)</f>
        <v>0</v>
      </c>
      <c r="BK365">
        <f>SUMIF(BaselineScenario!$B$2:$B$2612,Sheet1!$A365,BaselineScenario!AE$2:AE$2612)</f>
        <v>0</v>
      </c>
      <c r="BL365">
        <f>SUMIF(BaselineScenario!$B$2:$B$2612,Sheet1!$A365,BaselineScenario!AF$2:AF$2612)</f>
        <v>0</v>
      </c>
      <c r="BM365">
        <f>SUMIF(BaselineScenario!$B$2:$B$2612,Sheet1!$A365,BaselineScenario!AG$2:AG$2612)</f>
        <v>0</v>
      </c>
      <c r="BN365">
        <f>SUMIF(BaselineScenario!$B$2:$B$2612,Sheet1!$A365,BaselineScenario!AH$2:AH$2612)</f>
        <v>172.3627830215375</v>
      </c>
      <c r="BP365">
        <f t="shared" si="21"/>
        <v>0</v>
      </c>
      <c r="BQ365" s="12">
        <f t="shared" si="22"/>
        <v>0</v>
      </c>
    </row>
    <row r="366" spans="1:69" x14ac:dyDescent="0.25">
      <c r="A366" s="1" t="s">
        <v>364</v>
      </c>
      <c r="B366">
        <f>COUNTIF(CurrentScenario!$B$2:$B$2612,Sheet1!A366)</f>
        <v>11</v>
      </c>
      <c r="C366">
        <f t="shared" si="23"/>
        <v>28044.949812532781</v>
      </c>
      <c r="D366">
        <f>SUMIF(CurrentScenario!$B$2:$B$2612,Sheet1!$A366,CurrentScenario!D$2:D$2612)</f>
        <v>14179.010193663367</v>
      </c>
      <c r="E366">
        <f>SUMIF(CurrentScenario!$B$2:$B$2612,Sheet1!$A366,CurrentScenario!E$2:E$2612)</f>
        <v>143.21138737169099</v>
      </c>
      <c r="F366">
        <f>SUMIF(CurrentScenario!$B$2:$B$2612,Sheet1!$A366,CurrentScenario!F$2:F$2612)</f>
        <v>16.273460342994067</v>
      </c>
      <c r="G366">
        <f>SUMIF(CurrentScenario!$B$2:$B$2612,Sheet1!$A366,CurrentScenario!G$2:G$2612)</f>
        <v>25.139101591076095</v>
      </c>
      <c r="H366">
        <f>SUMIF(CurrentScenario!$B$2:$B$2612,Sheet1!$A366,CurrentScenario!H$2:H$2612)</f>
        <v>69.945922993569297</v>
      </c>
      <c r="I366">
        <f>SUMIF(CurrentScenario!$B$2:$B$2612,Sheet1!$A366,CurrentScenario!I$2:I$2612)</f>
        <v>72.707580331577489</v>
      </c>
      <c r="J366">
        <f>SUMIF(CurrentScenario!$B$2:$B$2612,Sheet1!$A366,CurrentScenario!J$2:J$2612)</f>
        <v>6.4984053972994236</v>
      </c>
      <c r="K366">
        <f>SUMIF(CurrentScenario!$B$2:$B$2612,Sheet1!$A366,CurrentScenario!K$2:K$2612)</f>
        <v>0.7438686362856638</v>
      </c>
      <c r="L366">
        <f>SUMIF(CurrentScenario!$B$2:$B$2612,Sheet1!$A366,CurrentScenario!L$2:L$2612)</f>
        <v>109.36078116456015</v>
      </c>
      <c r="M366">
        <f>SUMIF(CurrentScenario!$B$2:$B$2612,Sheet1!$A366,CurrentScenario!M$2:M$2612)</f>
        <v>77.70429630488762</v>
      </c>
      <c r="N366">
        <f>SUMIF(CurrentScenario!$B$2:$B$2612,Sheet1!$A366,CurrentScenario!N$2:N$2612)</f>
        <v>61.73821460016439</v>
      </c>
      <c r="O366">
        <f>SUMIF(CurrentScenario!$B$2:$B$2612,Sheet1!$A366,CurrentScenario!O$2:O$2612)</f>
        <v>14.201435822172344</v>
      </c>
      <c r="P366">
        <f>SUMIF(CurrentScenario!$B$2:$B$2612,Sheet1!$A366,CurrentScenario!P$2:P$2612)</f>
        <v>0</v>
      </c>
      <c r="Q366">
        <f>SUMIF(CurrentScenario!$B$2:$B$2612,Sheet1!$A366,CurrentScenario!Q$2:Q$2612)</f>
        <v>161.76274593402718</v>
      </c>
      <c r="R366">
        <f>SUMIF(CurrentScenario!$B$2:$B$2612,Sheet1!$A366,CurrentScenario!R$2:R$2612)</f>
        <v>150.35814269952357</v>
      </c>
      <c r="S366">
        <f>SUMIF(CurrentScenario!$B$2:$B$2612,Sheet1!$A366,CurrentScenario!S$2:S$2612)</f>
        <v>12.827492931867084</v>
      </c>
      <c r="T366">
        <f>SUMIF(CurrentScenario!$B$2:$B$2612,Sheet1!$A366,CurrentScenario!T$2:T$2612)</f>
        <v>4.4090355216341433</v>
      </c>
      <c r="U366">
        <f>SUMIF(CurrentScenario!$B$2:$B$2612,Sheet1!$A366,CurrentScenario!U$2:U$2612)</f>
        <v>1.9744708304710039</v>
      </c>
      <c r="V366">
        <f>SUMIF(CurrentScenario!$B$2:$B$2612,Sheet1!$A366,CurrentScenario!V$2:V$2612)</f>
        <v>0</v>
      </c>
      <c r="W366">
        <f>SUMIF(CurrentScenario!$B$2:$B$2612,Sheet1!$A366,CurrentScenario!W$2:W$2612)</f>
        <v>8735.4613305683743</v>
      </c>
      <c r="X366">
        <f>SUMIF(CurrentScenario!$B$2:$B$2612,Sheet1!$A366,CurrentScenario!X$2:X$2612)</f>
        <v>3251.5050035298827</v>
      </c>
      <c r="Y366">
        <f>SUMIF(CurrentScenario!$B$2:$B$2612,Sheet1!$A366,CurrentScenario!Y$2:Y$2612)</f>
        <v>769.77664035739781</v>
      </c>
      <c r="Z366">
        <f>SUMIF(CurrentScenario!$B$2:$B$2612,Sheet1!$A366,CurrentScenario!Z$2:Z$2612)</f>
        <v>0</v>
      </c>
      <c r="AA366">
        <f>SUMIF(CurrentScenario!$B$2:$B$2612,Sheet1!$A366,CurrentScenario!AA$2:AA$2612)</f>
        <v>1.9114918445181985</v>
      </c>
      <c r="AB366">
        <f>SUMIF(CurrentScenario!$B$2:$B$2612,Sheet1!$A366,CurrentScenario!AB$2:AB$2612)</f>
        <v>0.83507920104031763</v>
      </c>
      <c r="AC366">
        <f>SUMIF(CurrentScenario!$B$2:$B$2612,Sheet1!$A366,CurrentScenario!AC$2:AC$2612)</f>
        <v>0</v>
      </c>
      <c r="AD366">
        <f>SUMIF(CurrentScenario!$B$2:$B$2612,Sheet1!$A366,CurrentScenario!AD$2:AD$2612)</f>
        <v>0</v>
      </c>
      <c r="AE366">
        <f>SUMIF(CurrentScenario!$B$2:$B$2612,Sheet1!$A366,CurrentScenario!AE$2:AE$2612)</f>
        <v>0</v>
      </c>
      <c r="AF366">
        <f>SUMIF(CurrentScenario!$B$2:$B$2612,Sheet1!$A366,CurrentScenario!AF$2:AF$2612)</f>
        <v>0</v>
      </c>
      <c r="AG366">
        <f>SUMIF(CurrentScenario!$B$2:$B$2612,Sheet1!$A366,CurrentScenario!AG$2:AG$2612)</f>
        <v>0</v>
      </c>
      <c r="AH366" s="9">
        <f>SUMIF(CurrentScenario!$B$2:$B$2612,Sheet1!$A366,CurrentScenario!AH$2:AH$2612)</f>
        <v>177.59373089439742</v>
      </c>
      <c r="AI366" s="10">
        <f t="shared" si="20"/>
        <v>28044.949812532781</v>
      </c>
      <c r="AJ366">
        <f>SUMIF(BaselineScenario!$B$2:$B$2612,Sheet1!$A366,BaselineScenario!D$2:D$2612)</f>
        <v>23692.427722993893</v>
      </c>
      <c r="AK366">
        <f>SUMIF(BaselineScenario!$B$2:$B$2612,Sheet1!$A366,BaselineScenario!E$2:E$2612)</f>
        <v>330.87628642169119</v>
      </c>
      <c r="AL366">
        <f>SUMIF(BaselineScenario!$B$2:$B$2612,Sheet1!$A366,BaselineScenario!F$2:F$2612)</f>
        <v>22.153834416568849</v>
      </c>
      <c r="AM366">
        <f>SUMIF(BaselineScenario!$B$2:$B$2612,Sheet1!$A366,BaselineScenario!G$2:G$2612)</f>
        <v>49.431037931663639</v>
      </c>
      <c r="AN366">
        <f>SUMIF(BaselineScenario!$B$2:$B$2612,Sheet1!$A366,BaselineScenario!H$2:H$2612)</f>
        <v>95.22071585478605</v>
      </c>
      <c r="AO366">
        <f>SUMIF(BaselineScenario!$B$2:$B$2612,Sheet1!$A366,BaselineScenario!I$2:I$2612)</f>
        <v>130.75925727460174</v>
      </c>
      <c r="AP366">
        <f>SUMIF(BaselineScenario!$B$2:$B$2612,Sheet1!$A366,BaselineScenario!J$2:J$2612)</f>
        <v>13.745866094050665</v>
      </c>
      <c r="AQ366">
        <f>SUMIF(BaselineScenario!$B$2:$B$2612,Sheet1!$A366,BaselineScenario!K$2:K$2612)</f>
        <v>1.0067646590543871</v>
      </c>
      <c r="AR366">
        <f>SUMIF(BaselineScenario!$B$2:$B$2612,Sheet1!$A366,BaselineScenario!L$2:L$2612)</f>
        <v>148.64232384237937</v>
      </c>
      <c r="AS366">
        <f>SUMIF(BaselineScenario!$B$2:$B$2612,Sheet1!$A366,BaselineScenario!M$2:M$2612)</f>
        <v>179.65311541061985</v>
      </c>
      <c r="AT366">
        <f>SUMIF(BaselineScenario!$B$2:$B$2612,Sheet1!$A366,BaselineScenario!N$2:N$2612)</f>
        <v>104.50745274372829</v>
      </c>
      <c r="AU366">
        <f>SUMIF(BaselineScenario!$B$2:$B$2612,Sheet1!$A366,BaselineScenario!O$2:O$2612)</f>
        <v>26.159938932526149</v>
      </c>
      <c r="AV366">
        <f>SUMIF(BaselineScenario!$B$2:$B$2612,Sheet1!$A366,BaselineScenario!P$2:P$2612)</f>
        <v>0</v>
      </c>
      <c r="AW366">
        <f>SUMIF(BaselineScenario!$B$2:$B$2612,Sheet1!$A366,BaselineScenario!Q$2:Q$2612)</f>
        <v>313.21759486623199</v>
      </c>
      <c r="AX366">
        <f>SUMIF(BaselineScenario!$B$2:$B$2612,Sheet1!$A366,BaselineScenario!R$2:R$2612)</f>
        <v>342.98019114290264</v>
      </c>
      <c r="AY366">
        <f>SUMIF(BaselineScenario!$B$2:$B$2612,Sheet1!$A366,BaselineScenario!S$2:S$2612)</f>
        <v>27.381794245490092</v>
      </c>
      <c r="AZ366">
        <f>SUMIF(BaselineScenario!$B$2:$B$2612,Sheet1!$A366,BaselineScenario!T$2:T$2612)</f>
        <v>10.117801937550722</v>
      </c>
      <c r="BA366">
        <f>SUMIF(BaselineScenario!$B$2:$B$2612,Sheet1!$A366,BaselineScenario!U$2:U$2612)</f>
        <v>3.7157095605963271</v>
      </c>
      <c r="BB366">
        <f>SUMIF(BaselineScenario!$B$2:$B$2612,Sheet1!$A366,BaselineScenario!V$2:V$2612)</f>
        <v>0</v>
      </c>
      <c r="BC366">
        <f>SUMIF(BaselineScenario!$B$2:$B$2612,Sheet1!$A366,BaselineScenario!W$2:W$2612)</f>
        <v>465.4486945150436</v>
      </c>
      <c r="BD366">
        <f>SUMIF(BaselineScenario!$B$2:$B$2612,Sheet1!$A366,BaselineScenario!X$2:X$2612)</f>
        <v>28.035698623983066</v>
      </c>
      <c r="BE366">
        <f>SUMIF(BaselineScenario!$B$2:$B$2612,Sheet1!$A366,BaselineScenario!Y$2:Y$2612)</f>
        <v>1695.3062240278387</v>
      </c>
      <c r="BF366">
        <f>SUMIF(BaselineScenario!$B$2:$B$2612,Sheet1!$A366,BaselineScenario!Z$2:Z$2612)</f>
        <v>0</v>
      </c>
      <c r="BG366">
        <f>SUMIF(BaselineScenario!$B$2:$B$2612,Sheet1!$A366,BaselineScenario!AA$2:AA$2612)</f>
        <v>9.7472373000575638E-2</v>
      </c>
      <c r="BH366">
        <f>SUMIF(BaselineScenario!$B$2:$B$2612,Sheet1!$A366,BaselineScenario!AB$2:AB$2612)</f>
        <v>9.2511885497083245E-3</v>
      </c>
      <c r="BI366">
        <f>SUMIF(BaselineScenario!$B$2:$B$2612,Sheet1!$A366,BaselineScenario!AC$2:AC$2612)</f>
        <v>0</v>
      </c>
      <c r="BJ366">
        <f>SUMIF(BaselineScenario!$B$2:$B$2612,Sheet1!$A366,BaselineScenario!AD$2:AD$2612)</f>
        <v>0</v>
      </c>
      <c r="BK366">
        <f>SUMIF(BaselineScenario!$B$2:$B$2612,Sheet1!$A366,BaselineScenario!AE$2:AE$2612)</f>
        <v>0</v>
      </c>
      <c r="BL366">
        <f>SUMIF(BaselineScenario!$B$2:$B$2612,Sheet1!$A366,BaselineScenario!AF$2:AF$2612)</f>
        <v>0</v>
      </c>
      <c r="BM366">
        <f>SUMIF(BaselineScenario!$B$2:$B$2612,Sheet1!$A366,BaselineScenario!AG$2:AG$2612)</f>
        <v>0</v>
      </c>
      <c r="BN366">
        <f>SUMIF(BaselineScenario!$B$2:$B$2612,Sheet1!$A366,BaselineScenario!AH$2:AH$2612)</f>
        <v>364.05506347603426</v>
      </c>
      <c r="BP366">
        <f t="shared" si="21"/>
        <v>0</v>
      </c>
      <c r="BQ366" s="12">
        <f t="shared" si="22"/>
        <v>0</v>
      </c>
    </row>
    <row r="367" spans="1:69" x14ac:dyDescent="0.25">
      <c r="A367" s="1" t="s">
        <v>365</v>
      </c>
      <c r="B367">
        <f>COUNTIF(CurrentScenario!$B$2:$B$2612,Sheet1!A367)</f>
        <v>12</v>
      </c>
      <c r="C367">
        <f t="shared" si="23"/>
        <v>18379.053160638956</v>
      </c>
      <c r="D367">
        <f>SUMIF(CurrentScenario!$B$2:$B$2612,Sheet1!$A367,CurrentScenario!D$2:D$2612)</f>
        <v>12132.509111510706</v>
      </c>
      <c r="E367">
        <f>SUMIF(CurrentScenario!$B$2:$B$2612,Sheet1!$A367,CurrentScenario!E$2:E$2612)</f>
        <v>122.54305801485272</v>
      </c>
      <c r="F367">
        <f>SUMIF(CurrentScenario!$B$2:$B$2612,Sheet1!$A367,CurrentScenario!F$2:F$2612)</f>
        <v>35.434171749203266</v>
      </c>
      <c r="G367">
        <f>SUMIF(CurrentScenario!$B$2:$B$2612,Sheet1!$A367,CurrentScenario!G$2:G$2612)</f>
        <v>0</v>
      </c>
      <c r="H367">
        <f>SUMIF(CurrentScenario!$B$2:$B$2612,Sheet1!$A367,CurrentScenario!H$2:H$2612)</f>
        <v>152.30417061240757</v>
      </c>
      <c r="I367">
        <f>SUMIF(CurrentScenario!$B$2:$B$2612,Sheet1!$A367,CurrentScenario!I$2:I$2612)</f>
        <v>0</v>
      </c>
      <c r="J367">
        <f>SUMIF(CurrentScenario!$B$2:$B$2612,Sheet1!$A367,CurrentScenario!J$2:J$2612)</f>
        <v>2.9190819708140165</v>
      </c>
      <c r="K367">
        <f>SUMIF(CurrentScenario!$B$2:$B$2612,Sheet1!$A367,CurrentScenario!K$2:K$2612)</f>
        <v>0</v>
      </c>
      <c r="L367">
        <f>SUMIF(CurrentScenario!$B$2:$B$2612,Sheet1!$A367,CurrentScenario!L$2:L$2612)</f>
        <v>152.09922387584194</v>
      </c>
      <c r="M367">
        <f>SUMIF(CurrentScenario!$B$2:$B$2612,Sheet1!$A367,CurrentScenario!M$2:M$2612)</f>
        <v>0.71530147858364634</v>
      </c>
      <c r="N367">
        <f>SUMIF(CurrentScenario!$B$2:$B$2612,Sheet1!$A367,CurrentScenario!N$2:N$2612)</f>
        <v>55.021440633021506</v>
      </c>
      <c r="O367">
        <f>SUMIF(CurrentScenario!$B$2:$B$2612,Sheet1!$A367,CurrentScenario!O$2:O$2612)</f>
        <v>9.785963496719889</v>
      </c>
      <c r="P367">
        <f>SUMIF(CurrentScenario!$B$2:$B$2612,Sheet1!$A367,CurrentScenario!P$2:P$2612)</f>
        <v>0</v>
      </c>
      <c r="Q367">
        <f>SUMIF(CurrentScenario!$B$2:$B$2612,Sheet1!$A367,CurrentScenario!Q$2:Q$2612)</f>
        <v>87.221861039397666</v>
      </c>
      <c r="R367">
        <f>SUMIF(CurrentScenario!$B$2:$B$2612,Sheet1!$A367,CurrentScenario!R$2:R$2612)</f>
        <v>96.409040663945603</v>
      </c>
      <c r="S367">
        <f>SUMIF(CurrentScenario!$B$2:$B$2612,Sheet1!$A367,CurrentScenario!S$2:S$2612)</f>
        <v>7.139279005487368</v>
      </c>
      <c r="T367">
        <f>SUMIF(CurrentScenario!$B$2:$B$2612,Sheet1!$A367,CurrentScenario!T$2:T$2612)</f>
        <v>0.10907636190828923</v>
      </c>
      <c r="U367">
        <f>SUMIF(CurrentScenario!$B$2:$B$2612,Sheet1!$A367,CurrentScenario!U$2:U$2612)</f>
        <v>1.2448974445306695</v>
      </c>
      <c r="V367">
        <f>SUMIF(CurrentScenario!$B$2:$B$2612,Sheet1!$A367,CurrentScenario!V$2:V$2612)</f>
        <v>0</v>
      </c>
      <c r="W367">
        <f>SUMIF(CurrentScenario!$B$2:$B$2612,Sheet1!$A367,CurrentScenario!W$2:W$2612)</f>
        <v>3608.1443193183036</v>
      </c>
      <c r="X367">
        <f>SUMIF(CurrentScenario!$B$2:$B$2612,Sheet1!$A367,CurrentScenario!X$2:X$2612)</f>
        <v>1269.2290375067889</v>
      </c>
      <c r="Y367">
        <f>SUMIF(CurrentScenario!$B$2:$B$2612,Sheet1!$A367,CurrentScenario!Y$2:Y$2612)</f>
        <v>316.39446401420395</v>
      </c>
      <c r="Z367">
        <f>SUMIF(CurrentScenario!$B$2:$B$2612,Sheet1!$A367,CurrentScenario!Z$2:Z$2612)</f>
        <v>7.2159696724320474E-2</v>
      </c>
      <c r="AA367">
        <f>SUMIF(CurrentScenario!$B$2:$B$2612,Sheet1!$A367,CurrentScenario!AA$2:AA$2612)</f>
        <v>4.3497826756797346</v>
      </c>
      <c r="AB367">
        <f>SUMIF(CurrentScenario!$B$2:$B$2612,Sheet1!$A367,CurrentScenario!AB$2:AB$2612)</f>
        <v>1.7016773841272339</v>
      </c>
      <c r="AC367">
        <f>SUMIF(CurrentScenario!$B$2:$B$2612,Sheet1!$A367,CurrentScenario!AC$2:AC$2612)</f>
        <v>0</v>
      </c>
      <c r="AD367">
        <f>SUMIF(CurrentScenario!$B$2:$B$2612,Sheet1!$A367,CurrentScenario!AD$2:AD$2612)</f>
        <v>0</v>
      </c>
      <c r="AE367">
        <f>SUMIF(CurrentScenario!$B$2:$B$2612,Sheet1!$A367,CurrentScenario!AE$2:AE$2612)</f>
        <v>0</v>
      </c>
      <c r="AF367">
        <f>SUMIF(CurrentScenario!$B$2:$B$2612,Sheet1!$A367,CurrentScenario!AF$2:AF$2612)</f>
        <v>0</v>
      </c>
      <c r="AG367">
        <f>SUMIF(CurrentScenario!$B$2:$B$2612,Sheet1!$A367,CurrentScenario!AG$2:AG$2612)</f>
        <v>0</v>
      </c>
      <c r="AH367" s="9">
        <f>SUMIF(CurrentScenario!$B$2:$B$2612,Sheet1!$A367,CurrentScenario!AH$2:AH$2612)</f>
        <v>323.70604218570423</v>
      </c>
      <c r="AI367" s="10">
        <f t="shared" si="20"/>
        <v>18379.053160638949</v>
      </c>
      <c r="AJ367">
        <f>SUMIF(BaselineScenario!$B$2:$B$2612,Sheet1!$A367,BaselineScenario!D$2:D$2612)</f>
        <v>15585.249227295324</v>
      </c>
      <c r="AK367">
        <f>SUMIF(BaselineScenario!$B$2:$B$2612,Sheet1!$A367,BaselineScenario!E$2:E$2612)</f>
        <v>159.25073730034211</v>
      </c>
      <c r="AL367">
        <f>SUMIF(BaselineScenario!$B$2:$B$2612,Sheet1!$A367,BaselineScenario!F$2:F$2612)</f>
        <v>64.794431180772293</v>
      </c>
      <c r="AM367">
        <f>SUMIF(BaselineScenario!$B$2:$B$2612,Sheet1!$A367,BaselineScenario!G$2:G$2612)</f>
        <v>0</v>
      </c>
      <c r="AN367">
        <f>SUMIF(BaselineScenario!$B$2:$B$2612,Sheet1!$A367,BaselineScenario!H$2:H$2612)</f>
        <v>278.50128996718706</v>
      </c>
      <c r="AO367">
        <f>SUMIF(BaselineScenario!$B$2:$B$2612,Sheet1!$A367,BaselineScenario!I$2:I$2612)</f>
        <v>0</v>
      </c>
      <c r="AP367">
        <f>SUMIF(BaselineScenario!$B$2:$B$2612,Sheet1!$A367,BaselineScenario!J$2:J$2612)</f>
        <v>5.3377835937494824</v>
      </c>
      <c r="AQ367">
        <f>SUMIF(BaselineScenario!$B$2:$B$2612,Sheet1!$A367,BaselineScenario!K$2:K$2612)</f>
        <v>0</v>
      </c>
      <c r="AR367">
        <f>SUMIF(BaselineScenario!$B$2:$B$2612,Sheet1!$A367,BaselineScenario!L$2:L$2612)</f>
        <v>278.12690343602128</v>
      </c>
      <c r="AS367">
        <f>SUMIF(BaselineScenario!$B$2:$B$2612,Sheet1!$A367,BaselineScenario!M$2:M$2612)</f>
        <v>1.3076131955889623</v>
      </c>
      <c r="AT367">
        <f>SUMIF(BaselineScenario!$B$2:$B$2612,Sheet1!$A367,BaselineScenario!N$2:N$2612)</f>
        <v>100.6068993137806</v>
      </c>
      <c r="AU367">
        <f>SUMIF(BaselineScenario!$B$2:$B$2612,Sheet1!$A367,BaselineScenario!O$2:O$2612)</f>
        <v>17.894466026245855</v>
      </c>
      <c r="AV367">
        <f>SUMIF(BaselineScenario!$B$2:$B$2612,Sheet1!$A367,BaselineScenario!P$2:P$2612)</f>
        <v>0</v>
      </c>
      <c r="AW367">
        <f>SUMIF(BaselineScenario!$B$2:$B$2612,Sheet1!$A367,BaselineScenario!Q$2:Q$2612)</f>
        <v>165.38874675569386</v>
      </c>
      <c r="AX367">
        <f>SUMIF(BaselineScenario!$B$2:$B$2612,Sheet1!$A367,BaselineScenario!R$2:R$2612)</f>
        <v>176.90915843256531</v>
      </c>
      <c r="AY367">
        <f>SUMIF(BaselineScenario!$B$2:$B$2612,Sheet1!$A367,BaselineScenario!S$2:S$2612)</f>
        <v>13.270136576746291</v>
      </c>
      <c r="AZ367">
        <f>SUMIF(BaselineScenario!$B$2:$B$2612,Sheet1!$A367,BaselineScenario!T$2:T$2612)</f>
        <v>0.19945670669280305</v>
      </c>
      <c r="BA367">
        <f>SUMIF(BaselineScenario!$B$2:$B$2612,Sheet1!$A367,BaselineScenario!U$2:U$2612)</f>
        <v>2.2763910623285564</v>
      </c>
      <c r="BB367">
        <f>SUMIF(BaselineScenario!$B$2:$B$2612,Sheet1!$A367,BaselineScenario!V$2:V$2612)</f>
        <v>0</v>
      </c>
      <c r="BC367">
        <f>SUMIF(BaselineScenario!$B$2:$B$2612,Sheet1!$A367,BaselineScenario!W$2:W$2612)</f>
        <v>304.98762517319932</v>
      </c>
      <c r="BD367">
        <f>SUMIF(BaselineScenario!$B$2:$B$2612,Sheet1!$A367,BaselineScenario!X$2:X$2612)</f>
        <v>18.372659686136448</v>
      </c>
      <c r="BE367">
        <f>SUMIF(BaselineScenario!$B$2:$B$2612,Sheet1!$A367,BaselineScenario!Y$2:Y$2612)</f>
        <v>610.61266921099627</v>
      </c>
      <c r="BF367">
        <f>SUMIF(BaselineScenario!$B$2:$B$2612,Sheet1!$A367,BaselineScenario!Z$2:Z$2612)</f>
        <v>0.11683903206744872</v>
      </c>
      <c r="BG367">
        <f>SUMIF(BaselineScenario!$B$2:$B$2612,Sheet1!$A367,BaselineScenario!AA$2:AA$2612)</f>
        <v>0.10465729340728394</v>
      </c>
      <c r="BH367">
        <f>SUMIF(BaselineScenario!$B$2:$B$2612,Sheet1!$A367,BaselineScenario!AB$2:AB$2612)</f>
        <v>6.3934745025033442E-3</v>
      </c>
      <c r="BI367">
        <f>SUMIF(BaselineScenario!$B$2:$B$2612,Sheet1!$A367,BaselineScenario!AC$2:AC$2612)</f>
        <v>0</v>
      </c>
      <c r="BJ367">
        <f>SUMIF(BaselineScenario!$B$2:$B$2612,Sheet1!$A367,BaselineScenario!AD$2:AD$2612)</f>
        <v>0</v>
      </c>
      <c r="BK367">
        <f>SUMIF(BaselineScenario!$B$2:$B$2612,Sheet1!$A367,BaselineScenario!AE$2:AE$2612)</f>
        <v>0</v>
      </c>
      <c r="BL367">
        <f>SUMIF(BaselineScenario!$B$2:$B$2612,Sheet1!$A367,BaselineScenario!AF$2:AF$2612)</f>
        <v>0</v>
      </c>
      <c r="BM367">
        <f>SUMIF(BaselineScenario!$B$2:$B$2612,Sheet1!$A367,BaselineScenario!AG$2:AG$2612)</f>
        <v>0</v>
      </c>
      <c r="BN367">
        <f>SUMIF(BaselineScenario!$B$2:$B$2612,Sheet1!$A367,BaselineScenario!AH$2:AH$2612)</f>
        <v>595.73907592560295</v>
      </c>
      <c r="BP367">
        <f t="shared" si="21"/>
        <v>0</v>
      </c>
      <c r="BQ367" s="12">
        <f t="shared" si="22"/>
        <v>0</v>
      </c>
    </row>
    <row r="368" spans="1:69" x14ac:dyDescent="0.25">
      <c r="A368" s="1" t="s">
        <v>366</v>
      </c>
      <c r="B368">
        <f>COUNTIF(CurrentScenario!$B$2:$B$2612,Sheet1!A368)</f>
        <v>8</v>
      </c>
      <c r="C368">
        <f t="shared" si="23"/>
        <v>22466.45044900856</v>
      </c>
      <c r="D368">
        <f>SUMIF(CurrentScenario!$B$2:$B$2612,Sheet1!$A368,CurrentScenario!D$2:D$2612)</f>
        <v>14579.789050696751</v>
      </c>
      <c r="E368">
        <f>SUMIF(CurrentScenario!$B$2:$B$2612,Sheet1!$A368,CurrentScenario!E$2:E$2612)</f>
        <v>147.26783348741279</v>
      </c>
      <c r="F368">
        <f>SUMIF(CurrentScenario!$B$2:$B$2612,Sheet1!$A368,CurrentScenario!F$2:F$2612)</f>
        <v>3.2531773824744912</v>
      </c>
      <c r="G368">
        <f>SUMIF(CurrentScenario!$B$2:$B$2612,Sheet1!$A368,CurrentScenario!G$2:G$2612)</f>
        <v>11.207078450938683</v>
      </c>
      <c r="H368">
        <f>SUMIF(CurrentScenario!$B$2:$B$2612,Sheet1!$A368,CurrentScenario!H$2:H$2612)</f>
        <v>13.982393140467378</v>
      </c>
      <c r="I368">
        <f>SUMIF(CurrentScenario!$B$2:$B$2612,Sheet1!$A368,CurrentScenario!I$2:I$2612)</f>
        <v>23.536358372760773</v>
      </c>
      <c r="J368">
        <f>SUMIF(CurrentScenario!$B$2:$B$2612,Sheet1!$A368,CurrentScenario!J$2:J$2612)</f>
        <v>3.8624208781569918</v>
      </c>
      <c r="K368">
        <f>SUMIF(CurrentScenario!$B$2:$B$2612,Sheet1!$A368,CurrentScenario!K$2:K$2612)</f>
        <v>0</v>
      </c>
      <c r="L368">
        <f>SUMIF(CurrentScenario!$B$2:$B$2612,Sheet1!$A368,CurrentScenario!L$2:L$2612)</f>
        <v>67.848459084184356</v>
      </c>
      <c r="M368">
        <f>SUMIF(CurrentScenario!$B$2:$B$2612,Sheet1!$A368,CurrentScenario!M$2:M$2612)</f>
        <v>0.41865400369744649</v>
      </c>
      <c r="N368">
        <f>SUMIF(CurrentScenario!$B$2:$B$2612,Sheet1!$A368,CurrentScenario!N$2:N$2612)</f>
        <v>18.88371685736988</v>
      </c>
      <c r="O368">
        <f>SUMIF(CurrentScenario!$B$2:$B$2612,Sheet1!$A368,CurrentScenario!O$2:O$2612)</f>
        <v>5.9207206240097205</v>
      </c>
      <c r="P368">
        <f>SUMIF(CurrentScenario!$B$2:$B$2612,Sheet1!$A368,CurrentScenario!P$2:P$2612)</f>
        <v>0</v>
      </c>
      <c r="Q368">
        <f>SUMIF(CurrentScenario!$B$2:$B$2612,Sheet1!$A368,CurrentScenario!Q$2:Q$2612)</f>
        <v>11.673100480814002</v>
      </c>
      <c r="R368">
        <f>SUMIF(CurrentScenario!$B$2:$B$2612,Sheet1!$A368,CurrentScenario!R$2:R$2612)</f>
        <v>146.62958944815472</v>
      </c>
      <c r="S368">
        <f>SUMIF(CurrentScenario!$B$2:$B$2612,Sheet1!$A368,CurrentScenario!S$2:S$2612)</f>
        <v>7.8415655515328808</v>
      </c>
      <c r="T368">
        <f>SUMIF(CurrentScenario!$B$2:$B$2612,Sheet1!$A368,CurrentScenario!T$2:T$2612)</f>
        <v>3.0289241390889199</v>
      </c>
      <c r="U368">
        <f>SUMIF(CurrentScenario!$B$2:$B$2612,Sheet1!$A368,CurrentScenario!U$2:U$2612)</f>
        <v>0.87020211034129258</v>
      </c>
      <c r="V368">
        <f>SUMIF(CurrentScenario!$B$2:$B$2612,Sheet1!$A368,CurrentScenario!V$2:V$2612)</f>
        <v>0</v>
      </c>
      <c r="W368">
        <f>SUMIF(CurrentScenario!$B$2:$B$2612,Sheet1!$A368,CurrentScenario!W$2:W$2612)</f>
        <v>4594.902456784961</v>
      </c>
      <c r="X368">
        <f>SUMIF(CurrentScenario!$B$2:$B$2612,Sheet1!$A368,CurrentScenario!X$2:X$2612)</f>
        <v>1668.1684069716864</v>
      </c>
      <c r="Y368">
        <f>SUMIF(CurrentScenario!$B$2:$B$2612,Sheet1!$A368,CurrentScenario!Y$2:Y$2612)</f>
        <v>243.83847121916489</v>
      </c>
      <c r="Z368">
        <f>SUMIF(CurrentScenario!$B$2:$B$2612,Sheet1!$A368,CurrentScenario!Z$2:Z$2612)</f>
        <v>0.91720495205965868</v>
      </c>
      <c r="AA368">
        <f>SUMIF(CurrentScenario!$B$2:$B$2612,Sheet1!$A368,CurrentScenario!AA$2:AA$2612)</f>
        <v>3.3218327181696922E-4</v>
      </c>
      <c r="AB368">
        <f>SUMIF(CurrentScenario!$B$2:$B$2612,Sheet1!$A368,CurrentScenario!AB$2:AB$2612)</f>
        <v>2.7066785111012301E-4</v>
      </c>
      <c r="AC368">
        <f>SUMIF(CurrentScenario!$B$2:$B$2612,Sheet1!$A368,CurrentScenario!AC$2:AC$2612)</f>
        <v>0</v>
      </c>
      <c r="AD368">
        <f>SUMIF(CurrentScenario!$B$2:$B$2612,Sheet1!$A368,CurrentScenario!AD$2:AD$2612)</f>
        <v>0</v>
      </c>
      <c r="AE368">
        <f>SUMIF(CurrentScenario!$B$2:$B$2612,Sheet1!$A368,CurrentScenario!AE$2:AE$2612)</f>
        <v>0</v>
      </c>
      <c r="AF368">
        <f>SUMIF(CurrentScenario!$B$2:$B$2612,Sheet1!$A368,CurrentScenario!AF$2:AF$2612)</f>
        <v>0</v>
      </c>
      <c r="AG368">
        <f>SUMIF(CurrentScenario!$B$2:$B$2612,Sheet1!$A368,CurrentScenario!AG$2:AG$2612)</f>
        <v>0</v>
      </c>
      <c r="AH368" s="9">
        <f>SUMIF(CurrentScenario!$B$2:$B$2612,Sheet1!$A368,CurrentScenario!AH$2:AH$2612)</f>
        <v>912.61006152141374</v>
      </c>
      <c r="AI368" s="10">
        <f t="shared" si="20"/>
        <v>22466.450449008578</v>
      </c>
      <c r="AJ368">
        <f>SUMIF(BaselineScenario!$B$2:$B$2612,Sheet1!$A368,BaselineScenario!D$2:D$2612)</f>
        <v>19052.085311201361</v>
      </c>
      <c r="AK368">
        <f>SUMIF(BaselineScenario!$B$2:$B$2612,Sheet1!$A368,BaselineScenario!E$2:E$2612)</f>
        <v>192.67614341937178</v>
      </c>
      <c r="AL368">
        <f>SUMIF(BaselineScenario!$B$2:$B$2612,Sheet1!$A368,BaselineScenario!F$2:F$2612)</f>
        <v>4.9537794920102902</v>
      </c>
      <c r="AM368">
        <f>SUMIF(BaselineScenario!$B$2:$B$2612,Sheet1!$A368,BaselineScenario!G$2:G$2612)</f>
        <v>26.434352796453954</v>
      </c>
      <c r="AN368">
        <f>SUMIF(BaselineScenario!$B$2:$B$2612,Sheet1!$A368,BaselineScenario!H$2:H$2612)</f>
        <v>21.291690572141576</v>
      </c>
      <c r="AO368">
        <f>SUMIF(BaselineScenario!$B$2:$B$2612,Sheet1!$A368,BaselineScenario!I$2:I$2612)</f>
        <v>55.515673090498481</v>
      </c>
      <c r="AP368">
        <f>SUMIF(BaselineScenario!$B$2:$B$2612,Sheet1!$A368,BaselineScenario!J$2:J$2612)</f>
        <v>8.8860513609816358</v>
      </c>
      <c r="AQ368">
        <f>SUMIF(BaselineScenario!$B$2:$B$2612,Sheet1!$A368,BaselineScenario!K$2:K$2612)</f>
        <v>0</v>
      </c>
      <c r="AR368">
        <f>SUMIF(BaselineScenario!$B$2:$B$2612,Sheet1!$A368,BaselineScenario!L$2:L$2612)</f>
        <v>148.63315295928163</v>
      </c>
      <c r="AS368">
        <f>SUMIF(BaselineScenario!$B$2:$B$2612,Sheet1!$A368,BaselineScenario!M$2:M$2612)</f>
        <v>0.66177919689830955</v>
      </c>
      <c r="AT368">
        <f>SUMIF(BaselineScenario!$B$2:$B$2612,Sheet1!$A368,BaselineScenario!N$2:N$2612)</f>
        <v>40.196920729063777</v>
      </c>
      <c r="AU368">
        <f>SUMIF(BaselineScenario!$B$2:$B$2612,Sheet1!$A368,BaselineScenario!O$2:O$2612)</f>
        <v>13.213939667022789</v>
      </c>
      <c r="AV368">
        <f>SUMIF(BaselineScenario!$B$2:$B$2612,Sheet1!$A368,BaselineScenario!P$2:P$2612)</f>
        <v>0</v>
      </c>
      <c r="AW368">
        <f>SUMIF(BaselineScenario!$B$2:$B$2612,Sheet1!$A368,BaselineScenario!Q$2:Q$2612)</f>
        <v>18.059653524417683</v>
      </c>
      <c r="AX368">
        <f>SUMIF(BaselineScenario!$B$2:$B$2612,Sheet1!$A368,BaselineScenario!R$2:R$2612)</f>
        <v>342.57721886061631</v>
      </c>
      <c r="AY368">
        <f>SUMIF(BaselineScenario!$B$2:$B$2612,Sheet1!$A368,BaselineScenario!S$2:S$2612)</f>
        <v>18.216085410472221</v>
      </c>
      <c r="AZ368">
        <f>SUMIF(BaselineScenario!$B$2:$B$2612,Sheet1!$A368,BaselineScenario!T$2:T$2612)</f>
        <v>7.1360409530233078</v>
      </c>
      <c r="BA368">
        <f>SUMIF(BaselineScenario!$B$2:$B$2612,Sheet1!$A368,BaselineScenario!U$2:U$2612)</f>
        <v>1.9566763735480615</v>
      </c>
      <c r="BB368">
        <f>SUMIF(BaselineScenario!$B$2:$B$2612,Sheet1!$A368,BaselineScenario!V$2:V$2612)</f>
        <v>0</v>
      </c>
      <c r="BC368">
        <f>SUMIF(BaselineScenario!$B$2:$B$2612,Sheet1!$A368,BaselineScenario!W$2:W$2612)</f>
        <v>372.89256780562863</v>
      </c>
      <c r="BD368">
        <f>SUMIF(BaselineScenario!$B$2:$B$2612,Sheet1!$A368,BaselineScenario!X$2:X$2612)</f>
        <v>22.463405074753908</v>
      </c>
      <c r="BE368">
        <f>SUMIF(BaselineScenario!$B$2:$B$2612,Sheet1!$A368,BaselineScenario!Y$2:Y$2612)</f>
        <v>386.8971712386263</v>
      </c>
      <c r="BF368">
        <f>SUMIF(BaselineScenario!$B$2:$B$2612,Sheet1!$A368,BaselineScenario!Z$2:Z$2612)</f>
        <v>1.0506126012229648</v>
      </c>
      <c r="BG368">
        <f>SUMIF(BaselineScenario!$B$2:$B$2612,Sheet1!$A368,BaselineScenario!AA$2:AA$2612)</f>
        <v>4.2673210047338873E-5</v>
      </c>
      <c r="BH368">
        <f>SUMIF(BaselineScenario!$B$2:$B$2612,Sheet1!$A368,BaselineScenario!AB$2:AB$2612)</f>
        <v>5.1950556471091141E-6</v>
      </c>
      <c r="BI368">
        <f>SUMIF(BaselineScenario!$B$2:$B$2612,Sheet1!$A368,BaselineScenario!AC$2:AC$2612)</f>
        <v>0</v>
      </c>
      <c r="BJ368">
        <f>SUMIF(BaselineScenario!$B$2:$B$2612,Sheet1!$A368,BaselineScenario!AD$2:AD$2612)</f>
        <v>0</v>
      </c>
      <c r="BK368">
        <f>SUMIF(BaselineScenario!$B$2:$B$2612,Sheet1!$A368,BaselineScenario!AE$2:AE$2612)</f>
        <v>0</v>
      </c>
      <c r="BL368">
        <f>SUMIF(BaselineScenario!$B$2:$B$2612,Sheet1!$A368,BaselineScenario!AF$2:AF$2612)</f>
        <v>0</v>
      </c>
      <c r="BM368">
        <f>SUMIF(BaselineScenario!$B$2:$B$2612,Sheet1!$A368,BaselineScenario!AG$2:AG$2612)</f>
        <v>0</v>
      </c>
      <c r="BN368">
        <f>SUMIF(BaselineScenario!$B$2:$B$2612,Sheet1!$A368,BaselineScenario!AH$2:AH$2612)</f>
        <v>1730.6521748129001</v>
      </c>
      <c r="BP368">
        <f t="shared" si="21"/>
        <v>0</v>
      </c>
      <c r="BQ368" s="12">
        <f t="shared" si="22"/>
        <v>0</v>
      </c>
    </row>
    <row r="369" spans="1:69" x14ac:dyDescent="0.25">
      <c r="A369" s="1" t="s">
        <v>367</v>
      </c>
      <c r="B369">
        <f>COUNTIF(CurrentScenario!$B$2:$B$2612,Sheet1!A369)</f>
        <v>2</v>
      </c>
      <c r="C369">
        <f t="shared" si="23"/>
        <v>26.302672817593692</v>
      </c>
      <c r="D369">
        <f>SUMIF(CurrentScenario!$B$2:$B$2612,Sheet1!$A369,CurrentScenario!D$2:D$2612)</f>
        <v>9.588189083075326</v>
      </c>
      <c r="E369">
        <f>SUMIF(CurrentScenario!$B$2:$B$2612,Sheet1!$A369,CurrentScenario!E$2:E$2612)</f>
        <v>9.6850403844893684E-2</v>
      </c>
      <c r="F369">
        <f>SUMIF(CurrentScenario!$B$2:$B$2612,Sheet1!$A369,CurrentScenario!F$2:F$2612)</f>
        <v>0</v>
      </c>
      <c r="G369">
        <f>SUMIF(CurrentScenario!$B$2:$B$2612,Sheet1!$A369,CurrentScenario!G$2:G$2612)</f>
        <v>2.2603896494589396E-2</v>
      </c>
      <c r="H369">
        <f>SUMIF(CurrentScenario!$B$2:$B$2612,Sheet1!$A369,CurrentScenario!H$2:H$2612)</f>
        <v>0</v>
      </c>
      <c r="I369">
        <f>SUMIF(CurrentScenario!$B$2:$B$2612,Sheet1!$A369,CurrentScenario!I$2:I$2612)</f>
        <v>4.7471214006071065E-2</v>
      </c>
      <c r="J369">
        <f>SUMIF(CurrentScenario!$B$2:$B$2612,Sheet1!$A369,CurrentScenario!J$2:J$2612)</f>
        <v>7.2490097868308009E-3</v>
      </c>
      <c r="K369">
        <f>SUMIF(CurrentScenario!$B$2:$B$2612,Sheet1!$A369,CurrentScenario!K$2:K$2612)</f>
        <v>0</v>
      </c>
      <c r="L369">
        <f>SUMIF(CurrentScenario!$B$2:$B$2612,Sheet1!$A369,CurrentScenario!L$2:L$2612)</f>
        <v>0.10939396904358652</v>
      </c>
      <c r="M369">
        <f>SUMIF(CurrentScenario!$B$2:$B$2612,Sheet1!$A369,CurrentScenario!M$2:M$2612)</f>
        <v>0</v>
      </c>
      <c r="N369">
        <f>SUMIF(CurrentScenario!$B$2:$B$2612,Sheet1!$A369,CurrentScenario!N$2:N$2612)</f>
        <v>2.7595548201485756E-2</v>
      </c>
      <c r="O369">
        <f>SUMIF(CurrentScenario!$B$2:$B$2612,Sheet1!$A369,CurrentScenario!O$2:O$2612)</f>
        <v>1.0128809252684105E-2</v>
      </c>
      <c r="P369">
        <f>SUMIF(CurrentScenario!$B$2:$B$2612,Sheet1!$A369,CurrentScenario!P$2:P$2612)</f>
        <v>0</v>
      </c>
      <c r="Q369">
        <f>SUMIF(CurrentScenario!$B$2:$B$2612,Sheet1!$A369,CurrentScenario!Q$2:Q$2612)</f>
        <v>0</v>
      </c>
      <c r="R369">
        <f>SUMIF(CurrentScenario!$B$2:$B$2612,Sheet1!$A369,CurrentScenario!R$2:R$2612)</f>
        <v>0.38840935502012991</v>
      </c>
      <c r="S369">
        <f>SUMIF(CurrentScenario!$B$2:$B$2612,Sheet1!$A369,CurrentScenario!S$2:S$2612)</f>
        <v>2.0442312767322147E-2</v>
      </c>
      <c r="T369">
        <f>SUMIF(CurrentScenario!$B$2:$B$2612,Sheet1!$A369,CurrentScenario!T$2:T$2612)</f>
        <v>6.0890067177646716E-3</v>
      </c>
      <c r="U369">
        <f>SUMIF(CurrentScenario!$B$2:$B$2612,Sheet1!$A369,CurrentScenario!U$2:U$2612)</f>
        <v>1.5237673631578368E-3</v>
      </c>
      <c r="V369">
        <f>SUMIF(CurrentScenario!$B$2:$B$2612,Sheet1!$A369,CurrentScenario!V$2:V$2612)</f>
        <v>0</v>
      </c>
      <c r="W369">
        <f>SUMIF(CurrentScenario!$B$2:$B$2612,Sheet1!$A369,CurrentScenario!W$2:W$2612)</f>
        <v>11.445385339032203</v>
      </c>
      <c r="X369">
        <f>SUMIF(CurrentScenario!$B$2:$B$2612,Sheet1!$A369,CurrentScenario!X$2:X$2612)</f>
        <v>4.0874179285683301</v>
      </c>
      <c r="Y369">
        <f>SUMIF(CurrentScenario!$B$2:$B$2612,Sheet1!$A369,CurrentScenario!Y$2:Y$2612)</f>
        <v>0</v>
      </c>
      <c r="Z369">
        <f>SUMIF(CurrentScenario!$B$2:$B$2612,Sheet1!$A369,CurrentScenario!Z$2:Z$2612)</f>
        <v>0</v>
      </c>
      <c r="AA369">
        <f>SUMIF(CurrentScenario!$B$2:$B$2612,Sheet1!$A369,CurrentScenario!AA$2:AA$2612)</f>
        <v>0</v>
      </c>
      <c r="AB369">
        <f>SUMIF(CurrentScenario!$B$2:$B$2612,Sheet1!$A369,CurrentScenario!AB$2:AB$2612)</f>
        <v>0</v>
      </c>
      <c r="AC369">
        <f>SUMIF(CurrentScenario!$B$2:$B$2612,Sheet1!$A369,CurrentScenario!AC$2:AC$2612)</f>
        <v>0</v>
      </c>
      <c r="AD369">
        <f>SUMIF(CurrentScenario!$B$2:$B$2612,Sheet1!$A369,CurrentScenario!AD$2:AD$2612)</f>
        <v>0</v>
      </c>
      <c r="AE369">
        <f>SUMIF(CurrentScenario!$B$2:$B$2612,Sheet1!$A369,CurrentScenario!AE$2:AE$2612)</f>
        <v>0</v>
      </c>
      <c r="AF369">
        <f>SUMIF(CurrentScenario!$B$2:$B$2612,Sheet1!$A369,CurrentScenario!AF$2:AF$2612)</f>
        <v>0</v>
      </c>
      <c r="AG369">
        <f>SUMIF(CurrentScenario!$B$2:$B$2612,Sheet1!$A369,CurrentScenario!AG$2:AG$2612)</f>
        <v>0</v>
      </c>
      <c r="AH369" s="9">
        <f>SUMIF(CurrentScenario!$B$2:$B$2612,Sheet1!$A369,CurrentScenario!AH$2:AH$2612)</f>
        <v>0.44392317441931506</v>
      </c>
      <c r="AI369" s="10">
        <f t="shared" si="20"/>
        <v>26.302672817593695</v>
      </c>
      <c r="AJ369">
        <f>SUMIF(BaselineScenario!$B$2:$B$2612,Sheet1!$A369,BaselineScenario!D$2:D$2612)</f>
        <v>21.312350111415014</v>
      </c>
      <c r="AK369">
        <f>SUMIF(BaselineScenario!$B$2:$B$2612,Sheet1!$A369,BaselineScenario!E$2:E$2612)</f>
        <v>1.2185194241357458</v>
      </c>
      <c r="AL369">
        <f>SUMIF(BaselineScenario!$B$2:$B$2612,Sheet1!$A369,BaselineScenario!F$2:F$2612)</f>
        <v>0</v>
      </c>
      <c r="AM369">
        <f>SUMIF(BaselineScenario!$B$2:$B$2612,Sheet1!$A369,BaselineScenario!G$2:G$2612)</f>
        <v>4.4798735558803565E-2</v>
      </c>
      <c r="AN369">
        <f>SUMIF(BaselineScenario!$B$2:$B$2612,Sheet1!$A369,BaselineScenario!H$2:H$2612)</f>
        <v>0</v>
      </c>
      <c r="AO369">
        <f>SUMIF(BaselineScenario!$B$2:$B$2612,Sheet1!$A369,BaselineScenario!I$2:I$2612)</f>
        <v>9.4083352550406424E-2</v>
      </c>
      <c r="AP369">
        <f>SUMIF(BaselineScenario!$B$2:$B$2612,Sheet1!$A369,BaselineScenario!J$2:J$2612)</f>
        <v>1.4366835938270437E-2</v>
      </c>
      <c r="AQ369">
        <f>SUMIF(BaselineScenario!$B$2:$B$2612,Sheet1!$A369,BaselineScenario!K$2:K$2612)</f>
        <v>0</v>
      </c>
      <c r="AR369">
        <f>SUMIF(BaselineScenario!$B$2:$B$2612,Sheet1!$A369,BaselineScenario!L$2:L$2612)</f>
        <v>0.2168082610042317</v>
      </c>
      <c r="AS369">
        <f>SUMIF(BaselineScenario!$B$2:$B$2612,Sheet1!$A369,BaselineScenario!M$2:M$2612)</f>
        <v>0</v>
      </c>
      <c r="AT369">
        <f>SUMIF(BaselineScenario!$B$2:$B$2612,Sheet1!$A369,BaselineScenario!N$2:N$2612)</f>
        <v>5.4691706218637705E-2</v>
      </c>
      <c r="AU369">
        <f>SUMIF(BaselineScenario!$B$2:$B$2612,Sheet1!$A369,BaselineScenario!O$2:O$2612)</f>
        <v>2.0074319812301927E-2</v>
      </c>
      <c r="AV369">
        <f>SUMIF(BaselineScenario!$B$2:$B$2612,Sheet1!$A369,BaselineScenario!P$2:P$2612)</f>
        <v>0</v>
      </c>
      <c r="AW369">
        <f>SUMIF(BaselineScenario!$B$2:$B$2612,Sheet1!$A369,BaselineScenario!Q$2:Q$2612)</f>
        <v>0</v>
      </c>
      <c r="AX369">
        <f>SUMIF(BaselineScenario!$B$2:$B$2612,Sheet1!$A369,BaselineScenario!R$2:R$2612)</f>
        <v>0.76978975674735017</v>
      </c>
      <c r="AY369">
        <f>SUMIF(BaselineScenario!$B$2:$B$2612,Sheet1!$A369,BaselineScenario!S$2:S$2612)</f>
        <v>4.0514685779632194E-2</v>
      </c>
      <c r="AZ369">
        <f>SUMIF(BaselineScenario!$B$2:$B$2612,Sheet1!$A369,BaselineScenario!T$2:T$2612)</f>
        <v>1.2067822104485933E-2</v>
      </c>
      <c r="BA369">
        <f>SUMIF(BaselineScenario!$B$2:$B$2612,Sheet1!$A369,BaselineScenario!U$2:U$2612)</f>
        <v>3.0199594645809471E-3</v>
      </c>
      <c r="BB369">
        <f>SUMIF(BaselineScenario!$B$2:$B$2612,Sheet1!$A369,BaselineScenario!V$2:V$2612)</f>
        <v>0</v>
      </c>
      <c r="BC369">
        <f>SUMIF(BaselineScenario!$B$2:$B$2612,Sheet1!$A369,BaselineScenario!W$2:W$2612)</f>
        <v>0.43662436877205529</v>
      </c>
      <c r="BD369">
        <f>SUMIF(BaselineScenario!$B$2:$B$2612,Sheet1!$A369,BaselineScenario!X$2:X$2612)</f>
        <v>2.6302672817593693E-2</v>
      </c>
      <c r="BE369">
        <f>SUMIF(BaselineScenario!$B$2:$B$2612,Sheet1!$A369,BaselineScenario!Y$2:Y$2612)</f>
        <v>0</v>
      </c>
      <c r="BF369">
        <f>SUMIF(BaselineScenario!$B$2:$B$2612,Sheet1!$A369,BaselineScenario!Z$2:Z$2612)</f>
        <v>0</v>
      </c>
      <c r="BG369">
        <f>SUMIF(BaselineScenario!$B$2:$B$2612,Sheet1!$A369,BaselineScenario!AA$2:AA$2612)</f>
        <v>0</v>
      </c>
      <c r="BH369">
        <f>SUMIF(BaselineScenario!$B$2:$B$2612,Sheet1!$A369,BaselineScenario!AB$2:AB$2612)</f>
        <v>0</v>
      </c>
      <c r="BI369">
        <f>SUMIF(BaselineScenario!$B$2:$B$2612,Sheet1!$A369,BaselineScenario!AC$2:AC$2612)</f>
        <v>0</v>
      </c>
      <c r="BJ369">
        <f>SUMIF(BaselineScenario!$B$2:$B$2612,Sheet1!$A369,BaselineScenario!AD$2:AD$2612)</f>
        <v>0</v>
      </c>
      <c r="BK369">
        <f>SUMIF(BaselineScenario!$B$2:$B$2612,Sheet1!$A369,BaselineScenario!AE$2:AE$2612)</f>
        <v>0</v>
      </c>
      <c r="BL369">
        <f>SUMIF(BaselineScenario!$B$2:$B$2612,Sheet1!$A369,BaselineScenario!AF$2:AF$2612)</f>
        <v>0</v>
      </c>
      <c r="BM369">
        <f>SUMIF(BaselineScenario!$B$2:$B$2612,Sheet1!$A369,BaselineScenario!AG$2:AG$2612)</f>
        <v>0</v>
      </c>
      <c r="BN369">
        <f>SUMIF(BaselineScenario!$B$2:$B$2612,Sheet1!$A369,BaselineScenario!AH$2:AH$2612)</f>
        <v>2.0386608052745849</v>
      </c>
      <c r="BP369">
        <f t="shared" si="21"/>
        <v>0</v>
      </c>
      <c r="BQ369" s="12">
        <f t="shared" si="22"/>
        <v>0</v>
      </c>
    </row>
    <row r="370" spans="1:69" x14ac:dyDescent="0.25">
      <c r="A370" s="1" t="s">
        <v>368</v>
      </c>
      <c r="B370">
        <f>COUNTIF(CurrentScenario!$B$2:$B$2612,Sheet1!A370)</f>
        <v>2</v>
      </c>
      <c r="C370">
        <f t="shared" si="23"/>
        <v>61.82165769191721</v>
      </c>
      <c r="D370">
        <f>SUMIF(CurrentScenario!$B$2:$B$2612,Sheet1!$A370,CurrentScenario!D$2:D$2612)</f>
        <v>20.232856650002031</v>
      </c>
      <c r="E370">
        <f>SUMIF(CurrentScenario!$B$2:$B$2612,Sheet1!$A370,CurrentScenario!E$2:E$2612)</f>
        <v>0.2043587275068931</v>
      </c>
      <c r="F370">
        <f>SUMIF(CurrentScenario!$B$2:$B$2612,Sheet1!$A370,CurrentScenario!F$2:F$2612)</f>
        <v>0</v>
      </c>
      <c r="G370">
        <f>SUMIF(CurrentScenario!$B$2:$B$2612,Sheet1!$A370,CurrentScenario!G$2:G$2612)</f>
        <v>0</v>
      </c>
      <c r="H370">
        <f>SUMIF(CurrentScenario!$B$2:$B$2612,Sheet1!$A370,CurrentScenario!H$2:H$2612)</f>
        <v>0</v>
      </c>
      <c r="I370">
        <f>SUMIF(CurrentScenario!$B$2:$B$2612,Sheet1!$A370,CurrentScenario!I$2:I$2612)</f>
        <v>0</v>
      </c>
      <c r="J370">
        <f>SUMIF(CurrentScenario!$B$2:$B$2612,Sheet1!$A370,CurrentScenario!J$2:J$2612)</f>
        <v>0</v>
      </c>
      <c r="K370">
        <f>SUMIF(CurrentScenario!$B$2:$B$2612,Sheet1!$A370,CurrentScenario!K$2:K$2612)</f>
        <v>0</v>
      </c>
      <c r="L370">
        <f>SUMIF(CurrentScenario!$B$2:$B$2612,Sheet1!$A370,CurrentScenario!L$2:L$2612)</f>
        <v>0</v>
      </c>
      <c r="M370">
        <f>SUMIF(CurrentScenario!$B$2:$B$2612,Sheet1!$A370,CurrentScenario!M$2:M$2612)</f>
        <v>0</v>
      </c>
      <c r="N370">
        <f>SUMIF(CurrentScenario!$B$2:$B$2612,Sheet1!$A370,CurrentScenario!N$2:N$2612)</f>
        <v>0</v>
      </c>
      <c r="O370">
        <f>SUMIF(CurrentScenario!$B$2:$B$2612,Sheet1!$A370,CurrentScenario!O$2:O$2612)</f>
        <v>0</v>
      </c>
      <c r="P370">
        <f>SUMIF(CurrentScenario!$B$2:$B$2612,Sheet1!$A370,CurrentScenario!P$2:P$2612)</f>
        <v>0</v>
      </c>
      <c r="Q370">
        <f>SUMIF(CurrentScenario!$B$2:$B$2612,Sheet1!$A370,CurrentScenario!Q$2:Q$2612)</f>
        <v>0</v>
      </c>
      <c r="R370">
        <f>SUMIF(CurrentScenario!$B$2:$B$2612,Sheet1!$A370,CurrentScenario!R$2:R$2612)</f>
        <v>0</v>
      </c>
      <c r="S370">
        <f>SUMIF(CurrentScenario!$B$2:$B$2612,Sheet1!$A370,CurrentScenario!S$2:S$2612)</f>
        <v>0</v>
      </c>
      <c r="T370">
        <f>SUMIF(CurrentScenario!$B$2:$B$2612,Sheet1!$A370,CurrentScenario!T$2:T$2612)</f>
        <v>0</v>
      </c>
      <c r="U370">
        <f>SUMIF(CurrentScenario!$B$2:$B$2612,Sheet1!$A370,CurrentScenario!U$2:U$2612)</f>
        <v>0</v>
      </c>
      <c r="V370">
        <f>SUMIF(CurrentScenario!$B$2:$B$2612,Sheet1!$A370,CurrentScenario!V$2:V$2612)</f>
        <v>0</v>
      </c>
      <c r="W370">
        <f>SUMIF(CurrentScenario!$B$2:$B$2612,Sheet1!$A370,CurrentScenario!W$2:W$2612)</f>
        <v>31.297803803469719</v>
      </c>
      <c r="X370">
        <f>SUMIF(CurrentScenario!$B$2:$B$2612,Sheet1!$A370,CurrentScenario!X$2:X$2612)</f>
        <v>10.086638510938567</v>
      </c>
      <c r="Y370">
        <f>SUMIF(CurrentScenario!$B$2:$B$2612,Sheet1!$A370,CurrentScenario!Y$2:Y$2612)</f>
        <v>0</v>
      </c>
      <c r="Z370">
        <f>SUMIF(CurrentScenario!$B$2:$B$2612,Sheet1!$A370,CurrentScenario!Z$2:Z$2612)</f>
        <v>0</v>
      </c>
      <c r="AA370">
        <f>SUMIF(CurrentScenario!$B$2:$B$2612,Sheet1!$A370,CurrentScenario!AA$2:AA$2612)</f>
        <v>0</v>
      </c>
      <c r="AB370">
        <f>SUMIF(CurrentScenario!$B$2:$B$2612,Sheet1!$A370,CurrentScenario!AB$2:AB$2612)</f>
        <v>0</v>
      </c>
      <c r="AC370">
        <f>SUMIF(CurrentScenario!$B$2:$B$2612,Sheet1!$A370,CurrentScenario!AC$2:AC$2612)</f>
        <v>0</v>
      </c>
      <c r="AD370">
        <f>SUMIF(CurrentScenario!$B$2:$B$2612,Sheet1!$A370,CurrentScenario!AD$2:AD$2612)</f>
        <v>0</v>
      </c>
      <c r="AE370">
        <f>SUMIF(CurrentScenario!$B$2:$B$2612,Sheet1!$A370,CurrentScenario!AE$2:AE$2612)</f>
        <v>0</v>
      </c>
      <c r="AF370">
        <f>SUMIF(CurrentScenario!$B$2:$B$2612,Sheet1!$A370,CurrentScenario!AF$2:AF$2612)</f>
        <v>0</v>
      </c>
      <c r="AG370">
        <f>SUMIF(CurrentScenario!$B$2:$B$2612,Sheet1!$A370,CurrentScenario!AG$2:AG$2612)</f>
        <v>0</v>
      </c>
      <c r="AH370" s="9">
        <f>SUMIF(CurrentScenario!$B$2:$B$2612,Sheet1!$A370,CurrentScenario!AH$2:AH$2612)</f>
        <v>0</v>
      </c>
      <c r="AI370" s="10">
        <f t="shared" si="20"/>
        <v>61.821657691917217</v>
      </c>
      <c r="AJ370">
        <f>SUMIF(BaselineScenario!$B$2:$B$2612,Sheet1!$A370,BaselineScenario!D$2:D$2612)</f>
        <v>59.426350664181697</v>
      </c>
      <c r="AK370">
        <f>SUMIF(BaselineScenario!$B$2:$B$2612,Sheet1!$A370,BaselineScenario!E$2:E$2612)</f>
        <v>1.3072458523577777</v>
      </c>
      <c r="AL370">
        <f>SUMIF(BaselineScenario!$B$2:$B$2612,Sheet1!$A370,BaselineScenario!F$2:F$2612)</f>
        <v>0</v>
      </c>
      <c r="AM370">
        <f>SUMIF(BaselineScenario!$B$2:$B$2612,Sheet1!$A370,BaselineScenario!G$2:G$2612)</f>
        <v>0</v>
      </c>
      <c r="AN370">
        <f>SUMIF(BaselineScenario!$B$2:$B$2612,Sheet1!$A370,BaselineScenario!H$2:H$2612)</f>
        <v>0</v>
      </c>
      <c r="AO370">
        <f>SUMIF(BaselineScenario!$B$2:$B$2612,Sheet1!$A370,BaselineScenario!I$2:I$2612)</f>
        <v>0</v>
      </c>
      <c r="AP370">
        <f>SUMIF(BaselineScenario!$B$2:$B$2612,Sheet1!$A370,BaselineScenario!J$2:J$2612)</f>
        <v>0</v>
      </c>
      <c r="AQ370">
        <f>SUMIF(BaselineScenario!$B$2:$B$2612,Sheet1!$A370,BaselineScenario!K$2:K$2612)</f>
        <v>0</v>
      </c>
      <c r="AR370">
        <f>SUMIF(BaselineScenario!$B$2:$B$2612,Sheet1!$A370,BaselineScenario!L$2:L$2612)</f>
        <v>0</v>
      </c>
      <c r="AS370">
        <f>SUMIF(BaselineScenario!$B$2:$B$2612,Sheet1!$A370,BaselineScenario!M$2:M$2612)</f>
        <v>0</v>
      </c>
      <c r="AT370">
        <f>SUMIF(BaselineScenario!$B$2:$B$2612,Sheet1!$A370,BaselineScenario!N$2:N$2612)</f>
        <v>0</v>
      </c>
      <c r="AU370">
        <f>SUMIF(BaselineScenario!$B$2:$B$2612,Sheet1!$A370,BaselineScenario!O$2:O$2612)</f>
        <v>0</v>
      </c>
      <c r="AV370">
        <f>SUMIF(BaselineScenario!$B$2:$B$2612,Sheet1!$A370,BaselineScenario!P$2:P$2612)</f>
        <v>0</v>
      </c>
      <c r="AW370">
        <f>SUMIF(BaselineScenario!$B$2:$B$2612,Sheet1!$A370,BaselineScenario!Q$2:Q$2612)</f>
        <v>0</v>
      </c>
      <c r="AX370">
        <f>SUMIF(BaselineScenario!$B$2:$B$2612,Sheet1!$A370,BaselineScenario!R$2:R$2612)</f>
        <v>0</v>
      </c>
      <c r="AY370">
        <f>SUMIF(BaselineScenario!$B$2:$B$2612,Sheet1!$A370,BaselineScenario!S$2:S$2612)</f>
        <v>0</v>
      </c>
      <c r="AZ370">
        <f>SUMIF(BaselineScenario!$B$2:$B$2612,Sheet1!$A370,BaselineScenario!T$2:T$2612)</f>
        <v>0</v>
      </c>
      <c r="BA370">
        <f>SUMIF(BaselineScenario!$B$2:$B$2612,Sheet1!$A370,BaselineScenario!U$2:U$2612)</f>
        <v>0</v>
      </c>
      <c r="BB370">
        <f>SUMIF(BaselineScenario!$B$2:$B$2612,Sheet1!$A370,BaselineScenario!V$2:V$2612)</f>
        <v>0</v>
      </c>
      <c r="BC370">
        <f>SUMIF(BaselineScenario!$B$2:$B$2612,Sheet1!$A370,BaselineScenario!W$2:W$2612)</f>
        <v>1.0262395176858257</v>
      </c>
      <c r="BD370">
        <f>SUMIF(BaselineScenario!$B$2:$B$2612,Sheet1!$A370,BaselineScenario!X$2:X$2612)</f>
        <v>6.182165769191722E-2</v>
      </c>
      <c r="BE370">
        <f>SUMIF(BaselineScenario!$B$2:$B$2612,Sheet1!$A370,BaselineScenario!Y$2:Y$2612)</f>
        <v>0</v>
      </c>
      <c r="BF370">
        <f>SUMIF(BaselineScenario!$B$2:$B$2612,Sheet1!$A370,BaselineScenario!Z$2:Z$2612)</f>
        <v>0</v>
      </c>
      <c r="BG370">
        <f>SUMIF(BaselineScenario!$B$2:$B$2612,Sheet1!$A370,BaselineScenario!AA$2:AA$2612)</f>
        <v>0</v>
      </c>
      <c r="BH370">
        <f>SUMIF(BaselineScenario!$B$2:$B$2612,Sheet1!$A370,BaselineScenario!AB$2:AB$2612)</f>
        <v>0</v>
      </c>
      <c r="BI370">
        <f>SUMIF(BaselineScenario!$B$2:$B$2612,Sheet1!$A370,BaselineScenario!AC$2:AC$2612)</f>
        <v>0</v>
      </c>
      <c r="BJ370">
        <f>SUMIF(BaselineScenario!$B$2:$B$2612,Sheet1!$A370,BaselineScenario!AD$2:AD$2612)</f>
        <v>0</v>
      </c>
      <c r="BK370">
        <f>SUMIF(BaselineScenario!$B$2:$B$2612,Sheet1!$A370,BaselineScenario!AE$2:AE$2612)</f>
        <v>0</v>
      </c>
      <c r="BL370">
        <f>SUMIF(BaselineScenario!$B$2:$B$2612,Sheet1!$A370,BaselineScenario!AF$2:AF$2612)</f>
        <v>0</v>
      </c>
      <c r="BM370">
        <f>SUMIF(BaselineScenario!$B$2:$B$2612,Sheet1!$A370,BaselineScenario!AG$2:AG$2612)</f>
        <v>0</v>
      </c>
      <c r="BN370">
        <f>SUMIF(BaselineScenario!$B$2:$B$2612,Sheet1!$A370,BaselineScenario!AH$2:AH$2612)</f>
        <v>0</v>
      </c>
      <c r="BP370">
        <f t="shared" si="21"/>
        <v>0</v>
      </c>
      <c r="BQ370" s="12">
        <f t="shared" si="22"/>
        <v>0</v>
      </c>
    </row>
    <row r="371" spans="1:69" x14ac:dyDescent="0.25">
      <c r="A371" s="1" t="s">
        <v>369</v>
      </c>
      <c r="B371">
        <f>COUNTIF(CurrentScenario!$B$2:$B$2612,Sheet1!A371)</f>
        <v>1</v>
      </c>
      <c r="C371">
        <f t="shared" si="23"/>
        <v>12.365355986385776</v>
      </c>
      <c r="D371">
        <f>SUMIF(CurrentScenario!$B$2:$B$2612,Sheet1!$A371,CurrentScenario!D$2:D$2612)</f>
        <v>1.6641947973104947</v>
      </c>
      <c r="E371">
        <f>SUMIF(CurrentScenario!$B$2:$B$2612,Sheet1!$A371,CurrentScenario!E$2:E$2612)</f>
        <v>1.6808860676057216E-2</v>
      </c>
      <c r="F371">
        <f>SUMIF(CurrentScenario!$B$2:$B$2612,Sheet1!$A371,CurrentScenario!F$2:F$2612)</f>
        <v>0</v>
      </c>
      <c r="G371">
        <f>SUMIF(CurrentScenario!$B$2:$B$2612,Sheet1!$A371,CurrentScenario!G$2:G$2612)</f>
        <v>0</v>
      </c>
      <c r="H371">
        <f>SUMIF(CurrentScenario!$B$2:$B$2612,Sheet1!$A371,CurrentScenario!H$2:H$2612)</f>
        <v>0</v>
      </c>
      <c r="I371">
        <f>SUMIF(CurrentScenario!$B$2:$B$2612,Sheet1!$A371,CurrentScenario!I$2:I$2612)</f>
        <v>0</v>
      </c>
      <c r="J371">
        <f>SUMIF(CurrentScenario!$B$2:$B$2612,Sheet1!$A371,CurrentScenario!J$2:J$2612)</f>
        <v>0</v>
      </c>
      <c r="K371">
        <f>SUMIF(CurrentScenario!$B$2:$B$2612,Sheet1!$A371,CurrentScenario!K$2:K$2612)</f>
        <v>0</v>
      </c>
      <c r="L371">
        <f>SUMIF(CurrentScenario!$B$2:$B$2612,Sheet1!$A371,CurrentScenario!L$2:L$2612)</f>
        <v>0</v>
      </c>
      <c r="M371">
        <f>SUMIF(CurrentScenario!$B$2:$B$2612,Sheet1!$A371,CurrentScenario!M$2:M$2612)</f>
        <v>0</v>
      </c>
      <c r="N371">
        <f>SUMIF(CurrentScenario!$B$2:$B$2612,Sheet1!$A371,CurrentScenario!N$2:N$2612)</f>
        <v>0</v>
      </c>
      <c r="O371">
        <f>SUMIF(CurrentScenario!$B$2:$B$2612,Sheet1!$A371,CurrentScenario!O$2:O$2612)</f>
        <v>0</v>
      </c>
      <c r="P371">
        <f>SUMIF(CurrentScenario!$B$2:$B$2612,Sheet1!$A371,CurrentScenario!P$2:P$2612)</f>
        <v>0</v>
      </c>
      <c r="Q371">
        <f>SUMIF(CurrentScenario!$B$2:$B$2612,Sheet1!$A371,CurrentScenario!Q$2:Q$2612)</f>
        <v>0.97594166634434121</v>
      </c>
      <c r="R371">
        <f>SUMIF(CurrentScenario!$B$2:$B$2612,Sheet1!$A371,CurrentScenario!R$2:R$2612)</f>
        <v>0.35929439210577047</v>
      </c>
      <c r="S371">
        <f>SUMIF(CurrentScenario!$B$2:$B$2612,Sheet1!$A371,CurrentScenario!S$2:S$2612)</f>
        <v>2.8004178057237501E-2</v>
      </c>
      <c r="T371">
        <f>SUMIF(CurrentScenario!$B$2:$B$2612,Sheet1!$A371,CurrentScenario!T$2:T$2612)</f>
        <v>0</v>
      </c>
      <c r="U371">
        <f>SUMIF(CurrentScenario!$B$2:$B$2612,Sheet1!$A371,CurrentScenario!U$2:U$2612)</f>
        <v>0</v>
      </c>
      <c r="V371">
        <f>SUMIF(CurrentScenario!$B$2:$B$2612,Sheet1!$A371,CurrentScenario!V$2:V$2612)</f>
        <v>0</v>
      </c>
      <c r="W371">
        <f>SUMIF(CurrentScenario!$B$2:$B$2612,Sheet1!$A371,CurrentScenario!W$2:W$2612)</f>
        <v>7.1837750949367658</v>
      </c>
      <c r="X371">
        <f>SUMIF(CurrentScenario!$B$2:$B$2612,Sheet1!$A371,CurrentScenario!X$2:X$2612)</f>
        <v>2.1373369969551108</v>
      </c>
      <c r="Y371">
        <f>SUMIF(CurrentScenario!$B$2:$B$2612,Sheet1!$A371,CurrentScenario!Y$2:Y$2612)</f>
        <v>0</v>
      </c>
      <c r="Z371">
        <f>SUMIF(CurrentScenario!$B$2:$B$2612,Sheet1!$A371,CurrentScenario!Z$2:Z$2612)</f>
        <v>0</v>
      </c>
      <c r="AA371">
        <f>SUMIF(CurrentScenario!$B$2:$B$2612,Sheet1!$A371,CurrentScenario!AA$2:AA$2612)</f>
        <v>0</v>
      </c>
      <c r="AB371">
        <f>SUMIF(CurrentScenario!$B$2:$B$2612,Sheet1!$A371,CurrentScenario!AB$2:AB$2612)</f>
        <v>0</v>
      </c>
      <c r="AC371">
        <f>SUMIF(CurrentScenario!$B$2:$B$2612,Sheet1!$A371,CurrentScenario!AC$2:AC$2612)</f>
        <v>0</v>
      </c>
      <c r="AD371">
        <f>SUMIF(CurrentScenario!$B$2:$B$2612,Sheet1!$A371,CurrentScenario!AD$2:AD$2612)</f>
        <v>0</v>
      </c>
      <c r="AE371">
        <f>SUMIF(CurrentScenario!$B$2:$B$2612,Sheet1!$A371,CurrentScenario!AE$2:AE$2612)</f>
        <v>0</v>
      </c>
      <c r="AF371">
        <f>SUMIF(CurrentScenario!$B$2:$B$2612,Sheet1!$A371,CurrentScenario!AF$2:AF$2612)</f>
        <v>0</v>
      </c>
      <c r="AG371">
        <f>SUMIF(CurrentScenario!$B$2:$B$2612,Sheet1!$A371,CurrentScenario!AG$2:AG$2612)</f>
        <v>0</v>
      </c>
      <c r="AH371" s="9">
        <f>SUMIF(CurrentScenario!$B$2:$B$2612,Sheet1!$A371,CurrentScenario!AH$2:AH$2612)</f>
        <v>0</v>
      </c>
      <c r="AI371" s="10">
        <f t="shared" si="20"/>
        <v>12.365355986385776</v>
      </c>
      <c r="AJ371">
        <f>SUMIF(BaselineScenario!$B$2:$B$2612,Sheet1!$A371,BaselineScenario!D$2:D$2612)</f>
        <v>10.486249708040416</v>
      </c>
      <c r="AK371">
        <f>SUMIF(BaselineScenario!$B$2:$B$2612,Sheet1!$A371,BaselineScenario!E$2:E$2612)</f>
        <v>0.10591422989763813</v>
      </c>
      <c r="AL371">
        <f>SUMIF(BaselineScenario!$B$2:$B$2612,Sheet1!$A371,BaselineScenario!F$2:F$2612)</f>
        <v>0</v>
      </c>
      <c r="AM371">
        <f>SUMIF(BaselineScenario!$B$2:$B$2612,Sheet1!$A371,BaselineScenario!G$2:G$2612)</f>
        <v>0</v>
      </c>
      <c r="AN371">
        <f>SUMIF(BaselineScenario!$B$2:$B$2612,Sheet1!$A371,BaselineScenario!H$2:H$2612)</f>
        <v>0</v>
      </c>
      <c r="AO371">
        <f>SUMIF(BaselineScenario!$B$2:$B$2612,Sheet1!$A371,BaselineScenario!I$2:I$2612)</f>
        <v>0</v>
      </c>
      <c r="AP371">
        <f>SUMIF(BaselineScenario!$B$2:$B$2612,Sheet1!$A371,BaselineScenario!J$2:J$2612)</f>
        <v>0</v>
      </c>
      <c r="AQ371">
        <f>SUMIF(BaselineScenario!$B$2:$B$2612,Sheet1!$A371,BaselineScenario!K$2:K$2612)</f>
        <v>0</v>
      </c>
      <c r="AR371">
        <f>SUMIF(BaselineScenario!$B$2:$B$2612,Sheet1!$A371,BaselineScenario!L$2:L$2612)</f>
        <v>0</v>
      </c>
      <c r="AS371">
        <f>SUMIF(BaselineScenario!$B$2:$B$2612,Sheet1!$A371,BaselineScenario!M$2:M$2612)</f>
        <v>0</v>
      </c>
      <c r="AT371">
        <f>SUMIF(BaselineScenario!$B$2:$B$2612,Sheet1!$A371,BaselineScenario!N$2:N$2612)</f>
        <v>0</v>
      </c>
      <c r="AU371">
        <f>SUMIF(BaselineScenario!$B$2:$B$2612,Sheet1!$A371,BaselineScenario!O$2:O$2612)</f>
        <v>0</v>
      </c>
      <c r="AV371">
        <f>SUMIF(BaselineScenario!$B$2:$B$2612,Sheet1!$A371,BaselineScenario!P$2:P$2612)</f>
        <v>0</v>
      </c>
      <c r="AW371">
        <f>SUMIF(BaselineScenario!$B$2:$B$2612,Sheet1!$A371,BaselineScenario!Q$2:Q$2612)</f>
        <v>1.1136243767109786</v>
      </c>
      <c r="AX371">
        <f>SUMIF(BaselineScenario!$B$2:$B$2612,Sheet1!$A371,BaselineScenario!R$2:R$2612)</f>
        <v>0.40998248897733269</v>
      </c>
      <c r="AY371">
        <f>SUMIF(BaselineScenario!$B$2:$B$2612,Sheet1!$A371,BaselineScenario!S$2:S$2612)</f>
        <v>3.1954917399018998E-2</v>
      </c>
      <c r="AZ371">
        <f>SUMIF(BaselineScenario!$B$2:$B$2612,Sheet1!$A371,BaselineScenario!T$2:T$2612)</f>
        <v>0</v>
      </c>
      <c r="BA371">
        <f>SUMIF(BaselineScenario!$B$2:$B$2612,Sheet1!$A371,BaselineScenario!U$2:U$2612)</f>
        <v>0</v>
      </c>
      <c r="BB371">
        <f>SUMIF(BaselineScenario!$B$2:$B$2612,Sheet1!$A371,BaselineScenario!V$2:V$2612)</f>
        <v>0</v>
      </c>
      <c r="BC371">
        <f>SUMIF(BaselineScenario!$B$2:$B$2612,Sheet1!$A371,BaselineScenario!W$2:W$2612)</f>
        <v>0.20526490937400388</v>
      </c>
      <c r="BD371">
        <f>SUMIF(BaselineScenario!$B$2:$B$2612,Sheet1!$A371,BaselineScenario!X$2:X$2612)</f>
        <v>1.2365355986385777E-2</v>
      </c>
      <c r="BE371">
        <f>SUMIF(BaselineScenario!$B$2:$B$2612,Sheet1!$A371,BaselineScenario!Y$2:Y$2612)</f>
        <v>0</v>
      </c>
      <c r="BF371">
        <f>SUMIF(BaselineScenario!$B$2:$B$2612,Sheet1!$A371,BaselineScenario!Z$2:Z$2612)</f>
        <v>0</v>
      </c>
      <c r="BG371">
        <f>SUMIF(BaselineScenario!$B$2:$B$2612,Sheet1!$A371,BaselineScenario!AA$2:AA$2612)</f>
        <v>0</v>
      </c>
      <c r="BH371">
        <f>SUMIF(BaselineScenario!$B$2:$B$2612,Sheet1!$A371,BaselineScenario!AB$2:AB$2612)</f>
        <v>0</v>
      </c>
      <c r="BI371">
        <f>SUMIF(BaselineScenario!$B$2:$B$2612,Sheet1!$A371,BaselineScenario!AC$2:AC$2612)</f>
        <v>0</v>
      </c>
      <c r="BJ371">
        <f>SUMIF(BaselineScenario!$B$2:$B$2612,Sheet1!$A371,BaselineScenario!AD$2:AD$2612)</f>
        <v>0</v>
      </c>
      <c r="BK371">
        <f>SUMIF(BaselineScenario!$B$2:$B$2612,Sheet1!$A371,BaselineScenario!AE$2:AE$2612)</f>
        <v>0</v>
      </c>
      <c r="BL371">
        <f>SUMIF(BaselineScenario!$B$2:$B$2612,Sheet1!$A371,BaselineScenario!AF$2:AF$2612)</f>
        <v>0</v>
      </c>
      <c r="BM371">
        <f>SUMIF(BaselineScenario!$B$2:$B$2612,Sheet1!$A371,BaselineScenario!AG$2:AG$2612)</f>
        <v>0</v>
      </c>
      <c r="BN371">
        <f>SUMIF(BaselineScenario!$B$2:$B$2612,Sheet1!$A371,BaselineScenario!AH$2:AH$2612)</f>
        <v>0</v>
      </c>
      <c r="BP371">
        <f t="shared" si="21"/>
        <v>0</v>
      </c>
      <c r="BQ371" s="12">
        <f t="shared" si="22"/>
        <v>0</v>
      </c>
    </row>
    <row r="372" spans="1:69" x14ac:dyDescent="0.25">
      <c r="A372" s="1" t="s">
        <v>370</v>
      </c>
      <c r="B372">
        <f>COUNTIF(CurrentScenario!$B$2:$B$2612,Sheet1!A372)</f>
        <v>2</v>
      </c>
      <c r="C372">
        <f t="shared" si="23"/>
        <v>30.905815286901237</v>
      </c>
      <c r="D372">
        <f>SUMIF(CurrentScenario!$B$2:$B$2612,Sheet1!$A372,CurrentScenario!D$2:D$2612)</f>
        <v>12.834680633172047</v>
      </c>
      <c r="E372">
        <f>SUMIF(CurrentScenario!$B$2:$B$2612,Sheet1!$A372,CurrentScenario!E$2:E$2612)</f>
        <v>0.12963504655071711</v>
      </c>
      <c r="F372">
        <f>SUMIF(CurrentScenario!$B$2:$B$2612,Sheet1!$A372,CurrentScenario!F$2:F$2612)</f>
        <v>0</v>
      </c>
      <c r="G372">
        <f>SUMIF(CurrentScenario!$B$2:$B$2612,Sheet1!$A372,CurrentScenario!G$2:G$2612)</f>
        <v>0</v>
      </c>
      <c r="H372">
        <f>SUMIF(CurrentScenario!$B$2:$B$2612,Sheet1!$A372,CurrentScenario!H$2:H$2612)</f>
        <v>0</v>
      </c>
      <c r="I372">
        <f>SUMIF(CurrentScenario!$B$2:$B$2612,Sheet1!$A372,CurrentScenario!I$2:I$2612)</f>
        <v>0</v>
      </c>
      <c r="J372">
        <f>SUMIF(CurrentScenario!$B$2:$B$2612,Sheet1!$A372,CurrentScenario!J$2:J$2612)</f>
        <v>0</v>
      </c>
      <c r="K372">
        <f>SUMIF(CurrentScenario!$B$2:$B$2612,Sheet1!$A372,CurrentScenario!K$2:K$2612)</f>
        <v>0</v>
      </c>
      <c r="L372">
        <f>SUMIF(CurrentScenario!$B$2:$B$2612,Sheet1!$A372,CurrentScenario!L$2:L$2612)</f>
        <v>0</v>
      </c>
      <c r="M372">
        <f>SUMIF(CurrentScenario!$B$2:$B$2612,Sheet1!$A372,CurrentScenario!M$2:M$2612)</f>
        <v>0</v>
      </c>
      <c r="N372">
        <f>SUMIF(CurrentScenario!$B$2:$B$2612,Sheet1!$A372,CurrentScenario!N$2:N$2612)</f>
        <v>0</v>
      </c>
      <c r="O372">
        <f>SUMIF(CurrentScenario!$B$2:$B$2612,Sheet1!$A372,CurrentScenario!O$2:O$2612)</f>
        <v>0</v>
      </c>
      <c r="P372">
        <f>SUMIF(CurrentScenario!$B$2:$B$2612,Sheet1!$A372,CurrentScenario!P$2:P$2612)</f>
        <v>0</v>
      </c>
      <c r="Q372">
        <f>SUMIF(CurrentScenario!$B$2:$B$2612,Sheet1!$A372,CurrentScenario!Q$2:Q$2612)</f>
        <v>0</v>
      </c>
      <c r="R372">
        <f>SUMIF(CurrentScenario!$B$2:$B$2612,Sheet1!$A372,CurrentScenario!R$2:R$2612)</f>
        <v>0</v>
      </c>
      <c r="S372">
        <f>SUMIF(CurrentScenario!$B$2:$B$2612,Sheet1!$A372,CurrentScenario!S$2:S$2612)</f>
        <v>0</v>
      </c>
      <c r="T372">
        <f>SUMIF(CurrentScenario!$B$2:$B$2612,Sheet1!$A372,CurrentScenario!T$2:T$2612)</f>
        <v>0</v>
      </c>
      <c r="U372">
        <f>SUMIF(CurrentScenario!$B$2:$B$2612,Sheet1!$A372,CurrentScenario!U$2:U$2612)</f>
        <v>0</v>
      </c>
      <c r="V372">
        <f>SUMIF(CurrentScenario!$B$2:$B$2612,Sheet1!$A372,CurrentScenario!V$2:V$2612)</f>
        <v>0</v>
      </c>
      <c r="W372">
        <f>SUMIF(CurrentScenario!$B$2:$B$2612,Sheet1!$A372,CurrentScenario!W$2:W$2612)</f>
        <v>13.204379488139649</v>
      </c>
      <c r="X372">
        <f>SUMIF(CurrentScenario!$B$2:$B$2612,Sheet1!$A372,CurrentScenario!X$2:X$2612)</f>
        <v>4.7371201190388232</v>
      </c>
      <c r="Y372">
        <f>SUMIF(CurrentScenario!$B$2:$B$2612,Sheet1!$A372,CurrentScenario!Y$2:Y$2612)</f>
        <v>0</v>
      </c>
      <c r="Z372">
        <f>SUMIF(CurrentScenario!$B$2:$B$2612,Sheet1!$A372,CurrentScenario!Z$2:Z$2612)</f>
        <v>0</v>
      </c>
      <c r="AA372">
        <f>SUMIF(CurrentScenario!$B$2:$B$2612,Sheet1!$A372,CurrentScenario!AA$2:AA$2612)</f>
        <v>0</v>
      </c>
      <c r="AB372">
        <f>SUMIF(CurrentScenario!$B$2:$B$2612,Sheet1!$A372,CurrentScenario!AB$2:AB$2612)</f>
        <v>0</v>
      </c>
      <c r="AC372">
        <f>SUMIF(CurrentScenario!$B$2:$B$2612,Sheet1!$A372,CurrentScenario!AC$2:AC$2612)</f>
        <v>0</v>
      </c>
      <c r="AD372">
        <f>SUMIF(CurrentScenario!$B$2:$B$2612,Sheet1!$A372,CurrentScenario!AD$2:AD$2612)</f>
        <v>0</v>
      </c>
      <c r="AE372">
        <f>SUMIF(CurrentScenario!$B$2:$B$2612,Sheet1!$A372,CurrentScenario!AE$2:AE$2612)</f>
        <v>0</v>
      </c>
      <c r="AF372">
        <f>SUMIF(CurrentScenario!$B$2:$B$2612,Sheet1!$A372,CurrentScenario!AF$2:AF$2612)</f>
        <v>0</v>
      </c>
      <c r="AG372">
        <f>SUMIF(CurrentScenario!$B$2:$B$2612,Sheet1!$A372,CurrentScenario!AG$2:AG$2612)</f>
        <v>0</v>
      </c>
      <c r="AH372" s="9">
        <f>SUMIF(CurrentScenario!$B$2:$B$2612,Sheet1!$A372,CurrentScenario!AH$2:AH$2612)</f>
        <v>0</v>
      </c>
      <c r="AI372" s="10">
        <f t="shared" si="20"/>
        <v>30.905815286901237</v>
      </c>
      <c r="AJ372">
        <f>SUMIF(BaselineScenario!$B$2:$B$2612,Sheet1!$A372,BaselineScenario!D$2:D$2612)</f>
        <v>29.710377122438015</v>
      </c>
      <c r="AK372">
        <f>SUMIF(BaselineScenario!$B$2:$B$2612,Sheet1!$A372,BaselineScenario!E$2:E$2612)</f>
        <v>0.65273395747918928</v>
      </c>
      <c r="AL372">
        <f>SUMIF(BaselineScenario!$B$2:$B$2612,Sheet1!$A372,BaselineScenario!F$2:F$2612)</f>
        <v>0</v>
      </c>
      <c r="AM372">
        <f>SUMIF(BaselineScenario!$B$2:$B$2612,Sheet1!$A372,BaselineScenario!G$2:G$2612)</f>
        <v>0</v>
      </c>
      <c r="AN372">
        <f>SUMIF(BaselineScenario!$B$2:$B$2612,Sheet1!$A372,BaselineScenario!H$2:H$2612)</f>
        <v>0</v>
      </c>
      <c r="AO372">
        <f>SUMIF(BaselineScenario!$B$2:$B$2612,Sheet1!$A372,BaselineScenario!I$2:I$2612)</f>
        <v>0</v>
      </c>
      <c r="AP372">
        <f>SUMIF(BaselineScenario!$B$2:$B$2612,Sheet1!$A372,BaselineScenario!J$2:J$2612)</f>
        <v>0</v>
      </c>
      <c r="AQ372">
        <f>SUMIF(BaselineScenario!$B$2:$B$2612,Sheet1!$A372,BaselineScenario!K$2:K$2612)</f>
        <v>0</v>
      </c>
      <c r="AR372">
        <f>SUMIF(BaselineScenario!$B$2:$B$2612,Sheet1!$A372,BaselineScenario!L$2:L$2612)</f>
        <v>0</v>
      </c>
      <c r="AS372">
        <f>SUMIF(BaselineScenario!$B$2:$B$2612,Sheet1!$A372,BaselineScenario!M$2:M$2612)</f>
        <v>0</v>
      </c>
      <c r="AT372">
        <f>SUMIF(BaselineScenario!$B$2:$B$2612,Sheet1!$A372,BaselineScenario!N$2:N$2612)</f>
        <v>0</v>
      </c>
      <c r="AU372">
        <f>SUMIF(BaselineScenario!$B$2:$B$2612,Sheet1!$A372,BaselineScenario!O$2:O$2612)</f>
        <v>0</v>
      </c>
      <c r="AV372">
        <f>SUMIF(BaselineScenario!$B$2:$B$2612,Sheet1!$A372,BaselineScenario!P$2:P$2612)</f>
        <v>0</v>
      </c>
      <c r="AW372">
        <f>SUMIF(BaselineScenario!$B$2:$B$2612,Sheet1!$A372,BaselineScenario!Q$2:Q$2612)</f>
        <v>0</v>
      </c>
      <c r="AX372">
        <f>SUMIF(BaselineScenario!$B$2:$B$2612,Sheet1!$A372,BaselineScenario!R$2:R$2612)</f>
        <v>0</v>
      </c>
      <c r="AY372">
        <f>SUMIF(BaselineScenario!$B$2:$B$2612,Sheet1!$A372,BaselineScenario!S$2:S$2612)</f>
        <v>0</v>
      </c>
      <c r="AZ372">
        <f>SUMIF(BaselineScenario!$B$2:$B$2612,Sheet1!$A372,BaselineScenario!T$2:T$2612)</f>
        <v>0</v>
      </c>
      <c r="BA372">
        <f>SUMIF(BaselineScenario!$B$2:$B$2612,Sheet1!$A372,BaselineScenario!U$2:U$2612)</f>
        <v>0</v>
      </c>
      <c r="BB372">
        <f>SUMIF(BaselineScenario!$B$2:$B$2612,Sheet1!$A372,BaselineScenario!V$2:V$2612)</f>
        <v>0</v>
      </c>
      <c r="BC372">
        <f>SUMIF(BaselineScenario!$B$2:$B$2612,Sheet1!$A372,BaselineScenario!W$2:W$2612)</f>
        <v>0.51186874067812171</v>
      </c>
      <c r="BD372">
        <f>SUMIF(BaselineScenario!$B$2:$B$2612,Sheet1!$A372,BaselineScenario!X$2:X$2612)</f>
        <v>3.0835466305910948E-2</v>
      </c>
      <c r="BE372">
        <f>SUMIF(BaselineScenario!$B$2:$B$2612,Sheet1!$A372,BaselineScenario!Y$2:Y$2612)</f>
        <v>0</v>
      </c>
      <c r="BF372">
        <f>SUMIF(BaselineScenario!$B$2:$B$2612,Sheet1!$A372,BaselineScenario!Z$2:Z$2612)</f>
        <v>0</v>
      </c>
      <c r="BG372">
        <f>SUMIF(BaselineScenario!$B$2:$B$2612,Sheet1!$A372,BaselineScenario!AA$2:AA$2612)</f>
        <v>0</v>
      </c>
      <c r="BH372">
        <f>SUMIF(BaselineScenario!$B$2:$B$2612,Sheet1!$A372,BaselineScenario!AB$2:AB$2612)</f>
        <v>0</v>
      </c>
      <c r="BI372">
        <f>SUMIF(BaselineScenario!$B$2:$B$2612,Sheet1!$A372,BaselineScenario!AC$2:AC$2612)</f>
        <v>0</v>
      </c>
      <c r="BJ372">
        <f>SUMIF(BaselineScenario!$B$2:$B$2612,Sheet1!$A372,BaselineScenario!AD$2:AD$2612)</f>
        <v>0</v>
      </c>
      <c r="BK372">
        <f>SUMIF(BaselineScenario!$B$2:$B$2612,Sheet1!$A372,BaselineScenario!AE$2:AE$2612)</f>
        <v>0</v>
      </c>
      <c r="BL372">
        <f>SUMIF(BaselineScenario!$B$2:$B$2612,Sheet1!$A372,BaselineScenario!AF$2:AF$2612)</f>
        <v>0</v>
      </c>
      <c r="BM372">
        <f>SUMIF(BaselineScenario!$B$2:$B$2612,Sheet1!$A372,BaselineScenario!AG$2:AG$2612)</f>
        <v>0</v>
      </c>
      <c r="BN372">
        <f>SUMIF(BaselineScenario!$B$2:$B$2612,Sheet1!$A372,BaselineScenario!AH$2:AH$2612)</f>
        <v>0</v>
      </c>
      <c r="BP372">
        <f t="shared" si="21"/>
        <v>0</v>
      </c>
      <c r="BQ372" s="12">
        <f t="shared" si="22"/>
        <v>0</v>
      </c>
    </row>
    <row r="373" spans="1:69" x14ac:dyDescent="0.25">
      <c r="A373" s="1" t="s">
        <v>371</v>
      </c>
      <c r="B373">
        <f>COUNTIF(CurrentScenario!$B$2:$B$2612,Sheet1!A373)</f>
        <v>4</v>
      </c>
      <c r="C373">
        <f t="shared" si="23"/>
        <v>383.96170193365469</v>
      </c>
      <c r="D373">
        <f>SUMIF(CurrentScenario!$B$2:$B$2612,Sheet1!$A373,CurrentScenario!D$2:D$2612)</f>
        <v>309.05944648083175</v>
      </c>
      <c r="E373">
        <f>SUMIF(CurrentScenario!$B$2:$B$2612,Sheet1!$A373,CurrentScenario!E$2:E$2612)</f>
        <v>3.1205314975531593</v>
      </c>
      <c r="F373">
        <f>SUMIF(CurrentScenario!$B$2:$B$2612,Sheet1!$A373,CurrentScenario!F$2:F$2612)</f>
        <v>1.9344554512657919</v>
      </c>
      <c r="G373">
        <f>SUMIF(CurrentScenario!$B$2:$B$2612,Sheet1!$A373,CurrentScenario!G$2:G$2612)</f>
        <v>0</v>
      </c>
      <c r="H373">
        <f>SUMIF(CurrentScenario!$B$2:$B$2612,Sheet1!$A373,CurrentScenario!H$2:H$2612)</f>
        <v>8.3149573867817459</v>
      </c>
      <c r="I373">
        <f>SUMIF(CurrentScenario!$B$2:$B$2612,Sheet1!$A373,CurrentScenario!I$2:I$2612)</f>
        <v>0</v>
      </c>
      <c r="J373">
        <f>SUMIF(CurrentScenario!$B$2:$B$2612,Sheet1!$A373,CurrentScenario!J$2:J$2612)</f>
        <v>0.15903743402621842</v>
      </c>
      <c r="K373">
        <f>SUMIF(CurrentScenario!$B$2:$B$2612,Sheet1!$A373,CurrentScenario!K$2:K$2612)</f>
        <v>0</v>
      </c>
      <c r="L373">
        <f>SUMIF(CurrentScenario!$B$2:$B$2612,Sheet1!$A373,CurrentScenario!L$2:L$2612)</f>
        <v>8.2649454118828913</v>
      </c>
      <c r="M373">
        <f>SUMIF(CurrentScenario!$B$2:$B$2612,Sheet1!$A373,CurrentScenario!M$2:M$2612)</f>
        <v>7.8018370769205106E-2</v>
      </c>
      <c r="N373">
        <f>SUMIF(CurrentScenario!$B$2:$B$2612,Sheet1!$A373,CurrentScenario!N$2:N$2612)</f>
        <v>3.1347381477314049</v>
      </c>
      <c r="O373">
        <f>SUMIF(CurrentScenario!$B$2:$B$2612,Sheet1!$A373,CurrentScenario!O$2:O$2612)</f>
        <v>0.53412573541200825</v>
      </c>
      <c r="P373">
        <f>SUMIF(CurrentScenario!$B$2:$B$2612,Sheet1!$A373,CurrentScenario!P$2:P$2612)</f>
        <v>0</v>
      </c>
      <c r="Q373">
        <f>SUMIF(CurrentScenario!$B$2:$B$2612,Sheet1!$A373,CurrentScenario!Q$2:Q$2612)</f>
        <v>0</v>
      </c>
      <c r="R373">
        <f>SUMIF(CurrentScenario!$B$2:$B$2612,Sheet1!$A373,CurrentScenario!R$2:R$2612)</f>
        <v>9.9843511314980944</v>
      </c>
      <c r="S373">
        <f>SUMIF(CurrentScenario!$B$2:$B$2612,Sheet1!$A373,CurrentScenario!S$2:S$2612)</f>
        <v>0.13403155660269708</v>
      </c>
      <c r="T373">
        <f>SUMIF(CurrentScenario!$B$2:$B$2612,Sheet1!$A373,CurrentScenario!T$2:T$2612)</f>
        <v>6.0014130822338661E-3</v>
      </c>
      <c r="U373">
        <f>SUMIF(CurrentScenario!$B$2:$B$2612,Sheet1!$A373,CurrentScenario!U$2:U$2612)</f>
        <v>6.8016013798383596E-2</v>
      </c>
      <c r="V373">
        <f>SUMIF(CurrentScenario!$B$2:$B$2612,Sheet1!$A373,CurrentScenario!V$2:V$2612)</f>
        <v>0</v>
      </c>
      <c r="W373">
        <f>SUMIF(CurrentScenario!$B$2:$B$2612,Sheet1!$A373,CurrentScenario!W$2:W$2612)</f>
        <v>26.769383314589817</v>
      </c>
      <c r="X373">
        <f>SUMIF(CurrentScenario!$B$2:$B$2612,Sheet1!$A373,CurrentScenario!X$2:X$2612)</f>
        <v>12.399662587829187</v>
      </c>
      <c r="Y373">
        <f>SUMIF(CurrentScenario!$B$2:$B$2612,Sheet1!$A373,CurrentScenario!Y$2:Y$2612)</f>
        <v>0</v>
      </c>
      <c r="Z373">
        <f>SUMIF(CurrentScenario!$B$2:$B$2612,Sheet1!$A373,CurrentScenario!Z$2:Z$2612)</f>
        <v>0</v>
      </c>
      <c r="AA373">
        <f>SUMIF(CurrentScenario!$B$2:$B$2612,Sheet1!$A373,CurrentScenario!AA$2:AA$2612)</f>
        <v>0</v>
      </c>
      <c r="AB373">
        <f>SUMIF(CurrentScenario!$B$2:$B$2612,Sheet1!$A373,CurrentScenario!AB$2:AB$2612)</f>
        <v>0</v>
      </c>
      <c r="AC373">
        <f>SUMIF(CurrentScenario!$B$2:$B$2612,Sheet1!$A373,CurrentScenario!AC$2:AC$2612)</f>
        <v>0</v>
      </c>
      <c r="AD373">
        <f>SUMIF(CurrentScenario!$B$2:$B$2612,Sheet1!$A373,CurrentScenario!AD$2:AD$2612)</f>
        <v>0</v>
      </c>
      <c r="AE373">
        <f>SUMIF(CurrentScenario!$B$2:$B$2612,Sheet1!$A373,CurrentScenario!AE$2:AE$2612)</f>
        <v>0</v>
      </c>
      <c r="AF373">
        <f>SUMIF(CurrentScenario!$B$2:$B$2612,Sheet1!$A373,CurrentScenario!AF$2:AF$2612)</f>
        <v>0</v>
      </c>
      <c r="AG373">
        <f>SUMIF(CurrentScenario!$B$2:$B$2612,Sheet1!$A373,CurrentScenario!AG$2:AG$2612)</f>
        <v>0</v>
      </c>
      <c r="AH373" s="9">
        <f>SUMIF(CurrentScenario!$B$2:$B$2612,Sheet1!$A373,CurrentScenario!AH$2:AH$2612)</f>
        <v>0</v>
      </c>
      <c r="AI373" s="10">
        <f t="shared" si="20"/>
        <v>383.96170193365464</v>
      </c>
      <c r="AJ373">
        <f>SUMIF(BaselineScenario!$B$2:$B$2612,Sheet1!$A373,BaselineScenario!D$2:D$2612)</f>
        <v>328.71678452892638</v>
      </c>
      <c r="AK373">
        <f>SUMIF(BaselineScenario!$B$2:$B$2612,Sheet1!$A373,BaselineScenario!E$2:E$2612)</f>
        <v>3.3820400855718664</v>
      </c>
      <c r="AL373">
        <f>SUMIF(BaselineScenario!$B$2:$B$2612,Sheet1!$A373,BaselineScenario!F$2:F$2612)</f>
        <v>2.6936883666235798</v>
      </c>
      <c r="AM373">
        <f>SUMIF(BaselineScenario!$B$2:$B$2612,Sheet1!$A373,BaselineScenario!G$2:G$2612)</f>
        <v>0</v>
      </c>
      <c r="AN373">
        <f>SUMIF(BaselineScenario!$B$2:$B$2612,Sheet1!$A373,BaselineScenario!H$2:H$2612)</f>
        <v>11.578402576853835</v>
      </c>
      <c r="AO373">
        <f>SUMIF(BaselineScenario!$B$2:$B$2612,Sheet1!$A373,BaselineScenario!I$2:I$2612)</f>
        <v>0</v>
      </c>
      <c r="AP373">
        <f>SUMIF(BaselineScenario!$B$2:$B$2612,Sheet1!$A373,BaselineScenario!J$2:J$2612)</f>
        <v>0.22145626853995115</v>
      </c>
      <c r="AQ373">
        <f>SUMIF(BaselineScenario!$B$2:$B$2612,Sheet1!$A373,BaselineScenario!K$2:K$2612)</f>
        <v>0</v>
      </c>
      <c r="AR373">
        <f>SUMIF(BaselineScenario!$B$2:$B$2612,Sheet1!$A373,BaselineScenario!L$2:L$2612)</f>
        <v>11.50876195789372</v>
      </c>
      <c r="AS373">
        <f>SUMIF(BaselineScenario!$B$2:$B$2612,Sheet1!$A373,BaselineScenario!M$2:M$2612)</f>
        <v>0.10863893380766078</v>
      </c>
      <c r="AT373">
        <f>SUMIF(BaselineScenario!$B$2:$B$2612,Sheet1!$A373,BaselineScenario!N$2:N$2612)</f>
        <v>4.3650566754742171</v>
      </c>
      <c r="AU373">
        <f>SUMIF(BaselineScenario!$B$2:$B$2612,Sheet1!$A373,BaselineScenario!O$2:O$2612)</f>
        <v>0.74375880760249446</v>
      </c>
      <c r="AV373">
        <f>SUMIF(BaselineScenario!$B$2:$B$2612,Sheet1!$A373,BaselineScenario!P$2:P$2612)</f>
        <v>0</v>
      </c>
      <c r="AW373">
        <f>SUMIF(BaselineScenario!$B$2:$B$2612,Sheet1!$A373,BaselineScenario!Q$2:Q$2612)</f>
        <v>0</v>
      </c>
      <c r="AX373">
        <f>SUMIF(BaselineScenario!$B$2:$B$2612,Sheet1!$A373,BaselineScenario!R$2:R$2612)</f>
        <v>13.90299811432881</v>
      </c>
      <c r="AY373">
        <f>SUMIF(BaselineScenario!$B$2:$B$2612,Sheet1!$A373,BaselineScenario!S$2:S$2612)</f>
        <v>0.18663611226864518</v>
      </c>
      <c r="AZ373">
        <f>SUMIF(BaselineScenario!$B$2:$B$2612,Sheet1!$A373,BaselineScenario!T$2:T$2612)</f>
        <v>8.3568409871304632E-3</v>
      </c>
      <c r="BA373">
        <f>SUMIF(BaselineScenario!$B$2:$B$2612,Sheet1!$A373,BaselineScenario!U$2:U$2612)</f>
        <v>9.4710862942297538E-2</v>
      </c>
      <c r="BB373">
        <f>SUMIF(BaselineScenario!$B$2:$B$2612,Sheet1!$A373,BaselineScenario!V$2:V$2612)</f>
        <v>0</v>
      </c>
      <c r="BC373">
        <f>SUMIF(BaselineScenario!$B$2:$B$2612,Sheet1!$A373,BaselineScenario!W$2:W$2612)</f>
        <v>6.0839111312753253</v>
      </c>
      <c r="BD373">
        <f>SUMIF(BaselineScenario!$B$2:$B$2612,Sheet1!$A373,BaselineScenario!X$2:X$2612)</f>
        <v>0.36650067055875457</v>
      </c>
      <c r="BE373">
        <f>SUMIF(BaselineScenario!$B$2:$B$2612,Sheet1!$A373,BaselineScenario!Y$2:Y$2612)</f>
        <v>0</v>
      </c>
      <c r="BF373">
        <f>SUMIF(BaselineScenario!$B$2:$B$2612,Sheet1!$A373,BaselineScenario!Z$2:Z$2612)</f>
        <v>0</v>
      </c>
      <c r="BG373">
        <f>SUMIF(BaselineScenario!$B$2:$B$2612,Sheet1!$A373,BaselineScenario!AA$2:AA$2612)</f>
        <v>0</v>
      </c>
      <c r="BH373">
        <f>SUMIF(BaselineScenario!$B$2:$B$2612,Sheet1!$A373,BaselineScenario!AB$2:AB$2612)</f>
        <v>0</v>
      </c>
      <c r="BI373">
        <f>SUMIF(BaselineScenario!$B$2:$B$2612,Sheet1!$A373,BaselineScenario!AC$2:AC$2612)</f>
        <v>0</v>
      </c>
      <c r="BJ373">
        <f>SUMIF(BaselineScenario!$B$2:$B$2612,Sheet1!$A373,BaselineScenario!AD$2:AD$2612)</f>
        <v>0</v>
      </c>
      <c r="BK373">
        <f>SUMIF(BaselineScenario!$B$2:$B$2612,Sheet1!$A373,BaselineScenario!AE$2:AE$2612)</f>
        <v>0</v>
      </c>
      <c r="BL373">
        <f>SUMIF(BaselineScenario!$B$2:$B$2612,Sheet1!$A373,BaselineScenario!AF$2:AF$2612)</f>
        <v>0</v>
      </c>
      <c r="BM373">
        <f>SUMIF(BaselineScenario!$B$2:$B$2612,Sheet1!$A373,BaselineScenario!AG$2:AG$2612)</f>
        <v>0</v>
      </c>
      <c r="BN373">
        <f>SUMIF(BaselineScenario!$B$2:$B$2612,Sheet1!$A373,BaselineScenario!AH$2:AH$2612)</f>
        <v>0</v>
      </c>
      <c r="BP373">
        <f t="shared" si="21"/>
        <v>0</v>
      </c>
      <c r="BQ373" s="12">
        <f t="shared" si="22"/>
        <v>0</v>
      </c>
    </row>
    <row r="374" spans="1:69" x14ac:dyDescent="0.25">
      <c r="A374" s="1" t="s">
        <v>372</v>
      </c>
      <c r="B374">
        <f>COUNTIF(CurrentScenario!$B$2:$B$2612,Sheet1!A374)</f>
        <v>2</v>
      </c>
      <c r="C374">
        <f t="shared" si="23"/>
        <v>29.863652439904826</v>
      </c>
      <c r="D374">
        <f>SUMIF(CurrentScenario!$B$2:$B$2612,Sheet1!$A374,CurrentScenario!D$2:D$2612)</f>
        <v>29.543192461357918</v>
      </c>
      <c r="E374">
        <f>SUMIF(CurrentScenario!$B$2:$B$2612,Sheet1!$A374,CurrentScenario!E$2:E$2612)</f>
        <v>0.29841370531815087</v>
      </c>
      <c r="F374">
        <f>SUMIF(CurrentScenario!$B$2:$B$2612,Sheet1!$A374,CurrentScenario!F$2:F$2612)</f>
        <v>0</v>
      </c>
      <c r="G374">
        <f>SUMIF(CurrentScenario!$B$2:$B$2612,Sheet1!$A374,CurrentScenario!G$2:G$2612)</f>
        <v>0</v>
      </c>
      <c r="H374">
        <f>SUMIF(CurrentScenario!$B$2:$B$2612,Sheet1!$A374,CurrentScenario!H$2:H$2612)</f>
        <v>0</v>
      </c>
      <c r="I374">
        <f>SUMIF(CurrentScenario!$B$2:$B$2612,Sheet1!$A374,CurrentScenario!I$2:I$2612)</f>
        <v>0</v>
      </c>
      <c r="J374">
        <f>SUMIF(CurrentScenario!$B$2:$B$2612,Sheet1!$A374,CurrentScenario!J$2:J$2612)</f>
        <v>0</v>
      </c>
      <c r="K374">
        <f>SUMIF(CurrentScenario!$B$2:$B$2612,Sheet1!$A374,CurrentScenario!K$2:K$2612)</f>
        <v>0</v>
      </c>
      <c r="L374">
        <f>SUMIF(CurrentScenario!$B$2:$B$2612,Sheet1!$A374,CurrentScenario!L$2:L$2612)</f>
        <v>0</v>
      </c>
      <c r="M374">
        <f>SUMIF(CurrentScenario!$B$2:$B$2612,Sheet1!$A374,CurrentScenario!M$2:M$2612)</f>
        <v>0</v>
      </c>
      <c r="N374">
        <f>SUMIF(CurrentScenario!$B$2:$B$2612,Sheet1!$A374,CurrentScenario!N$2:N$2612)</f>
        <v>0</v>
      </c>
      <c r="O374">
        <f>SUMIF(CurrentScenario!$B$2:$B$2612,Sheet1!$A374,CurrentScenario!O$2:O$2612)</f>
        <v>0</v>
      </c>
      <c r="P374">
        <f>SUMIF(CurrentScenario!$B$2:$B$2612,Sheet1!$A374,CurrentScenario!P$2:P$2612)</f>
        <v>0</v>
      </c>
      <c r="Q374">
        <f>SUMIF(CurrentScenario!$B$2:$B$2612,Sheet1!$A374,CurrentScenario!Q$2:Q$2612)</f>
        <v>2.1058993352726131E-2</v>
      </c>
      <c r="R374">
        <f>SUMIF(CurrentScenario!$B$2:$B$2612,Sheet1!$A374,CurrentScenario!R$2:R$2612)</f>
        <v>9.7834521607509124E-4</v>
      </c>
      <c r="S374">
        <f>SUMIF(CurrentScenario!$B$2:$B$2612,Sheet1!$A374,CurrentScenario!S$2:S$2612)</f>
        <v>8.9346599542680541E-6</v>
      </c>
      <c r="T374">
        <f>SUMIF(CurrentScenario!$B$2:$B$2612,Sheet1!$A374,CurrentScenario!T$2:T$2612)</f>
        <v>0</v>
      </c>
      <c r="U374">
        <f>SUMIF(CurrentScenario!$B$2:$B$2612,Sheet1!$A374,CurrentScenario!U$2:U$2612)</f>
        <v>0</v>
      </c>
      <c r="V374">
        <f>SUMIF(CurrentScenario!$B$2:$B$2612,Sheet1!$A374,CurrentScenario!V$2:V$2612)</f>
        <v>0</v>
      </c>
      <c r="W374">
        <f>SUMIF(CurrentScenario!$B$2:$B$2612,Sheet1!$A374,CurrentScenario!W$2:W$2612)</f>
        <v>0</v>
      </c>
      <c r="X374">
        <f>SUMIF(CurrentScenario!$B$2:$B$2612,Sheet1!$A374,CurrentScenario!X$2:X$2612)</f>
        <v>0</v>
      </c>
      <c r="Y374">
        <f>SUMIF(CurrentScenario!$B$2:$B$2612,Sheet1!$A374,CurrentScenario!Y$2:Y$2612)</f>
        <v>0</v>
      </c>
      <c r="Z374">
        <f>SUMIF(CurrentScenario!$B$2:$B$2612,Sheet1!$A374,CurrentScenario!Z$2:Z$2612)</f>
        <v>0</v>
      </c>
      <c r="AA374">
        <f>SUMIF(CurrentScenario!$B$2:$B$2612,Sheet1!$A374,CurrentScenario!AA$2:AA$2612)</f>
        <v>0</v>
      </c>
      <c r="AB374">
        <f>SUMIF(CurrentScenario!$B$2:$B$2612,Sheet1!$A374,CurrentScenario!AB$2:AB$2612)</f>
        <v>0</v>
      </c>
      <c r="AC374">
        <f>SUMIF(CurrentScenario!$B$2:$B$2612,Sheet1!$A374,CurrentScenario!AC$2:AC$2612)</f>
        <v>0</v>
      </c>
      <c r="AD374">
        <f>SUMIF(CurrentScenario!$B$2:$B$2612,Sheet1!$A374,CurrentScenario!AD$2:AD$2612)</f>
        <v>0</v>
      </c>
      <c r="AE374">
        <f>SUMIF(CurrentScenario!$B$2:$B$2612,Sheet1!$A374,CurrentScenario!AE$2:AE$2612)</f>
        <v>0</v>
      </c>
      <c r="AF374">
        <f>SUMIF(CurrentScenario!$B$2:$B$2612,Sheet1!$A374,CurrentScenario!AF$2:AF$2612)</f>
        <v>0</v>
      </c>
      <c r="AG374">
        <f>SUMIF(CurrentScenario!$B$2:$B$2612,Sheet1!$A374,CurrentScenario!AG$2:AG$2612)</f>
        <v>0</v>
      </c>
      <c r="AH374" s="9">
        <f>SUMIF(CurrentScenario!$B$2:$B$2612,Sheet1!$A374,CurrentScenario!AH$2:AH$2612)</f>
        <v>0</v>
      </c>
      <c r="AI374" s="10">
        <f t="shared" si="20"/>
        <v>29.863652439904826</v>
      </c>
      <c r="AJ374">
        <f>SUMIF(BaselineScenario!$B$2:$B$2612,Sheet1!$A374,BaselineScenario!D$2:D$2612)</f>
        <v>29.543192461357918</v>
      </c>
      <c r="AK374">
        <f>SUMIF(BaselineScenario!$B$2:$B$2612,Sheet1!$A374,BaselineScenario!E$2:E$2612)</f>
        <v>0.29841370531815087</v>
      </c>
      <c r="AL374">
        <f>SUMIF(BaselineScenario!$B$2:$B$2612,Sheet1!$A374,BaselineScenario!F$2:F$2612)</f>
        <v>0</v>
      </c>
      <c r="AM374">
        <f>SUMIF(BaselineScenario!$B$2:$B$2612,Sheet1!$A374,BaselineScenario!G$2:G$2612)</f>
        <v>0</v>
      </c>
      <c r="AN374">
        <f>SUMIF(BaselineScenario!$B$2:$B$2612,Sheet1!$A374,BaselineScenario!H$2:H$2612)</f>
        <v>0</v>
      </c>
      <c r="AO374">
        <f>SUMIF(BaselineScenario!$B$2:$B$2612,Sheet1!$A374,BaselineScenario!I$2:I$2612)</f>
        <v>0</v>
      </c>
      <c r="AP374">
        <f>SUMIF(BaselineScenario!$B$2:$B$2612,Sheet1!$A374,BaselineScenario!J$2:J$2612)</f>
        <v>0</v>
      </c>
      <c r="AQ374">
        <f>SUMIF(BaselineScenario!$B$2:$B$2612,Sheet1!$A374,BaselineScenario!K$2:K$2612)</f>
        <v>0</v>
      </c>
      <c r="AR374">
        <f>SUMIF(BaselineScenario!$B$2:$B$2612,Sheet1!$A374,BaselineScenario!L$2:L$2612)</f>
        <v>0</v>
      </c>
      <c r="AS374">
        <f>SUMIF(BaselineScenario!$B$2:$B$2612,Sheet1!$A374,BaselineScenario!M$2:M$2612)</f>
        <v>0</v>
      </c>
      <c r="AT374">
        <f>SUMIF(BaselineScenario!$B$2:$B$2612,Sheet1!$A374,BaselineScenario!N$2:N$2612)</f>
        <v>0</v>
      </c>
      <c r="AU374">
        <f>SUMIF(BaselineScenario!$B$2:$B$2612,Sheet1!$A374,BaselineScenario!O$2:O$2612)</f>
        <v>0</v>
      </c>
      <c r="AV374">
        <f>SUMIF(BaselineScenario!$B$2:$B$2612,Sheet1!$A374,BaselineScenario!P$2:P$2612)</f>
        <v>0</v>
      </c>
      <c r="AW374">
        <f>SUMIF(BaselineScenario!$B$2:$B$2612,Sheet1!$A374,BaselineScenario!Q$2:Q$2612)</f>
        <v>2.1058993352726263E-2</v>
      </c>
      <c r="AX374">
        <f>SUMIF(BaselineScenario!$B$2:$B$2612,Sheet1!$A374,BaselineScenario!R$2:R$2612)</f>
        <v>9.7834521607509731E-4</v>
      </c>
      <c r="AY374">
        <f>SUMIF(BaselineScenario!$B$2:$B$2612,Sheet1!$A374,BaselineScenario!S$2:S$2612)</f>
        <v>8.93465995426811E-6</v>
      </c>
      <c r="AZ374">
        <f>SUMIF(BaselineScenario!$B$2:$B$2612,Sheet1!$A374,BaselineScenario!T$2:T$2612)</f>
        <v>0</v>
      </c>
      <c r="BA374">
        <f>SUMIF(BaselineScenario!$B$2:$B$2612,Sheet1!$A374,BaselineScenario!U$2:U$2612)</f>
        <v>0</v>
      </c>
      <c r="BB374">
        <f>SUMIF(BaselineScenario!$B$2:$B$2612,Sheet1!$A374,BaselineScenario!V$2:V$2612)</f>
        <v>0</v>
      </c>
      <c r="BC374">
        <f>SUMIF(BaselineScenario!$B$2:$B$2612,Sheet1!$A374,BaselineScenario!W$2:W$2612)</f>
        <v>0</v>
      </c>
      <c r="BD374">
        <f>SUMIF(BaselineScenario!$B$2:$B$2612,Sheet1!$A374,BaselineScenario!X$2:X$2612)</f>
        <v>0</v>
      </c>
      <c r="BE374">
        <f>SUMIF(BaselineScenario!$B$2:$B$2612,Sheet1!$A374,BaselineScenario!Y$2:Y$2612)</f>
        <v>0</v>
      </c>
      <c r="BF374">
        <f>SUMIF(BaselineScenario!$B$2:$B$2612,Sheet1!$A374,BaselineScenario!Z$2:Z$2612)</f>
        <v>0</v>
      </c>
      <c r="BG374">
        <f>SUMIF(BaselineScenario!$B$2:$B$2612,Sheet1!$A374,BaselineScenario!AA$2:AA$2612)</f>
        <v>0</v>
      </c>
      <c r="BH374">
        <f>SUMIF(BaselineScenario!$B$2:$B$2612,Sheet1!$A374,BaselineScenario!AB$2:AB$2612)</f>
        <v>0</v>
      </c>
      <c r="BI374">
        <f>SUMIF(BaselineScenario!$B$2:$B$2612,Sheet1!$A374,BaselineScenario!AC$2:AC$2612)</f>
        <v>0</v>
      </c>
      <c r="BJ374">
        <f>SUMIF(BaselineScenario!$B$2:$B$2612,Sheet1!$A374,BaselineScenario!AD$2:AD$2612)</f>
        <v>0</v>
      </c>
      <c r="BK374">
        <f>SUMIF(BaselineScenario!$B$2:$B$2612,Sheet1!$A374,BaselineScenario!AE$2:AE$2612)</f>
        <v>0</v>
      </c>
      <c r="BL374">
        <f>SUMIF(BaselineScenario!$B$2:$B$2612,Sheet1!$A374,BaselineScenario!AF$2:AF$2612)</f>
        <v>0</v>
      </c>
      <c r="BM374">
        <f>SUMIF(BaselineScenario!$B$2:$B$2612,Sheet1!$A374,BaselineScenario!AG$2:AG$2612)</f>
        <v>0</v>
      </c>
      <c r="BN374">
        <f>SUMIF(BaselineScenario!$B$2:$B$2612,Sheet1!$A374,BaselineScenario!AH$2:AH$2612)</f>
        <v>0</v>
      </c>
      <c r="BP374">
        <f t="shared" si="21"/>
        <v>0</v>
      </c>
      <c r="BQ374" s="12">
        <f t="shared" si="22"/>
        <v>0</v>
      </c>
    </row>
    <row r="375" spans="1:69" x14ac:dyDescent="0.25">
      <c r="A375" s="1" t="s">
        <v>373</v>
      </c>
      <c r="B375">
        <f>COUNTIF(CurrentScenario!$B$2:$B$2612,Sheet1!A375)</f>
        <v>2</v>
      </c>
      <c r="C375">
        <f t="shared" si="23"/>
        <v>478.85011074316935</v>
      </c>
      <c r="D375">
        <f>SUMIF(CurrentScenario!$B$2:$B$2612,Sheet1!$A375,CurrentScenario!D$2:D$2612)</f>
        <v>459.95714082114381</v>
      </c>
      <c r="E375">
        <f>SUMIF(CurrentScenario!$B$2:$B$2612,Sheet1!$A375,CurrentScenario!E$2:E$2612)</f>
        <v>4.6456603171305408</v>
      </c>
      <c r="F375">
        <f>SUMIF(CurrentScenario!$B$2:$B$2612,Sheet1!$A375,CurrentScenario!F$2:F$2612)</f>
        <v>0.54304121949045647</v>
      </c>
      <c r="G375">
        <f>SUMIF(CurrentScenario!$B$2:$B$2612,Sheet1!$A375,CurrentScenario!G$2:G$2612)</f>
        <v>0</v>
      </c>
      <c r="H375">
        <f>SUMIF(CurrentScenario!$B$2:$B$2612,Sheet1!$A375,CurrentScenario!H$2:H$2612)</f>
        <v>2.3334867061330042</v>
      </c>
      <c r="I375">
        <f>SUMIF(CurrentScenario!$B$2:$B$2612,Sheet1!$A375,CurrentScenario!I$2:I$2612)</f>
        <v>0</v>
      </c>
      <c r="J375">
        <f>SUMIF(CurrentScenario!$B$2:$B$2612,Sheet1!$A375,CurrentScenario!J$2:J$2612)</f>
        <v>4.4874748805599787E-2</v>
      </c>
      <c r="K375">
        <f>SUMIF(CurrentScenario!$B$2:$B$2612,Sheet1!$A375,CurrentScenario!K$2:K$2612)</f>
        <v>0</v>
      </c>
      <c r="L375">
        <f>SUMIF(CurrentScenario!$B$2:$B$2612,Sheet1!$A375,CurrentScenario!L$2:L$2612)</f>
        <v>2.3147415588468752</v>
      </c>
      <c r="M375">
        <f>SUMIF(CurrentScenario!$B$2:$B$2612,Sheet1!$A375,CurrentScenario!M$2:M$2612)</f>
        <v>2.6697632877508367E-2</v>
      </c>
      <c r="N375">
        <f>SUMIF(CurrentScenario!$B$2:$B$2612,Sheet1!$A375,CurrentScenario!N$2:N$2612)</f>
        <v>0.95770661589132622</v>
      </c>
      <c r="O375">
        <f>SUMIF(CurrentScenario!$B$2:$B$2612,Sheet1!$A375,CurrentScenario!O$2:O$2612)</f>
        <v>0.14996117828903333</v>
      </c>
      <c r="P375">
        <f>SUMIF(CurrentScenario!$B$2:$B$2612,Sheet1!$A375,CurrentScenario!P$2:P$2612)</f>
        <v>0</v>
      </c>
      <c r="Q375">
        <f>SUMIF(CurrentScenario!$B$2:$B$2612,Sheet1!$A375,CurrentScenario!Q$2:Q$2612)</f>
        <v>4.4771419867895768</v>
      </c>
      <c r="R375">
        <f>SUMIF(CurrentScenario!$B$2:$B$2612,Sheet1!$A375,CurrentScenario!R$2:R$2612)</f>
        <v>0.20799619293756441</v>
      </c>
      <c r="S375">
        <f>SUMIF(CurrentScenario!$B$2:$B$2612,Sheet1!$A375,CurrentScenario!S$2:S$2612)</f>
        <v>1.8995087062773891E-3</v>
      </c>
      <c r="T375">
        <f>SUMIF(CurrentScenario!$B$2:$B$2612,Sheet1!$A375,CurrentScenario!T$2:T$2612)</f>
        <v>1.7041042987390148E-3</v>
      </c>
      <c r="U375">
        <f>SUMIF(CurrentScenario!$B$2:$B$2612,Sheet1!$A375,CurrentScenario!U$2:U$2612)</f>
        <v>1.9313182052375505E-2</v>
      </c>
      <c r="V375">
        <f>SUMIF(CurrentScenario!$B$2:$B$2612,Sheet1!$A375,CurrentScenario!V$2:V$2612)</f>
        <v>0</v>
      </c>
      <c r="W375">
        <f>SUMIF(CurrentScenario!$B$2:$B$2612,Sheet1!$A375,CurrentScenario!W$2:W$2612)</f>
        <v>0</v>
      </c>
      <c r="X375">
        <f>SUMIF(CurrentScenario!$B$2:$B$2612,Sheet1!$A375,CurrentScenario!X$2:X$2612)</f>
        <v>3.1687449697765033</v>
      </c>
      <c r="Y375">
        <f>SUMIF(CurrentScenario!$B$2:$B$2612,Sheet1!$A375,CurrentScenario!Y$2:Y$2612)</f>
        <v>0</v>
      </c>
      <c r="Z375">
        <f>SUMIF(CurrentScenario!$B$2:$B$2612,Sheet1!$A375,CurrentScenario!Z$2:Z$2612)</f>
        <v>0</v>
      </c>
      <c r="AA375">
        <f>SUMIF(CurrentScenario!$B$2:$B$2612,Sheet1!$A375,CurrentScenario!AA$2:AA$2612)</f>
        <v>0</v>
      </c>
      <c r="AB375">
        <f>SUMIF(CurrentScenario!$B$2:$B$2612,Sheet1!$A375,CurrentScenario!AB$2:AB$2612)</f>
        <v>0</v>
      </c>
      <c r="AC375">
        <f>SUMIF(CurrentScenario!$B$2:$B$2612,Sheet1!$A375,CurrentScenario!AC$2:AC$2612)</f>
        <v>0</v>
      </c>
      <c r="AD375">
        <f>SUMIF(CurrentScenario!$B$2:$B$2612,Sheet1!$A375,CurrentScenario!AD$2:AD$2612)</f>
        <v>0</v>
      </c>
      <c r="AE375">
        <f>SUMIF(CurrentScenario!$B$2:$B$2612,Sheet1!$A375,CurrentScenario!AE$2:AE$2612)</f>
        <v>0</v>
      </c>
      <c r="AF375">
        <f>SUMIF(CurrentScenario!$B$2:$B$2612,Sheet1!$A375,CurrentScenario!AF$2:AF$2612)</f>
        <v>0</v>
      </c>
      <c r="AG375">
        <f>SUMIF(CurrentScenario!$B$2:$B$2612,Sheet1!$A375,CurrentScenario!AG$2:AG$2612)</f>
        <v>0</v>
      </c>
      <c r="AH375" s="9">
        <f>SUMIF(CurrentScenario!$B$2:$B$2612,Sheet1!$A375,CurrentScenario!AH$2:AH$2612)</f>
        <v>0</v>
      </c>
      <c r="AI375" s="10">
        <f t="shared" si="20"/>
        <v>478.8501107431693</v>
      </c>
      <c r="AJ375">
        <f>SUMIF(BaselineScenario!$B$2:$B$2612,Sheet1!$A375,BaselineScenario!D$2:D$2612)</f>
        <v>459.95714082114381</v>
      </c>
      <c r="AK375">
        <f>SUMIF(BaselineScenario!$B$2:$B$2612,Sheet1!$A375,BaselineScenario!E$2:E$2612)</f>
        <v>4.6456603171305408</v>
      </c>
      <c r="AL375">
        <f>SUMIF(BaselineScenario!$B$2:$B$2612,Sheet1!$A375,BaselineScenario!F$2:F$2612)</f>
        <v>0.67504658337439949</v>
      </c>
      <c r="AM375">
        <f>SUMIF(BaselineScenario!$B$2:$B$2612,Sheet1!$A375,BaselineScenario!G$2:G$2612)</f>
        <v>0</v>
      </c>
      <c r="AN375">
        <f>SUMIF(BaselineScenario!$B$2:$B$2612,Sheet1!$A375,BaselineScenario!H$2:H$2612)</f>
        <v>2.9007231344292994</v>
      </c>
      <c r="AO375">
        <f>SUMIF(BaselineScenario!$B$2:$B$2612,Sheet1!$A375,BaselineScenario!I$2:I$2612)</f>
        <v>0</v>
      </c>
      <c r="AP375">
        <f>SUMIF(BaselineScenario!$B$2:$B$2612,Sheet1!$A375,BaselineScenario!J$2:J$2612)</f>
        <v>5.5783142740855829E-2</v>
      </c>
      <c r="AQ375">
        <f>SUMIF(BaselineScenario!$B$2:$B$2612,Sheet1!$A375,BaselineScenario!K$2:K$2612)</f>
        <v>0</v>
      </c>
      <c r="AR375">
        <f>SUMIF(BaselineScenario!$B$2:$B$2612,Sheet1!$A375,BaselineScenario!L$2:L$2612)</f>
        <v>2.8774213164895399</v>
      </c>
      <c r="AS375">
        <f>SUMIF(BaselineScenario!$B$2:$B$2612,Sheet1!$A375,BaselineScenario!M$2:M$2612)</f>
        <v>3.3187436259546746E-2</v>
      </c>
      <c r="AT375">
        <f>SUMIF(BaselineScenario!$B$2:$B$2612,Sheet1!$A375,BaselineScenario!N$2:N$2612)</f>
        <v>1.1905110620131474</v>
      </c>
      <c r="AU375">
        <f>SUMIF(BaselineScenario!$B$2:$B$2612,Sheet1!$A375,BaselineScenario!O$2:O$2612)</f>
        <v>0.18641454351807299</v>
      </c>
      <c r="AV375">
        <f>SUMIF(BaselineScenario!$B$2:$B$2612,Sheet1!$A375,BaselineScenario!P$2:P$2612)</f>
        <v>0</v>
      </c>
      <c r="AW375">
        <f>SUMIF(BaselineScenario!$B$2:$B$2612,Sheet1!$A375,BaselineScenario!Q$2:Q$2612)</f>
        <v>5.5654696052359034</v>
      </c>
      <c r="AX375">
        <f>SUMIF(BaselineScenario!$B$2:$B$2612,Sheet1!$A375,BaselineScenario!R$2:R$2612)</f>
        <v>0.25855701990565522</v>
      </c>
      <c r="AY375">
        <f>SUMIF(BaselineScenario!$B$2:$B$2612,Sheet1!$A375,BaselineScenario!S$2:S$2612)</f>
        <v>2.3612514414018842E-3</v>
      </c>
      <c r="AZ375">
        <f>SUMIF(BaselineScenario!$B$2:$B$2612,Sheet1!$A375,BaselineScenario!T$2:T$2612)</f>
        <v>2.1183470854326471E-3</v>
      </c>
      <c r="BA375">
        <f>SUMIF(BaselineScenario!$B$2:$B$2612,Sheet1!$A375,BaselineScenario!U$2:U$2612)</f>
        <v>2.400793363490334E-2</v>
      </c>
      <c r="BB375">
        <f>SUMIF(BaselineScenario!$B$2:$B$2612,Sheet1!$A375,BaselineScenario!V$2:V$2612)</f>
        <v>0</v>
      </c>
      <c r="BC375">
        <f>SUMIF(BaselineScenario!$B$2:$B$2612,Sheet1!$A375,BaselineScenario!W$2:W$2612)</f>
        <v>0</v>
      </c>
      <c r="BD375">
        <f>SUMIF(BaselineScenario!$B$2:$B$2612,Sheet1!$A375,BaselineScenario!X$2:X$2612)</f>
        <v>0.4757082287668068</v>
      </c>
      <c r="BE375">
        <f>SUMIF(BaselineScenario!$B$2:$B$2612,Sheet1!$A375,BaselineScenario!Y$2:Y$2612)</f>
        <v>0</v>
      </c>
      <c r="BF375">
        <f>SUMIF(BaselineScenario!$B$2:$B$2612,Sheet1!$A375,BaselineScenario!Z$2:Z$2612)</f>
        <v>0</v>
      </c>
      <c r="BG375">
        <f>SUMIF(BaselineScenario!$B$2:$B$2612,Sheet1!$A375,BaselineScenario!AA$2:AA$2612)</f>
        <v>0</v>
      </c>
      <c r="BH375">
        <f>SUMIF(BaselineScenario!$B$2:$B$2612,Sheet1!$A375,BaselineScenario!AB$2:AB$2612)</f>
        <v>0</v>
      </c>
      <c r="BI375">
        <f>SUMIF(BaselineScenario!$B$2:$B$2612,Sheet1!$A375,BaselineScenario!AC$2:AC$2612)</f>
        <v>0</v>
      </c>
      <c r="BJ375">
        <f>SUMIF(BaselineScenario!$B$2:$B$2612,Sheet1!$A375,BaselineScenario!AD$2:AD$2612)</f>
        <v>0</v>
      </c>
      <c r="BK375">
        <f>SUMIF(BaselineScenario!$B$2:$B$2612,Sheet1!$A375,BaselineScenario!AE$2:AE$2612)</f>
        <v>0</v>
      </c>
      <c r="BL375">
        <f>SUMIF(BaselineScenario!$B$2:$B$2612,Sheet1!$A375,BaselineScenario!AF$2:AF$2612)</f>
        <v>0</v>
      </c>
      <c r="BM375">
        <f>SUMIF(BaselineScenario!$B$2:$B$2612,Sheet1!$A375,BaselineScenario!AG$2:AG$2612)</f>
        <v>0</v>
      </c>
      <c r="BN375">
        <f>SUMIF(BaselineScenario!$B$2:$B$2612,Sheet1!$A375,BaselineScenario!AH$2:AH$2612)</f>
        <v>0</v>
      </c>
      <c r="BP375">
        <f t="shared" si="21"/>
        <v>0</v>
      </c>
      <c r="BQ375" s="12">
        <f t="shared" si="22"/>
        <v>0</v>
      </c>
    </row>
    <row r="376" spans="1:69" x14ac:dyDescent="0.25">
      <c r="A376" s="1" t="s">
        <v>374</v>
      </c>
      <c r="B376">
        <f>COUNTIF(CurrentScenario!$B$2:$B$2612,Sheet1!A376)</f>
        <v>3</v>
      </c>
      <c r="C376">
        <f t="shared" si="23"/>
        <v>775.2976159747875</v>
      </c>
      <c r="D376">
        <f>SUMIF(CurrentScenario!$B$2:$B$2612,Sheet1!$A376,CurrentScenario!D$2:D$2612)</f>
        <v>756.44237165902337</v>
      </c>
      <c r="E376">
        <f>SUMIF(CurrentScenario!$B$2:$B$2612,Sheet1!$A376,CurrentScenario!E$2:E$2612)</f>
        <v>7.6409009376247967</v>
      </c>
      <c r="F376">
        <f>SUMIF(CurrentScenario!$B$2:$B$2612,Sheet1!$A376,CurrentScenario!F$2:F$2612)</f>
        <v>0.6754648910685106</v>
      </c>
      <c r="G376">
        <f>SUMIF(CurrentScenario!$B$2:$B$2612,Sheet1!$A376,CurrentScenario!G$2:G$2612)</f>
        <v>0</v>
      </c>
      <c r="H376">
        <f>SUMIF(CurrentScenario!$B$2:$B$2612,Sheet1!$A376,CurrentScenario!H$2:H$2612)</f>
        <v>0.80637763630172365</v>
      </c>
      <c r="I376">
        <f>SUMIF(CurrentScenario!$B$2:$B$2612,Sheet1!$A376,CurrentScenario!I$2:I$2612)</f>
        <v>0</v>
      </c>
      <c r="J376">
        <f>SUMIF(CurrentScenario!$B$2:$B$2612,Sheet1!$A376,CurrentScenario!J$2:J$2612)</f>
        <v>6.9601324187534813E-2</v>
      </c>
      <c r="K376">
        <f>SUMIF(CurrentScenario!$B$2:$B$2612,Sheet1!$A376,CurrentScenario!K$2:K$2612)</f>
        <v>0</v>
      </c>
      <c r="L376">
        <f>SUMIF(CurrentScenario!$B$2:$B$2612,Sheet1!$A376,CurrentScenario!L$2:L$2612)</f>
        <v>2.6537469071159796</v>
      </c>
      <c r="M376">
        <f>SUMIF(CurrentScenario!$B$2:$B$2612,Sheet1!$A376,CurrentScenario!M$2:M$2612)</f>
        <v>0</v>
      </c>
      <c r="N376">
        <f>SUMIF(CurrentScenario!$B$2:$B$2612,Sheet1!$A376,CurrentScenario!N$2:N$2612)</f>
        <v>0.5490595680243735</v>
      </c>
      <c r="O376">
        <f>SUMIF(CurrentScenario!$B$2:$B$2612,Sheet1!$A376,CurrentScenario!O$2:O$2612)</f>
        <v>0.26350116285838882</v>
      </c>
      <c r="P376">
        <f>SUMIF(CurrentScenario!$B$2:$B$2612,Sheet1!$A376,CurrentScenario!P$2:P$2612)</f>
        <v>0</v>
      </c>
      <c r="Q376">
        <f>SUMIF(CurrentScenario!$B$2:$B$2612,Sheet1!$A376,CurrentScenario!Q$2:Q$2612)</f>
        <v>4.9471453884310472</v>
      </c>
      <c r="R376">
        <f>SUMIF(CurrentScenario!$B$2:$B$2612,Sheet1!$A376,CurrentScenario!R$2:R$2612)</f>
        <v>0</v>
      </c>
      <c r="S376">
        <f>SUMIF(CurrentScenario!$B$2:$B$2612,Sheet1!$A376,CurrentScenario!S$2:S$2612)</f>
        <v>0.26010409260323597</v>
      </c>
      <c r="T376">
        <f>SUMIF(CurrentScenario!$B$2:$B$2612,Sheet1!$A376,CurrentScenario!T$2:T$2612)</f>
        <v>3.9685292703515469E-3</v>
      </c>
      <c r="U376">
        <f>SUMIF(CurrentScenario!$B$2:$B$2612,Sheet1!$A376,CurrentScenario!U$2:U$2612)</f>
        <v>2.1949449113257077E-2</v>
      </c>
      <c r="V376">
        <f>SUMIF(CurrentScenario!$B$2:$B$2612,Sheet1!$A376,CurrentScenario!V$2:V$2612)</f>
        <v>0</v>
      </c>
      <c r="W376">
        <f>SUMIF(CurrentScenario!$B$2:$B$2612,Sheet1!$A376,CurrentScenario!W$2:W$2612)</f>
        <v>0</v>
      </c>
      <c r="X376">
        <f>SUMIF(CurrentScenario!$B$2:$B$2612,Sheet1!$A376,CurrentScenario!X$2:X$2612)</f>
        <v>0</v>
      </c>
      <c r="Y376">
        <f>SUMIF(CurrentScenario!$B$2:$B$2612,Sheet1!$A376,CurrentScenario!Y$2:Y$2612)</f>
        <v>0</v>
      </c>
      <c r="Z376">
        <f>SUMIF(CurrentScenario!$B$2:$B$2612,Sheet1!$A376,CurrentScenario!Z$2:Z$2612)</f>
        <v>0</v>
      </c>
      <c r="AA376">
        <f>SUMIF(CurrentScenario!$B$2:$B$2612,Sheet1!$A376,CurrentScenario!AA$2:AA$2612)</f>
        <v>0.4584350557149704</v>
      </c>
      <c r="AB376">
        <f>SUMIF(CurrentScenario!$B$2:$B$2612,Sheet1!$A376,CurrentScenario!AB$2:AB$2612)</f>
        <v>0.50498937345014649</v>
      </c>
      <c r="AC376">
        <f>SUMIF(CurrentScenario!$B$2:$B$2612,Sheet1!$A376,CurrentScenario!AC$2:AC$2612)</f>
        <v>0</v>
      </c>
      <c r="AD376">
        <f>SUMIF(CurrentScenario!$B$2:$B$2612,Sheet1!$A376,CurrentScenario!AD$2:AD$2612)</f>
        <v>0</v>
      </c>
      <c r="AE376">
        <f>SUMIF(CurrentScenario!$B$2:$B$2612,Sheet1!$A376,CurrentScenario!AE$2:AE$2612)</f>
        <v>0</v>
      </c>
      <c r="AF376">
        <f>SUMIF(CurrentScenario!$B$2:$B$2612,Sheet1!$A376,CurrentScenario!AF$2:AF$2612)</f>
        <v>0</v>
      </c>
      <c r="AG376">
        <f>SUMIF(CurrentScenario!$B$2:$B$2612,Sheet1!$A376,CurrentScenario!AG$2:AG$2612)</f>
        <v>0</v>
      </c>
      <c r="AH376" s="9">
        <f>SUMIF(CurrentScenario!$B$2:$B$2612,Sheet1!$A376,CurrentScenario!AH$2:AH$2612)</f>
        <v>0</v>
      </c>
      <c r="AI376" s="10">
        <f t="shared" si="20"/>
        <v>775.29761597478762</v>
      </c>
      <c r="AJ376">
        <f>SUMIF(BaselineScenario!$B$2:$B$2612,Sheet1!$A376,BaselineScenario!D$2:D$2612)</f>
        <v>756.73754144040959</v>
      </c>
      <c r="AK376">
        <f>SUMIF(BaselineScenario!$B$2:$B$2612,Sheet1!$A376,BaselineScenario!E$2:E$2612)</f>
        <v>7.6736975800010354</v>
      </c>
      <c r="AL376">
        <f>SUMIF(BaselineScenario!$B$2:$B$2612,Sheet1!$A376,BaselineScenario!F$2:F$2612)</f>
        <v>0.67546489106851682</v>
      </c>
      <c r="AM376">
        <f>SUMIF(BaselineScenario!$B$2:$B$2612,Sheet1!$A376,BaselineScenario!G$2:G$2612)</f>
        <v>0</v>
      </c>
      <c r="AN376">
        <f>SUMIF(BaselineScenario!$B$2:$B$2612,Sheet1!$A376,BaselineScenario!H$2:H$2612)</f>
        <v>0.80637763630173098</v>
      </c>
      <c r="AO376">
        <f>SUMIF(BaselineScenario!$B$2:$B$2612,Sheet1!$A376,BaselineScenario!I$2:I$2612)</f>
        <v>0</v>
      </c>
      <c r="AP376">
        <f>SUMIF(BaselineScenario!$B$2:$B$2612,Sheet1!$A376,BaselineScenario!J$2:J$2612)</f>
        <v>6.9601324187535452E-2</v>
      </c>
      <c r="AQ376">
        <f>SUMIF(BaselineScenario!$B$2:$B$2612,Sheet1!$A376,BaselineScenario!K$2:K$2612)</f>
        <v>0</v>
      </c>
      <c r="AR376">
        <f>SUMIF(BaselineScenario!$B$2:$B$2612,Sheet1!$A376,BaselineScenario!L$2:L$2612)</f>
        <v>2.6537469071160036</v>
      </c>
      <c r="AS376">
        <f>SUMIF(BaselineScenario!$B$2:$B$2612,Sheet1!$A376,BaselineScenario!M$2:M$2612)</f>
        <v>0</v>
      </c>
      <c r="AT376">
        <f>SUMIF(BaselineScenario!$B$2:$B$2612,Sheet1!$A376,BaselineScenario!N$2:N$2612)</f>
        <v>0.54905956802437861</v>
      </c>
      <c r="AU376">
        <f>SUMIF(BaselineScenario!$B$2:$B$2612,Sheet1!$A376,BaselineScenario!O$2:O$2612)</f>
        <v>0.2635011628583912</v>
      </c>
      <c r="AV376">
        <f>SUMIF(BaselineScenario!$B$2:$B$2612,Sheet1!$A376,BaselineScenario!P$2:P$2612)</f>
        <v>0</v>
      </c>
      <c r="AW376">
        <f>SUMIF(BaselineScenario!$B$2:$B$2612,Sheet1!$A376,BaselineScenario!Q$2:Q$2612)</f>
        <v>4.9471453884311014</v>
      </c>
      <c r="AX376">
        <f>SUMIF(BaselineScenario!$B$2:$B$2612,Sheet1!$A376,BaselineScenario!R$2:R$2612)</f>
        <v>0</v>
      </c>
      <c r="AY376">
        <f>SUMIF(BaselineScenario!$B$2:$B$2612,Sheet1!$A376,BaselineScenario!S$2:S$2612)</f>
        <v>0.26010409260323886</v>
      </c>
      <c r="AZ376">
        <f>SUMIF(BaselineScenario!$B$2:$B$2612,Sheet1!$A376,BaselineScenario!T$2:T$2612)</f>
        <v>3.9685292703515824E-3</v>
      </c>
      <c r="BA376">
        <f>SUMIF(BaselineScenario!$B$2:$B$2612,Sheet1!$A376,BaselineScenario!U$2:U$2612)</f>
        <v>2.1949449113257278E-2</v>
      </c>
      <c r="BB376">
        <f>SUMIF(BaselineScenario!$B$2:$B$2612,Sheet1!$A376,BaselineScenario!V$2:V$2612)</f>
        <v>0</v>
      </c>
      <c r="BC376">
        <f>SUMIF(BaselineScenario!$B$2:$B$2612,Sheet1!$A376,BaselineScenario!W$2:W$2612)</f>
        <v>0</v>
      </c>
      <c r="BD376">
        <f>SUMIF(BaselineScenario!$B$2:$B$2612,Sheet1!$A376,BaselineScenario!X$2:X$2612)</f>
        <v>0</v>
      </c>
      <c r="BE376">
        <f>SUMIF(BaselineScenario!$B$2:$B$2612,Sheet1!$A376,BaselineScenario!Y$2:Y$2612)</f>
        <v>0</v>
      </c>
      <c r="BF376">
        <f>SUMIF(BaselineScenario!$B$2:$B$2612,Sheet1!$A376,BaselineScenario!Z$2:Z$2612)</f>
        <v>0</v>
      </c>
      <c r="BG376">
        <f>SUMIF(BaselineScenario!$B$2:$B$2612,Sheet1!$A376,BaselineScenario!AA$2:AA$2612)</f>
        <v>0.25127031106385578</v>
      </c>
      <c r="BH376">
        <f>SUMIF(BaselineScenario!$B$2:$B$2612,Sheet1!$A376,BaselineScenario!AB$2:AB$2612)</f>
        <v>0.38418769433887479</v>
      </c>
      <c r="BI376">
        <f>SUMIF(BaselineScenario!$B$2:$B$2612,Sheet1!$A376,BaselineScenario!AC$2:AC$2612)</f>
        <v>0</v>
      </c>
      <c r="BJ376">
        <f>SUMIF(BaselineScenario!$B$2:$B$2612,Sheet1!$A376,BaselineScenario!AD$2:AD$2612)</f>
        <v>0</v>
      </c>
      <c r="BK376">
        <f>SUMIF(BaselineScenario!$B$2:$B$2612,Sheet1!$A376,BaselineScenario!AE$2:AE$2612)</f>
        <v>0</v>
      </c>
      <c r="BL376">
        <f>SUMIF(BaselineScenario!$B$2:$B$2612,Sheet1!$A376,BaselineScenario!AF$2:AF$2612)</f>
        <v>0</v>
      </c>
      <c r="BM376">
        <f>SUMIF(BaselineScenario!$B$2:$B$2612,Sheet1!$A376,BaselineScenario!AG$2:AG$2612)</f>
        <v>0</v>
      </c>
      <c r="BN376">
        <f>SUMIF(BaselineScenario!$B$2:$B$2612,Sheet1!$A376,BaselineScenario!AH$2:AH$2612)</f>
        <v>0</v>
      </c>
      <c r="BP376">
        <f t="shared" si="21"/>
        <v>0</v>
      </c>
      <c r="BQ376" s="12">
        <f t="shared" si="22"/>
        <v>0</v>
      </c>
    </row>
    <row r="377" spans="1:69" x14ac:dyDescent="0.25">
      <c r="A377" s="1" t="s">
        <v>375</v>
      </c>
      <c r="B377">
        <f>COUNTIF(CurrentScenario!$B$2:$B$2612,Sheet1!A377)</f>
        <v>4</v>
      </c>
      <c r="C377">
        <f t="shared" si="23"/>
        <v>14416.458352426442</v>
      </c>
      <c r="D377">
        <f>SUMIF(CurrentScenario!$B$2:$B$2612,Sheet1!$A377,CurrentScenario!D$2:D$2612)</f>
        <v>14210.596909488047</v>
      </c>
      <c r="E377">
        <f>SUMIF(CurrentScenario!$B$2:$B$2612,Sheet1!$A377,CurrentScenario!E$2:E$2612)</f>
        <v>143.54123744912934</v>
      </c>
      <c r="F377">
        <f>SUMIF(CurrentScenario!$B$2:$B$2612,Sheet1!$A377,CurrentScenario!F$2:F$2612)</f>
        <v>0.37665347727831999</v>
      </c>
      <c r="G377">
        <f>SUMIF(CurrentScenario!$B$2:$B$2612,Sheet1!$A377,CurrentScenario!G$2:G$2612)</f>
        <v>0</v>
      </c>
      <c r="H377">
        <f>SUMIF(CurrentScenario!$B$2:$B$2612,Sheet1!$A377,CurrentScenario!H$2:H$2612)</f>
        <v>1.2324427100367701</v>
      </c>
      <c r="I377">
        <f>SUMIF(CurrentScenario!$B$2:$B$2612,Sheet1!$A377,CurrentScenario!I$2:I$2612)</f>
        <v>0</v>
      </c>
      <c r="J377">
        <f>SUMIF(CurrentScenario!$B$2:$B$2612,Sheet1!$A377,CurrentScenario!J$2:J$2612)</f>
        <v>7.2569513949300363E-2</v>
      </c>
      <c r="K377">
        <f>SUMIF(CurrentScenario!$B$2:$B$2612,Sheet1!$A377,CurrentScenario!K$2:K$2612)</f>
        <v>0</v>
      </c>
      <c r="L377">
        <f>SUMIF(CurrentScenario!$B$2:$B$2612,Sheet1!$A377,CurrentScenario!L$2:L$2612)</f>
        <v>2.0285834131047111</v>
      </c>
      <c r="M377">
        <f>SUMIF(CurrentScenario!$B$2:$B$2612,Sheet1!$A377,CurrentScenario!M$2:M$2612)</f>
        <v>0</v>
      </c>
      <c r="N377">
        <f>SUMIF(CurrentScenario!$B$2:$B$2612,Sheet1!$A377,CurrentScenario!N$2:N$2612)</f>
        <v>0.26001125851590789</v>
      </c>
      <c r="O377">
        <f>SUMIF(CurrentScenario!$B$2:$B$2612,Sheet1!$A377,CurrentScenario!O$2:O$2612)</f>
        <v>0.61878787322854989</v>
      </c>
      <c r="P377">
        <f>SUMIF(CurrentScenario!$B$2:$B$2612,Sheet1!$A377,CurrentScenario!P$2:P$2612)</f>
        <v>0</v>
      </c>
      <c r="Q377">
        <f>SUMIF(CurrentScenario!$B$2:$B$2612,Sheet1!$A377,CurrentScenario!Q$2:Q$2612)</f>
        <v>7.1477870554004861</v>
      </c>
      <c r="R377">
        <f>SUMIF(CurrentScenario!$B$2:$B$2612,Sheet1!$A377,CurrentScenario!R$2:R$2612)</f>
        <v>0</v>
      </c>
      <c r="S377">
        <f>SUMIF(CurrentScenario!$B$2:$B$2612,Sheet1!$A377,CurrentScenario!S$2:S$2612)</f>
        <v>0.37622035076751775</v>
      </c>
      <c r="T377">
        <f>SUMIF(CurrentScenario!$B$2:$B$2612,Sheet1!$A377,CurrentScenario!T$2:T$2612)</f>
        <v>2.5664828104020859E-2</v>
      </c>
      <c r="U377">
        <f>SUMIF(CurrentScenario!$B$2:$B$2612,Sheet1!$A377,CurrentScenario!U$2:U$2612)</f>
        <v>3.0974792539335345E-2</v>
      </c>
      <c r="V377">
        <f>SUMIF(CurrentScenario!$B$2:$B$2612,Sheet1!$A377,CurrentScenario!V$2:V$2612)</f>
        <v>0</v>
      </c>
      <c r="W377">
        <f>SUMIF(CurrentScenario!$B$2:$B$2612,Sheet1!$A377,CurrentScenario!W$2:W$2612)</f>
        <v>0</v>
      </c>
      <c r="X377">
        <f>SUMIF(CurrentScenario!$B$2:$B$2612,Sheet1!$A377,CurrentScenario!X$2:X$2612)</f>
        <v>0</v>
      </c>
      <c r="Y377">
        <f>SUMIF(CurrentScenario!$B$2:$B$2612,Sheet1!$A377,CurrentScenario!Y$2:Y$2612)</f>
        <v>0</v>
      </c>
      <c r="Z377">
        <f>SUMIF(CurrentScenario!$B$2:$B$2612,Sheet1!$A377,CurrentScenario!Z$2:Z$2612)</f>
        <v>0</v>
      </c>
      <c r="AA377">
        <f>SUMIF(CurrentScenario!$B$2:$B$2612,Sheet1!$A377,CurrentScenario!AA$2:AA$2612)</f>
        <v>12.545516919474734</v>
      </c>
      <c r="AB377">
        <f>SUMIF(CurrentScenario!$B$2:$B$2612,Sheet1!$A377,CurrentScenario!AB$2:AB$2612)</f>
        <v>33.373511028505597</v>
      </c>
      <c r="AC377">
        <f>SUMIF(CurrentScenario!$B$2:$B$2612,Sheet1!$A377,CurrentScenario!AC$2:AC$2612)</f>
        <v>0</v>
      </c>
      <c r="AD377">
        <f>SUMIF(CurrentScenario!$B$2:$B$2612,Sheet1!$A377,CurrentScenario!AD$2:AD$2612)</f>
        <v>0</v>
      </c>
      <c r="AE377">
        <f>SUMIF(CurrentScenario!$B$2:$B$2612,Sheet1!$A377,CurrentScenario!AE$2:AE$2612)</f>
        <v>0</v>
      </c>
      <c r="AF377">
        <f>SUMIF(CurrentScenario!$B$2:$B$2612,Sheet1!$A377,CurrentScenario!AF$2:AF$2612)</f>
        <v>0</v>
      </c>
      <c r="AG377">
        <f>SUMIF(CurrentScenario!$B$2:$B$2612,Sheet1!$A377,CurrentScenario!AG$2:AG$2612)</f>
        <v>0</v>
      </c>
      <c r="AH377" s="9">
        <f>SUMIF(CurrentScenario!$B$2:$B$2612,Sheet1!$A377,CurrentScenario!AH$2:AH$2612)</f>
        <v>4.2314822683586604</v>
      </c>
      <c r="AI377" s="10">
        <f t="shared" si="20"/>
        <v>14416.458352426445</v>
      </c>
      <c r="AJ377">
        <f>SUMIF(BaselineScenario!$B$2:$B$2612,Sheet1!$A377,BaselineScenario!D$2:D$2612)</f>
        <v>14210.596909488047</v>
      </c>
      <c r="AK377">
        <f>SUMIF(BaselineScenario!$B$2:$B$2612,Sheet1!$A377,BaselineScenario!E$2:E$2612)</f>
        <v>143.54123744912934</v>
      </c>
      <c r="AL377">
        <f>SUMIF(BaselineScenario!$B$2:$B$2612,Sheet1!$A377,BaselineScenario!F$2:F$2612)</f>
        <v>0.81307738530557405</v>
      </c>
      <c r="AM377">
        <f>SUMIF(BaselineScenario!$B$2:$B$2612,Sheet1!$A377,BaselineScenario!G$2:G$2612)</f>
        <v>0</v>
      </c>
      <c r="AN377">
        <f>SUMIF(BaselineScenario!$B$2:$B$2612,Sheet1!$A377,BaselineScenario!H$2:H$2612)</f>
        <v>2.6604594319864829</v>
      </c>
      <c r="AO377">
        <f>SUMIF(BaselineScenario!$B$2:$B$2612,Sheet1!$A377,BaselineScenario!I$2:I$2612)</f>
        <v>0</v>
      </c>
      <c r="AP377">
        <f>SUMIF(BaselineScenario!$B$2:$B$2612,Sheet1!$A377,BaselineScenario!J$2:J$2612)</f>
        <v>0.15665494735680704</v>
      </c>
      <c r="AQ377">
        <f>SUMIF(BaselineScenario!$B$2:$B$2612,Sheet1!$A377,BaselineScenario!K$2:K$2612)</f>
        <v>0</v>
      </c>
      <c r="AR377">
        <f>SUMIF(BaselineScenario!$B$2:$B$2612,Sheet1!$A377,BaselineScenario!L$2:L$2612)</f>
        <v>4.3790789064789397</v>
      </c>
      <c r="AS377">
        <f>SUMIF(BaselineScenario!$B$2:$B$2612,Sheet1!$A377,BaselineScenario!M$2:M$2612)</f>
        <v>0</v>
      </c>
      <c r="AT377">
        <f>SUMIF(BaselineScenario!$B$2:$B$2612,Sheet1!$A377,BaselineScenario!N$2:N$2612)</f>
        <v>0.56128321382231583</v>
      </c>
      <c r="AU377">
        <f>SUMIF(BaselineScenario!$B$2:$B$2612,Sheet1!$A377,BaselineScenario!O$2:O$2612)</f>
        <v>1.3357700283533953</v>
      </c>
      <c r="AV377">
        <f>SUMIF(BaselineScenario!$B$2:$B$2612,Sheet1!$A377,BaselineScenario!P$2:P$2612)</f>
        <v>0</v>
      </c>
      <c r="AW377">
        <f>SUMIF(BaselineScenario!$B$2:$B$2612,Sheet1!$A377,BaselineScenario!Q$2:Q$2612)</f>
        <v>15.429842973231391</v>
      </c>
      <c r="AX377">
        <f>SUMIF(BaselineScenario!$B$2:$B$2612,Sheet1!$A377,BaselineScenario!R$2:R$2612)</f>
        <v>0</v>
      </c>
      <c r="AY377">
        <f>SUMIF(BaselineScenario!$B$2:$B$2612,Sheet1!$A377,BaselineScenario!S$2:S$2612)</f>
        <v>0.81214240025391771</v>
      </c>
      <c r="AZ377">
        <f>SUMIF(BaselineScenario!$B$2:$B$2612,Sheet1!$A377,BaselineScenario!T$2:T$2612)</f>
        <v>5.540235943106589E-2</v>
      </c>
      <c r="BA377">
        <f>SUMIF(BaselineScenario!$B$2:$B$2612,Sheet1!$A377,BaselineScenario!U$2:U$2612)</f>
        <v>6.6864916554734324E-2</v>
      </c>
      <c r="BB377">
        <f>SUMIF(BaselineScenario!$B$2:$B$2612,Sheet1!$A377,BaselineScenario!V$2:V$2612)</f>
        <v>0</v>
      </c>
      <c r="BC377">
        <f>SUMIF(BaselineScenario!$B$2:$B$2612,Sheet1!$A377,BaselineScenario!W$2:W$2612)</f>
        <v>0</v>
      </c>
      <c r="BD377">
        <f>SUMIF(BaselineScenario!$B$2:$B$2612,Sheet1!$A377,BaselineScenario!X$2:X$2612)</f>
        <v>0</v>
      </c>
      <c r="BE377">
        <f>SUMIF(BaselineScenario!$B$2:$B$2612,Sheet1!$A377,BaselineScenario!Y$2:Y$2612)</f>
        <v>0</v>
      </c>
      <c r="BF377">
        <f>SUMIF(BaselineScenario!$B$2:$B$2612,Sheet1!$A377,BaselineScenario!Z$2:Z$2612)</f>
        <v>0</v>
      </c>
      <c r="BG377">
        <f>SUMIF(BaselineScenario!$B$2:$B$2612,Sheet1!$A377,BaselineScenario!AA$2:AA$2612)</f>
        <v>12.545516919474734</v>
      </c>
      <c r="BH377">
        <f>SUMIF(BaselineScenario!$B$2:$B$2612,Sheet1!$A377,BaselineScenario!AB$2:AB$2612)</f>
        <v>14.369661520627883</v>
      </c>
      <c r="BI377">
        <f>SUMIF(BaselineScenario!$B$2:$B$2612,Sheet1!$A377,BaselineScenario!AC$2:AC$2612)</f>
        <v>0</v>
      </c>
      <c r="BJ377">
        <f>SUMIF(BaselineScenario!$B$2:$B$2612,Sheet1!$A377,BaselineScenario!AD$2:AD$2612)</f>
        <v>0</v>
      </c>
      <c r="BK377">
        <f>SUMIF(BaselineScenario!$B$2:$B$2612,Sheet1!$A377,BaselineScenario!AE$2:AE$2612)</f>
        <v>0</v>
      </c>
      <c r="BL377">
        <f>SUMIF(BaselineScenario!$B$2:$B$2612,Sheet1!$A377,BaselineScenario!AF$2:AF$2612)</f>
        <v>0</v>
      </c>
      <c r="BM377">
        <f>SUMIF(BaselineScenario!$B$2:$B$2612,Sheet1!$A377,BaselineScenario!AG$2:AG$2612)</f>
        <v>0</v>
      </c>
      <c r="BN377">
        <f>SUMIF(BaselineScenario!$B$2:$B$2612,Sheet1!$A377,BaselineScenario!AH$2:AH$2612)</f>
        <v>9.1344504863860809</v>
      </c>
      <c r="BP377">
        <f t="shared" si="21"/>
        <v>0</v>
      </c>
      <c r="BQ377" s="12">
        <f t="shared" si="22"/>
        <v>0</v>
      </c>
    </row>
    <row r="378" spans="1:69" x14ac:dyDescent="0.25">
      <c r="A378" s="1" t="s">
        <v>376</v>
      </c>
      <c r="B378">
        <f>COUNTIF(CurrentScenario!$B$2:$B$2612,Sheet1!A378)</f>
        <v>4</v>
      </c>
      <c r="C378">
        <f t="shared" si="23"/>
        <v>3167.4657686296341</v>
      </c>
      <c r="D378">
        <f>SUMIF(CurrentScenario!$B$2:$B$2612,Sheet1!$A378,CurrentScenario!D$2:D$2612)</f>
        <v>2900.6636928577618</v>
      </c>
      <c r="E378">
        <f>SUMIF(CurrentScenario!$B$2:$B$2612,Sheet1!$A378,CurrentScenario!E$2:E$2612)</f>
        <v>29.297057024680779</v>
      </c>
      <c r="F378">
        <f>SUMIF(CurrentScenario!$B$2:$B$2612,Sheet1!$A378,CurrentScenario!F$2:F$2612)</f>
        <v>0.30199833171952301</v>
      </c>
      <c r="G378">
        <f>SUMIF(CurrentScenario!$B$2:$B$2612,Sheet1!$A378,CurrentScenario!G$2:G$2612)</f>
        <v>5.3426849335867716E-3</v>
      </c>
      <c r="H378">
        <f>SUMIF(CurrentScenario!$B$2:$B$2612,Sheet1!$A378,CurrentScenario!H$2:H$2612)</f>
        <v>0.54945358089900409</v>
      </c>
      <c r="I378">
        <f>SUMIF(CurrentScenario!$B$2:$B$2612,Sheet1!$A378,CurrentScenario!I$2:I$2612)</f>
        <v>9.7186801952263337E-3</v>
      </c>
      <c r="J378">
        <f>SUMIF(CurrentScenario!$B$2:$B$2612,Sheet1!$A378,CurrentScenario!J$2:J$2612)</f>
        <v>8.3656987957984805E-3</v>
      </c>
      <c r="K378">
        <f>SUMIF(CurrentScenario!$B$2:$B$2612,Sheet1!$A378,CurrentScenario!K$2:K$2612)</f>
        <v>3.344572447291478E-2</v>
      </c>
      <c r="L378">
        <f>SUMIF(CurrentScenario!$B$2:$B$2612,Sheet1!$A378,CurrentScenario!L$2:L$2612)</f>
        <v>1.4132657358109388</v>
      </c>
      <c r="M378">
        <f>SUMIF(CurrentScenario!$B$2:$B$2612,Sheet1!$A378,CurrentScenario!M$2:M$2612)</f>
        <v>0.40037338182472837</v>
      </c>
      <c r="N378">
        <f>SUMIF(CurrentScenario!$B$2:$B$2612,Sheet1!$A378,CurrentScenario!N$2:N$2612)</f>
        <v>0.30274780121753114</v>
      </c>
      <c r="O378">
        <f>SUMIF(CurrentScenario!$B$2:$B$2612,Sheet1!$A378,CurrentScenario!O$2:O$2612)</f>
        <v>0.26886786663568651</v>
      </c>
      <c r="P378">
        <f>SUMIF(CurrentScenario!$B$2:$B$2612,Sheet1!$A378,CurrentScenario!P$2:P$2612)</f>
        <v>0</v>
      </c>
      <c r="Q378">
        <f>SUMIF(CurrentScenario!$B$2:$B$2612,Sheet1!$A378,CurrentScenario!Q$2:Q$2612)</f>
        <v>4.1565449691716569</v>
      </c>
      <c r="R378">
        <f>SUMIF(CurrentScenario!$B$2:$B$2612,Sheet1!$A378,CurrentScenario!R$2:R$2612)</f>
        <v>8.9995268813979831E-3</v>
      </c>
      <c r="S378">
        <f>SUMIF(CurrentScenario!$B$2:$B$2612,Sheet1!$A378,CurrentScenario!S$2:S$2612)</f>
        <v>0.21123201857427693</v>
      </c>
      <c r="T378">
        <f>SUMIF(CurrentScenario!$B$2:$B$2612,Sheet1!$A378,CurrentScenario!T$2:T$2612)</f>
        <v>1.2508567983242091E-3</v>
      </c>
      <c r="U378">
        <f>SUMIF(CurrentScenario!$B$2:$B$2612,Sheet1!$A378,CurrentScenario!U$2:U$2612)</f>
        <v>3.0260913922230563E-2</v>
      </c>
      <c r="V378">
        <f>SUMIF(CurrentScenario!$B$2:$B$2612,Sheet1!$A378,CurrentScenario!V$2:V$2612)</f>
        <v>0</v>
      </c>
      <c r="W378">
        <f>SUMIF(CurrentScenario!$B$2:$B$2612,Sheet1!$A378,CurrentScenario!W$2:W$2612)</f>
        <v>0</v>
      </c>
      <c r="X378">
        <f>SUMIF(CurrentScenario!$B$2:$B$2612,Sheet1!$A378,CurrentScenario!X$2:X$2612)</f>
        <v>0</v>
      </c>
      <c r="Y378">
        <f>SUMIF(CurrentScenario!$B$2:$B$2612,Sheet1!$A378,CurrentScenario!Y$2:Y$2612)</f>
        <v>0</v>
      </c>
      <c r="Z378">
        <f>SUMIF(CurrentScenario!$B$2:$B$2612,Sheet1!$A378,CurrentScenario!Z$2:Z$2612)</f>
        <v>0</v>
      </c>
      <c r="AA378">
        <f>SUMIF(CurrentScenario!$B$2:$B$2612,Sheet1!$A378,CurrentScenario!AA$2:AA$2612)</f>
        <v>143.36903718372236</v>
      </c>
      <c r="AB378">
        <f>SUMIF(CurrentScenario!$B$2:$B$2612,Sheet1!$A378,CurrentScenario!AB$2:AB$2612)</f>
        <v>83.238352755118527</v>
      </c>
      <c r="AC378">
        <f>SUMIF(CurrentScenario!$B$2:$B$2612,Sheet1!$A378,CurrentScenario!AC$2:AC$2612)</f>
        <v>6.62861318482913E-5</v>
      </c>
      <c r="AD378">
        <f>SUMIF(CurrentScenario!$B$2:$B$2612,Sheet1!$A378,CurrentScenario!AD$2:AD$2612)</f>
        <v>0</v>
      </c>
      <c r="AE378">
        <f>SUMIF(CurrentScenario!$B$2:$B$2612,Sheet1!$A378,CurrentScenario!AE$2:AE$2612)</f>
        <v>0</v>
      </c>
      <c r="AF378">
        <f>SUMIF(CurrentScenario!$B$2:$B$2612,Sheet1!$A378,CurrentScenario!AF$2:AF$2612)</f>
        <v>0</v>
      </c>
      <c r="AG378">
        <f>SUMIF(CurrentScenario!$B$2:$B$2612,Sheet1!$A378,CurrentScenario!AG$2:AG$2612)</f>
        <v>0</v>
      </c>
      <c r="AH378" s="9">
        <f>SUMIF(CurrentScenario!$B$2:$B$2612,Sheet1!$A378,CurrentScenario!AH$2:AH$2612)</f>
        <v>3.1956947503655369</v>
      </c>
      <c r="AI378" s="10">
        <f t="shared" si="20"/>
        <v>3167.4657686296332</v>
      </c>
      <c r="AJ378">
        <f>SUMIF(BaselineScenario!$B$2:$B$2612,Sheet1!$A378,BaselineScenario!D$2:D$2612)</f>
        <v>2900.6636928577618</v>
      </c>
      <c r="AK378">
        <f>SUMIF(BaselineScenario!$B$2:$B$2612,Sheet1!$A378,BaselineScenario!E$2:E$2612)</f>
        <v>29.297057024680779</v>
      </c>
      <c r="AL378">
        <f>SUMIF(BaselineScenario!$B$2:$B$2612,Sheet1!$A378,BaselineScenario!F$2:F$2612)</f>
        <v>7.5067404530375512</v>
      </c>
      <c r="AM378">
        <f>SUMIF(BaselineScenario!$B$2:$B$2612,Sheet1!$A378,BaselineScenario!G$2:G$2612)</f>
        <v>0.16228699942371502</v>
      </c>
      <c r="AN378">
        <f>SUMIF(BaselineScenario!$B$2:$B$2612,Sheet1!$A378,BaselineScenario!H$2:H$2612)</f>
        <v>13.660302551114372</v>
      </c>
      <c r="AO378">
        <f>SUMIF(BaselineScenario!$B$2:$B$2612,Sheet1!$A378,BaselineScenario!I$2:I$2612)</f>
        <v>0.29521026728093336</v>
      </c>
      <c r="AP378">
        <f>SUMIF(BaselineScenario!$B$2:$B$2612,Sheet1!$A378,BaselineScenario!J$2:J$2612)</f>
        <v>2.6414389975797845E-2</v>
      </c>
      <c r="AQ378">
        <f>SUMIF(BaselineScenario!$B$2:$B$2612,Sheet1!$A378,BaselineScenario!K$2:K$2612)</f>
        <v>1.0159323141328747</v>
      </c>
      <c r="AR378">
        <f>SUMIF(BaselineScenario!$B$2:$B$2612,Sheet1!$A378,BaselineScenario!L$2:L$2612)</f>
        <v>33.099747672891127</v>
      </c>
      <c r="AS378">
        <f>SUMIF(BaselineScenario!$B$2:$B$2612,Sheet1!$A378,BaselineScenario!M$2:M$2612)</f>
        <v>12.161562134610056</v>
      </c>
      <c r="AT378">
        <f>SUMIF(BaselineScenario!$B$2:$B$2612,Sheet1!$A378,BaselineScenario!N$2:N$2612)</f>
        <v>7.7635292868468495</v>
      </c>
      <c r="AU378">
        <f>SUMIF(BaselineScenario!$B$2:$B$2612,Sheet1!$A378,BaselineScenario!O$2:O$2612)</f>
        <v>6.7091078184025363</v>
      </c>
      <c r="AV378">
        <f>SUMIF(BaselineScenario!$B$2:$B$2612,Sheet1!$A378,BaselineScenario!P$2:P$2612)</f>
        <v>0</v>
      </c>
      <c r="AW378">
        <f>SUMIF(BaselineScenario!$B$2:$B$2612,Sheet1!$A378,BaselineScenario!Q$2:Q$2612)</f>
        <v>22.958595008383043</v>
      </c>
      <c r="AX378">
        <f>SUMIF(BaselineScenario!$B$2:$B$2612,Sheet1!$A378,BaselineScenario!R$2:R$2612)</f>
        <v>0.27336558901942259</v>
      </c>
      <c r="AY378">
        <f>SUMIF(BaselineScenario!$B$2:$B$2612,Sheet1!$A378,BaselineScenario!S$2:S$2612)</f>
        <v>0.97682902062996391</v>
      </c>
      <c r="AZ378">
        <f>SUMIF(BaselineScenario!$B$2:$B$2612,Sheet1!$A378,BaselineScenario!T$2:T$2612)</f>
        <v>3.1670510687994841E-2</v>
      </c>
      <c r="BA378">
        <f>SUMIF(BaselineScenario!$B$2:$B$2612,Sheet1!$A378,BaselineScenario!U$2:U$2612)</f>
        <v>0.75474314369457729</v>
      </c>
      <c r="BB378">
        <f>SUMIF(BaselineScenario!$B$2:$B$2612,Sheet1!$A378,BaselineScenario!V$2:V$2612)</f>
        <v>0</v>
      </c>
      <c r="BC378">
        <f>SUMIF(BaselineScenario!$B$2:$B$2612,Sheet1!$A378,BaselineScenario!W$2:W$2612)</f>
        <v>0</v>
      </c>
      <c r="BD378">
        <f>SUMIF(BaselineScenario!$B$2:$B$2612,Sheet1!$A378,BaselineScenario!X$2:X$2612)</f>
        <v>0</v>
      </c>
      <c r="BE378">
        <f>SUMIF(BaselineScenario!$B$2:$B$2612,Sheet1!$A378,BaselineScenario!Y$2:Y$2612)</f>
        <v>0</v>
      </c>
      <c r="BF378">
        <f>SUMIF(BaselineScenario!$B$2:$B$2612,Sheet1!$A378,BaselineScenario!Z$2:Z$2612)</f>
        <v>0</v>
      </c>
      <c r="BG378">
        <f>SUMIF(BaselineScenario!$B$2:$B$2612,Sheet1!$A378,BaselineScenario!AA$2:AA$2612)</f>
        <v>29.872174966628705</v>
      </c>
      <c r="BH378">
        <f>SUMIF(BaselineScenario!$B$2:$B$2612,Sheet1!$A378,BaselineScenario!AB$2:AB$2612)</f>
        <v>3.1654629583459757</v>
      </c>
      <c r="BI378">
        <f>SUMIF(BaselineScenario!$B$2:$B$2612,Sheet1!$A378,BaselineScenario!AC$2:AC$2612)</f>
        <v>3.5434533954598058E-4</v>
      </c>
      <c r="BJ378">
        <f>SUMIF(BaselineScenario!$B$2:$B$2612,Sheet1!$A378,BaselineScenario!AD$2:AD$2612)</f>
        <v>0</v>
      </c>
      <c r="BK378">
        <f>SUMIF(BaselineScenario!$B$2:$B$2612,Sheet1!$A378,BaselineScenario!AE$2:AE$2612)</f>
        <v>0</v>
      </c>
      <c r="BL378">
        <f>SUMIF(BaselineScenario!$B$2:$B$2612,Sheet1!$A378,BaselineScenario!AF$2:AF$2612)</f>
        <v>0</v>
      </c>
      <c r="BM378">
        <f>SUMIF(BaselineScenario!$B$2:$B$2612,Sheet1!$A378,BaselineScenario!AG$2:AG$2612)</f>
        <v>0</v>
      </c>
      <c r="BN378">
        <f>SUMIF(BaselineScenario!$B$2:$B$2612,Sheet1!$A378,BaselineScenario!AH$2:AH$2612)</f>
        <v>97.070989316745937</v>
      </c>
      <c r="BP378">
        <f t="shared" si="21"/>
        <v>0</v>
      </c>
      <c r="BQ378" s="12">
        <f t="shared" si="22"/>
        <v>0</v>
      </c>
    </row>
    <row r="379" spans="1:69" x14ac:dyDescent="0.25">
      <c r="A379" s="1" t="s">
        <v>377</v>
      </c>
      <c r="B379">
        <f>COUNTIF(CurrentScenario!$B$2:$B$2612,Sheet1!A379)</f>
        <v>6</v>
      </c>
      <c r="C379">
        <f t="shared" si="23"/>
        <v>6600.2307125631896</v>
      </c>
      <c r="D379">
        <f>SUMIF(CurrentScenario!$B$2:$B$2612,Sheet1!$A379,CurrentScenario!D$2:D$2612)</f>
        <v>6286.8287676546479</v>
      </c>
      <c r="E379">
        <f>SUMIF(CurrentScenario!$B$2:$B$2612,Sheet1!$A379,CurrentScenario!E$2:E$2612)</f>
        <v>63.453169273612573</v>
      </c>
      <c r="F379">
        <f>SUMIF(CurrentScenario!$B$2:$B$2612,Sheet1!$A379,CurrentScenario!F$2:F$2612)</f>
        <v>3.1568970659171532E-2</v>
      </c>
      <c r="G379">
        <f>SUMIF(CurrentScenario!$B$2:$B$2612,Sheet1!$A379,CurrentScenario!G$2:G$2612)</f>
        <v>4.4580506929808812E-2</v>
      </c>
      <c r="H379">
        <f>SUMIF(CurrentScenario!$B$2:$B$2612,Sheet1!$A379,CurrentScenario!H$2:H$2612)</f>
        <v>0.14366014688481102</v>
      </c>
      <c r="I379">
        <f>SUMIF(CurrentScenario!$B$2:$B$2612,Sheet1!$A379,CurrentScenario!I$2:I$2612)</f>
        <v>0.20263866301495242</v>
      </c>
      <c r="J379">
        <f>SUMIF(CurrentScenario!$B$2:$B$2612,Sheet1!$A379,CurrentScenario!J$2:J$2612)</f>
        <v>0.33446043523738128</v>
      </c>
      <c r="K379">
        <f>SUMIF(CurrentScenario!$B$2:$B$2612,Sheet1!$A379,CurrentScenario!K$2:K$2612)</f>
        <v>0</v>
      </c>
      <c r="L379">
        <f>SUMIF(CurrentScenario!$B$2:$B$2612,Sheet1!$A379,CurrentScenario!L$2:L$2612)</f>
        <v>2.6918946602617893</v>
      </c>
      <c r="M379">
        <f>SUMIF(CurrentScenario!$B$2:$B$2612,Sheet1!$A379,CurrentScenario!M$2:M$2612)</f>
        <v>3.9700112575946975</v>
      </c>
      <c r="N379">
        <f>SUMIF(CurrentScenario!$B$2:$B$2612,Sheet1!$A379,CurrentScenario!N$2:N$2612)</f>
        <v>2.5834296495848377</v>
      </c>
      <c r="O379">
        <f>SUMIF(CurrentScenario!$B$2:$B$2612,Sheet1!$A379,CurrentScenario!O$2:O$2612)</f>
        <v>0.43727289373549405</v>
      </c>
      <c r="P379">
        <f>SUMIF(CurrentScenario!$B$2:$B$2612,Sheet1!$A379,CurrentScenario!P$2:P$2612)</f>
        <v>0</v>
      </c>
      <c r="Q379">
        <f>SUMIF(CurrentScenario!$B$2:$B$2612,Sheet1!$A379,CurrentScenario!Q$2:Q$2612)</f>
        <v>208.76975351288743</v>
      </c>
      <c r="R379">
        <f>SUMIF(CurrentScenario!$B$2:$B$2612,Sheet1!$A379,CurrentScenario!R$2:R$2612)</f>
        <v>18.994798071064771</v>
      </c>
      <c r="S379">
        <f>SUMIF(CurrentScenario!$B$2:$B$2612,Sheet1!$A379,CurrentScenario!S$2:S$2612)</f>
        <v>3.3422080521799149</v>
      </c>
      <c r="T379">
        <f>SUMIF(CurrentScenario!$B$2:$B$2612,Sheet1!$A379,CurrentScenario!T$2:T$2612)</f>
        <v>2.5916418480333388E-2</v>
      </c>
      <c r="U379">
        <f>SUMIF(CurrentScenario!$B$2:$B$2612,Sheet1!$A379,CurrentScenario!U$2:U$2612)</f>
        <v>0.10441223741665169</v>
      </c>
      <c r="V379">
        <f>SUMIF(CurrentScenario!$B$2:$B$2612,Sheet1!$A379,CurrentScenario!V$2:V$2612)</f>
        <v>0</v>
      </c>
      <c r="W379">
        <f>SUMIF(CurrentScenario!$B$2:$B$2612,Sheet1!$A379,CurrentScenario!W$2:W$2612)</f>
        <v>0</v>
      </c>
      <c r="X379">
        <f>SUMIF(CurrentScenario!$B$2:$B$2612,Sheet1!$A379,CurrentScenario!X$2:X$2612)</f>
        <v>0</v>
      </c>
      <c r="Y379">
        <f>SUMIF(CurrentScenario!$B$2:$B$2612,Sheet1!$A379,CurrentScenario!Y$2:Y$2612)</f>
        <v>0</v>
      </c>
      <c r="Z379">
        <f>SUMIF(CurrentScenario!$B$2:$B$2612,Sheet1!$A379,CurrentScenario!Z$2:Z$2612)</f>
        <v>0</v>
      </c>
      <c r="AA379">
        <f>SUMIF(CurrentScenario!$B$2:$B$2612,Sheet1!$A379,CurrentScenario!AA$2:AA$2612)</f>
        <v>1.3755433055058337</v>
      </c>
      <c r="AB379">
        <f>SUMIF(CurrentScenario!$B$2:$B$2612,Sheet1!$A379,CurrentScenario!AB$2:AB$2612)</f>
        <v>5.4627901295082699</v>
      </c>
      <c r="AC379">
        <f>SUMIF(CurrentScenario!$B$2:$B$2612,Sheet1!$A379,CurrentScenario!AC$2:AC$2612)</f>
        <v>0</v>
      </c>
      <c r="AD379">
        <f>SUMIF(CurrentScenario!$B$2:$B$2612,Sheet1!$A379,CurrentScenario!AD$2:AD$2612)</f>
        <v>0</v>
      </c>
      <c r="AE379">
        <f>SUMIF(CurrentScenario!$B$2:$B$2612,Sheet1!$A379,CurrentScenario!AE$2:AE$2612)</f>
        <v>0</v>
      </c>
      <c r="AF379">
        <f>SUMIF(CurrentScenario!$B$2:$B$2612,Sheet1!$A379,CurrentScenario!AF$2:AF$2612)</f>
        <v>0</v>
      </c>
      <c r="AG379">
        <f>SUMIF(CurrentScenario!$B$2:$B$2612,Sheet1!$A379,CurrentScenario!AG$2:AG$2612)</f>
        <v>0</v>
      </c>
      <c r="AH379" s="9">
        <f>SUMIF(CurrentScenario!$B$2:$B$2612,Sheet1!$A379,CurrentScenario!AH$2:AH$2612)</f>
        <v>1.4338367239832763</v>
      </c>
      <c r="AI379" s="10">
        <f t="shared" si="20"/>
        <v>6600.2307125631887</v>
      </c>
      <c r="AJ379">
        <f>SUMIF(BaselineScenario!$B$2:$B$2612,Sheet1!$A379,BaselineScenario!D$2:D$2612)</f>
        <v>6286.8287676546479</v>
      </c>
      <c r="AK379">
        <f>SUMIF(BaselineScenario!$B$2:$B$2612,Sheet1!$A379,BaselineScenario!E$2:E$2612)</f>
        <v>63.453169273612573</v>
      </c>
      <c r="AL379">
        <f>SUMIF(BaselineScenario!$B$2:$B$2612,Sheet1!$A379,BaselineScenario!F$2:F$2612)</f>
        <v>3.1568970659171407E-2</v>
      </c>
      <c r="AM379">
        <f>SUMIF(BaselineScenario!$B$2:$B$2612,Sheet1!$A379,BaselineScenario!G$2:G$2612)</f>
        <v>4.4580506929808639E-2</v>
      </c>
      <c r="AN379">
        <f>SUMIF(BaselineScenario!$B$2:$B$2612,Sheet1!$A379,BaselineScenario!H$2:H$2612)</f>
        <v>0.14366014688481044</v>
      </c>
      <c r="AO379">
        <f>SUMIF(BaselineScenario!$B$2:$B$2612,Sheet1!$A379,BaselineScenario!I$2:I$2612)</f>
        <v>0.20263866301495159</v>
      </c>
      <c r="AP379">
        <f>SUMIF(BaselineScenario!$B$2:$B$2612,Sheet1!$A379,BaselineScenario!J$2:J$2612)</f>
        <v>0.33446043523737995</v>
      </c>
      <c r="AQ379">
        <f>SUMIF(BaselineScenario!$B$2:$B$2612,Sheet1!$A379,BaselineScenario!K$2:K$2612)</f>
        <v>0</v>
      </c>
      <c r="AR379">
        <f>SUMIF(BaselineScenario!$B$2:$B$2612,Sheet1!$A379,BaselineScenario!L$2:L$2612)</f>
        <v>2.6918946602617781</v>
      </c>
      <c r="AS379">
        <f>SUMIF(BaselineScenario!$B$2:$B$2612,Sheet1!$A379,BaselineScenario!M$2:M$2612)</f>
        <v>3.9700112575946815</v>
      </c>
      <c r="AT379">
        <f>SUMIF(BaselineScenario!$B$2:$B$2612,Sheet1!$A379,BaselineScenario!N$2:N$2612)</f>
        <v>2.5834296495848275</v>
      </c>
      <c r="AU379">
        <f>SUMIF(BaselineScenario!$B$2:$B$2612,Sheet1!$A379,BaselineScenario!O$2:O$2612)</f>
        <v>0.43727289373549233</v>
      </c>
      <c r="AV379">
        <f>SUMIF(BaselineScenario!$B$2:$B$2612,Sheet1!$A379,BaselineScenario!P$2:P$2612)</f>
        <v>0</v>
      </c>
      <c r="AW379">
        <f>SUMIF(BaselineScenario!$B$2:$B$2612,Sheet1!$A379,BaselineScenario!Q$2:Q$2612)</f>
        <v>209.18937463588836</v>
      </c>
      <c r="AX379">
        <f>SUMIF(BaselineScenario!$B$2:$B$2612,Sheet1!$A379,BaselineScenario!R$2:R$2612)</f>
        <v>18.996909664843841</v>
      </c>
      <c r="AY379">
        <f>SUMIF(BaselineScenario!$B$2:$B$2612,Sheet1!$A379,BaselineScenario!S$2:S$2612)</f>
        <v>3.3806092800434873</v>
      </c>
      <c r="AZ379">
        <f>SUMIF(BaselineScenario!$B$2:$B$2612,Sheet1!$A379,BaselineScenario!T$2:T$2612)</f>
        <v>2.5916418480333287E-2</v>
      </c>
      <c r="BA379">
        <f>SUMIF(BaselineScenario!$B$2:$B$2612,Sheet1!$A379,BaselineScenario!U$2:U$2612)</f>
        <v>0.10441223741665127</v>
      </c>
      <c r="BB379">
        <f>SUMIF(BaselineScenario!$B$2:$B$2612,Sheet1!$A379,BaselineScenario!V$2:V$2612)</f>
        <v>0</v>
      </c>
      <c r="BC379">
        <f>SUMIF(BaselineScenario!$B$2:$B$2612,Sheet1!$A379,BaselineScenario!W$2:W$2612)</f>
        <v>0</v>
      </c>
      <c r="BD379">
        <f>SUMIF(BaselineScenario!$B$2:$B$2612,Sheet1!$A379,BaselineScenario!X$2:X$2612)</f>
        <v>0</v>
      </c>
      <c r="BE379">
        <f>SUMIF(BaselineScenario!$B$2:$B$2612,Sheet1!$A379,BaselineScenario!Y$2:Y$2612)</f>
        <v>0</v>
      </c>
      <c r="BF379">
        <f>SUMIF(BaselineScenario!$B$2:$B$2612,Sheet1!$A379,BaselineScenario!Z$2:Z$2612)</f>
        <v>0</v>
      </c>
      <c r="BG379">
        <f>SUMIF(BaselineScenario!$B$2:$B$2612,Sheet1!$A379,BaselineScenario!AA$2:AA$2612)</f>
        <v>1.3755433055058337</v>
      </c>
      <c r="BH379">
        <f>SUMIF(BaselineScenario!$B$2:$B$2612,Sheet1!$A379,BaselineScenario!AB$2:AB$2612)</f>
        <v>5.0026561848636852</v>
      </c>
      <c r="BI379">
        <f>SUMIF(BaselineScenario!$B$2:$B$2612,Sheet1!$A379,BaselineScenario!AC$2:AC$2612)</f>
        <v>0</v>
      </c>
      <c r="BJ379">
        <f>SUMIF(BaselineScenario!$B$2:$B$2612,Sheet1!$A379,BaselineScenario!AD$2:AD$2612)</f>
        <v>0</v>
      </c>
      <c r="BK379">
        <f>SUMIF(BaselineScenario!$B$2:$B$2612,Sheet1!$A379,BaselineScenario!AE$2:AE$2612)</f>
        <v>0</v>
      </c>
      <c r="BL379">
        <f>SUMIF(BaselineScenario!$B$2:$B$2612,Sheet1!$A379,BaselineScenario!AF$2:AF$2612)</f>
        <v>0</v>
      </c>
      <c r="BM379">
        <f>SUMIF(BaselineScenario!$B$2:$B$2612,Sheet1!$A379,BaselineScenario!AG$2:AG$2612)</f>
        <v>0</v>
      </c>
      <c r="BN379">
        <f>SUMIF(BaselineScenario!$B$2:$B$2612,Sheet1!$A379,BaselineScenario!AH$2:AH$2612)</f>
        <v>1.4338367239831902</v>
      </c>
      <c r="BP379">
        <f t="shared" si="21"/>
        <v>0</v>
      </c>
      <c r="BQ379" s="12">
        <f t="shared" si="22"/>
        <v>0</v>
      </c>
    </row>
    <row r="380" spans="1:69" x14ac:dyDescent="0.25">
      <c r="A380" s="1" t="s">
        <v>378</v>
      </c>
      <c r="B380">
        <f>COUNTIF(CurrentScenario!$B$2:$B$2612,Sheet1!A380)</f>
        <v>4</v>
      </c>
      <c r="C380">
        <f t="shared" si="23"/>
        <v>17842.399035226332</v>
      </c>
      <c r="D380">
        <f>SUMIF(CurrentScenario!$B$2:$B$2612,Sheet1!$A380,CurrentScenario!D$2:D$2612)</f>
        <v>17288.901779617569</v>
      </c>
      <c r="E380">
        <f>SUMIF(CurrentScenario!$B$2:$B$2612,Sheet1!$A380,CurrentScenario!E$2:E$2612)</f>
        <v>174.54977101433573</v>
      </c>
      <c r="F380">
        <f>SUMIF(CurrentScenario!$B$2:$B$2612,Sheet1!$A380,CurrentScenario!F$2:F$2612)</f>
        <v>0.28572775956119462</v>
      </c>
      <c r="G380">
        <f>SUMIF(CurrentScenario!$B$2:$B$2612,Sheet1!$A380,CurrentScenario!G$2:G$2612)</f>
        <v>0.9091237257638205</v>
      </c>
      <c r="H380">
        <f>SUMIF(CurrentScenario!$B$2:$B$2612,Sheet1!$A380,CurrentScenario!H$2:H$2612)</f>
        <v>1.2560099250678658</v>
      </c>
      <c r="I380">
        <f>SUMIF(CurrentScenario!$B$2:$B$2612,Sheet1!$A380,CurrentScenario!I$2:I$2612)</f>
        <v>1.8329676541880644</v>
      </c>
      <c r="J380">
        <f>SUMIF(CurrentScenario!$B$2:$B$2612,Sheet1!$A380,CurrentScenario!J$2:J$2612)</f>
        <v>2.8414445894195173</v>
      </c>
      <c r="K380">
        <f>SUMIF(CurrentScenario!$B$2:$B$2612,Sheet1!$A380,CurrentScenario!K$2:K$2612)</f>
        <v>1.4486333093617082E-2</v>
      </c>
      <c r="L380">
        <f>SUMIF(CurrentScenario!$B$2:$B$2612,Sheet1!$A380,CurrentScenario!L$2:L$2612)</f>
        <v>23.571751189173664</v>
      </c>
      <c r="M380">
        <f>SUMIF(CurrentScenario!$B$2:$B$2612,Sheet1!$A380,CurrentScenario!M$2:M$2612)</f>
        <v>36.147164498775275</v>
      </c>
      <c r="N380">
        <f>SUMIF(CurrentScenario!$B$2:$B$2612,Sheet1!$A380,CurrentScenario!N$2:N$2612)</f>
        <v>22.421769491236763</v>
      </c>
      <c r="O380">
        <f>SUMIF(CurrentScenario!$B$2:$B$2612,Sheet1!$A380,CurrentScenario!O$2:O$2612)</f>
        <v>3.7252594212505898</v>
      </c>
      <c r="P380">
        <f>SUMIF(CurrentScenario!$B$2:$B$2612,Sheet1!$A380,CurrentScenario!P$2:P$2612)</f>
        <v>0.52110064369496389</v>
      </c>
      <c r="Q380">
        <f>SUMIF(CurrentScenario!$B$2:$B$2612,Sheet1!$A380,CurrentScenario!Q$2:Q$2612)</f>
        <v>146.87539503281499</v>
      </c>
      <c r="R380">
        <f>SUMIF(CurrentScenario!$B$2:$B$2612,Sheet1!$A380,CurrentScenario!R$2:R$2612)</f>
        <v>13.330100689210202</v>
      </c>
      <c r="S380">
        <f>SUMIF(CurrentScenario!$B$2:$B$2612,Sheet1!$A380,CurrentScenario!S$2:S$2612)</f>
        <v>2.2279005000108518</v>
      </c>
      <c r="T380">
        <f>SUMIF(CurrentScenario!$B$2:$B$2612,Sheet1!$A380,CurrentScenario!T$2:T$2612)</f>
        <v>0.22042964646622906</v>
      </c>
      <c r="U380">
        <f>SUMIF(CurrentScenario!$B$2:$B$2612,Sheet1!$A380,CurrentScenario!U$2:U$2612)</f>
        <v>0.93956485903093201</v>
      </c>
      <c r="V380">
        <f>SUMIF(CurrentScenario!$B$2:$B$2612,Sheet1!$A380,CurrentScenario!V$2:V$2612)</f>
        <v>0</v>
      </c>
      <c r="W380">
        <f>SUMIF(CurrentScenario!$B$2:$B$2612,Sheet1!$A380,CurrentScenario!W$2:W$2612)</f>
        <v>0</v>
      </c>
      <c r="X380">
        <f>SUMIF(CurrentScenario!$B$2:$B$2612,Sheet1!$A380,CurrentScenario!X$2:X$2612)</f>
        <v>0</v>
      </c>
      <c r="Y380">
        <f>SUMIF(CurrentScenario!$B$2:$B$2612,Sheet1!$A380,CurrentScenario!Y$2:Y$2612)</f>
        <v>0</v>
      </c>
      <c r="Z380">
        <f>SUMIF(CurrentScenario!$B$2:$B$2612,Sheet1!$A380,CurrentScenario!Z$2:Z$2612)</f>
        <v>0</v>
      </c>
      <c r="AA380">
        <f>SUMIF(CurrentScenario!$B$2:$B$2612,Sheet1!$A380,CurrentScenario!AA$2:AA$2612)</f>
        <v>10.416286393072866</v>
      </c>
      <c r="AB380">
        <f>SUMIF(CurrentScenario!$B$2:$B$2612,Sheet1!$A380,CurrentScenario!AB$2:AB$2612)</f>
        <v>100.62915694755633</v>
      </c>
      <c r="AC380">
        <f>SUMIF(CurrentScenario!$B$2:$B$2612,Sheet1!$A380,CurrentScenario!AC$2:AC$2612)</f>
        <v>0</v>
      </c>
      <c r="AD380">
        <f>SUMIF(CurrentScenario!$B$2:$B$2612,Sheet1!$A380,CurrentScenario!AD$2:AD$2612)</f>
        <v>0</v>
      </c>
      <c r="AE380">
        <f>SUMIF(CurrentScenario!$B$2:$B$2612,Sheet1!$A380,CurrentScenario!AE$2:AE$2612)</f>
        <v>0</v>
      </c>
      <c r="AF380">
        <f>SUMIF(CurrentScenario!$B$2:$B$2612,Sheet1!$A380,CurrentScenario!AF$2:AF$2612)</f>
        <v>0</v>
      </c>
      <c r="AG380">
        <f>SUMIF(CurrentScenario!$B$2:$B$2612,Sheet1!$A380,CurrentScenario!AG$2:AG$2612)</f>
        <v>0</v>
      </c>
      <c r="AH380" s="9">
        <f>SUMIF(CurrentScenario!$B$2:$B$2612,Sheet1!$A380,CurrentScenario!AH$2:AH$2612)</f>
        <v>10.781845295035966</v>
      </c>
      <c r="AI380" s="10">
        <f t="shared" si="20"/>
        <v>17842.399035226324</v>
      </c>
      <c r="AJ380">
        <f>SUMIF(BaselineScenario!$B$2:$B$2612,Sheet1!$A380,BaselineScenario!D$2:D$2612)</f>
        <v>17288.901779617569</v>
      </c>
      <c r="AK380">
        <f>SUMIF(BaselineScenario!$B$2:$B$2612,Sheet1!$A380,BaselineScenario!E$2:E$2612)</f>
        <v>174.54977101433573</v>
      </c>
      <c r="AL380">
        <f>SUMIF(BaselineScenario!$B$2:$B$2612,Sheet1!$A380,BaselineScenario!F$2:F$2612)</f>
        <v>0.36791726816127085</v>
      </c>
      <c r="AM380">
        <f>SUMIF(BaselineScenario!$B$2:$B$2612,Sheet1!$A380,BaselineScenario!G$2:G$2612)</f>
        <v>0.99908069797980081</v>
      </c>
      <c r="AN380">
        <f>SUMIF(BaselineScenario!$B$2:$B$2612,Sheet1!$A380,BaselineScenario!H$2:H$2612)</f>
        <v>1.6321721581420603</v>
      </c>
      <c r="AO380">
        <f>SUMIF(BaselineScenario!$B$2:$B$2612,Sheet1!$A380,BaselineScenario!I$2:I$2612)</f>
        <v>2.241862972660245</v>
      </c>
      <c r="AP380">
        <f>SUMIF(BaselineScenario!$B$2:$B$2612,Sheet1!$A380,BaselineScenario!J$2:J$2612)</f>
        <v>3.5995327026259254</v>
      </c>
      <c r="AQ380">
        <f>SUMIF(BaselineScenario!$B$2:$B$2612,Sheet1!$A380,BaselineScenario!K$2:K$2612)</f>
        <v>1.4486333093617654E-2</v>
      </c>
      <c r="AR380">
        <f>SUMIF(BaselineScenario!$B$2:$B$2612,Sheet1!$A380,BaselineScenario!L$2:L$2612)</f>
        <v>30.665975015706593</v>
      </c>
      <c r="AS380">
        <f>SUMIF(BaselineScenario!$B$2:$B$2612,Sheet1!$A380,BaselineScenario!M$2:M$2612)</f>
        <v>44.158069196624297</v>
      </c>
      <c r="AT380">
        <f>SUMIF(BaselineScenario!$B$2:$B$2612,Sheet1!$A380,BaselineScenario!N$2:N$2612)</f>
        <v>28.230989859349005</v>
      </c>
      <c r="AU380">
        <f>SUMIF(BaselineScenario!$B$2:$B$2612,Sheet1!$A380,BaselineScenario!O$2:O$2612)</f>
        <v>4.7169993311431231</v>
      </c>
      <c r="AV380">
        <f>SUMIF(BaselineScenario!$B$2:$B$2612,Sheet1!$A380,BaselineScenario!P$2:P$2612)</f>
        <v>0.52110064369498432</v>
      </c>
      <c r="AW380">
        <f>SUMIF(BaselineScenario!$B$2:$B$2612,Sheet1!$A380,BaselineScenario!Q$2:Q$2612)</f>
        <v>188.97577146342411</v>
      </c>
      <c r="AX380">
        <f>SUMIF(BaselineScenario!$B$2:$B$2612,Sheet1!$A380,BaselineScenario!R$2:R$2612)</f>
        <v>16.557884974094812</v>
      </c>
      <c r="AY380">
        <f>SUMIF(BaselineScenario!$B$2:$B$2612,Sheet1!$A380,BaselineScenario!S$2:S$2612)</f>
        <v>3.1118162482740144</v>
      </c>
      <c r="AZ380">
        <f>SUMIF(BaselineScenario!$B$2:$B$2612,Sheet1!$A380,BaselineScenario!T$2:T$2612)</f>
        <v>0.27888784664078142</v>
      </c>
      <c r="BA380">
        <f>SUMIF(BaselineScenario!$B$2:$B$2612,Sheet1!$A380,BaselineScenario!U$2:U$2612)</f>
        <v>1.1764447751117049</v>
      </c>
      <c r="BB380">
        <f>SUMIF(BaselineScenario!$B$2:$B$2612,Sheet1!$A380,BaselineScenario!V$2:V$2612)</f>
        <v>0</v>
      </c>
      <c r="BC380">
        <f>SUMIF(BaselineScenario!$B$2:$B$2612,Sheet1!$A380,BaselineScenario!W$2:W$2612)</f>
        <v>0</v>
      </c>
      <c r="BD380">
        <f>SUMIF(BaselineScenario!$B$2:$B$2612,Sheet1!$A380,BaselineScenario!X$2:X$2612)</f>
        <v>0</v>
      </c>
      <c r="BE380">
        <f>SUMIF(BaselineScenario!$B$2:$B$2612,Sheet1!$A380,BaselineScenario!Y$2:Y$2612)</f>
        <v>0</v>
      </c>
      <c r="BF380">
        <f>SUMIF(BaselineScenario!$B$2:$B$2612,Sheet1!$A380,BaselineScenario!Z$2:Z$2612)</f>
        <v>0</v>
      </c>
      <c r="BG380">
        <f>SUMIF(BaselineScenario!$B$2:$B$2612,Sheet1!$A380,BaselineScenario!AA$2:AA$2612)</f>
        <v>10.416286393072866</v>
      </c>
      <c r="BH380">
        <f>SUMIF(BaselineScenario!$B$2:$B$2612,Sheet1!$A380,BaselineScenario!AB$2:AB$2612)</f>
        <v>17.33371138505899</v>
      </c>
      <c r="BI380">
        <f>SUMIF(BaselineScenario!$B$2:$B$2612,Sheet1!$A380,BaselineScenario!AC$2:AC$2612)</f>
        <v>0</v>
      </c>
      <c r="BJ380">
        <f>SUMIF(BaselineScenario!$B$2:$B$2612,Sheet1!$A380,BaselineScenario!AD$2:AD$2612)</f>
        <v>0</v>
      </c>
      <c r="BK380">
        <f>SUMIF(BaselineScenario!$B$2:$B$2612,Sheet1!$A380,BaselineScenario!AE$2:AE$2612)</f>
        <v>0</v>
      </c>
      <c r="BL380">
        <f>SUMIF(BaselineScenario!$B$2:$B$2612,Sheet1!$A380,BaselineScenario!AF$2:AF$2612)</f>
        <v>0</v>
      </c>
      <c r="BM380">
        <f>SUMIF(BaselineScenario!$B$2:$B$2612,Sheet1!$A380,BaselineScenario!AG$2:AG$2612)</f>
        <v>0</v>
      </c>
      <c r="BN380">
        <f>SUMIF(BaselineScenario!$B$2:$B$2612,Sheet1!$A380,BaselineScenario!AH$2:AH$2612)</f>
        <v>23.948495329563258</v>
      </c>
      <c r="BP380">
        <f t="shared" si="21"/>
        <v>0</v>
      </c>
      <c r="BQ380" s="12">
        <f t="shared" si="22"/>
        <v>0</v>
      </c>
    </row>
    <row r="381" spans="1:69" x14ac:dyDescent="0.25">
      <c r="A381" s="1" t="s">
        <v>379</v>
      </c>
      <c r="B381">
        <f>COUNTIF(CurrentScenario!$B$2:$B$2612,Sheet1!A381)</f>
        <v>3</v>
      </c>
      <c r="C381">
        <f t="shared" si="23"/>
        <v>741.29664540210058</v>
      </c>
      <c r="D381">
        <f>SUMIF(CurrentScenario!$B$2:$B$2612,Sheet1!$A381,CurrentScenario!D$2:D$2612)</f>
        <v>732.43217388612652</v>
      </c>
      <c r="E381">
        <f>SUMIF(CurrentScenario!$B$2:$B$2612,Sheet1!$A381,CurrentScenario!E$2:E$2612)</f>
        <v>7.3982936682665166</v>
      </c>
      <c r="F381">
        <f>SUMIF(CurrentScenario!$B$2:$B$2612,Sheet1!$A381,CurrentScenario!F$2:F$2612)</f>
        <v>3.1738273917058446E-3</v>
      </c>
      <c r="G381">
        <f>SUMIF(CurrentScenario!$B$2:$B$2612,Sheet1!$A381,CurrentScenario!G$2:G$2612)</f>
        <v>0.16003916149189557</v>
      </c>
      <c r="H381">
        <f>SUMIF(CurrentScenario!$B$2:$B$2612,Sheet1!$A381,CurrentScenario!H$2:H$2612)</f>
        <v>8.6954176306381714E-4</v>
      </c>
      <c r="I381">
        <f>SUMIF(CurrentScenario!$B$2:$B$2612,Sheet1!$A381,CurrentScenario!I$2:I$2612)</f>
        <v>4.2955362225810804E-2</v>
      </c>
      <c r="J381">
        <f>SUMIF(CurrentScenario!$B$2:$B$2612,Sheet1!$A381,CurrentScenario!J$2:J$2612)</f>
        <v>8.6954180654090531E-5</v>
      </c>
      <c r="K381">
        <f>SUMIF(CurrentScenario!$B$2:$B$2612,Sheet1!$A381,CurrentScenario!K$2:K$2612)</f>
        <v>4.3042316836888073E-3</v>
      </c>
      <c r="L381">
        <f>SUMIF(CurrentScenario!$B$2:$B$2612,Sheet1!$A381,CurrentScenario!L$2:L$2612)</f>
        <v>1.8086469106498276E-2</v>
      </c>
      <c r="M381">
        <f>SUMIF(CurrentScenario!$B$2:$B$2612,Sheet1!$A381,CurrentScenario!M$2:M$2612)</f>
        <v>0.91197540110133146</v>
      </c>
      <c r="N381">
        <f>SUMIF(CurrentScenario!$B$2:$B$2612,Sheet1!$A381,CurrentScenario!N$2:N$2612)</f>
        <v>0.1507350646271127</v>
      </c>
      <c r="O381">
        <f>SUMIF(CurrentScenario!$B$2:$B$2612,Sheet1!$A381,CurrentScenario!O$2:O$2612)</f>
        <v>3.0868733458307273E-3</v>
      </c>
      <c r="P381">
        <f>SUMIF(CurrentScenario!$B$2:$B$2612,Sheet1!$A381,CurrentScenario!P$2:P$2612)</f>
        <v>0.15512625487829379</v>
      </c>
      <c r="Q381">
        <f>SUMIF(CurrentScenario!$B$2:$B$2612,Sheet1!$A381,CurrentScenario!Q$2:Q$2612)</f>
        <v>0</v>
      </c>
      <c r="R381">
        <f>SUMIF(CurrentScenario!$B$2:$B$2612,Sheet1!$A381,CurrentScenario!R$2:R$2612)</f>
        <v>0</v>
      </c>
      <c r="S381">
        <f>SUMIF(CurrentScenario!$B$2:$B$2612,Sheet1!$A381,CurrentScenario!S$2:S$2612)</f>
        <v>0</v>
      </c>
      <c r="T381">
        <f>SUMIF(CurrentScenario!$B$2:$B$2612,Sheet1!$A381,CurrentScenario!T$2:T$2612)</f>
        <v>1.3043126445957259E-4</v>
      </c>
      <c r="U381">
        <f>SUMIF(CurrentScenario!$B$2:$B$2612,Sheet1!$A381,CurrentScenario!U$2:U$2612)</f>
        <v>1.5608274646995473E-2</v>
      </c>
      <c r="V381">
        <f>SUMIF(CurrentScenario!$B$2:$B$2612,Sheet1!$A381,CurrentScenario!V$2:V$2612)</f>
        <v>0</v>
      </c>
      <c r="W381">
        <f>SUMIF(CurrentScenario!$B$2:$B$2612,Sheet1!$A381,CurrentScenario!W$2:W$2612)</f>
        <v>0</v>
      </c>
      <c r="X381">
        <f>SUMIF(CurrentScenario!$B$2:$B$2612,Sheet1!$A381,CurrentScenario!X$2:X$2612)</f>
        <v>0</v>
      </c>
      <c r="Y381">
        <f>SUMIF(CurrentScenario!$B$2:$B$2612,Sheet1!$A381,CurrentScenario!Y$2:Y$2612)</f>
        <v>0</v>
      </c>
      <c r="Z381">
        <f>SUMIF(CurrentScenario!$B$2:$B$2612,Sheet1!$A381,CurrentScenario!Z$2:Z$2612)</f>
        <v>0</v>
      </c>
      <c r="AA381">
        <f>SUMIF(CurrentScenario!$B$2:$B$2612,Sheet1!$A381,CurrentScenario!AA$2:AA$2612)</f>
        <v>0</v>
      </c>
      <c r="AB381">
        <f>SUMIF(CurrentScenario!$B$2:$B$2612,Sheet1!$A381,CurrentScenario!AB$2:AB$2612)</f>
        <v>0</v>
      </c>
      <c r="AC381">
        <f>SUMIF(CurrentScenario!$B$2:$B$2612,Sheet1!$A381,CurrentScenario!AC$2:AC$2612)</f>
        <v>0</v>
      </c>
      <c r="AD381">
        <f>SUMIF(CurrentScenario!$B$2:$B$2612,Sheet1!$A381,CurrentScenario!AD$2:AD$2612)</f>
        <v>0</v>
      </c>
      <c r="AE381">
        <f>SUMIF(CurrentScenario!$B$2:$B$2612,Sheet1!$A381,CurrentScenario!AE$2:AE$2612)</f>
        <v>0</v>
      </c>
      <c r="AF381">
        <f>SUMIF(CurrentScenario!$B$2:$B$2612,Sheet1!$A381,CurrentScenario!AF$2:AF$2612)</f>
        <v>0</v>
      </c>
      <c r="AG381">
        <f>SUMIF(CurrentScenario!$B$2:$B$2612,Sheet1!$A381,CurrentScenario!AG$2:AG$2612)</f>
        <v>0</v>
      </c>
      <c r="AH381" s="9">
        <f>SUMIF(CurrentScenario!$B$2:$B$2612,Sheet1!$A381,CurrentScenario!AH$2:AH$2612)</f>
        <v>0</v>
      </c>
      <c r="AI381" s="10">
        <f t="shared" si="20"/>
        <v>741.29664540210069</v>
      </c>
      <c r="AJ381">
        <f>SUMIF(BaselineScenario!$B$2:$B$2612,Sheet1!$A381,BaselineScenario!D$2:D$2612)</f>
        <v>732.43217388612652</v>
      </c>
      <c r="AK381">
        <f>SUMIF(BaselineScenario!$B$2:$B$2612,Sheet1!$A381,BaselineScenario!E$2:E$2612)</f>
        <v>7.3982936682665166</v>
      </c>
      <c r="AL381">
        <f>SUMIF(BaselineScenario!$B$2:$B$2612,Sheet1!$A381,BaselineScenario!F$2:F$2612)</f>
        <v>3.1738273917062175E-3</v>
      </c>
      <c r="AM381">
        <f>SUMIF(BaselineScenario!$B$2:$B$2612,Sheet1!$A381,BaselineScenario!G$2:G$2612)</f>
        <v>0.16003916149191436</v>
      </c>
      <c r="AN381">
        <f>SUMIF(BaselineScenario!$B$2:$B$2612,Sheet1!$A381,BaselineScenario!H$2:H$2612)</f>
        <v>8.6954176306391928E-4</v>
      </c>
      <c r="AO381">
        <f>SUMIF(BaselineScenario!$B$2:$B$2612,Sheet1!$A381,BaselineScenario!I$2:I$2612)</f>
        <v>4.2955362225815849E-2</v>
      </c>
      <c r="AP381">
        <f>SUMIF(BaselineScenario!$B$2:$B$2612,Sheet1!$A381,BaselineScenario!J$2:J$2612)</f>
        <v>8.695418065410075E-5</v>
      </c>
      <c r="AQ381">
        <f>SUMIF(BaselineScenario!$B$2:$B$2612,Sheet1!$A381,BaselineScenario!K$2:K$2612)</f>
        <v>4.304231683689313E-3</v>
      </c>
      <c r="AR381">
        <f>SUMIF(BaselineScenario!$B$2:$B$2612,Sheet1!$A381,BaselineScenario!L$2:L$2612)</f>
        <v>1.80864691065004E-2</v>
      </c>
      <c r="AS381">
        <f>SUMIF(BaselineScenario!$B$2:$B$2612,Sheet1!$A381,BaselineScenario!M$2:M$2612)</f>
        <v>0.9119754011014386</v>
      </c>
      <c r="AT381">
        <f>SUMIF(BaselineScenario!$B$2:$B$2612,Sheet1!$A381,BaselineScenario!N$2:N$2612)</f>
        <v>0.15073506462713041</v>
      </c>
      <c r="AU381">
        <f>SUMIF(BaselineScenario!$B$2:$B$2612,Sheet1!$A381,BaselineScenario!O$2:O$2612)</f>
        <v>3.0868733458310899E-3</v>
      </c>
      <c r="AV381">
        <f>SUMIF(BaselineScenario!$B$2:$B$2612,Sheet1!$A381,BaselineScenario!P$2:P$2612)</f>
        <v>0.155126254878312</v>
      </c>
      <c r="AW381">
        <f>SUMIF(BaselineScenario!$B$2:$B$2612,Sheet1!$A381,BaselineScenario!Q$2:Q$2612)</f>
        <v>0</v>
      </c>
      <c r="AX381">
        <f>SUMIF(BaselineScenario!$B$2:$B$2612,Sheet1!$A381,BaselineScenario!R$2:R$2612)</f>
        <v>0</v>
      </c>
      <c r="AY381">
        <f>SUMIF(BaselineScenario!$B$2:$B$2612,Sheet1!$A381,BaselineScenario!S$2:S$2612)</f>
        <v>0</v>
      </c>
      <c r="AZ381">
        <f>SUMIF(BaselineScenario!$B$2:$B$2612,Sheet1!$A381,BaselineScenario!T$2:T$2612)</f>
        <v>1.3043126445958791E-4</v>
      </c>
      <c r="BA381">
        <f>SUMIF(BaselineScenario!$B$2:$B$2612,Sheet1!$A381,BaselineScenario!U$2:U$2612)</f>
        <v>1.5608274646997307E-2</v>
      </c>
      <c r="BB381">
        <f>SUMIF(BaselineScenario!$B$2:$B$2612,Sheet1!$A381,BaselineScenario!V$2:V$2612)</f>
        <v>0</v>
      </c>
      <c r="BC381">
        <f>SUMIF(BaselineScenario!$B$2:$B$2612,Sheet1!$A381,BaselineScenario!W$2:W$2612)</f>
        <v>0</v>
      </c>
      <c r="BD381">
        <f>SUMIF(BaselineScenario!$B$2:$B$2612,Sheet1!$A381,BaselineScenario!X$2:X$2612)</f>
        <v>0</v>
      </c>
      <c r="BE381">
        <f>SUMIF(BaselineScenario!$B$2:$B$2612,Sheet1!$A381,BaselineScenario!Y$2:Y$2612)</f>
        <v>0</v>
      </c>
      <c r="BF381">
        <f>SUMIF(BaselineScenario!$B$2:$B$2612,Sheet1!$A381,BaselineScenario!Z$2:Z$2612)</f>
        <v>0</v>
      </c>
      <c r="BG381">
        <f>SUMIF(BaselineScenario!$B$2:$B$2612,Sheet1!$A381,BaselineScenario!AA$2:AA$2612)</f>
        <v>0</v>
      </c>
      <c r="BH381">
        <f>SUMIF(BaselineScenario!$B$2:$B$2612,Sheet1!$A381,BaselineScenario!AB$2:AB$2612)</f>
        <v>0</v>
      </c>
      <c r="BI381">
        <f>SUMIF(BaselineScenario!$B$2:$B$2612,Sheet1!$A381,BaselineScenario!AC$2:AC$2612)</f>
        <v>0</v>
      </c>
      <c r="BJ381">
        <f>SUMIF(BaselineScenario!$B$2:$B$2612,Sheet1!$A381,BaselineScenario!AD$2:AD$2612)</f>
        <v>0</v>
      </c>
      <c r="BK381">
        <f>SUMIF(BaselineScenario!$B$2:$B$2612,Sheet1!$A381,BaselineScenario!AE$2:AE$2612)</f>
        <v>0</v>
      </c>
      <c r="BL381">
        <f>SUMIF(BaselineScenario!$B$2:$B$2612,Sheet1!$A381,BaselineScenario!AF$2:AF$2612)</f>
        <v>0</v>
      </c>
      <c r="BM381">
        <f>SUMIF(BaselineScenario!$B$2:$B$2612,Sheet1!$A381,BaselineScenario!AG$2:AG$2612)</f>
        <v>0</v>
      </c>
      <c r="BN381">
        <f>SUMIF(BaselineScenario!$B$2:$B$2612,Sheet1!$A381,BaselineScenario!AH$2:AH$2612)</f>
        <v>0</v>
      </c>
      <c r="BP381">
        <f t="shared" si="21"/>
        <v>0</v>
      </c>
      <c r="BQ381" s="12">
        <f t="shared" si="22"/>
        <v>0</v>
      </c>
    </row>
    <row r="382" spans="1:69" x14ac:dyDescent="0.25">
      <c r="A382" s="1" t="s">
        <v>380</v>
      </c>
      <c r="B382">
        <f>COUNTIF(CurrentScenario!$B$2:$B$2612,Sheet1!A382)</f>
        <v>6</v>
      </c>
      <c r="C382">
        <f t="shared" si="23"/>
        <v>4702.3352932740872</v>
      </c>
      <c r="D382">
        <f>SUMIF(CurrentScenario!$B$2:$B$2612,Sheet1!$A382,CurrentScenario!D$2:D$2612)</f>
        <v>4363.6160420080123</v>
      </c>
      <c r="E382">
        <f>SUMIF(CurrentScenario!$B$2:$B$2612,Sheet1!$A382,CurrentScenario!E$2:E$2612)</f>
        <v>44.044430306287637</v>
      </c>
      <c r="F382">
        <f>SUMIF(CurrentScenario!$B$2:$B$2612,Sheet1!$A382,CurrentScenario!F$2:F$2612)</f>
        <v>4.9300533322686393</v>
      </c>
      <c r="G382">
        <f>SUMIF(CurrentScenario!$B$2:$B$2612,Sheet1!$A382,CurrentScenario!G$2:G$2612)</f>
        <v>0.12290149323459962</v>
      </c>
      <c r="H382">
        <f>SUMIF(CurrentScenario!$B$2:$B$2612,Sheet1!$A382,CurrentScenario!H$2:H$2612)</f>
        <v>8.9713132690993191</v>
      </c>
      <c r="I382">
        <f>SUMIF(CurrentScenario!$B$2:$B$2612,Sheet1!$A382,CurrentScenario!I$2:I$2612)</f>
        <v>0.22365104733937222</v>
      </c>
      <c r="J382">
        <f>SUMIF(CurrentScenario!$B$2:$B$2612,Sheet1!$A382,CurrentScenario!J$2:J$2612)</f>
        <v>6.6925590366387839E-3</v>
      </c>
      <c r="K382">
        <f>SUMIF(CurrentScenario!$B$2:$B$2612,Sheet1!$A382,CurrentScenario!K$2:K$2612)</f>
        <v>0.6800270904756982</v>
      </c>
      <c r="L382">
        <f>SUMIF(CurrentScenario!$B$2:$B$2612,Sheet1!$A382,CurrentScenario!L$2:L$2612)</f>
        <v>23.385223047020101</v>
      </c>
      <c r="M382">
        <f>SUMIF(CurrentScenario!$B$2:$B$2612,Sheet1!$A382,CurrentScenario!M$2:M$2612)</f>
        <v>6.4364060044205527</v>
      </c>
      <c r="N382">
        <f>SUMIF(CurrentScenario!$B$2:$B$2612,Sheet1!$A382,CurrentScenario!N$2:N$2612)</f>
        <v>5.0307728717723723</v>
      </c>
      <c r="O382">
        <f>SUMIF(CurrentScenario!$B$2:$B$2612,Sheet1!$A382,CurrentScenario!O$2:O$2612)</f>
        <v>4.4205019856473031</v>
      </c>
      <c r="P382">
        <f>SUMIF(CurrentScenario!$B$2:$B$2612,Sheet1!$A382,CurrentScenario!P$2:P$2612)</f>
        <v>0</v>
      </c>
      <c r="Q382">
        <f>SUMIF(CurrentScenario!$B$2:$B$2612,Sheet1!$A382,CurrentScenario!Q$2:Q$2612)</f>
        <v>62.541303592875046</v>
      </c>
      <c r="R382">
        <f>SUMIF(CurrentScenario!$B$2:$B$2612,Sheet1!$A382,CurrentScenario!R$2:R$2612)</f>
        <v>1.4969116920339613</v>
      </c>
      <c r="S382">
        <f>SUMIF(CurrentScenario!$B$2:$B$2612,Sheet1!$A382,CurrentScenario!S$2:S$2612)</f>
        <v>2.0884952346549492</v>
      </c>
      <c r="T382">
        <f>SUMIF(CurrentScenario!$B$2:$B$2612,Sheet1!$A382,CurrentScenario!T$2:T$2612)</f>
        <v>2.0811117660674477E-2</v>
      </c>
      <c r="U382">
        <f>SUMIF(CurrentScenario!$B$2:$B$2612,Sheet1!$A382,CurrentScenario!U$2:U$2612)</f>
        <v>0.49726046363704096</v>
      </c>
      <c r="V382">
        <f>SUMIF(CurrentScenario!$B$2:$B$2612,Sheet1!$A382,CurrentScenario!V$2:V$2612)</f>
        <v>0</v>
      </c>
      <c r="W382">
        <f>SUMIF(CurrentScenario!$B$2:$B$2612,Sheet1!$A382,CurrentScenario!W$2:W$2612)</f>
        <v>0</v>
      </c>
      <c r="X382">
        <f>SUMIF(CurrentScenario!$B$2:$B$2612,Sheet1!$A382,CurrentScenario!X$2:X$2612)</f>
        <v>0</v>
      </c>
      <c r="Y382">
        <f>SUMIF(CurrentScenario!$B$2:$B$2612,Sheet1!$A382,CurrentScenario!Y$2:Y$2612)</f>
        <v>0.89538767400059049</v>
      </c>
      <c r="Z382">
        <f>SUMIF(CurrentScenario!$B$2:$B$2612,Sheet1!$A382,CurrentScenario!Z$2:Z$2612)</f>
        <v>0</v>
      </c>
      <c r="AA382">
        <f>SUMIF(CurrentScenario!$B$2:$B$2612,Sheet1!$A382,CurrentScenario!AA$2:AA$2612)</f>
        <v>121.52847986101216</v>
      </c>
      <c r="AB382">
        <f>SUMIF(CurrentScenario!$B$2:$B$2612,Sheet1!$A382,CurrentScenario!AB$2:AB$2612)</f>
        <v>50.503890598446255</v>
      </c>
      <c r="AC382">
        <f>SUMIF(CurrentScenario!$B$2:$B$2612,Sheet1!$A382,CurrentScenario!AC$2:AC$2612)</f>
        <v>0</v>
      </c>
      <c r="AD382">
        <f>SUMIF(CurrentScenario!$B$2:$B$2612,Sheet1!$A382,CurrentScenario!AD$2:AD$2612)</f>
        <v>0</v>
      </c>
      <c r="AE382">
        <f>SUMIF(CurrentScenario!$B$2:$B$2612,Sheet1!$A382,CurrentScenario!AE$2:AE$2612)</f>
        <v>0</v>
      </c>
      <c r="AF382">
        <f>SUMIF(CurrentScenario!$B$2:$B$2612,Sheet1!$A382,CurrentScenario!AF$2:AF$2612)</f>
        <v>0</v>
      </c>
      <c r="AG382">
        <f>SUMIF(CurrentScenario!$B$2:$B$2612,Sheet1!$A382,CurrentScenario!AG$2:AG$2612)</f>
        <v>0</v>
      </c>
      <c r="AH382" s="9">
        <f>SUMIF(CurrentScenario!$B$2:$B$2612,Sheet1!$A382,CurrentScenario!AH$2:AH$2612)</f>
        <v>0.89473802515222511</v>
      </c>
      <c r="AI382" s="10">
        <f t="shared" si="20"/>
        <v>4702.3352932740872</v>
      </c>
      <c r="AJ382">
        <f>SUMIF(BaselineScenario!$B$2:$B$2612,Sheet1!$A382,BaselineScenario!D$2:D$2612)</f>
        <v>4483.782491638427</v>
      </c>
      <c r="AK382">
        <f>SUMIF(BaselineScenario!$B$2:$B$2612,Sheet1!$A382,BaselineScenario!E$2:E$2612)</f>
        <v>45.28211502784302</v>
      </c>
      <c r="AL382">
        <f>SUMIF(BaselineScenario!$B$2:$B$2612,Sheet1!$A382,BaselineScenario!F$2:F$2612)</f>
        <v>7.056114616174769</v>
      </c>
      <c r="AM382">
        <f>SUMIF(BaselineScenario!$B$2:$B$2612,Sheet1!$A382,BaselineScenario!G$2:G$2612)</f>
        <v>0.12642748411779547</v>
      </c>
      <c r="AN382">
        <f>SUMIF(BaselineScenario!$B$2:$B$2612,Sheet1!$A382,BaselineScenario!H$2:H$2612)</f>
        <v>12.836411930582829</v>
      </c>
      <c r="AO382">
        <f>SUMIF(BaselineScenario!$B$2:$B$2612,Sheet1!$A382,BaselineScenario!I$2:I$2612)</f>
        <v>0.23006749951730093</v>
      </c>
      <c r="AP382">
        <f>SUMIF(BaselineScenario!$B$2:$B$2612,Sheet1!$A382,BaselineScenario!J$2:J$2612)</f>
        <v>0.27802810297877639</v>
      </c>
      <c r="AQ382">
        <f>SUMIF(BaselineScenario!$B$2:$B$2612,Sheet1!$A382,BaselineScenario!K$2:K$2612)</f>
        <v>0.69953677468080844</v>
      </c>
      <c r="AR382">
        <f>SUMIF(BaselineScenario!$B$2:$B$2612,Sheet1!$A382,BaselineScenario!L$2:L$2612)</f>
        <v>35.760498201092211</v>
      </c>
      <c r="AS382">
        <f>SUMIF(BaselineScenario!$B$2:$B$2612,Sheet1!$A382,BaselineScenario!M$2:M$2612)</f>
        <v>6.621063719268764</v>
      </c>
      <c r="AT382">
        <f>SUMIF(BaselineScenario!$B$2:$B$2612,Sheet1!$A382,BaselineScenario!N$2:N$2612)</f>
        <v>6.8810484420234239</v>
      </c>
      <c r="AU382">
        <f>SUMIF(BaselineScenario!$B$2:$B$2612,Sheet1!$A382,BaselineScenario!O$2:O$2612)</f>
        <v>6.2833961704356902</v>
      </c>
      <c r="AV382">
        <f>SUMIF(BaselineScenario!$B$2:$B$2612,Sheet1!$A382,BaselineScenario!P$2:P$2612)</f>
        <v>0</v>
      </c>
      <c r="AW382">
        <f>SUMIF(BaselineScenario!$B$2:$B$2612,Sheet1!$A382,BaselineScenario!Q$2:Q$2612)</f>
        <v>64.335586644186108</v>
      </c>
      <c r="AX382">
        <f>SUMIF(BaselineScenario!$B$2:$B$2612,Sheet1!$A382,BaselineScenario!R$2:R$2612)</f>
        <v>1.5398574434658501</v>
      </c>
      <c r="AY382">
        <f>SUMIF(BaselineScenario!$B$2:$B$2612,Sheet1!$A382,BaselineScenario!S$2:S$2612)</f>
        <v>2.1484132630139268</v>
      </c>
      <c r="AZ382">
        <f>SUMIF(BaselineScenario!$B$2:$B$2612,Sheet1!$A382,BaselineScenario!T$2:T$2612)</f>
        <v>2.8939945274552521E-2</v>
      </c>
      <c r="BA382">
        <f>SUMIF(BaselineScenario!$B$2:$B$2612,Sheet1!$A382,BaselineScenario!U$2:U$2612)</f>
        <v>0.70735254828606431</v>
      </c>
      <c r="BB382">
        <f>SUMIF(BaselineScenario!$B$2:$B$2612,Sheet1!$A382,BaselineScenario!V$2:V$2612)</f>
        <v>0</v>
      </c>
      <c r="BC382">
        <f>SUMIF(BaselineScenario!$B$2:$B$2612,Sheet1!$A382,BaselineScenario!W$2:W$2612)</f>
        <v>0</v>
      </c>
      <c r="BD382">
        <f>SUMIF(BaselineScenario!$B$2:$B$2612,Sheet1!$A382,BaselineScenario!X$2:X$2612)</f>
        <v>0</v>
      </c>
      <c r="BE382">
        <f>SUMIF(BaselineScenario!$B$2:$B$2612,Sheet1!$A382,BaselineScenario!Y$2:Y$2612)</f>
        <v>0.92107596054911589</v>
      </c>
      <c r="BF382">
        <f>SUMIF(BaselineScenario!$B$2:$B$2612,Sheet1!$A382,BaselineScenario!Z$2:Z$2612)</f>
        <v>0</v>
      </c>
      <c r="BG382">
        <f>SUMIF(BaselineScenario!$B$2:$B$2612,Sheet1!$A382,BaselineScenario!AA$2:AA$2612)</f>
        <v>21.224469452787467</v>
      </c>
      <c r="BH382">
        <f>SUMIF(BaselineScenario!$B$2:$B$2612,Sheet1!$A382,BaselineScenario!AB$2:AB$2612)</f>
        <v>4.6719907358258865</v>
      </c>
      <c r="BI382">
        <f>SUMIF(BaselineScenario!$B$2:$B$2612,Sheet1!$A382,BaselineScenario!AC$2:AC$2612)</f>
        <v>0</v>
      </c>
      <c r="BJ382">
        <f>SUMIF(BaselineScenario!$B$2:$B$2612,Sheet1!$A382,BaselineScenario!AD$2:AD$2612)</f>
        <v>0</v>
      </c>
      <c r="BK382">
        <f>SUMIF(BaselineScenario!$B$2:$B$2612,Sheet1!$A382,BaselineScenario!AE$2:AE$2612)</f>
        <v>0</v>
      </c>
      <c r="BL382">
        <f>SUMIF(BaselineScenario!$B$2:$B$2612,Sheet1!$A382,BaselineScenario!AF$2:AF$2612)</f>
        <v>0</v>
      </c>
      <c r="BM382">
        <f>SUMIF(BaselineScenario!$B$2:$B$2612,Sheet1!$A382,BaselineScenario!AG$2:AG$2612)</f>
        <v>0</v>
      </c>
      <c r="BN382">
        <f>SUMIF(BaselineScenario!$B$2:$B$2612,Sheet1!$A382,BaselineScenario!AH$2:AH$2612)</f>
        <v>0.92040767355522168</v>
      </c>
      <c r="BP382">
        <f t="shared" si="21"/>
        <v>0</v>
      </c>
      <c r="BQ382" s="12">
        <f t="shared" si="22"/>
        <v>0</v>
      </c>
    </row>
    <row r="383" spans="1:69" x14ac:dyDescent="0.25">
      <c r="A383" s="1" t="s">
        <v>381</v>
      </c>
      <c r="B383">
        <f>COUNTIF(CurrentScenario!$B$2:$B$2612,Sheet1!A383)</f>
        <v>2</v>
      </c>
      <c r="C383">
        <f t="shared" si="23"/>
        <v>10.294222806300342</v>
      </c>
      <c r="D383">
        <f>SUMIF(CurrentScenario!$B$2:$B$2612,Sheet1!$A383,CurrentScenario!D$2:D$2612)</f>
        <v>0</v>
      </c>
      <c r="E383">
        <f>SUMIF(CurrentScenario!$B$2:$B$2612,Sheet1!$A383,CurrentScenario!E$2:E$2612)</f>
        <v>0</v>
      </c>
      <c r="F383">
        <f>SUMIF(CurrentScenario!$B$2:$B$2612,Sheet1!$A383,CurrentScenario!F$2:F$2612)</f>
        <v>0</v>
      </c>
      <c r="G383">
        <f>SUMIF(CurrentScenario!$B$2:$B$2612,Sheet1!$A383,CurrentScenario!G$2:G$2612)</f>
        <v>0</v>
      </c>
      <c r="H383">
        <f>SUMIF(CurrentScenario!$B$2:$B$2612,Sheet1!$A383,CurrentScenario!H$2:H$2612)</f>
        <v>0</v>
      </c>
      <c r="I383">
        <f>SUMIF(CurrentScenario!$B$2:$B$2612,Sheet1!$A383,CurrentScenario!I$2:I$2612)</f>
        <v>0</v>
      </c>
      <c r="J383">
        <f>SUMIF(CurrentScenario!$B$2:$B$2612,Sheet1!$A383,CurrentScenario!J$2:J$2612)</f>
        <v>0</v>
      </c>
      <c r="K383">
        <f>SUMIF(CurrentScenario!$B$2:$B$2612,Sheet1!$A383,CurrentScenario!K$2:K$2612)</f>
        <v>0</v>
      </c>
      <c r="L383">
        <f>SUMIF(CurrentScenario!$B$2:$B$2612,Sheet1!$A383,CurrentScenario!L$2:L$2612)</f>
        <v>0</v>
      </c>
      <c r="M383">
        <f>SUMIF(CurrentScenario!$B$2:$B$2612,Sheet1!$A383,CurrentScenario!M$2:M$2612)</f>
        <v>0</v>
      </c>
      <c r="N383">
        <f>SUMIF(CurrentScenario!$B$2:$B$2612,Sheet1!$A383,CurrentScenario!N$2:N$2612)</f>
        <v>0</v>
      </c>
      <c r="O383">
        <f>SUMIF(CurrentScenario!$B$2:$B$2612,Sheet1!$A383,CurrentScenario!O$2:O$2612)</f>
        <v>0</v>
      </c>
      <c r="P383">
        <f>SUMIF(CurrentScenario!$B$2:$B$2612,Sheet1!$A383,CurrentScenario!P$2:P$2612)</f>
        <v>0</v>
      </c>
      <c r="Q383">
        <f>SUMIF(CurrentScenario!$B$2:$B$2612,Sheet1!$A383,CurrentScenario!Q$2:Q$2612)</f>
        <v>0</v>
      </c>
      <c r="R383">
        <f>SUMIF(CurrentScenario!$B$2:$B$2612,Sheet1!$A383,CurrentScenario!R$2:R$2612)</f>
        <v>0</v>
      </c>
      <c r="S383">
        <f>SUMIF(CurrentScenario!$B$2:$B$2612,Sheet1!$A383,CurrentScenario!S$2:S$2612)</f>
        <v>0</v>
      </c>
      <c r="T383">
        <f>SUMIF(CurrentScenario!$B$2:$B$2612,Sheet1!$A383,CurrentScenario!T$2:T$2612)</f>
        <v>0</v>
      </c>
      <c r="U383">
        <f>SUMIF(CurrentScenario!$B$2:$B$2612,Sheet1!$A383,CurrentScenario!U$2:U$2612)</f>
        <v>0</v>
      </c>
      <c r="V383">
        <f>SUMIF(CurrentScenario!$B$2:$B$2612,Sheet1!$A383,CurrentScenario!V$2:V$2612)</f>
        <v>0</v>
      </c>
      <c r="W383">
        <f>SUMIF(CurrentScenario!$B$2:$B$2612,Sheet1!$A383,CurrentScenario!W$2:W$2612)</f>
        <v>7.5757374584660049</v>
      </c>
      <c r="X383">
        <f>SUMIF(CurrentScenario!$B$2:$B$2612,Sheet1!$A383,CurrentScenario!X$2:X$2612)</f>
        <v>2.7154958360029755</v>
      </c>
      <c r="Y383">
        <f>SUMIF(CurrentScenario!$B$2:$B$2612,Sheet1!$A383,CurrentScenario!Y$2:Y$2612)</f>
        <v>2.5758384615930884E-3</v>
      </c>
      <c r="Z383">
        <f>SUMIF(CurrentScenario!$B$2:$B$2612,Sheet1!$A383,CurrentScenario!Z$2:Z$2612)</f>
        <v>0</v>
      </c>
      <c r="AA383">
        <f>SUMIF(CurrentScenario!$B$2:$B$2612,Sheet1!$A383,CurrentScenario!AA$2:AA$2612)</f>
        <v>2.0683668488297033E-4</v>
      </c>
      <c r="AB383">
        <f>SUMIF(CurrentScenario!$B$2:$B$2612,Sheet1!$A383,CurrentScenario!AB$2:AB$2612)</f>
        <v>2.0683668488297033E-4</v>
      </c>
      <c r="AC383">
        <f>SUMIF(CurrentScenario!$B$2:$B$2612,Sheet1!$A383,CurrentScenario!AC$2:AC$2612)</f>
        <v>0</v>
      </c>
      <c r="AD383">
        <f>SUMIF(CurrentScenario!$B$2:$B$2612,Sheet1!$A383,CurrentScenario!AD$2:AD$2612)</f>
        <v>0</v>
      </c>
      <c r="AE383">
        <f>SUMIF(CurrentScenario!$B$2:$B$2612,Sheet1!$A383,CurrentScenario!AE$2:AE$2612)</f>
        <v>0</v>
      </c>
      <c r="AF383">
        <f>SUMIF(CurrentScenario!$B$2:$B$2612,Sheet1!$A383,CurrentScenario!AF$2:AF$2612)</f>
        <v>0</v>
      </c>
      <c r="AG383">
        <f>SUMIF(CurrentScenario!$B$2:$B$2612,Sheet1!$A383,CurrentScenario!AG$2:AG$2612)</f>
        <v>0</v>
      </c>
      <c r="AH383" s="9">
        <f>SUMIF(CurrentScenario!$B$2:$B$2612,Sheet1!$A383,CurrentScenario!AH$2:AH$2612)</f>
        <v>0</v>
      </c>
      <c r="AI383" s="10">
        <f t="shared" si="20"/>
        <v>10.29422280630034</v>
      </c>
      <c r="AJ383">
        <f>SUMIF(BaselineScenario!$B$2:$B$2612,Sheet1!$A383,BaselineScenario!D$2:D$2612)</f>
        <v>9.0725186884313853</v>
      </c>
      <c r="AK383">
        <f>SUMIF(BaselineScenario!$B$2:$B$2612,Sheet1!$A383,BaselineScenario!E$2:E$2612)</f>
        <v>1.0080576320479318</v>
      </c>
      <c r="AL383">
        <f>SUMIF(BaselineScenario!$B$2:$B$2612,Sheet1!$A383,BaselineScenario!F$2:F$2612)</f>
        <v>0</v>
      </c>
      <c r="AM383">
        <f>SUMIF(BaselineScenario!$B$2:$B$2612,Sheet1!$A383,BaselineScenario!G$2:G$2612)</f>
        <v>0</v>
      </c>
      <c r="AN383">
        <f>SUMIF(BaselineScenario!$B$2:$B$2612,Sheet1!$A383,BaselineScenario!H$2:H$2612)</f>
        <v>0</v>
      </c>
      <c r="AO383">
        <f>SUMIF(BaselineScenario!$B$2:$B$2612,Sheet1!$A383,BaselineScenario!I$2:I$2612)</f>
        <v>0</v>
      </c>
      <c r="AP383">
        <f>SUMIF(BaselineScenario!$B$2:$B$2612,Sheet1!$A383,BaselineScenario!J$2:J$2612)</f>
        <v>0</v>
      </c>
      <c r="AQ383">
        <f>SUMIF(BaselineScenario!$B$2:$B$2612,Sheet1!$A383,BaselineScenario!K$2:K$2612)</f>
        <v>0</v>
      </c>
      <c r="AR383">
        <f>SUMIF(BaselineScenario!$B$2:$B$2612,Sheet1!$A383,BaselineScenario!L$2:L$2612)</f>
        <v>0</v>
      </c>
      <c r="AS383">
        <f>SUMIF(BaselineScenario!$B$2:$B$2612,Sheet1!$A383,BaselineScenario!M$2:M$2612)</f>
        <v>0</v>
      </c>
      <c r="AT383">
        <f>SUMIF(BaselineScenario!$B$2:$B$2612,Sheet1!$A383,BaselineScenario!N$2:N$2612)</f>
        <v>0</v>
      </c>
      <c r="AU383">
        <f>SUMIF(BaselineScenario!$B$2:$B$2612,Sheet1!$A383,BaselineScenario!O$2:O$2612)</f>
        <v>0</v>
      </c>
      <c r="AV383">
        <f>SUMIF(BaselineScenario!$B$2:$B$2612,Sheet1!$A383,BaselineScenario!P$2:P$2612)</f>
        <v>0</v>
      </c>
      <c r="AW383">
        <f>SUMIF(BaselineScenario!$B$2:$B$2612,Sheet1!$A383,BaselineScenario!Q$2:Q$2612)</f>
        <v>0</v>
      </c>
      <c r="AX383">
        <f>SUMIF(BaselineScenario!$B$2:$B$2612,Sheet1!$A383,BaselineScenario!R$2:R$2612)</f>
        <v>0</v>
      </c>
      <c r="AY383">
        <f>SUMIF(BaselineScenario!$B$2:$B$2612,Sheet1!$A383,BaselineScenario!S$2:S$2612)</f>
        <v>0</v>
      </c>
      <c r="AZ383">
        <f>SUMIF(BaselineScenario!$B$2:$B$2612,Sheet1!$A383,BaselineScenario!T$2:T$2612)</f>
        <v>0</v>
      </c>
      <c r="BA383">
        <f>SUMIF(BaselineScenario!$B$2:$B$2612,Sheet1!$A383,BaselineScenario!U$2:U$2612)</f>
        <v>0</v>
      </c>
      <c r="BB383">
        <f>SUMIF(BaselineScenario!$B$2:$B$2612,Sheet1!$A383,BaselineScenario!V$2:V$2612)</f>
        <v>0</v>
      </c>
      <c r="BC383">
        <f>SUMIF(BaselineScenario!$B$2:$B$2612,Sheet1!$A383,BaselineScenario!W$2:W$2612)</f>
        <v>0.17087943662600727</v>
      </c>
      <c r="BD383">
        <f>SUMIF(BaselineScenario!$B$2:$B$2612,Sheet1!$A383,BaselineScenario!X$2:X$2612)</f>
        <v>1.0293437875155036E-2</v>
      </c>
      <c r="BE383">
        <f>SUMIF(BaselineScenario!$B$2:$B$2612,Sheet1!$A383,BaselineScenario!Y$2:Y$2612)</f>
        <v>3.2468164430134519E-2</v>
      </c>
      <c r="BF383">
        <f>SUMIF(BaselineScenario!$B$2:$B$2612,Sheet1!$A383,BaselineScenario!Z$2:Z$2612)</f>
        <v>0</v>
      </c>
      <c r="BG383">
        <f>SUMIF(BaselineScenario!$B$2:$B$2612,Sheet1!$A383,BaselineScenario!AA$2:AA$2612)</f>
        <v>4.6619585783711723E-6</v>
      </c>
      <c r="BH383">
        <f>SUMIF(BaselineScenario!$B$2:$B$2612,Sheet1!$A383,BaselineScenario!AB$2:AB$2612)</f>
        <v>7.8493114530573379E-7</v>
      </c>
      <c r="BI383">
        <f>SUMIF(BaselineScenario!$B$2:$B$2612,Sheet1!$A383,BaselineScenario!AC$2:AC$2612)</f>
        <v>0</v>
      </c>
      <c r="BJ383">
        <f>SUMIF(BaselineScenario!$B$2:$B$2612,Sheet1!$A383,BaselineScenario!AD$2:AD$2612)</f>
        <v>0</v>
      </c>
      <c r="BK383">
        <f>SUMIF(BaselineScenario!$B$2:$B$2612,Sheet1!$A383,BaselineScenario!AE$2:AE$2612)</f>
        <v>0</v>
      </c>
      <c r="BL383">
        <f>SUMIF(BaselineScenario!$B$2:$B$2612,Sheet1!$A383,BaselineScenario!AF$2:AF$2612)</f>
        <v>0</v>
      </c>
      <c r="BM383">
        <f>SUMIF(BaselineScenario!$B$2:$B$2612,Sheet1!$A383,BaselineScenario!AG$2:AG$2612)</f>
        <v>0</v>
      </c>
      <c r="BN383">
        <f>SUMIF(BaselineScenario!$B$2:$B$2612,Sheet1!$A383,BaselineScenario!AH$2:AH$2612)</f>
        <v>0</v>
      </c>
      <c r="BP383">
        <f t="shared" si="21"/>
        <v>0</v>
      </c>
      <c r="BQ383" s="12">
        <f t="shared" si="22"/>
        <v>0</v>
      </c>
    </row>
    <row r="384" spans="1:69" x14ac:dyDescent="0.25">
      <c r="A384" s="1" t="s">
        <v>382</v>
      </c>
      <c r="B384">
        <f>COUNTIF(CurrentScenario!$B$2:$B$2612,Sheet1!A384)</f>
        <v>1</v>
      </c>
      <c r="C384">
        <f t="shared" si="23"/>
        <v>3.7898309655301965</v>
      </c>
      <c r="D384">
        <f>SUMIF(CurrentScenario!$B$2:$B$2612,Sheet1!$A384,CurrentScenario!D$2:D$2612)</f>
        <v>3.7519318689802041</v>
      </c>
      <c r="E384">
        <f>SUMIF(CurrentScenario!$B$2:$B$2612,Sheet1!$A384,CurrentScenario!E$2:E$2612)</f>
        <v>3.7899096549992149E-2</v>
      </c>
      <c r="F384">
        <f>SUMIF(CurrentScenario!$B$2:$B$2612,Sheet1!$A384,CurrentScenario!F$2:F$2612)</f>
        <v>0</v>
      </c>
      <c r="G384">
        <f>SUMIF(CurrentScenario!$B$2:$B$2612,Sheet1!$A384,CurrentScenario!G$2:G$2612)</f>
        <v>0</v>
      </c>
      <c r="H384">
        <f>SUMIF(CurrentScenario!$B$2:$B$2612,Sheet1!$A384,CurrentScenario!H$2:H$2612)</f>
        <v>0</v>
      </c>
      <c r="I384">
        <f>SUMIF(CurrentScenario!$B$2:$B$2612,Sheet1!$A384,CurrentScenario!I$2:I$2612)</f>
        <v>0</v>
      </c>
      <c r="J384">
        <f>SUMIF(CurrentScenario!$B$2:$B$2612,Sheet1!$A384,CurrentScenario!J$2:J$2612)</f>
        <v>0</v>
      </c>
      <c r="K384">
        <f>SUMIF(CurrentScenario!$B$2:$B$2612,Sheet1!$A384,CurrentScenario!K$2:K$2612)</f>
        <v>0</v>
      </c>
      <c r="L384">
        <f>SUMIF(CurrentScenario!$B$2:$B$2612,Sheet1!$A384,CurrentScenario!L$2:L$2612)</f>
        <v>0</v>
      </c>
      <c r="M384">
        <f>SUMIF(CurrentScenario!$B$2:$B$2612,Sheet1!$A384,CurrentScenario!M$2:M$2612)</f>
        <v>0</v>
      </c>
      <c r="N384">
        <f>SUMIF(CurrentScenario!$B$2:$B$2612,Sheet1!$A384,CurrentScenario!N$2:N$2612)</f>
        <v>0</v>
      </c>
      <c r="O384">
        <f>SUMIF(CurrentScenario!$B$2:$B$2612,Sheet1!$A384,CurrentScenario!O$2:O$2612)</f>
        <v>0</v>
      </c>
      <c r="P384">
        <f>SUMIF(CurrentScenario!$B$2:$B$2612,Sheet1!$A384,CurrentScenario!P$2:P$2612)</f>
        <v>0</v>
      </c>
      <c r="Q384">
        <f>SUMIF(CurrentScenario!$B$2:$B$2612,Sheet1!$A384,CurrentScenario!Q$2:Q$2612)</f>
        <v>0</v>
      </c>
      <c r="R384">
        <f>SUMIF(CurrentScenario!$B$2:$B$2612,Sheet1!$A384,CurrentScenario!R$2:R$2612)</f>
        <v>0</v>
      </c>
      <c r="S384">
        <f>SUMIF(CurrentScenario!$B$2:$B$2612,Sheet1!$A384,CurrentScenario!S$2:S$2612)</f>
        <v>0</v>
      </c>
      <c r="T384">
        <f>SUMIF(CurrentScenario!$B$2:$B$2612,Sheet1!$A384,CurrentScenario!T$2:T$2612)</f>
        <v>0</v>
      </c>
      <c r="U384">
        <f>SUMIF(CurrentScenario!$B$2:$B$2612,Sheet1!$A384,CurrentScenario!U$2:U$2612)</f>
        <v>0</v>
      </c>
      <c r="V384">
        <f>SUMIF(CurrentScenario!$B$2:$B$2612,Sheet1!$A384,CurrentScenario!V$2:V$2612)</f>
        <v>0</v>
      </c>
      <c r="W384">
        <f>SUMIF(CurrentScenario!$B$2:$B$2612,Sheet1!$A384,CurrentScenario!W$2:W$2612)</f>
        <v>0</v>
      </c>
      <c r="X384">
        <f>SUMIF(CurrentScenario!$B$2:$B$2612,Sheet1!$A384,CurrentScenario!X$2:X$2612)</f>
        <v>0</v>
      </c>
      <c r="Y384">
        <f>SUMIF(CurrentScenario!$B$2:$B$2612,Sheet1!$A384,CurrentScenario!Y$2:Y$2612)</f>
        <v>0</v>
      </c>
      <c r="Z384">
        <f>SUMIF(CurrentScenario!$B$2:$B$2612,Sheet1!$A384,CurrentScenario!Z$2:Z$2612)</f>
        <v>0</v>
      </c>
      <c r="AA384">
        <f>SUMIF(CurrentScenario!$B$2:$B$2612,Sheet1!$A384,CurrentScenario!AA$2:AA$2612)</f>
        <v>0</v>
      </c>
      <c r="AB384">
        <f>SUMIF(CurrentScenario!$B$2:$B$2612,Sheet1!$A384,CurrentScenario!AB$2:AB$2612)</f>
        <v>0</v>
      </c>
      <c r="AC384">
        <f>SUMIF(CurrentScenario!$B$2:$B$2612,Sheet1!$A384,CurrentScenario!AC$2:AC$2612)</f>
        <v>0</v>
      </c>
      <c r="AD384">
        <f>SUMIF(CurrentScenario!$B$2:$B$2612,Sheet1!$A384,CurrentScenario!AD$2:AD$2612)</f>
        <v>0</v>
      </c>
      <c r="AE384">
        <f>SUMIF(CurrentScenario!$B$2:$B$2612,Sheet1!$A384,CurrentScenario!AE$2:AE$2612)</f>
        <v>0</v>
      </c>
      <c r="AF384">
        <f>SUMIF(CurrentScenario!$B$2:$B$2612,Sheet1!$A384,CurrentScenario!AF$2:AF$2612)</f>
        <v>0</v>
      </c>
      <c r="AG384">
        <f>SUMIF(CurrentScenario!$B$2:$B$2612,Sheet1!$A384,CurrentScenario!AG$2:AG$2612)</f>
        <v>0</v>
      </c>
      <c r="AH384" s="9">
        <f>SUMIF(CurrentScenario!$B$2:$B$2612,Sheet1!$A384,CurrentScenario!AH$2:AH$2612)</f>
        <v>0</v>
      </c>
      <c r="AI384" s="10">
        <f t="shared" si="20"/>
        <v>3.7898309655301965</v>
      </c>
      <c r="AJ384">
        <f>SUMIF(BaselineScenario!$B$2:$B$2612,Sheet1!$A384,BaselineScenario!D$2:D$2612)</f>
        <v>3.7519318689802041</v>
      </c>
      <c r="AK384">
        <f>SUMIF(BaselineScenario!$B$2:$B$2612,Sheet1!$A384,BaselineScenario!E$2:E$2612)</f>
        <v>3.7899096549992149E-2</v>
      </c>
      <c r="AL384">
        <f>SUMIF(BaselineScenario!$B$2:$B$2612,Sheet1!$A384,BaselineScenario!F$2:F$2612)</f>
        <v>0</v>
      </c>
      <c r="AM384">
        <f>SUMIF(BaselineScenario!$B$2:$B$2612,Sheet1!$A384,BaselineScenario!G$2:G$2612)</f>
        <v>0</v>
      </c>
      <c r="AN384">
        <f>SUMIF(BaselineScenario!$B$2:$B$2612,Sheet1!$A384,BaselineScenario!H$2:H$2612)</f>
        <v>0</v>
      </c>
      <c r="AO384">
        <f>SUMIF(BaselineScenario!$B$2:$B$2612,Sheet1!$A384,BaselineScenario!I$2:I$2612)</f>
        <v>0</v>
      </c>
      <c r="AP384">
        <f>SUMIF(BaselineScenario!$B$2:$B$2612,Sheet1!$A384,BaselineScenario!J$2:J$2612)</f>
        <v>0</v>
      </c>
      <c r="AQ384">
        <f>SUMIF(BaselineScenario!$B$2:$B$2612,Sheet1!$A384,BaselineScenario!K$2:K$2612)</f>
        <v>0</v>
      </c>
      <c r="AR384">
        <f>SUMIF(BaselineScenario!$B$2:$B$2612,Sheet1!$A384,BaselineScenario!L$2:L$2612)</f>
        <v>0</v>
      </c>
      <c r="AS384">
        <f>SUMIF(BaselineScenario!$B$2:$B$2612,Sheet1!$A384,BaselineScenario!M$2:M$2612)</f>
        <v>0</v>
      </c>
      <c r="AT384">
        <f>SUMIF(BaselineScenario!$B$2:$B$2612,Sheet1!$A384,BaselineScenario!N$2:N$2612)</f>
        <v>0</v>
      </c>
      <c r="AU384">
        <f>SUMIF(BaselineScenario!$B$2:$B$2612,Sheet1!$A384,BaselineScenario!O$2:O$2612)</f>
        <v>0</v>
      </c>
      <c r="AV384">
        <f>SUMIF(BaselineScenario!$B$2:$B$2612,Sheet1!$A384,BaselineScenario!P$2:P$2612)</f>
        <v>0</v>
      </c>
      <c r="AW384">
        <f>SUMIF(BaselineScenario!$B$2:$B$2612,Sheet1!$A384,BaselineScenario!Q$2:Q$2612)</f>
        <v>0</v>
      </c>
      <c r="AX384">
        <f>SUMIF(BaselineScenario!$B$2:$B$2612,Sheet1!$A384,BaselineScenario!R$2:R$2612)</f>
        <v>0</v>
      </c>
      <c r="AY384">
        <f>SUMIF(BaselineScenario!$B$2:$B$2612,Sheet1!$A384,BaselineScenario!S$2:S$2612)</f>
        <v>0</v>
      </c>
      <c r="AZ384">
        <f>SUMIF(BaselineScenario!$B$2:$B$2612,Sheet1!$A384,BaselineScenario!T$2:T$2612)</f>
        <v>0</v>
      </c>
      <c r="BA384">
        <f>SUMIF(BaselineScenario!$B$2:$B$2612,Sheet1!$A384,BaselineScenario!U$2:U$2612)</f>
        <v>0</v>
      </c>
      <c r="BB384">
        <f>SUMIF(BaselineScenario!$B$2:$B$2612,Sheet1!$A384,BaselineScenario!V$2:V$2612)</f>
        <v>0</v>
      </c>
      <c r="BC384">
        <f>SUMIF(BaselineScenario!$B$2:$B$2612,Sheet1!$A384,BaselineScenario!W$2:W$2612)</f>
        <v>0</v>
      </c>
      <c r="BD384">
        <f>SUMIF(BaselineScenario!$B$2:$B$2612,Sheet1!$A384,BaselineScenario!X$2:X$2612)</f>
        <v>0</v>
      </c>
      <c r="BE384">
        <f>SUMIF(BaselineScenario!$B$2:$B$2612,Sheet1!$A384,BaselineScenario!Y$2:Y$2612)</f>
        <v>0</v>
      </c>
      <c r="BF384">
        <f>SUMIF(BaselineScenario!$B$2:$B$2612,Sheet1!$A384,BaselineScenario!Z$2:Z$2612)</f>
        <v>0</v>
      </c>
      <c r="BG384">
        <f>SUMIF(BaselineScenario!$B$2:$B$2612,Sheet1!$A384,BaselineScenario!AA$2:AA$2612)</f>
        <v>0</v>
      </c>
      <c r="BH384">
        <f>SUMIF(BaselineScenario!$B$2:$B$2612,Sheet1!$A384,BaselineScenario!AB$2:AB$2612)</f>
        <v>0</v>
      </c>
      <c r="BI384">
        <f>SUMIF(BaselineScenario!$B$2:$B$2612,Sheet1!$A384,BaselineScenario!AC$2:AC$2612)</f>
        <v>0</v>
      </c>
      <c r="BJ384">
        <f>SUMIF(BaselineScenario!$B$2:$B$2612,Sheet1!$A384,BaselineScenario!AD$2:AD$2612)</f>
        <v>0</v>
      </c>
      <c r="BK384">
        <f>SUMIF(BaselineScenario!$B$2:$B$2612,Sheet1!$A384,BaselineScenario!AE$2:AE$2612)</f>
        <v>0</v>
      </c>
      <c r="BL384">
        <f>SUMIF(BaselineScenario!$B$2:$B$2612,Sheet1!$A384,BaselineScenario!AF$2:AF$2612)</f>
        <v>0</v>
      </c>
      <c r="BM384">
        <f>SUMIF(BaselineScenario!$B$2:$B$2612,Sheet1!$A384,BaselineScenario!AG$2:AG$2612)</f>
        <v>0</v>
      </c>
      <c r="BN384">
        <f>SUMIF(BaselineScenario!$B$2:$B$2612,Sheet1!$A384,BaselineScenario!AH$2:AH$2612)</f>
        <v>0</v>
      </c>
      <c r="BP384">
        <f t="shared" si="21"/>
        <v>0</v>
      </c>
      <c r="BQ384" s="12">
        <f t="shared" si="22"/>
        <v>0</v>
      </c>
    </row>
    <row r="385" spans="1:69" x14ac:dyDescent="0.25">
      <c r="A385" s="1" t="s">
        <v>383</v>
      </c>
      <c r="B385">
        <f>COUNTIF(CurrentScenario!$B$2:$B$2612,Sheet1!A385)</f>
        <v>2</v>
      </c>
      <c r="C385">
        <f t="shared" si="23"/>
        <v>22.756951550925706</v>
      </c>
      <c r="D385">
        <f>SUMIF(CurrentScenario!$B$2:$B$2612,Sheet1!$A385,CurrentScenario!D$2:D$2612)</f>
        <v>0</v>
      </c>
      <c r="E385">
        <f>SUMIF(CurrentScenario!$B$2:$B$2612,Sheet1!$A385,CurrentScenario!E$2:E$2612)</f>
        <v>0</v>
      </c>
      <c r="F385">
        <f>SUMIF(CurrentScenario!$B$2:$B$2612,Sheet1!$A385,CurrentScenario!F$2:F$2612)</f>
        <v>0</v>
      </c>
      <c r="G385">
        <f>SUMIF(CurrentScenario!$B$2:$B$2612,Sheet1!$A385,CurrentScenario!G$2:G$2612)</f>
        <v>4.4936480799490806E-3</v>
      </c>
      <c r="H385">
        <f>SUMIF(CurrentScenario!$B$2:$B$2612,Sheet1!$A385,CurrentScenario!H$2:H$2612)</f>
        <v>0</v>
      </c>
      <c r="I385">
        <f>SUMIF(CurrentScenario!$B$2:$B$2612,Sheet1!$A385,CurrentScenario!I$2:I$2612)</f>
        <v>9.4370946982050476E-3</v>
      </c>
      <c r="J385">
        <f>SUMIF(CurrentScenario!$B$2:$B$2612,Sheet1!$A385,CurrentScenario!J$2:J$2612)</f>
        <v>1.4405128093471263E-3</v>
      </c>
      <c r="K385">
        <f>SUMIF(CurrentScenario!$B$2:$B$2612,Sheet1!$A385,CurrentScenario!K$2:K$2612)</f>
        <v>0</v>
      </c>
      <c r="L385">
        <f>SUMIF(CurrentScenario!$B$2:$B$2612,Sheet1!$A385,CurrentScenario!L$2:L$2612)</f>
        <v>0</v>
      </c>
      <c r="M385">
        <f>SUMIF(CurrentScenario!$B$2:$B$2612,Sheet1!$A385,CurrentScenario!M$2:M$2612)</f>
        <v>2.1746536966675466E-2</v>
      </c>
      <c r="N385">
        <f>SUMIF(CurrentScenario!$B$2:$B$2612,Sheet1!$A385,CurrentScenario!N$2:N$2612)</f>
        <v>5.4858083742085686E-3</v>
      </c>
      <c r="O385">
        <f>SUMIF(CurrentScenario!$B$2:$B$2612,Sheet1!$A385,CurrentScenario!O$2:O$2612)</f>
        <v>2.0132468380960524E-3</v>
      </c>
      <c r="P385">
        <f>SUMIF(CurrentScenario!$B$2:$B$2612,Sheet1!$A385,CurrentScenario!P$2:P$2612)</f>
        <v>0</v>
      </c>
      <c r="Q385">
        <f>SUMIF(CurrentScenario!$B$2:$B$2612,Sheet1!$A385,CurrentScenario!Q$2:Q$2612)</f>
        <v>0</v>
      </c>
      <c r="R385">
        <f>SUMIF(CurrentScenario!$B$2:$B$2612,Sheet1!$A385,CurrentScenario!R$2:R$2612)</f>
        <v>5.7715965728855879E-2</v>
      </c>
      <c r="S385">
        <f>SUMIF(CurrentScenario!$B$2:$B$2612,Sheet1!$A385,CurrentScenario!S$2:S$2612)</f>
        <v>3.0372256887047605E-3</v>
      </c>
      <c r="T385">
        <f>SUMIF(CurrentScenario!$B$2:$B$2612,Sheet1!$A385,CurrentScenario!T$2:T$2612)</f>
        <v>1.2105514537491841E-3</v>
      </c>
      <c r="U385">
        <f>SUMIF(CurrentScenario!$B$2:$B$2612,Sheet1!$A385,CurrentScenario!U$2:U$2612)</f>
        <v>3.0372258333345476E-4</v>
      </c>
      <c r="V385">
        <f>SUMIF(CurrentScenario!$B$2:$B$2612,Sheet1!$A385,CurrentScenario!V$2:V$2612)</f>
        <v>0</v>
      </c>
      <c r="W385">
        <f>SUMIF(CurrentScenario!$B$2:$B$2612,Sheet1!$A385,CurrentScenario!W$2:W$2612)</f>
        <v>16.465019185189213</v>
      </c>
      <c r="X385">
        <f>SUMIF(CurrentScenario!$B$2:$B$2612,Sheet1!$A385,CurrentScenario!X$2:X$2612)</f>
        <v>5.8754954433262228</v>
      </c>
      <c r="Y385">
        <f>SUMIF(CurrentScenario!$B$2:$B$2612,Sheet1!$A385,CurrentScenario!Y$2:Y$2612)</f>
        <v>0.22946241170842616</v>
      </c>
      <c r="Z385">
        <f>SUMIF(CurrentScenario!$B$2:$B$2612,Sheet1!$A385,CurrentScenario!Z$2:Z$2612)</f>
        <v>0</v>
      </c>
      <c r="AA385">
        <f>SUMIF(CurrentScenario!$B$2:$B$2612,Sheet1!$A385,CurrentScenario!AA$2:AA$2612)</f>
        <v>0</v>
      </c>
      <c r="AB385">
        <f>SUMIF(CurrentScenario!$B$2:$B$2612,Sheet1!$A385,CurrentScenario!AB$2:AB$2612)</f>
        <v>0</v>
      </c>
      <c r="AC385">
        <f>SUMIF(CurrentScenario!$B$2:$B$2612,Sheet1!$A385,CurrentScenario!AC$2:AC$2612)</f>
        <v>0</v>
      </c>
      <c r="AD385">
        <f>SUMIF(CurrentScenario!$B$2:$B$2612,Sheet1!$A385,CurrentScenario!AD$2:AD$2612)</f>
        <v>0</v>
      </c>
      <c r="AE385">
        <f>SUMIF(CurrentScenario!$B$2:$B$2612,Sheet1!$A385,CurrentScenario!AE$2:AE$2612)</f>
        <v>0</v>
      </c>
      <c r="AF385">
        <f>SUMIF(CurrentScenario!$B$2:$B$2612,Sheet1!$A385,CurrentScenario!AF$2:AF$2612)</f>
        <v>0</v>
      </c>
      <c r="AG385">
        <f>SUMIF(CurrentScenario!$B$2:$B$2612,Sheet1!$A385,CurrentScenario!AG$2:AG$2612)</f>
        <v>0</v>
      </c>
      <c r="AH385" s="9">
        <f>SUMIF(CurrentScenario!$B$2:$B$2612,Sheet1!$A385,CurrentScenario!AH$2:AH$2612)</f>
        <v>8.0090197480718509E-2</v>
      </c>
      <c r="AI385" s="10">
        <f t="shared" si="20"/>
        <v>22.756951550925702</v>
      </c>
      <c r="AJ385">
        <f>SUMIF(BaselineScenario!$B$2:$B$2612,Sheet1!$A385,BaselineScenario!D$2:D$2612)</f>
        <v>17.946425874268197</v>
      </c>
      <c r="AK385">
        <f>SUMIF(BaselineScenario!$B$2:$B$2612,Sheet1!$A385,BaselineScenario!E$2:E$2612)</f>
        <v>1.994047319363133</v>
      </c>
      <c r="AL385">
        <f>SUMIF(BaselineScenario!$B$2:$B$2612,Sheet1!$A385,BaselineScenario!F$2:F$2612)</f>
        <v>0</v>
      </c>
      <c r="AM385">
        <f>SUMIF(BaselineScenario!$B$2:$B$2612,Sheet1!$A385,BaselineScenario!G$2:G$2612)</f>
        <v>2.606986917186379E-2</v>
      </c>
      <c r="AN385">
        <f>SUMIF(BaselineScenario!$B$2:$B$2612,Sheet1!$A385,BaselineScenario!H$2:H$2612)</f>
        <v>0</v>
      </c>
      <c r="AO385">
        <f>SUMIF(BaselineScenario!$B$2:$B$2612,Sheet1!$A385,BaselineScenario!I$2:I$2612)</f>
        <v>5.4749241544407447E-2</v>
      </c>
      <c r="AP385">
        <f>SUMIF(BaselineScenario!$B$2:$B$2612,Sheet1!$A385,BaselineScenario!J$2:J$2612)</f>
        <v>8.3571253938735431E-3</v>
      </c>
      <c r="AQ385">
        <f>SUMIF(BaselineScenario!$B$2:$B$2612,Sheet1!$A385,BaselineScenario!K$2:K$2612)</f>
        <v>0</v>
      </c>
      <c r="AR385">
        <f>SUMIF(BaselineScenario!$B$2:$B$2612,Sheet1!$A385,BaselineScenario!L$2:L$2612)</f>
        <v>0</v>
      </c>
      <c r="AS385">
        <f>SUMIF(BaselineScenario!$B$2:$B$2612,Sheet1!$A385,BaselineScenario!M$2:M$2612)</f>
        <v>0.12616238823685391</v>
      </c>
      <c r="AT385">
        <f>SUMIF(BaselineScenario!$B$2:$B$2612,Sheet1!$A385,BaselineScenario!N$2:N$2612)</f>
        <v>3.1825880459057383E-2</v>
      </c>
      <c r="AU385">
        <f>SUMIF(BaselineScenario!$B$2:$B$2612,Sheet1!$A385,BaselineScenario!O$2:O$2612)</f>
        <v>1.1679838017138906E-2</v>
      </c>
      <c r="AV385">
        <f>SUMIF(BaselineScenario!$B$2:$B$2612,Sheet1!$A385,BaselineScenario!P$2:P$2612)</f>
        <v>0</v>
      </c>
      <c r="AW385">
        <f>SUMIF(BaselineScenario!$B$2:$B$2612,Sheet1!$A385,BaselineScenario!Q$2:Q$2612)</f>
        <v>0</v>
      </c>
      <c r="AX385">
        <f>SUMIF(BaselineScenario!$B$2:$B$2612,Sheet1!$A385,BaselineScenario!R$2:R$2612)</f>
        <v>0.33483878775306691</v>
      </c>
      <c r="AY385">
        <f>SUMIF(BaselineScenario!$B$2:$B$2612,Sheet1!$A385,BaselineScenario!S$2:S$2612)</f>
        <v>1.7620444445407977E-2</v>
      </c>
      <c r="AZ385">
        <f>SUMIF(BaselineScenario!$B$2:$B$2612,Sheet1!$A385,BaselineScenario!T$2:T$2612)</f>
        <v>7.0230061330054921E-3</v>
      </c>
      <c r="BA385">
        <f>SUMIF(BaselineScenario!$B$2:$B$2612,Sheet1!$A385,BaselineScenario!U$2:U$2612)</f>
        <v>1.7620445284476716E-3</v>
      </c>
      <c r="BB385">
        <f>SUMIF(BaselineScenario!$B$2:$B$2612,Sheet1!$A385,BaselineScenario!V$2:V$2612)</f>
        <v>0</v>
      </c>
      <c r="BC385">
        <f>SUMIF(BaselineScenario!$B$2:$B$2612,Sheet1!$A385,BaselineScenario!W$2:W$2612)</f>
        <v>0.37776539574536666</v>
      </c>
      <c r="BD385">
        <f>SUMIF(BaselineScenario!$B$2:$B$2612,Sheet1!$A385,BaselineScenario!X$2:X$2612)</f>
        <v>2.2756951550925705E-2</v>
      </c>
      <c r="BE385">
        <f>SUMIF(BaselineScenario!$B$2:$B$2612,Sheet1!$A385,BaselineScenario!Y$2:Y$2612)</f>
        <v>1.3312246412422222</v>
      </c>
      <c r="BF385">
        <f>SUMIF(BaselineScenario!$B$2:$B$2612,Sheet1!$A385,BaselineScenario!Z$2:Z$2612)</f>
        <v>0</v>
      </c>
      <c r="BG385">
        <f>SUMIF(BaselineScenario!$B$2:$B$2612,Sheet1!$A385,BaselineScenario!AA$2:AA$2612)</f>
        <v>0</v>
      </c>
      <c r="BH385">
        <f>SUMIF(BaselineScenario!$B$2:$B$2612,Sheet1!$A385,BaselineScenario!AB$2:AB$2612)</f>
        <v>0</v>
      </c>
      <c r="BI385">
        <f>SUMIF(BaselineScenario!$B$2:$B$2612,Sheet1!$A385,BaselineScenario!AC$2:AC$2612)</f>
        <v>0</v>
      </c>
      <c r="BJ385">
        <f>SUMIF(BaselineScenario!$B$2:$B$2612,Sheet1!$A385,BaselineScenario!AD$2:AD$2612)</f>
        <v>0</v>
      </c>
      <c r="BK385">
        <f>SUMIF(BaselineScenario!$B$2:$B$2612,Sheet1!$A385,BaselineScenario!AE$2:AE$2612)</f>
        <v>0</v>
      </c>
      <c r="BL385">
        <f>SUMIF(BaselineScenario!$B$2:$B$2612,Sheet1!$A385,BaselineScenario!AF$2:AF$2612)</f>
        <v>0</v>
      </c>
      <c r="BM385">
        <f>SUMIF(BaselineScenario!$B$2:$B$2612,Sheet1!$A385,BaselineScenario!AG$2:AG$2612)</f>
        <v>0</v>
      </c>
      <c r="BN385">
        <f>SUMIF(BaselineScenario!$B$2:$B$2612,Sheet1!$A385,BaselineScenario!AH$2:AH$2612)</f>
        <v>0.46464274307273423</v>
      </c>
      <c r="BP385">
        <f t="shared" si="21"/>
        <v>0</v>
      </c>
      <c r="BQ385" s="12">
        <f t="shared" si="22"/>
        <v>0</v>
      </c>
    </row>
    <row r="386" spans="1:69" x14ac:dyDescent="0.25">
      <c r="A386" s="1" t="s">
        <v>384</v>
      </c>
      <c r="B386">
        <f>COUNTIF(CurrentScenario!$B$2:$B$2612,Sheet1!A386)</f>
        <v>14</v>
      </c>
      <c r="C386">
        <f t="shared" si="23"/>
        <v>30219.558175758735</v>
      </c>
      <c r="D386">
        <f>SUMIF(CurrentScenario!$B$2:$B$2612,Sheet1!$A386,CurrentScenario!D$2:D$2612)</f>
        <v>4594.9218049735864</v>
      </c>
      <c r="E386">
        <f>SUMIF(CurrentScenario!$B$2:$B$2612,Sheet1!$A386,CurrentScenario!E$2:E$2612)</f>
        <v>46.413605914090596</v>
      </c>
      <c r="F386">
        <f>SUMIF(CurrentScenario!$B$2:$B$2612,Sheet1!$A386,CurrentScenario!F$2:F$2612)</f>
        <v>0.1150793477431668</v>
      </c>
      <c r="G386">
        <f>SUMIF(CurrentScenario!$B$2:$B$2612,Sheet1!$A386,CurrentScenario!G$2:G$2612)</f>
        <v>3.5960355069698871</v>
      </c>
      <c r="H386">
        <f>SUMIF(CurrentScenario!$B$2:$B$2612,Sheet1!$A386,CurrentScenario!H$2:H$2612)</f>
        <v>0.24205599192489424</v>
      </c>
      <c r="I386">
        <f>SUMIF(CurrentScenario!$B$2:$B$2612,Sheet1!$A386,CurrentScenario!I$2:I$2612)</f>
        <v>7.5507778291331702</v>
      </c>
      <c r="J386">
        <f>SUMIF(CurrentScenario!$B$2:$B$2612,Sheet1!$A386,CurrentScenario!J$2:J$2612)</f>
        <v>1.1906575114311972</v>
      </c>
      <c r="K386">
        <f>SUMIF(CurrentScenario!$B$2:$B$2612,Sheet1!$A386,CurrentScenario!K$2:K$2612)</f>
        <v>0</v>
      </c>
      <c r="L386">
        <f>SUMIF(CurrentScenario!$B$2:$B$2612,Sheet1!$A386,CurrentScenario!L$2:L$2612)</f>
        <v>0.55765895566396473</v>
      </c>
      <c r="M386">
        <f>SUMIF(CurrentScenario!$B$2:$B$2612,Sheet1!$A386,CurrentScenario!M$2:M$2612)</f>
        <v>17.400838747125214</v>
      </c>
      <c r="N386">
        <f>SUMIF(CurrentScenario!$B$2:$B$2612,Sheet1!$A386,CurrentScenario!N$2:N$2612)</f>
        <v>4.5306091967398334</v>
      </c>
      <c r="O386">
        <f>SUMIF(CurrentScenario!$B$2:$B$2612,Sheet1!$A386,CurrentScenario!O$2:O$2612)</f>
        <v>1.6628139185983928</v>
      </c>
      <c r="P386">
        <f>SUMIF(CurrentScenario!$B$2:$B$2612,Sheet1!$A386,CurrentScenario!P$2:P$2612)</f>
        <v>0</v>
      </c>
      <c r="Q386">
        <f>SUMIF(CurrentScenario!$B$2:$B$2612,Sheet1!$A386,CurrentScenario!Q$2:Q$2612)</f>
        <v>2.2169699361126791</v>
      </c>
      <c r="R386">
        <f>SUMIF(CurrentScenario!$B$2:$B$2612,Sheet1!$A386,CurrentScenario!R$2:R$2612)</f>
        <v>46.182241517425034</v>
      </c>
      <c r="S386">
        <f>SUMIF(CurrentScenario!$B$2:$B$2612,Sheet1!$A386,CurrentScenario!S$2:S$2612)</f>
        <v>2.5469414957301573</v>
      </c>
      <c r="T386">
        <f>SUMIF(CurrentScenario!$B$2:$B$2612,Sheet1!$A386,CurrentScenario!T$2:T$2612)</f>
        <v>0.99921647424072979</v>
      </c>
      <c r="U386">
        <f>SUMIF(CurrentScenario!$B$2:$B$2612,Sheet1!$A386,CurrentScenario!U$2:U$2612)</f>
        <v>0.25061053889085055</v>
      </c>
      <c r="V386">
        <f>SUMIF(CurrentScenario!$B$2:$B$2612,Sheet1!$A386,CurrentScenario!V$2:V$2612)</f>
        <v>0</v>
      </c>
      <c r="W386">
        <f>SUMIF(CurrentScenario!$B$2:$B$2612,Sheet1!$A386,CurrentScenario!W$2:W$2612)</f>
        <v>17564.796635690844</v>
      </c>
      <c r="X386">
        <f>SUMIF(CurrentScenario!$B$2:$B$2612,Sheet1!$A386,CurrentScenario!X$2:X$2612)</f>
        <v>7478.4163223319547</v>
      </c>
      <c r="Y386">
        <f>SUMIF(CurrentScenario!$B$2:$B$2612,Sheet1!$A386,CurrentScenario!Y$2:Y$2612)</f>
        <v>377.11878602413344</v>
      </c>
      <c r="Z386">
        <f>SUMIF(CurrentScenario!$B$2:$B$2612,Sheet1!$A386,CurrentScenario!Z$2:Z$2612)</f>
        <v>0</v>
      </c>
      <c r="AA386">
        <f>SUMIF(CurrentScenario!$B$2:$B$2612,Sheet1!$A386,CurrentScenario!AA$2:AA$2612)</f>
        <v>1.2045176116314016E-3</v>
      </c>
      <c r="AB386">
        <f>SUMIF(CurrentScenario!$B$2:$B$2612,Sheet1!$A386,CurrentScenario!AB$2:AB$2612)</f>
        <v>1.2041511771808948E-3</v>
      </c>
      <c r="AC386">
        <f>SUMIF(CurrentScenario!$B$2:$B$2612,Sheet1!$A386,CurrentScenario!AC$2:AC$2612)</f>
        <v>0</v>
      </c>
      <c r="AD386">
        <f>SUMIF(CurrentScenario!$B$2:$B$2612,Sheet1!$A386,CurrentScenario!AD$2:AD$2612)</f>
        <v>0</v>
      </c>
      <c r="AE386">
        <f>SUMIF(CurrentScenario!$B$2:$B$2612,Sheet1!$A386,CurrentScenario!AE$2:AE$2612)</f>
        <v>0</v>
      </c>
      <c r="AF386">
        <f>SUMIF(CurrentScenario!$B$2:$B$2612,Sheet1!$A386,CurrentScenario!AF$2:AF$2612)</f>
        <v>0</v>
      </c>
      <c r="AG386">
        <f>SUMIF(CurrentScenario!$B$2:$B$2612,Sheet1!$A386,CurrentScenario!AG$2:AG$2612)</f>
        <v>0</v>
      </c>
      <c r="AH386" s="9">
        <f>SUMIF(CurrentScenario!$B$2:$B$2612,Sheet1!$A386,CurrentScenario!AH$2:AH$2612)</f>
        <v>68.846105187607719</v>
      </c>
      <c r="AI386" s="10">
        <f t="shared" si="20"/>
        <v>30219.558175758735</v>
      </c>
      <c r="AJ386">
        <f>SUMIF(BaselineScenario!$B$2:$B$2612,Sheet1!$A386,BaselineScenario!D$2:D$2612)</f>
        <v>25643.652822747139</v>
      </c>
      <c r="AK386">
        <f>SUMIF(BaselineScenario!$B$2:$B$2612,Sheet1!$A386,BaselineScenario!E$2:E$2612)</f>
        <v>262.99233709753292</v>
      </c>
      <c r="AL386">
        <f>SUMIF(BaselineScenario!$B$2:$B$2612,Sheet1!$A386,BaselineScenario!F$2:F$2612)</f>
        <v>2.1599183097429866</v>
      </c>
      <c r="AM386">
        <f>SUMIF(BaselineScenario!$B$2:$B$2612,Sheet1!$A386,BaselineScenario!G$2:G$2612)</f>
        <v>23.737683508250807</v>
      </c>
      <c r="AN386">
        <f>SUMIF(BaselineScenario!$B$2:$B$2612,Sheet1!$A386,BaselineScenario!H$2:H$2612)</f>
        <v>4.5431363593440572</v>
      </c>
      <c r="AO386">
        <f>SUMIF(BaselineScenario!$B$2:$B$2612,Sheet1!$A386,BaselineScenario!I$2:I$2612)</f>
        <v>49.846726504260594</v>
      </c>
      <c r="AP386">
        <f>SUMIF(BaselineScenario!$B$2:$B$2612,Sheet1!$A386,BaselineScenario!J$2:J$2612)</f>
        <v>8.3112230413786818</v>
      </c>
      <c r="AQ386">
        <f>SUMIF(BaselineScenario!$B$2:$B$2612,Sheet1!$A386,BaselineScenario!K$2:K$2612)</f>
        <v>0</v>
      </c>
      <c r="AR386">
        <f>SUMIF(BaselineScenario!$B$2:$B$2612,Sheet1!$A386,BaselineScenario!L$2:L$2612)</f>
        <v>10.466672018500997</v>
      </c>
      <c r="AS386">
        <f>SUMIF(BaselineScenario!$B$2:$B$2612,Sheet1!$A386,BaselineScenario!M$2:M$2612)</f>
        <v>114.87139314023742</v>
      </c>
      <c r="AT386">
        <f>SUMIF(BaselineScenario!$B$2:$B$2612,Sheet1!$A386,BaselineScenario!N$2:N$2612)</f>
        <v>31.621674134847542</v>
      </c>
      <c r="AU386">
        <f>SUMIF(BaselineScenario!$B$2:$B$2612,Sheet1!$A386,BaselineScenario!O$2:O$2612)</f>
        <v>11.604741517609092</v>
      </c>
      <c r="AV386">
        <f>SUMIF(BaselineScenario!$B$2:$B$2612,Sheet1!$A386,BaselineScenario!P$2:P$2612)</f>
        <v>0</v>
      </c>
      <c r="AW386">
        <f>SUMIF(BaselineScenario!$B$2:$B$2612,Sheet1!$A386,BaselineScenario!Q$2:Q$2612)</f>
        <v>41.732497602874162</v>
      </c>
      <c r="AX386">
        <f>SUMIF(BaselineScenario!$B$2:$B$2612,Sheet1!$A386,BaselineScenario!R$2:R$2612)</f>
        <v>304.87376157353259</v>
      </c>
      <c r="AY386">
        <f>SUMIF(BaselineScenario!$B$2:$B$2612,Sheet1!$A386,BaselineScenario!S$2:S$2612)</f>
        <v>18.239695597696102</v>
      </c>
      <c r="AZ386">
        <f>SUMIF(BaselineScenario!$B$2:$B$2612,Sheet1!$A386,BaselineScenario!T$2:T$2612)</f>
        <v>6.9733580365750907</v>
      </c>
      <c r="BA386">
        <f>SUMIF(BaselineScenario!$B$2:$B$2612,Sheet1!$A386,BaselineScenario!U$2:U$2612)</f>
        <v>1.7494524925062598</v>
      </c>
      <c r="BB386">
        <f>SUMIF(BaselineScenario!$B$2:$B$2612,Sheet1!$A386,BaselineScenario!V$2:V$2612)</f>
        <v>0</v>
      </c>
      <c r="BC386">
        <f>SUMIF(BaselineScenario!$B$2:$B$2612,Sheet1!$A386,BaselineScenario!W$2:W$2612)</f>
        <v>501.6446381832518</v>
      </c>
      <c r="BD386">
        <f>SUMIF(BaselineScenario!$B$2:$B$2612,Sheet1!$A386,BaselineScenario!X$2:X$2612)</f>
        <v>30.219553541967212</v>
      </c>
      <c r="BE386">
        <f>SUMIF(BaselineScenario!$B$2:$B$2612,Sheet1!$A386,BaselineScenario!Y$2:Y$2612)</f>
        <v>2767.8961264739182</v>
      </c>
      <c r="BF386">
        <f>SUMIF(BaselineScenario!$B$2:$B$2612,Sheet1!$A386,BaselineScenario!Z$2:Z$2612)</f>
        <v>0</v>
      </c>
      <c r="BG386">
        <f>SUMIF(BaselineScenario!$B$2:$B$2612,Sheet1!$A386,BaselineScenario!AA$2:AA$2612)</f>
        <v>2.7534343149721943E-5</v>
      </c>
      <c r="BH386">
        <f>SUMIF(BaselineScenario!$B$2:$B$2612,Sheet1!$A386,BaselineScenario!AB$2:AB$2612)</f>
        <v>4.6337915213349495E-6</v>
      </c>
      <c r="BI386">
        <f>SUMIF(BaselineScenario!$B$2:$B$2612,Sheet1!$A386,BaselineScenario!AC$2:AC$2612)</f>
        <v>0</v>
      </c>
      <c r="BJ386">
        <f>SUMIF(BaselineScenario!$B$2:$B$2612,Sheet1!$A386,BaselineScenario!AD$2:AD$2612)</f>
        <v>0</v>
      </c>
      <c r="BK386">
        <f>SUMIF(BaselineScenario!$B$2:$B$2612,Sheet1!$A386,BaselineScenario!AE$2:AE$2612)</f>
        <v>0</v>
      </c>
      <c r="BL386">
        <f>SUMIF(BaselineScenario!$B$2:$B$2612,Sheet1!$A386,BaselineScenario!AF$2:AF$2612)</f>
        <v>0</v>
      </c>
      <c r="BM386">
        <f>SUMIF(BaselineScenario!$B$2:$B$2612,Sheet1!$A386,BaselineScenario!AG$2:AG$2612)</f>
        <v>0</v>
      </c>
      <c r="BN386">
        <f>SUMIF(BaselineScenario!$B$2:$B$2612,Sheet1!$A386,BaselineScenario!AH$2:AH$2612)</f>
        <v>382.42073170943019</v>
      </c>
      <c r="BP386">
        <f t="shared" si="21"/>
        <v>0</v>
      </c>
      <c r="BQ386" s="12">
        <f t="shared" si="22"/>
        <v>0</v>
      </c>
    </row>
    <row r="387" spans="1:69" x14ac:dyDescent="0.25">
      <c r="A387" s="1" t="s">
        <v>385</v>
      </c>
      <c r="B387">
        <f>COUNTIF(CurrentScenario!$B$2:$B$2612,Sheet1!A387)</f>
        <v>3</v>
      </c>
      <c r="C387">
        <f t="shared" si="23"/>
        <v>339.70007514719538</v>
      </c>
      <c r="D387">
        <f>SUMIF(CurrentScenario!$B$2:$B$2612,Sheet1!$A387,CurrentScenario!D$2:D$2612)</f>
        <v>335.43144755571166</v>
      </c>
      <c r="E387">
        <f>SUMIF(CurrentScenario!$B$2:$B$2612,Sheet1!$A387,CurrentScenario!E$2:E$2612)</f>
        <v>3.3881990125430712</v>
      </c>
      <c r="F387">
        <f>SUMIF(CurrentScenario!$B$2:$B$2612,Sheet1!$A387,CurrentScenario!F$2:F$2612)</f>
        <v>1.8991269186265725E-3</v>
      </c>
      <c r="G387">
        <f>SUMIF(CurrentScenario!$B$2:$B$2612,Sheet1!$A387,CurrentScenario!G$2:G$2612)</f>
        <v>9.6089161811082929E-2</v>
      </c>
      <c r="H387">
        <f>SUMIF(CurrentScenario!$B$2:$B$2612,Sheet1!$A387,CurrentScenario!H$2:H$2612)</f>
        <v>4.9977024174383488E-4</v>
      </c>
      <c r="I387">
        <f>SUMIF(CurrentScenario!$B$2:$B$2612,Sheet1!$A387,CurrentScenario!I$2:I$2612)</f>
        <v>2.5821461823737811E-2</v>
      </c>
      <c r="J387">
        <f>SUMIF(CurrentScenario!$B$2:$B$2612,Sheet1!$A387,CurrentScenario!J$2:J$2612)</f>
        <v>3.3318016116255657E-5</v>
      </c>
      <c r="K387">
        <f>SUMIF(CurrentScenario!$B$2:$B$2612,Sheet1!$A387,CurrentScenario!K$2:K$2612)</f>
        <v>2.5988053237039734E-3</v>
      </c>
      <c r="L387">
        <f>SUMIF(CurrentScenario!$B$2:$B$2612,Sheet1!$A387,CurrentScenario!L$2:L$2612)</f>
        <v>1.0861673587079505E-2</v>
      </c>
      <c r="M387">
        <f>SUMIF(CurrentScenario!$B$2:$B$2612,Sheet1!$A387,CurrentScenario!M$2:M$2612)</f>
        <v>0.54768154891901044</v>
      </c>
      <c r="N387">
        <f>SUMIF(CurrentScenario!$B$2:$B$2612,Sheet1!$A387,CurrentScenario!N$2:N$2612)</f>
        <v>9.0525049787866615E-2</v>
      </c>
      <c r="O387">
        <f>SUMIF(CurrentScenario!$B$2:$B$2612,Sheet1!$A387,CurrentScenario!O$2:O$2612)</f>
        <v>1.832490886394061E-3</v>
      </c>
      <c r="P387">
        <f>SUMIF(CurrentScenario!$B$2:$B$2612,Sheet1!$A387,CurrentScenario!P$2:P$2612)</f>
        <v>9.3157173061050813E-2</v>
      </c>
      <c r="Q387">
        <f>SUMIF(CurrentScenario!$B$2:$B$2612,Sheet1!$A387,CurrentScenario!Q$2:Q$2612)</f>
        <v>0</v>
      </c>
      <c r="R387">
        <f>SUMIF(CurrentScenario!$B$2:$B$2612,Sheet1!$A387,CurrentScenario!R$2:R$2612)</f>
        <v>0</v>
      </c>
      <c r="S387">
        <f>SUMIF(CurrentScenario!$B$2:$B$2612,Sheet1!$A387,CurrentScenario!S$2:S$2612)</f>
        <v>0</v>
      </c>
      <c r="T387">
        <f>SUMIF(CurrentScenario!$B$2:$B$2612,Sheet1!$A387,CurrentScenario!T$2:T$2612)</f>
        <v>6.6636035564312919E-5</v>
      </c>
      <c r="U387">
        <f>SUMIF(CurrentScenario!$B$2:$B$2612,Sheet1!$A387,CurrentScenario!U$2:U$2612)</f>
        <v>9.3623625286678412E-3</v>
      </c>
      <c r="V387">
        <f>SUMIF(CurrentScenario!$B$2:$B$2612,Sheet1!$A387,CurrentScenario!V$2:V$2612)</f>
        <v>0</v>
      </c>
      <c r="W387">
        <f>SUMIF(CurrentScenario!$B$2:$B$2612,Sheet1!$A387,CurrentScenario!W$2:W$2612)</f>
        <v>0</v>
      </c>
      <c r="X387">
        <f>SUMIF(CurrentScenario!$B$2:$B$2612,Sheet1!$A387,CurrentScenario!X$2:X$2612)</f>
        <v>0</v>
      </c>
      <c r="Y387">
        <f>SUMIF(CurrentScenario!$B$2:$B$2612,Sheet1!$A387,CurrentScenario!Y$2:Y$2612)</f>
        <v>0</v>
      </c>
      <c r="Z387">
        <f>SUMIF(CurrentScenario!$B$2:$B$2612,Sheet1!$A387,CurrentScenario!Z$2:Z$2612)</f>
        <v>0</v>
      </c>
      <c r="AA387">
        <f>SUMIF(CurrentScenario!$B$2:$B$2612,Sheet1!$A387,CurrentScenario!AA$2:AA$2612)</f>
        <v>0</v>
      </c>
      <c r="AB387">
        <f>SUMIF(CurrentScenario!$B$2:$B$2612,Sheet1!$A387,CurrentScenario!AB$2:AB$2612)</f>
        <v>0</v>
      </c>
      <c r="AC387">
        <f>SUMIF(CurrentScenario!$B$2:$B$2612,Sheet1!$A387,CurrentScenario!AC$2:AC$2612)</f>
        <v>0</v>
      </c>
      <c r="AD387">
        <f>SUMIF(CurrentScenario!$B$2:$B$2612,Sheet1!$A387,CurrentScenario!AD$2:AD$2612)</f>
        <v>0</v>
      </c>
      <c r="AE387">
        <f>SUMIF(CurrentScenario!$B$2:$B$2612,Sheet1!$A387,CurrentScenario!AE$2:AE$2612)</f>
        <v>0</v>
      </c>
      <c r="AF387">
        <f>SUMIF(CurrentScenario!$B$2:$B$2612,Sheet1!$A387,CurrentScenario!AF$2:AF$2612)</f>
        <v>0</v>
      </c>
      <c r="AG387">
        <f>SUMIF(CurrentScenario!$B$2:$B$2612,Sheet1!$A387,CurrentScenario!AG$2:AG$2612)</f>
        <v>0</v>
      </c>
      <c r="AH387" s="9">
        <f>SUMIF(CurrentScenario!$B$2:$B$2612,Sheet1!$A387,CurrentScenario!AH$2:AH$2612)</f>
        <v>0</v>
      </c>
      <c r="AI387" s="10">
        <f t="shared" si="20"/>
        <v>339.70007514719538</v>
      </c>
      <c r="AJ387">
        <f>SUMIF(BaselineScenario!$B$2:$B$2612,Sheet1!$A387,BaselineScenario!D$2:D$2612)</f>
        <v>335.43144755571166</v>
      </c>
      <c r="AK387">
        <f>SUMIF(BaselineScenario!$B$2:$B$2612,Sheet1!$A387,BaselineScenario!E$2:E$2612)</f>
        <v>3.3881990125430712</v>
      </c>
      <c r="AL387">
        <f>SUMIF(BaselineScenario!$B$2:$B$2612,Sheet1!$A387,BaselineScenario!F$2:F$2612)</f>
        <v>1.8991269186266185E-3</v>
      </c>
      <c r="AM387">
        <f>SUMIF(BaselineScenario!$B$2:$B$2612,Sheet1!$A387,BaselineScenario!G$2:G$2612)</f>
        <v>9.6089161811085275E-2</v>
      </c>
      <c r="AN387">
        <f>SUMIF(BaselineScenario!$B$2:$B$2612,Sheet1!$A387,BaselineScenario!H$2:H$2612)</f>
        <v>4.9977024174384702E-4</v>
      </c>
      <c r="AO387">
        <f>SUMIF(BaselineScenario!$B$2:$B$2612,Sheet1!$A387,BaselineScenario!I$2:I$2612)</f>
        <v>2.5821461823738439E-2</v>
      </c>
      <c r="AP387">
        <f>SUMIF(BaselineScenario!$B$2:$B$2612,Sheet1!$A387,BaselineScenario!J$2:J$2612)</f>
        <v>3.3318016116256464E-5</v>
      </c>
      <c r="AQ387">
        <f>SUMIF(BaselineScenario!$B$2:$B$2612,Sheet1!$A387,BaselineScenario!K$2:K$2612)</f>
        <v>2.5988053237040367E-3</v>
      </c>
      <c r="AR387">
        <f>SUMIF(BaselineScenario!$B$2:$B$2612,Sheet1!$A387,BaselineScenario!L$2:L$2612)</f>
        <v>1.0861673587079769E-2</v>
      </c>
      <c r="AS387">
        <f>SUMIF(BaselineScenario!$B$2:$B$2612,Sheet1!$A387,BaselineScenario!M$2:M$2612)</f>
        <v>0.54768154891902376</v>
      </c>
      <c r="AT387">
        <f>SUMIF(BaselineScenario!$B$2:$B$2612,Sheet1!$A387,BaselineScenario!N$2:N$2612)</f>
        <v>9.0525049787868808E-2</v>
      </c>
      <c r="AU387">
        <f>SUMIF(BaselineScenario!$B$2:$B$2612,Sheet1!$A387,BaselineScenario!O$2:O$2612)</f>
        <v>1.8324908863941055E-3</v>
      </c>
      <c r="AV387">
        <f>SUMIF(BaselineScenario!$B$2:$B$2612,Sheet1!$A387,BaselineScenario!P$2:P$2612)</f>
        <v>9.3157173061053075E-2</v>
      </c>
      <c r="AW387">
        <f>SUMIF(BaselineScenario!$B$2:$B$2612,Sheet1!$A387,BaselineScenario!Q$2:Q$2612)</f>
        <v>0</v>
      </c>
      <c r="AX387">
        <f>SUMIF(BaselineScenario!$B$2:$B$2612,Sheet1!$A387,BaselineScenario!R$2:R$2612)</f>
        <v>0</v>
      </c>
      <c r="AY387">
        <f>SUMIF(BaselineScenario!$B$2:$B$2612,Sheet1!$A387,BaselineScenario!S$2:S$2612)</f>
        <v>0</v>
      </c>
      <c r="AZ387">
        <f>SUMIF(BaselineScenario!$B$2:$B$2612,Sheet1!$A387,BaselineScenario!T$2:T$2612)</f>
        <v>6.6636035564314545E-5</v>
      </c>
      <c r="BA387">
        <f>SUMIF(BaselineScenario!$B$2:$B$2612,Sheet1!$A387,BaselineScenario!U$2:U$2612)</f>
        <v>9.3623625286680702E-3</v>
      </c>
      <c r="BB387">
        <f>SUMIF(BaselineScenario!$B$2:$B$2612,Sheet1!$A387,BaselineScenario!V$2:V$2612)</f>
        <v>0</v>
      </c>
      <c r="BC387">
        <f>SUMIF(BaselineScenario!$B$2:$B$2612,Sheet1!$A387,BaselineScenario!W$2:W$2612)</f>
        <v>0</v>
      </c>
      <c r="BD387">
        <f>SUMIF(BaselineScenario!$B$2:$B$2612,Sheet1!$A387,BaselineScenario!X$2:X$2612)</f>
        <v>0</v>
      </c>
      <c r="BE387">
        <f>SUMIF(BaselineScenario!$B$2:$B$2612,Sheet1!$A387,BaselineScenario!Y$2:Y$2612)</f>
        <v>0</v>
      </c>
      <c r="BF387">
        <f>SUMIF(BaselineScenario!$B$2:$B$2612,Sheet1!$A387,BaselineScenario!Z$2:Z$2612)</f>
        <v>0</v>
      </c>
      <c r="BG387">
        <f>SUMIF(BaselineScenario!$B$2:$B$2612,Sheet1!$A387,BaselineScenario!AA$2:AA$2612)</f>
        <v>0</v>
      </c>
      <c r="BH387">
        <f>SUMIF(BaselineScenario!$B$2:$B$2612,Sheet1!$A387,BaselineScenario!AB$2:AB$2612)</f>
        <v>0</v>
      </c>
      <c r="BI387">
        <f>SUMIF(BaselineScenario!$B$2:$B$2612,Sheet1!$A387,BaselineScenario!AC$2:AC$2612)</f>
        <v>0</v>
      </c>
      <c r="BJ387">
        <f>SUMIF(BaselineScenario!$B$2:$B$2612,Sheet1!$A387,BaselineScenario!AD$2:AD$2612)</f>
        <v>0</v>
      </c>
      <c r="BK387">
        <f>SUMIF(BaselineScenario!$B$2:$B$2612,Sheet1!$A387,BaselineScenario!AE$2:AE$2612)</f>
        <v>0</v>
      </c>
      <c r="BL387">
        <f>SUMIF(BaselineScenario!$B$2:$B$2612,Sheet1!$A387,BaselineScenario!AF$2:AF$2612)</f>
        <v>0</v>
      </c>
      <c r="BM387">
        <f>SUMIF(BaselineScenario!$B$2:$B$2612,Sheet1!$A387,BaselineScenario!AG$2:AG$2612)</f>
        <v>0</v>
      </c>
      <c r="BN387">
        <f>SUMIF(BaselineScenario!$B$2:$B$2612,Sheet1!$A387,BaselineScenario!AH$2:AH$2612)</f>
        <v>0</v>
      </c>
      <c r="BP387">
        <f t="shared" si="21"/>
        <v>0</v>
      </c>
      <c r="BQ387" s="12">
        <f t="shared" si="22"/>
        <v>0</v>
      </c>
    </row>
    <row r="388" spans="1:69" x14ac:dyDescent="0.25">
      <c r="A388" s="1" t="s">
        <v>386</v>
      </c>
      <c r="B388">
        <f>COUNTIF(CurrentScenario!$B$2:$B$2612,Sheet1!A388)</f>
        <v>3</v>
      </c>
      <c r="C388">
        <f t="shared" si="23"/>
        <v>568.15368257436057</v>
      </c>
      <c r="D388">
        <f>SUMIF(CurrentScenario!$B$2:$B$2612,Sheet1!$A388,CurrentScenario!D$2:D$2612)</f>
        <v>562.47215097586138</v>
      </c>
      <c r="E388">
        <f>SUMIF(CurrentScenario!$B$2:$B$2612,Sheet1!$A388,CurrentScenario!E$2:E$2612)</f>
        <v>5.6815315984992187</v>
      </c>
      <c r="F388">
        <f>SUMIF(CurrentScenario!$B$2:$B$2612,Sheet1!$A388,CurrentScenario!F$2:F$2612)</f>
        <v>0</v>
      </c>
      <c r="G388">
        <f>SUMIF(CurrentScenario!$B$2:$B$2612,Sheet1!$A388,CurrentScenario!G$2:G$2612)</f>
        <v>0</v>
      </c>
      <c r="H388">
        <f>SUMIF(CurrentScenario!$B$2:$B$2612,Sheet1!$A388,CurrentScenario!H$2:H$2612)</f>
        <v>0</v>
      </c>
      <c r="I388">
        <f>SUMIF(CurrentScenario!$B$2:$B$2612,Sheet1!$A388,CurrentScenario!I$2:I$2612)</f>
        <v>0</v>
      </c>
      <c r="J388">
        <f>SUMIF(CurrentScenario!$B$2:$B$2612,Sheet1!$A388,CurrentScenario!J$2:J$2612)</f>
        <v>0</v>
      </c>
      <c r="K388">
        <f>SUMIF(CurrentScenario!$B$2:$B$2612,Sheet1!$A388,CurrentScenario!K$2:K$2612)</f>
        <v>0</v>
      </c>
      <c r="L388">
        <f>SUMIF(CurrentScenario!$B$2:$B$2612,Sheet1!$A388,CurrentScenario!L$2:L$2612)</f>
        <v>0</v>
      </c>
      <c r="M388">
        <f>SUMIF(CurrentScenario!$B$2:$B$2612,Sheet1!$A388,CurrentScenario!M$2:M$2612)</f>
        <v>0</v>
      </c>
      <c r="N388">
        <f>SUMIF(CurrentScenario!$B$2:$B$2612,Sheet1!$A388,CurrentScenario!N$2:N$2612)</f>
        <v>0</v>
      </c>
      <c r="O388">
        <f>SUMIF(CurrentScenario!$B$2:$B$2612,Sheet1!$A388,CurrentScenario!O$2:O$2612)</f>
        <v>0</v>
      </c>
      <c r="P388">
        <f>SUMIF(CurrentScenario!$B$2:$B$2612,Sheet1!$A388,CurrentScenario!P$2:P$2612)</f>
        <v>0</v>
      </c>
      <c r="Q388">
        <f>SUMIF(CurrentScenario!$B$2:$B$2612,Sheet1!$A388,CurrentScenario!Q$2:Q$2612)</f>
        <v>0</v>
      </c>
      <c r="R388">
        <f>SUMIF(CurrentScenario!$B$2:$B$2612,Sheet1!$A388,CurrentScenario!R$2:R$2612)</f>
        <v>0</v>
      </c>
      <c r="S388">
        <f>SUMIF(CurrentScenario!$B$2:$B$2612,Sheet1!$A388,CurrentScenario!S$2:S$2612)</f>
        <v>0</v>
      </c>
      <c r="T388">
        <f>SUMIF(CurrentScenario!$B$2:$B$2612,Sheet1!$A388,CurrentScenario!T$2:T$2612)</f>
        <v>0</v>
      </c>
      <c r="U388">
        <f>SUMIF(CurrentScenario!$B$2:$B$2612,Sheet1!$A388,CurrentScenario!U$2:U$2612)</f>
        <v>0</v>
      </c>
      <c r="V388">
        <f>SUMIF(CurrentScenario!$B$2:$B$2612,Sheet1!$A388,CurrentScenario!V$2:V$2612)</f>
        <v>0</v>
      </c>
      <c r="W388">
        <f>SUMIF(CurrentScenario!$B$2:$B$2612,Sheet1!$A388,CurrentScenario!W$2:W$2612)</f>
        <v>0</v>
      </c>
      <c r="X388">
        <f>SUMIF(CurrentScenario!$B$2:$B$2612,Sheet1!$A388,CurrentScenario!X$2:X$2612)</f>
        <v>0</v>
      </c>
      <c r="Y388">
        <f>SUMIF(CurrentScenario!$B$2:$B$2612,Sheet1!$A388,CurrentScenario!Y$2:Y$2612)</f>
        <v>0</v>
      </c>
      <c r="Z388">
        <f>SUMIF(CurrentScenario!$B$2:$B$2612,Sheet1!$A388,CurrentScenario!Z$2:Z$2612)</f>
        <v>0</v>
      </c>
      <c r="AA388">
        <f>SUMIF(CurrentScenario!$B$2:$B$2612,Sheet1!$A388,CurrentScenario!AA$2:AA$2612)</f>
        <v>0</v>
      </c>
      <c r="AB388">
        <f>SUMIF(CurrentScenario!$B$2:$B$2612,Sheet1!$A388,CurrentScenario!AB$2:AB$2612)</f>
        <v>0</v>
      </c>
      <c r="AC388">
        <f>SUMIF(CurrentScenario!$B$2:$B$2612,Sheet1!$A388,CurrentScenario!AC$2:AC$2612)</f>
        <v>0</v>
      </c>
      <c r="AD388">
        <f>SUMIF(CurrentScenario!$B$2:$B$2612,Sheet1!$A388,CurrentScenario!AD$2:AD$2612)</f>
        <v>0</v>
      </c>
      <c r="AE388">
        <f>SUMIF(CurrentScenario!$B$2:$B$2612,Sheet1!$A388,CurrentScenario!AE$2:AE$2612)</f>
        <v>0</v>
      </c>
      <c r="AF388">
        <f>SUMIF(CurrentScenario!$B$2:$B$2612,Sheet1!$A388,CurrentScenario!AF$2:AF$2612)</f>
        <v>0</v>
      </c>
      <c r="AG388">
        <f>SUMIF(CurrentScenario!$B$2:$B$2612,Sheet1!$A388,CurrentScenario!AG$2:AG$2612)</f>
        <v>0</v>
      </c>
      <c r="AH388" s="9">
        <f>SUMIF(CurrentScenario!$B$2:$B$2612,Sheet1!$A388,CurrentScenario!AH$2:AH$2612)</f>
        <v>0</v>
      </c>
      <c r="AI388" s="10">
        <f t="shared" ref="AI388:AI451" si="24">SUM(AJ388:BN388)</f>
        <v>568.15368257436057</v>
      </c>
      <c r="AJ388">
        <f>SUMIF(BaselineScenario!$B$2:$B$2612,Sheet1!$A388,BaselineScenario!D$2:D$2612)</f>
        <v>562.47215097586138</v>
      </c>
      <c r="AK388">
        <f>SUMIF(BaselineScenario!$B$2:$B$2612,Sheet1!$A388,BaselineScenario!E$2:E$2612)</f>
        <v>5.6815315984992187</v>
      </c>
      <c r="AL388">
        <f>SUMIF(BaselineScenario!$B$2:$B$2612,Sheet1!$A388,BaselineScenario!F$2:F$2612)</f>
        <v>0</v>
      </c>
      <c r="AM388">
        <f>SUMIF(BaselineScenario!$B$2:$B$2612,Sheet1!$A388,BaselineScenario!G$2:G$2612)</f>
        <v>0</v>
      </c>
      <c r="AN388">
        <f>SUMIF(BaselineScenario!$B$2:$B$2612,Sheet1!$A388,BaselineScenario!H$2:H$2612)</f>
        <v>0</v>
      </c>
      <c r="AO388">
        <f>SUMIF(BaselineScenario!$B$2:$B$2612,Sheet1!$A388,BaselineScenario!I$2:I$2612)</f>
        <v>0</v>
      </c>
      <c r="AP388">
        <f>SUMIF(BaselineScenario!$B$2:$B$2612,Sheet1!$A388,BaselineScenario!J$2:J$2612)</f>
        <v>0</v>
      </c>
      <c r="AQ388">
        <f>SUMIF(BaselineScenario!$B$2:$B$2612,Sheet1!$A388,BaselineScenario!K$2:K$2612)</f>
        <v>0</v>
      </c>
      <c r="AR388">
        <f>SUMIF(BaselineScenario!$B$2:$B$2612,Sheet1!$A388,BaselineScenario!L$2:L$2612)</f>
        <v>0</v>
      </c>
      <c r="AS388">
        <f>SUMIF(BaselineScenario!$B$2:$B$2612,Sheet1!$A388,BaselineScenario!M$2:M$2612)</f>
        <v>0</v>
      </c>
      <c r="AT388">
        <f>SUMIF(BaselineScenario!$B$2:$B$2612,Sheet1!$A388,BaselineScenario!N$2:N$2612)</f>
        <v>0</v>
      </c>
      <c r="AU388">
        <f>SUMIF(BaselineScenario!$B$2:$B$2612,Sheet1!$A388,BaselineScenario!O$2:O$2612)</f>
        <v>0</v>
      </c>
      <c r="AV388">
        <f>SUMIF(BaselineScenario!$B$2:$B$2612,Sheet1!$A388,BaselineScenario!P$2:P$2612)</f>
        <v>0</v>
      </c>
      <c r="AW388">
        <f>SUMIF(BaselineScenario!$B$2:$B$2612,Sheet1!$A388,BaselineScenario!Q$2:Q$2612)</f>
        <v>0</v>
      </c>
      <c r="AX388">
        <f>SUMIF(BaselineScenario!$B$2:$B$2612,Sheet1!$A388,BaselineScenario!R$2:R$2612)</f>
        <v>0</v>
      </c>
      <c r="AY388">
        <f>SUMIF(BaselineScenario!$B$2:$B$2612,Sheet1!$A388,BaselineScenario!S$2:S$2612)</f>
        <v>0</v>
      </c>
      <c r="AZ388">
        <f>SUMIF(BaselineScenario!$B$2:$B$2612,Sheet1!$A388,BaselineScenario!T$2:T$2612)</f>
        <v>0</v>
      </c>
      <c r="BA388">
        <f>SUMIF(BaselineScenario!$B$2:$B$2612,Sheet1!$A388,BaselineScenario!U$2:U$2612)</f>
        <v>0</v>
      </c>
      <c r="BB388">
        <f>SUMIF(BaselineScenario!$B$2:$B$2612,Sheet1!$A388,BaselineScenario!V$2:V$2612)</f>
        <v>0</v>
      </c>
      <c r="BC388">
        <f>SUMIF(BaselineScenario!$B$2:$B$2612,Sheet1!$A388,BaselineScenario!W$2:W$2612)</f>
        <v>0</v>
      </c>
      <c r="BD388">
        <f>SUMIF(BaselineScenario!$B$2:$B$2612,Sheet1!$A388,BaselineScenario!X$2:X$2612)</f>
        <v>0</v>
      </c>
      <c r="BE388">
        <f>SUMIF(BaselineScenario!$B$2:$B$2612,Sheet1!$A388,BaselineScenario!Y$2:Y$2612)</f>
        <v>0</v>
      </c>
      <c r="BF388">
        <f>SUMIF(BaselineScenario!$B$2:$B$2612,Sheet1!$A388,BaselineScenario!Z$2:Z$2612)</f>
        <v>0</v>
      </c>
      <c r="BG388">
        <f>SUMIF(BaselineScenario!$B$2:$B$2612,Sheet1!$A388,BaselineScenario!AA$2:AA$2612)</f>
        <v>0</v>
      </c>
      <c r="BH388">
        <f>SUMIF(BaselineScenario!$B$2:$B$2612,Sheet1!$A388,BaselineScenario!AB$2:AB$2612)</f>
        <v>0</v>
      </c>
      <c r="BI388">
        <f>SUMIF(BaselineScenario!$B$2:$B$2612,Sheet1!$A388,BaselineScenario!AC$2:AC$2612)</f>
        <v>0</v>
      </c>
      <c r="BJ388">
        <f>SUMIF(BaselineScenario!$B$2:$B$2612,Sheet1!$A388,BaselineScenario!AD$2:AD$2612)</f>
        <v>0</v>
      </c>
      <c r="BK388">
        <f>SUMIF(BaselineScenario!$B$2:$B$2612,Sheet1!$A388,BaselineScenario!AE$2:AE$2612)</f>
        <v>0</v>
      </c>
      <c r="BL388">
        <f>SUMIF(BaselineScenario!$B$2:$B$2612,Sheet1!$A388,BaselineScenario!AF$2:AF$2612)</f>
        <v>0</v>
      </c>
      <c r="BM388">
        <f>SUMIF(BaselineScenario!$B$2:$B$2612,Sheet1!$A388,BaselineScenario!AG$2:AG$2612)</f>
        <v>0</v>
      </c>
      <c r="BN388">
        <f>SUMIF(BaselineScenario!$B$2:$B$2612,Sheet1!$A388,BaselineScenario!AH$2:AH$2612)</f>
        <v>0</v>
      </c>
      <c r="BP388">
        <f t="shared" ref="BP388:BP451" si="25">C388-AI388</f>
        <v>0</v>
      </c>
      <c r="BQ388" s="12">
        <f t="shared" ref="BQ388:BQ451" si="26">BP388/C388</f>
        <v>0</v>
      </c>
    </row>
    <row r="389" spans="1:69" x14ac:dyDescent="0.25">
      <c r="A389" s="1" t="s">
        <v>387</v>
      </c>
      <c r="B389">
        <f>COUNTIF(CurrentScenario!$B$2:$B$2612,Sheet1!A389)</f>
        <v>9</v>
      </c>
      <c r="C389">
        <f t="shared" ref="C389:C452" si="27">SUM(D389:AH389)</f>
        <v>9056.5243359481556</v>
      </c>
      <c r="D389">
        <f>SUMIF(CurrentScenario!$B$2:$B$2612,Sheet1!$A389,CurrentScenario!D$2:D$2612)</f>
        <v>8837.115132515346</v>
      </c>
      <c r="E389">
        <f>SUMIF(CurrentScenario!$B$2:$B$2612,Sheet1!$A389,CurrentScenario!E$2:E$2612)</f>
        <v>89.248804201705113</v>
      </c>
      <c r="F389">
        <f>SUMIF(CurrentScenario!$B$2:$B$2612,Sheet1!$A389,CurrentScenario!F$2:F$2612)</f>
        <v>5.8682229296601172</v>
      </c>
      <c r="G389">
        <f>SUMIF(CurrentScenario!$B$2:$B$2612,Sheet1!$A389,CurrentScenario!G$2:G$2612)</f>
        <v>1.290281062496315</v>
      </c>
      <c r="H389">
        <f>SUMIF(CurrentScenario!$B$2:$B$2612,Sheet1!$A389,CurrentScenario!H$2:H$2612)</f>
        <v>3.7141537923943928</v>
      </c>
      <c r="I389">
        <f>SUMIF(CurrentScenario!$B$2:$B$2612,Sheet1!$A389,CurrentScenario!I$2:I$2612)</f>
        <v>0.84107034653599877</v>
      </c>
      <c r="J389">
        <f>SUMIF(CurrentScenario!$B$2:$B$2612,Sheet1!$A389,CurrentScenario!J$2:J$2612)</f>
        <v>5.3843635976125438E-2</v>
      </c>
      <c r="K389">
        <f>SUMIF(CurrentScenario!$B$2:$B$2612,Sheet1!$A389,CurrentScenario!K$2:K$2612)</f>
        <v>0.89431098494840067</v>
      </c>
      <c r="L389">
        <f>SUMIF(CurrentScenario!$B$2:$B$2612,Sheet1!$A389,CurrentScenario!L$2:L$2612)</f>
        <v>17.993908470106263</v>
      </c>
      <c r="M389">
        <f>SUMIF(CurrentScenario!$B$2:$B$2612,Sheet1!$A389,CurrentScenario!M$2:M$2612)</f>
        <v>0.81519770163308569</v>
      </c>
      <c r="N389">
        <f>SUMIF(CurrentScenario!$B$2:$B$2612,Sheet1!$A389,CurrentScenario!N$2:N$2612)</f>
        <v>3.792985705175711</v>
      </c>
      <c r="O389">
        <f>SUMIF(CurrentScenario!$B$2:$B$2612,Sheet1!$A389,CurrentScenario!O$2:O$2612)</f>
        <v>2.8068826992601061</v>
      </c>
      <c r="P389">
        <f>SUMIF(CurrentScenario!$B$2:$B$2612,Sheet1!$A389,CurrentScenario!P$2:P$2612)</f>
        <v>0</v>
      </c>
      <c r="Q389">
        <f>SUMIF(CurrentScenario!$B$2:$B$2612,Sheet1!$A389,CurrentScenario!Q$2:Q$2612)</f>
        <v>24.76924216340603</v>
      </c>
      <c r="R389">
        <f>SUMIF(CurrentScenario!$B$2:$B$2612,Sheet1!$A389,CurrentScenario!R$2:R$2612)</f>
        <v>0.72605491957210389</v>
      </c>
      <c r="S389">
        <f>SUMIF(CurrentScenario!$B$2:$B$2612,Sheet1!$A389,CurrentScenario!S$2:S$2612)</f>
        <v>0.84568061040886189</v>
      </c>
      <c r="T389">
        <f>SUMIF(CurrentScenario!$B$2:$B$2612,Sheet1!$A389,CurrentScenario!T$2:T$2612)</f>
        <v>2.5806583246405935E-2</v>
      </c>
      <c r="U389">
        <f>SUMIF(CurrentScenario!$B$2:$B$2612,Sheet1!$A389,CurrentScenario!U$2:U$2612)</f>
        <v>0.29900735089308123</v>
      </c>
      <c r="V389">
        <f>SUMIF(CurrentScenario!$B$2:$B$2612,Sheet1!$A389,CurrentScenario!V$2:V$2612)</f>
        <v>0</v>
      </c>
      <c r="W389">
        <f>SUMIF(CurrentScenario!$B$2:$B$2612,Sheet1!$A389,CurrentScenario!W$2:W$2612)</f>
        <v>0</v>
      </c>
      <c r="X389">
        <f>SUMIF(CurrentScenario!$B$2:$B$2612,Sheet1!$A389,CurrentScenario!X$2:X$2612)</f>
        <v>0</v>
      </c>
      <c r="Y389">
        <f>SUMIF(CurrentScenario!$B$2:$B$2612,Sheet1!$A389,CurrentScenario!Y$2:Y$2612)</f>
        <v>0</v>
      </c>
      <c r="Z389">
        <f>SUMIF(CurrentScenario!$B$2:$B$2612,Sheet1!$A389,CurrentScenario!Z$2:Z$2612)</f>
        <v>0</v>
      </c>
      <c r="AA389">
        <f>SUMIF(CurrentScenario!$B$2:$B$2612,Sheet1!$A389,CurrentScenario!AA$2:AA$2612)</f>
        <v>8.924068481886053</v>
      </c>
      <c r="AB389">
        <f>SUMIF(CurrentScenario!$B$2:$B$2612,Sheet1!$A389,CurrentScenario!AB$2:AB$2612)</f>
        <v>55.152790292518532</v>
      </c>
      <c r="AC389">
        <f>SUMIF(CurrentScenario!$B$2:$B$2612,Sheet1!$A389,CurrentScenario!AC$2:AC$2612)</f>
        <v>0</v>
      </c>
      <c r="AD389">
        <f>SUMIF(CurrentScenario!$B$2:$B$2612,Sheet1!$A389,CurrentScenario!AD$2:AD$2612)</f>
        <v>0</v>
      </c>
      <c r="AE389">
        <f>SUMIF(CurrentScenario!$B$2:$B$2612,Sheet1!$A389,CurrentScenario!AE$2:AE$2612)</f>
        <v>0</v>
      </c>
      <c r="AF389">
        <f>SUMIF(CurrentScenario!$B$2:$B$2612,Sheet1!$A389,CurrentScenario!AF$2:AF$2612)</f>
        <v>0</v>
      </c>
      <c r="AG389">
        <f>SUMIF(CurrentScenario!$B$2:$B$2612,Sheet1!$A389,CurrentScenario!AG$2:AG$2612)</f>
        <v>0</v>
      </c>
      <c r="AH389" s="9">
        <f>SUMIF(CurrentScenario!$B$2:$B$2612,Sheet1!$A389,CurrentScenario!AH$2:AH$2612)</f>
        <v>1.3468915009847857</v>
      </c>
      <c r="AI389" s="10">
        <f t="shared" si="24"/>
        <v>9056.5243359481537</v>
      </c>
      <c r="AJ389">
        <f>SUMIF(BaselineScenario!$B$2:$B$2612,Sheet1!$A389,BaselineScenario!D$2:D$2612)</f>
        <v>8853.6161164479072</v>
      </c>
      <c r="AK389">
        <f>SUMIF(BaselineScenario!$B$2:$B$2612,Sheet1!$A389,BaselineScenario!E$2:E$2612)</f>
        <v>91.082246860878399</v>
      </c>
      <c r="AL389">
        <f>SUMIF(BaselineScenario!$B$2:$B$2612,Sheet1!$A389,BaselineScenario!F$2:F$2612)</f>
        <v>7.1342965318859122</v>
      </c>
      <c r="AM389">
        <f>SUMIF(BaselineScenario!$B$2:$B$2612,Sheet1!$A389,BaselineScenario!G$2:G$2612)</f>
        <v>1.3675130085068072</v>
      </c>
      <c r="AN389">
        <f>SUMIF(BaselineScenario!$B$2:$B$2612,Sheet1!$A389,BaselineScenario!H$2:H$2612)</f>
        <v>5.8144865775500962</v>
      </c>
      <c r="AO389">
        <f>SUMIF(BaselineScenario!$B$2:$B$2612,Sheet1!$A389,BaselineScenario!I$2:I$2612)</f>
        <v>0.93627706897266183</v>
      </c>
      <c r="AP389">
        <f>SUMIF(BaselineScenario!$B$2:$B$2612,Sheet1!$A389,BaselineScenario!J$2:J$2612)</f>
        <v>0.20680428194897571</v>
      </c>
      <c r="AQ389">
        <f>SUMIF(BaselineScenario!$B$2:$B$2612,Sheet1!$A389,BaselineScenario!K$2:K$2612)</f>
        <v>0.9214380585469838</v>
      </c>
      <c r="AR389">
        <f>SUMIF(BaselineScenario!$B$2:$B$2612,Sheet1!$A389,BaselineScenario!L$2:L$2612)</f>
        <v>25.156625934613864</v>
      </c>
      <c r="AS389">
        <f>SUMIF(BaselineScenario!$B$2:$B$2612,Sheet1!$A389,BaselineScenario!M$2:M$2612)</f>
        <v>0.89230420396443433</v>
      </c>
      <c r="AT389">
        <f>SUMIF(BaselineScenario!$B$2:$B$2612,Sheet1!$A389,BaselineScenario!N$2:N$2612)</f>
        <v>4.8969314820758978</v>
      </c>
      <c r="AU389">
        <f>SUMIF(BaselineScenario!$B$2:$B$2612,Sheet1!$A389,BaselineScenario!O$2:O$2612)</f>
        <v>3.8814101527342748</v>
      </c>
      <c r="AV389">
        <f>SUMIF(BaselineScenario!$B$2:$B$2612,Sheet1!$A389,BaselineScenario!P$2:P$2612)</f>
        <v>0</v>
      </c>
      <c r="AW389">
        <f>SUMIF(BaselineScenario!$B$2:$B$2612,Sheet1!$A389,BaselineScenario!Q$2:Q$2612)</f>
        <v>38.291129411251148</v>
      </c>
      <c r="AX389">
        <f>SUMIF(BaselineScenario!$B$2:$B$2612,Sheet1!$A389,BaselineScenario!R$2:R$2612)</f>
        <v>1.0134372028154615</v>
      </c>
      <c r="AY389">
        <f>SUMIF(BaselineScenario!$B$2:$B$2612,Sheet1!$A389,BaselineScenario!S$2:S$2612)</f>
        <v>1.5199703316748123</v>
      </c>
      <c r="AZ389">
        <f>SUMIF(BaselineScenario!$B$2:$B$2612,Sheet1!$A389,BaselineScenario!T$2:T$2612)</f>
        <v>3.1582614516470459E-2</v>
      </c>
      <c r="BA389">
        <f>SUMIF(BaselineScenario!$B$2:$B$2612,Sheet1!$A389,BaselineScenario!U$2:U$2612)</f>
        <v>0.42032437123386501</v>
      </c>
      <c r="BB389">
        <f>SUMIF(BaselineScenario!$B$2:$B$2612,Sheet1!$A389,BaselineScenario!V$2:V$2612)</f>
        <v>0</v>
      </c>
      <c r="BC389">
        <f>SUMIF(BaselineScenario!$B$2:$B$2612,Sheet1!$A389,BaselineScenario!W$2:W$2612)</f>
        <v>0</v>
      </c>
      <c r="BD389">
        <f>SUMIF(BaselineScenario!$B$2:$B$2612,Sheet1!$A389,BaselineScenario!X$2:X$2612)</f>
        <v>0</v>
      </c>
      <c r="BE389">
        <f>SUMIF(BaselineScenario!$B$2:$B$2612,Sheet1!$A389,BaselineScenario!Y$2:Y$2612)</f>
        <v>0</v>
      </c>
      <c r="BF389">
        <f>SUMIF(BaselineScenario!$B$2:$B$2612,Sheet1!$A389,BaselineScenario!Z$2:Z$2612)</f>
        <v>0</v>
      </c>
      <c r="BG389">
        <f>SUMIF(BaselineScenario!$B$2:$B$2612,Sheet1!$A389,BaselineScenario!AA$2:AA$2612)</f>
        <v>8.924068481886053</v>
      </c>
      <c r="BH389">
        <f>SUMIF(BaselineScenario!$B$2:$B$2612,Sheet1!$A389,BaselineScenario!AB$2:AB$2612)</f>
        <v>9.0296262569417305</v>
      </c>
      <c r="BI389">
        <f>SUMIF(BaselineScenario!$B$2:$B$2612,Sheet1!$A389,BaselineScenario!AC$2:AC$2612)</f>
        <v>0</v>
      </c>
      <c r="BJ389">
        <f>SUMIF(BaselineScenario!$B$2:$B$2612,Sheet1!$A389,BaselineScenario!AD$2:AD$2612)</f>
        <v>0</v>
      </c>
      <c r="BK389">
        <f>SUMIF(BaselineScenario!$B$2:$B$2612,Sheet1!$A389,BaselineScenario!AE$2:AE$2612)</f>
        <v>0</v>
      </c>
      <c r="BL389">
        <f>SUMIF(BaselineScenario!$B$2:$B$2612,Sheet1!$A389,BaselineScenario!AF$2:AF$2612)</f>
        <v>0</v>
      </c>
      <c r="BM389">
        <f>SUMIF(BaselineScenario!$B$2:$B$2612,Sheet1!$A389,BaselineScenario!AG$2:AG$2612)</f>
        <v>0</v>
      </c>
      <c r="BN389">
        <f>SUMIF(BaselineScenario!$B$2:$B$2612,Sheet1!$A389,BaselineScenario!AH$2:AH$2612)</f>
        <v>1.3877466682492561</v>
      </c>
      <c r="BP389">
        <f t="shared" si="25"/>
        <v>0</v>
      </c>
      <c r="BQ389" s="12">
        <f t="shared" si="26"/>
        <v>0</v>
      </c>
    </row>
    <row r="390" spans="1:69" x14ac:dyDescent="0.25">
      <c r="A390" s="1" t="s">
        <v>388</v>
      </c>
      <c r="B390">
        <f>COUNTIF(CurrentScenario!$B$2:$B$2612,Sheet1!A390)</f>
        <v>1</v>
      </c>
      <c r="C390">
        <f t="shared" si="27"/>
        <v>476.81441346594505</v>
      </c>
      <c r="D390">
        <f>SUMIF(CurrentScenario!$B$2:$B$2612,Sheet1!$A390,CurrentScenario!D$2:D$2612)</f>
        <v>322.78386346700898</v>
      </c>
      <c r="E390">
        <f>SUMIF(CurrentScenario!$B$2:$B$2612,Sheet1!$A390,CurrentScenario!E$2:E$2612)</f>
        <v>3.2604383124960061</v>
      </c>
      <c r="F390">
        <f>SUMIF(CurrentScenario!$B$2:$B$2612,Sheet1!$A390,CurrentScenario!F$2:F$2612)</f>
        <v>0</v>
      </c>
      <c r="G390">
        <f>SUMIF(CurrentScenario!$B$2:$B$2612,Sheet1!$A390,CurrentScenario!G$2:G$2612)</f>
        <v>0.25107201096698983</v>
      </c>
      <c r="H390">
        <f>SUMIF(CurrentScenario!$B$2:$B$2612,Sheet1!$A390,CurrentScenario!H$2:H$2612)</f>
        <v>0</v>
      </c>
      <c r="I390">
        <f>SUMIF(CurrentScenario!$B$2:$B$2612,Sheet1!$A390,CurrentScenario!I$2:I$2612)</f>
        <v>0.52725346225402059</v>
      </c>
      <c r="J390">
        <f>SUMIF(CurrentScenario!$B$2:$B$2612,Sheet1!$A390,CurrentScenario!J$2:J$2612)</f>
        <v>8.0503229683628857E-2</v>
      </c>
      <c r="K390">
        <f>SUMIF(CurrentScenario!$B$2:$B$2612,Sheet1!$A390,CurrentScenario!K$2:K$2612)</f>
        <v>0</v>
      </c>
      <c r="L390">
        <f>SUMIF(CurrentScenario!$B$2:$B$2612,Sheet1!$A390,CurrentScenario!L$2:L$2612)</f>
        <v>0</v>
      </c>
      <c r="M390">
        <f>SUMIF(CurrentScenario!$B$2:$B$2612,Sheet1!$A390,CurrentScenario!M$2:M$2612)</f>
        <v>1.2150293143365611</v>
      </c>
      <c r="N390">
        <f>SUMIF(CurrentScenario!$B$2:$B$2612,Sheet1!$A390,CurrentScenario!N$2:N$2612)</f>
        <v>0.33818630479290784</v>
      </c>
      <c r="O390">
        <f>SUMIF(CurrentScenario!$B$2:$B$2612,Sheet1!$A390,CurrentScenario!O$2:O$2612)</f>
        <v>0.11250207919183983</v>
      </c>
      <c r="P390">
        <f>SUMIF(CurrentScenario!$B$2:$B$2612,Sheet1!$A390,CurrentScenario!P$2:P$2612)</f>
        <v>0</v>
      </c>
      <c r="Q390">
        <f>SUMIF(CurrentScenario!$B$2:$B$2612,Sheet1!$A390,CurrentScenario!Q$2:Q$2612)</f>
        <v>4.1274908200661811</v>
      </c>
      <c r="R390">
        <f>SUMIF(CurrentScenario!$B$2:$B$2612,Sheet1!$A390,CurrentScenario!R$2:R$2612)</f>
        <v>6.0375719501712615</v>
      </c>
      <c r="S390">
        <f>SUMIF(CurrentScenario!$B$2:$B$2612,Sheet1!$A390,CurrentScenario!S$2:S$2612)</f>
        <v>0.43514184069752759</v>
      </c>
      <c r="T390">
        <f>SUMIF(CurrentScenario!$B$2:$B$2612,Sheet1!$A390,CurrentScenario!T$2:T$2612)</f>
        <v>6.7629033497199273E-2</v>
      </c>
      <c r="U390">
        <f>SUMIF(CurrentScenario!$B$2:$B$2612,Sheet1!$A390,CurrentScenario!U$2:U$2612)</f>
        <v>1.6929401506380358E-2</v>
      </c>
      <c r="V390">
        <f>SUMIF(CurrentScenario!$B$2:$B$2612,Sheet1!$A390,CurrentScenario!V$2:V$2612)</f>
        <v>0</v>
      </c>
      <c r="W390">
        <f>SUMIF(CurrentScenario!$B$2:$B$2612,Sheet1!$A390,CurrentScenario!W$2:W$2612)</f>
        <v>98.028206244498207</v>
      </c>
      <c r="X390">
        <f>SUMIF(CurrentScenario!$B$2:$B$2612,Sheet1!$A390,CurrentScenario!X$2:X$2612)</f>
        <v>39.522196812906863</v>
      </c>
      <c r="Y390">
        <f>SUMIF(CurrentScenario!$B$2:$B$2612,Sheet1!$A390,CurrentScenario!Y$2:Y$2612)</f>
        <v>0</v>
      </c>
      <c r="Z390">
        <f>SUMIF(CurrentScenario!$B$2:$B$2612,Sheet1!$A390,CurrentScenario!Z$2:Z$2612)</f>
        <v>0</v>
      </c>
      <c r="AA390">
        <f>SUMIF(CurrentScenario!$B$2:$B$2612,Sheet1!$A390,CurrentScenario!AA$2:AA$2612)</f>
        <v>5.7301614388427192E-3</v>
      </c>
      <c r="AB390">
        <f>SUMIF(CurrentScenario!$B$2:$B$2612,Sheet1!$A390,CurrentScenario!AB$2:AB$2612)</f>
        <v>4.6690204316496226E-3</v>
      </c>
      <c r="AC390">
        <f>SUMIF(CurrentScenario!$B$2:$B$2612,Sheet1!$A390,CurrentScenario!AC$2:AC$2612)</f>
        <v>0</v>
      </c>
      <c r="AD390">
        <f>SUMIF(CurrentScenario!$B$2:$B$2612,Sheet1!$A390,CurrentScenario!AD$2:AD$2612)</f>
        <v>0</v>
      </c>
      <c r="AE390">
        <f>SUMIF(CurrentScenario!$B$2:$B$2612,Sheet1!$A390,CurrentScenario!AE$2:AE$2612)</f>
        <v>0</v>
      </c>
      <c r="AF390">
        <f>SUMIF(CurrentScenario!$B$2:$B$2612,Sheet1!$A390,CurrentScenario!AF$2:AF$2612)</f>
        <v>0</v>
      </c>
      <c r="AG390">
        <f>SUMIF(CurrentScenario!$B$2:$B$2612,Sheet1!$A390,CurrentScenario!AG$2:AG$2612)</f>
        <v>0</v>
      </c>
      <c r="AH390" s="9">
        <f>SUMIF(CurrentScenario!$B$2:$B$2612,Sheet1!$A390,CurrentScenario!AH$2:AH$2612)</f>
        <v>0</v>
      </c>
      <c r="AI390" s="10">
        <f t="shared" si="24"/>
        <v>476.81441346594511</v>
      </c>
      <c r="AJ390">
        <f>SUMIF(BaselineScenario!$B$2:$B$2612,Sheet1!$A390,BaselineScenario!D$2:D$2612)</f>
        <v>404.35484020355835</v>
      </c>
      <c r="AK390">
        <f>SUMIF(BaselineScenario!$B$2:$B$2612,Sheet1!$A390,BaselineScenario!E$2:E$2612)</f>
        <v>4.0843863713702353</v>
      </c>
      <c r="AL390">
        <f>SUMIF(BaselineScenario!$B$2:$B$2612,Sheet1!$A390,BaselineScenario!F$2:F$2612)</f>
        <v>0</v>
      </c>
      <c r="AM390">
        <f>SUMIF(BaselineScenario!$B$2:$B$2612,Sheet1!$A390,BaselineScenario!G$2:G$2612)</f>
        <v>1.1401138014839918</v>
      </c>
      <c r="AN390">
        <f>SUMIF(BaselineScenario!$B$2:$B$2612,Sheet1!$A390,BaselineScenario!H$2:H$2612)</f>
        <v>0</v>
      </c>
      <c r="AO390">
        <f>SUMIF(BaselineScenario!$B$2:$B$2612,Sheet1!$A390,BaselineScenario!I$2:I$2612)</f>
        <v>2.3942491513921178</v>
      </c>
      <c r="AP390">
        <f>SUMIF(BaselineScenario!$B$2:$B$2612,Sheet1!$A390,BaselineScenario!J$2:J$2612)</f>
        <v>0.36556381921204417</v>
      </c>
      <c r="AQ390">
        <f>SUMIF(BaselineScenario!$B$2:$B$2612,Sheet1!$A390,BaselineScenario!K$2:K$2612)</f>
        <v>0</v>
      </c>
      <c r="AR390">
        <f>SUMIF(BaselineScenario!$B$2:$B$2612,Sheet1!$A390,BaselineScenario!L$2:L$2612)</f>
        <v>0</v>
      </c>
      <c r="AS390">
        <f>SUMIF(BaselineScenario!$B$2:$B$2612,Sheet1!$A390,BaselineScenario!M$2:M$2612)</f>
        <v>5.5174277895311716</v>
      </c>
      <c r="AT390">
        <f>SUMIF(BaselineScenario!$B$2:$B$2612,Sheet1!$A390,BaselineScenario!N$2:N$2612)</f>
        <v>1.5356983523661656</v>
      </c>
      <c r="AU390">
        <f>SUMIF(BaselineScenario!$B$2:$B$2612,Sheet1!$A390,BaselineScenario!O$2:O$2612)</f>
        <v>0.5108700595030703</v>
      </c>
      <c r="AV390">
        <f>SUMIF(BaselineScenario!$B$2:$B$2612,Sheet1!$A390,BaselineScenario!P$2:P$2612)</f>
        <v>0</v>
      </c>
      <c r="AW390">
        <f>SUMIF(BaselineScenario!$B$2:$B$2612,Sheet1!$A390,BaselineScenario!Q$2:Q$2612)</f>
        <v>18.742866762932962</v>
      </c>
      <c r="AX390">
        <f>SUMIF(BaselineScenario!$B$2:$B$2612,Sheet1!$A390,BaselineScenario!R$2:R$2612)</f>
        <v>27.416513219977752</v>
      </c>
      <c r="AY390">
        <f>SUMIF(BaselineScenario!$B$2:$B$2612,Sheet1!$A390,BaselineScenario!S$2:S$2612)</f>
        <v>1.9759718188883548</v>
      </c>
      <c r="AZ390">
        <f>SUMIF(BaselineScenario!$B$2:$B$2612,Sheet1!$A390,BaselineScenario!T$2:T$2612)</f>
        <v>0.3071023097087377</v>
      </c>
      <c r="BA390">
        <f>SUMIF(BaselineScenario!$B$2:$B$2612,Sheet1!$A390,BaselineScenario!U$2:U$2612)</f>
        <v>7.687612901951793E-2</v>
      </c>
      <c r="BB390">
        <f>SUMIF(BaselineScenario!$B$2:$B$2612,Sheet1!$A390,BaselineScenario!V$2:V$2612)</f>
        <v>0</v>
      </c>
      <c r="BC390">
        <f>SUMIF(BaselineScenario!$B$2:$B$2612,Sheet1!$A390,BaselineScenario!W$2:W$2612)</f>
        <v>7.9146566185277587</v>
      </c>
      <c r="BD390">
        <f>SUMIF(BaselineScenario!$B$2:$B$2612,Sheet1!$A390,BaselineScenario!X$2:X$2612)</f>
        <v>0.47675809085620502</v>
      </c>
      <c r="BE390">
        <f>SUMIF(BaselineScenario!$B$2:$B$2612,Sheet1!$A390,BaselineScenario!Y$2:Y$2612)</f>
        <v>0</v>
      </c>
      <c r="BF390">
        <f>SUMIF(BaselineScenario!$B$2:$B$2612,Sheet1!$A390,BaselineScenario!Z$2:Z$2612)</f>
        <v>0</v>
      </c>
      <c r="BG390">
        <f>SUMIF(BaselineScenario!$B$2:$B$2612,Sheet1!$A390,BaselineScenario!AA$2:AA$2612)</f>
        <v>4.6264500692844672E-4</v>
      </c>
      <c r="BH390">
        <f>SUMIF(BaselineScenario!$B$2:$B$2612,Sheet1!$A390,BaselineScenario!AB$2:AB$2612)</f>
        <v>5.6322609740026902E-5</v>
      </c>
      <c r="BI390">
        <f>SUMIF(BaselineScenario!$B$2:$B$2612,Sheet1!$A390,BaselineScenario!AC$2:AC$2612)</f>
        <v>0</v>
      </c>
      <c r="BJ390">
        <f>SUMIF(BaselineScenario!$B$2:$B$2612,Sheet1!$A390,BaselineScenario!AD$2:AD$2612)</f>
        <v>0</v>
      </c>
      <c r="BK390">
        <f>SUMIF(BaselineScenario!$B$2:$B$2612,Sheet1!$A390,BaselineScenario!AE$2:AE$2612)</f>
        <v>0</v>
      </c>
      <c r="BL390">
        <f>SUMIF(BaselineScenario!$B$2:$B$2612,Sheet1!$A390,BaselineScenario!AF$2:AF$2612)</f>
        <v>0</v>
      </c>
      <c r="BM390">
        <f>SUMIF(BaselineScenario!$B$2:$B$2612,Sheet1!$A390,BaselineScenario!AG$2:AG$2612)</f>
        <v>0</v>
      </c>
      <c r="BN390">
        <f>SUMIF(BaselineScenario!$B$2:$B$2612,Sheet1!$A390,BaselineScenario!AH$2:AH$2612)</f>
        <v>0</v>
      </c>
      <c r="BP390">
        <f t="shared" si="25"/>
        <v>0</v>
      </c>
      <c r="BQ390" s="12">
        <f t="shared" si="26"/>
        <v>0</v>
      </c>
    </row>
    <row r="391" spans="1:69" x14ac:dyDescent="0.25">
      <c r="A391" s="1" t="s">
        <v>389</v>
      </c>
      <c r="B391">
        <f>COUNTIF(CurrentScenario!$B$2:$B$2612,Sheet1!A391)</f>
        <v>2</v>
      </c>
      <c r="C391">
        <f t="shared" si="27"/>
        <v>1826.2216504023165</v>
      </c>
      <c r="D391">
        <f>SUMIF(CurrentScenario!$B$2:$B$2612,Sheet1!$A391,CurrentScenario!D$2:D$2612)</f>
        <v>932.78699909035936</v>
      </c>
      <c r="E391">
        <f>SUMIF(CurrentScenario!$B$2:$B$2612,Sheet1!$A391,CurrentScenario!E$2:E$2612)</f>
        <v>9.4220771697328267</v>
      </c>
      <c r="F391">
        <f>SUMIF(CurrentScenario!$B$2:$B$2612,Sheet1!$A391,CurrentScenario!F$2:F$2612)</f>
        <v>0</v>
      </c>
      <c r="G391">
        <f>SUMIF(CurrentScenario!$B$2:$B$2612,Sheet1!$A391,CurrentScenario!G$2:G$2612)</f>
        <v>0.69941488769375737</v>
      </c>
      <c r="H391">
        <f>SUMIF(CurrentScenario!$B$2:$B$2612,Sheet1!$A391,CurrentScenario!H$2:H$2612)</f>
        <v>0</v>
      </c>
      <c r="I391">
        <f>SUMIF(CurrentScenario!$B$2:$B$2612,Sheet1!$A391,CurrentScenario!I$2:I$2612)</f>
        <v>1.4687775019933431</v>
      </c>
      <c r="J391">
        <f>SUMIF(CurrentScenario!$B$2:$B$2612,Sheet1!$A391,CurrentScenario!J$2:J$2612)</f>
        <v>0.22425899697582319</v>
      </c>
      <c r="K391">
        <f>SUMIF(CurrentScenario!$B$2:$B$2612,Sheet1!$A391,CurrentScenario!K$2:K$2612)</f>
        <v>0</v>
      </c>
      <c r="L391">
        <f>SUMIF(CurrentScenario!$B$2:$B$2612,Sheet1!$A391,CurrentScenario!L$2:L$2612)</f>
        <v>0</v>
      </c>
      <c r="M391">
        <f>SUMIF(CurrentScenario!$B$2:$B$2612,Sheet1!$A391,CurrentScenario!M$2:M$2612)</f>
        <v>3.3847245185089916</v>
      </c>
      <c r="N391">
        <f>SUMIF(CurrentScenario!$B$2:$B$2612,Sheet1!$A391,CurrentScenario!N$2:N$2612)</f>
        <v>0.94209042049452907</v>
      </c>
      <c r="O391">
        <f>SUMIF(CurrentScenario!$B$2:$B$2612,Sheet1!$A391,CurrentScenario!O$2:O$2612)</f>
        <v>0.31339864917726806</v>
      </c>
      <c r="P391">
        <f>SUMIF(CurrentScenario!$B$2:$B$2612,Sheet1!$A391,CurrentScenario!P$2:P$2612)</f>
        <v>0</v>
      </c>
      <c r="Q391">
        <f>SUMIF(CurrentScenario!$B$2:$B$2612,Sheet1!$A391,CurrentScenario!Q$2:Q$2612)</f>
        <v>5.044711002303111</v>
      </c>
      <c r="R391">
        <f>SUMIF(CurrentScenario!$B$2:$B$2612,Sheet1!$A391,CurrentScenario!R$2:R$2612)</f>
        <v>7.3792546057648751</v>
      </c>
      <c r="S391">
        <f>SUMIF(CurrentScenario!$B$2:$B$2612,Sheet1!$A391,CurrentScenario!S$2:S$2612)</f>
        <v>0.53184002751920045</v>
      </c>
      <c r="T391">
        <f>SUMIF(CurrentScenario!$B$2:$B$2612,Sheet1!$A391,CurrentScenario!T$2:T$2612)</f>
        <v>0.18839516474219797</v>
      </c>
      <c r="U391">
        <f>SUMIF(CurrentScenario!$B$2:$B$2612,Sheet1!$A391,CurrentScenario!U$2:U$2612)</f>
        <v>4.7160475624916709E-2</v>
      </c>
      <c r="V391">
        <f>SUMIF(CurrentScenario!$B$2:$B$2612,Sheet1!$A391,CurrentScenario!V$2:V$2612)</f>
        <v>0</v>
      </c>
      <c r="W391">
        <f>SUMIF(CurrentScenario!$B$2:$B$2612,Sheet1!$A391,CurrentScenario!W$2:W$2612)</f>
        <v>615.3836146144148</v>
      </c>
      <c r="X391">
        <f>SUMIF(CurrentScenario!$B$2:$B$2612,Sheet1!$A391,CurrentScenario!X$2:X$2612)</f>
        <v>247.89454698483405</v>
      </c>
      <c r="Y391">
        <f>SUMIF(CurrentScenario!$B$2:$B$2612,Sheet1!$A391,CurrentScenario!Y$2:Y$2612)</f>
        <v>0</v>
      </c>
      <c r="Z391">
        <f>SUMIF(CurrentScenario!$B$2:$B$2612,Sheet1!$A391,CurrentScenario!Z$2:Z$2612)</f>
        <v>0</v>
      </c>
      <c r="AA391">
        <f>SUMIF(CurrentScenario!$B$2:$B$2612,Sheet1!$A391,CurrentScenario!AA$2:AA$2612)</f>
        <v>3.5830348604702814E-2</v>
      </c>
      <c r="AB391">
        <f>SUMIF(CurrentScenario!$B$2:$B$2612,Sheet1!$A391,CurrentScenario!AB$2:AB$2612)</f>
        <v>2.921914964040315E-2</v>
      </c>
      <c r="AC391">
        <f>SUMIF(CurrentScenario!$B$2:$B$2612,Sheet1!$A391,CurrentScenario!AC$2:AC$2612)</f>
        <v>0</v>
      </c>
      <c r="AD391">
        <f>SUMIF(CurrentScenario!$B$2:$B$2612,Sheet1!$A391,CurrentScenario!AD$2:AD$2612)</f>
        <v>0</v>
      </c>
      <c r="AE391">
        <f>SUMIF(CurrentScenario!$B$2:$B$2612,Sheet1!$A391,CurrentScenario!AE$2:AE$2612)</f>
        <v>0</v>
      </c>
      <c r="AF391">
        <f>SUMIF(CurrentScenario!$B$2:$B$2612,Sheet1!$A391,CurrentScenario!AF$2:AF$2612)</f>
        <v>0</v>
      </c>
      <c r="AG391">
        <f>SUMIF(CurrentScenario!$B$2:$B$2612,Sheet1!$A391,CurrentScenario!AG$2:AG$2612)</f>
        <v>0</v>
      </c>
      <c r="AH391" s="9">
        <f>SUMIF(CurrentScenario!$B$2:$B$2612,Sheet1!$A391,CurrentScenario!AH$2:AH$2612)</f>
        <v>0.44533679393243625</v>
      </c>
      <c r="AI391" s="10">
        <f t="shared" si="24"/>
        <v>1826.2216504023168</v>
      </c>
      <c r="AJ391">
        <f>SUMIF(BaselineScenario!$B$2:$B$2612,Sheet1!$A391,BaselineScenario!D$2:D$2612)</f>
        <v>1549.4349473836251</v>
      </c>
      <c r="AK391">
        <f>SUMIF(BaselineScenario!$B$2:$B$2612,Sheet1!$A391,BaselineScenario!E$2:E$2612)</f>
        <v>15.725267078346601</v>
      </c>
      <c r="AL391">
        <f>SUMIF(BaselineScenario!$B$2:$B$2612,Sheet1!$A391,BaselineScenario!F$2:F$2612)</f>
        <v>0</v>
      </c>
      <c r="AM391">
        <f>SUMIF(BaselineScenario!$B$2:$B$2612,Sheet1!$A391,BaselineScenario!G$2:G$2612)</f>
        <v>7.7462479229641152</v>
      </c>
      <c r="AN391">
        <f>SUMIF(BaselineScenario!$B$2:$B$2612,Sheet1!$A391,BaselineScenario!H$2:H$2612)</f>
        <v>0</v>
      </c>
      <c r="AO391">
        <f>SUMIF(BaselineScenario!$B$2:$B$2612,Sheet1!$A391,BaselineScenario!I$2:I$2612)</f>
        <v>16.267189724297175</v>
      </c>
      <c r="AP391">
        <f>SUMIF(BaselineScenario!$B$2:$B$2612,Sheet1!$A391,BaselineScenario!J$2:J$2612)</f>
        <v>2.4837415103617491</v>
      </c>
      <c r="AQ391">
        <f>SUMIF(BaselineScenario!$B$2:$B$2612,Sheet1!$A391,BaselineScenario!K$2:K$2612)</f>
        <v>0</v>
      </c>
      <c r="AR391">
        <f>SUMIF(BaselineScenario!$B$2:$B$2612,Sheet1!$A391,BaselineScenario!L$2:L$2612)</f>
        <v>0</v>
      </c>
      <c r="AS391">
        <f>SUMIF(BaselineScenario!$B$2:$B$2612,Sheet1!$A391,BaselineScenario!M$2:M$2612)</f>
        <v>37.486927619970942</v>
      </c>
      <c r="AT391">
        <f>SUMIF(BaselineScenario!$B$2:$B$2612,Sheet1!$A391,BaselineScenario!N$2:N$2612)</f>
        <v>10.433958572233678</v>
      </c>
      <c r="AU391">
        <f>SUMIF(BaselineScenario!$B$2:$B$2612,Sheet1!$A391,BaselineScenario!O$2:O$2612)</f>
        <v>3.4709922221617591</v>
      </c>
      <c r="AV391">
        <f>SUMIF(BaselineScenario!$B$2:$B$2612,Sheet1!$A391,BaselineScenario!P$2:P$2612)</f>
        <v>0</v>
      </c>
      <c r="AW391">
        <f>SUMIF(BaselineScenario!$B$2:$B$2612,Sheet1!$A391,BaselineScenario!Q$2:Q$2612)</f>
        <v>55.871819160725423</v>
      </c>
      <c r="AX391">
        <f>SUMIF(BaselineScenario!$B$2:$B$2612,Sheet1!$A391,BaselineScenario!R$2:R$2612)</f>
        <v>81.727650738767281</v>
      </c>
      <c r="AY391">
        <f>SUMIF(BaselineScenario!$B$2:$B$2612,Sheet1!$A391,BaselineScenario!S$2:S$2612)</f>
        <v>5.8903017093391439</v>
      </c>
      <c r="AZ391">
        <f>SUMIF(BaselineScenario!$B$2:$B$2612,Sheet1!$A391,BaselineScenario!T$2:T$2612)</f>
        <v>2.0865378750984211</v>
      </c>
      <c r="BA391">
        <f>SUMIF(BaselineScenario!$B$2:$B$2612,Sheet1!$A391,BaselineScenario!U$2:U$2612)</f>
        <v>0.52231764405259085</v>
      </c>
      <c r="BB391">
        <f>SUMIF(BaselineScenario!$B$2:$B$2612,Sheet1!$A391,BaselineScenario!V$2:V$2612)</f>
        <v>0</v>
      </c>
      <c r="BC391">
        <f>SUMIF(BaselineScenario!$B$2:$B$2612,Sheet1!$A391,BaselineScenario!W$2:W$2612)</f>
        <v>30.313510736214798</v>
      </c>
      <c r="BD391">
        <f>SUMIF(BaselineScenario!$B$2:$B$2612,Sheet1!$A391,BaselineScenario!X$2:X$2612)</f>
        <v>1.8260061919173156</v>
      </c>
      <c r="BE391">
        <f>SUMIF(BaselineScenario!$B$2:$B$2612,Sheet1!$A391,BaselineScenario!Y$2:Y$2612)</f>
        <v>0</v>
      </c>
      <c r="BF391">
        <f>SUMIF(BaselineScenario!$B$2:$B$2612,Sheet1!$A391,BaselineScenario!Z$2:Z$2612)</f>
        <v>0</v>
      </c>
      <c r="BG391">
        <f>SUMIF(BaselineScenario!$B$2:$B$2612,Sheet1!$A391,BaselineScenario!AA$2:AA$2612)</f>
        <v>1.7686604636539668E-3</v>
      </c>
      <c r="BH391">
        <f>SUMIF(BaselineScenario!$B$2:$B$2612,Sheet1!$A391,BaselineScenario!AB$2:AB$2612)</f>
        <v>2.1545848500093297E-4</v>
      </c>
      <c r="BI391">
        <f>SUMIF(BaselineScenario!$B$2:$B$2612,Sheet1!$A391,BaselineScenario!AC$2:AC$2612)</f>
        <v>0</v>
      </c>
      <c r="BJ391">
        <f>SUMIF(BaselineScenario!$B$2:$B$2612,Sheet1!$A391,BaselineScenario!AD$2:AD$2612)</f>
        <v>0</v>
      </c>
      <c r="BK391">
        <f>SUMIF(BaselineScenario!$B$2:$B$2612,Sheet1!$A391,BaselineScenario!AE$2:AE$2612)</f>
        <v>0</v>
      </c>
      <c r="BL391">
        <f>SUMIF(BaselineScenario!$B$2:$B$2612,Sheet1!$A391,BaselineScenario!AF$2:AF$2612)</f>
        <v>0</v>
      </c>
      <c r="BM391">
        <f>SUMIF(BaselineScenario!$B$2:$B$2612,Sheet1!$A391,BaselineScenario!AG$2:AG$2612)</f>
        <v>0</v>
      </c>
      <c r="BN391">
        <f>SUMIF(BaselineScenario!$B$2:$B$2612,Sheet1!$A391,BaselineScenario!AH$2:AH$2612)</f>
        <v>4.9322501932917069</v>
      </c>
      <c r="BP391">
        <f t="shared" si="25"/>
        <v>0</v>
      </c>
      <c r="BQ391" s="12">
        <f t="shared" si="26"/>
        <v>0</v>
      </c>
    </row>
    <row r="392" spans="1:69" x14ac:dyDescent="0.25">
      <c r="A392" s="1" t="s">
        <v>390</v>
      </c>
      <c r="B392">
        <f>COUNTIF(CurrentScenario!$B$2:$B$2612,Sheet1!A392)</f>
        <v>4</v>
      </c>
      <c r="C392">
        <f t="shared" si="27"/>
        <v>955.29308190489792</v>
      </c>
      <c r="D392">
        <f>SUMIF(CurrentScenario!$B$2:$B$2612,Sheet1!$A392,CurrentScenario!D$2:D$2612)</f>
        <v>436.91226742878234</v>
      </c>
      <c r="E392">
        <f>SUMIF(CurrentScenario!$B$2:$B$2612,Sheet1!$A392,CurrentScenario!E$2:E$2612)</f>
        <v>4.4132455607615135</v>
      </c>
      <c r="F392">
        <f>SUMIF(CurrentScenario!$B$2:$B$2612,Sheet1!$A392,CurrentScenario!F$2:F$2612)</f>
        <v>0</v>
      </c>
      <c r="G392">
        <f>SUMIF(CurrentScenario!$B$2:$B$2612,Sheet1!$A392,CurrentScenario!G$2:G$2612)</f>
        <v>0.10760229041442419</v>
      </c>
      <c r="H392">
        <f>SUMIF(CurrentScenario!$B$2:$B$2612,Sheet1!$A392,CurrentScenario!H$2:H$2612)</f>
        <v>0</v>
      </c>
      <c r="I392">
        <f>SUMIF(CurrentScenario!$B$2:$B$2612,Sheet1!$A392,CurrentScenario!I$2:I$2612)</f>
        <v>0.22596576953743736</v>
      </c>
      <c r="J392">
        <f>SUMIF(CurrentScenario!$B$2:$B$2612,Sheet1!$A392,CurrentScenario!J$2:J$2612)</f>
        <v>3.4501384150126643E-2</v>
      </c>
      <c r="K392">
        <f>SUMIF(CurrentScenario!$B$2:$B$2612,Sheet1!$A392,CurrentScenario!K$2:K$2612)</f>
        <v>0</v>
      </c>
      <c r="L392">
        <f>SUMIF(CurrentScenario!$B$2:$B$2612,Sheet1!$A392,CurrentScenario!L$2:L$2612)</f>
        <v>0</v>
      </c>
      <c r="M392">
        <f>SUMIF(CurrentScenario!$B$2:$B$2612,Sheet1!$A392,CurrentScenario!M$2:M$2612)</f>
        <v>0.52072684900138322</v>
      </c>
      <c r="N392">
        <f>SUMIF(CurrentScenario!$B$2:$B$2612,Sheet1!$A392,CurrentScenario!N$2:N$2612)</f>
        <v>0.14493698776838906</v>
      </c>
      <c r="O392">
        <f>SUMIF(CurrentScenario!$B$2:$B$2612,Sheet1!$A392,CurrentScenario!O$2:O$2612)</f>
        <v>4.8215176796502772E-2</v>
      </c>
      <c r="P392">
        <f>SUMIF(CurrentScenario!$B$2:$B$2612,Sheet1!$A392,CurrentScenario!P$2:P$2612)</f>
        <v>0</v>
      </c>
      <c r="Q392">
        <f>SUMIF(CurrentScenario!$B$2:$B$2612,Sheet1!$A392,CurrentScenario!Q$2:Q$2612)</f>
        <v>2.1096064191449373</v>
      </c>
      <c r="R392">
        <f>SUMIF(CurrentScenario!$B$2:$B$2612,Sheet1!$A392,CurrentScenario!R$2:R$2612)</f>
        <v>3.0858701078653117</v>
      </c>
      <c r="S392">
        <f>SUMIF(CurrentScenario!$B$2:$B$2612,Sheet1!$A392,CurrentScenario!S$2:S$2612)</f>
        <v>0.22240582968984746</v>
      </c>
      <c r="T392">
        <f>SUMIF(CurrentScenario!$B$2:$B$2612,Sheet1!$A392,CurrentScenario!T$2:T$2612)</f>
        <v>2.8983871498799687E-2</v>
      </c>
      <c r="U392">
        <f>SUMIF(CurrentScenario!$B$2:$B$2612,Sheet1!$A392,CurrentScenario!U$2:U$2612)</f>
        <v>7.2554577884487229E-3</v>
      </c>
      <c r="V392">
        <f>SUMIF(CurrentScenario!$B$2:$B$2612,Sheet1!$A392,CurrentScenario!V$2:V$2612)</f>
        <v>0</v>
      </c>
      <c r="W392">
        <f>SUMIF(CurrentScenario!$B$2:$B$2612,Sheet1!$A392,CurrentScenario!W$2:W$2612)</f>
        <v>348.6445778921003</v>
      </c>
      <c r="X392">
        <f>SUMIF(CurrentScenario!$B$2:$B$2612,Sheet1!$A392,CurrentScenario!X$2:X$2612)</f>
        <v>139.34857403009616</v>
      </c>
      <c r="Y392">
        <f>SUMIF(CurrentScenario!$B$2:$B$2612,Sheet1!$A392,CurrentScenario!Y$2:Y$2612)</f>
        <v>18.071904242346729</v>
      </c>
      <c r="Z392">
        <f>SUMIF(CurrentScenario!$B$2:$B$2612,Sheet1!$A392,CurrentScenario!Z$2:Z$2612)</f>
        <v>0</v>
      </c>
      <c r="AA392">
        <f>SUMIF(CurrentScenario!$B$2:$B$2612,Sheet1!$A392,CurrentScenario!AA$2:AA$2612)</f>
        <v>1.6766813909288442E-2</v>
      </c>
      <c r="AB392">
        <f>SUMIF(CurrentScenario!$B$2:$B$2612,Sheet1!$A392,CurrentScenario!AB$2:AB$2612)</f>
        <v>1.3665411448651616E-2</v>
      </c>
      <c r="AC392">
        <f>SUMIF(CurrentScenario!$B$2:$B$2612,Sheet1!$A392,CurrentScenario!AC$2:AC$2612)</f>
        <v>0</v>
      </c>
      <c r="AD392">
        <f>SUMIF(CurrentScenario!$B$2:$B$2612,Sheet1!$A392,CurrentScenario!AD$2:AD$2612)</f>
        <v>0</v>
      </c>
      <c r="AE392">
        <f>SUMIF(CurrentScenario!$B$2:$B$2612,Sheet1!$A392,CurrentScenario!AE$2:AE$2612)</f>
        <v>0</v>
      </c>
      <c r="AF392">
        <f>SUMIF(CurrentScenario!$B$2:$B$2612,Sheet1!$A392,CurrentScenario!AF$2:AF$2612)</f>
        <v>0</v>
      </c>
      <c r="AG392">
        <f>SUMIF(CurrentScenario!$B$2:$B$2612,Sheet1!$A392,CurrentScenario!AG$2:AG$2612)</f>
        <v>0</v>
      </c>
      <c r="AH392" s="9">
        <f>SUMIF(CurrentScenario!$B$2:$B$2612,Sheet1!$A392,CurrentScenario!AH$2:AH$2612)</f>
        <v>1.3360103817973086</v>
      </c>
      <c r="AI392" s="10">
        <f t="shared" si="24"/>
        <v>955.29308190489803</v>
      </c>
      <c r="AJ392">
        <f>SUMIF(BaselineScenario!$B$2:$B$2612,Sheet1!$A392,BaselineScenario!D$2:D$2612)</f>
        <v>809.97869998269948</v>
      </c>
      <c r="AK392">
        <f>SUMIF(BaselineScenario!$B$2:$B$2612,Sheet1!$A392,BaselineScenario!E$2:E$2612)</f>
        <v>8.4947757752164961</v>
      </c>
      <c r="AL392">
        <f>SUMIF(BaselineScenario!$B$2:$B$2612,Sheet1!$A392,BaselineScenario!F$2:F$2612)</f>
        <v>0</v>
      </c>
      <c r="AM392">
        <f>SUMIF(BaselineScenario!$B$2:$B$2612,Sheet1!$A392,BaselineScenario!G$2:G$2612)</f>
        <v>0.56003781050202728</v>
      </c>
      <c r="AN392">
        <f>SUMIF(BaselineScenario!$B$2:$B$2612,Sheet1!$A392,BaselineScenario!H$2:H$2612)</f>
        <v>0</v>
      </c>
      <c r="AO392">
        <f>SUMIF(BaselineScenario!$B$2:$B$2612,Sheet1!$A392,BaselineScenario!I$2:I$2612)</f>
        <v>1.1760843968353676</v>
      </c>
      <c r="AP392">
        <f>SUMIF(BaselineScenario!$B$2:$B$2612,Sheet1!$A392,BaselineScenario!J$2:J$2612)</f>
        <v>0.17956940846062264</v>
      </c>
      <c r="AQ392">
        <f>SUMIF(BaselineScenario!$B$2:$B$2612,Sheet1!$A392,BaselineScenario!K$2:K$2612)</f>
        <v>0</v>
      </c>
      <c r="AR392">
        <f>SUMIF(BaselineScenario!$B$2:$B$2612,Sheet1!$A392,BaselineScenario!L$2:L$2612)</f>
        <v>0</v>
      </c>
      <c r="AS392">
        <f>SUMIF(BaselineScenario!$B$2:$B$2612,Sheet1!$A392,BaselineScenario!M$2:M$2612)</f>
        <v>2.7102278516671952</v>
      </c>
      <c r="AT392">
        <f>SUMIF(BaselineScenario!$B$2:$B$2612,Sheet1!$A392,BaselineScenario!N$2:N$2612)</f>
        <v>0.75435376865999115</v>
      </c>
      <c r="AU392">
        <f>SUMIF(BaselineScenario!$B$2:$B$2612,Sheet1!$A392,BaselineScenario!O$2:O$2612)</f>
        <v>0.25094560666026378</v>
      </c>
      <c r="AV392">
        <f>SUMIF(BaselineScenario!$B$2:$B$2612,Sheet1!$A392,BaselineScenario!P$2:P$2612)</f>
        <v>0</v>
      </c>
      <c r="AW392">
        <f>SUMIF(BaselineScenario!$B$2:$B$2612,Sheet1!$A392,BaselineScenario!Q$2:Q$2612)</f>
        <v>10.979871854480313</v>
      </c>
      <c r="AX392">
        <f>SUMIF(BaselineScenario!$B$2:$B$2612,Sheet1!$A392,BaselineScenario!R$2:R$2612)</f>
        <v>16.06103301376266</v>
      </c>
      <c r="AY392">
        <f>SUMIF(BaselineScenario!$B$2:$B$2612,Sheet1!$A392,BaselineScenario!S$2:S$2612)</f>
        <v>1.157555972300123</v>
      </c>
      <c r="AZ392">
        <f>SUMIF(BaselineScenario!$B$2:$B$2612,Sheet1!$A392,BaselineScenario!T$2:T$2612)</f>
        <v>0.15085240166861696</v>
      </c>
      <c r="BA392">
        <f>SUMIF(BaselineScenario!$B$2:$B$2612,Sheet1!$A392,BaselineScenario!U$2:U$2612)</f>
        <v>3.7762492586198806E-2</v>
      </c>
      <c r="BB392">
        <f>SUMIF(BaselineScenario!$B$2:$B$2612,Sheet1!$A392,BaselineScenario!V$2:V$2612)</f>
        <v>0</v>
      </c>
      <c r="BC392">
        <f>SUMIF(BaselineScenario!$B$2:$B$2612,Sheet1!$A392,BaselineScenario!W$2:W$2612)</f>
        <v>15.85702674352849</v>
      </c>
      <c r="BD392">
        <f>SUMIF(BaselineScenario!$B$2:$B$2612,Sheet1!$A392,BaselineScenario!X$2:X$2612)</f>
        <v>0.95519098358468757</v>
      </c>
      <c r="BE392">
        <f>SUMIF(BaselineScenario!$B$2:$B$2612,Sheet1!$A392,BaselineScenario!Y$2:Y$2612)</f>
        <v>79.03461798816889</v>
      </c>
      <c r="BF392">
        <f>SUMIF(BaselineScenario!$B$2:$B$2612,Sheet1!$A392,BaselineScenario!Z$2:Z$2612)</f>
        <v>0</v>
      </c>
      <c r="BG392">
        <f>SUMIF(BaselineScenario!$B$2:$B$2612,Sheet1!$A392,BaselineScenario!AA$2:AA$2612)</f>
        <v>8.3841609281813407E-4</v>
      </c>
      <c r="BH392">
        <f>SUMIF(BaselineScenario!$B$2:$B$2612,Sheet1!$A392,BaselineScenario!AB$2:AB$2612)</f>
        <v>1.020983202105381E-4</v>
      </c>
      <c r="BI392">
        <f>SUMIF(BaselineScenario!$B$2:$B$2612,Sheet1!$A392,BaselineScenario!AC$2:AC$2612)</f>
        <v>0</v>
      </c>
      <c r="BJ392">
        <f>SUMIF(BaselineScenario!$B$2:$B$2612,Sheet1!$A392,BaselineScenario!AD$2:AD$2612)</f>
        <v>0</v>
      </c>
      <c r="BK392">
        <f>SUMIF(BaselineScenario!$B$2:$B$2612,Sheet1!$A392,BaselineScenario!AE$2:AE$2612)</f>
        <v>0</v>
      </c>
      <c r="BL392">
        <f>SUMIF(BaselineScenario!$B$2:$B$2612,Sheet1!$A392,BaselineScenario!AF$2:AF$2612)</f>
        <v>0</v>
      </c>
      <c r="BM392">
        <f>SUMIF(BaselineScenario!$B$2:$B$2612,Sheet1!$A392,BaselineScenario!AG$2:AG$2612)</f>
        <v>0</v>
      </c>
      <c r="BN392">
        <f>SUMIF(BaselineScenario!$B$2:$B$2612,Sheet1!$A392,BaselineScenario!AH$2:AH$2612)</f>
        <v>6.9535353397035413</v>
      </c>
      <c r="BP392">
        <f t="shared" si="25"/>
        <v>0</v>
      </c>
      <c r="BQ392" s="12">
        <f t="shared" si="26"/>
        <v>0</v>
      </c>
    </row>
    <row r="393" spans="1:69" x14ac:dyDescent="0.25">
      <c r="A393" s="1" t="s">
        <v>391</v>
      </c>
      <c r="B393">
        <f>COUNTIF(CurrentScenario!$B$2:$B$2612,Sheet1!A393)</f>
        <v>5</v>
      </c>
      <c r="C393">
        <f t="shared" si="27"/>
        <v>5975.0607433159585</v>
      </c>
      <c r="D393">
        <f>SUMIF(CurrentScenario!$B$2:$B$2612,Sheet1!$A393,CurrentScenario!D$2:D$2612)</f>
        <v>5716.9823319178022</v>
      </c>
      <c r="E393">
        <f>SUMIF(CurrentScenario!$B$2:$B$2612,Sheet1!$A393,CurrentScenario!E$2:E$2612)</f>
        <v>57.747159286148587</v>
      </c>
      <c r="F393">
        <f>SUMIF(CurrentScenario!$B$2:$B$2612,Sheet1!$A393,CurrentScenario!F$2:F$2612)</f>
        <v>1.571044007289095</v>
      </c>
      <c r="G393">
        <f>SUMIF(CurrentScenario!$B$2:$B$2612,Sheet1!$A393,CurrentScenario!G$2:G$2612)</f>
        <v>13.163604809176006</v>
      </c>
      <c r="H393">
        <f>SUMIF(CurrentScenario!$B$2:$B$2612,Sheet1!$A393,CurrentScenario!H$2:H$2612)</f>
        <v>1.0798805420385535</v>
      </c>
      <c r="I393">
        <f>SUMIF(CurrentScenario!$B$2:$B$2612,Sheet1!$A393,CurrentScenario!I$2:I$2612)</f>
        <v>3.9058195867066599</v>
      </c>
      <c r="J393">
        <f>SUMIF(CurrentScenario!$B$2:$B$2612,Sheet1!$A393,CurrentScenario!J$2:J$2612)</f>
        <v>9.6103158018581908E-2</v>
      </c>
      <c r="K393">
        <f>SUMIF(CurrentScenario!$B$2:$B$2612,Sheet1!$A393,CurrentScenario!K$2:K$2612)</f>
        <v>0.52365731269656368</v>
      </c>
      <c r="L393">
        <f>SUMIF(CurrentScenario!$B$2:$B$2612,Sheet1!$A393,CurrentScenario!L$2:L$2612)</f>
        <v>4.2525658348895439</v>
      </c>
      <c r="M393">
        <f>SUMIF(CurrentScenario!$B$2:$B$2612,Sheet1!$A393,CurrentScenario!M$2:M$2612)</f>
        <v>35.319652314917725</v>
      </c>
      <c r="N393">
        <f>SUMIF(CurrentScenario!$B$2:$B$2612,Sheet1!$A393,CurrentScenario!N$2:N$2612)</f>
        <v>6.0060542242632184</v>
      </c>
      <c r="O393">
        <f>SUMIF(CurrentScenario!$B$2:$B$2612,Sheet1!$A393,CurrentScenario!O$2:O$2612)</f>
        <v>0.52054142400040915</v>
      </c>
      <c r="P393">
        <f>SUMIF(CurrentScenario!$B$2:$B$2612,Sheet1!$A393,CurrentScenario!P$2:P$2612)</f>
        <v>2.3492539681743483</v>
      </c>
      <c r="Q393">
        <f>SUMIF(CurrentScenario!$B$2:$B$2612,Sheet1!$A393,CurrentScenario!Q$2:Q$2612)</f>
        <v>106.52525996623844</v>
      </c>
      <c r="R393">
        <f>SUMIF(CurrentScenario!$B$2:$B$2612,Sheet1!$A393,CurrentScenario!R$2:R$2612)</f>
        <v>0.25619904459830656</v>
      </c>
      <c r="S393">
        <f>SUMIF(CurrentScenario!$B$2:$B$2612,Sheet1!$A393,CurrentScenario!S$2:S$2612)</f>
        <v>10.616852494298513</v>
      </c>
      <c r="T393">
        <f>SUMIF(CurrentScenario!$B$2:$B$2612,Sheet1!$A393,CurrentScenario!T$2:T$2612)</f>
        <v>1.9690165831070885E-2</v>
      </c>
      <c r="U393">
        <f>SUMIF(CurrentScenario!$B$2:$B$2612,Sheet1!$A393,CurrentScenario!U$2:U$2612)</f>
        <v>0.5378924104775975</v>
      </c>
      <c r="V393">
        <f>SUMIF(CurrentScenario!$B$2:$B$2612,Sheet1!$A393,CurrentScenario!V$2:V$2612)</f>
        <v>0</v>
      </c>
      <c r="W393">
        <f>SUMIF(CurrentScenario!$B$2:$B$2612,Sheet1!$A393,CurrentScenario!W$2:W$2612)</f>
        <v>0</v>
      </c>
      <c r="X393">
        <f>SUMIF(CurrentScenario!$B$2:$B$2612,Sheet1!$A393,CurrentScenario!X$2:X$2612)</f>
        <v>0</v>
      </c>
      <c r="Y393">
        <f>SUMIF(CurrentScenario!$B$2:$B$2612,Sheet1!$A393,CurrentScenario!Y$2:Y$2612)</f>
        <v>0</v>
      </c>
      <c r="Z393">
        <f>SUMIF(CurrentScenario!$B$2:$B$2612,Sheet1!$A393,CurrentScenario!Z$2:Z$2612)</f>
        <v>0</v>
      </c>
      <c r="AA393">
        <f>SUMIF(CurrentScenario!$B$2:$B$2612,Sheet1!$A393,CurrentScenario!AA$2:AA$2612)</f>
        <v>3.1317827294260874</v>
      </c>
      <c r="AB393">
        <f>SUMIF(CurrentScenario!$B$2:$B$2612,Sheet1!$A393,CurrentScenario!AB$2:AB$2612)</f>
        <v>10.291616246185736</v>
      </c>
      <c r="AC393">
        <f>SUMIF(CurrentScenario!$B$2:$B$2612,Sheet1!$A393,CurrentScenario!AC$2:AC$2612)</f>
        <v>0</v>
      </c>
      <c r="AD393">
        <f>SUMIF(CurrentScenario!$B$2:$B$2612,Sheet1!$A393,CurrentScenario!AD$2:AD$2612)</f>
        <v>0.11412835797401742</v>
      </c>
      <c r="AE393">
        <f>SUMIF(CurrentScenario!$B$2:$B$2612,Sheet1!$A393,CurrentScenario!AE$2:AE$2612)</f>
        <v>4.9653514806829092E-2</v>
      </c>
      <c r="AF393">
        <f>SUMIF(CurrentScenario!$B$2:$B$2612,Sheet1!$A393,CurrentScenario!AF$2:AF$2612)</f>
        <v>0</v>
      </c>
      <c r="AG393">
        <f>SUMIF(CurrentScenario!$B$2:$B$2612,Sheet1!$A393,CurrentScenario!AG$2:AG$2612)</f>
        <v>0</v>
      </c>
      <c r="AH393" s="9">
        <f>SUMIF(CurrentScenario!$B$2:$B$2612,Sheet1!$A393,CurrentScenario!AH$2:AH$2612)</f>
        <v>0</v>
      </c>
      <c r="AI393" s="10">
        <f t="shared" si="24"/>
        <v>5975.0607433159576</v>
      </c>
      <c r="AJ393">
        <f>SUMIF(BaselineScenario!$B$2:$B$2612,Sheet1!$A393,BaselineScenario!D$2:D$2612)</f>
        <v>5719.7054233852659</v>
      </c>
      <c r="AK393">
        <f>SUMIF(BaselineScenario!$B$2:$B$2612,Sheet1!$A393,BaselineScenario!E$2:E$2612)</f>
        <v>57.788880419336564</v>
      </c>
      <c r="AL393">
        <f>SUMIF(BaselineScenario!$B$2:$B$2612,Sheet1!$A393,BaselineScenario!F$2:F$2612)</f>
        <v>1.4598275515128656</v>
      </c>
      <c r="AM393">
        <f>SUMIF(BaselineScenario!$B$2:$B$2612,Sheet1!$A393,BaselineScenario!G$2:G$2612)</f>
        <v>13.464273107815163</v>
      </c>
      <c r="AN393">
        <f>SUMIF(BaselineScenario!$B$2:$B$2612,Sheet1!$A393,BaselineScenario!H$2:H$2612)</f>
        <v>0.67348866592151413</v>
      </c>
      <c r="AO393">
        <f>SUMIF(BaselineScenario!$B$2:$B$2612,Sheet1!$A393,BaselineScenario!I$2:I$2612)</f>
        <v>3.9495811363641744</v>
      </c>
      <c r="AP393">
        <f>SUMIF(BaselineScenario!$B$2:$B$2612,Sheet1!$A393,BaselineScenario!J$2:J$2612)</f>
        <v>7.0947381894722231E-2</v>
      </c>
      <c r="AQ393">
        <f>SUMIF(BaselineScenario!$B$2:$B$2612,Sheet1!$A393,BaselineScenario!K$2:K$2612)</f>
        <v>0.53080148660914417</v>
      </c>
      <c r="AR393">
        <f>SUMIF(BaselineScenario!$B$2:$B$2612,Sheet1!$A393,BaselineScenario!L$2:L$2612)</f>
        <v>3.9197248503395379</v>
      </c>
      <c r="AS393">
        <f>SUMIF(BaselineScenario!$B$2:$B$2612,Sheet1!$A393,BaselineScenario!M$2:M$2612)</f>
        <v>36.005277416327928</v>
      </c>
      <c r="AT393">
        <f>SUMIF(BaselineScenario!$B$2:$B$2612,Sheet1!$A393,BaselineScenario!N$2:N$2612)</f>
        <v>6.039378309864631</v>
      </c>
      <c r="AU393">
        <f>SUMIF(BaselineScenario!$B$2:$B$2612,Sheet1!$A393,BaselineScenario!O$2:O$2612)</f>
        <v>0.35662143251106182</v>
      </c>
      <c r="AV393">
        <f>SUMIF(BaselineScenario!$B$2:$B$2612,Sheet1!$A393,BaselineScenario!P$2:P$2612)</f>
        <v>2.4060299929168503</v>
      </c>
      <c r="AW393">
        <f>SUMIF(BaselineScenario!$B$2:$B$2612,Sheet1!$A393,BaselineScenario!Q$2:Q$2612)</f>
        <v>107.99660498313433</v>
      </c>
      <c r="AX393">
        <f>SUMIF(BaselineScenario!$B$2:$B$2612,Sheet1!$A393,BaselineScenario!R$2:R$2612)</f>
        <v>0.10223942050492746</v>
      </c>
      <c r="AY393">
        <f>SUMIF(BaselineScenario!$B$2:$B$2612,Sheet1!$A393,BaselineScenario!S$2:S$2612)</f>
        <v>10.824550107954284</v>
      </c>
      <c r="AZ393">
        <f>SUMIF(BaselineScenario!$B$2:$B$2612,Sheet1!$A393,BaselineScenario!T$2:T$2612)</f>
        <v>1.9183411307262942E-2</v>
      </c>
      <c r="BA393">
        <f>SUMIF(BaselineScenario!$B$2:$B$2612,Sheet1!$A393,BaselineScenario!U$2:U$2612)</f>
        <v>0.53924457119771374</v>
      </c>
      <c r="BB393">
        <f>SUMIF(BaselineScenario!$B$2:$B$2612,Sheet1!$A393,BaselineScenario!V$2:V$2612)</f>
        <v>0</v>
      </c>
      <c r="BC393">
        <f>SUMIF(BaselineScenario!$B$2:$B$2612,Sheet1!$A393,BaselineScenario!W$2:W$2612)</f>
        <v>0</v>
      </c>
      <c r="BD393">
        <f>SUMIF(BaselineScenario!$B$2:$B$2612,Sheet1!$A393,BaselineScenario!X$2:X$2612)</f>
        <v>0</v>
      </c>
      <c r="BE393">
        <f>SUMIF(BaselineScenario!$B$2:$B$2612,Sheet1!$A393,BaselineScenario!Y$2:Y$2612)</f>
        <v>0</v>
      </c>
      <c r="BF393">
        <f>SUMIF(BaselineScenario!$B$2:$B$2612,Sheet1!$A393,BaselineScenario!Z$2:Z$2612)</f>
        <v>0</v>
      </c>
      <c r="BG393">
        <f>SUMIF(BaselineScenario!$B$2:$B$2612,Sheet1!$A393,BaselineScenario!AA$2:AA$2612)</f>
        <v>3.1317827294260874</v>
      </c>
      <c r="BH393">
        <f>SUMIF(BaselineScenario!$B$2:$B$2612,Sheet1!$A393,BaselineScenario!AB$2:AB$2612)</f>
        <v>5.9133089864423063</v>
      </c>
      <c r="BI393">
        <f>SUMIF(BaselineScenario!$B$2:$B$2612,Sheet1!$A393,BaselineScenario!AC$2:AC$2612)</f>
        <v>0</v>
      </c>
      <c r="BJ393">
        <f>SUMIF(BaselineScenario!$B$2:$B$2612,Sheet1!$A393,BaselineScenario!AD$2:AD$2612)</f>
        <v>0.11412835797401742</v>
      </c>
      <c r="BK393">
        <f>SUMIF(BaselineScenario!$B$2:$B$2612,Sheet1!$A393,BaselineScenario!AE$2:AE$2612)</f>
        <v>4.9445611336119952E-2</v>
      </c>
      <c r="BL393">
        <f>SUMIF(BaselineScenario!$B$2:$B$2612,Sheet1!$A393,BaselineScenario!AF$2:AF$2612)</f>
        <v>0</v>
      </c>
      <c r="BM393">
        <f>SUMIF(BaselineScenario!$B$2:$B$2612,Sheet1!$A393,BaselineScenario!AG$2:AG$2612)</f>
        <v>0</v>
      </c>
      <c r="BN393">
        <f>SUMIF(BaselineScenario!$B$2:$B$2612,Sheet1!$A393,BaselineScenario!AH$2:AH$2612)</f>
        <v>0</v>
      </c>
      <c r="BP393">
        <f t="shared" si="25"/>
        <v>0</v>
      </c>
      <c r="BQ393" s="12">
        <f t="shared" si="26"/>
        <v>0</v>
      </c>
    </row>
    <row r="394" spans="1:69" x14ac:dyDescent="0.25">
      <c r="A394" s="1" t="s">
        <v>392</v>
      </c>
      <c r="B394">
        <f>COUNTIF(CurrentScenario!$B$2:$B$2612,Sheet1!A394)</f>
        <v>1</v>
      </c>
      <c r="C394">
        <f t="shared" si="27"/>
        <v>1047.1311030369968</v>
      </c>
      <c r="D394">
        <f>SUMIF(CurrentScenario!$B$2:$B$2612,Sheet1!$A394,CurrentScenario!D$2:D$2612)</f>
        <v>171.95028240765899</v>
      </c>
      <c r="E394">
        <f>SUMIF(CurrentScenario!$B$2:$B$2612,Sheet1!$A394,CurrentScenario!E$2:E$2612)</f>
        <v>1.7368690075913304</v>
      </c>
      <c r="F394">
        <f>SUMIF(CurrentScenario!$B$2:$B$2612,Sheet1!$A394,CurrentScenario!F$2:F$2612)</f>
        <v>0</v>
      </c>
      <c r="G394">
        <f>SUMIF(CurrentScenario!$B$2:$B$2612,Sheet1!$A394,CurrentScenario!G$2:G$2612)</f>
        <v>0.21520458082884839</v>
      </c>
      <c r="H394">
        <f>SUMIF(CurrentScenario!$B$2:$B$2612,Sheet1!$A394,CurrentScenario!H$2:H$2612)</f>
        <v>0</v>
      </c>
      <c r="I394">
        <f>SUMIF(CurrentScenario!$B$2:$B$2612,Sheet1!$A394,CurrentScenario!I$2:I$2612)</f>
        <v>0.45193153907487471</v>
      </c>
      <c r="J394">
        <f>SUMIF(CurrentScenario!$B$2:$B$2612,Sheet1!$A394,CurrentScenario!J$2:J$2612)</f>
        <v>6.9002768300253287E-2</v>
      </c>
      <c r="K394">
        <f>SUMIF(CurrentScenario!$B$2:$B$2612,Sheet1!$A394,CurrentScenario!K$2:K$2612)</f>
        <v>0</v>
      </c>
      <c r="L394">
        <f>SUMIF(CurrentScenario!$B$2:$B$2612,Sheet1!$A394,CurrentScenario!L$2:L$2612)</f>
        <v>0</v>
      </c>
      <c r="M394">
        <f>SUMIF(CurrentScenario!$B$2:$B$2612,Sheet1!$A394,CurrentScenario!M$2:M$2612)</f>
        <v>1.0414536980027664</v>
      </c>
      <c r="N394">
        <f>SUMIF(CurrentScenario!$B$2:$B$2612,Sheet1!$A394,CurrentScenario!N$2:N$2612)</f>
        <v>0.28987397553677813</v>
      </c>
      <c r="O394">
        <f>SUMIF(CurrentScenario!$B$2:$B$2612,Sheet1!$A394,CurrentScenario!O$2:O$2612)</f>
        <v>9.6430353593005544E-2</v>
      </c>
      <c r="P394">
        <f>SUMIF(CurrentScenario!$B$2:$B$2612,Sheet1!$A394,CurrentScenario!P$2:P$2612)</f>
        <v>0</v>
      </c>
      <c r="Q394">
        <f>SUMIF(CurrentScenario!$B$2:$B$2612,Sheet1!$A394,CurrentScenario!Q$2:Q$2612)</f>
        <v>1.3758302733553938</v>
      </c>
      <c r="R394">
        <f>SUMIF(CurrentScenario!$B$2:$B$2612,Sheet1!$A394,CurrentScenario!R$2:R$2612)</f>
        <v>2.0125239833904205</v>
      </c>
      <c r="S394">
        <f>SUMIF(CurrentScenario!$B$2:$B$2612,Sheet1!$A394,CurrentScenario!S$2:S$2612)</f>
        <v>0.14504728023250921</v>
      </c>
      <c r="T394">
        <f>SUMIF(CurrentScenario!$B$2:$B$2612,Sheet1!$A394,CurrentScenario!T$2:T$2612)</f>
        <v>5.7967742997599374E-2</v>
      </c>
      <c r="U394">
        <f>SUMIF(CurrentScenario!$B$2:$B$2612,Sheet1!$A394,CurrentScenario!U$2:U$2612)</f>
        <v>1.4510915576897446E-2</v>
      </c>
      <c r="V394">
        <f>SUMIF(CurrentScenario!$B$2:$B$2612,Sheet1!$A394,CurrentScenario!V$2:V$2612)</f>
        <v>0</v>
      </c>
      <c r="W394">
        <f>SUMIF(CurrentScenario!$B$2:$B$2612,Sheet1!$A394,CurrentScenario!W$2:W$2612)</f>
        <v>618.31961974186697</v>
      </c>
      <c r="X394">
        <f>SUMIF(CurrentScenario!$B$2:$B$2612,Sheet1!$A394,CurrentScenario!X$2:X$2612)</f>
        <v>249.28896121764274</v>
      </c>
      <c r="Y394">
        <f>SUMIF(CurrentScenario!$B$2:$B$2612,Sheet1!$A394,CurrentScenario!Y$2:Y$2612)</f>
        <v>0</v>
      </c>
      <c r="Z394">
        <f>SUMIF(CurrentScenario!$B$2:$B$2612,Sheet1!$A394,CurrentScenario!Z$2:Z$2612)</f>
        <v>0</v>
      </c>
      <c r="AA394">
        <f>SUMIF(CurrentScenario!$B$2:$B$2612,Sheet1!$A394,CurrentScenario!AA$2:AA$2612)</f>
        <v>3.6143385436307449E-2</v>
      </c>
      <c r="AB394">
        <f>SUMIF(CurrentScenario!$B$2:$B$2612,Sheet1!$A394,CurrentScenario!AB$2:AB$2612)</f>
        <v>2.9450165911065324E-2</v>
      </c>
      <c r="AC394">
        <f>SUMIF(CurrentScenario!$B$2:$B$2612,Sheet1!$A394,CurrentScenario!AC$2:AC$2612)</f>
        <v>0</v>
      </c>
      <c r="AD394">
        <f>SUMIF(CurrentScenario!$B$2:$B$2612,Sheet1!$A394,CurrentScenario!AD$2:AD$2612)</f>
        <v>0</v>
      </c>
      <c r="AE394">
        <f>SUMIF(CurrentScenario!$B$2:$B$2612,Sheet1!$A394,CurrentScenario!AE$2:AE$2612)</f>
        <v>0</v>
      </c>
      <c r="AF394">
        <f>SUMIF(CurrentScenario!$B$2:$B$2612,Sheet1!$A394,CurrentScenario!AF$2:AF$2612)</f>
        <v>0</v>
      </c>
      <c r="AG394">
        <f>SUMIF(CurrentScenario!$B$2:$B$2612,Sheet1!$A394,CurrentScenario!AG$2:AG$2612)</f>
        <v>0</v>
      </c>
      <c r="AH394" s="9">
        <f>SUMIF(CurrentScenario!$B$2:$B$2612,Sheet1!$A394,CurrentScenario!AH$2:AH$2612)</f>
        <v>0</v>
      </c>
      <c r="AI394" s="10">
        <f t="shared" si="24"/>
        <v>1047.131103036997</v>
      </c>
      <c r="AJ394">
        <f>SUMIF(BaselineScenario!$B$2:$B$2612,Sheet1!$A394,BaselineScenario!D$2:D$2612)</f>
        <v>888.00279077750974</v>
      </c>
      <c r="AK394">
        <f>SUMIF(BaselineScenario!$B$2:$B$2612,Sheet1!$A394,BaselineScenario!E$2:E$2612)</f>
        <v>8.9697120839818183</v>
      </c>
      <c r="AL394">
        <f>SUMIF(BaselineScenario!$B$2:$B$2612,Sheet1!$A394,BaselineScenario!F$2:F$2612)</f>
        <v>0</v>
      </c>
      <c r="AM394">
        <f>SUMIF(BaselineScenario!$B$2:$B$2612,Sheet1!$A394,BaselineScenario!G$2:G$2612)</f>
        <v>4.9133101064371481</v>
      </c>
      <c r="AN394">
        <f>SUMIF(BaselineScenario!$B$2:$B$2612,Sheet1!$A394,BaselineScenario!H$2:H$2612)</f>
        <v>0</v>
      </c>
      <c r="AO394">
        <f>SUMIF(BaselineScenario!$B$2:$B$2612,Sheet1!$A394,BaselineScenario!I$2:I$2612)</f>
        <v>10.317995043610239</v>
      </c>
      <c r="AP394">
        <f>SUMIF(BaselineScenario!$B$2:$B$2612,Sheet1!$A394,BaselineScenario!J$2:J$2612)</f>
        <v>1.5753939695707804</v>
      </c>
      <c r="AQ394">
        <f>SUMIF(BaselineScenario!$B$2:$B$2612,Sheet1!$A394,BaselineScenario!K$2:K$2612)</f>
        <v>0</v>
      </c>
      <c r="AR394">
        <f>SUMIF(BaselineScenario!$B$2:$B$2612,Sheet1!$A394,BaselineScenario!L$2:L$2612)</f>
        <v>0</v>
      </c>
      <c r="AS394">
        <f>SUMIF(BaselineScenario!$B$2:$B$2612,Sheet1!$A394,BaselineScenario!M$2:M$2612)</f>
        <v>23.777305111608463</v>
      </c>
      <c r="AT394">
        <f>SUMIF(BaselineScenario!$B$2:$B$2612,Sheet1!$A394,BaselineScenario!N$2:N$2612)</f>
        <v>6.6180781473729935</v>
      </c>
      <c r="AU394">
        <f>SUMIF(BaselineScenario!$B$2:$B$2612,Sheet1!$A394,BaselineScenario!O$2:O$2612)</f>
        <v>2.2015898966975409</v>
      </c>
      <c r="AV394">
        <f>SUMIF(BaselineScenario!$B$2:$B$2612,Sheet1!$A394,BaselineScenario!P$2:P$2612)</f>
        <v>0</v>
      </c>
      <c r="AW394">
        <f>SUMIF(BaselineScenario!$B$2:$B$2612,Sheet1!$A394,BaselineScenario!Q$2:Q$2612)</f>
        <v>31.411416805274026</v>
      </c>
      <c r="AX394">
        <f>SUMIF(BaselineScenario!$B$2:$B$2612,Sheet1!$A394,BaselineScenario!R$2:R$2612)</f>
        <v>45.947694928033712</v>
      </c>
      <c r="AY394">
        <f>SUMIF(BaselineScenario!$B$2:$B$2612,Sheet1!$A394,BaselineScenario!S$2:S$2612)</f>
        <v>3.3115571477745958</v>
      </c>
      <c r="AZ394">
        <f>SUMIF(BaselineScenario!$B$2:$B$2612,Sheet1!$A394,BaselineScenario!T$2:T$2612)</f>
        <v>1.3234546235982196</v>
      </c>
      <c r="BA394">
        <f>SUMIF(BaselineScenario!$B$2:$B$2612,Sheet1!$A394,BaselineScenario!U$2:U$2612)</f>
        <v>0.33129698207645714</v>
      </c>
      <c r="BB394">
        <f>SUMIF(BaselineScenario!$B$2:$B$2612,Sheet1!$A394,BaselineScenario!V$2:V$2612)</f>
        <v>0</v>
      </c>
      <c r="BC394">
        <f>SUMIF(BaselineScenario!$B$2:$B$2612,Sheet1!$A394,BaselineScenario!W$2:W$2612)</f>
        <v>17.381360296714192</v>
      </c>
      <c r="BD394">
        <f>SUMIF(BaselineScenario!$B$2:$B$2612,Sheet1!$A394,BaselineScenario!X$2:X$2612)</f>
        <v>1.0470074130754574</v>
      </c>
      <c r="BE394">
        <f>SUMIF(BaselineScenario!$B$2:$B$2612,Sheet1!$A394,BaselineScenario!Y$2:Y$2612)</f>
        <v>0</v>
      </c>
      <c r="BF394">
        <f>SUMIF(BaselineScenario!$B$2:$B$2612,Sheet1!$A394,BaselineScenario!Z$2:Z$2612)</f>
        <v>0</v>
      </c>
      <c r="BG394">
        <f>SUMIF(BaselineScenario!$B$2:$B$2612,Sheet1!$A394,BaselineScenario!AA$2:AA$2612)</f>
        <v>1.0160136999594785E-3</v>
      </c>
      <c r="BH394">
        <f>SUMIF(BaselineScenario!$B$2:$B$2612,Sheet1!$A394,BaselineScenario!AB$2:AB$2612)</f>
        <v>1.2368996153932105E-4</v>
      </c>
      <c r="BI394">
        <f>SUMIF(BaselineScenario!$B$2:$B$2612,Sheet1!$A394,BaselineScenario!AC$2:AC$2612)</f>
        <v>0</v>
      </c>
      <c r="BJ394">
        <f>SUMIF(BaselineScenario!$B$2:$B$2612,Sheet1!$A394,BaselineScenario!AD$2:AD$2612)</f>
        <v>0</v>
      </c>
      <c r="BK394">
        <f>SUMIF(BaselineScenario!$B$2:$B$2612,Sheet1!$A394,BaselineScenario!AE$2:AE$2612)</f>
        <v>0</v>
      </c>
      <c r="BL394">
        <f>SUMIF(BaselineScenario!$B$2:$B$2612,Sheet1!$A394,BaselineScenario!AF$2:AF$2612)</f>
        <v>0</v>
      </c>
      <c r="BM394">
        <f>SUMIF(BaselineScenario!$B$2:$B$2612,Sheet1!$A394,BaselineScenario!AG$2:AG$2612)</f>
        <v>0</v>
      </c>
      <c r="BN394">
        <f>SUMIF(BaselineScenario!$B$2:$B$2612,Sheet1!$A394,BaselineScenario!AH$2:AH$2612)</f>
        <v>0</v>
      </c>
      <c r="BP394">
        <f t="shared" si="25"/>
        <v>0</v>
      </c>
      <c r="BQ394" s="12">
        <f t="shared" si="26"/>
        <v>0</v>
      </c>
    </row>
    <row r="395" spans="1:69" x14ac:dyDescent="0.25">
      <c r="A395" s="1" t="s">
        <v>393</v>
      </c>
      <c r="B395">
        <f>COUNTIF(CurrentScenario!$B$2:$B$2612,Sheet1!A395)</f>
        <v>2</v>
      </c>
      <c r="C395">
        <f t="shared" si="27"/>
        <v>827.7567105448245</v>
      </c>
      <c r="D395">
        <f>SUMIF(CurrentScenario!$B$2:$B$2612,Sheet1!$A395,CurrentScenario!D$2:D$2612)</f>
        <v>697.60668862532589</v>
      </c>
      <c r="E395">
        <f>SUMIF(CurrentScenario!$B$2:$B$2612,Sheet1!$A395,CurrentScenario!E$2:E$2612)</f>
        <v>7.0465308932453548</v>
      </c>
      <c r="F395">
        <f>SUMIF(CurrentScenario!$B$2:$B$2612,Sheet1!$A395,CurrentScenario!F$2:F$2612)</f>
        <v>7.9646951527669124E-2</v>
      </c>
      <c r="G395">
        <f>SUMIF(CurrentScenario!$B$2:$B$2612,Sheet1!$A395,CurrentScenario!G$2:G$2612)</f>
        <v>4.016098537607256</v>
      </c>
      <c r="H395">
        <f>SUMIF(CurrentScenario!$B$2:$B$2612,Sheet1!$A395,CurrentScenario!H$2:H$2612)</f>
        <v>2.1386233372651029E-2</v>
      </c>
      <c r="I395">
        <f>SUMIF(CurrentScenario!$B$2:$B$2612,Sheet1!$A395,CurrentScenario!I$2:I$2612)</f>
        <v>1.0781126684271547</v>
      </c>
      <c r="J395">
        <f>SUMIF(CurrentScenario!$B$2:$B$2612,Sheet1!$A395,CurrentScenario!J$2:J$2612)</f>
        <v>2.1355269336970724E-3</v>
      </c>
      <c r="K395">
        <f>SUMIF(CurrentScenario!$B$2:$B$2612,Sheet1!$A395,CurrentScenario!K$2:K$2612)</f>
        <v>0.10825175504328273</v>
      </c>
      <c r="L395">
        <f>SUMIF(CurrentScenario!$B$2:$B$2612,Sheet1!$A395,CurrentScenario!L$2:L$2612)</f>
        <v>0.45395307000703933</v>
      </c>
      <c r="M395">
        <f>SUMIF(CurrentScenario!$B$2:$B$2612,Sheet1!$A395,CurrentScenario!M$2:M$2612)</f>
        <v>22.886939920152049</v>
      </c>
      <c r="N395">
        <f>SUMIF(CurrentScenario!$B$2:$B$2612,Sheet1!$A395,CurrentScenario!N$2:N$2612)</f>
        <v>3.7826821005195979</v>
      </c>
      <c r="O395">
        <f>SUMIF(CurrentScenario!$B$2:$B$2612,Sheet1!$A395,CurrentScenario!O$2:O$2612)</f>
        <v>7.7206853776015327E-2</v>
      </c>
      <c r="P395">
        <f>SUMIF(CurrentScenario!$B$2:$B$2612,Sheet1!$A395,CurrentScenario!P$2:P$2612)</f>
        <v>3.892832039682566</v>
      </c>
      <c r="Q395">
        <f>SUMIF(CurrentScenario!$B$2:$B$2612,Sheet1!$A395,CurrentScenario!Q$2:Q$2612)</f>
        <v>77.545504360037654</v>
      </c>
      <c r="R395">
        <f>SUMIF(CurrentScenario!$B$2:$B$2612,Sheet1!$A395,CurrentScenario!R$2:R$2612)</f>
        <v>0</v>
      </c>
      <c r="S395">
        <f>SUMIF(CurrentScenario!$B$2:$B$2612,Sheet1!$A395,CurrentScenario!S$2:S$2612)</f>
        <v>7.8535816927265056</v>
      </c>
      <c r="T395">
        <f>SUMIF(CurrentScenario!$B$2:$B$2612,Sheet1!$A395,CurrentScenario!T$2:T$2612)</f>
        <v>3.3894823410343068E-3</v>
      </c>
      <c r="U395">
        <f>SUMIF(CurrentScenario!$B$2:$B$2612,Sheet1!$A395,CurrentScenario!U$2:U$2612)</f>
        <v>0.3919304851033818</v>
      </c>
      <c r="V395">
        <f>SUMIF(CurrentScenario!$B$2:$B$2612,Sheet1!$A395,CurrentScenario!V$2:V$2612)</f>
        <v>0</v>
      </c>
      <c r="W395">
        <f>SUMIF(CurrentScenario!$B$2:$B$2612,Sheet1!$A395,CurrentScenario!W$2:W$2612)</f>
        <v>0</v>
      </c>
      <c r="X395">
        <f>SUMIF(CurrentScenario!$B$2:$B$2612,Sheet1!$A395,CurrentScenario!X$2:X$2612)</f>
        <v>0</v>
      </c>
      <c r="Y395">
        <f>SUMIF(CurrentScenario!$B$2:$B$2612,Sheet1!$A395,CurrentScenario!Y$2:Y$2612)</f>
        <v>0</v>
      </c>
      <c r="Z395">
        <f>SUMIF(CurrentScenario!$B$2:$B$2612,Sheet1!$A395,CurrentScenario!Z$2:Z$2612)</f>
        <v>0</v>
      </c>
      <c r="AA395">
        <f>SUMIF(CurrentScenario!$B$2:$B$2612,Sheet1!$A395,CurrentScenario!AA$2:AA$2612)</f>
        <v>0.10039317801401688</v>
      </c>
      <c r="AB395">
        <f>SUMIF(CurrentScenario!$B$2:$B$2612,Sheet1!$A395,CurrentScenario!AB$2:AB$2612)</f>
        <v>0.8094461709816968</v>
      </c>
      <c r="AC395">
        <f>SUMIF(CurrentScenario!$B$2:$B$2612,Sheet1!$A395,CurrentScenario!AC$2:AC$2612)</f>
        <v>0</v>
      </c>
      <c r="AD395">
        <f>SUMIF(CurrentScenario!$B$2:$B$2612,Sheet1!$A395,CurrentScenario!AD$2:AD$2612)</f>
        <v>0</v>
      </c>
      <c r="AE395">
        <f>SUMIF(CurrentScenario!$B$2:$B$2612,Sheet1!$A395,CurrentScenario!AE$2:AE$2612)</f>
        <v>0</v>
      </c>
      <c r="AF395">
        <f>SUMIF(CurrentScenario!$B$2:$B$2612,Sheet1!$A395,CurrentScenario!AF$2:AF$2612)</f>
        <v>0</v>
      </c>
      <c r="AG395">
        <f>SUMIF(CurrentScenario!$B$2:$B$2612,Sheet1!$A395,CurrentScenario!AG$2:AG$2612)</f>
        <v>0</v>
      </c>
      <c r="AH395" s="9">
        <f>SUMIF(CurrentScenario!$B$2:$B$2612,Sheet1!$A395,CurrentScenario!AH$2:AH$2612)</f>
        <v>0</v>
      </c>
      <c r="AI395" s="10">
        <f t="shared" si="24"/>
        <v>827.75671054482405</v>
      </c>
      <c r="AJ395">
        <f>SUMIF(BaselineScenario!$B$2:$B$2612,Sheet1!$A395,BaselineScenario!D$2:D$2612)</f>
        <v>757.13017697323971</v>
      </c>
      <c r="AK395">
        <f>SUMIF(BaselineScenario!$B$2:$B$2612,Sheet1!$A395,BaselineScenario!E$2:E$2612)</f>
        <v>7.6477773446263591</v>
      </c>
      <c r="AL395">
        <f>SUMIF(BaselineScenario!$B$2:$B$2612,Sheet1!$A395,BaselineScenario!F$2:F$2612)</f>
        <v>4.1516521041807183E-2</v>
      </c>
      <c r="AM395">
        <f>SUMIF(BaselineScenario!$B$2:$B$2612,Sheet1!$A395,BaselineScenario!G$2:G$2612)</f>
        <v>2.0936511032667484</v>
      </c>
      <c r="AN395">
        <f>SUMIF(BaselineScenario!$B$2:$B$2612,Sheet1!$A395,BaselineScenario!H$2:H$2612)</f>
        <v>1.1140524873236062E-2</v>
      </c>
      <c r="AO395">
        <f>SUMIF(BaselineScenario!$B$2:$B$2612,Sheet1!$A395,BaselineScenario!I$2:I$2612)</f>
        <v>0.56205473614594748</v>
      </c>
      <c r="AP395">
        <f>SUMIF(BaselineScenario!$B$2:$B$2612,Sheet1!$A395,BaselineScenario!J$2:J$2612)</f>
        <v>1.1007025778192387E-3</v>
      </c>
      <c r="AQ395">
        <f>SUMIF(BaselineScenario!$B$2:$B$2612,Sheet1!$A395,BaselineScenario!K$2:K$2612)</f>
        <v>5.6439437185245814E-2</v>
      </c>
      <c r="AR395">
        <f>SUMIF(BaselineScenario!$B$2:$B$2612,Sheet1!$A395,BaselineScenario!L$2:L$2612)</f>
        <v>0.23665267571959811</v>
      </c>
      <c r="AS395">
        <f>SUMIF(BaselineScenario!$B$2:$B$2612,Sheet1!$A395,BaselineScenario!M$2:M$2612)</f>
        <v>11.931360401966254</v>
      </c>
      <c r="AT395">
        <f>SUMIF(BaselineScenario!$B$2:$B$2612,Sheet1!$A395,BaselineScenario!N$2:N$2612)</f>
        <v>1.9719822724366929</v>
      </c>
      <c r="AU395">
        <f>SUMIF(BaselineScenario!$B$2:$B$2612,Sheet1!$A395,BaselineScenario!O$2:O$2612)</f>
        <v>4.0238621453020276E-2</v>
      </c>
      <c r="AV395">
        <f>SUMIF(BaselineScenario!$B$2:$B$2612,Sheet1!$A395,BaselineScenario!P$2:P$2612)</f>
        <v>2.029402700157267</v>
      </c>
      <c r="AW395">
        <f>SUMIF(BaselineScenario!$B$2:$B$2612,Sheet1!$A395,BaselineScenario!Q$2:Q$2612)</f>
        <v>39.112736971224258</v>
      </c>
      <c r="AX395">
        <f>SUMIF(BaselineScenario!$B$2:$B$2612,Sheet1!$A395,BaselineScenario!R$2:R$2612)</f>
        <v>0</v>
      </c>
      <c r="AY395">
        <f>SUMIF(BaselineScenario!$B$2:$B$2612,Sheet1!$A395,BaselineScenario!S$2:S$2612)</f>
        <v>3.9612235108233276</v>
      </c>
      <c r="AZ395">
        <f>SUMIF(BaselineScenario!$B$2:$B$2612,Sheet1!$A395,BaselineScenario!T$2:T$2612)</f>
        <v>1.7567542976220194E-3</v>
      </c>
      <c r="BA395">
        <f>SUMIF(BaselineScenario!$B$2:$B$2612,Sheet1!$A395,BaselineScenario!U$2:U$2612)</f>
        <v>0.20430852389730614</v>
      </c>
      <c r="BB395">
        <f>SUMIF(BaselineScenario!$B$2:$B$2612,Sheet1!$A395,BaselineScenario!V$2:V$2612)</f>
        <v>0</v>
      </c>
      <c r="BC395">
        <f>SUMIF(BaselineScenario!$B$2:$B$2612,Sheet1!$A395,BaselineScenario!W$2:W$2612)</f>
        <v>0</v>
      </c>
      <c r="BD395">
        <f>SUMIF(BaselineScenario!$B$2:$B$2612,Sheet1!$A395,BaselineScenario!X$2:X$2612)</f>
        <v>0</v>
      </c>
      <c r="BE395">
        <f>SUMIF(BaselineScenario!$B$2:$B$2612,Sheet1!$A395,BaselineScenario!Y$2:Y$2612)</f>
        <v>0</v>
      </c>
      <c r="BF395">
        <f>SUMIF(BaselineScenario!$B$2:$B$2612,Sheet1!$A395,BaselineScenario!Z$2:Z$2612)</f>
        <v>0</v>
      </c>
      <c r="BG395">
        <f>SUMIF(BaselineScenario!$B$2:$B$2612,Sheet1!$A395,BaselineScenario!AA$2:AA$2612)</f>
        <v>0.10039317801401688</v>
      </c>
      <c r="BH395">
        <f>SUMIF(BaselineScenario!$B$2:$B$2612,Sheet1!$A395,BaselineScenario!AB$2:AB$2612)</f>
        <v>0.62279759187811146</v>
      </c>
      <c r="BI395">
        <f>SUMIF(BaselineScenario!$B$2:$B$2612,Sheet1!$A395,BaselineScenario!AC$2:AC$2612)</f>
        <v>0</v>
      </c>
      <c r="BJ395">
        <f>SUMIF(BaselineScenario!$B$2:$B$2612,Sheet1!$A395,BaselineScenario!AD$2:AD$2612)</f>
        <v>0</v>
      </c>
      <c r="BK395">
        <f>SUMIF(BaselineScenario!$B$2:$B$2612,Sheet1!$A395,BaselineScenario!AE$2:AE$2612)</f>
        <v>0</v>
      </c>
      <c r="BL395">
        <f>SUMIF(BaselineScenario!$B$2:$B$2612,Sheet1!$A395,BaselineScenario!AF$2:AF$2612)</f>
        <v>0</v>
      </c>
      <c r="BM395">
        <f>SUMIF(BaselineScenario!$B$2:$B$2612,Sheet1!$A395,BaselineScenario!AG$2:AG$2612)</f>
        <v>0</v>
      </c>
      <c r="BN395">
        <f>SUMIF(BaselineScenario!$B$2:$B$2612,Sheet1!$A395,BaselineScenario!AH$2:AH$2612)</f>
        <v>0</v>
      </c>
      <c r="BP395">
        <f t="shared" si="25"/>
        <v>0</v>
      </c>
      <c r="BQ395" s="12">
        <f t="shared" si="26"/>
        <v>0</v>
      </c>
    </row>
    <row r="396" spans="1:69" x14ac:dyDescent="0.25">
      <c r="A396" s="1" t="s">
        <v>394</v>
      </c>
      <c r="B396">
        <f>COUNTIF(CurrentScenario!$B$2:$B$2612,Sheet1!A396)</f>
        <v>2</v>
      </c>
      <c r="C396">
        <f t="shared" si="27"/>
        <v>1907.7159206291285</v>
      </c>
      <c r="D396">
        <f>SUMIF(CurrentScenario!$B$2:$B$2612,Sheet1!$A396,CurrentScenario!D$2:D$2612)</f>
        <v>1688.4895245715084</v>
      </c>
      <c r="E396">
        <f>SUMIF(CurrentScenario!$B$2:$B$2612,Sheet1!$A396,CurrentScenario!E$2:E$2612)</f>
        <v>17.055432769935301</v>
      </c>
      <c r="F396">
        <f>SUMIF(CurrentScenario!$B$2:$B$2612,Sheet1!$A396,CurrentScenario!F$2:F$2612)</f>
        <v>0.1018606157016813</v>
      </c>
      <c r="G396">
        <f>SUMIF(CurrentScenario!$B$2:$B$2612,Sheet1!$A396,CurrentScenario!G$2:G$2612)</f>
        <v>5.1361012164061641</v>
      </c>
      <c r="H396">
        <f>SUMIF(CurrentScenario!$B$2:$B$2612,Sheet1!$A396,CurrentScenario!H$2:H$2612)</f>
        <v>2.7353794267195947E-2</v>
      </c>
      <c r="I396">
        <f>SUMIF(CurrentScenario!$B$2:$B$2612,Sheet1!$A396,CurrentScenario!I$2:I$2612)</f>
        <v>1.3787672988852742</v>
      </c>
      <c r="J396">
        <f>SUMIF(CurrentScenario!$B$2:$B$2612,Sheet1!$A396,CurrentScenario!J$2:J$2612)</f>
        <v>2.7361580530058773E-3</v>
      </c>
      <c r="K396">
        <f>SUMIF(CurrentScenario!$B$2:$B$2612,Sheet1!$A396,CurrentScenario!K$2:K$2612)</f>
        <v>0.13843831210601951</v>
      </c>
      <c r="L396">
        <f>SUMIF(CurrentScenario!$B$2:$B$2612,Sheet1!$A396,CurrentScenario!L$2:L$2612)</f>
        <v>0.58055061184131362</v>
      </c>
      <c r="M396">
        <f>SUMIF(CurrentScenario!$B$2:$B$2612,Sheet1!$A396,CurrentScenario!M$2:M$2612)</f>
        <v>29.269585169075778</v>
      </c>
      <c r="N396">
        <f>SUMIF(CurrentScenario!$B$2:$B$2612,Sheet1!$A396,CurrentScenario!N$2:N$2612)</f>
        <v>4.837584115014379</v>
      </c>
      <c r="O396">
        <f>SUMIF(CurrentScenario!$B$2:$B$2612,Sheet1!$A396,CurrentScenario!O$2:O$2612)</f>
        <v>9.874238603019285E-2</v>
      </c>
      <c r="P396">
        <f>SUMIF(CurrentScenario!$B$2:$B$2612,Sheet1!$A396,CurrentScenario!P$2:P$2612)</f>
        <v>4.9784534301458567</v>
      </c>
      <c r="Q396">
        <f>SUMIF(CurrentScenario!$B$2:$B$2612,Sheet1!$A396,CurrentScenario!Q$2:Q$2612)</f>
        <v>135.24659006160621</v>
      </c>
      <c r="R396">
        <f>SUMIF(CurrentScenario!$B$2:$B$2612,Sheet1!$A396,CurrentScenario!R$2:R$2612)</f>
        <v>0</v>
      </c>
      <c r="S396">
        <f>SUMIF(CurrentScenario!$B$2:$B$2612,Sheet1!$A396,CurrentScenario!S$2:S$2612)</f>
        <v>13.697457902249367</v>
      </c>
      <c r="T396">
        <f>SUMIF(CurrentScenario!$B$2:$B$2612,Sheet1!$A396,CurrentScenario!T$2:T$2612)</f>
        <v>4.3388669997400193E-3</v>
      </c>
      <c r="U396">
        <f>SUMIF(CurrentScenario!$B$2:$B$2612,Sheet1!$A396,CurrentScenario!U$2:U$2612)</f>
        <v>0.50123566298187161</v>
      </c>
      <c r="V396">
        <f>SUMIF(CurrentScenario!$B$2:$B$2612,Sheet1!$A396,CurrentScenario!V$2:V$2612)</f>
        <v>0</v>
      </c>
      <c r="W396">
        <f>SUMIF(CurrentScenario!$B$2:$B$2612,Sheet1!$A396,CurrentScenario!W$2:W$2612)</f>
        <v>0</v>
      </c>
      <c r="X396">
        <f>SUMIF(CurrentScenario!$B$2:$B$2612,Sheet1!$A396,CurrentScenario!X$2:X$2612)</f>
        <v>0</v>
      </c>
      <c r="Y396">
        <f>SUMIF(CurrentScenario!$B$2:$B$2612,Sheet1!$A396,CurrentScenario!Y$2:Y$2612)</f>
        <v>0</v>
      </c>
      <c r="Z396">
        <f>SUMIF(CurrentScenario!$B$2:$B$2612,Sheet1!$A396,CurrentScenario!Z$2:Z$2612)</f>
        <v>0</v>
      </c>
      <c r="AA396">
        <f>SUMIF(CurrentScenario!$B$2:$B$2612,Sheet1!$A396,CurrentScenario!AA$2:AA$2612)</f>
        <v>1.0039317801401688</v>
      </c>
      <c r="AB396">
        <f>SUMIF(CurrentScenario!$B$2:$B$2612,Sheet1!$A396,CurrentScenario!AB$2:AB$2612)</f>
        <v>5.1672359061805793</v>
      </c>
      <c r="AC396">
        <f>SUMIF(CurrentScenario!$B$2:$B$2612,Sheet1!$A396,CurrentScenario!AC$2:AC$2612)</f>
        <v>0</v>
      </c>
      <c r="AD396">
        <f>SUMIF(CurrentScenario!$B$2:$B$2612,Sheet1!$A396,CurrentScenario!AD$2:AD$2612)</f>
        <v>0</v>
      </c>
      <c r="AE396">
        <f>SUMIF(CurrentScenario!$B$2:$B$2612,Sheet1!$A396,CurrentScenario!AE$2:AE$2612)</f>
        <v>0</v>
      </c>
      <c r="AF396">
        <f>SUMIF(CurrentScenario!$B$2:$B$2612,Sheet1!$A396,CurrentScenario!AF$2:AF$2612)</f>
        <v>0</v>
      </c>
      <c r="AG396">
        <f>SUMIF(CurrentScenario!$B$2:$B$2612,Sheet1!$A396,CurrentScenario!AG$2:AG$2612)</f>
        <v>0</v>
      </c>
      <c r="AH396" s="9">
        <f>SUMIF(CurrentScenario!$B$2:$B$2612,Sheet1!$A396,CurrentScenario!AH$2:AH$2612)</f>
        <v>0</v>
      </c>
      <c r="AI396" s="10">
        <f t="shared" si="24"/>
        <v>1907.7159206291278</v>
      </c>
      <c r="AJ396">
        <f>SUMIF(BaselineScenario!$B$2:$B$2612,Sheet1!$A396,BaselineScenario!D$2:D$2612)</f>
        <v>1688.4895245715084</v>
      </c>
      <c r="AK396">
        <f>SUMIF(BaselineScenario!$B$2:$B$2612,Sheet1!$A396,BaselineScenario!E$2:E$2612)</f>
        <v>17.055432769935301</v>
      </c>
      <c r="AL396">
        <f>SUMIF(BaselineScenario!$B$2:$B$2612,Sheet1!$A396,BaselineScenario!F$2:F$2612)</f>
        <v>0.10245848089156018</v>
      </c>
      <c r="AM396">
        <f>SUMIF(BaselineScenario!$B$2:$B$2612,Sheet1!$A396,BaselineScenario!G$2:G$2612)</f>
        <v>5.1662697021675505</v>
      </c>
      <c r="AN396">
        <f>SUMIF(BaselineScenario!$B$2:$B$2612,Sheet1!$A396,BaselineScenario!H$2:H$2612)</f>
        <v>2.7513650579309355E-2</v>
      </c>
      <c r="AO396">
        <f>SUMIF(BaselineScenario!$B$2:$B$2612,Sheet1!$A396,BaselineScenario!I$2:I$2612)</f>
        <v>1.386867731372369</v>
      </c>
      <c r="AP396">
        <f>SUMIF(BaselineScenario!$B$2:$B$2612,Sheet1!$A396,BaselineScenario!J$2:J$2612)</f>
        <v>2.7510144178133195E-3</v>
      </c>
      <c r="AQ396">
        <f>SUMIF(BaselineScenario!$B$2:$B$2612,Sheet1!$A396,BaselineScenario!K$2:K$2612)</f>
        <v>0.13925207238189455</v>
      </c>
      <c r="AR396">
        <f>SUMIF(BaselineScenario!$B$2:$B$2612,Sheet1!$A396,BaselineScenario!L$2:L$2612)</f>
        <v>0.58396068309849625</v>
      </c>
      <c r="AS396">
        <f>SUMIF(BaselineScenario!$B$2:$B$2612,Sheet1!$A396,BaselineScenario!M$2:M$2612)</f>
        <v>29.441515232129717</v>
      </c>
      <c r="AT396">
        <f>SUMIF(BaselineScenario!$B$2:$B$2612,Sheet1!$A396,BaselineScenario!N$2:N$2612)</f>
        <v>4.8660005768079939</v>
      </c>
      <c r="AU396">
        <f>SUMIF(BaselineScenario!$B$2:$B$2612,Sheet1!$A396,BaselineScenario!O$2:O$2612)</f>
        <v>9.9321371021273475E-2</v>
      </c>
      <c r="AV396">
        <f>SUMIF(BaselineScenario!$B$2:$B$2612,Sheet1!$A396,BaselineScenario!P$2:P$2612)</f>
        <v>5.0076971043785665</v>
      </c>
      <c r="AW396">
        <f>SUMIF(BaselineScenario!$B$2:$B$2612,Sheet1!$A396,BaselineScenario!Q$2:Q$2612)</f>
        <v>137.95536532214945</v>
      </c>
      <c r="AX396">
        <f>SUMIF(BaselineScenario!$B$2:$B$2612,Sheet1!$A396,BaselineScenario!R$2:R$2612)</f>
        <v>0</v>
      </c>
      <c r="AY396">
        <f>SUMIF(BaselineScenario!$B$2:$B$2612,Sheet1!$A396,BaselineScenario!S$2:S$2612)</f>
        <v>13.971800478221731</v>
      </c>
      <c r="AZ396">
        <f>SUMIF(BaselineScenario!$B$2:$B$2612,Sheet1!$A396,BaselineScenario!T$2:T$2612)</f>
        <v>4.363364066217258E-3</v>
      </c>
      <c r="BA396">
        <f>SUMIF(BaselineScenario!$B$2:$B$2612,Sheet1!$A396,BaselineScenario!U$2:U$2612)</f>
        <v>0.50417880323161124</v>
      </c>
      <c r="BB396">
        <f>SUMIF(BaselineScenario!$B$2:$B$2612,Sheet1!$A396,BaselineScenario!V$2:V$2612)</f>
        <v>0</v>
      </c>
      <c r="BC396">
        <f>SUMIF(BaselineScenario!$B$2:$B$2612,Sheet1!$A396,BaselineScenario!W$2:W$2612)</f>
        <v>0</v>
      </c>
      <c r="BD396">
        <f>SUMIF(BaselineScenario!$B$2:$B$2612,Sheet1!$A396,BaselineScenario!X$2:X$2612)</f>
        <v>0</v>
      </c>
      <c r="BE396">
        <f>SUMIF(BaselineScenario!$B$2:$B$2612,Sheet1!$A396,BaselineScenario!Y$2:Y$2612)</f>
        <v>0</v>
      </c>
      <c r="BF396">
        <f>SUMIF(BaselineScenario!$B$2:$B$2612,Sheet1!$A396,BaselineScenario!Z$2:Z$2612)</f>
        <v>0</v>
      </c>
      <c r="BG396">
        <f>SUMIF(BaselineScenario!$B$2:$B$2612,Sheet1!$A396,BaselineScenario!AA$2:AA$2612)</f>
        <v>1.0039317801401688</v>
      </c>
      <c r="BH396">
        <f>SUMIF(BaselineScenario!$B$2:$B$2612,Sheet1!$A396,BaselineScenario!AB$2:AB$2612)</f>
        <v>1.9077159206291285</v>
      </c>
      <c r="BI396">
        <f>SUMIF(BaselineScenario!$B$2:$B$2612,Sheet1!$A396,BaselineScenario!AC$2:AC$2612)</f>
        <v>0</v>
      </c>
      <c r="BJ396">
        <f>SUMIF(BaselineScenario!$B$2:$B$2612,Sheet1!$A396,BaselineScenario!AD$2:AD$2612)</f>
        <v>0</v>
      </c>
      <c r="BK396">
        <f>SUMIF(BaselineScenario!$B$2:$B$2612,Sheet1!$A396,BaselineScenario!AE$2:AE$2612)</f>
        <v>0</v>
      </c>
      <c r="BL396">
        <f>SUMIF(BaselineScenario!$B$2:$B$2612,Sheet1!$A396,BaselineScenario!AF$2:AF$2612)</f>
        <v>0</v>
      </c>
      <c r="BM396">
        <f>SUMIF(BaselineScenario!$B$2:$B$2612,Sheet1!$A396,BaselineScenario!AG$2:AG$2612)</f>
        <v>0</v>
      </c>
      <c r="BN396">
        <f>SUMIF(BaselineScenario!$B$2:$B$2612,Sheet1!$A396,BaselineScenario!AH$2:AH$2612)</f>
        <v>0</v>
      </c>
      <c r="BP396">
        <f t="shared" si="25"/>
        <v>0</v>
      </c>
      <c r="BQ396" s="12">
        <f t="shared" si="26"/>
        <v>0</v>
      </c>
    </row>
    <row r="397" spans="1:69" x14ac:dyDescent="0.25">
      <c r="A397" s="1" t="s">
        <v>395</v>
      </c>
      <c r="B397">
        <f>COUNTIF(CurrentScenario!$B$2:$B$2612,Sheet1!A397)</f>
        <v>2</v>
      </c>
      <c r="C397">
        <f t="shared" si="27"/>
        <v>220.37917761475006</v>
      </c>
      <c r="D397">
        <f>SUMIF(CurrentScenario!$B$2:$B$2612,Sheet1!$A397,CurrentScenario!D$2:D$2612)</f>
        <v>218.17538801869142</v>
      </c>
      <c r="E397">
        <f>SUMIF(CurrentScenario!$B$2:$B$2612,Sheet1!$A397,CurrentScenario!E$2:E$2612)</f>
        <v>2.2037895960586509</v>
      </c>
      <c r="F397">
        <f>SUMIF(CurrentScenario!$B$2:$B$2612,Sheet1!$A397,CurrentScenario!F$2:F$2612)</f>
        <v>0</v>
      </c>
      <c r="G397">
        <f>SUMIF(CurrentScenario!$B$2:$B$2612,Sheet1!$A397,CurrentScenario!G$2:G$2612)</f>
        <v>0</v>
      </c>
      <c r="H397">
        <f>SUMIF(CurrentScenario!$B$2:$B$2612,Sheet1!$A397,CurrentScenario!H$2:H$2612)</f>
        <v>0</v>
      </c>
      <c r="I397">
        <f>SUMIF(CurrentScenario!$B$2:$B$2612,Sheet1!$A397,CurrentScenario!I$2:I$2612)</f>
        <v>0</v>
      </c>
      <c r="J397">
        <f>SUMIF(CurrentScenario!$B$2:$B$2612,Sheet1!$A397,CurrentScenario!J$2:J$2612)</f>
        <v>0</v>
      </c>
      <c r="K397">
        <f>SUMIF(CurrentScenario!$B$2:$B$2612,Sheet1!$A397,CurrentScenario!K$2:K$2612)</f>
        <v>0</v>
      </c>
      <c r="L397">
        <f>SUMIF(CurrentScenario!$B$2:$B$2612,Sheet1!$A397,CurrentScenario!L$2:L$2612)</f>
        <v>0</v>
      </c>
      <c r="M397">
        <f>SUMIF(CurrentScenario!$B$2:$B$2612,Sheet1!$A397,CurrentScenario!M$2:M$2612)</f>
        <v>0</v>
      </c>
      <c r="N397">
        <f>SUMIF(CurrentScenario!$B$2:$B$2612,Sheet1!$A397,CurrentScenario!N$2:N$2612)</f>
        <v>0</v>
      </c>
      <c r="O397">
        <f>SUMIF(CurrentScenario!$B$2:$B$2612,Sheet1!$A397,CurrentScenario!O$2:O$2612)</f>
        <v>0</v>
      </c>
      <c r="P397">
        <f>SUMIF(CurrentScenario!$B$2:$B$2612,Sheet1!$A397,CurrentScenario!P$2:P$2612)</f>
        <v>0</v>
      </c>
      <c r="Q397">
        <f>SUMIF(CurrentScenario!$B$2:$B$2612,Sheet1!$A397,CurrentScenario!Q$2:Q$2612)</f>
        <v>0</v>
      </c>
      <c r="R397">
        <f>SUMIF(CurrentScenario!$B$2:$B$2612,Sheet1!$A397,CurrentScenario!R$2:R$2612)</f>
        <v>0</v>
      </c>
      <c r="S397">
        <f>SUMIF(CurrentScenario!$B$2:$B$2612,Sheet1!$A397,CurrentScenario!S$2:S$2612)</f>
        <v>0</v>
      </c>
      <c r="T397">
        <f>SUMIF(CurrentScenario!$B$2:$B$2612,Sheet1!$A397,CurrentScenario!T$2:T$2612)</f>
        <v>0</v>
      </c>
      <c r="U397">
        <f>SUMIF(CurrentScenario!$B$2:$B$2612,Sheet1!$A397,CurrentScenario!U$2:U$2612)</f>
        <v>0</v>
      </c>
      <c r="V397">
        <f>SUMIF(CurrentScenario!$B$2:$B$2612,Sheet1!$A397,CurrentScenario!V$2:V$2612)</f>
        <v>0</v>
      </c>
      <c r="W397">
        <f>SUMIF(CurrentScenario!$B$2:$B$2612,Sheet1!$A397,CurrentScenario!W$2:W$2612)</f>
        <v>0</v>
      </c>
      <c r="X397">
        <f>SUMIF(CurrentScenario!$B$2:$B$2612,Sheet1!$A397,CurrentScenario!X$2:X$2612)</f>
        <v>0</v>
      </c>
      <c r="Y397">
        <f>SUMIF(CurrentScenario!$B$2:$B$2612,Sheet1!$A397,CurrentScenario!Y$2:Y$2612)</f>
        <v>0</v>
      </c>
      <c r="Z397">
        <f>SUMIF(CurrentScenario!$B$2:$B$2612,Sheet1!$A397,CurrentScenario!Z$2:Z$2612)</f>
        <v>0</v>
      </c>
      <c r="AA397">
        <f>SUMIF(CurrentScenario!$B$2:$B$2612,Sheet1!$A397,CurrentScenario!AA$2:AA$2612)</f>
        <v>0</v>
      </c>
      <c r="AB397">
        <f>SUMIF(CurrentScenario!$B$2:$B$2612,Sheet1!$A397,CurrentScenario!AB$2:AB$2612)</f>
        <v>0</v>
      </c>
      <c r="AC397">
        <f>SUMIF(CurrentScenario!$B$2:$B$2612,Sheet1!$A397,CurrentScenario!AC$2:AC$2612)</f>
        <v>0</v>
      </c>
      <c r="AD397">
        <f>SUMIF(CurrentScenario!$B$2:$B$2612,Sheet1!$A397,CurrentScenario!AD$2:AD$2612)</f>
        <v>0</v>
      </c>
      <c r="AE397">
        <f>SUMIF(CurrentScenario!$B$2:$B$2612,Sheet1!$A397,CurrentScenario!AE$2:AE$2612)</f>
        <v>0</v>
      </c>
      <c r="AF397">
        <f>SUMIF(CurrentScenario!$B$2:$B$2612,Sheet1!$A397,CurrentScenario!AF$2:AF$2612)</f>
        <v>0</v>
      </c>
      <c r="AG397">
        <f>SUMIF(CurrentScenario!$B$2:$B$2612,Sheet1!$A397,CurrentScenario!AG$2:AG$2612)</f>
        <v>0</v>
      </c>
      <c r="AH397" s="9">
        <f>SUMIF(CurrentScenario!$B$2:$B$2612,Sheet1!$A397,CurrentScenario!AH$2:AH$2612)</f>
        <v>0</v>
      </c>
      <c r="AI397" s="10">
        <f t="shared" si="24"/>
        <v>220.37917761475006</v>
      </c>
      <c r="AJ397">
        <f>SUMIF(BaselineScenario!$B$2:$B$2612,Sheet1!$A397,BaselineScenario!D$2:D$2612)</f>
        <v>218.17538801869142</v>
      </c>
      <c r="AK397">
        <f>SUMIF(BaselineScenario!$B$2:$B$2612,Sheet1!$A397,BaselineScenario!E$2:E$2612)</f>
        <v>2.2037895960586509</v>
      </c>
      <c r="AL397">
        <f>SUMIF(BaselineScenario!$B$2:$B$2612,Sheet1!$A397,BaselineScenario!F$2:F$2612)</f>
        <v>0</v>
      </c>
      <c r="AM397">
        <f>SUMIF(BaselineScenario!$B$2:$B$2612,Sheet1!$A397,BaselineScenario!G$2:G$2612)</f>
        <v>0</v>
      </c>
      <c r="AN397">
        <f>SUMIF(BaselineScenario!$B$2:$B$2612,Sheet1!$A397,BaselineScenario!H$2:H$2612)</f>
        <v>0</v>
      </c>
      <c r="AO397">
        <f>SUMIF(BaselineScenario!$B$2:$B$2612,Sheet1!$A397,BaselineScenario!I$2:I$2612)</f>
        <v>0</v>
      </c>
      <c r="AP397">
        <f>SUMIF(BaselineScenario!$B$2:$B$2612,Sheet1!$A397,BaselineScenario!J$2:J$2612)</f>
        <v>0</v>
      </c>
      <c r="AQ397">
        <f>SUMIF(BaselineScenario!$B$2:$B$2612,Sheet1!$A397,BaselineScenario!K$2:K$2612)</f>
        <v>0</v>
      </c>
      <c r="AR397">
        <f>SUMIF(BaselineScenario!$B$2:$B$2612,Sheet1!$A397,BaselineScenario!L$2:L$2612)</f>
        <v>0</v>
      </c>
      <c r="AS397">
        <f>SUMIF(BaselineScenario!$B$2:$B$2612,Sheet1!$A397,BaselineScenario!M$2:M$2612)</f>
        <v>0</v>
      </c>
      <c r="AT397">
        <f>SUMIF(BaselineScenario!$B$2:$B$2612,Sheet1!$A397,BaselineScenario!N$2:N$2612)</f>
        <v>0</v>
      </c>
      <c r="AU397">
        <f>SUMIF(BaselineScenario!$B$2:$B$2612,Sheet1!$A397,BaselineScenario!O$2:O$2612)</f>
        <v>0</v>
      </c>
      <c r="AV397">
        <f>SUMIF(BaselineScenario!$B$2:$B$2612,Sheet1!$A397,BaselineScenario!P$2:P$2612)</f>
        <v>0</v>
      </c>
      <c r="AW397">
        <f>SUMIF(BaselineScenario!$B$2:$B$2612,Sheet1!$A397,BaselineScenario!Q$2:Q$2612)</f>
        <v>0</v>
      </c>
      <c r="AX397">
        <f>SUMIF(BaselineScenario!$B$2:$B$2612,Sheet1!$A397,BaselineScenario!R$2:R$2612)</f>
        <v>0</v>
      </c>
      <c r="AY397">
        <f>SUMIF(BaselineScenario!$B$2:$B$2612,Sheet1!$A397,BaselineScenario!S$2:S$2612)</f>
        <v>0</v>
      </c>
      <c r="AZ397">
        <f>SUMIF(BaselineScenario!$B$2:$B$2612,Sheet1!$A397,BaselineScenario!T$2:T$2612)</f>
        <v>0</v>
      </c>
      <c r="BA397">
        <f>SUMIF(BaselineScenario!$B$2:$B$2612,Sheet1!$A397,BaselineScenario!U$2:U$2612)</f>
        <v>0</v>
      </c>
      <c r="BB397">
        <f>SUMIF(BaselineScenario!$B$2:$B$2612,Sheet1!$A397,BaselineScenario!V$2:V$2612)</f>
        <v>0</v>
      </c>
      <c r="BC397">
        <f>SUMIF(BaselineScenario!$B$2:$B$2612,Sheet1!$A397,BaselineScenario!W$2:W$2612)</f>
        <v>0</v>
      </c>
      <c r="BD397">
        <f>SUMIF(BaselineScenario!$B$2:$B$2612,Sheet1!$A397,BaselineScenario!X$2:X$2612)</f>
        <v>0</v>
      </c>
      <c r="BE397">
        <f>SUMIF(BaselineScenario!$B$2:$B$2612,Sheet1!$A397,BaselineScenario!Y$2:Y$2612)</f>
        <v>0</v>
      </c>
      <c r="BF397">
        <f>SUMIF(BaselineScenario!$B$2:$B$2612,Sheet1!$A397,BaselineScenario!Z$2:Z$2612)</f>
        <v>0</v>
      </c>
      <c r="BG397">
        <f>SUMIF(BaselineScenario!$B$2:$B$2612,Sheet1!$A397,BaselineScenario!AA$2:AA$2612)</f>
        <v>0</v>
      </c>
      <c r="BH397">
        <f>SUMIF(BaselineScenario!$B$2:$B$2612,Sheet1!$A397,BaselineScenario!AB$2:AB$2612)</f>
        <v>0</v>
      </c>
      <c r="BI397">
        <f>SUMIF(BaselineScenario!$B$2:$B$2612,Sheet1!$A397,BaselineScenario!AC$2:AC$2612)</f>
        <v>0</v>
      </c>
      <c r="BJ397">
        <f>SUMIF(BaselineScenario!$B$2:$B$2612,Sheet1!$A397,BaselineScenario!AD$2:AD$2612)</f>
        <v>0</v>
      </c>
      <c r="BK397">
        <f>SUMIF(BaselineScenario!$B$2:$B$2612,Sheet1!$A397,BaselineScenario!AE$2:AE$2612)</f>
        <v>0</v>
      </c>
      <c r="BL397">
        <f>SUMIF(BaselineScenario!$B$2:$B$2612,Sheet1!$A397,BaselineScenario!AF$2:AF$2612)</f>
        <v>0</v>
      </c>
      <c r="BM397">
        <f>SUMIF(BaselineScenario!$B$2:$B$2612,Sheet1!$A397,BaselineScenario!AG$2:AG$2612)</f>
        <v>0</v>
      </c>
      <c r="BN397">
        <f>SUMIF(BaselineScenario!$B$2:$B$2612,Sheet1!$A397,BaselineScenario!AH$2:AH$2612)</f>
        <v>0</v>
      </c>
      <c r="BP397">
        <f t="shared" si="25"/>
        <v>0</v>
      </c>
      <c r="BQ397" s="12">
        <f t="shared" si="26"/>
        <v>0</v>
      </c>
    </row>
    <row r="398" spans="1:69" x14ac:dyDescent="0.25">
      <c r="A398" s="1" t="s">
        <v>396</v>
      </c>
      <c r="B398">
        <f>COUNTIF(CurrentScenario!$B$2:$B$2612,Sheet1!A398)</f>
        <v>2</v>
      </c>
      <c r="C398">
        <f t="shared" si="27"/>
        <v>1288.41514920401</v>
      </c>
      <c r="D398">
        <f>SUMIF(CurrentScenario!$B$2:$B$2612,Sheet1!$A398,CurrentScenario!D$2:D$2612)</f>
        <v>1009.1952020199356</v>
      </c>
      <c r="E398">
        <f>SUMIF(CurrentScenario!$B$2:$B$2612,Sheet1!$A398,CurrentScenario!E$2:E$2612)</f>
        <v>10.193879208805097</v>
      </c>
      <c r="F398">
        <f>SUMIF(CurrentScenario!$B$2:$B$2612,Sheet1!$A398,CurrentScenario!F$2:F$2612)</f>
        <v>1.8991269186265725E-3</v>
      </c>
      <c r="G398">
        <f>SUMIF(CurrentScenario!$B$2:$B$2612,Sheet1!$A398,CurrentScenario!G$2:G$2612)</f>
        <v>9.6089161811082929E-2</v>
      </c>
      <c r="H398">
        <f>SUMIF(CurrentScenario!$B$2:$B$2612,Sheet1!$A398,CurrentScenario!H$2:H$2612)</f>
        <v>4.9977024174383488E-4</v>
      </c>
      <c r="I398">
        <f>SUMIF(CurrentScenario!$B$2:$B$2612,Sheet1!$A398,CurrentScenario!I$2:I$2612)</f>
        <v>2.5821461823737811E-2</v>
      </c>
      <c r="J398">
        <f>SUMIF(CurrentScenario!$B$2:$B$2612,Sheet1!$A398,CurrentScenario!J$2:J$2612)</f>
        <v>3.3318016116255657E-5</v>
      </c>
      <c r="K398">
        <f>SUMIF(CurrentScenario!$B$2:$B$2612,Sheet1!$A398,CurrentScenario!K$2:K$2612)</f>
        <v>2.5988053237039734E-3</v>
      </c>
      <c r="L398">
        <f>SUMIF(CurrentScenario!$B$2:$B$2612,Sheet1!$A398,CurrentScenario!L$2:L$2612)</f>
        <v>1.0861673587079505E-2</v>
      </c>
      <c r="M398">
        <f>SUMIF(CurrentScenario!$B$2:$B$2612,Sheet1!$A398,CurrentScenario!M$2:M$2612)</f>
        <v>0.54768154891901044</v>
      </c>
      <c r="N398">
        <f>SUMIF(CurrentScenario!$B$2:$B$2612,Sheet1!$A398,CurrentScenario!N$2:N$2612)</f>
        <v>9.0525049787866615E-2</v>
      </c>
      <c r="O398">
        <f>SUMIF(CurrentScenario!$B$2:$B$2612,Sheet1!$A398,CurrentScenario!O$2:O$2612)</f>
        <v>1.832490886394061E-3</v>
      </c>
      <c r="P398">
        <f>SUMIF(CurrentScenario!$B$2:$B$2612,Sheet1!$A398,CurrentScenario!P$2:P$2612)</f>
        <v>9.3157173061050813E-2</v>
      </c>
      <c r="Q398">
        <f>SUMIF(CurrentScenario!$B$2:$B$2612,Sheet1!$A398,CurrentScenario!Q$2:Q$2612)</f>
        <v>243.19151862544234</v>
      </c>
      <c r="R398">
        <f>SUMIF(CurrentScenario!$B$2:$B$2612,Sheet1!$A398,CurrentScenario!R$2:R$2612)</f>
        <v>0</v>
      </c>
      <c r="S398">
        <f>SUMIF(CurrentScenario!$B$2:$B$2612,Sheet1!$A398,CurrentScenario!S$2:S$2612)</f>
        <v>24.629726582617842</v>
      </c>
      <c r="T398">
        <f>SUMIF(CurrentScenario!$B$2:$B$2612,Sheet1!$A398,CurrentScenario!T$2:T$2612)</f>
        <v>6.6636035564312919E-5</v>
      </c>
      <c r="U398">
        <f>SUMIF(CurrentScenario!$B$2:$B$2612,Sheet1!$A398,CurrentScenario!U$2:U$2612)</f>
        <v>9.3623625286678412E-3</v>
      </c>
      <c r="V398">
        <f>SUMIF(CurrentScenario!$B$2:$B$2612,Sheet1!$A398,CurrentScenario!V$2:V$2612)</f>
        <v>0</v>
      </c>
      <c r="W398">
        <f>SUMIF(CurrentScenario!$B$2:$B$2612,Sheet1!$A398,CurrentScenario!W$2:W$2612)</f>
        <v>0</v>
      </c>
      <c r="X398">
        <f>SUMIF(CurrentScenario!$B$2:$B$2612,Sheet1!$A398,CurrentScenario!X$2:X$2612)</f>
        <v>0</v>
      </c>
      <c r="Y398">
        <f>SUMIF(CurrentScenario!$B$2:$B$2612,Sheet1!$A398,CurrentScenario!Y$2:Y$2612)</f>
        <v>0</v>
      </c>
      <c r="Z398">
        <f>SUMIF(CurrentScenario!$B$2:$B$2612,Sheet1!$A398,CurrentScenario!Z$2:Z$2612)</f>
        <v>0</v>
      </c>
      <c r="AA398">
        <f>SUMIF(CurrentScenario!$B$2:$B$2612,Sheet1!$A398,CurrentScenario!AA$2:AA$2612)</f>
        <v>0.10039317801401688</v>
      </c>
      <c r="AB398">
        <f>SUMIF(CurrentScenario!$B$2:$B$2612,Sheet1!$A398,CurrentScenario!AB$2:AB$2612)</f>
        <v>0.22400101025441921</v>
      </c>
      <c r="AC398">
        <f>SUMIF(CurrentScenario!$B$2:$B$2612,Sheet1!$A398,CurrentScenario!AC$2:AC$2612)</f>
        <v>0</v>
      </c>
      <c r="AD398">
        <f>SUMIF(CurrentScenario!$B$2:$B$2612,Sheet1!$A398,CurrentScenario!AD$2:AD$2612)</f>
        <v>0</v>
      </c>
      <c r="AE398">
        <f>SUMIF(CurrentScenario!$B$2:$B$2612,Sheet1!$A398,CurrentScenario!AE$2:AE$2612)</f>
        <v>0</v>
      </c>
      <c r="AF398">
        <f>SUMIF(CurrentScenario!$B$2:$B$2612,Sheet1!$A398,CurrentScenario!AF$2:AF$2612)</f>
        <v>0</v>
      </c>
      <c r="AG398">
        <f>SUMIF(CurrentScenario!$B$2:$B$2612,Sheet1!$A398,CurrentScenario!AG$2:AG$2612)</f>
        <v>0</v>
      </c>
      <c r="AH398" s="9">
        <f>SUMIF(CurrentScenario!$B$2:$B$2612,Sheet1!$A398,CurrentScenario!AH$2:AH$2612)</f>
        <v>0</v>
      </c>
      <c r="AI398" s="10">
        <f t="shared" si="24"/>
        <v>1288.4151492040096</v>
      </c>
      <c r="AJ398">
        <f>SUMIF(BaselineScenario!$B$2:$B$2612,Sheet1!$A398,BaselineScenario!D$2:D$2612)</f>
        <v>1113.3987071603522</v>
      </c>
      <c r="AK398">
        <f>SUMIF(BaselineScenario!$B$2:$B$2612,Sheet1!$A398,BaselineScenario!E$2:E$2612)</f>
        <v>11.246438281299938</v>
      </c>
      <c r="AL398">
        <f>SUMIF(BaselineScenario!$B$2:$B$2612,Sheet1!$A398,BaselineScenario!F$2:F$2612)</f>
        <v>1.8991269186265265E-3</v>
      </c>
      <c r="AM398">
        <f>SUMIF(BaselineScenario!$B$2:$B$2612,Sheet1!$A398,BaselineScenario!G$2:G$2612)</f>
        <v>9.6089161811080598E-2</v>
      </c>
      <c r="AN398">
        <f>SUMIF(BaselineScenario!$B$2:$B$2612,Sheet1!$A398,BaselineScenario!H$2:H$2612)</f>
        <v>4.9977024174382284E-4</v>
      </c>
      <c r="AO398">
        <f>SUMIF(BaselineScenario!$B$2:$B$2612,Sheet1!$A398,BaselineScenario!I$2:I$2612)</f>
        <v>2.582146182373719E-2</v>
      </c>
      <c r="AP398">
        <f>SUMIF(BaselineScenario!$B$2:$B$2612,Sheet1!$A398,BaselineScenario!J$2:J$2612)</f>
        <v>3.3318016116254851E-5</v>
      </c>
      <c r="AQ398">
        <f>SUMIF(BaselineScenario!$B$2:$B$2612,Sheet1!$A398,BaselineScenario!K$2:K$2612)</f>
        <v>2.5988053237039105E-3</v>
      </c>
      <c r="AR398">
        <f>SUMIF(BaselineScenario!$B$2:$B$2612,Sheet1!$A398,BaselineScenario!L$2:L$2612)</f>
        <v>1.0861673587079243E-2</v>
      </c>
      <c r="AS398">
        <f>SUMIF(BaselineScenario!$B$2:$B$2612,Sheet1!$A398,BaselineScenario!M$2:M$2612)</f>
        <v>0.54768154891899723</v>
      </c>
      <c r="AT398">
        <f>SUMIF(BaselineScenario!$B$2:$B$2612,Sheet1!$A398,BaselineScenario!N$2:N$2612)</f>
        <v>9.0525049787864409E-2</v>
      </c>
      <c r="AU398">
        <f>SUMIF(BaselineScenario!$B$2:$B$2612,Sheet1!$A398,BaselineScenario!O$2:O$2612)</f>
        <v>1.8324908863940168E-3</v>
      </c>
      <c r="AV398">
        <f>SUMIF(BaselineScenario!$B$2:$B$2612,Sheet1!$A398,BaselineScenario!P$2:P$2612)</f>
        <v>9.3157173061048565E-2</v>
      </c>
      <c r="AW398">
        <f>SUMIF(BaselineScenario!$B$2:$B$2612,Sheet1!$A398,BaselineScenario!Q$2:Q$2612)</f>
        <v>147.61514932683258</v>
      </c>
      <c r="AX398">
        <f>SUMIF(BaselineScenario!$B$2:$B$2612,Sheet1!$A398,BaselineScenario!R$2:R$2612)</f>
        <v>0</v>
      </c>
      <c r="AY398">
        <f>SUMIF(BaselineScenario!$B$2:$B$2612,Sheet1!$A398,BaselineScenario!S$2:S$2612)</f>
        <v>14.95003166831598</v>
      </c>
      <c r="AZ398">
        <f>SUMIF(BaselineScenario!$B$2:$B$2612,Sheet1!$A398,BaselineScenario!T$2:T$2612)</f>
        <v>6.6636035564311306E-5</v>
      </c>
      <c r="BA398">
        <f>SUMIF(BaselineScenario!$B$2:$B$2612,Sheet1!$A398,BaselineScenario!U$2:U$2612)</f>
        <v>9.3623625286676157E-3</v>
      </c>
      <c r="BB398">
        <f>SUMIF(BaselineScenario!$B$2:$B$2612,Sheet1!$A398,BaselineScenario!V$2:V$2612)</f>
        <v>0</v>
      </c>
      <c r="BC398">
        <f>SUMIF(BaselineScenario!$B$2:$B$2612,Sheet1!$A398,BaselineScenario!W$2:W$2612)</f>
        <v>0</v>
      </c>
      <c r="BD398">
        <f>SUMIF(BaselineScenario!$B$2:$B$2612,Sheet1!$A398,BaselineScenario!X$2:X$2612)</f>
        <v>0</v>
      </c>
      <c r="BE398">
        <f>SUMIF(BaselineScenario!$B$2:$B$2612,Sheet1!$A398,BaselineScenario!Y$2:Y$2612)</f>
        <v>0</v>
      </c>
      <c r="BF398">
        <f>SUMIF(BaselineScenario!$B$2:$B$2612,Sheet1!$A398,BaselineScenario!Z$2:Z$2612)</f>
        <v>0</v>
      </c>
      <c r="BG398">
        <f>SUMIF(BaselineScenario!$B$2:$B$2612,Sheet1!$A398,BaselineScenario!AA$2:AA$2612)</f>
        <v>0.10039317801401688</v>
      </c>
      <c r="BH398">
        <f>SUMIF(BaselineScenario!$B$2:$B$2612,Sheet1!$A398,BaselineScenario!AB$2:AB$2612)</f>
        <v>0.22400101025441921</v>
      </c>
      <c r="BI398">
        <f>SUMIF(BaselineScenario!$B$2:$B$2612,Sheet1!$A398,BaselineScenario!AC$2:AC$2612)</f>
        <v>0</v>
      </c>
      <c r="BJ398">
        <f>SUMIF(BaselineScenario!$B$2:$B$2612,Sheet1!$A398,BaselineScenario!AD$2:AD$2612)</f>
        <v>0</v>
      </c>
      <c r="BK398">
        <f>SUMIF(BaselineScenario!$B$2:$B$2612,Sheet1!$A398,BaselineScenario!AE$2:AE$2612)</f>
        <v>0</v>
      </c>
      <c r="BL398">
        <f>SUMIF(BaselineScenario!$B$2:$B$2612,Sheet1!$A398,BaselineScenario!AF$2:AF$2612)</f>
        <v>0</v>
      </c>
      <c r="BM398">
        <f>SUMIF(BaselineScenario!$B$2:$B$2612,Sheet1!$A398,BaselineScenario!AG$2:AG$2612)</f>
        <v>0</v>
      </c>
      <c r="BN398">
        <f>SUMIF(BaselineScenario!$B$2:$B$2612,Sheet1!$A398,BaselineScenario!AH$2:AH$2612)</f>
        <v>0</v>
      </c>
      <c r="BP398">
        <f t="shared" si="25"/>
        <v>0</v>
      </c>
      <c r="BQ398" s="12">
        <f t="shared" si="26"/>
        <v>0</v>
      </c>
    </row>
    <row r="399" spans="1:69" x14ac:dyDescent="0.25">
      <c r="A399" s="1" t="s">
        <v>397</v>
      </c>
      <c r="B399">
        <f>COUNTIF(CurrentScenario!$B$2:$B$2612,Sheet1!A399)</f>
        <v>2</v>
      </c>
      <c r="C399">
        <f t="shared" si="27"/>
        <v>1076.8222981612594</v>
      </c>
      <c r="D399">
        <f>SUMIF(CurrentScenario!$B$2:$B$2612,Sheet1!$A399,CurrentScenario!D$2:D$2612)</f>
        <v>76.172594463907984</v>
      </c>
      <c r="E399">
        <f>SUMIF(CurrentScenario!$B$2:$B$2612,Sheet1!$A399,CurrentScenario!E$2:E$2612)</f>
        <v>0.76941614625086285</v>
      </c>
      <c r="F399">
        <f>SUMIF(CurrentScenario!$B$2:$B$2612,Sheet1!$A399,CurrentScenario!F$2:F$2612)</f>
        <v>0</v>
      </c>
      <c r="G399">
        <f>SUMIF(CurrentScenario!$B$2:$B$2612,Sheet1!$A399,CurrentScenario!G$2:G$2612)</f>
        <v>0.91461946852260567</v>
      </c>
      <c r="H399">
        <f>SUMIF(CurrentScenario!$B$2:$B$2612,Sheet1!$A399,CurrentScenario!H$2:H$2612)</f>
        <v>0</v>
      </c>
      <c r="I399">
        <f>SUMIF(CurrentScenario!$B$2:$B$2612,Sheet1!$A399,CurrentScenario!I$2:I$2612)</f>
        <v>1.9207090410682177</v>
      </c>
      <c r="J399">
        <f>SUMIF(CurrentScenario!$B$2:$B$2612,Sheet1!$A399,CurrentScenario!J$2:J$2612)</f>
        <v>0.29326176527607645</v>
      </c>
      <c r="K399">
        <f>SUMIF(CurrentScenario!$B$2:$B$2612,Sheet1!$A399,CurrentScenario!K$2:K$2612)</f>
        <v>0</v>
      </c>
      <c r="L399">
        <f>SUMIF(CurrentScenario!$B$2:$B$2612,Sheet1!$A399,CurrentScenario!L$2:L$2612)</f>
        <v>0</v>
      </c>
      <c r="M399">
        <f>SUMIF(CurrentScenario!$B$2:$B$2612,Sheet1!$A399,CurrentScenario!M$2:M$2612)</f>
        <v>4.426178216511758</v>
      </c>
      <c r="N399">
        <f>SUMIF(CurrentScenario!$B$2:$B$2612,Sheet1!$A399,CurrentScenario!N$2:N$2612)</f>
        <v>1.2319643960313071</v>
      </c>
      <c r="O399">
        <f>SUMIF(CurrentScenario!$B$2:$B$2612,Sheet1!$A399,CurrentScenario!O$2:O$2612)</f>
        <v>0.40982900277027362</v>
      </c>
      <c r="P399">
        <f>SUMIF(CurrentScenario!$B$2:$B$2612,Sheet1!$A399,CurrentScenario!P$2:P$2612)</f>
        <v>0</v>
      </c>
      <c r="Q399">
        <f>SUMIF(CurrentScenario!$B$2:$B$2612,Sheet1!$A399,CurrentScenario!Q$2:Q$2612)</f>
        <v>10.181144022829912</v>
      </c>
      <c r="R399">
        <f>SUMIF(CurrentScenario!$B$2:$B$2612,Sheet1!$A399,CurrentScenario!R$2:R$2612)</f>
        <v>14.89267747708911</v>
      </c>
      <c r="S399">
        <f>SUMIF(CurrentScenario!$B$2:$B$2612,Sheet1!$A399,CurrentScenario!S$2:S$2612)</f>
        <v>1.0733498737205678</v>
      </c>
      <c r="T399">
        <f>SUMIF(CurrentScenario!$B$2:$B$2612,Sheet1!$A399,CurrentScenario!T$2:T$2612)</f>
        <v>0.24636290773979735</v>
      </c>
      <c r="U399">
        <f>SUMIF(CurrentScenario!$B$2:$B$2612,Sheet1!$A399,CurrentScenario!U$2:U$2612)</f>
        <v>6.1671391201814155E-2</v>
      </c>
      <c r="V399">
        <f>SUMIF(CurrentScenario!$B$2:$B$2612,Sheet1!$A399,CurrentScenario!V$2:V$2612)</f>
        <v>0</v>
      </c>
      <c r="W399">
        <f>SUMIF(CurrentScenario!$B$2:$B$2612,Sheet1!$A399,CurrentScenario!W$2:W$2612)</f>
        <v>684.30162556401831</v>
      </c>
      <c r="X399">
        <f>SUMIF(CurrentScenario!$B$2:$B$2612,Sheet1!$A399,CurrentScenario!X$2:X$2612)</f>
        <v>275.13297650795812</v>
      </c>
      <c r="Y399">
        <f>SUMIF(CurrentScenario!$B$2:$B$2612,Sheet1!$A399,CurrentScenario!Y$2:Y$2612)</f>
        <v>1.6050387714461232</v>
      </c>
      <c r="Z399">
        <f>SUMIF(CurrentScenario!$B$2:$B$2612,Sheet1!$A399,CurrentScenario!Z$2:Z$2612)</f>
        <v>0</v>
      </c>
      <c r="AA399">
        <f>SUMIF(CurrentScenario!$B$2:$B$2612,Sheet1!$A399,CurrentScenario!AA$2:AA$2612)</f>
        <v>3.9409854275840983E-2</v>
      </c>
      <c r="AB399">
        <f>SUMIF(CurrentScenario!$B$2:$B$2612,Sheet1!$A399,CurrentScenario!AB$2:AB$2612)</f>
        <v>3.2111733113648205E-2</v>
      </c>
      <c r="AC399">
        <f>SUMIF(CurrentScenario!$B$2:$B$2612,Sheet1!$A399,CurrentScenario!AC$2:AC$2612)</f>
        <v>0</v>
      </c>
      <c r="AD399">
        <f>SUMIF(CurrentScenario!$B$2:$B$2612,Sheet1!$A399,CurrentScenario!AD$2:AD$2612)</f>
        <v>0</v>
      </c>
      <c r="AE399">
        <f>SUMIF(CurrentScenario!$B$2:$B$2612,Sheet1!$A399,CurrentScenario!AE$2:AE$2612)</f>
        <v>0</v>
      </c>
      <c r="AF399">
        <f>SUMIF(CurrentScenario!$B$2:$B$2612,Sheet1!$A399,CurrentScenario!AF$2:AF$2612)</f>
        <v>0</v>
      </c>
      <c r="AG399">
        <f>SUMIF(CurrentScenario!$B$2:$B$2612,Sheet1!$A399,CurrentScenario!AG$2:AG$2612)</f>
        <v>0</v>
      </c>
      <c r="AH399" s="9">
        <f>SUMIF(CurrentScenario!$B$2:$B$2612,Sheet1!$A399,CurrentScenario!AH$2:AH$2612)</f>
        <v>3.1173575575270536</v>
      </c>
      <c r="AI399" s="10">
        <f t="shared" si="24"/>
        <v>1076.8222981612596</v>
      </c>
      <c r="AJ399">
        <f>SUMIF(BaselineScenario!$B$2:$B$2612,Sheet1!$A399,BaselineScenario!D$2:D$2612)</f>
        <v>913.18193884298751</v>
      </c>
      <c r="AK399">
        <f>SUMIF(BaselineScenario!$B$2:$B$2612,Sheet1!$A399,BaselineScenario!E$2:E$2612)</f>
        <v>9.2240417619474471</v>
      </c>
      <c r="AL399">
        <f>SUMIF(BaselineScenario!$B$2:$B$2612,Sheet1!$A399,BaselineScenario!F$2:F$2612)</f>
        <v>0</v>
      </c>
      <c r="AM399">
        <f>SUMIF(BaselineScenario!$B$2:$B$2612,Sheet1!$A399,BaselineScenario!G$2:G$2612)</f>
        <v>3.1037357746615495</v>
      </c>
      <c r="AN399">
        <f>SUMIF(BaselineScenario!$B$2:$B$2612,Sheet1!$A399,BaselineScenario!H$2:H$2612)</f>
        <v>0</v>
      </c>
      <c r="AO399">
        <f>SUMIF(BaselineScenario!$B$2:$B$2612,Sheet1!$A399,BaselineScenario!I$2:I$2612)</f>
        <v>6.5178728079217203</v>
      </c>
      <c r="AP399">
        <f>SUMIF(BaselineScenario!$B$2:$B$2612,Sheet1!$A399,BaselineScenario!J$2:J$2612)</f>
        <v>0.99517565889781845</v>
      </c>
      <c r="AQ399">
        <f>SUMIF(BaselineScenario!$B$2:$B$2612,Sheet1!$A399,BaselineScenario!K$2:K$2612)</f>
        <v>0</v>
      </c>
      <c r="AR399">
        <f>SUMIF(BaselineScenario!$B$2:$B$2612,Sheet1!$A399,BaselineScenario!L$2:L$2612)</f>
        <v>0</v>
      </c>
      <c r="AS399">
        <f>SUMIF(BaselineScenario!$B$2:$B$2612,Sheet1!$A399,BaselineScenario!M$2:M$2612)</f>
        <v>15.020112897668607</v>
      </c>
      <c r="AT399">
        <f>SUMIF(BaselineScenario!$B$2:$B$2612,Sheet1!$A399,BaselineScenario!N$2:N$2612)</f>
        <v>4.1806369759962871</v>
      </c>
      <c r="AU399">
        <f>SUMIF(BaselineScenario!$B$2:$B$2612,Sheet1!$A399,BaselineScenario!O$2:O$2612)</f>
        <v>1.3907433431814453</v>
      </c>
      <c r="AV399">
        <f>SUMIF(BaselineScenario!$B$2:$B$2612,Sheet1!$A399,BaselineScenario!P$2:P$2612)</f>
        <v>0</v>
      </c>
      <c r="AW399">
        <f>SUMIF(BaselineScenario!$B$2:$B$2612,Sheet1!$A399,BaselineScenario!Q$2:Q$2612)</f>
        <v>34.54942959139273</v>
      </c>
      <c r="AX399">
        <f>SUMIF(BaselineScenario!$B$2:$B$2612,Sheet1!$A399,BaselineScenario!R$2:R$2612)</f>
        <v>50.537887566292646</v>
      </c>
      <c r="AY399">
        <f>SUMIF(BaselineScenario!$B$2:$B$2612,Sheet1!$A399,BaselineScenario!S$2:S$2612)</f>
        <v>3.6423829980092362</v>
      </c>
      <c r="AZ399">
        <f>SUMIF(BaselineScenario!$B$2:$B$2612,Sheet1!$A399,BaselineScenario!T$2:T$2612)</f>
        <v>0.83602568785988285</v>
      </c>
      <c r="BA399">
        <f>SUMIF(BaselineScenario!$B$2:$B$2612,Sheet1!$A399,BaselineScenario!U$2:U$2612)</f>
        <v>0.20928015391516588</v>
      </c>
      <c r="BB399">
        <f>SUMIF(BaselineScenario!$B$2:$B$2612,Sheet1!$A399,BaselineScenario!V$2:V$2612)</f>
        <v>0</v>
      </c>
      <c r="BC399">
        <f>SUMIF(BaselineScenario!$B$2:$B$2612,Sheet1!$A399,BaselineScenario!W$2:W$2612)</f>
        <v>17.874235424934515</v>
      </c>
      <c r="BD399">
        <f>SUMIF(BaselineScenario!$B$2:$B$2612,Sheet1!$A399,BaselineScenario!X$2:X$2612)</f>
        <v>1.0766987651423383</v>
      </c>
      <c r="BE399">
        <f>SUMIF(BaselineScenario!$B$2:$B$2612,Sheet1!$A399,BaselineScenario!Y$2:Y$2612)</f>
        <v>3.9022953258570818</v>
      </c>
      <c r="BF399">
        <f>SUMIF(BaselineScenario!$B$2:$B$2612,Sheet1!$A399,BaselineScenario!Z$2:Z$2612)</f>
        <v>0</v>
      </c>
      <c r="BG399">
        <f>SUMIF(BaselineScenario!$B$2:$B$2612,Sheet1!$A399,BaselineScenario!AA$2:AA$2612)</f>
        <v>1.0147245423923555E-3</v>
      </c>
      <c r="BH399">
        <f>SUMIF(BaselineScenario!$B$2:$B$2612,Sheet1!$A399,BaselineScenario!AB$2:AB$2612)</f>
        <v>1.2353301892141944E-4</v>
      </c>
      <c r="BI399">
        <f>SUMIF(BaselineScenario!$B$2:$B$2612,Sheet1!$A399,BaselineScenario!AC$2:AC$2612)</f>
        <v>0</v>
      </c>
      <c r="BJ399">
        <f>SUMIF(BaselineScenario!$B$2:$B$2612,Sheet1!$A399,BaselineScenario!AD$2:AD$2612)</f>
        <v>0</v>
      </c>
      <c r="BK399">
        <f>SUMIF(BaselineScenario!$B$2:$B$2612,Sheet1!$A399,BaselineScenario!AE$2:AE$2612)</f>
        <v>0</v>
      </c>
      <c r="BL399">
        <f>SUMIF(BaselineScenario!$B$2:$B$2612,Sheet1!$A399,BaselineScenario!AF$2:AF$2612)</f>
        <v>0</v>
      </c>
      <c r="BM399">
        <f>SUMIF(BaselineScenario!$B$2:$B$2612,Sheet1!$A399,BaselineScenario!AG$2:AG$2612)</f>
        <v>0</v>
      </c>
      <c r="BN399">
        <f>SUMIF(BaselineScenario!$B$2:$B$2612,Sheet1!$A399,BaselineScenario!AH$2:AH$2612)</f>
        <v>10.578666327032298</v>
      </c>
      <c r="BP399">
        <f t="shared" si="25"/>
        <v>0</v>
      </c>
      <c r="BQ399" s="12">
        <f t="shared" si="26"/>
        <v>0</v>
      </c>
    </row>
    <row r="400" spans="1:69" x14ac:dyDescent="0.25">
      <c r="A400" s="1" t="s">
        <v>398</v>
      </c>
      <c r="B400">
        <f>COUNTIF(CurrentScenario!$B$2:$B$2612,Sheet1!A400)</f>
        <v>2</v>
      </c>
      <c r="C400">
        <f t="shared" si="27"/>
        <v>1995.5833527078667</v>
      </c>
      <c r="D400">
        <f>SUMIF(CurrentScenario!$B$2:$B$2612,Sheet1!$A400,CurrentScenario!D$2:D$2612)</f>
        <v>1971.8483596436877</v>
      </c>
      <c r="E400">
        <f>SUMIF(CurrentScenario!$B$2:$B$2612,Sheet1!$A400,CurrentScenario!E$2:E$2612)</f>
        <v>19.917668260080134</v>
      </c>
      <c r="F400">
        <f>SUMIF(CurrentScenario!$B$2:$B$2612,Sheet1!$A400,CurrentScenario!F$2:F$2612)</f>
        <v>1.8991269186265725E-3</v>
      </c>
      <c r="G400">
        <f>SUMIF(CurrentScenario!$B$2:$B$2612,Sheet1!$A400,CurrentScenario!G$2:G$2612)</f>
        <v>9.6089161811082929E-2</v>
      </c>
      <c r="H400">
        <f>SUMIF(CurrentScenario!$B$2:$B$2612,Sheet1!$A400,CurrentScenario!H$2:H$2612)</f>
        <v>4.9977024174383488E-4</v>
      </c>
      <c r="I400">
        <f>SUMIF(CurrentScenario!$B$2:$B$2612,Sheet1!$A400,CurrentScenario!I$2:I$2612)</f>
        <v>2.5821461823737811E-2</v>
      </c>
      <c r="J400">
        <f>SUMIF(CurrentScenario!$B$2:$B$2612,Sheet1!$A400,CurrentScenario!J$2:J$2612)</f>
        <v>3.3318016116255657E-5</v>
      </c>
      <c r="K400">
        <f>SUMIF(CurrentScenario!$B$2:$B$2612,Sheet1!$A400,CurrentScenario!K$2:K$2612)</f>
        <v>2.5988053237039734E-3</v>
      </c>
      <c r="L400">
        <f>SUMIF(CurrentScenario!$B$2:$B$2612,Sheet1!$A400,CurrentScenario!L$2:L$2612)</f>
        <v>1.0861673587079505E-2</v>
      </c>
      <c r="M400">
        <f>SUMIF(CurrentScenario!$B$2:$B$2612,Sheet1!$A400,CurrentScenario!M$2:M$2612)</f>
        <v>0.54768154891901044</v>
      </c>
      <c r="N400">
        <f>SUMIF(CurrentScenario!$B$2:$B$2612,Sheet1!$A400,CurrentScenario!N$2:N$2612)</f>
        <v>9.0525049787866615E-2</v>
      </c>
      <c r="O400">
        <f>SUMIF(CurrentScenario!$B$2:$B$2612,Sheet1!$A400,CurrentScenario!O$2:O$2612)</f>
        <v>1.832490886394061E-3</v>
      </c>
      <c r="P400">
        <f>SUMIF(CurrentScenario!$B$2:$B$2612,Sheet1!$A400,CurrentScenario!P$2:P$2612)</f>
        <v>9.3157173061050813E-2</v>
      </c>
      <c r="Q400">
        <f>SUMIF(CurrentScenario!$B$2:$B$2612,Sheet1!$A400,CurrentScenario!Q$2:Q$2612)</f>
        <v>0.54038678996541922</v>
      </c>
      <c r="R400">
        <f>SUMIF(CurrentScenario!$B$2:$B$2612,Sheet1!$A400,CurrentScenario!R$2:R$2612)</f>
        <v>0</v>
      </c>
      <c r="S400">
        <f>SUMIF(CurrentScenario!$B$2:$B$2612,Sheet1!$A400,CurrentScenario!S$2:S$2612)</f>
        <v>5.4728792283808406E-2</v>
      </c>
      <c r="T400">
        <f>SUMIF(CurrentScenario!$B$2:$B$2612,Sheet1!$A400,CurrentScenario!T$2:T$2612)</f>
        <v>6.6636035564312919E-5</v>
      </c>
      <c r="U400">
        <f>SUMIF(CurrentScenario!$B$2:$B$2612,Sheet1!$A400,CurrentScenario!U$2:U$2612)</f>
        <v>9.3623625286678412E-3</v>
      </c>
      <c r="V400">
        <f>SUMIF(CurrentScenario!$B$2:$B$2612,Sheet1!$A400,CurrentScenario!V$2:V$2612)</f>
        <v>0</v>
      </c>
      <c r="W400">
        <f>SUMIF(CurrentScenario!$B$2:$B$2612,Sheet1!$A400,CurrentScenario!W$2:W$2612)</f>
        <v>0</v>
      </c>
      <c r="X400">
        <f>SUMIF(CurrentScenario!$B$2:$B$2612,Sheet1!$A400,CurrentScenario!X$2:X$2612)</f>
        <v>0</v>
      </c>
      <c r="Y400">
        <f>SUMIF(CurrentScenario!$B$2:$B$2612,Sheet1!$A400,CurrentScenario!Y$2:Y$2612)</f>
        <v>0</v>
      </c>
      <c r="Z400">
        <f>SUMIF(CurrentScenario!$B$2:$B$2612,Sheet1!$A400,CurrentScenario!Z$2:Z$2612)</f>
        <v>0</v>
      </c>
      <c r="AA400">
        <f>SUMIF(CurrentScenario!$B$2:$B$2612,Sheet1!$A400,CurrentScenario!AA$2:AA$2612)</f>
        <v>0</v>
      </c>
      <c r="AB400">
        <f>SUMIF(CurrentScenario!$B$2:$B$2612,Sheet1!$A400,CurrentScenario!AB$2:AB$2612)</f>
        <v>2.3417806429091104</v>
      </c>
      <c r="AC400">
        <f>SUMIF(CurrentScenario!$B$2:$B$2612,Sheet1!$A400,CurrentScenario!AC$2:AC$2612)</f>
        <v>0</v>
      </c>
      <c r="AD400">
        <f>SUMIF(CurrentScenario!$B$2:$B$2612,Sheet1!$A400,CurrentScenario!AD$2:AD$2612)</f>
        <v>0</v>
      </c>
      <c r="AE400">
        <f>SUMIF(CurrentScenario!$B$2:$B$2612,Sheet1!$A400,CurrentScenario!AE$2:AE$2612)</f>
        <v>0</v>
      </c>
      <c r="AF400">
        <f>SUMIF(CurrentScenario!$B$2:$B$2612,Sheet1!$A400,CurrentScenario!AF$2:AF$2612)</f>
        <v>0</v>
      </c>
      <c r="AG400">
        <f>SUMIF(CurrentScenario!$B$2:$B$2612,Sheet1!$A400,CurrentScenario!AG$2:AG$2612)</f>
        <v>0</v>
      </c>
      <c r="AH400" s="9">
        <f>SUMIF(CurrentScenario!$B$2:$B$2612,Sheet1!$A400,CurrentScenario!AH$2:AH$2612)</f>
        <v>0</v>
      </c>
      <c r="AI400" s="10">
        <f t="shared" si="24"/>
        <v>1995.5833527078664</v>
      </c>
      <c r="AJ400">
        <f>SUMIF(BaselineScenario!$B$2:$B$2612,Sheet1!$A400,BaselineScenario!D$2:D$2612)</f>
        <v>1971.8483596436877</v>
      </c>
      <c r="AK400">
        <f>SUMIF(BaselineScenario!$B$2:$B$2612,Sheet1!$A400,BaselineScenario!E$2:E$2612)</f>
        <v>19.917668260080134</v>
      </c>
      <c r="AL400">
        <f>SUMIF(BaselineScenario!$B$2:$B$2612,Sheet1!$A400,BaselineScenario!F$2:F$2612)</f>
        <v>3.4353484162131776E-3</v>
      </c>
      <c r="AM400">
        <f>SUMIF(BaselineScenario!$B$2:$B$2612,Sheet1!$A400,BaselineScenario!G$2:G$2612)</f>
        <v>0.17381658203322184</v>
      </c>
      <c r="AN400">
        <f>SUMIF(BaselineScenario!$B$2:$B$2612,Sheet1!$A400,BaselineScenario!H$2:H$2612)</f>
        <v>9.0403905689820472E-4</v>
      </c>
      <c r="AO400">
        <f>SUMIF(BaselineScenario!$B$2:$B$2612,Sheet1!$A400,BaselineScenario!I$2:I$2612)</f>
        <v>4.6708683401021835E-2</v>
      </c>
      <c r="AP400">
        <f>SUMIF(BaselineScenario!$B$2:$B$2612,Sheet1!$A400,BaselineScenario!J$2:J$2612)</f>
        <v>6.0269270459880303E-5</v>
      </c>
      <c r="AQ400">
        <f>SUMIF(BaselineScenario!$B$2:$B$2612,Sheet1!$A400,BaselineScenario!K$2:K$2612)</f>
        <v>4.7010032164092053E-3</v>
      </c>
      <c r="AR400">
        <f>SUMIF(BaselineScenario!$B$2:$B$2612,Sheet1!$A400,BaselineScenario!L$2:L$2612)</f>
        <v>1.9647782772613687E-2</v>
      </c>
      <c r="AS400">
        <f>SUMIF(BaselineScenario!$B$2:$B$2612,Sheet1!$A400,BaselineScenario!M$2:M$2612)</f>
        <v>0.99070626781951232</v>
      </c>
      <c r="AT400">
        <f>SUMIF(BaselineScenario!$B$2:$B$2612,Sheet1!$A400,BaselineScenario!N$2:N$2612)</f>
        <v>0.1637516078394948</v>
      </c>
      <c r="AU400">
        <f>SUMIF(BaselineScenario!$B$2:$B$2612,Sheet1!$A400,BaselineScenario!O$2:O$2612)</f>
        <v>3.3148098752934169E-3</v>
      </c>
      <c r="AV400">
        <f>SUMIF(BaselineScenario!$B$2:$B$2612,Sheet1!$A400,BaselineScenario!P$2:P$2612)</f>
        <v>0.16851288020582533</v>
      </c>
      <c r="AW400">
        <f>SUMIF(BaselineScenario!$B$2:$B$2612,Sheet1!$A400,BaselineScenario!Q$2:Q$2612)</f>
        <v>0.54038678996540035</v>
      </c>
      <c r="AX400">
        <f>SUMIF(BaselineScenario!$B$2:$B$2612,Sheet1!$A400,BaselineScenario!R$2:R$2612)</f>
        <v>0</v>
      </c>
      <c r="AY400">
        <f>SUMIF(BaselineScenario!$B$2:$B$2612,Sheet1!$A400,BaselineScenario!S$2:S$2612)</f>
        <v>5.4728792283806491E-2</v>
      </c>
      <c r="AZ400">
        <f>SUMIF(BaselineScenario!$B$2:$B$2612,Sheet1!$A400,BaselineScenario!T$2:T$2612)</f>
        <v>1.2053854694668765E-4</v>
      </c>
      <c r="BA400">
        <f>SUMIF(BaselineScenario!$B$2:$B$2612,Sheet1!$A400,BaselineScenario!U$2:U$2612)</f>
        <v>1.6935664999226371E-2</v>
      </c>
      <c r="BB400">
        <f>SUMIF(BaselineScenario!$B$2:$B$2612,Sheet1!$A400,BaselineScenario!V$2:V$2612)</f>
        <v>0</v>
      </c>
      <c r="BC400">
        <f>SUMIF(BaselineScenario!$B$2:$B$2612,Sheet1!$A400,BaselineScenario!W$2:W$2612)</f>
        <v>0</v>
      </c>
      <c r="BD400">
        <f>SUMIF(BaselineScenario!$B$2:$B$2612,Sheet1!$A400,BaselineScenario!X$2:X$2612)</f>
        <v>0</v>
      </c>
      <c r="BE400">
        <f>SUMIF(BaselineScenario!$B$2:$B$2612,Sheet1!$A400,BaselineScenario!Y$2:Y$2612)</f>
        <v>0</v>
      </c>
      <c r="BF400">
        <f>SUMIF(BaselineScenario!$B$2:$B$2612,Sheet1!$A400,BaselineScenario!Z$2:Z$2612)</f>
        <v>0</v>
      </c>
      <c r="BG400">
        <f>SUMIF(BaselineScenario!$B$2:$B$2612,Sheet1!$A400,BaselineScenario!AA$2:AA$2612)</f>
        <v>0</v>
      </c>
      <c r="BH400">
        <f>SUMIF(BaselineScenario!$B$2:$B$2612,Sheet1!$A400,BaselineScenario!AB$2:AB$2612)</f>
        <v>1.6295937443964905</v>
      </c>
      <c r="BI400">
        <f>SUMIF(BaselineScenario!$B$2:$B$2612,Sheet1!$A400,BaselineScenario!AC$2:AC$2612)</f>
        <v>0</v>
      </c>
      <c r="BJ400">
        <f>SUMIF(BaselineScenario!$B$2:$B$2612,Sheet1!$A400,BaselineScenario!AD$2:AD$2612)</f>
        <v>0</v>
      </c>
      <c r="BK400">
        <f>SUMIF(BaselineScenario!$B$2:$B$2612,Sheet1!$A400,BaselineScenario!AE$2:AE$2612)</f>
        <v>0</v>
      </c>
      <c r="BL400">
        <f>SUMIF(BaselineScenario!$B$2:$B$2612,Sheet1!$A400,BaselineScenario!AF$2:AF$2612)</f>
        <v>0</v>
      </c>
      <c r="BM400">
        <f>SUMIF(BaselineScenario!$B$2:$B$2612,Sheet1!$A400,BaselineScenario!AG$2:AG$2612)</f>
        <v>0</v>
      </c>
      <c r="BN400">
        <f>SUMIF(BaselineScenario!$B$2:$B$2612,Sheet1!$A400,BaselineScenario!AH$2:AH$2612)</f>
        <v>0</v>
      </c>
      <c r="BP400">
        <f t="shared" si="25"/>
        <v>0</v>
      </c>
      <c r="BQ400" s="12">
        <f t="shared" si="26"/>
        <v>0</v>
      </c>
    </row>
    <row r="401" spans="1:69" x14ac:dyDescent="0.25">
      <c r="A401" s="1" t="s">
        <v>399</v>
      </c>
      <c r="B401">
        <f>COUNTIF(CurrentScenario!$B$2:$B$2612,Sheet1!A401)</f>
        <v>4</v>
      </c>
      <c r="C401">
        <f t="shared" si="27"/>
        <v>1176.5964499474931</v>
      </c>
      <c r="D401">
        <f>SUMIF(CurrentScenario!$B$2:$B$2612,Sheet1!$A401,CurrentScenario!D$2:D$2612)</f>
        <v>24.559510606876859</v>
      </c>
      <c r="E401">
        <f>SUMIF(CurrentScenario!$B$2:$B$2612,Sheet1!$A401,CurrentScenario!E$2:E$2612)</f>
        <v>0.24811276687723072</v>
      </c>
      <c r="F401">
        <f>SUMIF(CurrentScenario!$B$2:$B$2612,Sheet1!$A401,CurrentScenario!F$2:F$2612)</f>
        <v>0</v>
      </c>
      <c r="G401">
        <f>SUMIF(CurrentScenario!$B$2:$B$2612,Sheet1!$A401,CurrentScenario!G$2:G$2612)</f>
        <v>0</v>
      </c>
      <c r="H401">
        <f>SUMIF(CurrentScenario!$B$2:$B$2612,Sheet1!$A401,CurrentScenario!H$2:H$2612)</f>
        <v>0</v>
      </c>
      <c r="I401">
        <f>SUMIF(CurrentScenario!$B$2:$B$2612,Sheet1!$A401,CurrentScenario!I$2:I$2612)</f>
        <v>0</v>
      </c>
      <c r="J401">
        <f>SUMIF(CurrentScenario!$B$2:$B$2612,Sheet1!$A401,CurrentScenario!J$2:J$2612)</f>
        <v>0</v>
      </c>
      <c r="K401">
        <f>SUMIF(CurrentScenario!$B$2:$B$2612,Sheet1!$A401,CurrentScenario!K$2:K$2612)</f>
        <v>0</v>
      </c>
      <c r="L401">
        <f>SUMIF(CurrentScenario!$B$2:$B$2612,Sheet1!$A401,CurrentScenario!L$2:L$2612)</f>
        <v>0</v>
      </c>
      <c r="M401">
        <f>SUMIF(CurrentScenario!$B$2:$B$2612,Sheet1!$A401,CurrentScenario!M$2:M$2612)</f>
        <v>0</v>
      </c>
      <c r="N401">
        <f>SUMIF(CurrentScenario!$B$2:$B$2612,Sheet1!$A401,CurrentScenario!N$2:N$2612)</f>
        <v>0</v>
      </c>
      <c r="O401">
        <f>SUMIF(CurrentScenario!$B$2:$B$2612,Sheet1!$A401,CurrentScenario!O$2:O$2612)</f>
        <v>0</v>
      </c>
      <c r="P401">
        <f>SUMIF(CurrentScenario!$B$2:$B$2612,Sheet1!$A401,CurrentScenario!P$2:P$2612)</f>
        <v>0</v>
      </c>
      <c r="Q401">
        <f>SUMIF(CurrentScenario!$B$2:$B$2612,Sheet1!$A401,CurrentScenario!Q$2:Q$2612)</f>
        <v>0</v>
      </c>
      <c r="R401">
        <f>SUMIF(CurrentScenario!$B$2:$B$2612,Sheet1!$A401,CurrentScenario!R$2:R$2612)</f>
        <v>0</v>
      </c>
      <c r="S401">
        <f>SUMIF(CurrentScenario!$B$2:$B$2612,Sheet1!$A401,CurrentScenario!S$2:S$2612)</f>
        <v>0</v>
      </c>
      <c r="T401">
        <f>SUMIF(CurrentScenario!$B$2:$B$2612,Sheet1!$A401,CurrentScenario!T$2:T$2612)</f>
        <v>0</v>
      </c>
      <c r="U401">
        <f>SUMIF(CurrentScenario!$B$2:$B$2612,Sheet1!$A401,CurrentScenario!U$2:U$2612)</f>
        <v>0</v>
      </c>
      <c r="V401">
        <f>SUMIF(CurrentScenario!$B$2:$B$2612,Sheet1!$A401,CurrentScenario!V$2:V$2612)</f>
        <v>0</v>
      </c>
      <c r="W401">
        <f>SUMIF(CurrentScenario!$B$2:$B$2612,Sheet1!$A401,CurrentScenario!W$2:W$2612)</f>
        <v>812.30034503763284</v>
      </c>
      <c r="X401">
        <f>SUMIF(CurrentScenario!$B$2:$B$2612,Sheet1!$A401,CurrentScenario!X$2:X$2612)</f>
        <v>305.49428610801959</v>
      </c>
      <c r="Y401">
        <f>SUMIF(CurrentScenario!$B$2:$B$2612,Sheet1!$A401,CurrentScenario!Y$2:Y$2612)</f>
        <v>33.654636523886232</v>
      </c>
      <c r="Z401">
        <f>SUMIF(CurrentScenario!$B$2:$B$2612,Sheet1!$A401,CurrentScenario!Z$2:Z$2612)</f>
        <v>7.2075349269623366E-3</v>
      </c>
      <c r="AA401">
        <f>SUMIF(CurrentScenario!$B$2:$B$2612,Sheet1!$A401,CurrentScenario!AA$2:AA$2612)</f>
        <v>0.18537621950956348</v>
      </c>
      <c r="AB401">
        <f>SUMIF(CurrentScenario!$B$2:$B$2612,Sheet1!$A401,CurrentScenario!AB$2:AB$2612)</f>
        <v>0.14697514976377318</v>
      </c>
      <c r="AC401">
        <f>SUMIF(CurrentScenario!$B$2:$B$2612,Sheet1!$A401,CurrentScenario!AC$2:AC$2612)</f>
        <v>0</v>
      </c>
      <c r="AD401">
        <f>SUMIF(CurrentScenario!$B$2:$B$2612,Sheet1!$A401,CurrentScenario!AD$2:AD$2612)</f>
        <v>0</v>
      </c>
      <c r="AE401">
        <f>SUMIF(CurrentScenario!$B$2:$B$2612,Sheet1!$A401,CurrentScenario!AE$2:AE$2612)</f>
        <v>0</v>
      </c>
      <c r="AF401">
        <f>SUMIF(CurrentScenario!$B$2:$B$2612,Sheet1!$A401,CurrentScenario!AF$2:AF$2612)</f>
        <v>0</v>
      </c>
      <c r="AG401">
        <f>SUMIF(CurrentScenario!$B$2:$B$2612,Sheet1!$A401,CurrentScenario!AG$2:AG$2612)</f>
        <v>0</v>
      </c>
      <c r="AH401" s="9">
        <f>SUMIF(CurrentScenario!$B$2:$B$2612,Sheet1!$A401,CurrentScenario!AH$2:AH$2612)</f>
        <v>0</v>
      </c>
      <c r="AI401" s="10">
        <f t="shared" si="24"/>
        <v>1176.5964499474931</v>
      </c>
      <c r="AJ401">
        <f>SUMIF(BaselineScenario!$B$2:$B$2612,Sheet1!$A401,BaselineScenario!D$2:D$2612)</f>
        <v>996.60244682244877</v>
      </c>
      <c r="AK401">
        <f>SUMIF(BaselineScenario!$B$2:$B$2612,Sheet1!$A401,BaselineScenario!E$2:E$2612)</f>
        <v>11.416655878338057</v>
      </c>
      <c r="AL401">
        <f>SUMIF(BaselineScenario!$B$2:$B$2612,Sheet1!$A401,BaselineScenario!F$2:F$2612)</f>
        <v>0</v>
      </c>
      <c r="AM401">
        <f>SUMIF(BaselineScenario!$B$2:$B$2612,Sheet1!$A401,BaselineScenario!G$2:G$2612)</f>
        <v>0</v>
      </c>
      <c r="AN401">
        <f>SUMIF(BaselineScenario!$B$2:$B$2612,Sheet1!$A401,BaselineScenario!H$2:H$2612)</f>
        <v>0</v>
      </c>
      <c r="AO401">
        <f>SUMIF(BaselineScenario!$B$2:$B$2612,Sheet1!$A401,BaselineScenario!I$2:I$2612)</f>
        <v>0</v>
      </c>
      <c r="AP401">
        <f>SUMIF(BaselineScenario!$B$2:$B$2612,Sheet1!$A401,BaselineScenario!J$2:J$2612)</f>
        <v>0</v>
      </c>
      <c r="AQ401">
        <f>SUMIF(BaselineScenario!$B$2:$B$2612,Sheet1!$A401,BaselineScenario!K$2:K$2612)</f>
        <v>0</v>
      </c>
      <c r="AR401">
        <f>SUMIF(BaselineScenario!$B$2:$B$2612,Sheet1!$A401,BaselineScenario!L$2:L$2612)</f>
        <v>0</v>
      </c>
      <c r="AS401">
        <f>SUMIF(BaselineScenario!$B$2:$B$2612,Sheet1!$A401,BaselineScenario!M$2:M$2612)</f>
        <v>0</v>
      </c>
      <c r="AT401">
        <f>SUMIF(BaselineScenario!$B$2:$B$2612,Sheet1!$A401,BaselineScenario!N$2:N$2612)</f>
        <v>0</v>
      </c>
      <c r="AU401">
        <f>SUMIF(BaselineScenario!$B$2:$B$2612,Sheet1!$A401,BaselineScenario!O$2:O$2612)</f>
        <v>0</v>
      </c>
      <c r="AV401">
        <f>SUMIF(BaselineScenario!$B$2:$B$2612,Sheet1!$A401,BaselineScenario!P$2:P$2612)</f>
        <v>0</v>
      </c>
      <c r="AW401">
        <f>SUMIF(BaselineScenario!$B$2:$B$2612,Sheet1!$A401,BaselineScenario!Q$2:Q$2612)</f>
        <v>0</v>
      </c>
      <c r="AX401">
        <f>SUMIF(BaselineScenario!$B$2:$B$2612,Sheet1!$A401,BaselineScenario!R$2:R$2612)</f>
        <v>0</v>
      </c>
      <c r="AY401">
        <f>SUMIF(BaselineScenario!$B$2:$B$2612,Sheet1!$A401,BaselineScenario!S$2:S$2612)</f>
        <v>0</v>
      </c>
      <c r="AZ401">
        <f>SUMIF(BaselineScenario!$B$2:$B$2612,Sheet1!$A401,BaselineScenario!T$2:T$2612)</f>
        <v>0</v>
      </c>
      <c r="BA401">
        <f>SUMIF(BaselineScenario!$B$2:$B$2612,Sheet1!$A401,BaselineScenario!U$2:U$2612)</f>
        <v>0</v>
      </c>
      <c r="BB401">
        <f>SUMIF(BaselineScenario!$B$2:$B$2612,Sheet1!$A401,BaselineScenario!V$2:V$2612)</f>
        <v>0</v>
      </c>
      <c r="BC401">
        <f>SUMIF(BaselineScenario!$B$2:$B$2612,Sheet1!$A401,BaselineScenario!W$2:W$2612)</f>
        <v>19.527271420154705</v>
      </c>
      <c r="BD401">
        <f>SUMIF(BaselineScenario!$B$2:$B$2612,Sheet1!$A401,BaselineScenario!X$2:X$2612)</f>
        <v>1.1760258819356832</v>
      </c>
      <c r="BE401">
        <f>SUMIF(BaselineScenario!$B$2:$B$2612,Sheet1!$A401,BaselineScenario!Y$2:Y$2612)</f>
        <v>147.12290127663155</v>
      </c>
      <c r="BF401">
        <f>SUMIF(BaselineScenario!$B$2:$B$2612,Sheet1!$A401,BaselineScenario!Z$2:Z$2612)</f>
        <v>0.74634845099866198</v>
      </c>
      <c r="BG401">
        <f>SUMIF(BaselineScenario!$B$2:$B$2612,Sheet1!$A401,BaselineScenario!AA$2:AA$2612)</f>
        <v>4.2296489736766739E-3</v>
      </c>
      <c r="BH401">
        <f>SUMIF(BaselineScenario!$B$2:$B$2612,Sheet1!$A401,BaselineScenario!AB$2:AB$2612)</f>
        <v>5.7056801180940938E-4</v>
      </c>
      <c r="BI401">
        <f>SUMIF(BaselineScenario!$B$2:$B$2612,Sheet1!$A401,BaselineScenario!AC$2:AC$2612)</f>
        <v>0</v>
      </c>
      <c r="BJ401">
        <f>SUMIF(BaselineScenario!$B$2:$B$2612,Sheet1!$A401,BaselineScenario!AD$2:AD$2612)</f>
        <v>0</v>
      </c>
      <c r="BK401">
        <f>SUMIF(BaselineScenario!$B$2:$B$2612,Sheet1!$A401,BaselineScenario!AE$2:AE$2612)</f>
        <v>0</v>
      </c>
      <c r="BL401">
        <f>SUMIF(BaselineScenario!$B$2:$B$2612,Sheet1!$A401,BaselineScenario!AF$2:AF$2612)</f>
        <v>0</v>
      </c>
      <c r="BM401">
        <f>SUMIF(BaselineScenario!$B$2:$B$2612,Sheet1!$A401,BaselineScenario!AG$2:AG$2612)</f>
        <v>0</v>
      </c>
      <c r="BN401">
        <f>SUMIF(BaselineScenario!$B$2:$B$2612,Sheet1!$A401,BaselineScenario!AH$2:AH$2612)</f>
        <v>0</v>
      </c>
      <c r="BP401">
        <f t="shared" si="25"/>
        <v>0</v>
      </c>
      <c r="BQ401" s="12">
        <f t="shared" si="26"/>
        <v>0</v>
      </c>
    </row>
    <row r="402" spans="1:69" x14ac:dyDescent="0.25">
      <c r="A402" s="1" t="s">
        <v>400</v>
      </c>
      <c r="B402">
        <f>COUNTIF(CurrentScenario!$B$2:$B$2612,Sheet1!A402)</f>
        <v>2</v>
      </c>
      <c r="C402">
        <f t="shared" si="27"/>
        <v>402.32500687047235</v>
      </c>
      <c r="D402">
        <f>SUMIF(CurrentScenario!$B$2:$B$2612,Sheet1!$A402,CurrentScenario!D$2:D$2612)</f>
        <v>83.987289210517403</v>
      </c>
      <c r="E402">
        <f>SUMIF(CurrentScenario!$B$2:$B$2612,Sheet1!$A402,CurrentScenario!E$2:E$2612)</f>
        <v>0.84835014351188598</v>
      </c>
      <c r="F402">
        <f>SUMIF(CurrentScenario!$B$2:$B$2612,Sheet1!$A402,CurrentScenario!F$2:F$2612)</f>
        <v>0</v>
      </c>
      <c r="G402">
        <f>SUMIF(CurrentScenario!$B$2:$B$2612,Sheet1!$A402,CurrentScenario!G$2:G$2612)</f>
        <v>0</v>
      </c>
      <c r="H402">
        <f>SUMIF(CurrentScenario!$B$2:$B$2612,Sheet1!$A402,CurrentScenario!H$2:H$2612)</f>
        <v>0</v>
      </c>
      <c r="I402">
        <f>SUMIF(CurrentScenario!$B$2:$B$2612,Sheet1!$A402,CurrentScenario!I$2:I$2612)</f>
        <v>0</v>
      </c>
      <c r="J402">
        <f>SUMIF(CurrentScenario!$B$2:$B$2612,Sheet1!$A402,CurrentScenario!J$2:J$2612)</f>
        <v>0</v>
      </c>
      <c r="K402">
        <f>SUMIF(CurrentScenario!$B$2:$B$2612,Sheet1!$A402,CurrentScenario!K$2:K$2612)</f>
        <v>0</v>
      </c>
      <c r="L402">
        <f>SUMIF(CurrentScenario!$B$2:$B$2612,Sheet1!$A402,CurrentScenario!L$2:L$2612)</f>
        <v>0</v>
      </c>
      <c r="M402">
        <f>SUMIF(CurrentScenario!$B$2:$B$2612,Sheet1!$A402,CurrentScenario!M$2:M$2612)</f>
        <v>0</v>
      </c>
      <c r="N402">
        <f>SUMIF(CurrentScenario!$B$2:$B$2612,Sheet1!$A402,CurrentScenario!N$2:N$2612)</f>
        <v>0</v>
      </c>
      <c r="O402">
        <f>SUMIF(CurrentScenario!$B$2:$B$2612,Sheet1!$A402,CurrentScenario!O$2:O$2612)</f>
        <v>0</v>
      </c>
      <c r="P402">
        <f>SUMIF(CurrentScenario!$B$2:$B$2612,Sheet1!$A402,CurrentScenario!P$2:P$2612)</f>
        <v>0</v>
      </c>
      <c r="Q402">
        <f>SUMIF(CurrentScenario!$B$2:$B$2612,Sheet1!$A402,CurrentScenario!Q$2:Q$2612)</f>
        <v>3.334597942905447E-2</v>
      </c>
      <c r="R402">
        <f>SUMIF(CurrentScenario!$B$2:$B$2612,Sheet1!$A402,CurrentScenario!R$2:R$2612)</f>
        <v>2.0251301884012547E-2</v>
      </c>
      <c r="S402">
        <f>SUMIF(CurrentScenario!$B$2:$B$2612,Sheet1!$A402,CurrentScenario!S$2:S$2612)</f>
        <v>9.3189315692917369E-5</v>
      </c>
      <c r="T402">
        <f>SUMIF(CurrentScenario!$B$2:$B$2612,Sheet1!$A402,CurrentScenario!T$2:T$2612)</f>
        <v>0</v>
      </c>
      <c r="U402">
        <f>SUMIF(CurrentScenario!$B$2:$B$2612,Sheet1!$A402,CurrentScenario!U$2:U$2612)</f>
        <v>0</v>
      </c>
      <c r="V402">
        <f>SUMIF(CurrentScenario!$B$2:$B$2612,Sheet1!$A402,CurrentScenario!V$2:V$2612)</f>
        <v>0</v>
      </c>
      <c r="W402">
        <f>SUMIF(CurrentScenario!$B$2:$B$2612,Sheet1!$A402,CurrentScenario!W$2:W$2612)</f>
        <v>201.76263448877893</v>
      </c>
      <c r="X402">
        <f>SUMIF(CurrentScenario!$B$2:$B$2612,Sheet1!$A402,CurrentScenario!X$2:X$2612)</f>
        <v>111.05363445814911</v>
      </c>
      <c r="Y402">
        <f>SUMIF(CurrentScenario!$B$2:$B$2612,Sheet1!$A402,CurrentScenario!Y$2:Y$2612)</f>
        <v>0.17314796767704133</v>
      </c>
      <c r="Z402">
        <f>SUMIF(CurrentScenario!$B$2:$B$2612,Sheet1!$A402,CurrentScenario!Z$2:Z$2612)</f>
        <v>0</v>
      </c>
      <c r="AA402">
        <f>SUMIF(CurrentScenario!$B$2:$B$2612,Sheet1!$A402,CurrentScenario!AA$2:AA$2612)</f>
        <v>0.20252575296644196</v>
      </c>
      <c r="AB402">
        <f>SUMIF(CurrentScenario!$B$2:$B$2612,Sheet1!$A402,CurrentScenario!AB$2:AB$2612)</f>
        <v>0.2318997171371473</v>
      </c>
      <c r="AC402">
        <f>SUMIF(CurrentScenario!$B$2:$B$2612,Sheet1!$A402,CurrentScenario!AC$2:AC$2612)</f>
        <v>0</v>
      </c>
      <c r="AD402">
        <f>SUMIF(CurrentScenario!$B$2:$B$2612,Sheet1!$A402,CurrentScenario!AD$2:AD$2612)</f>
        <v>0</v>
      </c>
      <c r="AE402">
        <f>SUMIF(CurrentScenario!$B$2:$B$2612,Sheet1!$A402,CurrentScenario!AE$2:AE$2612)</f>
        <v>0</v>
      </c>
      <c r="AF402">
        <f>SUMIF(CurrentScenario!$B$2:$B$2612,Sheet1!$A402,CurrentScenario!AF$2:AF$2612)</f>
        <v>0</v>
      </c>
      <c r="AG402">
        <f>SUMIF(CurrentScenario!$B$2:$B$2612,Sheet1!$A402,CurrentScenario!AG$2:AG$2612)</f>
        <v>0</v>
      </c>
      <c r="AH402" s="9">
        <f>SUMIF(CurrentScenario!$B$2:$B$2612,Sheet1!$A402,CurrentScenario!AH$2:AH$2612)</f>
        <v>4.0118346611056452</v>
      </c>
      <c r="AI402" s="10">
        <f t="shared" si="24"/>
        <v>402.32500687047235</v>
      </c>
      <c r="AJ402">
        <f>SUMIF(BaselineScenario!$B$2:$B$2612,Sheet1!$A402,BaselineScenario!D$2:D$2612)</f>
        <v>341.18530754398842</v>
      </c>
      <c r="AK402">
        <f>SUMIF(BaselineScenario!$B$2:$B$2612,Sheet1!$A402,BaselineScenario!E$2:E$2612)</f>
        <v>3.446293341258186</v>
      </c>
      <c r="AL402">
        <f>SUMIF(BaselineScenario!$B$2:$B$2612,Sheet1!$A402,BaselineScenario!F$2:F$2612)</f>
        <v>0</v>
      </c>
      <c r="AM402">
        <f>SUMIF(BaselineScenario!$B$2:$B$2612,Sheet1!$A402,BaselineScenario!G$2:G$2612)</f>
        <v>0</v>
      </c>
      <c r="AN402">
        <f>SUMIF(BaselineScenario!$B$2:$B$2612,Sheet1!$A402,BaselineScenario!H$2:H$2612)</f>
        <v>0</v>
      </c>
      <c r="AO402">
        <f>SUMIF(BaselineScenario!$B$2:$B$2612,Sheet1!$A402,BaselineScenario!I$2:I$2612)</f>
        <v>0</v>
      </c>
      <c r="AP402">
        <f>SUMIF(BaselineScenario!$B$2:$B$2612,Sheet1!$A402,BaselineScenario!J$2:J$2612)</f>
        <v>0</v>
      </c>
      <c r="AQ402">
        <f>SUMIF(BaselineScenario!$B$2:$B$2612,Sheet1!$A402,BaselineScenario!K$2:K$2612)</f>
        <v>0</v>
      </c>
      <c r="AR402">
        <f>SUMIF(BaselineScenario!$B$2:$B$2612,Sheet1!$A402,BaselineScenario!L$2:L$2612)</f>
        <v>0</v>
      </c>
      <c r="AS402">
        <f>SUMIF(BaselineScenario!$B$2:$B$2612,Sheet1!$A402,BaselineScenario!M$2:M$2612)</f>
        <v>0</v>
      </c>
      <c r="AT402">
        <f>SUMIF(BaselineScenario!$B$2:$B$2612,Sheet1!$A402,BaselineScenario!N$2:N$2612)</f>
        <v>0</v>
      </c>
      <c r="AU402">
        <f>SUMIF(BaselineScenario!$B$2:$B$2612,Sheet1!$A402,BaselineScenario!O$2:O$2612)</f>
        <v>0</v>
      </c>
      <c r="AV402">
        <f>SUMIF(BaselineScenario!$B$2:$B$2612,Sheet1!$A402,BaselineScenario!P$2:P$2612)</f>
        <v>0</v>
      </c>
      <c r="AW402">
        <f>SUMIF(BaselineScenario!$B$2:$B$2612,Sheet1!$A402,BaselineScenario!Q$2:Q$2612)</f>
        <v>0.40541505294338887</v>
      </c>
      <c r="AX402">
        <f>SUMIF(BaselineScenario!$B$2:$B$2612,Sheet1!$A402,BaselineScenario!R$2:R$2612)</f>
        <v>0.24621207012219098</v>
      </c>
      <c r="AY402">
        <f>SUMIF(BaselineScenario!$B$2:$B$2612,Sheet1!$A402,BaselineScenario!S$2:S$2612)</f>
        <v>1.1329807071878693E-3</v>
      </c>
      <c r="AZ402">
        <f>SUMIF(BaselineScenario!$B$2:$B$2612,Sheet1!$A402,BaselineScenario!T$2:T$2612)</f>
        <v>0</v>
      </c>
      <c r="BA402">
        <f>SUMIF(BaselineScenario!$B$2:$B$2612,Sheet1!$A402,BaselineScenario!U$2:U$2612)</f>
        <v>0</v>
      </c>
      <c r="BB402">
        <f>SUMIF(BaselineScenario!$B$2:$B$2612,Sheet1!$A402,BaselineScenario!V$2:V$2612)</f>
        <v>0</v>
      </c>
      <c r="BC402">
        <f>SUMIF(BaselineScenario!$B$2:$B$2612,Sheet1!$A402,BaselineScenario!W$2:W$2612)</f>
        <v>6.6718785506582083</v>
      </c>
      <c r="BD402">
        <f>SUMIF(BaselineScenario!$B$2:$B$2612,Sheet1!$A402,BaselineScenario!X$2:X$2612)</f>
        <v>0.40148485850921051</v>
      </c>
      <c r="BE402">
        <f>SUMIF(BaselineScenario!$B$2:$B$2612,Sheet1!$A402,BaselineScenario!Y$2:Y$2612)</f>
        <v>1.184485405315223</v>
      </c>
      <c r="BF402">
        <f>SUMIF(BaselineScenario!$B$2:$B$2612,Sheet1!$A402,BaselineScenario!Z$2:Z$2612)</f>
        <v>0</v>
      </c>
      <c r="BG402">
        <f>SUMIF(BaselineScenario!$B$2:$B$2612,Sheet1!$A402,BaselineScenario!AA$2:AA$2612)</f>
        <v>6.7165633916330906E-3</v>
      </c>
      <c r="BH402">
        <f>SUMIF(BaselineScenario!$B$2:$B$2612,Sheet1!$A402,BaselineScenario!AB$2:AB$2612)</f>
        <v>8.4014836126181244E-4</v>
      </c>
      <c r="BI402">
        <f>SUMIF(BaselineScenario!$B$2:$B$2612,Sheet1!$A402,BaselineScenario!AC$2:AC$2612)</f>
        <v>0</v>
      </c>
      <c r="BJ402">
        <f>SUMIF(BaselineScenario!$B$2:$B$2612,Sheet1!$A402,BaselineScenario!AD$2:AD$2612)</f>
        <v>0</v>
      </c>
      <c r="BK402">
        <f>SUMIF(BaselineScenario!$B$2:$B$2612,Sheet1!$A402,BaselineScenario!AE$2:AE$2612)</f>
        <v>0</v>
      </c>
      <c r="BL402">
        <f>SUMIF(BaselineScenario!$B$2:$B$2612,Sheet1!$A402,BaselineScenario!AF$2:AF$2612)</f>
        <v>0</v>
      </c>
      <c r="BM402">
        <f>SUMIF(BaselineScenario!$B$2:$B$2612,Sheet1!$A402,BaselineScenario!AG$2:AG$2612)</f>
        <v>0</v>
      </c>
      <c r="BN402">
        <f>SUMIF(BaselineScenario!$B$2:$B$2612,Sheet1!$A402,BaselineScenario!AH$2:AH$2612)</f>
        <v>48.77524035521742</v>
      </c>
      <c r="BP402">
        <f t="shared" si="25"/>
        <v>0</v>
      </c>
      <c r="BQ402" s="12">
        <f t="shared" si="26"/>
        <v>0</v>
      </c>
    </row>
    <row r="403" spans="1:69" x14ac:dyDescent="0.25">
      <c r="A403" s="1" t="s">
        <v>401</v>
      </c>
      <c r="B403">
        <f>COUNTIF(CurrentScenario!$B$2:$B$2612,Sheet1!A403)</f>
        <v>2</v>
      </c>
      <c r="C403">
        <f t="shared" si="27"/>
        <v>1144.5723978022195</v>
      </c>
      <c r="D403">
        <f>SUMIF(CurrentScenario!$B$2:$B$2612,Sheet1!$A403,CurrentScenario!D$2:D$2612)</f>
        <v>49.116031232389737</v>
      </c>
      <c r="E403">
        <f>SUMIF(CurrentScenario!$B$2:$B$2612,Sheet1!$A403,CurrentScenario!E$2:E$2612)</f>
        <v>0.49612346445183209</v>
      </c>
      <c r="F403">
        <f>SUMIF(CurrentScenario!$B$2:$B$2612,Sheet1!$A403,CurrentScenario!F$2:F$2612)</f>
        <v>0</v>
      </c>
      <c r="G403">
        <f>SUMIF(CurrentScenario!$B$2:$B$2612,Sheet1!$A403,CurrentScenario!G$2:G$2612)</f>
        <v>0</v>
      </c>
      <c r="H403">
        <f>SUMIF(CurrentScenario!$B$2:$B$2612,Sheet1!$A403,CurrentScenario!H$2:H$2612)</f>
        <v>0</v>
      </c>
      <c r="I403">
        <f>SUMIF(CurrentScenario!$B$2:$B$2612,Sheet1!$A403,CurrentScenario!I$2:I$2612)</f>
        <v>0</v>
      </c>
      <c r="J403">
        <f>SUMIF(CurrentScenario!$B$2:$B$2612,Sheet1!$A403,CurrentScenario!J$2:J$2612)</f>
        <v>0</v>
      </c>
      <c r="K403">
        <f>SUMIF(CurrentScenario!$B$2:$B$2612,Sheet1!$A403,CurrentScenario!K$2:K$2612)</f>
        <v>0</v>
      </c>
      <c r="L403">
        <f>SUMIF(CurrentScenario!$B$2:$B$2612,Sheet1!$A403,CurrentScenario!L$2:L$2612)</f>
        <v>0</v>
      </c>
      <c r="M403">
        <f>SUMIF(CurrentScenario!$B$2:$B$2612,Sheet1!$A403,CurrentScenario!M$2:M$2612)</f>
        <v>0</v>
      </c>
      <c r="N403">
        <f>SUMIF(CurrentScenario!$B$2:$B$2612,Sheet1!$A403,CurrentScenario!N$2:N$2612)</f>
        <v>0</v>
      </c>
      <c r="O403">
        <f>SUMIF(CurrentScenario!$B$2:$B$2612,Sheet1!$A403,CurrentScenario!O$2:O$2612)</f>
        <v>0</v>
      </c>
      <c r="P403">
        <f>SUMIF(CurrentScenario!$B$2:$B$2612,Sheet1!$A403,CurrentScenario!P$2:P$2612)</f>
        <v>0</v>
      </c>
      <c r="Q403">
        <f>SUMIF(CurrentScenario!$B$2:$B$2612,Sheet1!$A403,CurrentScenario!Q$2:Q$2612)</f>
        <v>0</v>
      </c>
      <c r="R403">
        <f>SUMIF(CurrentScenario!$B$2:$B$2612,Sheet1!$A403,CurrentScenario!R$2:R$2612)</f>
        <v>0</v>
      </c>
      <c r="S403">
        <f>SUMIF(CurrentScenario!$B$2:$B$2612,Sheet1!$A403,CurrentScenario!S$2:S$2612)</f>
        <v>0</v>
      </c>
      <c r="T403">
        <f>SUMIF(CurrentScenario!$B$2:$B$2612,Sheet1!$A403,CurrentScenario!T$2:T$2612)</f>
        <v>0</v>
      </c>
      <c r="U403">
        <f>SUMIF(CurrentScenario!$B$2:$B$2612,Sheet1!$A403,CurrentScenario!U$2:U$2612)</f>
        <v>0</v>
      </c>
      <c r="V403">
        <f>SUMIF(CurrentScenario!$B$2:$B$2612,Sheet1!$A403,CurrentScenario!V$2:V$2612)</f>
        <v>0</v>
      </c>
      <c r="W403">
        <f>SUMIF(CurrentScenario!$B$2:$B$2612,Sheet1!$A403,CurrentScenario!W$2:W$2612)</f>
        <v>787.01630297014265</v>
      </c>
      <c r="X403">
        <f>SUMIF(CurrentScenario!$B$2:$B$2612,Sheet1!$A403,CurrentScenario!X$2:X$2612)</f>
        <v>269.02339457511141</v>
      </c>
      <c r="Y403">
        <f>SUMIF(CurrentScenario!$B$2:$B$2612,Sheet1!$A403,CurrentScenario!Y$2:Y$2612)</f>
        <v>16.070350416029473</v>
      </c>
      <c r="Z403">
        <f>SUMIF(CurrentScenario!$B$2:$B$2612,Sheet1!$A403,CurrentScenario!Z$2:Z$2612)</f>
        <v>0</v>
      </c>
      <c r="AA403">
        <f>SUMIF(CurrentScenario!$B$2:$B$2612,Sheet1!$A403,CurrentScenario!AA$2:AA$2612)</f>
        <v>16.754103904146007</v>
      </c>
      <c r="AB403">
        <f>SUMIF(CurrentScenario!$B$2:$B$2612,Sheet1!$A403,CurrentScenario!AB$2:AB$2612)</f>
        <v>6.0960912399484624</v>
      </c>
      <c r="AC403">
        <f>SUMIF(CurrentScenario!$B$2:$B$2612,Sheet1!$A403,CurrentScenario!AC$2:AC$2612)</f>
        <v>0</v>
      </c>
      <c r="AD403">
        <f>SUMIF(CurrentScenario!$B$2:$B$2612,Sheet1!$A403,CurrentScenario!AD$2:AD$2612)</f>
        <v>0</v>
      </c>
      <c r="AE403">
        <f>SUMIF(CurrentScenario!$B$2:$B$2612,Sheet1!$A403,CurrentScenario!AE$2:AE$2612)</f>
        <v>0</v>
      </c>
      <c r="AF403">
        <f>SUMIF(CurrentScenario!$B$2:$B$2612,Sheet1!$A403,CurrentScenario!AF$2:AF$2612)</f>
        <v>0</v>
      </c>
      <c r="AG403">
        <f>SUMIF(CurrentScenario!$B$2:$B$2612,Sheet1!$A403,CurrentScenario!AG$2:AG$2612)</f>
        <v>0</v>
      </c>
      <c r="AH403" s="9">
        <f>SUMIF(CurrentScenario!$B$2:$B$2612,Sheet1!$A403,CurrentScenario!AH$2:AH$2612)</f>
        <v>0</v>
      </c>
      <c r="AI403" s="10">
        <f t="shared" si="24"/>
        <v>1144.5723978022195</v>
      </c>
      <c r="AJ403">
        <f>SUMIF(BaselineScenario!$B$2:$B$2612,Sheet1!$A403,BaselineScenario!D$2:D$2612)</f>
        <v>970.28189520769058</v>
      </c>
      <c r="AK403">
        <f>SUMIF(BaselineScenario!$B$2:$B$2612,Sheet1!$A403,BaselineScenario!E$2:E$2612)</f>
        <v>10.15882074969074</v>
      </c>
      <c r="AL403">
        <f>SUMIF(BaselineScenario!$B$2:$B$2612,Sheet1!$A403,BaselineScenario!F$2:F$2612)</f>
        <v>0</v>
      </c>
      <c r="AM403">
        <f>SUMIF(BaselineScenario!$B$2:$B$2612,Sheet1!$A403,BaselineScenario!G$2:G$2612)</f>
        <v>0</v>
      </c>
      <c r="AN403">
        <f>SUMIF(BaselineScenario!$B$2:$B$2612,Sheet1!$A403,BaselineScenario!H$2:H$2612)</f>
        <v>0</v>
      </c>
      <c r="AO403">
        <f>SUMIF(BaselineScenario!$B$2:$B$2612,Sheet1!$A403,BaselineScenario!I$2:I$2612)</f>
        <v>0</v>
      </c>
      <c r="AP403">
        <f>SUMIF(BaselineScenario!$B$2:$B$2612,Sheet1!$A403,BaselineScenario!J$2:J$2612)</f>
        <v>0</v>
      </c>
      <c r="AQ403">
        <f>SUMIF(BaselineScenario!$B$2:$B$2612,Sheet1!$A403,BaselineScenario!K$2:K$2612)</f>
        <v>0</v>
      </c>
      <c r="AR403">
        <f>SUMIF(BaselineScenario!$B$2:$B$2612,Sheet1!$A403,BaselineScenario!L$2:L$2612)</f>
        <v>0</v>
      </c>
      <c r="AS403">
        <f>SUMIF(BaselineScenario!$B$2:$B$2612,Sheet1!$A403,BaselineScenario!M$2:M$2612)</f>
        <v>0</v>
      </c>
      <c r="AT403">
        <f>SUMIF(BaselineScenario!$B$2:$B$2612,Sheet1!$A403,BaselineScenario!N$2:N$2612)</f>
        <v>0</v>
      </c>
      <c r="AU403">
        <f>SUMIF(BaselineScenario!$B$2:$B$2612,Sheet1!$A403,BaselineScenario!O$2:O$2612)</f>
        <v>0</v>
      </c>
      <c r="AV403">
        <f>SUMIF(BaselineScenario!$B$2:$B$2612,Sheet1!$A403,BaselineScenario!P$2:P$2612)</f>
        <v>0</v>
      </c>
      <c r="AW403">
        <f>SUMIF(BaselineScenario!$B$2:$B$2612,Sheet1!$A403,BaselineScenario!Q$2:Q$2612)</f>
        <v>0</v>
      </c>
      <c r="AX403">
        <f>SUMIF(BaselineScenario!$B$2:$B$2612,Sheet1!$A403,BaselineScenario!R$2:R$2612)</f>
        <v>0</v>
      </c>
      <c r="AY403">
        <f>SUMIF(BaselineScenario!$B$2:$B$2612,Sheet1!$A403,BaselineScenario!S$2:S$2612)</f>
        <v>0</v>
      </c>
      <c r="AZ403">
        <f>SUMIF(BaselineScenario!$B$2:$B$2612,Sheet1!$A403,BaselineScenario!T$2:T$2612)</f>
        <v>0</v>
      </c>
      <c r="BA403">
        <f>SUMIF(BaselineScenario!$B$2:$B$2612,Sheet1!$A403,BaselineScenario!U$2:U$2612)</f>
        <v>0</v>
      </c>
      <c r="BB403">
        <f>SUMIF(BaselineScenario!$B$2:$B$2612,Sheet1!$A403,BaselineScenario!V$2:V$2612)</f>
        <v>0</v>
      </c>
      <c r="BC403">
        <f>SUMIF(BaselineScenario!$B$2:$B$2612,Sheet1!$A403,BaselineScenario!W$2:W$2612)</f>
        <v>18.603852710718893</v>
      </c>
      <c r="BD403">
        <f>SUMIF(BaselineScenario!$B$2:$B$2612,Sheet1!$A403,BaselineScenario!X$2:X$2612)</f>
        <v>1.1192003142772833</v>
      </c>
      <c r="BE403">
        <f>SUMIF(BaselineScenario!$B$2:$B$2612,Sheet1!$A403,BaselineScenario!Y$2:Y$2612)</f>
        <v>143.98720764351921</v>
      </c>
      <c r="BF403">
        <f>SUMIF(BaselineScenario!$B$2:$B$2612,Sheet1!$A403,BaselineScenario!Z$2:Z$2612)</f>
        <v>0</v>
      </c>
      <c r="BG403">
        <f>SUMIF(BaselineScenario!$B$2:$B$2612,Sheet1!$A403,BaselineScenario!AA$2:AA$2612)</f>
        <v>0.39604909279795436</v>
      </c>
      <c r="BH403">
        <f>SUMIF(BaselineScenario!$B$2:$B$2612,Sheet1!$A403,BaselineScenario!AB$2:AB$2612)</f>
        <v>2.5372083524936279E-2</v>
      </c>
      <c r="BI403">
        <f>SUMIF(BaselineScenario!$B$2:$B$2612,Sheet1!$A403,BaselineScenario!AC$2:AC$2612)</f>
        <v>0</v>
      </c>
      <c r="BJ403">
        <f>SUMIF(BaselineScenario!$B$2:$B$2612,Sheet1!$A403,BaselineScenario!AD$2:AD$2612)</f>
        <v>0</v>
      </c>
      <c r="BK403">
        <f>SUMIF(BaselineScenario!$B$2:$B$2612,Sheet1!$A403,BaselineScenario!AE$2:AE$2612)</f>
        <v>0</v>
      </c>
      <c r="BL403">
        <f>SUMIF(BaselineScenario!$B$2:$B$2612,Sheet1!$A403,BaselineScenario!AF$2:AF$2612)</f>
        <v>0</v>
      </c>
      <c r="BM403">
        <f>SUMIF(BaselineScenario!$B$2:$B$2612,Sheet1!$A403,BaselineScenario!AG$2:AG$2612)</f>
        <v>0</v>
      </c>
      <c r="BN403">
        <f>SUMIF(BaselineScenario!$B$2:$B$2612,Sheet1!$A403,BaselineScenario!AH$2:AH$2612)</f>
        <v>0</v>
      </c>
      <c r="BP403">
        <f t="shared" si="25"/>
        <v>0</v>
      </c>
      <c r="BQ403" s="12">
        <f t="shared" si="26"/>
        <v>0</v>
      </c>
    </row>
    <row r="404" spans="1:69" x14ac:dyDescent="0.25">
      <c r="A404" s="1" t="s">
        <v>402</v>
      </c>
      <c r="B404">
        <f>COUNTIF(CurrentScenario!$B$2:$B$2612,Sheet1!A404)</f>
        <v>1</v>
      </c>
      <c r="C404">
        <f t="shared" si="27"/>
        <v>166.482299077828</v>
      </c>
      <c r="D404">
        <f>SUMIF(CurrentScenario!$B$2:$B$2612,Sheet1!$A404,CurrentScenario!D$2:D$2612)</f>
        <v>1.1328504385653433</v>
      </c>
      <c r="E404">
        <f>SUMIF(CurrentScenario!$B$2:$B$2612,Sheet1!$A404,CurrentScenario!E$2:E$2612)</f>
        <v>1.1442836956428927E-2</v>
      </c>
      <c r="F404">
        <f>SUMIF(CurrentScenario!$B$2:$B$2612,Sheet1!$A404,CurrentScenario!F$2:F$2612)</f>
        <v>0</v>
      </c>
      <c r="G404">
        <f>SUMIF(CurrentScenario!$B$2:$B$2612,Sheet1!$A404,CurrentScenario!G$2:G$2612)</f>
        <v>0</v>
      </c>
      <c r="H404">
        <f>SUMIF(CurrentScenario!$B$2:$B$2612,Sheet1!$A404,CurrentScenario!H$2:H$2612)</f>
        <v>0</v>
      </c>
      <c r="I404">
        <f>SUMIF(CurrentScenario!$B$2:$B$2612,Sheet1!$A404,CurrentScenario!I$2:I$2612)</f>
        <v>0</v>
      </c>
      <c r="J404">
        <f>SUMIF(CurrentScenario!$B$2:$B$2612,Sheet1!$A404,CurrentScenario!J$2:J$2612)</f>
        <v>0</v>
      </c>
      <c r="K404">
        <f>SUMIF(CurrentScenario!$B$2:$B$2612,Sheet1!$A404,CurrentScenario!K$2:K$2612)</f>
        <v>0</v>
      </c>
      <c r="L404">
        <f>SUMIF(CurrentScenario!$B$2:$B$2612,Sheet1!$A404,CurrentScenario!L$2:L$2612)</f>
        <v>0</v>
      </c>
      <c r="M404">
        <f>SUMIF(CurrentScenario!$B$2:$B$2612,Sheet1!$A404,CurrentScenario!M$2:M$2612)</f>
        <v>0</v>
      </c>
      <c r="N404">
        <f>SUMIF(CurrentScenario!$B$2:$B$2612,Sheet1!$A404,CurrentScenario!N$2:N$2612)</f>
        <v>0</v>
      </c>
      <c r="O404">
        <f>SUMIF(CurrentScenario!$B$2:$B$2612,Sheet1!$A404,CurrentScenario!O$2:O$2612)</f>
        <v>0</v>
      </c>
      <c r="P404">
        <f>SUMIF(CurrentScenario!$B$2:$B$2612,Sheet1!$A404,CurrentScenario!P$2:P$2612)</f>
        <v>0</v>
      </c>
      <c r="Q404">
        <f>SUMIF(CurrentScenario!$B$2:$B$2612,Sheet1!$A404,CurrentScenario!Q$2:Q$2612)</f>
        <v>0</v>
      </c>
      <c r="R404">
        <f>SUMIF(CurrentScenario!$B$2:$B$2612,Sheet1!$A404,CurrentScenario!R$2:R$2612)</f>
        <v>0</v>
      </c>
      <c r="S404">
        <f>SUMIF(CurrentScenario!$B$2:$B$2612,Sheet1!$A404,CurrentScenario!S$2:S$2612)</f>
        <v>0</v>
      </c>
      <c r="T404">
        <f>SUMIF(CurrentScenario!$B$2:$B$2612,Sheet1!$A404,CurrentScenario!T$2:T$2612)</f>
        <v>0</v>
      </c>
      <c r="U404">
        <f>SUMIF(CurrentScenario!$B$2:$B$2612,Sheet1!$A404,CurrentScenario!U$2:U$2612)</f>
        <v>0</v>
      </c>
      <c r="V404">
        <f>SUMIF(CurrentScenario!$B$2:$B$2612,Sheet1!$A404,CurrentScenario!V$2:V$2612)</f>
        <v>0</v>
      </c>
      <c r="W404">
        <f>SUMIF(CurrentScenario!$B$2:$B$2612,Sheet1!$A404,CurrentScenario!W$2:W$2612)</f>
        <v>106.46051538732108</v>
      </c>
      <c r="X404">
        <f>SUMIF(CurrentScenario!$B$2:$B$2612,Sheet1!$A404,CurrentScenario!X$2:X$2612)</f>
        <v>58.642084333588883</v>
      </c>
      <c r="Y404">
        <f>SUMIF(CurrentScenario!$B$2:$B$2612,Sheet1!$A404,CurrentScenario!Y$2:Y$2612)</f>
        <v>0</v>
      </c>
      <c r="Z404">
        <f>SUMIF(CurrentScenario!$B$2:$B$2612,Sheet1!$A404,CurrentScenario!Z$2:Z$2612)</f>
        <v>0</v>
      </c>
      <c r="AA404">
        <f>SUMIF(CurrentScenario!$B$2:$B$2612,Sheet1!$A404,CurrentScenario!AA$2:AA$2612)</f>
        <v>0.10974447211000206</v>
      </c>
      <c r="AB404">
        <f>SUMIF(CurrentScenario!$B$2:$B$2612,Sheet1!$A404,CurrentScenario!AB$2:AB$2612)</f>
        <v>0.12566160928626188</v>
      </c>
      <c r="AC404">
        <f>SUMIF(CurrentScenario!$B$2:$B$2612,Sheet1!$A404,CurrentScenario!AC$2:AC$2612)</f>
        <v>0</v>
      </c>
      <c r="AD404">
        <f>SUMIF(CurrentScenario!$B$2:$B$2612,Sheet1!$A404,CurrentScenario!AD$2:AD$2612)</f>
        <v>0</v>
      </c>
      <c r="AE404">
        <f>SUMIF(CurrentScenario!$B$2:$B$2612,Sheet1!$A404,CurrentScenario!AE$2:AE$2612)</f>
        <v>0</v>
      </c>
      <c r="AF404">
        <f>SUMIF(CurrentScenario!$B$2:$B$2612,Sheet1!$A404,CurrentScenario!AF$2:AF$2612)</f>
        <v>0</v>
      </c>
      <c r="AG404">
        <f>SUMIF(CurrentScenario!$B$2:$B$2612,Sheet1!$A404,CurrentScenario!AG$2:AG$2612)</f>
        <v>0</v>
      </c>
      <c r="AH404" s="9">
        <f>SUMIF(CurrentScenario!$B$2:$B$2612,Sheet1!$A404,CurrentScenario!AH$2:AH$2612)</f>
        <v>0</v>
      </c>
      <c r="AI404" s="10">
        <f t="shared" si="24"/>
        <v>166.48229907782803</v>
      </c>
      <c r="AJ404">
        <f>SUMIF(BaselineScenario!$B$2:$B$2612,Sheet1!$A404,BaselineScenario!D$2:D$2612)</f>
        <v>160.03178785678202</v>
      </c>
      <c r="AK404">
        <f>SUMIF(BaselineScenario!$B$2:$B$2612,Sheet1!$A404,BaselineScenario!E$2:E$2612)</f>
        <v>3.520422757276251</v>
      </c>
      <c r="AL404">
        <f>SUMIF(BaselineScenario!$B$2:$B$2612,Sheet1!$A404,BaselineScenario!F$2:F$2612)</f>
        <v>0</v>
      </c>
      <c r="AM404">
        <f>SUMIF(BaselineScenario!$B$2:$B$2612,Sheet1!$A404,BaselineScenario!G$2:G$2612)</f>
        <v>0</v>
      </c>
      <c r="AN404">
        <f>SUMIF(BaselineScenario!$B$2:$B$2612,Sheet1!$A404,BaselineScenario!H$2:H$2612)</f>
        <v>0</v>
      </c>
      <c r="AO404">
        <f>SUMIF(BaselineScenario!$B$2:$B$2612,Sheet1!$A404,BaselineScenario!I$2:I$2612)</f>
        <v>0</v>
      </c>
      <c r="AP404">
        <f>SUMIF(BaselineScenario!$B$2:$B$2612,Sheet1!$A404,BaselineScenario!J$2:J$2612)</f>
        <v>0</v>
      </c>
      <c r="AQ404">
        <f>SUMIF(BaselineScenario!$B$2:$B$2612,Sheet1!$A404,BaselineScenario!K$2:K$2612)</f>
        <v>0</v>
      </c>
      <c r="AR404">
        <f>SUMIF(BaselineScenario!$B$2:$B$2612,Sheet1!$A404,BaselineScenario!L$2:L$2612)</f>
        <v>0</v>
      </c>
      <c r="AS404">
        <f>SUMIF(BaselineScenario!$B$2:$B$2612,Sheet1!$A404,BaselineScenario!M$2:M$2612)</f>
        <v>0</v>
      </c>
      <c r="AT404">
        <f>SUMIF(BaselineScenario!$B$2:$B$2612,Sheet1!$A404,BaselineScenario!N$2:N$2612)</f>
        <v>0</v>
      </c>
      <c r="AU404">
        <f>SUMIF(BaselineScenario!$B$2:$B$2612,Sheet1!$A404,BaselineScenario!O$2:O$2612)</f>
        <v>0</v>
      </c>
      <c r="AV404">
        <f>SUMIF(BaselineScenario!$B$2:$B$2612,Sheet1!$A404,BaselineScenario!P$2:P$2612)</f>
        <v>0</v>
      </c>
      <c r="AW404">
        <f>SUMIF(BaselineScenario!$B$2:$B$2612,Sheet1!$A404,BaselineScenario!Q$2:Q$2612)</f>
        <v>0</v>
      </c>
      <c r="AX404">
        <f>SUMIF(BaselineScenario!$B$2:$B$2612,Sheet1!$A404,BaselineScenario!R$2:R$2612)</f>
        <v>0</v>
      </c>
      <c r="AY404">
        <f>SUMIF(BaselineScenario!$B$2:$B$2612,Sheet1!$A404,BaselineScenario!S$2:S$2612)</f>
        <v>0</v>
      </c>
      <c r="AZ404">
        <f>SUMIF(BaselineScenario!$B$2:$B$2612,Sheet1!$A404,BaselineScenario!T$2:T$2612)</f>
        <v>0</v>
      </c>
      <c r="BA404">
        <f>SUMIF(BaselineScenario!$B$2:$B$2612,Sheet1!$A404,BaselineScenario!U$2:U$2612)</f>
        <v>0</v>
      </c>
      <c r="BB404">
        <f>SUMIF(BaselineScenario!$B$2:$B$2612,Sheet1!$A404,BaselineScenario!V$2:V$2612)</f>
        <v>0</v>
      </c>
      <c r="BC404">
        <f>SUMIF(BaselineScenario!$B$2:$B$2612,Sheet1!$A404,BaselineScenario!W$2:W$2612)</f>
        <v>2.7607602440752159</v>
      </c>
      <c r="BD404">
        <f>SUMIF(BaselineScenario!$B$2:$B$2612,Sheet1!$A404,BaselineScenario!X$2:X$2612)</f>
        <v>0.16612631411900156</v>
      </c>
      <c r="BE404">
        <f>SUMIF(BaselineScenario!$B$2:$B$2612,Sheet1!$A404,BaselineScenario!Y$2:Y$2612)</f>
        <v>0</v>
      </c>
      <c r="BF404">
        <f>SUMIF(BaselineScenario!$B$2:$B$2612,Sheet1!$A404,BaselineScenario!Z$2:Z$2612)</f>
        <v>0</v>
      </c>
      <c r="BG404">
        <f>SUMIF(BaselineScenario!$B$2:$B$2612,Sheet1!$A404,BaselineScenario!AA$2:AA$2612)</f>
        <v>2.8459206167284652E-3</v>
      </c>
      <c r="BH404">
        <f>SUMIF(BaselineScenario!$B$2:$B$2612,Sheet1!$A404,BaselineScenario!AB$2:AB$2612)</f>
        <v>3.5598495882643188E-4</v>
      </c>
      <c r="BI404">
        <f>SUMIF(BaselineScenario!$B$2:$B$2612,Sheet1!$A404,BaselineScenario!AC$2:AC$2612)</f>
        <v>0</v>
      </c>
      <c r="BJ404">
        <f>SUMIF(BaselineScenario!$B$2:$B$2612,Sheet1!$A404,BaselineScenario!AD$2:AD$2612)</f>
        <v>0</v>
      </c>
      <c r="BK404">
        <f>SUMIF(BaselineScenario!$B$2:$B$2612,Sheet1!$A404,BaselineScenario!AE$2:AE$2612)</f>
        <v>0</v>
      </c>
      <c r="BL404">
        <f>SUMIF(BaselineScenario!$B$2:$B$2612,Sheet1!$A404,BaselineScenario!AF$2:AF$2612)</f>
        <v>0</v>
      </c>
      <c r="BM404">
        <f>SUMIF(BaselineScenario!$B$2:$B$2612,Sheet1!$A404,BaselineScenario!AG$2:AG$2612)</f>
        <v>0</v>
      </c>
      <c r="BN404">
        <f>SUMIF(BaselineScenario!$B$2:$B$2612,Sheet1!$A404,BaselineScenario!AH$2:AH$2612)</f>
        <v>0</v>
      </c>
      <c r="BP404">
        <f t="shared" si="25"/>
        <v>0</v>
      </c>
      <c r="BQ404" s="12">
        <f t="shared" si="26"/>
        <v>0</v>
      </c>
    </row>
    <row r="405" spans="1:69" x14ac:dyDescent="0.25">
      <c r="A405" s="1" t="s">
        <v>403</v>
      </c>
      <c r="B405">
        <f>COUNTIF(CurrentScenario!$B$2:$B$2612,Sheet1!A405)</f>
        <v>3</v>
      </c>
      <c r="C405">
        <f t="shared" si="27"/>
        <v>573.04777496660324</v>
      </c>
      <c r="D405">
        <f>SUMIF(CurrentScenario!$B$2:$B$2612,Sheet1!$A405,CurrentScenario!D$2:D$2612)</f>
        <v>152.92435444790777</v>
      </c>
      <c r="E405">
        <f>SUMIF(CurrentScenario!$B$2:$B$2612,Sheet1!$A405,CurrentScenario!E$2:E$2612)</f>
        <v>1.5446779957213304</v>
      </c>
      <c r="F405">
        <f>SUMIF(CurrentScenario!$B$2:$B$2612,Sheet1!$A405,CurrentScenario!F$2:F$2612)</f>
        <v>0</v>
      </c>
      <c r="G405">
        <f>SUMIF(CurrentScenario!$B$2:$B$2612,Sheet1!$A405,CurrentScenario!G$2:G$2612)</f>
        <v>0</v>
      </c>
      <c r="H405">
        <f>SUMIF(CurrentScenario!$B$2:$B$2612,Sheet1!$A405,CurrentScenario!H$2:H$2612)</f>
        <v>0</v>
      </c>
      <c r="I405">
        <f>SUMIF(CurrentScenario!$B$2:$B$2612,Sheet1!$A405,CurrentScenario!I$2:I$2612)</f>
        <v>0</v>
      </c>
      <c r="J405">
        <f>SUMIF(CurrentScenario!$B$2:$B$2612,Sheet1!$A405,CurrentScenario!J$2:J$2612)</f>
        <v>0</v>
      </c>
      <c r="K405">
        <f>SUMIF(CurrentScenario!$B$2:$B$2612,Sheet1!$A405,CurrentScenario!K$2:K$2612)</f>
        <v>0</v>
      </c>
      <c r="L405">
        <f>SUMIF(CurrentScenario!$B$2:$B$2612,Sheet1!$A405,CurrentScenario!L$2:L$2612)</f>
        <v>0</v>
      </c>
      <c r="M405">
        <f>SUMIF(CurrentScenario!$B$2:$B$2612,Sheet1!$A405,CurrentScenario!M$2:M$2612)</f>
        <v>0</v>
      </c>
      <c r="N405">
        <f>SUMIF(CurrentScenario!$B$2:$B$2612,Sheet1!$A405,CurrentScenario!N$2:N$2612)</f>
        <v>0</v>
      </c>
      <c r="O405">
        <f>SUMIF(CurrentScenario!$B$2:$B$2612,Sheet1!$A405,CurrentScenario!O$2:O$2612)</f>
        <v>0</v>
      </c>
      <c r="P405">
        <f>SUMIF(CurrentScenario!$B$2:$B$2612,Sheet1!$A405,CurrentScenario!P$2:P$2612)</f>
        <v>0</v>
      </c>
      <c r="Q405">
        <f>SUMIF(CurrentScenario!$B$2:$B$2612,Sheet1!$A405,CurrentScenario!Q$2:Q$2612)</f>
        <v>3.334597942905447E-2</v>
      </c>
      <c r="R405">
        <f>SUMIF(CurrentScenario!$B$2:$B$2612,Sheet1!$A405,CurrentScenario!R$2:R$2612)</f>
        <v>2.0251301884012547E-2</v>
      </c>
      <c r="S405">
        <f>SUMIF(CurrentScenario!$B$2:$B$2612,Sheet1!$A405,CurrentScenario!S$2:S$2612)</f>
        <v>9.3189315692917369E-5</v>
      </c>
      <c r="T405">
        <f>SUMIF(CurrentScenario!$B$2:$B$2612,Sheet1!$A405,CurrentScenario!T$2:T$2612)</f>
        <v>0</v>
      </c>
      <c r="U405">
        <f>SUMIF(CurrentScenario!$B$2:$B$2612,Sheet1!$A405,CurrentScenario!U$2:U$2612)</f>
        <v>0</v>
      </c>
      <c r="V405">
        <f>SUMIF(CurrentScenario!$B$2:$B$2612,Sheet1!$A405,CurrentScenario!V$2:V$2612)</f>
        <v>0</v>
      </c>
      <c r="W405">
        <f>SUMIF(CurrentScenario!$B$2:$B$2612,Sheet1!$A405,CurrentScenario!W$2:W$2612)</f>
        <v>273.45497016982887</v>
      </c>
      <c r="X405">
        <f>SUMIF(CurrentScenario!$B$2:$B$2612,Sheet1!$A405,CurrentScenario!X$2:X$2612)</f>
        <v>144.10098716132859</v>
      </c>
      <c r="Y405">
        <f>SUMIF(CurrentScenario!$B$2:$B$2612,Sheet1!$A405,CurrentScenario!Y$2:Y$2612)</f>
        <v>0.15591016539320723</v>
      </c>
      <c r="Z405">
        <f>SUMIF(CurrentScenario!$B$2:$B$2612,Sheet1!$A405,CurrentScenario!Z$2:Z$2612)</f>
        <v>0</v>
      </c>
      <c r="AA405">
        <f>SUMIF(CurrentScenario!$B$2:$B$2612,Sheet1!$A405,CurrentScenario!AA$2:AA$2612)</f>
        <v>0.27826909206499878</v>
      </c>
      <c r="AB405">
        <f>SUMIF(CurrentScenario!$B$2:$B$2612,Sheet1!$A405,CurrentScenario!AB$2:AB$2612)</f>
        <v>0.31203576033513986</v>
      </c>
      <c r="AC405">
        <f>SUMIF(CurrentScenario!$B$2:$B$2612,Sheet1!$A405,CurrentScenario!AC$2:AC$2612)</f>
        <v>0</v>
      </c>
      <c r="AD405">
        <f>SUMIF(CurrentScenario!$B$2:$B$2612,Sheet1!$A405,CurrentScenario!AD$2:AD$2612)</f>
        <v>0</v>
      </c>
      <c r="AE405">
        <f>SUMIF(CurrentScenario!$B$2:$B$2612,Sheet1!$A405,CurrentScenario!AE$2:AE$2612)</f>
        <v>0</v>
      </c>
      <c r="AF405">
        <f>SUMIF(CurrentScenario!$B$2:$B$2612,Sheet1!$A405,CurrentScenario!AF$2:AF$2612)</f>
        <v>0</v>
      </c>
      <c r="AG405">
        <f>SUMIF(CurrentScenario!$B$2:$B$2612,Sheet1!$A405,CurrentScenario!AG$2:AG$2612)</f>
        <v>0</v>
      </c>
      <c r="AH405" s="9">
        <f>SUMIF(CurrentScenario!$B$2:$B$2612,Sheet1!$A405,CurrentScenario!AH$2:AH$2612)</f>
        <v>0.22287970339475804</v>
      </c>
      <c r="AI405" s="10">
        <f t="shared" si="24"/>
        <v>573.04777496660324</v>
      </c>
      <c r="AJ405">
        <f>SUMIF(BaselineScenario!$B$2:$B$2612,Sheet1!$A405,BaselineScenario!D$2:D$2612)</f>
        <v>485.96403131304487</v>
      </c>
      <c r="AK405">
        <f>SUMIF(BaselineScenario!$B$2:$B$2612,Sheet1!$A405,BaselineScenario!E$2:E$2612)</f>
        <v>4.9086927233476034</v>
      </c>
      <c r="AL405">
        <f>SUMIF(BaselineScenario!$B$2:$B$2612,Sheet1!$A405,BaselineScenario!F$2:F$2612)</f>
        <v>0</v>
      </c>
      <c r="AM405">
        <f>SUMIF(BaselineScenario!$B$2:$B$2612,Sheet1!$A405,BaselineScenario!G$2:G$2612)</f>
        <v>0</v>
      </c>
      <c r="AN405">
        <f>SUMIF(BaselineScenario!$B$2:$B$2612,Sheet1!$A405,BaselineScenario!H$2:H$2612)</f>
        <v>0</v>
      </c>
      <c r="AO405">
        <f>SUMIF(BaselineScenario!$B$2:$B$2612,Sheet1!$A405,BaselineScenario!I$2:I$2612)</f>
        <v>0</v>
      </c>
      <c r="AP405">
        <f>SUMIF(BaselineScenario!$B$2:$B$2612,Sheet1!$A405,BaselineScenario!J$2:J$2612)</f>
        <v>0</v>
      </c>
      <c r="AQ405">
        <f>SUMIF(BaselineScenario!$B$2:$B$2612,Sheet1!$A405,BaselineScenario!K$2:K$2612)</f>
        <v>0</v>
      </c>
      <c r="AR405">
        <f>SUMIF(BaselineScenario!$B$2:$B$2612,Sheet1!$A405,BaselineScenario!L$2:L$2612)</f>
        <v>0</v>
      </c>
      <c r="AS405">
        <f>SUMIF(BaselineScenario!$B$2:$B$2612,Sheet1!$A405,BaselineScenario!M$2:M$2612)</f>
        <v>0</v>
      </c>
      <c r="AT405">
        <f>SUMIF(BaselineScenario!$B$2:$B$2612,Sheet1!$A405,BaselineScenario!N$2:N$2612)</f>
        <v>0</v>
      </c>
      <c r="AU405">
        <f>SUMIF(BaselineScenario!$B$2:$B$2612,Sheet1!$A405,BaselineScenario!O$2:O$2612)</f>
        <v>0</v>
      </c>
      <c r="AV405">
        <f>SUMIF(BaselineScenario!$B$2:$B$2612,Sheet1!$A405,BaselineScenario!P$2:P$2612)</f>
        <v>0</v>
      </c>
      <c r="AW405">
        <f>SUMIF(BaselineScenario!$B$2:$B$2612,Sheet1!$A405,BaselineScenario!Q$2:Q$2612)</f>
        <v>8.1433645309297003</v>
      </c>
      <c r="AX405">
        <f>SUMIF(BaselineScenario!$B$2:$B$2612,Sheet1!$A405,BaselineScenario!R$2:R$2612)</f>
        <v>4.9455357524669861</v>
      </c>
      <c r="AY405">
        <f>SUMIF(BaselineScenario!$B$2:$B$2612,Sheet1!$A405,BaselineScenario!S$2:S$2612)</f>
        <v>2.275760319740687E-2</v>
      </c>
      <c r="AZ405">
        <f>SUMIF(BaselineScenario!$B$2:$B$2612,Sheet1!$A405,BaselineScenario!T$2:T$2612)</f>
        <v>0</v>
      </c>
      <c r="BA405">
        <f>SUMIF(BaselineScenario!$B$2:$B$2612,Sheet1!$A405,BaselineScenario!U$2:U$2612)</f>
        <v>0</v>
      </c>
      <c r="BB405">
        <f>SUMIF(BaselineScenario!$B$2:$B$2612,Sheet1!$A405,BaselineScenario!V$2:V$2612)</f>
        <v>0</v>
      </c>
      <c r="BC405">
        <f>SUMIF(BaselineScenario!$B$2:$B$2612,Sheet1!$A405,BaselineScenario!W$2:W$2612)</f>
        <v>9.5028900974096171</v>
      </c>
      <c r="BD405">
        <f>SUMIF(BaselineScenario!$B$2:$B$2612,Sheet1!$A405,BaselineScenario!X$2:X$2612)</f>
        <v>0.57179976421822432</v>
      </c>
      <c r="BE405">
        <f>SUMIF(BaselineScenario!$B$2:$B$2612,Sheet1!$A405,BaselineScenario!Y$2:Y$2612)</f>
        <v>4.5486815226700132</v>
      </c>
      <c r="BF405">
        <f>SUMIF(BaselineScenario!$B$2:$B$2612,Sheet1!$A405,BaselineScenario!Z$2:Z$2612)</f>
        <v>0</v>
      </c>
      <c r="BG405">
        <f>SUMIF(BaselineScenario!$B$2:$B$2612,Sheet1!$A405,BaselineScenario!AA$2:AA$2612)</f>
        <v>9.702967035998945E-3</v>
      </c>
      <c r="BH405">
        <f>SUMIF(BaselineScenario!$B$2:$B$2612,Sheet1!$A405,BaselineScenario!AB$2:AB$2612)</f>
        <v>1.2480107483791583E-3</v>
      </c>
      <c r="BI405">
        <f>SUMIF(BaselineScenario!$B$2:$B$2612,Sheet1!$A405,BaselineScenario!AC$2:AC$2612)</f>
        <v>0</v>
      </c>
      <c r="BJ405">
        <f>SUMIF(BaselineScenario!$B$2:$B$2612,Sheet1!$A405,BaselineScenario!AD$2:AD$2612)</f>
        <v>0</v>
      </c>
      <c r="BK405">
        <f>SUMIF(BaselineScenario!$B$2:$B$2612,Sheet1!$A405,BaselineScenario!AE$2:AE$2612)</f>
        <v>0</v>
      </c>
      <c r="BL405">
        <f>SUMIF(BaselineScenario!$B$2:$B$2612,Sheet1!$A405,BaselineScenario!AF$2:AF$2612)</f>
        <v>0</v>
      </c>
      <c r="BM405">
        <f>SUMIF(BaselineScenario!$B$2:$B$2612,Sheet1!$A405,BaselineScenario!AG$2:AG$2612)</f>
        <v>0</v>
      </c>
      <c r="BN405">
        <f>SUMIF(BaselineScenario!$B$2:$B$2612,Sheet1!$A405,BaselineScenario!AH$2:AH$2612)</f>
        <v>54.42907068153459</v>
      </c>
      <c r="BP405">
        <f t="shared" si="25"/>
        <v>0</v>
      </c>
      <c r="BQ405" s="12">
        <f t="shared" si="26"/>
        <v>0</v>
      </c>
    </row>
    <row r="406" spans="1:69" x14ac:dyDescent="0.25">
      <c r="A406" s="1" t="s">
        <v>404</v>
      </c>
      <c r="B406">
        <f>COUNTIF(CurrentScenario!$B$2:$B$2612,Sheet1!A406)</f>
        <v>2</v>
      </c>
      <c r="C406">
        <f t="shared" si="27"/>
        <v>1166.0154715968617</v>
      </c>
      <c r="D406">
        <f>SUMIF(CurrentScenario!$B$2:$B$2612,Sheet1!$A406,CurrentScenario!D$2:D$2612)</f>
        <v>17.428269146977001</v>
      </c>
      <c r="E406">
        <f>SUMIF(CurrentScenario!$B$2:$B$2612,Sheet1!$A406,CurrentScenario!E$2:E$2612)</f>
        <v>0.17604380996677912</v>
      </c>
      <c r="F406">
        <f>SUMIF(CurrentScenario!$B$2:$B$2612,Sheet1!$A406,CurrentScenario!F$2:F$2612)</f>
        <v>0</v>
      </c>
      <c r="G406">
        <f>SUMIF(CurrentScenario!$B$2:$B$2612,Sheet1!$A406,CurrentScenario!G$2:G$2612)</f>
        <v>0</v>
      </c>
      <c r="H406">
        <f>SUMIF(CurrentScenario!$B$2:$B$2612,Sheet1!$A406,CurrentScenario!H$2:H$2612)</f>
        <v>0</v>
      </c>
      <c r="I406">
        <f>SUMIF(CurrentScenario!$B$2:$B$2612,Sheet1!$A406,CurrentScenario!I$2:I$2612)</f>
        <v>0</v>
      </c>
      <c r="J406">
        <f>SUMIF(CurrentScenario!$B$2:$B$2612,Sheet1!$A406,CurrentScenario!J$2:J$2612)</f>
        <v>0</v>
      </c>
      <c r="K406">
        <f>SUMIF(CurrentScenario!$B$2:$B$2612,Sheet1!$A406,CurrentScenario!K$2:K$2612)</f>
        <v>0</v>
      </c>
      <c r="L406">
        <f>SUMIF(CurrentScenario!$B$2:$B$2612,Sheet1!$A406,CurrentScenario!L$2:L$2612)</f>
        <v>0</v>
      </c>
      <c r="M406">
        <f>SUMIF(CurrentScenario!$B$2:$B$2612,Sheet1!$A406,CurrentScenario!M$2:M$2612)</f>
        <v>0</v>
      </c>
      <c r="N406">
        <f>SUMIF(CurrentScenario!$B$2:$B$2612,Sheet1!$A406,CurrentScenario!N$2:N$2612)</f>
        <v>0</v>
      </c>
      <c r="O406">
        <f>SUMIF(CurrentScenario!$B$2:$B$2612,Sheet1!$A406,CurrentScenario!O$2:O$2612)</f>
        <v>0</v>
      </c>
      <c r="P406">
        <f>SUMIF(CurrentScenario!$B$2:$B$2612,Sheet1!$A406,CurrentScenario!P$2:P$2612)</f>
        <v>0</v>
      </c>
      <c r="Q406">
        <f>SUMIF(CurrentScenario!$B$2:$B$2612,Sheet1!$A406,CurrentScenario!Q$2:Q$2612)</f>
        <v>0</v>
      </c>
      <c r="R406">
        <f>SUMIF(CurrentScenario!$B$2:$B$2612,Sheet1!$A406,CurrentScenario!R$2:R$2612)</f>
        <v>0</v>
      </c>
      <c r="S406">
        <f>SUMIF(CurrentScenario!$B$2:$B$2612,Sheet1!$A406,CurrentScenario!S$2:S$2612)</f>
        <v>0</v>
      </c>
      <c r="T406">
        <f>SUMIF(CurrentScenario!$B$2:$B$2612,Sheet1!$A406,CurrentScenario!T$2:T$2612)</f>
        <v>0</v>
      </c>
      <c r="U406">
        <f>SUMIF(CurrentScenario!$B$2:$B$2612,Sheet1!$A406,CurrentScenario!U$2:U$2612)</f>
        <v>0</v>
      </c>
      <c r="V406">
        <f>SUMIF(CurrentScenario!$B$2:$B$2612,Sheet1!$A406,CurrentScenario!V$2:V$2612)</f>
        <v>0</v>
      </c>
      <c r="W406">
        <f>SUMIF(CurrentScenario!$B$2:$B$2612,Sheet1!$A406,CurrentScenario!W$2:W$2612)</f>
        <v>826.00902175271347</v>
      </c>
      <c r="X406">
        <f>SUMIF(CurrentScenario!$B$2:$B$2612,Sheet1!$A406,CurrentScenario!X$2:X$2612)</f>
        <v>282.11237900898107</v>
      </c>
      <c r="Y406">
        <f>SUMIF(CurrentScenario!$B$2:$B$2612,Sheet1!$A406,CurrentScenario!Y$2:Y$2612)</f>
        <v>16.097950915252241</v>
      </c>
      <c r="Z406">
        <f>SUMIF(CurrentScenario!$B$2:$B$2612,Sheet1!$A406,CurrentScenario!Z$2:Z$2612)</f>
        <v>0</v>
      </c>
      <c r="AA406">
        <f>SUMIF(CurrentScenario!$B$2:$B$2612,Sheet1!$A406,CurrentScenario!AA$2:AA$2612)</f>
        <v>17.573730387959632</v>
      </c>
      <c r="AB406">
        <f>SUMIF(CurrentScenario!$B$2:$B$2612,Sheet1!$A406,CurrentScenario!AB$2:AB$2612)</f>
        <v>6.3955018999362458</v>
      </c>
      <c r="AC406">
        <f>SUMIF(CurrentScenario!$B$2:$B$2612,Sheet1!$A406,CurrentScenario!AC$2:AC$2612)</f>
        <v>0</v>
      </c>
      <c r="AD406">
        <f>SUMIF(CurrentScenario!$B$2:$B$2612,Sheet1!$A406,CurrentScenario!AD$2:AD$2612)</f>
        <v>5.3093240868449534E-4</v>
      </c>
      <c r="AE406">
        <f>SUMIF(CurrentScenario!$B$2:$B$2612,Sheet1!$A406,CurrentScenario!AE$2:AE$2612)</f>
        <v>1.5404229005287493E-4</v>
      </c>
      <c r="AF406">
        <f>SUMIF(CurrentScenario!$B$2:$B$2612,Sheet1!$A406,CurrentScenario!AF$2:AF$2612)</f>
        <v>0</v>
      </c>
      <c r="AG406">
        <f>SUMIF(CurrentScenario!$B$2:$B$2612,Sheet1!$A406,CurrentScenario!AG$2:AG$2612)</f>
        <v>0</v>
      </c>
      <c r="AH406" s="9">
        <f>SUMIF(CurrentScenario!$B$2:$B$2612,Sheet1!$A406,CurrentScenario!AH$2:AH$2612)</f>
        <v>0.22188970037636163</v>
      </c>
      <c r="AI406" s="10">
        <f t="shared" si="24"/>
        <v>1166.0154715968617</v>
      </c>
      <c r="AJ406">
        <f>SUMIF(BaselineScenario!$B$2:$B$2612,Sheet1!$A406,BaselineScenario!D$2:D$2612)</f>
        <v>989.17260668893084</v>
      </c>
      <c r="AK406">
        <f>SUMIF(BaselineScenario!$B$2:$B$2612,Sheet1!$A406,BaselineScenario!E$2:E$2612)</f>
        <v>10.861584559132808</v>
      </c>
      <c r="AL406">
        <f>SUMIF(BaselineScenario!$B$2:$B$2612,Sheet1!$A406,BaselineScenario!F$2:F$2612)</f>
        <v>0</v>
      </c>
      <c r="AM406">
        <f>SUMIF(BaselineScenario!$B$2:$B$2612,Sheet1!$A406,BaselineScenario!G$2:G$2612)</f>
        <v>0</v>
      </c>
      <c r="AN406">
        <f>SUMIF(BaselineScenario!$B$2:$B$2612,Sheet1!$A406,BaselineScenario!H$2:H$2612)</f>
        <v>0</v>
      </c>
      <c r="AO406">
        <f>SUMIF(BaselineScenario!$B$2:$B$2612,Sheet1!$A406,BaselineScenario!I$2:I$2612)</f>
        <v>0</v>
      </c>
      <c r="AP406">
        <f>SUMIF(BaselineScenario!$B$2:$B$2612,Sheet1!$A406,BaselineScenario!J$2:J$2612)</f>
        <v>0</v>
      </c>
      <c r="AQ406">
        <f>SUMIF(BaselineScenario!$B$2:$B$2612,Sheet1!$A406,BaselineScenario!K$2:K$2612)</f>
        <v>0</v>
      </c>
      <c r="AR406">
        <f>SUMIF(BaselineScenario!$B$2:$B$2612,Sheet1!$A406,BaselineScenario!L$2:L$2612)</f>
        <v>0</v>
      </c>
      <c r="AS406">
        <f>SUMIF(BaselineScenario!$B$2:$B$2612,Sheet1!$A406,BaselineScenario!M$2:M$2612)</f>
        <v>0</v>
      </c>
      <c r="AT406">
        <f>SUMIF(BaselineScenario!$B$2:$B$2612,Sheet1!$A406,BaselineScenario!N$2:N$2612)</f>
        <v>0</v>
      </c>
      <c r="AU406">
        <f>SUMIF(BaselineScenario!$B$2:$B$2612,Sheet1!$A406,BaselineScenario!O$2:O$2612)</f>
        <v>0</v>
      </c>
      <c r="AV406">
        <f>SUMIF(BaselineScenario!$B$2:$B$2612,Sheet1!$A406,BaselineScenario!P$2:P$2612)</f>
        <v>0</v>
      </c>
      <c r="AW406">
        <f>SUMIF(BaselineScenario!$B$2:$B$2612,Sheet1!$A406,BaselineScenario!Q$2:Q$2612)</f>
        <v>0</v>
      </c>
      <c r="AX406">
        <f>SUMIF(BaselineScenario!$B$2:$B$2612,Sheet1!$A406,BaselineScenario!R$2:R$2612)</f>
        <v>0</v>
      </c>
      <c r="AY406">
        <f>SUMIF(BaselineScenario!$B$2:$B$2612,Sheet1!$A406,BaselineScenario!S$2:S$2612)</f>
        <v>0</v>
      </c>
      <c r="AZ406">
        <f>SUMIF(BaselineScenario!$B$2:$B$2612,Sheet1!$A406,BaselineScenario!T$2:T$2612)</f>
        <v>0</v>
      </c>
      <c r="BA406">
        <f>SUMIF(BaselineScenario!$B$2:$B$2612,Sheet1!$A406,BaselineScenario!U$2:U$2612)</f>
        <v>0</v>
      </c>
      <c r="BB406">
        <f>SUMIF(BaselineScenario!$B$2:$B$2612,Sheet1!$A406,BaselineScenario!V$2:V$2612)</f>
        <v>0</v>
      </c>
      <c r="BC406">
        <f>SUMIF(BaselineScenario!$B$2:$B$2612,Sheet1!$A406,BaselineScenario!W$2:W$2612)</f>
        <v>18.952542796826982</v>
      </c>
      <c r="BD406">
        <f>SUMIF(BaselineScenario!$B$2:$B$2612,Sheet1!$A406,BaselineScenario!X$2:X$2612)</f>
        <v>1.1401679491260788</v>
      </c>
      <c r="BE406">
        <f>SUMIF(BaselineScenario!$B$2:$B$2612,Sheet1!$A406,BaselineScenario!Y$2:Y$2612)</f>
        <v>143.48169605817682</v>
      </c>
      <c r="BF406">
        <f>SUMIF(BaselineScenario!$B$2:$B$2612,Sheet1!$A406,BaselineScenario!Z$2:Z$2612)</f>
        <v>0</v>
      </c>
      <c r="BG406">
        <f>SUMIF(BaselineScenario!$B$2:$B$2612,Sheet1!$A406,BaselineScenario!AA$2:AA$2612)</f>
        <v>0.40330234844031099</v>
      </c>
      <c r="BH406">
        <f>SUMIF(BaselineScenario!$B$2:$B$2612,Sheet1!$A406,BaselineScenario!AB$2:AB$2612)</f>
        <v>2.5846895341164348E-2</v>
      </c>
      <c r="BI406">
        <f>SUMIF(BaselineScenario!$B$2:$B$2612,Sheet1!$A406,BaselineScenario!AC$2:AC$2612)</f>
        <v>0</v>
      </c>
      <c r="BJ406">
        <f>SUMIF(BaselineScenario!$B$2:$B$2612,Sheet1!$A406,BaselineScenario!AD$2:AD$2612)</f>
        <v>1.1683240604999676E-5</v>
      </c>
      <c r="BK406">
        <f>SUMIF(BaselineScenario!$B$2:$B$2612,Sheet1!$A406,BaselineScenario!AE$2:AE$2612)</f>
        <v>6.2712961865394445E-7</v>
      </c>
      <c r="BL406">
        <f>SUMIF(BaselineScenario!$B$2:$B$2612,Sheet1!$A406,BaselineScenario!AF$2:AF$2612)</f>
        <v>0</v>
      </c>
      <c r="BM406">
        <f>SUMIF(BaselineScenario!$B$2:$B$2612,Sheet1!$A406,BaselineScenario!AG$2:AG$2612)</f>
        <v>0</v>
      </c>
      <c r="BN406">
        <f>SUMIF(BaselineScenario!$B$2:$B$2612,Sheet1!$A406,BaselineScenario!AH$2:AH$2612)</f>
        <v>1.9777119905165381</v>
      </c>
      <c r="BP406">
        <f t="shared" si="25"/>
        <v>0</v>
      </c>
      <c r="BQ406" s="12">
        <f t="shared" si="26"/>
        <v>0</v>
      </c>
    </row>
    <row r="407" spans="1:69" x14ac:dyDescent="0.25">
      <c r="A407" s="1" t="s">
        <v>405</v>
      </c>
      <c r="B407">
        <f>COUNTIF(CurrentScenario!$B$2:$B$2612,Sheet1!A407)</f>
        <v>8</v>
      </c>
      <c r="C407">
        <f t="shared" si="27"/>
        <v>18999.453749997338</v>
      </c>
      <c r="D407">
        <f>SUMIF(CurrentScenario!$B$2:$B$2612,Sheet1!$A407,CurrentScenario!D$2:D$2612)</f>
        <v>17473.523864470739</v>
      </c>
      <c r="E407">
        <f>SUMIF(CurrentScenario!$B$2:$B$2612,Sheet1!$A407,CurrentScenario!E$2:E$2612)</f>
        <v>176.46818338435753</v>
      </c>
      <c r="F407">
        <f>SUMIF(CurrentScenario!$B$2:$B$2612,Sheet1!$A407,CurrentScenario!F$2:F$2612)</f>
        <v>85.451626514833208</v>
      </c>
      <c r="G407">
        <f>SUMIF(CurrentScenario!$B$2:$B$2612,Sheet1!$A407,CurrentScenario!G$2:G$2612)</f>
        <v>29.972052928493575</v>
      </c>
      <c r="H407">
        <f>SUMIF(CurrentScenario!$B$2:$B$2612,Sheet1!$A407,CurrentScenario!H$2:H$2612)</f>
        <v>48.437087288967277</v>
      </c>
      <c r="I407">
        <f>SUMIF(CurrentScenario!$B$2:$B$2612,Sheet1!$A407,CurrentScenario!I$2:I$2612)</f>
        <v>16.980891550521331</v>
      </c>
      <c r="J407">
        <f>SUMIF(CurrentScenario!$B$2:$B$2612,Sheet1!$A407,CurrentScenario!J$2:J$2612)</f>
        <v>10.994176803239119</v>
      </c>
      <c r="K407">
        <f>SUMIF(CurrentScenario!$B$2:$B$2612,Sheet1!$A407,CurrentScenario!K$2:K$2612)</f>
        <v>5.3994195885868708</v>
      </c>
      <c r="L407">
        <f>SUMIF(CurrentScenario!$B$2:$B$2612,Sheet1!$A407,CurrentScenario!L$2:L$2612)</f>
        <v>257.53553985206213</v>
      </c>
      <c r="M407">
        <f>SUMIF(CurrentScenario!$B$2:$B$2612,Sheet1!$A407,CurrentScenario!M$2:M$2612)</f>
        <v>25.320132123894997</v>
      </c>
      <c r="N407">
        <f>SUMIF(CurrentScenario!$B$2:$B$2612,Sheet1!$A407,CurrentScenario!N$2:N$2612)</f>
        <v>55.242731641751199</v>
      </c>
      <c r="O407">
        <f>SUMIF(CurrentScenario!$B$2:$B$2612,Sheet1!$A407,CurrentScenario!O$2:O$2612)</f>
        <v>42.186650385987029</v>
      </c>
      <c r="P407">
        <f>SUMIF(CurrentScenario!$B$2:$B$2612,Sheet1!$A407,CurrentScenario!P$2:P$2612)</f>
        <v>0</v>
      </c>
      <c r="Q407">
        <f>SUMIF(CurrentScenario!$B$2:$B$2612,Sheet1!$A407,CurrentScenario!Q$2:Q$2612)</f>
        <v>550.21001830327077</v>
      </c>
      <c r="R407">
        <f>SUMIF(CurrentScenario!$B$2:$B$2612,Sheet1!$A407,CurrentScenario!R$2:R$2612)</f>
        <v>20.269373922896957</v>
      </c>
      <c r="S407">
        <f>SUMIF(CurrentScenario!$B$2:$B$2612,Sheet1!$A407,CurrentScenario!S$2:S$2612)</f>
        <v>24.884440083799877</v>
      </c>
      <c r="T407">
        <f>SUMIF(CurrentScenario!$B$2:$B$2612,Sheet1!$A407,CurrentScenario!T$2:T$2612)</f>
        <v>0.41232258164488145</v>
      </c>
      <c r="U407">
        <f>SUMIF(CurrentScenario!$B$2:$B$2612,Sheet1!$A407,CurrentScenario!U$2:U$2612)</f>
        <v>4.4422142282864732</v>
      </c>
      <c r="V407">
        <f>SUMIF(CurrentScenario!$B$2:$B$2612,Sheet1!$A407,CurrentScenario!V$2:V$2612)</f>
        <v>0</v>
      </c>
      <c r="W407">
        <f>SUMIF(CurrentScenario!$B$2:$B$2612,Sheet1!$A407,CurrentScenario!W$2:W$2612)</f>
        <v>0</v>
      </c>
      <c r="X407">
        <f>SUMIF(CurrentScenario!$B$2:$B$2612,Sheet1!$A407,CurrentScenario!X$2:X$2612)</f>
        <v>0</v>
      </c>
      <c r="Y407">
        <f>SUMIF(CurrentScenario!$B$2:$B$2612,Sheet1!$A407,CurrentScenario!Y$2:Y$2612)</f>
        <v>0</v>
      </c>
      <c r="Z407">
        <f>SUMIF(CurrentScenario!$B$2:$B$2612,Sheet1!$A407,CurrentScenario!Z$2:Z$2612)</f>
        <v>0</v>
      </c>
      <c r="AA407">
        <f>SUMIF(CurrentScenario!$B$2:$B$2612,Sheet1!$A407,CurrentScenario!AA$2:AA$2612)</f>
        <v>56.565183848509648</v>
      </c>
      <c r="AB407">
        <f>SUMIF(CurrentScenario!$B$2:$B$2612,Sheet1!$A407,CurrentScenario!AB$2:AB$2612)</f>
        <v>109.55013946027867</v>
      </c>
      <c r="AC407">
        <f>SUMIF(CurrentScenario!$B$2:$B$2612,Sheet1!$A407,CurrentScenario!AC$2:AC$2612)</f>
        <v>0</v>
      </c>
      <c r="AD407">
        <f>SUMIF(CurrentScenario!$B$2:$B$2612,Sheet1!$A407,CurrentScenario!AD$2:AD$2612)</f>
        <v>0</v>
      </c>
      <c r="AE407">
        <f>SUMIF(CurrentScenario!$B$2:$B$2612,Sheet1!$A407,CurrentScenario!AE$2:AE$2612)</f>
        <v>0</v>
      </c>
      <c r="AF407">
        <f>SUMIF(CurrentScenario!$B$2:$B$2612,Sheet1!$A407,CurrentScenario!AF$2:AF$2612)</f>
        <v>0</v>
      </c>
      <c r="AG407">
        <f>SUMIF(CurrentScenario!$B$2:$B$2612,Sheet1!$A407,CurrentScenario!AG$2:AG$2612)</f>
        <v>0</v>
      </c>
      <c r="AH407" s="9">
        <f>SUMIF(CurrentScenario!$B$2:$B$2612,Sheet1!$A407,CurrentScenario!AH$2:AH$2612)</f>
        <v>5.6077010352195726</v>
      </c>
      <c r="AI407" s="10">
        <f t="shared" si="24"/>
        <v>18999.453749997341</v>
      </c>
      <c r="AJ407">
        <f>SUMIF(BaselineScenario!$B$2:$B$2612,Sheet1!$A407,BaselineScenario!D$2:D$2612)</f>
        <v>17674.165978487683</v>
      </c>
      <c r="AK407">
        <f>SUMIF(BaselineScenario!$B$2:$B$2612,Sheet1!$A407,BaselineScenario!E$2:E$2612)</f>
        <v>178.49384867846726</v>
      </c>
      <c r="AL407">
        <f>SUMIF(BaselineScenario!$B$2:$B$2612,Sheet1!$A407,BaselineScenario!F$2:F$2612)</f>
        <v>77.635095497196886</v>
      </c>
      <c r="AM407">
        <f>SUMIF(BaselineScenario!$B$2:$B$2612,Sheet1!$A407,BaselineScenario!G$2:G$2612)</f>
        <v>26.808332960328858</v>
      </c>
      <c r="AN407">
        <f>SUMIF(BaselineScenario!$B$2:$B$2612,Sheet1!$A407,BaselineScenario!H$2:H$2612)</f>
        <v>44.008857187431204</v>
      </c>
      <c r="AO407">
        <f>SUMIF(BaselineScenario!$B$2:$B$2612,Sheet1!$A407,BaselineScenario!I$2:I$2612)</f>
        <v>15.188952194347543</v>
      </c>
      <c r="AP407">
        <f>SUMIF(BaselineScenario!$B$2:$B$2612,Sheet1!$A407,BaselineScenario!J$2:J$2612)</f>
        <v>10.05835567092217</v>
      </c>
      <c r="AQ407">
        <f>SUMIF(BaselineScenario!$B$2:$B$2612,Sheet1!$A407,BaselineScenario!K$2:K$2612)</f>
        <v>4.82930776592511</v>
      </c>
      <c r="AR407">
        <f>SUMIF(BaselineScenario!$B$2:$B$2612,Sheet1!$A407,BaselineScenario!L$2:L$2612)</f>
        <v>233.3834044424845</v>
      </c>
      <c r="AS407">
        <f>SUMIF(BaselineScenario!$B$2:$B$2612,Sheet1!$A407,BaselineScenario!M$2:M$2612)</f>
        <v>22.658012319639791</v>
      </c>
      <c r="AT407">
        <f>SUMIF(BaselineScenario!$B$2:$B$2612,Sheet1!$A407,BaselineScenario!N$2:N$2612)</f>
        <v>50.000478426256713</v>
      </c>
      <c r="AU407">
        <f>SUMIF(BaselineScenario!$B$2:$B$2612,Sheet1!$A407,BaselineScenario!O$2:O$2612)</f>
        <v>38.184035239453891</v>
      </c>
      <c r="AV407">
        <f>SUMIF(BaselineScenario!$B$2:$B$2612,Sheet1!$A407,BaselineScenario!P$2:P$2612)</f>
        <v>0</v>
      </c>
      <c r="AW407">
        <f>SUMIF(BaselineScenario!$B$2:$B$2612,Sheet1!$A407,BaselineScenario!Q$2:Q$2612)</f>
        <v>498.56989869482578</v>
      </c>
      <c r="AX407">
        <f>SUMIF(BaselineScenario!$B$2:$B$2612,Sheet1!$A407,BaselineScenario!R$2:R$2612)</f>
        <v>18.151344145498676</v>
      </c>
      <c r="AY407">
        <f>SUMIF(BaselineScenario!$B$2:$B$2612,Sheet1!$A407,BaselineScenario!S$2:S$2612)</f>
        <v>22.591615737884805</v>
      </c>
      <c r="AZ407">
        <f>SUMIF(BaselineScenario!$B$2:$B$2612,Sheet1!$A407,BaselineScenario!T$2:T$2612)</f>
        <v>0.37333177529234934</v>
      </c>
      <c r="BA407">
        <f>SUMIF(BaselineScenario!$B$2:$B$2612,Sheet1!$A407,BaselineScenario!U$2:U$2612)</f>
        <v>4.0204144510964035</v>
      </c>
      <c r="BB407">
        <f>SUMIF(BaselineScenario!$B$2:$B$2612,Sheet1!$A407,BaselineScenario!V$2:V$2612)</f>
        <v>0</v>
      </c>
      <c r="BC407">
        <f>SUMIF(BaselineScenario!$B$2:$B$2612,Sheet1!$A407,BaselineScenario!W$2:W$2612)</f>
        <v>0</v>
      </c>
      <c r="BD407">
        <f>SUMIF(BaselineScenario!$B$2:$B$2612,Sheet1!$A407,BaselineScenario!X$2:X$2612)</f>
        <v>0</v>
      </c>
      <c r="BE407">
        <f>SUMIF(BaselineScenario!$B$2:$B$2612,Sheet1!$A407,BaselineScenario!Y$2:Y$2612)</f>
        <v>0</v>
      </c>
      <c r="BF407">
        <f>SUMIF(BaselineScenario!$B$2:$B$2612,Sheet1!$A407,BaselineScenario!Z$2:Z$2612)</f>
        <v>0</v>
      </c>
      <c r="BG407">
        <f>SUMIF(BaselineScenario!$B$2:$B$2612,Sheet1!$A407,BaselineScenario!AA$2:AA$2612)</f>
        <v>56.565183848509648</v>
      </c>
      <c r="BH407">
        <f>SUMIF(BaselineScenario!$B$2:$B$2612,Sheet1!$A407,BaselineScenario!AB$2:AB$2612)</f>
        <v>18.752310293919312</v>
      </c>
      <c r="BI407">
        <f>SUMIF(BaselineScenario!$B$2:$B$2612,Sheet1!$A407,BaselineScenario!AC$2:AC$2612)</f>
        <v>0</v>
      </c>
      <c r="BJ407">
        <f>SUMIF(BaselineScenario!$B$2:$B$2612,Sheet1!$A407,BaselineScenario!AD$2:AD$2612)</f>
        <v>0</v>
      </c>
      <c r="BK407">
        <f>SUMIF(BaselineScenario!$B$2:$B$2612,Sheet1!$A407,BaselineScenario!AE$2:AE$2612)</f>
        <v>0</v>
      </c>
      <c r="BL407">
        <f>SUMIF(BaselineScenario!$B$2:$B$2612,Sheet1!$A407,BaselineScenario!AF$2:AF$2612)</f>
        <v>0</v>
      </c>
      <c r="BM407">
        <f>SUMIF(BaselineScenario!$B$2:$B$2612,Sheet1!$A407,BaselineScenario!AG$2:AG$2612)</f>
        <v>0</v>
      </c>
      <c r="BN407">
        <f>SUMIF(BaselineScenario!$B$2:$B$2612,Sheet1!$A407,BaselineScenario!AH$2:AH$2612)</f>
        <v>5.0149921801783712</v>
      </c>
      <c r="BP407">
        <f t="shared" si="25"/>
        <v>0</v>
      </c>
      <c r="BQ407" s="12">
        <f t="shared" si="26"/>
        <v>0</v>
      </c>
    </row>
    <row r="408" spans="1:69" x14ac:dyDescent="0.25">
      <c r="A408" s="1" t="s">
        <v>406</v>
      </c>
      <c r="B408">
        <f>COUNTIF(CurrentScenario!$B$2:$B$2612,Sheet1!A408)</f>
        <v>2</v>
      </c>
      <c r="C408">
        <f t="shared" si="27"/>
        <v>492.20435966792849</v>
      </c>
      <c r="D408">
        <f>SUMIF(CurrentScenario!$B$2:$B$2612,Sheet1!$A408,CurrentScenario!D$2:D$2612)</f>
        <v>338.31200721940382</v>
      </c>
      <c r="E408">
        <f>SUMIF(CurrentScenario!$B$2:$B$2612,Sheet1!$A408,CurrentScenario!E$2:E$2612)</f>
        <v>3.4173162054278015</v>
      </c>
      <c r="F408">
        <f>SUMIF(CurrentScenario!$B$2:$B$2612,Sheet1!$A408,CurrentScenario!F$2:F$2612)</f>
        <v>11.366939904621406</v>
      </c>
      <c r="G408">
        <f>SUMIF(CurrentScenario!$B$2:$B$2612,Sheet1!$A408,CurrentScenario!G$2:G$2612)</f>
        <v>6.9031545964982151</v>
      </c>
      <c r="H408">
        <f>SUMIF(CurrentScenario!$B$2:$B$2612,Sheet1!$A408,CurrentScenario!H$2:H$2612)</f>
        <v>17.99236586019537</v>
      </c>
      <c r="I408">
        <f>SUMIF(CurrentScenario!$B$2:$B$2612,Sheet1!$A408,CurrentScenario!I$2:I$2612)</f>
        <v>10.92694460201924</v>
      </c>
      <c r="J408">
        <f>SUMIF(CurrentScenario!$B$2:$B$2612,Sheet1!$A408,CurrentScenario!J$2:J$2612)</f>
        <v>2.9483875792520791</v>
      </c>
      <c r="K408">
        <f>SUMIF(CurrentScenario!$B$2:$B$2612,Sheet1!$A408,CurrentScenario!K$2:K$2612)</f>
        <v>1.7905769102584721</v>
      </c>
      <c r="L408">
        <f>SUMIF(CurrentScenario!$B$2:$B$2612,Sheet1!$A408,CurrentScenario!L$2:L$2612)</f>
        <v>12.175632512726295</v>
      </c>
      <c r="M408">
        <f>SUMIF(CurrentScenario!$B$2:$B$2612,Sheet1!$A408,CurrentScenario!M$2:M$2612)</f>
        <v>7.394325213678945</v>
      </c>
      <c r="N408">
        <f>SUMIF(CurrentScenario!$B$2:$B$2612,Sheet1!$A408,CurrentScenario!N$2:N$2612)</f>
        <v>9.6749794912002969</v>
      </c>
      <c r="O408">
        <f>SUMIF(CurrentScenario!$B$2:$B$2612,Sheet1!$A408,CurrentScenario!O$2:O$2612)</f>
        <v>0.97660381217057113</v>
      </c>
      <c r="P408">
        <f>SUMIF(CurrentScenario!$B$2:$B$2612,Sheet1!$A408,CurrentScenario!P$2:P$2612)</f>
        <v>0.59315591000640733</v>
      </c>
      <c r="Q408">
        <f>SUMIF(CurrentScenario!$B$2:$B$2612,Sheet1!$A408,CurrentScenario!Q$2:Q$2612)</f>
        <v>7.1174290924234125</v>
      </c>
      <c r="R408">
        <f>SUMIF(CurrentScenario!$B$2:$B$2612,Sheet1!$A408,CurrentScenario!R$2:R$2612)</f>
        <v>4.3224815677946511</v>
      </c>
      <c r="S408">
        <f>SUMIF(CurrentScenario!$B$2:$B$2612,Sheet1!$A408,CurrentScenario!S$2:S$2612)</f>
        <v>1.9819023332235949E-2</v>
      </c>
      <c r="T408">
        <f>SUMIF(CurrentScenario!$B$2:$B$2612,Sheet1!$A408,CurrentScenario!T$2:T$2612)</f>
        <v>1.369157568279413</v>
      </c>
      <c r="U408">
        <f>SUMIF(CurrentScenario!$B$2:$B$2612,Sheet1!$A408,CurrentScenario!U$2:U$2612)</f>
        <v>0.23948419822923939</v>
      </c>
      <c r="V408">
        <f>SUMIF(CurrentScenario!$B$2:$B$2612,Sheet1!$A408,CurrentScenario!V$2:V$2612)</f>
        <v>0</v>
      </c>
      <c r="W408">
        <f>SUMIF(CurrentScenario!$B$2:$B$2612,Sheet1!$A408,CurrentScenario!W$2:W$2612)</f>
        <v>42.108766057560885</v>
      </c>
      <c r="X408">
        <f>SUMIF(CurrentScenario!$B$2:$B$2612,Sheet1!$A408,CurrentScenario!X$2:X$2612)</f>
        <v>11.299970278937097</v>
      </c>
      <c r="Y408">
        <f>SUMIF(CurrentScenario!$B$2:$B$2612,Sheet1!$A408,CurrentScenario!Y$2:Y$2612)</f>
        <v>1.1791195095065674</v>
      </c>
      <c r="Z408">
        <f>SUMIF(CurrentScenario!$B$2:$B$2612,Sheet1!$A408,CurrentScenario!Z$2:Z$2612)</f>
        <v>0</v>
      </c>
      <c r="AA408">
        <f>SUMIF(CurrentScenario!$B$2:$B$2612,Sheet1!$A408,CurrentScenario!AA$2:AA$2612)</f>
        <v>4.0941921300496731E-2</v>
      </c>
      <c r="AB408">
        <f>SUMIF(CurrentScenario!$B$2:$B$2612,Sheet1!$A408,CurrentScenario!AB$2:AB$2612)</f>
        <v>3.4800633105422224E-2</v>
      </c>
      <c r="AC408">
        <f>SUMIF(CurrentScenario!$B$2:$B$2612,Sheet1!$A408,CurrentScenario!AC$2:AC$2612)</f>
        <v>0</v>
      </c>
      <c r="AD408">
        <f>SUMIF(CurrentScenario!$B$2:$B$2612,Sheet1!$A408,CurrentScenario!AD$2:AD$2612)</f>
        <v>0</v>
      </c>
      <c r="AE408">
        <f>SUMIF(CurrentScenario!$B$2:$B$2612,Sheet1!$A408,CurrentScenario!AE$2:AE$2612)</f>
        <v>0</v>
      </c>
      <c r="AF408">
        <f>SUMIF(CurrentScenario!$B$2:$B$2612,Sheet1!$A408,CurrentScenario!AF$2:AF$2612)</f>
        <v>0</v>
      </c>
      <c r="AG408">
        <f>SUMIF(CurrentScenario!$B$2:$B$2612,Sheet1!$A408,CurrentScenario!AG$2:AG$2612)</f>
        <v>0</v>
      </c>
      <c r="AH408" s="9">
        <f>SUMIF(CurrentScenario!$B$2:$B$2612,Sheet1!$A408,CurrentScenario!AH$2:AH$2612)</f>
        <v>0</v>
      </c>
      <c r="AI408" s="10">
        <f t="shared" si="24"/>
        <v>492.20435966792854</v>
      </c>
      <c r="AJ408">
        <f>SUMIF(BaselineScenario!$B$2:$B$2612,Sheet1!$A408,BaselineScenario!D$2:D$2612)</f>
        <v>417.42324138049196</v>
      </c>
      <c r="AK408">
        <f>SUMIF(BaselineScenario!$B$2:$B$2612,Sheet1!$A408,BaselineScenario!E$2:E$2612)</f>
        <v>4.2164250339142697</v>
      </c>
      <c r="AL408">
        <f>SUMIF(BaselineScenario!$B$2:$B$2612,Sheet1!$A408,BaselineScenario!F$2:F$2612)</f>
        <v>7.2519158672079547</v>
      </c>
      <c r="AM408">
        <f>SUMIF(BaselineScenario!$B$2:$B$2612,Sheet1!$A408,BaselineScenario!G$2:G$2612)</f>
        <v>4.4040961571180484</v>
      </c>
      <c r="AN408">
        <f>SUMIF(BaselineScenario!$B$2:$B$2612,Sheet1!$A408,BaselineScenario!H$2:H$2612)</f>
        <v>11.478825837472158</v>
      </c>
      <c r="AO408">
        <f>SUMIF(BaselineScenario!$B$2:$B$2612,Sheet1!$A408,BaselineScenario!I$2:I$2612)</f>
        <v>6.9712062880942005</v>
      </c>
      <c r="AP408">
        <f>SUMIF(BaselineScenario!$B$2:$B$2612,Sheet1!$A408,BaselineScenario!J$2:J$2612)</f>
        <v>1.8810215280511899</v>
      </c>
      <c r="AQ408">
        <f>SUMIF(BaselineScenario!$B$2:$B$2612,Sheet1!$A408,BaselineScenario!K$2:K$2612)</f>
        <v>1.1423578567245094</v>
      </c>
      <c r="AR408">
        <f>SUMIF(BaselineScenario!$B$2:$B$2612,Sheet1!$A408,BaselineScenario!L$2:L$2612)</f>
        <v>7.7678481062818419</v>
      </c>
      <c r="AS408">
        <f>SUMIF(BaselineScenario!$B$2:$B$2612,Sheet1!$A408,BaselineScenario!M$2:M$2612)</f>
        <v>4.7174547234628132</v>
      </c>
      <c r="AT408">
        <f>SUMIF(BaselineScenario!$B$2:$B$2612,Sheet1!$A408,BaselineScenario!N$2:N$2612)</f>
        <v>6.1724736715306703</v>
      </c>
      <c r="AU408">
        <f>SUMIF(BaselineScenario!$B$2:$B$2612,Sheet1!$A408,BaselineScenario!O$2:O$2612)</f>
        <v>0.62305675413803707</v>
      </c>
      <c r="AV408">
        <f>SUMIF(BaselineScenario!$B$2:$B$2612,Sheet1!$A408,BaselineScenario!P$2:P$2612)</f>
        <v>0.37842346239156155</v>
      </c>
      <c r="AW408">
        <f>SUMIF(BaselineScenario!$B$2:$B$2612,Sheet1!$A408,BaselineScenario!Q$2:Q$2612)</f>
        <v>4.5649432844964464</v>
      </c>
      <c r="AX408">
        <f>SUMIF(BaselineScenario!$B$2:$B$2612,Sheet1!$A408,BaselineScenario!R$2:R$2612)</f>
        <v>2.7723329339037965</v>
      </c>
      <c r="AY408">
        <f>SUMIF(BaselineScenario!$B$2:$B$2612,Sheet1!$A408,BaselineScenario!S$2:S$2612)</f>
        <v>1.2711674693122437E-2</v>
      </c>
      <c r="AZ408">
        <f>SUMIF(BaselineScenario!$B$2:$B$2612,Sheet1!$A408,BaselineScenario!T$2:T$2612)</f>
        <v>0.87349942706009553</v>
      </c>
      <c r="BA408">
        <f>SUMIF(BaselineScenario!$B$2:$B$2612,Sheet1!$A408,BaselineScenario!U$2:U$2612)</f>
        <v>0.15278687770471155</v>
      </c>
      <c r="BB408">
        <f>SUMIF(BaselineScenario!$B$2:$B$2612,Sheet1!$A408,BaselineScenario!V$2:V$2612)</f>
        <v>0</v>
      </c>
      <c r="BC408">
        <f>SUMIF(BaselineScenario!$B$2:$B$2612,Sheet1!$A408,BaselineScenario!W$2:W$2612)</f>
        <v>8.1482239000972498</v>
      </c>
      <c r="BD408">
        <f>SUMIF(BaselineScenario!$B$2:$B$2612,Sheet1!$A408,BaselineScenario!X$2:X$2612)</f>
        <v>0.48982559568670819</v>
      </c>
      <c r="BE408">
        <f>SUMIF(BaselineScenario!$B$2:$B$2612,Sheet1!$A408,BaselineScenario!Y$2:Y$2612)</f>
        <v>0.75225835203445091</v>
      </c>
      <c r="BF408">
        <f>SUMIF(BaselineScenario!$B$2:$B$2612,Sheet1!$A408,BaselineScenario!Z$2:Z$2612)</f>
        <v>0</v>
      </c>
      <c r="BG408">
        <f>SUMIF(BaselineScenario!$B$2:$B$2612,Sheet1!$A408,BaselineScenario!AA$2:AA$2612)</f>
        <v>7.9224345163804097E-3</v>
      </c>
      <c r="BH408">
        <f>SUMIF(BaselineScenario!$B$2:$B$2612,Sheet1!$A408,BaselineScenario!AB$2:AB$2612)</f>
        <v>1.5085208562815291E-3</v>
      </c>
      <c r="BI408">
        <f>SUMIF(BaselineScenario!$B$2:$B$2612,Sheet1!$A408,BaselineScenario!AC$2:AC$2612)</f>
        <v>0</v>
      </c>
      <c r="BJ408">
        <f>SUMIF(BaselineScenario!$B$2:$B$2612,Sheet1!$A408,BaselineScenario!AD$2:AD$2612)</f>
        <v>0</v>
      </c>
      <c r="BK408">
        <f>SUMIF(BaselineScenario!$B$2:$B$2612,Sheet1!$A408,BaselineScenario!AE$2:AE$2612)</f>
        <v>0</v>
      </c>
      <c r="BL408">
        <f>SUMIF(BaselineScenario!$B$2:$B$2612,Sheet1!$A408,BaselineScenario!AF$2:AF$2612)</f>
        <v>0</v>
      </c>
      <c r="BM408">
        <f>SUMIF(BaselineScenario!$B$2:$B$2612,Sheet1!$A408,BaselineScenario!AG$2:AG$2612)</f>
        <v>0</v>
      </c>
      <c r="BN408">
        <f>SUMIF(BaselineScenario!$B$2:$B$2612,Sheet1!$A408,BaselineScenario!AH$2:AH$2612)</f>
        <v>0</v>
      </c>
      <c r="BP408">
        <f t="shared" si="25"/>
        <v>0</v>
      </c>
      <c r="BQ408" s="12">
        <f t="shared" si="26"/>
        <v>0</v>
      </c>
    </row>
    <row r="409" spans="1:69" x14ac:dyDescent="0.25">
      <c r="A409" s="1" t="s">
        <v>407</v>
      </c>
      <c r="B409">
        <f>COUNTIF(CurrentScenario!$B$2:$B$2612,Sheet1!A409)</f>
        <v>2</v>
      </c>
      <c r="C409">
        <f t="shared" si="27"/>
        <v>2104.9826856092445</v>
      </c>
      <c r="D409">
        <f>SUMIF(CurrentScenario!$B$2:$B$2612,Sheet1!$A409,CurrentScenario!D$2:D$2612)</f>
        <v>1053.863210481067</v>
      </c>
      <c r="E409">
        <f>SUMIF(CurrentScenario!$B$2:$B$2612,Sheet1!$A409,CurrentScenario!E$2:E$2612)</f>
        <v>10.645097117346435</v>
      </c>
      <c r="F409">
        <f>SUMIF(CurrentScenario!$B$2:$B$2612,Sheet1!$A409,CurrentScenario!F$2:F$2612)</f>
        <v>9.9262955188252988</v>
      </c>
      <c r="G409">
        <f>SUMIF(CurrentScenario!$B$2:$B$2612,Sheet1!$A409,CurrentScenario!G$2:G$2612)</f>
        <v>6.0282300547262491</v>
      </c>
      <c r="H409">
        <f>SUMIF(CurrentScenario!$B$2:$B$2612,Sheet1!$A409,CurrentScenario!H$2:H$2612)</f>
        <v>15.712014321389288</v>
      </c>
      <c r="I409">
        <f>SUMIF(CurrentScenario!$B$2:$B$2612,Sheet1!$A409,CurrentScenario!I$2:I$2612)</f>
        <v>9.5420528618014302</v>
      </c>
      <c r="J409">
        <f>SUMIF(CurrentScenario!$B$2:$B$2612,Sheet1!$A409,CurrentScenario!J$2:J$2612)</f>
        <v>2.5746804767873321</v>
      </c>
      <c r="K409">
        <f>SUMIF(CurrentScenario!$B$2:$B$2612,Sheet1!$A409,CurrentScenario!K$2:K$2612)</f>
        <v>1.5636553684878294</v>
      </c>
      <c r="L409">
        <f>SUMIF(CurrentScenario!$B$2:$B$2612,Sheet1!$A409,CurrentScenario!L$2:L$2612)</f>
        <v>10.632476871470022</v>
      </c>
      <c r="M409">
        <f>SUMIF(CurrentScenario!$B$2:$B$2612,Sheet1!$A409,CurrentScenario!M$2:M$2612)</f>
        <v>6.457183288592466</v>
      </c>
      <c r="N409">
        <f>SUMIF(CurrentScenario!$B$2:$B$2612,Sheet1!$A409,CurrentScenario!N$2:N$2612)</f>
        <v>8.4487482564226681</v>
      </c>
      <c r="O409">
        <f>SUMIF(CurrentScenario!$B$2:$B$2612,Sheet1!$A409,CurrentScenario!O$2:O$2612)</f>
        <v>0.85285345277253188</v>
      </c>
      <c r="P409">
        <f>SUMIF(CurrentScenario!$B$2:$B$2612,Sheet1!$A409,CurrentScenario!P$2:P$2612)</f>
        <v>0.51797061014242118</v>
      </c>
      <c r="Q409">
        <f>SUMIF(CurrentScenario!$B$2:$B$2612,Sheet1!$A409,CurrentScenario!Q$2:Q$2612)</f>
        <v>15.973501741506221</v>
      </c>
      <c r="R409">
        <f>SUMIF(CurrentScenario!$B$2:$B$2612,Sheet1!$A409,CurrentScenario!R$2:R$2612)</f>
        <v>9.7008550924039643</v>
      </c>
      <c r="S409">
        <f>SUMIF(CurrentScenario!$B$2:$B$2612,Sheet1!$A409,CurrentScenario!S$2:S$2612)</f>
        <v>4.4514763637015696E-2</v>
      </c>
      <c r="T409">
        <f>SUMIF(CurrentScenario!$B$2:$B$2612,Sheet1!$A409,CurrentScenario!T$2:T$2612)</f>
        <v>1.1956155024177422</v>
      </c>
      <c r="U409">
        <f>SUMIF(CurrentScenario!$B$2:$B$2612,Sheet1!$A409,CurrentScenario!U$2:U$2612)</f>
        <v>0.20914523518765965</v>
      </c>
      <c r="V409">
        <f>SUMIF(CurrentScenario!$B$2:$B$2612,Sheet1!$A409,CurrentScenario!V$2:V$2612)</f>
        <v>0</v>
      </c>
      <c r="W409">
        <f>SUMIF(CurrentScenario!$B$2:$B$2612,Sheet1!$A409,CurrentScenario!W$2:W$2612)</f>
        <v>624.93282892396314</v>
      </c>
      <c r="X409">
        <f>SUMIF(CurrentScenario!$B$2:$B$2612,Sheet1!$A409,CurrentScenario!X$2:X$2612)</f>
        <v>305.7799598447869</v>
      </c>
      <c r="Y409">
        <f>SUMIF(CurrentScenario!$B$2:$B$2612,Sheet1!$A409,CurrentScenario!Y$2:Y$2612)</f>
        <v>2.4345034440848075</v>
      </c>
      <c r="Z409">
        <f>SUMIF(CurrentScenario!$B$2:$B$2612,Sheet1!$A409,CurrentScenario!Z$2:Z$2612)</f>
        <v>0</v>
      </c>
      <c r="AA409">
        <f>SUMIF(CurrentScenario!$B$2:$B$2612,Sheet1!$A409,CurrentScenario!AA$2:AA$2612)</f>
        <v>0.636238576524493</v>
      </c>
      <c r="AB409">
        <f>SUMIF(CurrentScenario!$B$2:$B$2612,Sheet1!$A409,CurrentScenario!AB$2:AB$2612)</f>
        <v>0.68946677943193291</v>
      </c>
      <c r="AC409">
        <f>SUMIF(CurrentScenario!$B$2:$B$2612,Sheet1!$A409,CurrentScenario!AC$2:AC$2612)</f>
        <v>0</v>
      </c>
      <c r="AD409">
        <f>SUMIF(CurrentScenario!$B$2:$B$2612,Sheet1!$A409,CurrentScenario!AD$2:AD$2612)</f>
        <v>0</v>
      </c>
      <c r="AE409">
        <f>SUMIF(CurrentScenario!$B$2:$B$2612,Sheet1!$A409,CurrentScenario!AE$2:AE$2612)</f>
        <v>0</v>
      </c>
      <c r="AF409">
        <f>SUMIF(CurrentScenario!$B$2:$B$2612,Sheet1!$A409,CurrentScenario!AF$2:AF$2612)</f>
        <v>0</v>
      </c>
      <c r="AG409">
        <f>SUMIF(CurrentScenario!$B$2:$B$2612,Sheet1!$A409,CurrentScenario!AG$2:AG$2612)</f>
        <v>0</v>
      </c>
      <c r="AH409" s="9">
        <f>SUMIF(CurrentScenario!$B$2:$B$2612,Sheet1!$A409,CurrentScenario!AH$2:AH$2612)</f>
        <v>6.6215870254695375</v>
      </c>
      <c r="AI409" s="10">
        <f t="shared" si="24"/>
        <v>2104.9826856092436</v>
      </c>
      <c r="AJ409">
        <f>SUMIF(BaselineScenario!$B$2:$B$2612,Sheet1!$A409,BaselineScenario!D$2:D$2612)</f>
        <v>1785.0969154557788</v>
      </c>
      <c r="AK409">
        <f>SUMIF(BaselineScenario!$B$2:$B$2612,Sheet1!$A409,BaselineScenario!E$2:E$2612)</f>
        <v>18.031253037099756</v>
      </c>
      <c r="AL409">
        <f>SUMIF(BaselineScenario!$B$2:$B$2612,Sheet1!$A409,BaselineScenario!F$2:F$2612)</f>
        <v>20.838606465616465</v>
      </c>
      <c r="AM409">
        <f>SUMIF(BaselineScenario!$B$2:$B$2612,Sheet1!$A409,BaselineScenario!G$2:G$2612)</f>
        <v>12.655159643852176</v>
      </c>
      <c r="AN409">
        <f>SUMIF(BaselineScenario!$B$2:$B$2612,Sheet1!$A409,BaselineScenario!H$2:H$2612)</f>
        <v>32.984752187500817</v>
      </c>
      <c r="AO409">
        <f>SUMIF(BaselineScenario!$B$2:$B$2612,Sheet1!$A409,BaselineScenario!I$2:I$2612)</f>
        <v>20.031886248303639</v>
      </c>
      <c r="AP409">
        <f>SUMIF(BaselineScenario!$B$2:$B$2612,Sheet1!$A409,BaselineScenario!J$2:J$2612)</f>
        <v>5.4049569274205815</v>
      </c>
      <c r="AQ409">
        <f>SUMIF(BaselineScenario!$B$2:$B$2612,Sheet1!$A409,BaselineScenario!K$2:K$2612)</f>
        <v>3.2827207154401412</v>
      </c>
      <c r="AR409">
        <f>SUMIF(BaselineScenario!$B$2:$B$2612,Sheet1!$A409,BaselineScenario!L$2:L$2612)</f>
        <v>22.321020990553031</v>
      </c>
      <c r="AS409">
        <f>SUMIF(BaselineScenario!$B$2:$B$2612,Sheet1!$A409,BaselineScenario!M$2:M$2612)</f>
        <v>13.555857284794889</v>
      </c>
      <c r="AT409">
        <f>SUMIF(BaselineScenario!$B$2:$B$2612,Sheet1!$A409,BaselineScenario!N$2:N$2612)</f>
        <v>17.736602544352639</v>
      </c>
      <c r="AU409">
        <f>SUMIF(BaselineScenario!$B$2:$B$2612,Sheet1!$A409,BaselineScenario!O$2:O$2612)</f>
        <v>1.7905555541531428</v>
      </c>
      <c r="AV409">
        <f>SUMIF(BaselineScenario!$B$2:$B$2612,Sheet1!$A409,BaselineScenario!P$2:P$2612)</f>
        <v>1.0873454288084441</v>
      </c>
      <c r="AW409">
        <f>SUMIF(BaselineScenario!$B$2:$B$2612,Sheet1!$A409,BaselineScenario!Q$2:Q$2612)</f>
        <v>43.793334893866685</v>
      </c>
      <c r="AX409">
        <f>SUMIF(BaselineScenario!$B$2:$B$2612,Sheet1!$A409,BaselineScenario!R$2:R$2612)</f>
        <v>26.596083607994018</v>
      </c>
      <c r="AY409">
        <f>SUMIF(BaselineScenario!$B$2:$B$2612,Sheet1!$A409,BaselineScenario!S$2:S$2612)</f>
        <v>0.12221883268537745</v>
      </c>
      <c r="AZ409">
        <f>SUMIF(BaselineScenario!$B$2:$B$2612,Sheet1!$A409,BaselineScenario!T$2:T$2612)</f>
        <v>2.5099133498848634</v>
      </c>
      <c r="BA409">
        <f>SUMIF(BaselineScenario!$B$2:$B$2612,Sheet1!$A409,BaselineScenario!U$2:U$2612)</f>
        <v>0.43913736077116783</v>
      </c>
      <c r="BB409">
        <f>SUMIF(BaselineScenario!$B$2:$B$2612,Sheet1!$A409,BaselineScenario!V$2:V$2612)</f>
        <v>0</v>
      </c>
      <c r="BC409">
        <f>SUMIF(BaselineScenario!$B$2:$B$2612,Sheet1!$A409,BaselineScenario!W$2:W$2612)</f>
        <v>34.907644725817377</v>
      </c>
      <c r="BD409">
        <f>SUMIF(BaselineScenario!$B$2:$B$2612,Sheet1!$A409,BaselineScenario!X$2:X$2612)</f>
        <v>2.0996020033581226</v>
      </c>
      <c r="BE409">
        <f>SUMIF(BaselineScenario!$B$2:$B$2612,Sheet1!$A409,BaselineScenario!Y$2:Y$2612)</f>
        <v>3.2474586852785787</v>
      </c>
      <c r="BF409">
        <f>SUMIF(BaselineScenario!$B$2:$B$2612,Sheet1!$A409,BaselineScenario!Z$2:Z$2612)</f>
        <v>0</v>
      </c>
      <c r="BG409">
        <f>SUMIF(BaselineScenario!$B$2:$B$2612,Sheet1!$A409,BaselineScenario!AA$2:AA$2612)</f>
        <v>3.5067855296078684E-2</v>
      </c>
      <c r="BH409">
        <f>SUMIF(BaselineScenario!$B$2:$B$2612,Sheet1!$A409,BaselineScenario!AB$2:AB$2612)</f>
        <v>5.3806822511212257E-3</v>
      </c>
      <c r="BI409">
        <f>SUMIF(BaselineScenario!$B$2:$B$2612,Sheet1!$A409,BaselineScenario!AC$2:AC$2612)</f>
        <v>0</v>
      </c>
      <c r="BJ409">
        <f>SUMIF(BaselineScenario!$B$2:$B$2612,Sheet1!$A409,BaselineScenario!AD$2:AD$2612)</f>
        <v>0</v>
      </c>
      <c r="BK409">
        <f>SUMIF(BaselineScenario!$B$2:$B$2612,Sheet1!$A409,BaselineScenario!AE$2:AE$2612)</f>
        <v>0</v>
      </c>
      <c r="BL409">
        <f>SUMIF(BaselineScenario!$B$2:$B$2612,Sheet1!$A409,BaselineScenario!AF$2:AF$2612)</f>
        <v>0</v>
      </c>
      <c r="BM409">
        <f>SUMIF(BaselineScenario!$B$2:$B$2612,Sheet1!$A409,BaselineScenario!AG$2:AG$2612)</f>
        <v>0</v>
      </c>
      <c r="BN409">
        <f>SUMIF(BaselineScenario!$B$2:$B$2612,Sheet1!$A409,BaselineScenario!AH$2:AH$2612)</f>
        <v>36.409211128366252</v>
      </c>
      <c r="BP409">
        <f t="shared" si="25"/>
        <v>0</v>
      </c>
      <c r="BQ409" s="12">
        <f t="shared" si="26"/>
        <v>0</v>
      </c>
    </row>
    <row r="410" spans="1:69" x14ac:dyDescent="0.25">
      <c r="A410" s="1" t="s">
        <v>408</v>
      </c>
      <c r="B410">
        <f>COUNTIF(CurrentScenario!$B$2:$B$2612,Sheet1!A410)</f>
        <v>2</v>
      </c>
      <c r="C410">
        <f t="shared" si="27"/>
        <v>895.45191674592104</v>
      </c>
      <c r="D410">
        <f>SUMIF(CurrentScenario!$B$2:$B$2612,Sheet1!$A410,CurrentScenario!D$2:D$2612)</f>
        <v>48.366886779030509</v>
      </c>
      <c r="E410">
        <f>SUMIF(CurrentScenario!$B$2:$B$2612,Sheet1!$A410,CurrentScenario!E$2:E$2612)</f>
        <v>0.48855952762596566</v>
      </c>
      <c r="F410">
        <f>SUMIF(CurrentScenario!$B$2:$B$2612,Sheet1!$A410,CurrentScenario!F$2:F$2612)</f>
        <v>0</v>
      </c>
      <c r="G410">
        <f>SUMIF(CurrentScenario!$B$2:$B$2612,Sheet1!$A410,CurrentScenario!G$2:G$2612)</f>
        <v>0</v>
      </c>
      <c r="H410">
        <f>SUMIF(CurrentScenario!$B$2:$B$2612,Sheet1!$A410,CurrentScenario!H$2:H$2612)</f>
        <v>0</v>
      </c>
      <c r="I410">
        <f>SUMIF(CurrentScenario!$B$2:$B$2612,Sheet1!$A410,CurrentScenario!I$2:I$2612)</f>
        <v>0</v>
      </c>
      <c r="J410">
        <f>SUMIF(CurrentScenario!$B$2:$B$2612,Sheet1!$A410,CurrentScenario!J$2:J$2612)</f>
        <v>0</v>
      </c>
      <c r="K410">
        <f>SUMIF(CurrentScenario!$B$2:$B$2612,Sheet1!$A410,CurrentScenario!K$2:K$2612)</f>
        <v>0</v>
      </c>
      <c r="L410">
        <f>SUMIF(CurrentScenario!$B$2:$B$2612,Sheet1!$A410,CurrentScenario!L$2:L$2612)</f>
        <v>0</v>
      </c>
      <c r="M410">
        <f>SUMIF(CurrentScenario!$B$2:$B$2612,Sheet1!$A410,CurrentScenario!M$2:M$2612)</f>
        <v>0</v>
      </c>
      <c r="N410">
        <f>SUMIF(CurrentScenario!$B$2:$B$2612,Sheet1!$A410,CurrentScenario!N$2:N$2612)</f>
        <v>0</v>
      </c>
      <c r="O410">
        <f>SUMIF(CurrentScenario!$B$2:$B$2612,Sheet1!$A410,CurrentScenario!O$2:O$2612)</f>
        <v>0</v>
      </c>
      <c r="P410">
        <f>SUMIF(CurrentScenario!$B$2:$B$2612,Sheet1!$A410,CurrentScenario!P$2:P$2612)</f>
        <v>0</v>
      </c>
      <c r="Q410">
        <f>SUMIF(CurrentScenario!$B$2:$B$2612,Sheet1!$A410,CurrentScenario!Q$2:Q$2612)</f>
        <v>0</v>
      </c>
      <c r="R410">
        <f>SUMIF(CurrentScenario!$B$2:$B$2612,Sheet1!$A410,CurrentScenario!R$2:R$2612)</f>
        <v>0</v>
      </c>
      <c r="S410">
        <f>SUMIF(CurrentScenario!$B$2:$B$2612,Sheet1!$A410,CurrentScenario!S$2:S$2612)</f>
        <v>0</v>
      </c>
      <c r="T410">
        <f>SUMIF(CurrentScenario!$B$2:$B$2612,Sheet1!$A410,CurrentScenario!T$2:T$2612)</f>
        <v>0</v>
      </c>
      <c r="U410">
        <f>SUMIF(CurrentScenario!$B$2:$B$2612,Sheet1!$A410,CurrentScenario!U$2:U$2612)</f>
        <v>0</v>
      </c>
      <c r="V410">
        <f>SUMIF(CurrentScenario!$B$2:$B$2612,Sheet1!$A410,CurrentScenario!V$2:V$2612)</f>
        <v>0</v>
      </c>
      <c r="W410">
        <f>SUMIF(CurrentScenario!$B$2:$B$2612,Sheet1!$A410,CurrentScenario!W$2:W$2612)</f>
        <v>625.16650971303432</v>
      </c>
      <c r="X410">
        <f>SUMIF(CurrentScenario!$B$2:$B$2612,Sheet1!$A410,CurrentScenario!X$2:X$2612)</f>
        <v>220.18680338211749</v>
      </c>
      <c r="Y410">
        <f>SUMIF(CurrentScenario!$B$2:$B$2612,Sheet1!$A410,CurrentScenario!Y$2:Y$2612)</f>
        <v>0</v>
      </c>
      <c r="Z410">
        <f>SUMIF(CurrentScenario!$B$2:$B$2612,Sheet1!$A410,CurrentScenario!Z$2:Z$2612)</f>
        <v>1.0927731800802125</v>
      </c>
      <c r="AA410">
        <f>SUMIF(CurrentScenario!$B$2:$B$2612,Sheet1!$A410,CurrentScenario!AA$2:AA$2612)</f>
        <v>9.1835388707598845E-2</v>
      </c>
      <c r="AB410">
        <f>SUMIF(CurrentScenario!$B$2:$B$2612,Sheet1!$A410,CurrentScenario!AB$2:AB$2612)</f>
        <v>5.8548775324909284E-2</v>
      </c>
      <c r="AC410">
        <f>SUMIF(CurrentScenario!$B$2:$B$2612,Sheet1!$A410,CurrentScenario!AC$2:AC$2612)</f>
        <v>0</v>
      </c>
      <c r="AD410">
        <f>SUMIF(CurrentScenario!$B$2:$B$2612,Sheet1!$A410,CurrentScenario!AD$2:AD$2612)</f>
        <v>0</v>
      </c>
      <c r="AE410">
        <f>SUMIF(CurrentScenario!$B$2:$B$2612,Sheet1!$A410,CurrentScenario!AE$2:AE$2612)</f>
        <v>0</v>
      </c>
      <c r="AF410">
        <f>SUMIF(CurrentScenario!$B$2:$B$2612,Sheet1!$A410,CurrentScenario!AF$2:AF$2612)</f>
        <v>0</v>
      </c>
      <c r="AG410">
        <f>SUMIF(CurrentScenario!$B$2:$B$2612,Sheet1!$A410,CurrentScenario!AG$2:AG$2612)</f>
        <v>0</v>
      </c>
      <c r="AH410" s="9">
        <f>SUMIF(CurrentScenario!$B$2:$B$2612,Sheet1!$A410,CurrentScenario!AH$2:AH$2612)</f>
        <v>0</v>
      </c>
      <c r="AI410" s="10">
        <f t="shared" si="24"/>
        <v>895.45191674592115</v>
      </c>
      <c r="AJ410">
        <f>SUMIF(BaselineScenario!$B$2:$B$2612,Sheet1!$A410,BaselineScenario!D$2:D$2612)</f>
        <v>760.22505845440662</v>
      </c>
      <c r="AK410">
        <f>SUMIF(BaselineScenario!$B$2:$B$2612,Sheet1!$A410,BaselineScenario!E$2:E$2612)</f>
        <v>7.7651301199411158</v>
      </c>
      <c r="AL410">
        <f>SUMIF(BaselineScenario!$B$2:$B$2612,Sheet1!$A410,BaselineScenario!F$2:F$2612)</f>
        <v>0</v>
      </c>
      <c r="AM410">
        <f>SUMIF(BaselineScenario!$B$2:$B$2612,Sheet1!$A410,BaselineScenario!G$2:G$2612)</f>
        <v>0</v>
      </c>
      <c r="AN410">
        <f>SUMIF(BaselineScenario!$B$2:$B$2612,Sheet1!$A410,BaselineScenario!H$2:H$2612)</f>
        <v>0</v>
      </c>
      <c r="AO410">
        <f>SUMIF(BaselineScenario!$B$2:$B$2612,Sheet1!$A410,BaselineScenario!I$2:I$2612)</f>
        <v>0</v>
      </c>
      <c r="AP410">
        <f>SUMIF(BaselineScenario!$B$2:$B$2612,Sheet1!$A410,BaselineScenario!J$2:J$2612)</f>
        <v>0</v>
      </c>
      <c r="AQ410">
        <f>SUMIF(BaselineScenario!$B$2:$B$2612,Sheet1!$A410,BaselineScenario!K$2:K$2612)</f>
        <v>0</v>
      </c>
      <c r="AR410">
        <f>SUMIF(BaselineScenario!$B$2:$B$2612,Sheet1!$A410,BaselineScenario!L$2:L$2612)</f>
        <v>0</v>
      </c>
      <c r="AS410">
        <f>SUMIF(BaselineScenario!$B$2:$B$2612,Sheet1!$A410,BaselineScenario!M$2:M$2612)</f>
        <v>0</v>
      </c>
      <c r="AT410">
        <f>SUMIF(BaselineScenario!$B$2:$B$2612,Sheet1!$A410,BaselineScenario!N$2:N$2612)</f>
        <v>0</v>
      </c>
      <c r="AU410">
        <f>SUMIF(BaselineScenario!$B$2:$B$2612,Sheet1!$A410,BaselineScenario!O$2:O$2612)</f>
        <v>0</v>
      </c>
      <c r="AV410">
        <f>SUMIF(BaselineScenario!$B$2:$B$2612,Sheet1!$A410,BaselineScenario!P$2:P$2612)</f>
        <v>0</v>
      </c>
      <c r="AW410">
        <f>SUMIF(BaselineScenario!$B$2:$B$2612,Sheet1!$A410,BaselineScenario!Q$2:Q$2612)</f>
        <v>0</v>
      </c>
      <c r="AX410">
        <f>SUMIF(BaselineScenario!$B$2:$B$2612,Sheet1!$A410,BaselineScenario!R$2:R$2612)</f>
        <v>0</v>
      </c>
      <c r="AY410">
        <f>SUMIF(BaselineScenario!$B$2:$B$2612,Sheet1!$A410,BaselineScenario!S$2:S$2612)</f>
        <v>0</v>
      </c>
      <c r="AZ410">
        <f>SUMIF(BaselineScenario!$B$2:$B$2612,Sheet1!$A410,BaselineScenario!T$2:T$2612)</f>
        <v>0</v>
      </c>
      <c r="BA410">
        <f>SUMIF(BaselineScenario!$B$2:$B$2612,Sheet1!$A410,BaselineScenario!U$2:U$2612)</f>
        <v>0</v>
      </c>
      <c r="BB410">
        <f>SUMIF(BaselineScenario!$B$2:$B$2612,Sheet1!$A410,BaselineScenario!V$2:V$2612)</f>
        <v>0</v>
      </c>
      <c r="BC410">
        <f>SUMIF(BaselineScenario!$B$2:$B$2612,Sheet1!$A410,BaselineScenario!W$2:W$2612)</f>
        <v>14.862086164993347</v>
      </c>
      <c r="BD410">
        <f>SUMIF(BaselineScenario!$B$2:$B$2612,Sheet1!$A410,BaselineScenario!X$2:X$2612)</f>
        <v>0.89517674307599848</v>
      </c>
      <c r="BE410">
        <f>SUMIF(BaselineScenario!$B$2:$B$2612,Sheet1!$A410,BaselineScenario!Y$2:Y$2612)</f>
        <v>0</v>
      </c>
      <c r="BF410">
        <f>SUMIF(BaselineScenario!$B$2:$B$2612,Sheet1!$A410,BaselineScenario!Z$2:Z$2612)</f>
        <v>111.70177443684526</v>
      </c>
      <c r="BG410">
        <f>SUMIF(BaselineScenario!$B$2:$B$2612,Sheet1!$A410,BaselineScenario!AA$2:AA$2612)</f>
        <v>2.4156529889424656E-3</v>
      </c>
      <c r="BH410">
        <f>SUMIF(BaselineScenario!$B$2:$B$2612,Sheet1!$A410,BaselineScenario!AB$2:AB$2612)</f>
        <v>2.7517366992252314E-4</v>
      </c>
      <c r="BI410">
        <f>SUMIF(BaselineScenario!$B$2:$B$2612,Sheet1!$A410,BaselineScenario!AC$2:AC$2612)</f>
        <v>0</v>
      </c>
      <c r="BJ410">
        <f>SUMIF(BaselineScenario!$B$2:$B$2612,Sheet1!$A410,BaselineScenario!AD$2:AD$2612)</f>
        <v>0</v>
      </c>
      <c r="BK410">
        <f>SUMIF(BaselineScenario!$B$2:$B$2612,Sheet1!$A410,BaselineScenario!AE$2:AE$2612)</f>
        <v>0</v>
      </c>
      <c r="BL410">
        <f>SUMIF(BaselineScenario!$B$2:$B$2612,Sheet1!$A410,BaselineScenario!AF$2:AF$2612)</f>
        <v>0</v>
      </c>
      <c r="BM410">
        <f>SUMIF(BaselineScenario!$B$2:$B$2612,Sheet1!$A410,BaselineScenario!AG$2:AG$2612)</f>
        <v>0</v>
      </c>
      <c r="BN410">
        <f>SUMIF(BaselineScenario!$B$2:$B$2612,Sheet1!$A410,BaselineScenario!AH$2:AH$2612)</f>
        <v>0</v>
      </c>
      <c r="BP410">
        <f t="shared" si="25"/>
        <v>0</v>
      </c>
      <c r="BQ410" s="12">
        <f t="shared" si="26"/>
        <v>0</v>
      </c>
    </row>
    <row r="411" spans="1:69" x14ac:dyDescent="0.25">
      <c r="A411" s="1" t="s">
        <v>409</v>
      </c>
      <c r="B411">
        <f>COUNTIF(CurrentScenario!$B$2:$B$2612,Sheet1!A411)</f>
        <v>2</v>
      </c>
      <c r="C411">
        <f t="shared" si="27"/>
        <v>869.67574599004797</v>
      </c>
      <c r="D411">
        <f>SUMIF(CurrentScenario!$B$2:$B$2612,Sheet1!$A411,CurrentScenario!D$2:D$2612)</f>
        <v>216.01077035013711</v>
      </c>
      <c r="E411">
        <f>SUMIF(CurrentScenario!$B$2:$B$2612,Sheet1!$A411,CurrentScenario!E$2:E$2612)</f>
        <v>2.1819173200089872</v>
      </c>
      <c r="F411">
        <f>SUMIF(CurrentScenario!$B$2:$B$2612,Sheet1!$A411,CurrentScenario!F$2:F$2612)</f>
        <v>7.1336664094468552E-2</v>
      </c>
      <c r="G411">
        <f>SUMIF(CurrentScenario!$B$2:$B$2612,Sheet1!$A411,CurrentScenario!G$2:G$2612)</f>
        <v>4.3322630977389337E-2</v>
      </c>
      <c r="H411">
        <f>SUMIF(CurrentScenario!$B$2:$B$2612,Sheet1!$A411,CurrentScenario!H$2:H$2612)</f>
        <v>0.39464801262694649</v>
      </c>
      <c r="I411">
        <f>SUMIF(CurrentScenario!$B$2:$B$2612,Sheet1!$A411,CurrentScenario!I$2:I$2612)</f>
        <v>0.2396731095586053</v>
      </c>
      <c r="J411">
        <f>SUMIF(CurrentScenario!$B$2:$B$2612,Sheet1!$A411,CurrentScenario!J$2:J$2612)</f>
        <v>2.5821828988883931E-2</v>
      </c>
      <c r="K411">
        <f>SUMIF(CurrentScenario!$B$2:$B$2612,Sheet1!$A411,CurrentScenario!K$2:K$2612)</f>
        <v>1.5681284139556009E-2</v>
      </c>
      <c r="L411">
        <f>SUMIF(CurrentScenario!$B$2:$B$2612,Sheet1!$A411,CurrentScenario!L$2:L$2612)</f>
        <v>0.15168305207826452</v>
      </c>
      <c r="M411">
        <f>SUMIF(CurrentScenario!$B$2:$B$2612,Sheet1!$A411,CurrentScenario!M$2:M$2612)</f>
        <v>9.2117974853797704E-2</v>
      </c>
      <c r="N411">
        <f>SUMIF(CurrentScenario!$B$2:$B$2612,Sheet1!$A411,CurrentScenario!N$2:N$2612)</f>
        <v>9.0934723762595357E-2</v>
      </c>
      <c r="O411">
        <f>SUMIF(CurrentScenario!$B$2:$B$2612,Sheet1!$A411,CurrentScenario!O$2:O$2612)</f>
        <v>1.9970751615648184E-2</v>
      </c>
      <c r="P411">
        <f>SUMIF(CurrentScenario!$B$2:$B$2612,Sheet1!$A411,CurrentScenario!P$2:P$2612)</f>
        <v>1.2128692476997998E-2</v>
      </c>
      <c r="Q411">
        <f>SUMIF(CurrentScenario!$B$2:$B$2612,Sheet1!$A411,CurrentScenario!Q$2:Q$2612)</f>
        <v>2.9239286834860982E-2</v>
      </c>
      <c r="R411">
        <f>SUMIF(CurrentScenario!$B$2:$B$2612,Sheet1!$A411,CurrentScenario!R$2:R$2612)</f>
        <v>1.7757263182848246E-2</v>
      </c>
      <c r="S411">
        <f>SUMIF(CurrentScenario!$B$2:$B$2612,Sheet1!$A411,CurrentScenario!S$2:S$2612)</f>
        <v>8.1348404468659568E-5</v>
      </c>
      <c r="T411">
        <f>SUMIF(CurrentScenario!$B$2:$B$2612,Sheet1!$A411,CurrentScenario!T$2:T$2612)</f>
        <v>1.467658230917961E-2</v>
      </c>
      <c r="U411">
        <f>SUMIF(CurrentScenario!$B$2:$B$2612,Sheet1!$A411,CurrentScenario!U$2:U$2612)</f>
        <v>2.010820729624975E-3</v>
      </c>
      <c r="V411">
        <f>SUMIF(CurrentScenario!$B$2:$B$2612,Sheet1!$A411,CurrentScenario!V$2:V$2612)</f>
        <v>0</v>
      </c>
      <c r="W411">
        <f>SUMIF(CurrentScenario!$B$2:$B$2612,Sheet1!$A411,CurrentScenario!W$2:W$2612)</f>
        <v>475.78149965735997</v>
      </c>
      <c r="X411">
        <f>SUMIF(CurrentScenario!$B$2:$B$2612,Sheet1!$A411,CurrentScenario!X$2:X$2612)</f>
        <v>157.68027909331681</v>
      </c>
      <c r="Y411">
        <f>SUMIF(CurrentScenario!$B$2:$B$2612,Sheet1!$A411,CurrentScenario!Y$2:Y$2612)</f>
        <v>0</v>
      </c>
      <c r="Z411">
        <f>SUMIF(CurrentScenario!$B$2:$B$2612,Sheet1!$A411,CurrentScenario!Z$2:Z$2612)</f>
        <v>7.7619606905748239E-3</v>
      </c>
      <c r="AA411">
        <f>SUMIF(CurrentScenario!$B$2:$B$2612,Sheet1!$A411,CurrentScenario!AA$2:AA$2612)</f>
        <v>9.3048927772663532</v>
      </c>
      <c r="AB411">
        <f>SUMIF(CurrentScenario!$B$2:$B$2612,Sheet1!$A411,CurrentScenario!AB$2:AB$2612)</f>
        <v>5.9322455570274162</v>
      </c>
      <c r="AC411">
        <f>SUMIF(CurrentScenario!$B$2:$B$2612,Sheet1!$A411,CurrentScenario!AC$2:AC$2612)</f>
        <v>0</v>
      </c>
      <c r="AD411">
        <f>SUMIF(CurrentScenario!$B$2:$B$2612,Sheet1!$A411,CurrentScenario!AD$2:AD$2612)</f>
        <v>0</v>
      </c>
      <c r="AE411">
        <f>SUMIF(CurrentScenario!$B$2:$B$2612,Sheet1!$A411,CurrentScenario!AE$2:AE$2612)</f>
        <v>0</v>
      </c>
      <c r="AF411">
        <f>SUMIF(CurrentScenario!$B$2:$B$2612,Sheet1!$A411,CurrentScenario!AF$2:AF$2612)</f>
        <v>0</v>
      </c>
      <c r="AG411">
        <f>SUMIF(CurrentScenario!$B$2:$B$2612,Sheet1!$A411,CurrentScenario!AG$2:AG$2612)</f>
        <v>0</v>
      </c>
      <c r="AH411" s="9">
        <f>SUMIF(CurrentScenario!$B$2:$B$2612,Sheet1!$A411,CurrentScenario!AH$2:AH$2612)</f>
        <v>1.555295247606616</v>
      </c>
      <c r="AI411" s="10">
        <f t="shared" si="24"/>
        <v>869.67574599004809</v>
      </c>
      <c r="AJ411">
        <f>SUMIF(BaselineScenario!$B$2:$B$2612,Sheet1!$A411,BaselineScenario!D$2:D$2612)</f>
        <v>737.51463367665644</v>
      </c>
      <c r="AK411">
        <f>SUMIF(BaselineScenario!$B$2:$B$2612,Sheet1!$A411,BaselineScenario!E$2:E$2612)</f>
        <v>7.4496103384186831</v>
      </c>
      <c r="AL411">
        <f>SUMIF(BaselineScenario!$B$2:$B$2612,Sheet1!$A411,BaselineScenario!F$2:F$2612)</f>
        <v>2.7908520003213981</v>
      </c>
      <c r="AM411">
        <f>SUMIF(BaselineScenario!$B$2:$B$2612,Sheet1!$A411,BaselineScenario!G$2:G$2612)</f>
        <v>1.6948795245362187</v>
      </c>
      <c r="AN411">
        <f>SUMIF(BaselineScenario!$B$2:$B$2612,Sheet1!$A411,BaselineScenario!H$2:H$2612)</f>
        <v>15.439524814395979</v>
      </c>
      <c r="AO411">
        <f>SUMIF(BaselineScenario!$B$2:$B$2612,Sheet1!$A411,BaselineScenario!I$2:I$2612)</f>
        <v>9.376555320123936</v>
      </c>
      <c r="AP411">
        <f>SUMIF(BaselineScenario!$B$2:$B$2612,Sheet1!$A411,BaselineScenario!J$2:J$2612)</f>
        <v>1.0102084811556489</v>
      </c>
      <c r="AQ411">
        <f>SUMIF(BaselineScenario!$B$2:$B$2612,Sheet1!$A411,BaselineScenario!K$2:K$2612)</f>
        <v>0.61348738077425147</v>
      </c>
      <c r="AR411">
        <f>SUMIF(BaselineScenario!$B$2:$B$2612,Sheet1!$A411,BaselineScenario!L$2:L$2612)</f>
        <v>5.9341848218033508</v>
      </c>
      <c r="AS411">
        <f>SUMIF(BaselineScenario!$B$2:$B$2612,Sheet1!$A411,BaselineScenario!M$2:M$2612)</f>
        <v>3.6038639828437415</v>
      </c>
      <c r="AT411">
        <f>SUMIF(BaselineScenario!$B$2:$B$2612,Sheet1!$A411,BaselineScenario!N$2:N$2612)</f>
        <v>3.5575725180453399</v>
      </c>
      <c r="AU411">
        <f>SUMIF(BaselineScenario!$B$2:$B$2612,Sheet1!$A411,BaselineScenario!O$2:O$2612)</f>
        <v>0.78130107150293915</v>
      </c>
      <c r="AV411">
        <f>SUMIF(BaselineScenario!$B$2:$B$2612,Sheet1!$A411,BaselineScenario!P$2:P$2612)</f>
        <v>0.47450194216942138</v>
      </c>
      <c r="AW411">
        <f>SUMIF(BaselineScenario!$B$2:$B$2612,Sheet1!$A411,BaselineScenario!Q$2:Q$2612)</f>
        <v>1.1439071785439763</v>
      </c>
      <c r="AX411">
        <f>SUMIF(BaselineScenario!$B$2:$B$2612,Sheet1!$A411,BaselineScenario!R$2:R$2612)</f>
        <v>0.69470438663150591</v>
      </c>
      <c r="AY411">
        <f>SUMIF(BaselineScenario!$B$2:$B$2612,Sheet1!$A411,BaselineScenario!S$2:S$2612)</f>
        <v>3.1825339776704914E-3</v>
      </c>
      <c r="AZ411">
        <f>SUMIF(BaselineScenario!$B$2:$B$2612,Sheet1!$A411,BaselineScenario!T$2:T$2612)</f>
        <v>0.57418116778229911</v>
      </c>
      <c r="BA411">
        <f>SUMIF(BaselineScenario!$B$2:$B$2612,Sheet1!$A411,BaselineScenario!U$2:U$2612)</f>
        <v>7.8667864930296649E-2</v>
      </c>
      <c r="BB411">
        <f>SUMIF(BaselineScenario!$B$2:$B$2612,Sheet1!$A411,BaselineScenario!V$2:V$2612)</f>
        <v>0</v>
      </c>
      <c r="BC411">
        <f>SUMIF(BaselineScenario!$B$2:$B$2612,Sheet1!$A411,BaselineScenario!W$2:W$2612)</f>
        <v>14.159278342816277</v>
      </c>
      <c r="BD411">
        <f>SUMIF(BaselineScenario!$B$2:$B$2612,Sheet1!$A411,BaselineScenario!X$2:X$2612)</f>
        <v>0.83808329377562629</v>
      </c>
      <c r="BE411">
        <f>SUMIF(BaselineScenario!$B$2:$B$2612,Sheet1!$A411,BaselineScenario!Y$2:Y$2612)</f>
        <v>0</v>
      </c>
      <c r="BF411">
        <f>SUMIF(BaselineScenario!$B$2:$B$2612,Sheet1!$A411,BaselineScenario!Z$2:Z$2612)</f>
        <v>0.78695833547840366</v>
      </c>
      <c r="BG411">
        <f>SUMIF(BaselineScenario!$B$2:$B$2612,Sheet1!$A411,BaselineScenario!AA$2:AA$2612)</f>
        <v>0.27733904061851911</v>
      </c>
      <c r="BH411">
        <f>SUMIF(BaselineScenario!$B$2:$B$2612,Sheet1!$A411,BaselineScenario!AB$2:AB$2612)</f>
        <v>3.1592452214421633E-2</v>
      </c>
      <c r="BI411">
        <f>SUMIF(BaselineScenario!$B$2:$B$2612,Sheet1!$A411,BaselineScenario!AC$2:AC$2612)</f>
        <v>0</v>
      </c>
      <c r="BJ411">
        <f>SUMIF(BaselineScenario!$B$2:$B$2612,Sheet1!$A411,BaselineScenario!AD$2:AD$2612)</f>
        <v>0</v>
      </c>
      <c r="BK411">
        <f>SUMIF(BaselineScenario!$B$2:$B$2612,Sheet1!$A411,BaselineScenario!AE$2:AE$2612)</f>
        <v>0</v>
      </c>
      <c r="BL411">
        <f>SUMIF(BaselineScenario!$B$2:$B$2612,Sheet1!$A411,BaselineScenario!AF$2:AF$2612)</f>
        <v>0</v>
      </c>
      <c r="BM411">
        <f>SUMIF(BaselineScenario!$B$2:$B$2612,Sheet1!$A411,BaselineScenario!AG$2:AG$2612)</f>
        <v>0</v>
      </c>
      <c r="BN411">
        <f>SUMIF(BaselineScenario!$B$2:$B$2612,Sheet1!$A411,BaselineScenario!AH$2:AH$2612)</f>
        <v>60.846675520531647</v>
      </c>
      <c r="BP411">
        <f t="shared" si="25"/>
        <v>0</v>
      </c>
      <c r="BQ411" s="12">
        <f t="shared" si="26"/>
        <v>0</v>
      </c>
    </row>
    <row r="412" spans="1:69" x14ac:dyDescent="0.25">
      <c r="A412" s="1" t="s">
        <v>410</v>
      </c>
      <c r="B412">
        <f>COUNTIF(CurrentScenario!$B$2:$B$2612,Sheet1!A412)</f>
        <v>1</v>
      </c>
      <c r="C412">
        <f t="shared" si="27"/>
        <v>486.00113750031369</v>
      </c>
      <c r="D412">
        <f>SUMIF(CurrentScenario!$B$2:$B$2612,Sheet1!$A412,CurrentScenario!D$2:D$2612)</f>
        <v>253.83147303102396</v>
      </c>
      <c r="E412">
        <f>SUMIF(CurrentScenario!$B$2:$B$2612,Sheet1!$A412,CurrentScenario!E$2:E$2612)</f>
        <v>2.5639428307361793</v>
      </c>
      <c r="F412">
        <f>SUMIF(CurrentScenario!$B$2:$B$2612,Sheet1!$A412,CurrentScenario!F$2:F$2612)</f>
        <v>0.11889444015744757</v>
      </c>
      <c r="G412">
        <f>SUMIF(CurrentScenario!$B$2:$B$2612,Sheet1!$A412,CurrentScenario!G$2:G$2612)</f>
        <v>7.2204384962315557E-2</v>
      </c>
      <c r="H412">
        <f>SUMIF(CurrentScenario!$B$2:$B$2612,Sheet1!$A412,CurrentScenario!H$2:H$2612)</f>
        <v>0.6577466877115774</v>
      </c>
      <c r="I412">
        <f>SUMIF(CurrentScenario!$B$2:$B$2612,Sheet1!$A412,CurrentScenario!I$2:I$2612)</f>
        <v>0.39945518259767548</v>
      </c>
      <c r="J412">
        <f>SUMIF(CurrentScenario!$B$2:$B$2612,Sheet1!$A412,CurrentScenario!J$2:J$2612)</f>
        <v>4.3036381648139881E-2</v>
      </c>
      <c r="K412">
        <f>SUMIF(CurrentScenario!$B$2:$B$2612,Sheet1!$A412,CurrentScenario!K$2:K$2612)</f>
        <v>2.6135473565926676E-2</v>
      </c>
      <c r="L412">
        <f>SUMIF(CurrentScenario!$B$2:$B$2612,Sheet1!$A412,CurrentScenario!L$2:L$2612)</f>
        <v>0.2528050867971075</v>
      </c>
      <c r="M412">
        <f>SUMIF(CurrentScenario!$B$2:$B$2612,Sheet1!$A412,CurrentScenario!M$2:M$2612)</f>
        <v>0.15352995808966283</v>
      </c>
      <c r="N412">
        <f>SUMIF(CurrentScenario!$B$2:$B$2612,Sheet1!$A412,CurrentScenario!N$2:N$2612)</f>
        <v>0.15155787293765891</v>
      </c>
      <c r="O412">
        <f>SUMIF(CurrentScenario!$B$2:$B$2612,Sheet1!$A412,CurrentScenario!O$2:O$2612)</f>
        <v>3.3284586026080303E-2</v>
      </c>
      <c r="P412">
        <f>SUMIF(CurrentScenario!$B$2:$B$2612,Sheet1!$A412,CurrentScenario!P$2:P$2612)</f>
        <v>2.0214487461663329E-2</v>
      </c>
      <c r="Q412">
        <f>SUMIF(CurrentScenario!$B$2:$B$2612,Sheet1!$A412,CurrentScenario!Q$2:Q$2612)</f>
        <v>5.8478573669721964E-2</v>
      </c>
      <c r="R412">
        <f>SUMIF(CurrentScenario!$B$2:$B$2612,Sheet1!$A412,CurrentScenario!R$2:R$2612)</f>
        <v>3.5514526365696492E-2</v>
      </c>
      <c r="S412">
        <f>SUMIF(CurrentScenario!$B$2:$B$2612,Sheet1!$A412,CurrentScenario!S$2:S$2612)</f>
        <v>1.6269680893731914E-4</v>
      </c>
      <c r="T412">
        <f>SUMIF(CurrentScenario!$B$2:$B$2612,Sheet1!$A412,CurrentScenario!T$2:T$2612)</f>
        <v>2.4460970515299343E-2</v>
      </c>
      <c r="U412">
        <f>SUMIF(CurrentScenario!$B$2:$B$2612,Sheet1!$A412,CurrentScenario!U$2:U$2612)</f>
        <v>3.3513678827082915E-3</v>
      </c>
      <c r="V412">
        <f>SUMIF(CurrentScenario!$B$2:$B$2612,Sheet1!$A412,CurrentScenario!V$2:V$2612)</f>
        <v>0</v>
      </c>
      <c r="W412">
        <f>SUMIF(CurrentScenario!$B$2:$B$2612,Sheet1!$A412,CurrentScenario!W$2:W$2612)</f>
        <v>166.88566295765625</v>
      </c>
      <c r="X412">
        <f>SUMIF(CurrentScenario!$B$2:$B$2612,Sheet1!$A412,CurrentScenario!X$2:X$2612)</f>
        <v>55.276879550534026</v>
      </c>
      <c r="Y412">
        <f>SUMIF(CurrentScenario!$B$2:$B$2612,Sheet1!$A412,CurrentScenario!Y$2:Y$2612)</f>
        <v>0</v>
      </c>
      <c r="Z412">
        <f>SUMIF(CurrentScenario!$B$2:$B$2612,Sheet1!$A412,CurrentScenario!Z$2:Z$2612)</f>
        <v>0</v>
      </c>
      <c r="AA412">
        <f>SUMIF(CurrentScenario!$B$2:$B$2612,Sheet1!$A412,CurrentScenario!AA$2:AA$2612)</f>
        <v>3.2929546522296156</v>
      </c>
      <c r="AB412">
        <f>SUMIF(CurrentScenario!$B$2:$B$2612,Sheet1!$A412,CurrentScenario!AB$2:AB$2612)</f>
        <v>2.0993918009360333</v>
      </c>
      <c r="AC412">
        <f>SUMIF(CurrentScenario!$B$2:$B$2612,Sheet1!$A412,CurrentScenario!AC$2:AC$2612)</f>
        <v>0</v>
      </c>
      <c r="AD412">
        <f>SUMIF(CurrentScenario!$B$2:$B$2612,Sheet1!$A412,CurrentScenario!AD$2:AD$2612)</f>
        <v>0</v>
      </c>
      <c r="AE412">
        <f>SUMIF(CurrentScenario!$B$2:$B$2612,Sheet1!$A412,CurrentScenario!AE$2:AE$2612)</f>
        <v>0</v>
      </c>
      <c r="AF412">
        <f>SUMIF(CurrentScenario!$B$2:$B$2612,Sheet1!$A412,CurrentScenario!AF$2:AF$2612)</f>
        <v>0</v>
      </c>
      <c r="AG412">
        <f>SUMIF(CurrentScenario!$B$2:$B$2612,Sheet1!$A412,CurrentScenario!AG$2:AG$2612)</f>
        <v>0</v>
      </c>
      <c r="AH412" s="9">
        <f>SUMIF(CurrentScenario!$B$2:$B$2612,Sheet1!$A412,CurrentScenario!AH$2:AH$2612)</f>
        <v>0</v>
      </c>
      <c r="AI412" s="10">
        <f t="shared" si="24"/>
        <v>486.00113750031375</v>
      </c>
      <c r="AJ412">
        <f>SUMIF(BaselineScenario!$B$2:$B$2612,Sheet1!$A412,BaselineScenario!D$2:D$2612)</f>
        <v>412.14550703199285</v>
      </c>
      <c r="AK412">
        <f>SUMIF(BaselineScenario!$B$2:$B$2612,Sheet1!$A412,BaselineScenario!E$2:E$2612)</f>
        <v>4.1630673507758864</v>
      </c>
      <c r="AL412">
        <f>SUMIF(BaselineScenario!$B$2:$B$2612,Sheet1!$A412,BaselineScenario!F$2:F$2612)</f>
        <v>3.5444531834420099</v>
      </c>
      <c r="AM412">
        <f>SUMIF(BaselineScenario!$B$2:$B$2612,Sheet1!$A412,BaselineScenario!G$2:G$2612)</f>
        <v>2.1525402012006576</v>
      </c>
      <c r="AN412">
        <f>SUMIF(BaselineScenario!$B$2:$B$2612,Sheet1!$A412,BaselineScenario!H$2:H$2612)</f>
        <v>19.60859009109604</v>
      </c>
      <c r="AO412">
        <f>SUMIF(BaselineScenario!$B$2:$B$2612,Sheet1!$A412,BaselineScenario!I$2:I$2612)</f>
        <v>11.908464279118361</v>
      </c>
      <c r="AP412">
        <f>SUMIF(BaselineScenario!$B$2:$B$2612,Sheet1!$A412,BaselineScenario!J$2:J$2612)</f>
        <v>1.2829905228080549</v>
      </c>
      <c r="AQ412">
        <f>SUMIF(BaselineScenario!$B$2:$B$2612,Sheet1!$A412,BaselineScenario!K$2:K$2612)</f>
        <v>0.77914461230347587</v>
      </c>
      <c r="AR412">
        <f>SUMIF(BaselineScenario!$B$2:$B$2612,Sheet1!$A412,BaselineScenario!L$2:L$2612)</f>
        <v>7.5365659950265727</v>
      </c>
      <c r="AS412">
        <f>SUMIF(BaselineScenario!$B$2:$B$2612,Sheet1!$A412,BaselineScenario!M$2:M$2612)</f>
        <v>4.5769991261490981</v>
      </c>
      <c r="AT412">
        <f>SUMIF(BaselineScenario!$B$2:$B$2612,Sheet1!$A412,BaselineScenario!N$2:N$2612)</f>
        <v>4.5182077858157523</v>
      </c>
      <c r="AU412">
        <f>SUMIF(BaselineScenario!$B$2:$B$2612,Sheet1!$A412,BaselineScenario!O$2:O$2612)</f>
        <v>0.99227227735341439</v>
      </c>
      <c r="AV412">
        <f>SUMIF(BaselineScenario!$B$2:$B$2612,Sheet1!$A412,BaselineScenario!P$2:P$2612)</f>
        <v>0.60262956232653619</v>
      </c>
      <c r="AW412">
        <f>SUMIF(BaselineScenario!$B$2:$B$2612,Sheet1!$A412,BaselineScenario!Q$2:Q$2612)</f>
        <v>1.7433495320076191</v>
      </c>
      <c r="AX412">
        <f>SUMIF(BaselineScenario!$B$2:$B$2612,Sheet1!$A412,BaselineScenario!R$2:R$2612)</f>
        <v>1.0587507361036428</v>
      </c>
      <c r="AY412">
        <f>SUMIF(BaselineScenario!$B$2:$B$2612,Sheet1!$A412,BaselineScenario!S$2:S$2612)</f>
        <v>4.8502791350888436E-3</v>
      </c>
      <c r="AZ412">
        <f>SUMIF(BaselineScenario!$B$2:$B$2612,Sheet1!$A412,BaselineScenario!T$2:T$2612)</f>
        <v>0.72922471982894432</v>
      </c>
      <c r="BA412">
        <f>SUMIF(BaselineScenario!$B$2:$B$2612,Sheet1!$A412,BaselineScenario!U$2:U$2612)</f>
        <v>9.9910193824203158E-2</v>
      </c>
      <c r="BB412">
        <f>SUMIF(BaselineScenario!$B$2:$B$2612,Sheet1!$A412,BaselineScenario!V$2:V$2612)</f>
        <v>0</v>
      </c>
      <c r="BC412">
        <f>SUMIF(BaselineScenario!$B$2:$B$2612,Sheet1!$A412,BaselineScenario!W$2:W$2612)</f>
        <v>7.9115105329094844</v>
      </c>
      <c r="BD412">
        <f>SUMIF(BaselineScenario!$B$2:$B$2612,Sheet1!$A412,BaselineScenario!X$2:X$2612)</f>
        <v>0.46821840642907264</v>
      </c>
      <c r="BE412">
        <f>SUMIF(BaselineScenario!$B$2:$B$2612,Sheet1!$A412,BaselineScenario!Y$2:Y$2612)</f>
        <v>0</v>
      </c>
      <c r="BF412">
        <f>SUMIF(BaselineScenario!$B$2:$B$2612,Sheet1!$A412,BaselineScenario!Z$2:Z$2612)</f>
        <v>0</v>
      </c>
      <c r="BG412">
        <f>SUMIF(BaselineScenario!$B$2:$B$2612,Sheet1!$A412,BaselineScenario!AA$2:AA$2612)</f>
        <v>0.15610834959572353</v>
      </c>
      <c r="BH412">
        <f>SUMIF(BaselineScenario!$B$2:$B$2612,Sheet1!$A412,BaselineScenario!AB$2:AB$2612)</f>
        <v>1.7782731071241047E-2</v>
      </c>
      <c r="BI412">
        <f>SUMIF(BaselineScenario!$B$2:$B$2612,Sheet1!$A412,BaselineScenario!AC$2:AC$2612)</f>
        <v>0</v>
      </c>
      <c r="BJ412">
        <f>SUMIF(BaselineScenario!$B$2:$B$2612,Sheet1!$A412,BaselineScenario!AD$2:AD$2612)</f>
        <v>0</v>
      </c>
      <c r="BK412">
        <f>SUMIF(BaselineScenario!$B$2:$B$2612,Sheet1!$A412,BaselineScenario!AE$2:AE$2612)</f>
        <v>0</v>
      </c>
      <c r="BL412">
        <f>SUMIF(BaselineScenario!$B$2:$B$2612,Sheet1!$A412,BaselineScenario!AF$2:AF$2612)</f>
        <v>0</v>
      </c>
      <c r="BM412">
        <f>SUMIF(BaselineScenario!$B$2:$B$2612,Sheet1!$A412,BaselineScenario!AG$2:AG$2612)</f>
        <v>0</v>
      </c>
      <c r="BN412">
        <f>SUMIF(BaselineScenario!$B$2:$B$2612,Sheet1!$A412,BaselineScenario!AH$2:AH$2612)</f>
        <v>0</v>
      </c>
      <c r="BP412">
        <f t="shared" si="25"/>
        <v>0</v>
      </c>
      <c r="BQ412" s="12">
        <f t="shared" si="26"/>
        <v>0</v>
      </c>
    </row>
    <row r="413" spans="1:69" x14ac:dyDescent="0.25">
      <c r="A413" s="1" t="s">
        <v>411</v>
      </c>
      <c r="B413">
        <f>COUNTIF(CurrentScenario!$B$2:$B$2612,Sheet1!A413)</f>
        <v>1</v>
      </c>
      <c r="C413">
        <f t="shared" si="27"/>
        <v>253.14407511439333</v>
      </c>
      <c r="D413">
        <f>SUMIF(CurrentScenario!$B$2:$B$2612,Sheet1!$A413,CurrentScenario!D$2:D$2612)</f>
        <v>125.55759027432555</v>
      </c>
      <c r="E413">
        <f>SUMIF(CurrentScenario!$B$2:$B$2612,Sheet1!$A413,CurrentScenario!E$2:E$2612)</f>
        <v>1.2682477626708726</v>
      </c>
      <c r="F413">
        <f>SUMIF(CurrentScenario!$B$2:$B$2612,Sheet1!$A413,CurrentScenario!F$2:F$2612)</f>
        <v>0</v>
      </c>
      <c r="G413">
        <f>SUMIF(CurrentScenario!$B$2:$B$2612,Sheet1!$A413,CurrentScenario!G$2:G$2612)</f>
        <v>0</v>
      </c>
      <c r="H413">
        <f>SUMIF(CurrentScenario!$B$2:$B$2612,Sheet1!$A413,CurrentScenario!H$2:H$2612)</f>
        <v>0</v>
      </c>
      <c r="I413">
        <f>SUMIF(CurrentScenario!$B$2:$B$2612,Sheet1!$A413,CurrentScenario!I$2:I$2612)</f>
        <v>0</v>
      </c>
      <c r="J413">
        <f>SUMIF(CurrentScenario!$B$2:$B$2612,Sheet1!$A413,CurrentScenario!J$2:J$2612)</f>
        <v>0</v>
      </c>
      <c r="K413">
        <f>SUMIF(CurrentScenario!$B$2:$B$2612,Sheet1!$A413,CurrentScenario!K$2:K$2612)</f>
        <v>0</v>
      </c>
      <c r="L413">
        <f>SUMIF(CurrentScenario!$B$2:$B$2612,Sheet1!$A413,CurrentScenario!L$2:L$2612)</f>
        <v>0</v>
      </c>
      <c r="M413">
        <f>SUMIF(CurrentScenario!$B$2:$B$2612,Sheet1!$A413,CurrentScenario!M$2:M$2612)</f>
        <v>0</v>
      </c>
      <c r="N413">
        <f>SUMIF(CurrentScenario!$B$2:$B$2612,Sheet1!$A413,CurrentScenario!N$2:N$2612)</f>
        <v>0</v>
      </c>
      <c r="O413">
        <f>SUMIF(CurrentScenario!$B$2:$B$2612,Sheet1!$A413,CurrentScenario!O$2:O$2612)</f>
        <v>0</v>
      </c>
      <c r="P413">
        <f>SUMIF(CurrentScenario!$B$2:$B$2612,Sheet1!$A413,CurrentScenario!P$2:P$2612)</f>
        <v>0</v>
      </c>
      <c r="Q413">
        <f>SUMIF(CurrentScenario!$B$2:$B$2612,Sheet1!$A413,CurrentScenario!Q$2:Q$2612)</f>
        <v>0.33345979429054462</v>
      </c>
      <c r="R413">
        <f>SUMIF(CurrentScenario!$B$2:$B$2612,Sheet1!$A413,CurrentScenario!R$2:R$2612)</f>
        <v>0.2025130188401254</v>
      </c>
      <c r="S413">
        <f>SUMIF(CurrentScenario!$B$2:$B$2612,Sheet1!$A413,CurrentScenario!S$2:S$2612)</f>
        <v>9.3189315692917337E-4</v>
      </c>
      <c r="T413">
        <f>SUMIF(CurrentScenario!$B$2:$B$2612,Sheet1!$A413,CurrentScenario!T$2:T$2612)</f>
        <v>0</v>
      </c>
      <c r="U413">
        <f>SUMIF(CurrentScenario!$B$2:$B$2612,Sheet1!$A413,CurrentScenario!U$2:U$2612)</f>
        <v>0</v>
      </c>
      <c r="V413">
        <f>SUMIF(CurrentScenario!$B$2:$B$2612,Sheet1!$A413,CurrentScenario!V$2:V$2612)</f>
        <v>0</v>
      </c>
      <c r="W413">
        <f>SUMIF(CurrentScenario!$B$2:$B$2612,Sheet1!$A413,CurrentScenario!W$2:W$2612)</f>
        <v>80.990123265085657</v>
      </c>
      <c r="X413">
        <f>SUMIF(CurrentScenario!$B$2:$B$2612,Sheet1!$A413,CurrentScenario!X$2:X$2612)</f>
        <v>44.612123296789392</v>
      </c>
      <c r="Y413">
        <f>SUMIF(CurrentScenario!$B$2:$B$2612,Sheet1!$A413,CurrentScenario!Y$2:Y$2612)</f>
        <v>0</v>
      </c>
      <c r="Z413">
        <f>SUMIF(CurrentScenario!$B$2:$B$2612,Sheet1!$A413,CurrentScenario!Z$2:Z$2612)</f>
        <v>0</v>
      </c>
      <c r="AA413">
        <f>SUMIF(CurrentScenario!$B$2:$B$2612,Sheet1!$A413,CurrentScenario!AA$2:AA$2612)</f>
        <v>8.3488402169705864E-2</v>
      </c>
      <c r="AB413">
        <f>SUMIF(CurrentScenario!$B$2:$B$2612,Sheet1!$A413,CurrentScenario!AB$2:AB$2612)</f>
        <v>9.5597407064548695E-2</v>
      </c>
      <c r="AC413">
        <f>SUMIF(CurrentScenario!$B$2:$B$2612,Sheet1!$A413,CurrentScenario!AC$2:AC$2612)</f>
        <v>0</v>
      </c>
      <c r="AD413">
        <f>SUMIF(CurrentScenario!$B$2:$B$2612,Sheet1!$A413,CurrentScenario!AD$2:AD$2612)</f>
        <v>0</v>
      </c>
      <c r="AE413">
        <f>SUMIF(CurrentScenario!$B$2:$B$2612,Sheet1!$A413,CurrentScenario!AE$2:AE$2612)</f>
        <v>0</v>
      </c>
      <c r="AF413">
        <f>SUMIF(CurrentScenario!$B$2:$B$2612,Sheet1!$A413,CurrentScenario!AF$2:AF$2612)</f>
        <v>0</v>
      </c>
      <c r="AG413">
        <f>SUMIF(CurrentScenario!$B$2:$B$2612,Sheet1!$A413,CurrentScenario!AG$2:AG$2612)</f>
        <v>0</v>
      </c>
      <c r="AH413" s="9">
        <f>SUMIF(CurrentScenario!$B$2:$B$2612,Sheet1!$A413,CurrentScenario!AH$2:AH$2612)</f>
        <v>0</v>
      </c>
      <c r="AI413" s="10">
        <f t="shared" si="24"/>
        <v>253.14407511439333</v>
      </c>
      <c r="AJ413">
        <f>SUMIF(BaselineScenario!$B$2:$B$2612,Sheet1!$A413,BaselineScenario!D$2:D$2612)</f>
        <v>214.67480074939971</v>
      </c>
      <c r="AK413">
        <f>SUMIF(BaselineScenario!$B$2:$B$2612,Sheet1!$A413,BaselineScenario!E$2:E$2612)</f>
        <v>2.1684139935896365</v>
      </c>
      <c r="AL413">
        <f>SUMIF(BaselineScenario!$B$2:$B$2612,Sheet1!$A413,BaselineScenario!F$2:F$2612)</f>
        <v>0</v>
      </c>
      <c r="AM413">
        <f>SUMIF(BaselineScenario!$B$2:$B$2612,Sheet1!$A413,BaselineScenario!G$2:G$2612)</f>
        <v>0</v>
      </c>
      <c r="AN413">
        <f>SUMIF(BaselineScenario!$B$2:$B$2612,Sheet1!$A413,BaselineScenario!H$2:H$2612)</f>
        <v>0</v>
      </c>
      <c r="AO413">
        <f>SUMIF(BaselineScenario!$B$2:$B$2612,Sheet1!$A413,BaselineScenario!I$2:I$2612)</f>
        <v>0</v>
      </c>
      <c r="AP413">
        <f>SUMIF(BaselineScenario!$B$2:$B$2612,Sheet1!$A413,BaselineScenario!J$2:J$2612)</f>
        <v>0</v>
      </c>
      <c r="AQ413">
        <f>SUMIF(BaselineScenario!$B$2:$B$2612,Sheet1!$A413,BaselineScenario!K$2:K$2612)</f>
        <v>0</v>
      </c>
      <c r="AR413">
        <f>SUMIF(BaselineScenario!$B$2:$B$2612,Sheet1!$A413,BaselineScenario!L$2:L$2612)</f>
        <v>0</v>
      </c>
      <c r="AS413">
        <f>SUMIF(BaselineScenario!$B$2:$B$2612,Sheet1!$A413,BaselineScenario!M$2:M$2612)</f>
        <v>0</v>
      </c>
      <c r="AT413">
        <f>SUMIF(BaselineScenario!$B$2:$B$2612,Sheet1!$A413,BaselineScenario!N$2:N$2612)</f>
        <v>0</v>
      </c>
      <c r="AU413">
        <f>SUMIF(BaselineScenario!$B$2:$B$2612,Sheet1!$A413,BaselineScenario!O$2:O$2612)</f>
        <v>0</v>
      </c>
      <c r="AV413">
        <f>SUMIF(BaselineScenario!$B$2:$B$2612,Sheet1!$A413,BaselineScenario!P$2:P$2612)</f>
        <v>0</v>
      </c>
      <c r="AW413">
        <f>SUMIF(BaselineScenario!$B$2:$B$2612,Sheet1!$A413,BaselineScenario!Q$2:Q$2612)</f>
        <v>19.778560281369533</v>
      </c>
      <c r="AX413">
        <f>SUMIF(BaselineScenario!$B$2:$B$2612,Sheet1!$A413,BaselineScenario!R$2:R$2612)</f>
        <v>12.011690822917055</v>
      </c>
      <c r="AY413">
        <f>SUMIF(BaselineScenario!$B$2:$B$2612,Sheet1!$A413,BaselineScenario!S$2:S$2612)</f>
        <v>5.5273545104091264E-2</v>
      </c>
      <c r="AZ413">
        <f>SUMIF(BaselineScenario!$B$2:$B$2612,Sheet1!$A413,BaselineScenario!T$2:T$2612)</f>
        <v>0</v>
      </c>
      <c r="BA413">
        <f>SUMIF(BaselineScenario!$B$2:$B$2612,Sheet1!$A413,BaselineScenario!U$2:U$2612)</f>
        <v>0</v>
      </c>
      <c r="BB413">
        <f>SUMIF(BaselineScenario!$B$2:$B$2612,Sheet1!$A413,BaselineScenario!V$2:V$2612)</f>
        <v>0</v>
      </c>
      <c r="BC413">
        <f>SUMIF(BaselineScenario!$B$2:$B$2612,Sheet1!$A413,BaselineScenario!W$2:W$2612)</f>
        <v>4.1978642923011051</v>
      </c>
      <c r="BD413">
        <f>SUMIF(BaselineScenario!$B$2:$B$2612,Sheet1!$A413,BaselineScenario!X$2:X$2612)</f>
        <v>0.25260278343560277</v>
      </c>
      <c r="BE413">
        <f>SUMIF(BaselineScenario!$B$2:$B$2612,Sheet1!$A413,BaselineScenario!Y$2:Y$2612)</f>
        <v>0</v>
      </c>
      <c r="BF413">
        <f>SUMIF(BaselineScenario!$B$2:$B$2612,Sheet1!$A413,BaselineScenario!Z$2:Z$2612)</f>
        <v>0</v>
      </c>
      <c r="BG413">
        <f>SUMIF(BaselineScenario!$B$2:$B$2612,Sheet1!$A413,BaselineScenario!AA$2:AA$2612)</f>
        <v>4.3273545978237708E-3</v>
      </c>
      <c r="BH413">
        <f>SUMIF(BaselineScenario!$B$2:$B$2612,Sheet1!$A413,BaselineScenario!AB$2:AB$2612)</f>
        <v>5.412916787905773E-4</v>
      </c>
      <c r="BI413">
        <f>SUMIF(BaselineScenario!$B$2:$B$2612,Sheet1!$A413,BaselineScenario!AC$2:AC$2612)</f>
        <v>0</v>
      </c>
      <c r="BJ413">
        <f>SUMIF(BaselineScenario!$B$2:$B$2612,Sheet1!$A413,BaselineScenario!AD$2:AD$2612)</f>
        <v>0</v>
      </c>
      <c r="BK413">
        <f>SUMIF(BaselineScenario!$B$2:$B$2612,Sheet1!$A413,BaselineScenario!AE$2:AE$2612)</f>
        <v>0</v>
      </c>
      <c r="BL413">
        <f>SUMIF(BaselineScenario!$B$2:$B$2612,Sheet1!$A413,BaselineScenario!AF$2:AF$2612)</f>
        <v>0</v>
      </c>
      <c r="BM413">
        <f>SUMIF(BaselineScenario!$B$2:$B$2612,Sheet1!$A413,BaselineScenario!AG$2:AG$2612)</f>
        <v>0</v>
      </c>
      <c r="BN413">
        <f>SUMIF(BaselineScenario!$B$2:$B$2612,Sheet1!$A413,BaselineScenario!AH$2:AH$2612)</f>
        <v>0</v>
      </c>
      <c r="BP413">
        <f t="shared" si="25"/>
        <v>0</v>
      </c>
      <c r="BQ413" s="12">
        <f t="shared" si="26"/>
        <v>0</v>
      </c>
    </row>
    <row r="414" spans="1:69" x14ac:dyDescent="0.25">
      <c r="A414" s="1" t="s">
        <v>412</v>
      </c>
      <c r="B414">
        <f>COUNTIF(CurrentScenario!$B$2:$B$2612,Sheet1!A414)</f>
        <v>1</v>
      </c>
      <c r="C414">
        <f t="shared" si="27"/>
        <v>970.37751352993951</v>
      </c>
      <c r="D414">
        <f>SUMIF(CurrentScenario!$B$2:$B$2612,Sheet1!$A414,CurrentScenario!D$2:D$2612)</f>
        <v>187.48674758256433</v>
      </c>
      <c r="E414">
        <f>SUMIF(CurrentScenario!$B$2:$B$2612,Sheet1!$A414,CurrentScenario!E$2:E$2612)</f>
        <v>1.8937895162889875</v>
      </c>
      <c r="F414">
        <f>SUMIF(CurrentScenario!$B$2:$B$2612,Sheet1!$A414,CurrentScenario!F$2:F$2612)</f>
        <v>20.410108611727008</v>
      </c>
      <c r="G414">
        <f>SUMIF(CurrentScenario!$B$2:$B$2612,Sheet1!$A414,CurrentScenario!G$2:G$2612)</f>
        <v>12.394753324548573</v>
      </c>
      <c r="H414">
        <f>SUMIF(CurrentScenario!$B$2:$B$2612,Sheet1!$A414,CurrentScenario!H$2:H$2612)</f>
        <v>32.306482190740752</v>
      </c>
      <c r="I414">
        <f>SUMIF(CurrentScenario!$B$2:$B$2612,Sheet1!$A414,CurrentScenario!I$2:I$2612)</f>
        <v>19.619862936308664</v>
      </c>
      <c r="J414">
        <f>SUMIF(CurrentScenario!$B$2:$B$2612,Sheet1!$A414,CurrentScenario!J$2:J$2612)</f>
        <v>5.2935493175444037</v>
      </c>
      <c r="K414">
        <f>SUMIF(CurrentScenario!$B$2:$B$2612,Sheet1!$A414,CurrentScenario!K$2:K$2612)</f>
        <v>3.2153665202487978</v>
      </c>
      <c r="L414">
        <f>SUMIF(CurrentScenario!$B$2:$B$2612,Sheet1!$A414,CurrentScenario!L$2:L$2612)</f>
        <v>21.86187722799146</v>
      </c>
      <c r="M414">
        <f>SUMIF(CurrentScenario!$B$2:$B$2612,Sheet1!$A414,CurrentScenario!M$2:M$2612)</f>
        <v>13.277240300269495</v>
      </c>
      <c r="N414">
        <f>SUMIF(CurrentScenario!$B$2:$B$2612,Sheet1!$A414,CurrentScenario!N$2:N$2612)</f>
        <v>17.371652645043604</v>
      </c>
      <c r="O414">
        <f>SUMIF(CurrentScenario!$B$2:$B$2612,Sheet1!$A414,CurrentScenario!O$2:O$2612)</f>
        <v>1.753961510411173</v>
      </c>
      <c r="P414">
        <f>SUMIF(CurrentScenario!$B$2:$B$2612,Sheet1!$A414,CurrentScenario!P$2:P$2612)</f>
        <v>1.064905229792666</v>
      </c>
      <c r="Q414">
        <f>SUMIF(CurrentScenario!$B$2:$B$2612,Sheet1!$A414,CurrentScenario!Q$2:Q$2612)</f>
        <v>17.239871364821163</v>
      </c>
      <c r="R414">
        <f>SUMIF(CurrentScenario!$B$2:$B$2612,Sheet1!$A414,CurrentScenario!R$2:R$2612)</f>
        <v>10.469923074034487</v>
      </c>
      <c r="S414">
        <f>SUMIF(CurrentScenario!$B$2:$B$2612,Sheet1!$A414,CurrentScenario!S$2:S$2612)</f>
        <v>4.8178876213238277E-2</v>
      </c>
      <c r="T414">
        <f>SUMIF(CurrentScenario!$B$2:$B$2612,Sheet1!$A414,CurrentScenario!T$2:T$2612)</f>
        <v>2.4581618851092077</v>
      </c>
      <c r="U414">
        <f>SUMIF(CurrentScenario!$B$2:$B$2612,Sheet1!$A414,CurrentScenario!U$2:U$2612)</f>
        <v>0.43022994544112586</v>
      </c>
      <c r="V414">
        <f>SUMIF(CurrentScenario!$B$2:$B$2612,Sheet1!$A414,CurrentScenario!V$2:V$2612)</f>
        <v>0</v>
      </c>
      <c r="W414">
        <f>SUMIF(CurrentScenario!$B$2:$B$2612,Sheet1!$A414,CurrentScenario!W$2:W$2612)</f>
        <v>371.75325131217767</v>
      </c>
      <c r="X414">
        <f>SUMIF(CurrentScenario!$B$2:$B$2612,Sheet1!$A414,CurrentScenario!X$2:X$2612)</f>
        <v>204.77437513261282</v>
      </c>
      <c r="Y414">
        <f>SUMIF(CurrentScenario!$B$2:$B$2612,Sheet1!$A414,CurrentScenario!Y$2:Y$2612)</f>
        <v>0</v>
      </c>
      <c r="Z414">
        <f>SUMIF(CurrentScenario!$B$2:$B$2612,Sheet1!$A414,CurrentScenario!Z$2:Z$2612)</f>
        <v>23.985442770513835</v>
      </c>
      <c r="AA414">
        <f>SUMIF(CurrentScenario!$B$2:$B$2612,Sheet1!$A414,CurrentScenario!AA$2:AA$2612)</f>
        <v>0.38322061631960397</v>
      </c>
      <c r="AB414">
        <f>SUMIF(CurrentScenario!$B$2:$B$2612,Sheet1!$A414,CurrentScenario!AB$2:AB$2612)</f>
        <v>0.43880223242702743</v>
      </c>
      <c r="AC414">
        <f>SUMIF(CurrentScenario!$B$2:$B$2612,Sheet1!$A414,CurrentScenario!AC$2:AC$2612)</f>
        <v>0</v>
      </c>
      <c r="AD414">
        <f>SUMIF(CurrentScenario!$B$2:$B$2612,Sheet1!$A414,CurrentScenario!AD$2:AD$2612)</f>
        <v>0</v>
      </c>
      <c r="AE414">
        <f>SUMIF(CurrentScenario!$B$2:$B$2612,Sheet1!$A414,CurrentScenario!AE$2:AE$2612)</f>
        <v>0</v>
      </c>
      <c r="AF414">
        <f>SUMIF(CurrentScenario!$B$2:$B$2612,Sheet1!$A414,CurrentScenario!AF$2:AF$2612)</f>
        <v>0</v>
      </c>
      <c r="AG414">
        <f>SUMIF(CurrentScenario!$B$2:$B$2612,Sheet1!$A414,CurrentScenario!AG$2:AG$2612)</f>
        <v>0</v>
      </c>
      <c r="AH414" s="9">
        <f>SUMIF(CurrentScenario!$B$2:$B$2612,Sheet1!$A414,CurrentScenario!AH$2:AH$2612)</f>
        <v>0.44575940678951609</v>
      </c>
      <c r="AI414" s="10">
        <f t="shared" si="24"/>
        <v>970.37751352993951</v>
      </c>
      <c r="AJ414">
        <f>SUMIF(BaselineScenario!$B$2:$B$2612,Sheet1!$A414,BaselineScenario!D$2:D$2612)</f>
        <v>822.91319389798821</v>
      </c>
      <c r="AK414">
        <f>SUMIF(BaselineScenario!$B$2:$B$2612,Sheet1!$A414,BaselineScenario!E$2:E$2612)</f>
        <v>8.3121841917579111</v>
      </c>
      <c r="AL414">
        <f>SUMIF(BaselineScenario!$B$2:$B$2612,Sheet1!$A414,BaselineScenario!F$2:F$2612)</f>
        <v>12.23454905629095</v>
      </c>
      <c r="AM414">
        <f>SUMIF(BaselineScenario!$B$2:$B$2612,Sheet1!$A414,BaselineScenario!G$2:G$2612)</f>
        <v>7.4298584331239095</v>
      </c>
      <c r="AN414">
        <f>SUMIF(BaselineScenario!$B$2:$B$2612,Sheet1!$A414,BaselineScenario!H$2:H$2612)</f>
        <v>19.365660845709876</v>
      </c>
      <c r="AO414">
        <f>SUMIF(BaselineScenario!$B$2:$B$2612,Sheet1!$A414,BaselineScenario!I$2:I$2612)</f>
        <v>11.760847535816316</v>
      </c>
      <c r="AP414">
        <f>SUMIF(BaselineScenario!$B$2:$B$2612,Sheet1!$A414,BaselineScenario!J$2:J$2612)</f>
        <v>3.173142781326554</v>
      </c>
      <c r="AQ414">
        <f>SUMIF(BaselineScenario!$B$2:$B$2612,Sheet1!$A414,BaselineScenario!K$2:K$2612)</f>
        <v>1.9274056877549754</v>
      </c>
      <c r="AR414">
        <f>SUMIF(BaselineScenario!$B$2:$B$2612,Sheet1!$A414,BaselineScenario!L$2:L$2612)</f>
        <v>13.104791086451717</v>
      </c>
      <c r="AS414">
        <f>SUMIF(BaselineScenario!$B$2:$B$2612,Sheet1!$A414,BaselineScenario!M$2:M$2612)</f>
        <v>7.9588526879507535</v>
      </c>
      <c r="AT414">
        <f>SUMIF(BaselineScenario!$B$2:$B$2612,Sheet1!$A414,BaselineScenario!N$2:N$2612)</f>
        <v>10.413189881435361</v>
      </c>
      <c r="AU414">
        <f>SUMIF(BaselineScenario!$B$2:$B$2612,Sheet1!$A414,BaselineScenario!O$2:O$2612)</f>
        <v>1.0513872586470234</v>
      </c>
      <c r="AV414">
        <f>SUMIF(BaselineScenario!$B$2:$B$2612,Sheet1!$A414,BaselineScenario!P$2:P$2612)</f>
        <v>0.63834228038910656</v>
      </c>
      <c r="AW414">
        <f>SUMIF(BaselineScenario!$B$2:$B$2612,Sheet1!$A414,BaselineScenario!Q$2:Q$2612)</f>
        <v>10.334195468997207</v>
      </c>
      <c r="AX414">
        <f>SUMIF(BaselineScenario!$B$2:$B$2612,Sheet1!$A414,BaselineScenario!R$2:R$2612)</f>
        <v>6.2760463406484872</v>
      </c>
      <c r="AY414">
        <f>SUMIF(BaselineScenario!$B$2:$B$2612,Sheet1!$A414,BaselineScenario!S$2:S$2612)</f>
        <v>2.88801414887697E-2</v>
      </c>
      <c r="AZ414">
        <f>SUMIF(BaselineScenario!$B$2:$B$2612,Sheet1!$A414,BaselineScenario!T$2:T$2612)</f>
        <v>1.4735101485150046</v>
      </c>
      <c r="BA414">
        <f>SUMIF(BaselineScenario!$B$2:$B$2612,Sheet1!$A414,BaselineScenario!U$2:U$2612)</f>
        <v>0.25789521619500316</v>
      </c>
      <c r="BB414">
        <f>SUMIF(BaselineScenario!$B$2:$B$2612,Sheet1!$A414,BaselineScenario!V$2:V$2612)</f>
        <v>0</v>
      </c>
      <c r="BC414">
        <f>SUMIF(BaselineScenario!$B$2:$B$2612,Sheet1!$A414,BaselineScenario!W$2:W$2612)</f>
        <v>16.091678670569259</v>
      </c>
      <c r="BD414">
        <f>SUMIF(BaselineScenario!$B$2:$B$2612,Sheet1!$A414,BaselineScenario!X$2:X$2612)</f>
        <v>0.96830257943115849</v>
      </c>
      <c r="BE414">
        <f>SUMIF(BaselineScenario!$B$2:$B$2612,Sheet1!$A414,BaselineScenario!Y$2:Y$2612)</f>
        <v>0</v>
      </c>
      <c r="BF414">
        <f>SUMIF(BaselineScenario!$B$2:$B$2612,Sheet1!$A414,BaselineScenario!Z$2:Z$2612)</f>
        <v>14.377732220596947</v>
      </c>
      <c r="BG414">
        <f>SUMIF(BaselineScenario!$B$2:$B$2612,Sheet1!$A414,BaselineScenario!AA$2:AA$2612)</f>
        <v>1.6588054027735073E-2</v>
      </c>
      <c r="BH414">
        <f>SUMIF(BaselineScenario!$B$2:$B$2612,Sheet1!$A414,BaselineScenario!AB$2:AB$2612)</f>
        <v>2.0749340987810541E-3</v>
      </c>
      <c r="BI414">
        <f>SUMIF(BaselineScenario!$B$2:$B$2612,Sheet1!$A414,BaselineScenario!AC$2:AC$2612)</f>
        <v>0</v>
      </c>
      <c r="BJ414">
        <f>SUMIF(BaselineScenario!$B$2:$B$2612,Sheet1!$A414,BaselineScenario!AD$2:AD$2612)</f>
        <v>0</v>
      </c>
      <c r="BK414">
        <f>SUMIF(BaselineScenario!$B$2:$B$2612,Sheet1!$A414,BaselineScenario!AE$2:AE$2612)</f>
        <v>0</v>
      </c>
      <c r="BL414">
        <f>SUMIF(BaselineScenario!$B$2:$B$2612,Sheet1!$A414,BaselineScenario!AF$2:AF$2612)</f>
        <v>0</v>
      </c>
      <c r="BM414">
        <f>SUMIF(BaselineScenario!$B$2:$B$2612,Sheet1!$A414,BaselineScenario!AG$2:AG$2612)</f>
        <v>0</v>
      </c>
      <c r="BN414">
        <f>SUMIF(BaselineScenario!$B$2:$B$2612,Sheet1!$A414,BaselineScenario!AH$2:AH$2612)</f>
        <v>0.26720413072843635</v>
      </c>
      <c r="BP414">
        <f t="shared" si="25"/>
        <v>0</v>
      </c>
      <c r="BQ414" s="12">
        <f t="shared" si="26"/>
        <v>0</v>
      </c>
    </row>
    <row r="415" spans="1:69" x14ac:dyDescent="0.25">
      <c r="A415" s="1" t="s">
        <v>413</v>
      </c>
      <c r="B415">
        <f>COUNTIF(CurrentScenario!$B$2:$B$2612,Sheet1!A415)</f>
        <v>1</v>
      </c>
      <c r="C415">
        <f t="shared" si="27"/>
        <v>787.9164065930579</v>
      </c>
      <c r="D415">
        <f>SUMIF(CurrentScenario!$B$2:$B$2612,Sheet1!$A415,CurrentScenario!D$2:D$2612)</f>
        <v>453.9901842073964</v>
      </c>
      <c r="E415">
        <f>SUMIF(CurrentScenario!$B$2:$B$2612,Sheet1!$A415,CurrentScenario!E$2:E$2612)</f>
        <v>4.5857389713090608</v>
      </c>
      <c r="F415">
        <f>SUMIF(CurrentScenario!$B$2:$B$2612,Sheet1!$A415,CurrentScenario!F$2:F$2612)</f>
        <v>2.3303310270859727</v>
      </c>
      <c r="G415">
        <f>SUMIF(CurrentScenario!$B$2:$B$2612,Sheet1!$A415,CurrentScenario!G$2:G$2612)</f>
        <v>1.4152059452613852</v>
      </c>
      <c r="H415">
        <f>SUMIF(CurrentScenario!$B$2:$B$2612,Sheet1!$A415,CurrentScenario!H$2:H$2612)</f>
        <v>12.891835079146919</v>
      </c>
      <c r="I415">
        <f>SUMIF(CurrentScenario!$B$2:$B$2612,Sheet1!$A415,CurrentScenario!I$2:I$2612)</f>
        <v>7.8293215789144401</v>
      </c>
      <c r="J415">
        <f>SUMIF(CurrentScenario!$B$2:$B$2612,Sheet1!$A415,CurrentScenario!J$2:J$2612)</f>
        <v>0.84351308030354188</v>
      </c>
      <c r="K415">
        <f>SUMIF(CurrentScenario!$B$2:$B$2612,Sheet1!$A415,CurrentScenario!K$2:K$2612)</f>
        <v>0.51225528189216296</v>
      </c>
      <c r="L415">
        <f>SUMIF(CurrentScenario!$B$2:$B$2612,Sheet1!$A415,CurrentScenario!L$2:L$2612)</f>
        <v>4.9549797012233086</v>
      </c>
      <c r="M415">
        <f>SUMIF(CurrentScenario!$B$2:$B$2612,Sheet1!$A415,CurrentScenario!M$2:M$2612)</f>
        <v>3.0091871785573918</v>
      </c>
      <c r="N415">
        <f>SUMIF(CurrentScenario!$B$2:$B$2612,Sheet1!$A415,CurrentScenario!N$2:N$2612)</f>
        <v>2.9705343095781154</v>
      </c>
      <c r="O415">
        <f>SUMIF(CurrentScenario!$B$2:$B$2612,Sheet1!$A415,CurrentScenario!O$2:O$2612)</f>
        <v>0.65237788611117409</v>
      </c>
      <c r="P415">
        <f>SUMIF(CurrentScenario!$B$2:$B$2612,Sheet1!$A415,CurrentScenario!P$2:P$2612)</f>
        <v>0.39620395424860133</v>
      </c>
      <c r="Q415">
        <f>SUMIF(CurrentScenario!$B$2:$B$2612,Sheet1!$A415,CurrentScenario!Q$2:Q$2612)</f>
        <v>1.6666393495870759</v>
      </c>
      <c r="R415">
        <f>SUMIF(CurrentScenario!$B$2:$B$2612,Sheet1!$A415,CurrentScenario!R$2:R$2612)</f>
        <v>1.0121640014223499</v>
      </c>
      <c r="S415">
        <f>SUMIF(CurrentScenario!$B$2:$B$2612,Sheet1!$A415,CurrentScenario!S$2:S$2612)</f>
        <v>4.6368590547135949E-3</v>
      </c>
      <c r="T415">
        <f>SUMIF(CurrentScenario!$B$2:$B$2612,Sheet1!$A415,CurrentScenario!T$2:T$2612)</f>
        <v>0.47943502209986727</v>
      </c>
      <c r="U415">
        <f>SUMIF(CurrentScenario!$B$2:$B$2612,Sheet1!$A415,CurrentScenario!U$2:U$2612)</f>
        <v>6.5686810501082535E-2</v>
      </c>
      <c r="V415">
        <f>SUMIF(CurrentScenario!$B$2:$B$2612,Sheet1!$A415,CurrentScenario!V$2:V$2612)</f>
        <v>0</v>
      </c>
      <c r="W415">
        <f>SUMIF(CurrentScenario!$B$2:$B$2612,Sheet1!$A415,CurrentScenario!W$2:W$2612)</f>
        <v>192.8161046124315</v>
      </c>
      <c r="X415">
        <f>SUMIF(CurrentScenario!$B$2:$B$2612,Sheet1!$A415,CurrentScenario!X$2:X$2612)</f>
        <v>63.865717408983535</v>
      </c>
      <c r="Y415">
        <f>SUMIF(CurrentScenario!$B$2:$B$2612,Sheet1!$A415,CurrentScenario!Y$2:Y$2612)</f>
        <v>0</v>
      </c>
      <c r="Z415">
        <f>SUMIF(CurrentScenario!$B$2:$B$2612,Sheet1!$A415,CurrentScenario!Z$2:Z$2612)</f>
        <v>24.727598140485362</v>
      </c>
      <c r="AA415">
        <f>SUMIF(CurrentScenario!$B$2:$B$2612,Sheet1!$A415,CurrentScenario!AA$2:AA$2612)</f>
        <v>3.8046089607433795</v>
      </c>
      <c r="AB415">
        <f>SUMIF(CurrentScenario!$B$2:$B$2612,Sheet1!$A415,CurrentScenario!AB$2:AB$2612)</f>
        <v>2.4255921206033846</v>
      </c>
      <c r="AC415">
        <f>SUMIF(CurrentScenario!$B$2:$B$2612,Sheet1!$A415,CurrentScenario!AC$2:AC$2612)</f>
        <v>0</v>
      </c>
      <c r="AD415">
        <f>SUMIF(CurrentScenario!$B$2:$B$2612,Sheet1!$A415,CurrentScenario!AD$2:AD$2612)</f>
        <v>0</v>
      </c>
      <c r="AE415">
        <f>SUMIF(CurrentScenario!$B$2:$B$2612,Sheet1!$A415,CurrentScenario!AE$2:AE$2612)</f>
        <v>0</v>
      </c>
      <c r="AF415">
        <f>SUMIF(CurrentScenario!$B$2:$B$2612,Sheet1!$A415,CurrentScenario!AF$2:AF$2612)</f>
        <v>0</v>
      </c>
      <c r="AG415">
        <f>SUMIF(CurrentScenario!$B$2:$B$2612,Sheet1!$A415,CurrentScenario!AG$2:AG$2612)</f>
        <v>0</v>
      </c>
      <c r="AH415" s="9">
        <f>SUMIF(CurrentScenario!$B$2:$B$2612,Sheet1!$A415,CurrentScenario!AH$2:AH$2612)</f>
        <v>0.66655510611712099</v>
      </c>
      <c r="AI415" s="10">
        <f t="shared" si="24"/>
        <v>787.91640659305779</v>
      </c>
      <c r="AJ415">
        <f>SUMIF(BaselineScenario!$B$2:$B$2612,Sheet1!$A415,BaselineScenario!D$2:D$2612)</f>
        <v>668.17993176798291</v>
      </c>
      <c r="AK415">
        <f>SUMIF(BaselineScenario!$B$2:$B$2612,Sheet1!$A415,BaselineScenario!E$2:E$2612)</f>
        <v>6.7492621196305338</v>
      </c>
      <c r="AL415">
        <f>SUMIF(BaselineScenario!$B$2:$B$2612,Sheet1!$A415,BaselineScenario!F$2:F$2612)</f>
        <v>3.4771563255420053</v>
      </c>
      <c r="AM415">
        <f>SUMIF(BaselineScenario!$B$2:$B$2612,Sheet1!$A415,BaselineScenario!G$2:G$2612)</f>
        <v>2.1116709374391953</v>
      </c>
      <c r="AN415">
        <f>SUMIF(BaselineScenario!$B$2:$B$2612,Sheet1!$A415,BaselineScenario!H$2:H$2612)</f>
        <v>19.236291055762624</v>
      </c>
      <c r="AO415">
        <f>SUMIF(BaselineScenario!$B$2:$B$2612,Sheet1!$A415,BaselineScenario!I$2:I$2612)</f>
        <v>11.682363894398126</v>
      </c>
      <c r="AP415">
        <f>SUMIF(BaselineScenario!$B$2:$B$2612,Sheet1!$A415,BaselineScenario!J$2:J$2612)</f>
        <v>1.2586309879427591</v>
      </c>
      <c r="AQ415">
        <f>SUMIF(BaselineScenario!$B$2:$B$2612,Sheet1!$A415,BaselineScenario!K$2:K$2612)</f>
        <v>0.76435136168228357</v>
      </c>
      <c r="AR415">
        <f>SUMIF(BaselineScenario!$B$2:$B$2612,Sheet1!$A415,BaselineScenario!L$2:L$2612)</f>
        <v>7.3934727773786042</v>
      </c>
      <c r="AS415">
        <f>SUMIF(BaselineScenario!$B$2:$B$2612,Sheet1!$A415,BaselineScenario!M$2:M$2612)</f>
        <v>4.490097806295358</v>
      </c>
      <c r="AT415">
        <f>SUMIF(BaselineScenario!$B$2:$B$2612,Sheet1!$A415,BaselineScenario!N$2:N$2612)</f>
        <v>4.4324227093630117</v>
      </c>
      <c r="AU415">
        <f>SUMIF(BaselineScenario!$B$2:$B$2612,Sheet1!$A415,BaselineScenario!O$2:O$2612)</f>
        <v>0.97343247245512576</v>
      </c>
      <c r="AV415">
        <f>SUMIF(BaselineScenario!$B$2:$B$2612,Sheet1!$A415,BaselineScenario!P$2:P$2612)</f>
        <v>0.59118771955888882</v>
      </c>
      <c r="AW415">
        <f>SUMIF(BaselineScenario!$B$2:$B$2612,Sheet1!$A415,BaselineScenario!Q$2:Q$2612)</f>
        <v>2.4868422080191075</v>
      </c>
      <c r="AX415">
        <f>SUMIF(BaselineScenario!$B$2:$B$2612,Sheet1!$A415,BaselineScenario!R$2:R$2612)</f>
        <v>1.5102800499689646</v>
      </c>
      <c r="AY415">
        <f>SUMIF(BaselineScenario!$B$2:$B$2612,Sheet1!$A415,BaselineScenario!S$2:S$2612)</f>
        <v>6.9187954867105982E-3</v>
      </c>
      <c r="AZ415">
        <f>SUMIF(BaselineScenario!$B$2:$B$2612,Sheet1!$A415,BaselineScenario!T$2:T$2612)</f>
        <v>0.7153792746198635</v>
      </c>
      <c r="BA415">
        <f>SUMIF(BaselineScenario!$B$2:$B$2612,Sheet1!$A415,BaselineScenario!U$2:U$2612)</f>
        <v>9.8013246179934968E-2</v>
      </c>
      <c r="BB415">
        <f>SUMIF(BaselineScenario!$B$2:$B$2612,Sheet1!$A415,BaselineScenario!V$2:V$2612)</f>
        <v>0</v>
      </c>
      <c r="BC415">
        <f>SUMIF(BaselineScenario!$B$2:$B$2612,Sheet1!$A415,BaselineScenario!W$2:W$2612)</f>
        <v>12.826325843340532</v>
      </c>
      <c r="BD415">
        <f>SUMIF(BaselineScenario!$B$2:$B$2612,Sheet1!$A415,BaselineScenario!X$2:X$2612)</f>
        <v>0.7590866272284903</v>
      </c>
      <c r="BE415">
        <f>SUMIF(BaselineScenario!$B$2:$B$2612,Sheet1!$A415,BaselineScenario!Y$2:Y$2612)</f>
        <v>0</v>
      </c>
      <c r="BF415">
        <f>SUMIF(BaselineScenario!$B$2:$B$2612,Sheet1!$A415,BaselineScenario!Z$2:Z$2612)</f>
        <v>36.896785602673646</v>
      </c>
      <c r="BG415">
        <f>SUMIF(BaselineScenario!$B$2:$B$2612,Sheet1!$A415,BaselineScenario!AA$2:AA$2612)</f>
        <v>0.25308650610422884</v>
      </c>
      <c r="BH415">
        <f>SUMIF(BaselineScenario!$B$2:$B$2612,Sheet1!$A415,BaselineScenario!AB$2:AB$2612)</f>
        <v>2.8829779364567685E-2</v>
      </c>
      <c r="BI415">
        <f>SUMIF(BaselineScenario!$B$2:$B$2612,Sheet1!$A415,BaselineScenario!AC$2:AC$2612)</f>
        <v>0</v>
      </c>
      <c r="BJ415">
        <f>SUMIF(BaselineScenario!$B$2:$B$2612,Sheet1!$A415,BaselineScenario!AD$2:AD$2612)</f>
        <v>0</v>
      </c>
      <c r="BK415">
        <f>SUMIF(BaselineScenario!$B$2:$B$2612,Sheet1!$A415,BaselineScenario!AE$2:AE$2612)</f>
        <v>0</v>
      </c>
      <c r="BL415">
        <f>SUMIF(BaselineScenario!$B$2:$B$2612,Sheet1!$A415,BaselineScenario!AF$2:AF$2612)</f>
        <v>0</v>
      </c>
      <c r="BM415">
        <f>SUMIF(BaselineScenario!$B$2:$B$2612,Sheet1!$A415,BaselineScenario!AG$2:AG$2612)</f>
        <v>0</v>
      </c>
      <c r="BN415">
        <f>SUMIF(BaselineScenario!$B$2:$B$2612,Sheet1!$A415,BaselineScenario!AH$2:AH$2612)</f>
        <v>0.99458672464045716</v>
      </c>
      <c r="BP415">
        <f t="shared" si="25"/>
        <v>0</v>
      </c>
      <c r="BQ415" s="12">
        <f t="shared" si="26"/>
        <v>0</v>
      </c>
    </row>
    <row r="416" spans="1:69" x14ac:dyDescent="0.25">
      <c r="A416" s="1" t="s">
        <v>414</v>
      </c>
      <c r="B416">
        <f>COUNTIF(CurrentScenario!$B$2:$B$2612,Sheet1!A416)</f>
        <v>2</v>
      </c>
      <c r="C416">
        <f t="shared" si="27"/>
        <v>356.94567464832801</v>
      </c>
      <c r="D416">
        <f>SUMIF(CurrentScenario!$B$2:$B$2612,Sheet1!$A416,CurrentScenario!D$2:D$2612)</f>
        <v>272.13836161014922</v>
      </c>
      <c r="E416">
        <f>SUMIF(CurrentScenario!$B$2:$B$2612,Sheet1!$A416,CurrentScenario!E$2:E$2612)</f>
        <v>2.7488600954451869</v>
      </c>
      <c r="F416">
        <f>SUMIF(CurrentScenario!$B$2:$B$2612,Sheet1!$A416,CurrentScenario!F$2:F$2612)</f>
        <v>2.3761840501607439</v>
      </c>
      <c r="G416">
        <f>SUMIF(CurrentScenario!$B$2:$B$2612,Sheet1!$A416,CurrentScenario!G$2:G$2612)</f>
        <v>1.4430532738030302</v>
      </c>
      <c r="H416">
        <f>SUMIF(CurrentScenario!$B$2:$B$2612,Sheet1!$A416,CurrentScenario!H$2:H$2612)</f>
        <v>13.145505767769865</v>
      </c>
      <c r="I416">
        <f>SUMIF(CurrentScenario!$B$2:$B$2612,Sheet1!$A416,CurrentScenario!I$2:I$2612)</f>
        <v>7.9833765453212742</v>
      </c>
      <c r="J416">
        <f>SUMIF(CurrentScenario!$B$2:$B$2612,Sheet1!$A416,CurrentScenario!J$2:J$2612)</f>
        <v>0.8601109241282503</v>
      </c>
      <c r="K416">
        <f>SUMIF(CurrentScenario!$B$2:$B$2612,Sheet1!$A416,CurrentScenario!K$2:K$2612)</f>
        <v>0.5223356229320778</v>
      </c>
      <c r="L416">
        <f>SUMIF(CurrentScenario!$B$2:$B$2612,Sheet1!$A416,CurrentScenario!L$2:L$2612)</f>
        <v>5.0524771320818314</v>
      </c>
      <c r="M416">
        <f>SUMIF(CurrentScenario!$B$2:$B$2612,Sheet1!$A416,CurrentScenario!M$2:M$2612)</f>
        <v>3.0683982065991162</v>
      </c>
      <c r="N416">
        <f>SUMIF(CurrentScenario!$B$2:$B$2612,Sheet1!$A416,CurrentScenario!N$2:N$2612)</f>
        <v>3.028983882707335</v>
      </c>
      <c r="O416">
        <f>SUMIF(CurrentScenario!$B$2:$B$2612,Sheet1!$A416,CurrentScenario!O$2:O$2612)</f>
        <v>0.66521544221053541</v>
      </c>
      <c r="P416">
        <f>SUMIF(CurrentScenario!$B$2:$B$2612,Sheet1!$A416,CurrentScenario!P$2:P$2612)</f>
        <v>0.40400011847340561</v>
      </c>
      <c r="Q416">
        <f>SUMIF(CurrentScenario!$B$2:$B$2612,Sheet1!$A416,CurrentScenario!Q$2:Q$2612)</f>
        <v>7.1106889959060302</v>
      </c>
      <c r="R416">
        <f>SUMIF(CurrentScenario!$B$2:$B$2612,Sheet1!$A416,CurrentScenario!R$2:R$2612)</f>
        <v>4.3183790211487763</v>
      </c>
      <c r="S416">
        <f>SUMIF(CurrentScenario!$B$2:$B$2612,Sheet1!$A416,CurrentScenario!S$2:S$2612)</f>
        <v>1.9783407387670527E-2</v>
      </c>
      <c r="T416">
        <f>SUMIF(CurrentScenario!$B$2:$B$2612,Sheet1!$A416,CurrentScenario!T$2:T$2612)</f>
        <v>0.48886933671904476</v>
      </c>
      <c r="U416">
        <f>SUMIF(CurrentScenario!$B$2:$B$2612,Sheet1!$A416,CurrentScenario!U$2:U$2612)</f>
        <v>6.6978102208889417E-2</v>
      </c>
      <c r="V416">
        <f>SUMIF(CurrentScenario!$B$2:$B$2612,Sheet1!$A416,CurrentScenario!V$2:V$2612)</f>
        <v>0</v>
      </c>
      <c r="W416">
        <f>SUMIF(CurrentScenario!$B$2:$B$2612,Sheet1!$A416,CurrentScenario!W$2:W$2612)</f>
        <v>23.104688397524118</v>
      </c>
      <c r="X416">
        <f>SUMIF(CurrentScenario!$B$2:$B$2612,Sheet1!$A416,CurrentScenario!X$2:X$2612)</f>
        <v>7.6528747584902677</v>
      </c>
      <c r="Y416">
        <f>SUMIF(CurrentScenario!$B$2:$B$2612,Sheet1!$A416,CurrentScenario!Y$2:Y$2612)</f>
        <v>0</v>
      </c>
      <c r="Z416">
        <f>SUMIF(CurrentScenario!$B$2:$B$2612,Sheet1!$A416,CurrentScenario!Z$2:Z$2612)</f>
        <v>0</v>
      </c>
      <c r="AA416">
        <f>SUMIF(CurrentScenario!$B$2:$B$2612,Sheet1!$A416,CurrentScenario!AA$2:AA$2612)</f>
        <v>0.45589710822700846</v>
      </c>
      <c r="AB416">
        <f>SUMIF(CurrentScenario!$B$2:$B$2612,Sheet1!$A416,CurrentScenario!AB$2:AB$2612)</f>
        <v>0.2906528489343711</v>
      </c>
      <c r="AC416">
        <f>SUMIF(CurrentScenario!$B$2:$B$2612,Sheet1!$A416,CurrentScenario!AC$2:AC$2612)</f>
        <v>0</v>
      </c>
      <c r="AD416">
        <f>SUMIF(CurrentScenario!$B$2:$B$2612,Sheet1!$A416,CurrentScenario!AD$2:AD$2612)</f>
        <v>0</v>
      </c>
      <c r="AE416">
        <f>SUMIF(CurrentScenario!$B$2:$B$2612,Sheet1!$A416,CurrentScenario!AE$2:AE$2612)</f>
        <v>0</v>
      </c>
      <c r="AF416">
        <f>SUMIF(CurrentScenario!$B$2:$B$2612,Sheet1!$A416,CurrentScenario!AF$2:AF$2612)</f>
        <v>0</v>
      </c>
      <c r="AG416">
        <f>SUMIF(CurrentScenario!$B$2:$B$2612,Sheet1!$A416,CurrentScenario!AG$2:AG$2612)</f>
        <v>0</v>
      </c>
      <c r="AH416" s="9">
        <f>SUMIF(CurrentScenario!$B$2:$B$2612,Sheet1!$A416,CurrentScenario!AH$2:AH$2612)</f>
        <v>0</v>
      </c>
      <c r="AI416" s="10">
        <f t="shared" si="24"/>
        <v>356.94567464832807</v>
      </c>
      <c r="AJ416">
        <f>SUMIF(BaselineScenario!$B$2:$B$2612,Sheet1!$A416,BaselineScenario!D$2:D$2612)</f>
        <v>302.70208153913023</v>
      </c>
      <c r="AK416">
        <f>SUMIF(BaselineScenario!$B$2:$B$2612,Sheet1!$A416,BaselineScenario!E$2:E$2612)</f>
        <v>3.0575833646275967</v>
      </c>
      <c r="AL416">
        <f>SUMIF(BaselineScenario!$B$2:$B$2612,Sheet1!$A416,BaselineScenario!F$2:F$2612)</f>
        <v>2.1308385040241102</v>
      </c>
      <c r="AM416">
        <f>SUMIF(BaselineScenario!$B$2:$B$2612,Sheet1!$A416,BaselineScenario!G$2:G$2612)</f>
        <v>1.2940546225307024</v>
      </c>
      <c r="AN416">
        <f>SUMIF(BaselineScenario!$B$2:$B$2612,Sheet1!$A416,BaselineScenario!H$2:H$2612)</f>
        <v>11.788204923124885</v>
      </c>
      <c r="AO416">
        <f>SUMIF(BaselineScenario!$B$2:$B$2612,Sheet1!$A416,BaselineScenario!I$2:I$2612)</f>
        <v>7.1590773349355628</v>
      </c>
      <c r="AP416">
        <f>SUMIF(BaselineScenario!$B$2:$B$2612,Sheet1!$A416,BaselineScenario!J$2:J$2612)</f>
        <v>0.77130255845990503</v>
      </c>
      <c r="AQ416">
        <f>SUMIF(BaselineScenario!$B$2:$B$2612,Sheet1!$A416,BaselineScenario!K$2:K$2612)</f>
        <v>0.46840281183769544</v>
      </c>
      <c r="AR416">
        <f>SUMIF(BaselineScenario!$B$2:$B$2612,Sheet1!$A416,BaselineScenario!L$2:L$2612)</f>
        <v>4.5307990531624069</v>
      </c>
      <c r="AS416">
        <f>SUMIF(BaselineScenario!$B$2:$B$2612,Sheet1!$A416,BaselineScenario!M$2:M$2612)</f>
        <v>2.7515799186814522</v>
      </c>
      <c r="AT416">
        <f>SUMIF(BaselineScenario!$B$2:$B$2612,Sheet1!$A416,BaselineScenario!N$2:N$2612)</f>
        <v>2.7162358625637135</v>
      </c>
      <c r="AU416">
        <f>SUMIF(BaselineScenario!$B$2:$B$2612,Sheet1!$A416,BaselineScenario!O$2:O$2612)</f>
        <v>0.59652995987850999</v>
      </c>
      <c r="AV416">
        <f>SUMIF(BaselineScenario!$B$2:$B$2612,Sheet1!$A416,BaselineScenario!P$2:P$2612)</f>
        <v>0.36228617700231786</v>
      </c>
      <c r="AW416">
        <f>SUMIF(BaselineScenario!$B$2:$B$2612,Sheet1!$A416,BaselineScenario!Q$2:Q$2612)</f>
        <v>6.1446401348345212</v>
      </c>
      <c r="AX416">
        <f>SUMIF(BaselineScenario!$B$2:$B$2612,Sheet1!$A416,BaselineScenario!R$2:R$2612)</f>
        <v>3.7316910055202772</v>
      </c>
      <c r="AY416">
        <f>SUMIF(BaselineScenario!$B$2:$B$2612,Sheet1!$A416,BaselineScenario!S$2:S$2612)</f>
        <v>1.7095429577254278E-2</v>
      </c>
      <c r="AZ416">
        <f>SUMIF(BaselineScenario!$B$2:$B$2612,Sheet1!$A416,BaselineScenario!T$2:T$2612)</f>
        <v>0.43839215730344894</v>
      </c>
      <c r="BA416">
        <f>SUMIF(BaselineScenario!$B$2:$B$2612,Sheet1!$A416,BaselineScenario!U$2:U$2612)</f>
        <v>6.0063374038428895E-2</v>
      </c>
      <c r="BB416">
        <f>SUMIF(BaselineScenario!$B$2:$B$2612,Sheet1!$A416,BaselineScenario!V$2:V$2612)</f>
        <v>0</v>
      </c>
      <c r="BC416">
        <f>SUMIF(BaselineScenario!$B$2:$B$2612,Sheet1!$A416,BaselineScenario!W$2:W$2612)</f>
        <v>5.757526822367355</v>
      </c>
      <c r="BD416">
        <f>SUMIF(BaselineScenario!$B$2:$B$2612,Sheet1!$A416,BaselineScenario!X$2:X$2612)</f>
        <v>0.34074150853087515</v>
      </c>
      <c r="BE416">
        <f>SUMIF(BaselineScenario!$B$2:$B$2612,Sheet1!$A416,BaselineScenario!Y$2:Y$2612)</f>
        <v>0</v>
      </c>
      <c r="BF416">
        <f>SUMIF(BaselineScenario!$B$2:$B$2612,Sheet1!$A416,BaselineScenario!Z$2:Z$2612)</f>
        <v>0</v>
      </c>
      <c r="BG416">
        <f>SUMIF(BaselineScenario!$B$2:$B$2612,Sheet1!$A416,BaselineScenario!AA$2:AA$2612)</f>
        <v>0.11360637216548612</v>
      </c>
      <c r="BH416">
        <f>SUMIF(BaselineScenario!$B$2:$B$2612,Sheet1!$A416,BaselineScenario!AB$2:AB$2612)</f>
        <v>1.2941214031344208E-2</v>
      </c>
      <c r="BI416">
        <f>SUMIF(BaselineScenario!$B$2:$B$2612,Sheet1!$A416,BaselineScenario!AC$2:AC$2612)</f>
        <v>0</v>
      </c>
      <c r="BJ416">
        <f>SUMIF(BaselineScenario!$B$2:$B$2612,Sheet1!$A416,BaselineScenario!AD$2:AD$2612)</f>
        <v>0</v>
      </c>
      <c r="BK416">
        <f>SUMIF(BaselineScenario!$B$2:$B$2612,Sheet1!$A416,BaselineScenario!AE$2:AE$2612)</f>
        <v>0</v>
      </c>
      <c r="BL416">
        <f>SUMIF(BaselineScenario!$B$2:$B$2612,Sheet1!$A416,BaselineScenario!AF$2:AF$2612)</f>
        <v>0</v>
      </c>
      <c r="BM416">
        <f>SUMIF(BaselineScenario!$B$2:$B$2612,Sheet1!$A416,BaselineScenario!AG$2:AG$2612)</f>
        <v>0</v>
      </c>
      <c r="BN416">
        <f>SUMIF(BaselineScenario!$B$2:$B$2612,Sheet1!$A416,BaselineScenario!AH$2:AH$2612)</f>
        <v>0</v>
      </c>
      <c r="BP416">
        <f t="shared" si="25"/>
        <v>0</v>
      </c>
      <c r="BQ416" s="12">
        <f t="shared" si="26"/>
        <v>0</v>
      </c>
    </row>
    <row r="417" spans="1:69" x14ac:dyDescent="0.25">
      <c r="A417" s="1" t="s">
        <v>415</v>
      </c>
      <c r="B417">
        <f>COUNTIF(CurrentScenario!$B$2:$B$2612,Sheet1!A417)</f>
        <v>1</v>
      </c>
      <c r="C417">
        <f t="shared" si="27"/>
        <v>823.13852400948804</v>
      </c>
      <c r="D417">
        <f>SUMIF(CurrentScenario!$B$2:$B$2612,Sheet1!$A417,CurrentScenario!D$2:D$2612)</f>
        <v>83.489615872947184</v>
      </c>
      <c r="E417">
        <f>SUMIF(CurrentScenario!$B$2:$B$2612,Sheet1!$A417,CurrentScenario!E$2:E$2612)</f>
        <v>0.84333850167569202</v>
      </c>
      <c r="F417">
        <f>SUMIF(CurrentScenario!$B$2:$B$2612,Sheet1!$A417,CurrentScenario!F$2:F$2612)</f>
        <v>9.6903809630562096E-2</v>
      </c>
      <c r="G417">
        <f>SUMIF(CurrentScenario!$B$2:$B$2612,Sheet1!$A417,CurrentScenario!G$2:G$2612)</f>
        <v>5.8850282906626757E-2</v>
      </c>
      <c r="H417">
        <f>SUMIF(CurrentScenario!$B$2:$B$2612,Sheet1!$A417,CurrentScenario!H$2:H$2612)</f>
        <v>0.53610471074904509</v>
      </c>
      <c r="I417">
        <f>SUMIF(CurrentScenario!$B$2:$B$2612,Sheet1!$A417,CurrentScenario!I$2:I$2612)</f>
        <v>0.32558372193185542</v>
      </c>
      <c r="J417">
        <f>SUMIF(CurrentScenario!$B$2:$B$2612,Sheet1!$A417,CurrentScenario!J$2:J$2612)</f>
        <v>3.5078040593116797E-2</v>
      </c>
      <c r="K417">
        <f>SUMIF(CurrentScenario!$B$2:$B$2612,Sheet1!$A417,CurrentScenario!K$2:K$2612)</f>
        <v>2.1303222614252541E-2</v>
      </c>
      <c r="L417">
        <f>SUMIF(CurrentScenario!$B$2:$B$2612,Sheet1!$A417,CurrentScenario!L$2:L$2612)</f>
        <v>0.20605248235175599</v>
      </c>
      <c r="M417">
        <f>SUMIF(CurrentScenario!$B$2:$B$2612,Sheet1!$A417,CurrentScenario!M$2:M$2612)</f>
        <v>0.12513400809164321</v>
      </c>
      <c r="N417">
        <f>SUMIF(CurrentScenario!$B$2:$B$2612,Sheet1!$A417,CurrentScenario!N$2:N$2612)</f>
        <v>0.12353020467135352</v>
      </c>
      <c r="O417">
        <f>SUMIF(CurrentScenario!$B$2:$B$2612,Sheet1!$A417,CurrentScenario!O$2:O$2612)</f>
        <v>2.7127581037734771E-2</v>
      </c>
      <c r="P417">
        <f>SUMIF(CurrentScenario!$B$2:$B$2612,Sheet1!$A417,CurrentScenario!P$2:P$2612)</f>
        <v>1.6475968411686873E-2</v>
      </c>
      <c r="Q417">
        <f>SUMIF(CurrentScenario!$B$2:$B$2612,Sheet1!$A417,CurrentScenario!Q$2:Q$2612)</f>
        <v>2.9338869804342806</v>
      </c>
      <c r="R417">
        <f>SUMIF(CurrentScenario!$B$2:$B$2612,Sheet1!$A417,CurrentScenario!R$2:R$2612)</f>
        <v>1.7817272327096976</v>
      </c>
      <c r="S417">
        <f>SUMIF(CurrentScenario!$B$2:$B$2612,Sheet1!$A417,CurrentScenario!S$2:S$2612)</f>
        <v>8.1467180322802313E-3</v>
      </c>
      <c r="T417">
        <f>SUMIF(CurrentScenario!$B$2:$B$2612,Sheet1!$A417,CurrentScenario!T$2:T$2612)</f>
        <v>1.993681928320417E-2</v>
      </c>
      <c r="U417">
        <f>SUMIF(CurrentScenario!$B$2:$B$2612,Sheet1!$A417,CurrentScenario!U$2:U$2612)</f>
        <v>2.7328056069594498E-3</v>
      </c>
      <c r="V417">
        <f>SUMIF(CurrentScenario!$B$2:$B$2612,Sheet1!$A417,CurrentScenario!V$2:V$2612)</f>
        <v>0</v>
      </c>
      <c r="W417">
        <f>SUMIF(CurrentScenario!$B$2:$B$2612,Sheet1!$A417,CurrentScenario!W$2:W$2612)</f>
        <v>346.96796231913538</v>
      </c>
      <c r="X417">
        <f>SUMIF(CurrentScenario!$B$2:$B$2612,Sheet1!$A417,CurrentScenario!X$2:X$2612)</f>
        <v>119.34467239381016</v>
      </c>
      <c r="Y417">
        <f>SUMIF(CurrentScenario!$B$2:$B$2612,Sheet1!$A417,CurrentScenario!Y$2:Y$2612)</f>
        <v>264.74950906456945</v>
      </c>
      <c r="Z417">
        <f>SUMIF(CurrentScenario!$B$2:$B$2612,Sheet1!$A417,CurrentScenario!Z$2:Z$2612)</f>
        <v>0</v>
      </c>
      <c r="AA417">
        <f>SUMIF(CurrentScenario!$B$2:$B$2612,Sheet1!$A417,CurrentScenario!AA$2:AA$2612)</f>
        <v>0.66495576302580295</v>
      </c>
      <c r="AB417">
        <f>SUMIF(CurrentScenario!$B$2:$B$2612,Sheet1!$A417,CurrentScenario!AB$2:AB$2612)</f>
        <v>0.34736495083437469</v>
      </c>
      <c r="AC417">
        <f>SUMIF(CurrentScenario!$B$2:$B$2612,Sheet1!$A417,CurrentScenario!AC$2:AC$2612)</f>
        <v>0</v>
      </c>
      <c r="AD417">
        <f>SUMIF(CurrentScenario!$B$2:$B$2612,Sheet1!$A417,CurrentScenario!AD$2:AD$2612)</f>
        <v>0</v>
      </c>
      <c r="AE417">
        <f>SUMIF(CurrentScenario!$B$2:$B$2612,Sheet1!$A417,CurrentScenario!AE$2:AE$2612)</f>
        <v>0</v>
      </c>
      <c r="AF417">
        <f>SUMIF(CurrentScenario!$B$2:$B$2612,Sheet1!$A417,CurrentScenario!AF$2:AF$2612)</f>
        <v>0</v>
      </c>
      <c r="AG417">
        <f>SUMIF(CurrentScenario!$B$2:$B$2612,Sheet1!$A417,CurrentScenario!AG$2:AG$2612)</f>
        <v>0</v>
      </c>
      <c r="AH417" s="9">
        <f>SUMIF(CurrentScenario!$B$2:$B$2612,Sheet1!$A417,CurrentScenario!AH$2:AH$2612)</f>
        <v>0.41253055443394998</v>
      </c>
      <c r="AI417" s="10">
        <f t="shared" si="24"/>
        <v>823.13852400948826</v>
      </c>
      <c r="AJ417">
        <f>SUMIF(BaselineScenario!$B$2:$B$2612,Sheet1!$A417,BaselineScenario!D$2:D$2612)</f>
        <v>698.04938017339703</v>
      </c>
      <c r="AK417">
        <f>SUMIF(BaselineScenario!$B$2:$B$2612,Sheet1!$A417,BaselineScenario!E$2:E$2612)</f>
        <v>7.0510794931304712</v>
      </c>
      <c r="AL417">
        <f>SUMIF(BaselineScenario!$B$2:$B$2612,Sheet1!$A417,BaselineScenario!F$2:F$2612)</f>
        <v>3.696201141326623E-2</v>
      </c>
      <c r="AM417">
        <f>SUMIF(BaselineScenario!$B$2:$B$2612,Sheet1!$A417,BaselineScenario!G$2:G$2612)</f>
        <v>2.2447258129082361E-2</v>
      </c>
      <c r="AN417">
        <f>SUMIF(BaselineScenario!$B$2:$B$2612,Sheet1!$A417,BaselineScenario!H$2:H$2612)</f>
        <v>0.20448637172219555</v>
      </c>
      <c r="AO417">
        <f>SUMIF(BaselineScenario!$B$2:$B$2612,Sheet1!$A417,BaselineScenario!I$2:I$2612)</f>
        <v>0.12418736984540092</v>
      </c>
      <c r="AP417">
        <f>SUMIF(BaselineScenario!$B$2:$B$2612,Sheet1!$A417,BaselineScenario!J$2:J$2612)</f>
        <v>1.3379813876263582E-2</v>
      </c>
      <c r="AQ417">
        <f>SUMIF(BaselineScenario!$B$2:$B$2612,Sheet1!$A417,BaselineScenario!K$2:K$2612)</f>
        <v>8.1256862904491595E-3</v>
      </c>
      <c r="AR417">
        <f>SUMIF(BaselineScenario!$B$2:$B$2612,Sheet1!$A417,BaselineScenario!L$2:L$2612)</f>
        <v>7.8594579856594501E-2</v>
      </c>
      <c r="AS417">
        <f>SUMIF(BaselineScenario!$B$2:$B$2612,Sheet1!$A417,BaselineScenario!M$2:M$2612)</f>
        <v>4.7729853479489423E-2</v>
      </c>
      <c r="AT417">
        <f>SUMIF(BaselineScenario!$B$2:$B$2612,Sheet1!$A417,BaselineScenario!N$2:N$2612)</f>
        <v>4.7118114884780071E-2</v>
      </c>
      <c r="AU417">
        <f>SUMIF(BaselineScenario!$B$2:$B$2612,Sheet1!$A417,BaselineScenario!O$2:O$2612)</f>
        <v>1.0347270801362001E-2</v>
      </c>
      <c r="AV417">
        <f>SUMIF(BaselineScenario!$B$2:$B$2612,Sheet1!$A417,BaselineScenario!P$2:P$2612)</f>
        <v>6.2844271530612637E-3</v>
      </c>
      <c r="AW417">
        <f>SUMIF(BaselineScenario!$B$2:$B$2612,Sheet1!$A417,BaselineScenario!Q$2:Q$2612)</f>
        <v>1.1190722477214547</v>
      </c>
      <c r="AX417">
        <f>SUMIF(BaselineScenario!$B$2:$B$2612,Sheet1!$A417,BaselineScenario!R$2:R$2612)</f>
        <v>0.67960405851756078</v>
      </c>
      <c r="AY417">
        <f>SUMIF(BaselineScenario!$B$2:$B$2612,Sheet1!$A417,BaselineScenario!S$2:S$2612)</f>
        <v>3.1074019281367342E-3</v>
      </c>
      <c r="AZ417">
        <f>SUMIF(BaselineScenario!$B$2:$B$2612,Sheet1!$A417,BaselineScenario!T$2:T$2612)</f>
        <v>7.6044991904798071E-3</v>
      </c>
      <c r="BA417">
        <f>SUMIF(BaselineScenario!$B$2:$B$2612,Sheet1!$A417,BaselineScenario!U$2:U$2612)</f>
        <v>1.0423737974777825E-3</v>
      </c>
      <c r="BB417">
        <f>SUMIF(BaselineScenario!$B$2:$B$2612,Sheet1!$A417,BaselineScenario!V$2:V$2612)</f>
        <v>0</v>
      </c>
      <c r="BC417">
        <f>SUMIF(BaselineScenario!$B$2:$B$2612,Sheet1!$A417,BaselineScenario!W$2:W$2612)</f>
        <v>13.637962670784544</v>
      </c>
      <c r="BD417">
        <f>SUMIF(BaselineScenario!$B$2:$B$2612,Sheet1!$A417,BaselineScenario!X$2:X$2612)</f>
        <v>0.82074964769602765</v>
      </c>
      <c r="BE417">
        <f>SUMIF(BaselineScenario!$B$2:$B$2612,Sheet1!$A417,BaselineScenario!Y$2:Y$2612)</f>
        <v>100.98338148942065</v>
      </c>
      <c r="BF417">
        <f>SUMIF(BaselineScenario!$B$2:$B$2612,Sheet1!$A417,BaselineScenario!Z$2:Z$2612)</f>
        <v>0</v>
      </c>
      <c r="BG417">
        <f>SUMIF(BaselineScenario!$B$2:$B$2612,Sheet1!$A417,BaselineScenario!AA$2:AA$2612)</f>
        <v>2.6136827772956651E-2</v>
      </c>
      <c r="BH417">
        <f>SUMIF(BaselineScenario!$B$2:$B$2612,Sheet1!$A417,BaselineScenario!AB$2:AB$2612)</f>
        <v>2.3888763134603717E-3</v>
      </c>
      <c r="BI417">
        <f>SUMIF(BaselineScenario!$B$2:$B$2612,Sheet1!$A417,BaselineScenario!AC$2:AC$2612)</f>
        <v>0</v>
      </c>
      <c r="BJ417">
        <f>SUMIF(BaselineScenario!$B$2:$B$2612,Sheet1!$A417,BaselineScenario!AD$2:AD$2612)</f>
        <v>0</v>
      </c>
      <c r="BK417">
        <f>SUMIF(BaselineScenario!$B$2:$B$2612,Sheet1!$A417,BaselineScenario!AE$2:AE$2612)</f>
        <v>0</v>
      </c>
      <c r="BL417">
        <f>SUMIF(BaselineScenario!$B$2:$B$2612,Sheet1!$A417,BaselineScenario!AF$2:AF$2612)</f>
        <v>0</v>
      </c>
      <c r="BM417">
        <f>SUMIF(BaselineScenario!$B$2:$B$2612,Sheet1!$A417,BaselineScenario!AG$2:AG$2612)</f>
        <v>0</v>
      </c>
      <c r="BN417">
        <f>SUMIF(BaselineScenario!$B$2:$B$2612,Sheet1!$A417,BaselineScenario!AH$2:AH$2612)</f>
        <v>0.15735149236588644</v>
      </c>
      <c r="BP417">
        <f t="shared" si="25"/>
        <v>0</v>
      </c>
      <c r="BQ417" s="12">
        <f t="shared" si="26"/>
        <v>0</v>
      </c>
    </row>
    <row r="418" spans="1:69" x14ac:dyDescent="0.25">
      <c r="A418" s="1" t="s">
        <v>416</v>
      </c>
      <c r="B418">
        <f>COUNTIF(CurrentScenario!$B$2:$B$2612,Sheet1!A418)</f>
        <v>1</v>
      </c>
      <c r="C418">
        <f t="shared" si="27"/>
        <v>254.97752579934613</v>
      </c>
      <c r="D418">
        <f>SUMIF(CurrentScenario!$B$2:$B$2612,Sheet1!$A418,CurrentScenario!D$2:D$2612)</f>
        <v>78.921913886718912</v>
      </c>
      <c r="E418">
        <f>SUMIF(CurrentScenario!$B$2:$B$2612,Sheet1!$A418,CurrentScenario!E$2:E$2612)</f>
        <v>0.79718430796454864</v>
      </c>
      <c r="F418">
        <f>SUMIF(CurrentScenario!$B$2:$B$2612,Sheet1!$A418,CurrentScenario!F$2:F$2612)</f>
        <v>0.84798445521501908</v>
      </c>
      <c r="G418">
        <f>SUMIF(CurrentScenario!$B$2:$B$2612,Sheet1!$A418,CurrentScenario!G$2:G$2612)</f>
        <v>0.51496826133511264</v>
      </c>
      <c r="H418">
        <f>SUMIF(CurrentScenario!$B$2:$B$2612,Sheet1!$A418,CurrentScenario!H$2:H$2612)</f>
        <v>1.3422463947442433</v>
      </c>
      <c r="I418">
        <f>SUMIF(CurrentScenario!$B$2:$B$2612,Sheet1!$A418,CurrentScenario!I$2:I$2612)</f>
        <v>0.81515189849993019</v>
      </c>
      <c r="J418">
        <f>SUMIF(CurrentScenario!$B$2:$B$2612,Sheet1!$A418,CurrentScenario!J$2:J$2612)</f>
        <v>0.21993256476903683</v>
      </c>
      <c r="K418">
        <f>SUMIF(CurrentScenario!$B$2:$B$2612,Sheet1!$A418,CurrentScenario!K$2:K$2612)</f>
        <v>0.13358972648598161</v>
      </c>
      <c r="L418">
        <f>SUMIF(CurrentScenario!$B$2:$B$2612,Sheet1!$A418,CurrentScenario!L$2:L$2612)</f>
        <v>0.9083014894151179</v>
      </c>
      <c r="M418">
        <f>SUMIF(CurrentScenario!$B$2:$B$2612,Sheet1!$A418,CurrentScenario!M$2:M$2612)</f>
        <v>0.55163319299113955</v>
      </c>
      <c r="N418">
        <f>SUMIF(CurrentScenario!$B$2:$B$2612,Sheet1!$A418,CurrentScenario!N$2:N$2612)</f>
        <v>0.7217448806680008</v>
      </c>
      <c r="O418">
        <f>SUMIF(CurrentScenario!$B$2:$B$2612,Sheet1!$A418,CurrentScenario!O$2:O$2612)</f>
        <v>7.2872326363787987E-2</v>
      </c>
      <c r="P418">
        <f>SUMIF(CurrentScenario!$B$2:$B$2612,Sheet1!$A418,CurrentScenario!P$2:P$2612)</f>
        <v>4.4243913558721079E-2</v>
      </c>
      <c r="Q418">
        <f>SUMIF(CurrentScenario!$B$2:$B$2612,Sheet1!$A418,CurrentScenario!Q$2:Q$2612)</f>
        <v>0.56688165029392601</v>
      </c>
      <c r="R418">
        <f>SUMIF(CurrentScenario!$B$2:$B$2612,Sheet1!$A418,CurrentScenario!R$2:R$2612)</f>
        <v>0.34427213202821327</v>
      </c>
      <c r="S418">
        <f>SUMIF(CurrentScenario!$B$2:$B$2612,Sheet1!$A418,CurrentScenario!S$2:S$2612)</f>
        <v>1.5842183667795955E-3</v>
      </c>
      <c r="T418">
        <f>SUMIF(CurrentScenario!$B$2:$B$2612,Sheet1!$A418,CurrentScenario!T$2:T$2612)</f>
        <v>0.10212993505468056</v>
      </c>
      <c r="U418">
        <f>SUMIF(CurrentScenario!$B$2:$B$2612,Sheet1!$A418,CurrentScenario!U$2:U$2612)</f>
        <v>1.7874883120046776E-2</v>
      </c>
      <c r="V418">
        <f>SUMIF(CurrentScenario!$B$2:$B$2612,Sheet1!$A418,CurrentScenario!V$2:V$2612)</f>
        <v>0</v>
      </c>
      <c r="W418">
        <f>SUMIF(CurrentScenario!$B$2:$B$2612,Sheet1!$A418,CurrentScenario!W$2:W$2612)</f>
        <v>44.501640168624803</v>
      </c>
      <c r="X418">
        <f>SUMIF(CurrentScenario!$B$2:$B$2612,Sheet1!$A418,CurrentScenario!X$2:X$2612)</f>
        <v>24.513021811486752</v>
      </c>
      <c r="Y418">
        <f>SUMIF(CurrentScenario!$B$2:$B$2612,Sheet1!$A418,CurrentScenario!Y$2:Y$2612)</f>
        <v>0</v>
      </c>
      <c r="Z418">
        <f>SUMIF(CurrentScenario!$B$2:$B$2612,Sheet1!$A418,CurrentScenario!Z$2:Z$2612)</f>
        <v>98.939951428369568</v>
      </c>
      <c r="AA418">
        <f>SUMIF(CurrentScenario!$B$2:$B$2612,Sheet1!$A418,CurrentScenario!AA$2:AA$2612)</f>
        <v>4.5874369390068059E-2</v>
      </c>
      <c r="AB418">
        <f>SUMIF(CurrentScenario!$B$2:$B$2612,Sheet1!$A418,CurrentScenario!AB$2:AB$2612)</f>
        <v>5.2527903881757321E-2</v>
      </c>
      <c r="AC418">
        <f>SUMIF(CurrentScenario!$B$2:$B$2612,Sheet1!$A418,CurrentScenario!AC$2:AC$2612)</f>
        <v>0</v>
      </c>
      <c r="AD418">
        <f>SUMIF(CurrentScenario!$B$2:$B$2612,Sheet1!$A418,CurrentScenario!AD$2:AD$2612)</f>
        <v>0</v>
      </c>
      <c r="AE418">
        <f>SUMIF(CurrentScenario!$B$2:$B$2612,Sheet1!$A418,CurrentScenario!AE$2:AE$2612)</f>
        <v>0</v>
      </c>
      <c r="AF418">
        <f>SUMIF(CurrentScenario!$B$2:$B$2612,Sheet1!$A418,CurrentScenario!AF$2:AF$2612)</f>
        <v>0</v>
      </c>
      <c r="AG418">
        <f>SUMIF(CurrentScenario!$B$2:$B$2612,Sheet1!$A418,CurrentScenario!AG$2:AG$2612)</f>
        <v>0</v>
      </c>
      <c r="AH418" s="9">
        <f>SUMIF(CurrentScenario!$B$2:$B$2612,Sheet1!$A418,CurrentScenario!AH$2:AH$2612)</f>
        <v>0</v>
      </c>
      <c r="AI418" s="10">
        <f t="shared" si="24"/>
        <v>254.97752579934613</v>
      </c>
      <c r="AJ418">
        <f>SUMIF(BaselineScenario!$B$2:$B$2612,Sheet1!$A418,BaselineScenario!D$2:D$2612)</f>
        <v>216.22962939904608</v>
      </c>
      <c r="AK418">
        <f>SUMIF(BaselineScenario!$B$2:$B$2612,Sheet1!$A418,BaselineScenario!E$2:E$2612)</f>
        <v>2.1841192006738304</v>
      </c>
      <c r="AL418">
        <f>SUMIF(BaselineScenario!$B$2:$B$2612,Sheet1!$A418,BaselineScenario!F$2:F$2612)</f>
        <v>0.2562532645067892</v>
      </c>
      <c r="AM418">
        <f>SUMIF(BaselineScenario!$B$2:$B$2612,Sheet1!$A418,BaselineScenario!G$2:G$2612)</f>
        <v>0.15561877021795992</v>
      </c>
      <c r="AN418">
        <f>SUMIF(BaselineScenario!$B$2:$B$2612,Sheet1!$A418,BaselineScenario!H$2:H$2612)</f>
        <v>0.40561477077839342</v>
      </c>
      <c r="AO418">
        <f>SUMIF(BaselineScenario!$B$2:$B$2612,Sheet1!$A418,BaselineScenario!I$2:I$2612)</f>
        <v>0.24633156159277472</v>
      </c>
      <c r="AP418">
        <f>SUMIF(BaselineScenario!$B$2:$B$2612,Sheet1!$A418,BaselineScenario!J$2:J$2612)</f>
        <v>6.646164012420018E-2</v>
      </c>
      <c r="AQ418">
        <f>SUMIF(BaselineScenario!$B$2:$B$2612,Sheet1!$A418,BaselineScenario!K$2:K$2612)</f>
        <v>4.0369612091440556E-2</v>
      </c>
      <c r="AR418">
        <f>SUMIF(BaselineScenario!$B$2:$B$2612,Sheet1!$A418,BaselineScenario!L$2:L$2612)</f>
        <v>0.27448052896203651</v>
      </c>
      <c r="AS418">
        <f>SUMIF(BaselineScenario!$B$2:$B$2612,Sheet1!$A418,BaselineScenario!M$2:M$2612)</f>
        <v>0.16669858232063914</v>
      </c>
      <c r="AT418">
        <f>SUMIF(BaselineScenario!$B$2:$B$2612,Sheet1!$A418,BaselineScenario!N$2:N$2612)</f>
        <v>0.21810480212793701</v>
      </c>
      <c r="AU418">
        <f>SUMIF(BaselineScenario!$B$2:$B$2612,Sheet1!$A418,BaselineScenario!O$2:O$2612)</f>
        <v>2.20213606606619E-2</v>
      </c>
      <c r="AV418">
        <f>SUMIF(BaselineScenario!$B$2:$B$2612,Sheet1!$A418,BaselineScenario!P$2:P$2612)</f>
        <v>1.3370112169218526E-2</v>
      </c>
      <c r="AW418">
        <f>SUMIF(BaselineScenario!$B$2:$B$2612,Sheet1!$A418,BaselineScenario!Q$2:Q$2612)</f>
        <v>0.17130652877354977</v>
      </c>
      <c r="AX418">
        <f>SUMIF(BaselineScenario!$B$2:$B$2612,Sheet1!$A418,BaselineScenario!R$2:R$2612)</f>
        <v>0.10403593741417379</v>
      </c>
      <c r="AY418">
        <f>SUMIF(BaselineScenario!$B$2:$B$2612,Sheet1!$A418,BaselineScenario!S$2:S$2612)</f>
        <v>4.7873652126789019E-4</v>
      </c>
      <c r="AZ418">
        <f>SUMIF(BaselineScenario!$B$2:$B$2612,Sheet1!$A418,BaselineScenario!T$2:T$2612)</f>
        <v>3.0862746481587544E-2</v>
      </c>
      <c r="BA418">
        <f>SUMIF(BaselineScenario!$B$2:$B$2612,Sheet1!$A418,BaselineScenario!U$2:U$2612)</f>
        <v>5.4016286784736335E-3</v>
      </c>
      <c r="BB418">
        <f>SUMIF(BaselineScenario!$B$2:$B$2612,Sheet1!$A418,BaselineScenario!V$2:V$2612)</f>
        <v>0</v>
      </c>
      <c r="BC418">
        <f>SUMIF(BaselineScenario!$B$2:$B$2612,Sheet1!$A418,BaselineScenario!W$2:W$2612)</f>
        <v>4.2282682318702243</v>
      </c>
      <c r="BD418">
        <f>SUMIF(BaselineScenario!$B$2:$B$2612,Sheet1!$A418,BaselineScenario!X$2:X$2612)</f>
        <v>0.25443231369856351</v>
      </c>
      <c r="BE418">
        <f>SUMIF(BaselineScenario!$B$2:$B$2612,Sheet1!$A418,BaselineScenario!Y$2:Y$2612)</f>
        <v>0</v>
      </c>
      <c r="BF418">
        <f>SUMIF(BaselineScenario!$B$2:$B$2612,Sheet1!$A418,BaselineScenario!Z$2:Z$2612)</f>
        <v>29.898762162136634</v>
      </c>
      <c r="BG418">
        <f>SUMIF(BaselineScenario!$B$2:$B$2612,Sheet1!$A418,BaselineScenario!AA$2:AA$2612)</f>
        <v>4.3586963989219333E-3</v>
      </c>
      <c r="BH418">
        <f>SUMIF(BaselineScenario!$B$2:$B$2612,Sheet1!$A418,BaselineScenario!AB$2:AB$2612)</f>
        <v>5.4521210078263592E-4</v>
      </c>
      <c r="BI418">
        <f>SUMIF(BaselineScenario!$B$2:$B$2612,Sheet1!$A418,BaselineScenario!AC$2:AC$2612)</f>
        <v>0</v>
      </c>
      <c r="BJ418">
        <f>SUMIF(BaselineScenario!$B$2:$B$2612,Sheet1!$A418,BaselineScenario!AD$2:AD$2612)</f>
        <v>0</v>
      </c>
      <c r="BK418">
        <f>SUMIF(BaselineScenario!$B$2:$B$2612,Sheet1!$A418,BaselineScenario!AE$2:AE$2612)</f>
        <v>0</v>
      </c>
      <c r="BL418">
        <f>SUMIF(BaselineScenario!$B$2:$B$2612,Sheet1!$A418,BaselineScenario!AF$2:AF$2612)</f>
        <v>0</v>
      </c>
      <c r="BM418">
        <f>SUMIF(BaselineScenario!$B$2:$B$2612,Sheet1!$A418,BaselineScenario!AG$2:AG$2612)</f>
        <v>0</v>
      </c>
      <c r="BN418">
        <f>SUMIF(BaselineScenario!$B$2:$B$2612,Sheet1!$A418,BaselineScenario!AH$2:AH$2612)</f>
        <v>0</v>
      </c>
      <c r="BP418">
        <f t="shared" si="25"/>
        <v>0</v>
      </c>
      <c r="BQ418" s="12">
        <f t="shared" si="26"/>
        <v>0</v>
      </c>
    </row>
    <row r="419" spans="1:69" x14ac:dyDescent="0.25">
      <c r="A419" s="1" t="s">
        <v>417</v>
      </c>
      <c r="B419">
        <f>COUNTIF(CurrentScenario!$B$2:$B$2612,Sheet1!A419)</f>
        <v>2</v>
      </c>
      <c r="C419">
        <f t="shared" si="27"/>
        <v>926.35520476870329</v>
      </c>
      <c r="D419">
        <f>SUMIF(CurrentScenario!$B$2:$B$2612,Sheet1!$A419,CurrentScenario!D$2:D$2612)</f>
        <v>68.991906051443451</v>
      </c>
      <c r="E419">
        <f>SUMIF(CurrentScenario!$B$2:$B$2612,Sheet1!$A419,CurrentScenario!E$2:E$2612)</f>
        <v>0.69689508778525111</v>
      </c>
      <c r="F419">
        <f>SUMIF(CurrentScenario!$B$2:$B$2612,Sheet1!$A419,CurrentScenario!F$2:F$2612)</f>
        <v>0.17765698432269719</v>
      </c>
      <c r="G419">
        <f>SUMIF(CurrentScenario!$B$2:$B$2612,Sheet1!$A419,CurrentScenario!G$2:G$2612)</f>
        <v>0.10789218532881573</v>
      </c>
      <c r="H419">
        <f>SUMIF(CurrentScenario!$B$2:$B$2612,Sheet1!$A419,CurrentScenario!H$2:H$2612)</f>
        <v>0.98285863637324944</v>
      </c>
      <c r="I419">
        <f>SUMIF(CurrentScenario!$B$2:$B$2612,Sheet1!$A419,CurrentScenario!I$2:I$2612)</f>
        <v>0.5969034902084015</v>
      </c>
      <c r="J419">
        <f>SUMIF(CurrentScenario!$B$2:$B$2612,Sheet1!$A419,CurrentScenario!J$2:J$2612)</f>
        <v>6.4309741087380801E-2</v>
      </c>
      <c r="K419">
        <f>SUMIF(CurrentScenario!$B$2:$B$2612,Sheet1!$A419,CurrentScenario!K$2:K$2612)</f>
        <v>3.9055908126129663E-2</v>
      </c>
      <c r="L419">
        <f>SUMIF(CurrentScenario!$B$2:$B$2612,Sheet1!$A419,CurrentScenario!L$2:L$2612)</f>
        <v>0.37776288431155269</v>
      </c>
      <c r="M419">
        <f>SUMIF(CurrentScenario!$B$2:$B$2612,Sheet1!$A419,CurrentScenario!M$2:M$2612)</f>
        <v>0.22941234816801256</v>
      </c>
      <c r="N419">
        <f>SUMIF(CurrentScenario!$B$2:$B$2612,Sheet1!$A419,CurrentScenario!N$2:N$2612)</f>
        <v>0.22647204189748146</v>
      </c>
      <c r="O419">
        <f>SUMIF(CurrentScenario!$B$2:$B$2612,Sheet1!$A419,CurrentScenario!O$2:O$2612)</f>
        <v>4.9733898569180417E-2</v>
      </c>
      <c r="P419">
        <f>SUMIF(CurrentScenario!$B$2:$B$2612,Sheet1!$A419,CurrentScenario!P$2:P$2612)</f>
        <v>3.0205942088092606E-2</v>
      </c>
      <c r="Q419">
        <f>SUMIF(CurrentScenario!$B$2:$B$2612,Sheet1!$A419,CurrentScenario!Q$2:Q$2612)</f>
        <v>1.8336793627714252</v>
      </c>
      <c r="R419">
        <f>SUMIF(CurrentScenario!$B$2:$B$2612,Sheet1!$A419,CurrentScenario!R$2:R$2612)</f>
        <v>1.1135795204435606</v>
      </c>
      <c r="S419">
        <f>SUMIF(CurrentScenario!$B$2:$B$2612,Sheet1!$A419,CurrentScenario!S$2:S$2612)</f>
        <v>5.0916987701751428E-3</v>
      </c>
      <c r="T419">
        <f>SUMIF(CurrentScenario!$B$2:$B$2612,Sheet1!$A419,CurrentScenario!T$2:T$2612)</f>
        <v>3.6550835352540979E-2</v>
      </c>
      <c r="U419">
        <f>SUMIF(CurrentScenario!$B$2:$B$2612,Sheet1!$A419,CurrentScenario!U$2:U$2612)</f>
        <v>5.0101436127589919E-3</v>
      </c>
      <c r="V419">
        <f>SUMIF(CurrentScenario!$B$2:$B$2612,Sheet1!$A419,CurrentScenario!V$2:V$2612)</f>
        <v>0</v>
      </c>
      <c r="W419">
        <f>SUMIF(CurrentScenario!$B$2:$B$2612,Sheet1!$A419,CurrentScenario!W$2:W$2612)</f>
        <v>612.71042379559663</v>
      </c>
      <c r="X419">
        <f>SUMIF(CurrentScenario!$B$2:$B$2612,Sheet1!$A419,CurrentScenario!X$2:X$2612)</f>
        <v>210.78025489578161</v>
      </c>
      <c r="Y419">
        <f>SUMIF(CurrentScenario!$B$2:$B$2612,Sheet1!$A419,CurrentScenario!Y$2:Y$2612)</f>
        <v>24.06813718768813</v>
      </c>
      <c r="Z419">
        <f>SUMIF(CurrentScenario!$B$2:$B$2612,Sheet1!$A419,CurrentScenario!Z$2:Z$2612)</f>
        <v>0</v>
      </c>
      <c r="AA419">
        <f>SUMIF(CurrentScenario!$B$2:$B$2612,Sheet1!$A419,CurrentScenario!AA$2:AA$2612)</f>
        <v>1.174118078786544</v>
      </c>
      <c r="AB419">
        <f>SUMIF(CurrentScenario!$B$2:$B$2612,Sheet1!$A419,CurrentScenario!AB$2:AB$2612)</f>
        <v>0.61343710967139964</v>
      </c>
      <c r="AC419">
        <f>SUMIF(CurrentScenario!$B$2:$B$2612,Sheet1!$A419,CurrentScenario!AC$2:AC$2612)</f>
        <v>0</v>
      </c>
      <c r="AD419">
        <f>SUMIF(CurrentScenario!$B$2:$B$2612,Sheet1!$A419,CurrentScenario!AD$2:AD$2612)</f>
        <v>0</v>
      </c>
      <c r="AE419">
        <f>SUMIF(CurrentScenario!$B$2:$B$2612,Sheet1!$A419,CurrentScenario!AE$2:AE$2612)</f>
        <v>0</v>
      </c>
      <c r="AF419">
        <f>SUMIF(CurrentScenario!$B$2:$B$2612,Sheet1!$A419,CurrentScenario!AF$2:AF$2612)</f>
        <v>0</v>
      </c>
      <c r="AG419">
        <f>SUMIF(CurrentScenario!$B$2:$B$2612,Sheet1!$A419,CurrentScenario!AG$2:AG$2612)</f>
        <v>0</v>
      </c>
      <c r="AH419" s="9">
        <f>SUMIF(CurrentScenario!$B$2:$B$2612,Sheet1!$A419,CurrentScenario!AH$2:AH$2612)</f>
        <v>1.4438569405188248</v>
      </c>
      <c r="AI419" s="10">
        <f t="shared" si="24"/>
        <v>926.35520476870352</v>
      </c>
      <c r="AJ419">
        <f>SUMIF(BaselineScenario!$B$2:$B$2612,Sheet1!$A419,BaselineScenario!D$2:D$2612)</f>
        <v>785.80514168026218</v>
      </c>
      <c r="AK419">
        <f>SUMIF(BaselineScenario!$B$2:$B$2612,Sheet1!$A419,BaselineScenario!E$2:E$2612)</f>
        <v>7.9546112113047132</v>
      </c>
      <c r="AL419">
        <f>SUMIF(BaselineScenario!$B$2:$B$2612,Sheet1!$A419,BaselineScenario!F$2:F$2612)</f>
        <v>0.65821024836392494</v>
      </c>
      <c r="AM419">
        <f>SUMIF(BaselineScenario!$B$2:$B$2612,Sheet1!$A419,BaselineScenario!G$2:G$2612)</f>
        <v>0.39973515464392323</v>
      </c>
      <c r="AN419">
        <f>SUMIF(BaselineScenario!$B$2:$B$2612,Sheet1!$A419,BaselineScenario!H$2:H$2612)</f>
        <v>3.6414421286065615</v>
      </c>
      <c r="AO419">
        <f>SUMIF(BaselineScenario!$B$2:$B$2612,Sheet1!$A419,BaselineScenario!I$2:I$2612)</f>
        <v>2.2114976004867981</v>
      </c>
      <c r="AP419">
        <f>SUMIF(BaselineScenario!$B$2:$B$2612,Sheet1!$A419,BaselineScenario!J$2:J$2612)</f>
        <v>0.23826437679735332</v>
      </c>
      <c r="AQ419">
        <f>SUMIF(BaselineScenario!$B$2:$B$2612,Sheet1!$A419,BaselineScenario!K$2:K$2612)</f>
        <v>0.14470018775667209</v>
      </c>
      <c r="AR419">
        <f>SUMIF(BaselineScenario!$B$2:$B$2612,Sheet1!$A419,BaselineScenario!L$2:L$2612)</f>
        <v>1.3995926073682254</v>
      </c>
      <c r="AS419">
        <f>SUMIF(BaselineScenario!$B$2:$B$2612,Sheet1!$A419,BaselineScenario!M$2:M$2612)</f>
        <v>0.84996128489459577</v>
      </c>
      <c r="AT419">
        <f>SUMIF(BaselineScenario!$B$2:$B$2612,Sheet1!$A419,BaselineScenario!N$2:N$2612)</f>
        <v>0.83906759710646517</v>
      </c>
      <c r="AU419">
        <f>SUMIF(BaselineScenario!$B$2:$B$2612,Sheet1!$A419,BaselineScenario!O$2:O$2612)</f>
        <v>0.18426160870695513</v>
      </c>
      <c r="AV419">
        <f>SUMIF(BaselineScenario!$B$2:$B$2612,Sheet1!$A419,BaselineScenario!P$2:P$2612)</f>
        <v>0.11191150586996478</v>
      </c>
      <c r="AW419">
        <f>SUMIF(BaselineScenario!$B$2:$B$2612,Sheet1!$A419,BaselineScenario!Q$2:Q$2612)</f>
        <v>6.7936903994569589</v>
      </c>
      <c r="AX419">
        <f>SUMIF(BaselineScenario!$B$2:$B$2612,Sheet1!$A419,BaselineScenario!R$2:R$2612)</f>
        <v>4.1257564712050172</v>
      </c>
      <c r="AY419">
        <f>SUMIF(BaselineScenario!$B$2:$B$2612,Sheet1!$A419,BaselineScenario!S$2:S$2612)</f>
        <v>1.8864489481729321E-2</v>
      </c>
      <c r="AZ419">
        <f>SUMIF(BaselineScenario!$B$2:$B$2612,Sheet1!$A419,BaselineScenario!T$2:T$2612)</f>
        <v>0.13541901832356665</v>
      </c>
      <c r="BA419">
        <f>SUMIF(BaselineScenario!$B$2:$B$2612,Sheet1!$A419,BaselineScenario!U$2:U$2612)</f>
        <v>1.8562331699287515E-2</v>
      </c>
      <c r="BB419">
        <f>SUMIF(BaselineScenario!$B$2:$B$2612,Sheet1!$A419,BaselineScenario!V$2:V$2612)</f>
        <v>0</v>
      </c>
      <c r="BC419">
        <f>SUMIF(BaselineScenario!$B$2:$B$2612,Sheet1!$A419,BaselineScenario!W$2:W$2612)</f>
        <v>15.348110585877144</v>
      </c>
      <c r="BD419">
        <f>SUMIF(BaselineScenario!$B$2:$B$2612,Sheet1!$A419,BaselineScenario!X$2:X$2612)</f>
        <v>0.92366825846902467</v>
      </c>
      <c r="BE419">
        <f>SUMIF(BaselineScenario!$B$2:$B$2612,Sheet1!$A419,BaselineScenario!Y$2:Y$2612)</f>
        <v>89.171245455736837</v>
      </c>
      <c r="BF419">
        <f>SUMIF(BaselineScenario!$B$2:$B$2612,Sheet1!$A419,BaselineScenario!Z$2:Z$2612)</f>
        <v>0</v>
      </c>
      <c r="BG419">
        <f>SUMIF(BaselineScenario!$B$2:$B$2612,Sheet1!$A419,BaselineScenario!AA$2:AA$2612)</f>
        <v>2.9385813283330304E-2</v>
      </c>
      <c r="BH419">
        <f>SUMIF(BaselineScenario!$B$2:$B$2612,Sheet1!$A419,BaselineScenario!AB$2:AB$2612)</f>
        <v>2.6869462996785016E-3</v>
      </c>
      <c r="BI419">
        <f>SUMIF(BaselineScenario!$B$2:$B$2612,Sheet1!$A419,BaselineScenario!AC$2:AC$2612)</f>
        <v>0</v>
      </c>
      <c r="BJ419">
        <f>SUMIF(BaselineScenario!$B$2:$B$2612,Sheet1!$A419,BaselineScenario!AD$2:AD$2612)</f>
        <v>0</v>
      </c>
      <c r="BK419">
        <f>SUMIF(BaselineScenario!$B$2:$B$2612,Sheet1!$A419,BaselineScenario!AE$2:AE$2612)</f>
        <v>0</v>
      </c>
      <c r="BL419">
        <f>SUMIF(BaselineScenario!$B$2:$B$2612,Sheet1!$A419,BaselineScenario!AF$2:AF$2612)</f>
        <v>0</v>
      </c>
      <c r="BM419">
        <f>SUMIF(BaselineScenario!$B$2:$B$2612,Sheet1!$A419,BaselineScenario!AG$2:AG$2612)</f>
        <v>0</v>
      </c>
      <c r="BN419">
        <f>SUMIF(BaselineScenario!$B$2:$B$2612,Sheet1!$A419,BaselineScenario!AH$2:AH$2612)</f>
        <v>5.349417806702327</v>
      </c>
      <c r="BP419">
        <f t="shared" si="25"/>
        <v>0</v>
      </c>
      <c r="BQ419" s="12">
        <f t="shared" si="26"/>
        <v>0</v>
      </c>
    </row>
    <row r="420" spans="1:69" x14ac:dyDescent="0.25">
      <c r="A420" s="1" t="s">
        <v>418</v>
      </c>
      <c r="B420">
        <f>COUNTIF(CurrentScenario!$B$2:$B$2612,Sheet1!A420)</f>
        <v>2</v>
      </c>
      <c r="C420">
        <f t="shared" si="27"/>
        <v>665.72643437816839</v>
      </c>
      <c r="D420">
        <f>SUMIF(CurrentScenario!$B$2:$B$2612,Sheet1!$A420,CurrentScenario!D$2:D$2612)</f>
        <v>70.314549817676905</v>
      </c>
      <c r="E420">
        <f>SUMIF(CurrentScenario!$B$2:$B$2612,Sheet1!$A420,CurrentScenario!E$2:E$2612)</f>
        <v>0.71025235609617909</v>
      </c>
      <c r="F420">
        <f>SUMIF(CurrentScenario!$B$2:$B$2612,Sheet1!$A420,CurrentScenario!F$2:F$2612)</f>
        <v>6.3621113760478534E-2</v>
      </c>
      <c r="G420">
        <f>SUMIF(CurrentScenario!$B$2:$B$2612,Sheet1!$A420,CurrentScenario!G$2:G$2612)</f>
        <v>3.8636842634567611E-2</v>
      </c>
      <c r="H420">
        <f>SUMIF(CurrentScenario!$B$2:$B$2612,Sheet1!$A420,CurrentScenario!H$2:H$2612)</f>
        <v>0.35196333927251994</v>
      </c>
      <c r="I420">
        <f>SUMIF(CurrentScenario!$B$2:$B$2612,Sheet1!$A420,CurrentScenario!I$2:I$2612)</f>
        <v>0.2137501126086758</v>
      </c>
      <c r="J420">
        <f>SUMIF(CurrentScenario!$B$2:$B$2612,Sheet1!$A420,CurrentScenario!J$2:J$2612)</f>
        <v>2.3029896105745764E-2</v>
      </c>
      <c r="K420">
        <f>SUMIF(CurrentScenario!$B$2:$B$2612,Sheet1!$A420,CurrentScenario!K$2:K$2612)</f>
        <v>1.3985233823055278E-2</v>
      </c>
      <c r="L420">
        <f>SUMIF(CurrentScenario!$B$2:$B$2612,Sheet1!$A420,CurrentScenario!L$2:L$2612)</f>
        <v>0.1352773139348443</v>
      </c>
      <c r="M420">
        <f>SUMIF(CurrentScenario!$B$2:$B$2612,Sheet1!$A420,CurrentScenario!M$2:M$2612)</f>
        <v>8.2154305587617799E-2</v>
      </c>
      <c r="N420">
        <f>SUMIF(CurrentScenario!$B$2:$B$2612,Sheet1!$A420,CurrentScenario!N$2:N$2612)</f>
        <v>8.1098302455929389E-2</v>
      </c>
      <c r="O420">
        <f>SUMIF(CurrentScenario!$B$2:$B$2612,Sheet1!$A420,CurrentScenario!O$2:O$2612)</f>
        <v>1.7810816108961295E-2</v>
      </c>
      <c r="P420">
        <f>SUMIF(CurrentScenario!$B$2:$B$2612,Sheet1!$A420,CurrentScenario!P$2:P$2612)</f>
        <v>1.0817233131288642E-2</v>
      </c>
      <c r="Q420">
        <f>SUMIF(CurrentScenario!$B$2:$B$2612,Sheet1!$A420,CurrentScenario!Q$2:Q$2612)</f>
        <v>0.59034761792864276</v>
      </c>
      <c r="R420">
        <f>SUMIF(CurrentScenario!$B$2:$B$2612,Sheet1!$A420,CurrentScenario!R$2:R$2612)</f>
        <v>0.35852066486072415</v>
      </c>
      <c r="S420">
        <f>SUMIF(CurrentScenario!$B$2:$B$2612,Sheet1!$A420,CurrentScenario!S$2:S$2612)</f>
        <v>1.6418254284431377E-3</v>
      </c>
      <c r="T420">
        <f>SUMIF(CurrentScenario!$B$2:$B$2612,Sheet1!$A420,CurrentScenario!T$2:T$2612)</f>
        <v>1.3089761100046759E-2</v>
      </c>
      <c r="U420">
        <f>SUMIF(CurrentScenario!$B$2:$B$2612,Sheet1!$A420,CurrentScenario!U$2:U$2612)</f>
        <v>1.7928795123734258E-3</v>
      </c>
      <c r="V420">
        <f>SUMIF(CurrentScenario!$B$2:$B$2612,Sheet1!$A420,CurrentScenario!V$2:V$2612)</f>
        <v>0</v>
      </c>
      <c r="W420">
        <f>SUMIF(CurrentScenario!$B$2:$B$2612,Sheet1!$A420,CurrentScenario!W$2:W$2612)</f>
        <v>442.64838412184753</v>
      </c>
      <c r="X420">
        <f>SUMIF(CurrentScenario!$B$2:$B$2612,Sheet1!$A420,CurrentScenario!X$2:X$2612)</f>
        <v>143.97335911595084</v>
      </c>
      <c r="Y420">
        <f>SUMIF(CurrentScenario!$B$2:$B$2612,Sheet1!$A420,CurrentScenario!Y$2:Y$2612)</f>
        <v>0</v>
      </c>
      <c r="Z420">
        <f>SUMIF(CurrentScenario!$B$2:$B$2612,Sheet1!$A420,CurrentScenario!Z$2:Z$2612)</f>
        <v>0</v>
      </c>
      <c r="AA420">
        <f>SUMIF(CurrentScenario!$B$2:$B$2612,Sheet1!$A420,CurrentScenario!AA$2:AA$2612)</f>
        <v>4.3627459946615907</v>
      </c>
      <c r="AB420">
        <f>SUMIF(CurrentScenario!$B$2:$B$2612,Sheet1!$A420,CurrentScenario!AB$2:AB$2612)</f>
        <v>1.6784256871501899</v>
      </c>
      <c r="AC420">
        <f>SUMIF(CurrentScenario!$B$2:$B$2612,Sheet1!$A420,CurrentScenario!AC$2:AC$2612)</f>
        <v>0</v>
      </c>
      <c r="AD420">
        <f>SUMIF(CurrentScenario!$B$2:$B$2612,Sheet1!$A420,CurrentScenario!AD$2:AD$2612)</f>
        <v>3.1919150760198828E-2</v>
      </c>
      <c r="AE420">
        <f>SUMIF(CurrentScenario!$B$2:$B$2612,Sheet1!$A420,CurrentScenario!AE$2:AE$2612)</f>
        <v>9.260875771035933E-3</v>
      </c>
      <c r="AF420">
        <f>SUMIF(CurrentScenario!$B$2:$B$2612,Sheet1!$A420,CurrentScenario!AF$2:AF$2612)</f>
        <v>0</v>
      </c>
      <c r="AG420">
        <f>SUMIF(CurrentScenario!$B$2:$B$2612,Sheet1!$A420,CurrentScenario!AG$2:AG$2612)</f>
        <v>0</v>
      </c>
      <c r="AH420" s="9">
        <f>SUMIF(CurrentScenario!$B$2:$B$2612,Sheet1!$A420,CurrentScenario!AH$2:AH$2612)</f>
        <v>0</v>
      </c>
      <c r="AI420" s="10">
        <f t="shared" si="24"/>
        <v>665.72643437816851</v>
      </c>
      <c r="AJ420">
        <f>SUMIF(BaselineScenario!$B$2:$B$2612,Sheet1!$A420,BaselineScenario!D$2:D$2612)</f>
        <v>563.98422825370085</v>
      </c>
      <c r="AK420">
        <f>SUMIF(BaselineScenario!$B$2:$B$2612,Sheet1!$A420,BaselineScenario!E$2:E$2612)</f>
        <v>6.2770354346383188</v>
      </c>
      <c r="AL420">
        <f>SUMIF(BaselineScenario!$B$2:$B$2612,Sheet1!$A420,BaselineScenario!F$2:F$2612)</f>
        <v>3.1557595744903826</v>
      </c>
      <c r="AM420">
        <f>SUMIF(BaselineScenario!$B$2:$B$2612,Sheet1!$A420,BaselineScenario!G$2:G$2612)</f>
        <v>1.916479905258387</v>
      </c>
      <c r="AN420">
        <f>SUMIF(BaselineScenario!$B$2:$B$2612,Sheet1!$A420,BaselineScenario!H$2:H$2612)</f>
        <v>17.458224355525761</v>
      </c>
      <c r="AO420">
        <f>SUMIF(BaselineScenario!$B$2:$B$2612,Sheet1!$A420,BaselineScenario!I$2:I$2612)</f>
        <v>10.602517380515478</v>
      </c>
      <c r="AP420">
        <f>SUMIF(BaselineScenario!$B$2:$B$2612,Sheet1!$A420,BaselineScenario!J$2:J$2612)</f>
        <v>1.1423379887507226</v>
      </c>
      <c r="AQ420">
        <f>SUMIF(BaselineScenario!$B$2:$B$2612,Sheet1!$A420,BaselineScenario!K$2:K$2612)</f>
        <v>0.69370108333453151</v>
      </c>
      <c r="AR420">
        <f>SUMIF(BaselineScenario!$B$2:$B$2612,Sheet1!$A420,BaselineScenario!L$2:L$2612)</f>
        <v>6.7100786740143219</v>
      </c>
      <c r="AS420">
        <f>SUMIF(BaselineScenario!$B$2:$B$2612,Sheet1!$A420,BaselineScenario!M$2:M$2612)</f>
        <v>4.075050264284835</v>
      </c>
      <c r="AT420">
        <f>SUMIF(BaselineScenario!$B$2:$B$2612,Sheet1!$A420,BaselineScenario!N$2:N$2612)</f>
        <v>4.0226699804994279</v>
      </c>
      <c r="AU420">
        <f>SUMIF(BaselineScenario!$B$2:$B$2612,Sheet1!$A420,BaselineScenario!O$2:O$2612)</f>
        <v>0.88345912454392994</v>
      </c>
      <c r="AV420">
        <f>SUMIF(BaselineScenario!$B$2:$B$2612,Sheet1!$A420,BaselineScenario!P$2:P$2612)</f>
        <v>0.53656066368275968</v>
      </c>
      <c r="AW420">
        <f>SUMIF(BaselineScenario!$B$2:$B$2612,Sheet1!$A420,BaselineScenario!Q$2:Q$2612)</f>
        <v>19.758688421757732</v>
      </c>
      <c r="AX420">
        <f>SUMIF(BaselineScenario!$B$2:$B$2612,Sheet1!$A420,BaselineScenario!R$2:R$2612)</f>
        <v>11.999650775856491</v>
      </c>
      <c r="AY420">
        <f>SUMIF(BaselineScenario!$B$2:$B$2612,Sheet1!$A420,BaselineScenario!S$2:S$2612)</f>
        <v>5.4992643455182302E-2</v>
      </c>
      <c r="AZ420">
        <f>SUMIF(BaselineScenario!$B$2:$B$2612,Sheet1!$A420,BaselineScenario!T$2:T$2612)</f>
        <v>0.64928349218754089</v>
      </c>
      <c r="BA420">
        <f>SUMIF(BaselineScenario!$B$2:$B$2612,Sheet1!$A420,BaselineScenario!U$2:U$2612)</f>
        <v>8.8931116616112665E-2</v>
      </c>
      <c r="BB420">
        <f>SUMIF(BaselineScenario!$B$2:$B$2612,Sheet1!$A420,BaselineScenario!V$2:V$2612)</f>
        <v>0</v>
      </c>
      <c r="BC420">
        <f>SUMIF(BaselineScenario!$B$2:$B$2612,Sheet1!$A420,BaselineScenario!W$2:W$2612)</f>
        <v>10.942362706672556</v>
      </c>
      <c r="BD420">
        <f>SUMIF(BaselineScenario!$B$2:$B$2612,Sheet1!$A420,BaselineScenario!X$2:X$2612)</f>
        <v>0.65800526484878163</v>
      </c>
      <c r="BE420">
        <f>SUMIF(BaselineScenario!$B$2:$B$2612,Sheet1!$A420,BaselineScenario!Y$2:Y$2612)</f>
        <v>0</v>
      </c>
      <c r="BF420">
        <f>SUMIF(BaselineScenario!$B$2:$B$2612,Sheet1!$A420,BaselineScenario!Z$2:Z$2612)</f>
        <v>0</v>
      </c>
      <c r="BG420">
        <f>SUMIF(BaselineScenario!$B$2:$B$2612,Sheet1!$A420,BaselineScenario!AA$2:AA$2612)</f>
        <v>0.10790652436109398</v>
      </c>
      <c r="BH420">
        <f>SUMIF(BaselineScenario!$B$2:$B$2612,Sheet1!$A420,BaselineScenario!AB$2:AB$2612)</f>
        <v>7.6787867010477979E-3</v>
      </c>
      <c r="BI420">
        <f>SUMIF(BaselineScenario!$B$2:$B$2612,Sheet1!$A420,BaselineScenario!AC$2:AC$2612)</f>
        <v>0</v>
      </c>
      <c r="BJ420">
        <f>SUMIF(BaselineScenario!$B$2:$B$2612,Sheet1!$A420,BaselineScenario!AD$2:AD$2612)</f>
        <v>7.8957964394587557E-4</v>
      </c>
      <c r="BK420">
        <f>SUMIF(BaselineScenario!$B$2:$B$2612,Sheet1!$A420,BaselineScenario!AE$2:AE$2612)</f>
        <v>4.2382828338979313E-5</v>
      </c>
      <c r="BL420">
        <f>SUMIF(BaselineScenario!$B$2:$B$2612,Sheet1!$A420,BaselineScenario!AF$2:AF$2612)</f>
        <v>0</v>
      </c>
      <c r="BM420">
        <f>SUMIF(BaselineScenario!$B$2:$B$2612,Sheet1!$A420,BaselineScenario!AG$2:AG$2612)</f>
        <v>0</v>
      </c>
      <c r="BN420">
        <f>SUMIF(BaselineScenario!$B$2:$B$2612,Sheet1!$A420,BaselineScenario!AH$2:AH$2612)</f>
        <v>0</v>
      </c>
      <c r="BP420">
        <f t="shared" si="25"/>
        <v>0</v>
      </c>
      <c r="BQ420" s="12">
        <f t="shared" si="26"/>
        <v>0</v>
      </c>
    </row>
    <row r="421" spans="1:69" x14ac:dyDescent="0.25">
      <c r="A421" s="1" t="s">
        <v>419</v>
      </c>
      <c r="B421">
        <f>COUNTIF(CurrentScenario!$B$2:$B$2612,Sheet1!A421)</f>
        <v>2</v>
      </c>
      <c r="C421">
        <f t="shared" si="27"/>
        <v>1045.0241980296723</v>
      </c>
      <c r="D421">
        <f>SUMIF(CurrentScenario!$B$2:$B$2612,Sheet1!$A421,CurrentScenario!D$2:D$2612)</f>
        <v>42.97438439775263</v>
      </c>
      <c r="E421">
        <f>SUMIF(CurrentScenario!$B$2:$B$2612,Sheet1!$A421,CurrentScenario!E$2:E$2612)</f>
        <v>0.43408640358486922</v>
      </c>
      <c r="F421">
        <f>SUMIF(CurrentScenario!$B$2:$B$2612,Sheet1!$A421,CurrentScenario!F$2:F$2612)</f>
        <v>2.3736035365657705E-2</v>
      </c>
      <c r="G421">
        <f>SUMIF(CurrentScenario!$B$2:$B$2612,Sheet1!$A421,CurrentScenario!G$2:G$2612)</f>
        <v>1.4414905753260305E-2</v>
      </c>
      <c r="H421">
        <f>SUMIF(CurrentScenario!$B$2:$B$2612,Sheet1!$A421,CurrentScenario!H$2:H$2612)</f>
        <v>0.13131255832415925</v>
      </c>
      <c r="I421">
        <f>SUMIF(CurrentScenario!$B$2:$B$2612,Sheet1!$A421,CurrentScenario!I$2:I$2612)</f>
        <v>7.9746761772303762E-2</v>
      </c>
      <c r="J421">
        <f>SUMIF(CurrentScenario!$B$2:$B$2612,Sheet1!$A421,CurrentScenario!J$2:J$2612)</f>
        <v>8.5918037686666931E-3</v>
      </c>
      <c r="K421">
        <f>SUMIF(CurrentScenario!$B$2:$B$2612,Sheet1!$A421,CurrentScenario!K$2:K$2612)</f>
        <v>5.2178622601070168E-3</v>
      </c>
      <c r="L421">
        <f>SUMIF(CurrentScenario!$B$2:$B$2612,Sheet1!$A421,CurrentScenario!L$2:L$2612)</f>
        <v>5.0469852362305327E-2</v>
      </c>
      <c r="M421">
        <f>SUMIF(CurrentScenario!$B$2:$B$2612,Sheet1!$A421,CurrentScenario!M$2:M$2612)</f>
        <v>3.0650522065576124E-2</v>
      </c>
      <c r="N421">
        <f>SUMIF(CurrentScenario!$B$2:$B$2612,Sheet1!$A421,CurrentScenario!N$2:N$2612)</f>
        <v>3.0256790705836149E-2</v>
      </c>
      <c r="O421">
        <f>SUMIF(CurrentScenario!$B$2:$B$2612,Sheet1!$A421,CurrentScenario!O$2:O$2612)</f>
        <v>6.6450573066418094E-3</v>
      </c>
      <c r="P421">
        <f>SUMIF(CurrentScenario!$B$2:$B$2612,Sheet1!$A421,CurrentScenario!P$2:P$2612)</f>
        <v>4.0355839553576286E-3</v>
      </c>
      <c r="Q421">
        <f>SUMIF(CurrentScenario!$B$2:$B$2612,Sheet1!$A421,CurrentScenario!Q$2:Q$2612)</f>
        <v>0</v>
      </c>
      <c r="R421">
        <f>SUMIF(CurrentScenario!$B$2:$B$2612,Sheet1!$A421,CurrentScenario!R$2:R$2612)</f>
        <v>0</v>
      </c>
      <c r="S421">
        <f>SUMIF(CurrentScenario!$B$2:$B$2612,Sheet1!$A421,CurrentScenario!S$2:S$2612)</f>
        <v>0</v>
      </c>
      <c r="T421">
        <f>SUMIF(CurrentScenario!$B$2:$B$2612,Sheet1!$A421,CurrentScenario!T$2:T$2612)</f>
        <v>4.8835702351156659E-3</v>
      </c>
      <c r="U421">
        <f>SUMIF(CurrentScenario!$B$2:$B$2612,Sheet1!$A421,CurrentScenario!U$2:U$2612)</f>
        <v>6.6880098186134439E-4</v>
      </c>
      <c r="V421">
        <f>SUMIF(CurrentScenario!$B$2:$B$2612,Sheet1!$A421,CurrentScenario!V$2:V$2612)</f>
        <v>0</v>
      </c>
      <c r="W421">
        <f>SUMIF(CurrentScenario!$B$2:$B$2612,Sheet1!$A421,CurrentScenario!W$2:W$2612)</f>
        <v>719.74326765206217</v>
      </c>
      <c r="X421">
        <f>SUMIF(CurrentScenario!$B$2:$B$2612,Sheet1!$A421,CurrentScenario!X$2:X$2612)</f>
        <v>245.91853313721276</v>
      </c>
      <c r="Y421">
        <f>SUMIF(CurrentScenario!$B$2:$B$2612,Sheet1!$A421,CurrentScenario!Y$2:Y$2612)</f>
        <v>14.585522462327335</v>
      </c>
      <c r="Z421">
        <f>SUMIF(CurrentScenario!$B$2:$B$2612,Sheet1!$A421,CurrentScenario!Z$2:Z$2612)</f>
        <v>0</v>
      </c>
      <c r="AA421">
        <f>SUMIF(CurrentScenario!$B$2:$B$2612,Sheet1!$A421,CurrentScenario!AA$2:AA$2612)</f>
        <v>15.381336054867655</v>
      </c>
      <c r="AB421">
        <f>SUMIF(CurrentScenario!$B$2:$B$2612,Sheet1!$A421,CurrentScenario!AB$2:AB$2612)</f>
        <v>5.5964051991651784</v>
      </c>
      <c r="AC421">
        <f>SUMIF(CurrentScenario!$B$2:$B$2612,Sheet1!$A421,CurrentScenario!AC$2:AC$2612)</f>
        <v>0</v>
      </c>
      <c r="AD421">
        <f>SUMIF(CurrentScenario!$B$2:$B$2612,Sheet1!$A421,CurrentScenario!AD$2:AD$2612)</f>
        <v>2.528249565164263E-5</v>
      </c>
      <c r="AE421">
        <f>SUMIF(CurrentScenario!$B$2:$B$2612,Sheet1!$A421,CurrentScenario!AE$2:AE$2612)</f>
        <v>7.335347145374996E-6</v>
      </c>
      <c r="AF421">
        <f>SUMIF(CurrentScenario!$B$2:$B$2612,Sheet1!$A421,CurrentScenario!AF$2:AF$2612)</f>
        <v>0</v>
      </c>
      <c r="AG421">
        <f>SUMIF(CurrentScenario!$B$2:$B$2612,Sheet1!$A421,CurrentScenario!AG$2:AG$2612)</f>
        <v>0</v>
      </c>
      <c r="AH421" s="9">
        <f>SUMIF(CurrentScenario!$B$2:$B$2612,Sheet1!$A421,CurrentScenario!AH$2:AH$2612)</f>
        <v>0</v>
      </c>
      <c r="AI421" s="10">
        <f t="shared" si="24"/>
        <v>1045.0241980296721</v>
      </c>
      <c r="AJ421">
        <f>SUMIF(BaselineScenario!$B$2:$B$2612,Sheet1!$A421,BaselineScenario!D$2:D$2612)</f>
        <v>886.35888375233071</v>
      </c>
      <c r="AK421">
        <f>SUMIF(BaselineScenario!$B$2:$B$2612,Sheet1!$A421,BaselineScenario!E$2:E$2612)</f>
        <v>8.9675860825305538</v>
      </c>
      <c r="AL421">
        <f>SUMIF(BaselineScenario!$B$2:$B$2612,Sheet1!$A421,BaselineScenario!F$2:F$2612)</f>
        <v>0.20810867713418305</v>
      </c>
      <c r="AM421">
        <f>SUMIF(BaselineScenario!$B$2:$B$2612,Sheet1!$A421,BaselineScenario!G$2:G$2612)</f>
        <v>0.12638450023820155</v>
      </c>
      <c r="AN421">
        <f>SUMIF(BaselineScenario!$B$2:$B$2612,Sheet1!$A421,BaselineScenario!H$2:H$2612)</f>
        <v>1.1512993801603573</v>
      </c>
      <c r="AO421">
        <f>SUMIF(BaselineScenario!$B$2:$B$2612,Sheet1!$A421,BaselineScenario!I$2:I$2612)</f>
        <v>0.69918976958472001</v>
      </c>
      <c r="AP421">
        <f>SUMIF(BaselineScenario!$B$2:$B$2612,Sheet1!$A421,BaselineScenario!J$2:J$2612)</f>
        <v>7.532972077892626E-2</v>
      </c>
      <c r="AQ421">
        <f>SUMIF(BaselineScenario!$B$2:$B$2612,Sheet1!$A421,BaselineScenario!K$2:K$2612)</f>
        <v>4.5748264008333518E-2</v>
      </c>
      <c r="AR421">
        <f>SUMIF(BaselineScenario!$B$2:$B$2612,Sheet1!$A421,BaselineScenario!L$2:L$2612)</f>
        <v>0.44250078197445636</v>
      </c>
      <c r="AS421">
        <f>SUMIF(BaselineScenario!$B$2:$B$2612,Sheet1!$A421,BaselineScenario!M$2:M$2612)</f>
        <v>0.2687323094305808</v>
      </c>
      <c r="AT421">
        <f>SUMIF(BaselineScenario!$B$2:$B$2612,Sheet1!$A421,BaselineScenario!N$2:N$2612)</f>
        <v>0.26528022018486441</v>
      </c>
      <c r="AU421">
        <f>SUMIF(BaselineScenario!$B$2:$B$2612,Sheet1!$A421,BaselineScenario!O$2:O$2612)</f>
        <v>5.8261376184453019E-2</v>
      </c>
      <c r="AV421">
        <f>SUMIF(BaselineScenario!$B$2:$B$2612,Sheet1!$A421,BaselineScenario!P$2:P$2612)</f>
        <v>3.5382490187410409E-2</v>
      </c>
      <c r="AW421">
        <f>SUMIF(BaselineScenario!$B$2:$B$2612,Sheet1!$A421,BaselineScenario!Q$2:Q$2612)</f>
        <v>0</v>
      </c>
      <c r="AX421">
        <f>SUMIF(BaselineScenario!$B$2:$B$2612,Sheet1!$A421,BaselineScenario!R$2:R$2612)</f>
        <v>0</v>
      </c>
      <c r="AY421">
        <f>SUMIF(BaselineScenario!$B$2:$B$2612,Sheet1!$A421,BaselineScenario!S$2:S$2612)</f>
        <v>0</v>
      </c>
      <c r="AZ421">
        <f>SUMIF(BaselineScenario!$B$2:$B$2612,Sheet1!$A421,BaselineScenario!T$2:T$2612)</f>
        <v>4.281731661017988E-2</v>
      </c>
      <c r="BA421">
        <f>SUMIF(BaselineScenario!$B$2:$B$2612,Sheet1!$A421,BaselineScenario!U$2:U$2612)</f>
        <v>5.8637967738531171E-3</v>
      </c>
      <c r="BB421">
        <f>SUMIF(BaselineScenario!$B$2:$B$2612,Sheet1!$A421,BaselineScenario!V$2:V$2612)</f>
        <v>0</v>
      </c>
      <c r="BC421">
        <f>SUMIF(BaselineScenario!$B$2:$B$2612,Sheet1!$A421,BaselineScenario!W$2:W$2612)</f>
        <v>16.984573403777123</v>
      </c>
      <c r="BD421">
        <f>SUMIF(BaselineScenario!$B$2:$B$2612,Sheet1!$A421,BaselineScenario!X$2:X$2612)</f>
        <v>1.0217798835874261</v>
      </c>
      <c r="BE421">
        <f>SUMIF(BaselineScenario!$B$2:$B$2612,Sheet1!$A421,BaselineScenario!Y$2:Y$2612)</f>
        <v>127.88040370623817</v>
      </c>
      <c r="BF421">
        <f>SUMIF(BaselineScenario!$B$2:$B$2612,Sheet1!$A421,BaselineScenario!Z$2:Z$2612)</f>
        <v>0</v>
      </c>
      <c r="BG421">
        <f>SUMIF(BaselineScenario!$B$2:$B$2612,Sheet1!$A421,BaselineScenario!AA$2:AA$2612)</f>
        <v>0.36282676995896979</v>
      </c>
      <c r="BH421">
        <f>SUMIF(BaselineScenario!$B$2:$B$2612,Sheet1!$A421,BaselineScenario!AB$2:AB$2612)</f>
        <v>2.3244233197998902E-2</v>
      </c>
      <c r="BI421">
        <f>SUMIF(BaselineScenario!$B$2:$B$2612,Sheet1!$A421,BaselineScenario!AC$2:AC$2612)</f>
        <v>0</v>
      </c>
      <c r="BJ421">
        <f>SUMIF(BaselineScenario!$B$2:$B$2612,Sheet1!$A421,BaselineScenario!AD$2:AD$2612)</f>
        <v>1.513556466299804E-6</v>
      </c>
      <c r="BK421">
        <f>SUMIF(BaselineScenario!$B$2:$B$2612,Sheet1!$A421,BaselineScenario!AE$2:AE$2612)</f>
        <v>8.1244247346546423E-8</v>
      </c>
      <c r="BL421">
        <f>SUMIF(BaselineScenario!$B$2:$B$2612,Sheet1!$A421,BaselineScenario!AF$2:AF$2612)</f>
        <v>0</v>
      </c>
      <c r="BM421">
        <f>SUMIF(BaselineScenario!$B$2:$B$2612,Sheet1!$A421,BaselineScenario!AG$2:AG$2612)</f>
        <v>0</v>
      </c>
      <c r="BN421">
        <f>SUMIF(BaselineScenario!$B$2:$B$2612,Sheet1!$A421,BaselineScenario!AH$2:AH$2612)</f>
        <v>0</v>
      </c>
      <c r="BP421">
        <f t="shared" si="25"/>
        <v>0</v>
      </c>
      <c r="BQ421" s="12">
        <f t="shared" si="26"/>
        <v>0</v>
      </c>
    </row>
    <row r="422" spans="1:69" x14ac:dyDescent="0.25">
      <c r="A422" s="1" t="s">
        <v>420</v>
      </c>
      <c r="B422">
        <f>COUNTIF(CurrentScenario!$B$2:$B$2612,Sheet1!A422)</f>
        <v>1</v>
      </c>
      <c r="C422">
        <f t="shared" si="27"/>
        <v>289.06872569321303</v>
      </c>
      <c r="D422">
        <f>SUMIF(CurrentScenario!$B$2:$B$2612,Sheet1!$A422,CurrentScenario!D$2:D$2612)</f>
        <v>62.450232672964475</v>
      </c>
      <c r="E422">
        <f>SUMIF(CurrentScenario!$B$2:$B$2612,Sheet1!$A422,CurrentScenario!E$2:E$2612)</f>
        <v>0.63081719925341762</v>
      </c>
      <c r="F422">
        <f>SUMIF(CurrentScenario!$B$2:$B$2612,Sheet1!$A422,CurrentScenario!F$2:F$2612)</f>
        <v>3.2301269876854034E-2</v>
      </c>
      <c r="G422">
        <f>SUMIF(CurrentScenario!$B$2:$B$2612,Sheet1!$A422,CurrentScenario!G$2:G$2612)</f>
        <v>1.9616760968875588E-2</v>
      </c>
      <c r="H422">
        <f>SUMIF(CurrentScenario!$B$2:$B$2612,Sheet1!$A422,CurrentScenario!H$2:H$2612)</f>
        <v>0.1787015702496817</v>
      </c>
      <c r="I422">
        <f>SUMIF(CurrentScenario!$B$2:$B$2612,Sheet1!$A422,CurrentScenario!I$2:I$2612)</f>
        <v>0.10852790731061845</v>
      </c>
      <c r="J422">
        <f>SUMIF(CurrentScenario!$B$2:$B$2612,Sheet1!$A422,CurrentScenario!J$2:J$2612)</f>
        <v>1.1692680197705599E-2</v>
      </c>
      <c r="K422">
        <f>SUMIF(CurrentScenario!$B$2:$B$2612,Sheet1!$A422,CurrentScenario!K$2:K$2612)</f>
        <v>7.1010742047508471E-3</v>
      </c>
      <c r="L422">
        <f>SUMIF(CurrentScenario!$B$2:$B$2612,Sheet1!$A422,CurrentScenario!L$2:L$2612)</f>
        <v>6.8684160783918674E-2</v>
      </c>
      <c r="M422">
        <f>SUMIF(CurrentScenario!$B$2:$B$2612,Sheet1!$A422,CurrentScenario!M$2:M$2612)</f>
        <v>4.1711336030547747E-2</v>
      </c>
      <c r="N422">
        <f>SUMIF(CurrentScenario!$B$2:$B$2612,Sheet1!$A422,CurrentScenario!N$2:N$2612)</f>
        <v>4.1176734890451171E-2</v>
      </c>
      <c r="O422">
        <f>SUMIF(CurrentScenario!$B$2:$B$2612,Sheet1!$A422,CurrentScenario!O$2:O$2612)</f>
        <v>9.0425270125782577E-3</v>
      </c>
      <c r="P422">
        <f>SUMIF(CurrentScenario!$B$2:$B$2612,Sheet1!$A422,CurrentScenario!P$2:P$2612)</f>
        <v>5.4919894705622915E-3</v>
      </c>
      <c r="Q422">
        <f>SUMIF(CurrentScenario!$B$2:$B$2612,Sheet1!$A422,CurrentScenario!Q$2:Q$2612)</f>
        <v>0.89646546624380774</v>
      </c>
      <c r="R422">
        <f>SUMIF(CurrentScenario!$B$2:$B$2612,Sheet1!$A422,CurrentScenario!R$2:R$2612)</f>
        <v>0.54441665443907417</v>
      </c>
      <c r="S422">
        <f>SUMIF(CurrentScenario!$B$2:$B$2612,Sheet1!$A422,CurrentScenario!S$2:S$2612)</f>
        <v>2.4892749543078477E-3</v>
      </c>
      <c r="T422">
        <f>SUMIF(CurrentScenario!$B$2:$B$2612,Sheet1!$A422,CurrentScenario!T$2:T$2612)</f>
        <v>6.6456064277347236E-3</v>
      </c>
      <c r="U422">
        <f>SUMIF(CurrentScenario!$B$2:$B$2612,Sheet1!$A422,CurrentScenario!U$2:U$2612)</f>
        <v>9.1093520231981659E-4</v>
      </c>
      <c r="V422">
        <f>SUMIF(CurrentScenario!$B$2:$B$2612,Sheet1!$A422,CurrentScenario!V$2:V$2612)</f>
        <v>0</v>
      </c>
      <c r="W422">
        <f>SUMIF(CurrentScenario!$B$2:$B$2612,Sheet1!$A422,CurrentScenario!W$2:W$2612)</f>
        <v>166.31945096418733</v>
      </c>
      <c r="X422">
        <f>SUMIF(CurrentScenario!$B$2:$B$2612,Sheet1!$A422,CurrentScenario!X$2:X$2612)</f>
        <v>57.207991929186285</v>
      </c>
      <c r="Y422">
        <f>SUMIF(CurrentScenario!$B$2:$B$2612,Sheet1!$A422,CurrentScenario!Y$2:Y$2612)</f>
        <v>0</v>
      </c>
      <c r="Z422">
        <f>SUMIF(CurrentScenario!$B$2:$B$2612,Sheet1!$A422,CurrentScenario!Z$2:Z$2612)</f>
        <v>0</v>
      </c>
      <c r="AA422">
        <f>SUMIF(CurrentScenario!$B$2:$B$2612,Sheet1!$A422,CurrentScenario!AA$2:AA$2612)</f>
        <v>0.31874723153891732</v>
      </c>
      <c r="AB422">
        <f>SUMIF(CurrentScenario!$B$2:$B$2612,Sheet1!$A422,CurrentScenario!AB$2:AB$2612)</f>
        <v>0.16650974781883743</v>
      </c>
      <c r="AC422">
        <f>SUMIF(CurrentScenario!$B$2:$B$2612,Sheet1!$A422,CurrentScenario!AC$2:AC$2612)</f>
        <v>0</v>
      </c>
      <c r="AD422">
        <f>SUMIF(CurrentScenario!$B$2:$B$2612,Sheet1!$A422,CurrentScenario!AD$2:AD$2612)</f>
        <v>0</v>
      </c>
      <c r="AE422">
        <f>SUMIF(CurrentScenario!$B$2:$B$2612,Sheet1!$A422,CurrentScenario!AE$2:AE$2612)</f>
        <v>0</v>
      </c>
      <c r="AF422">
        <f>SUMIF(CurrentScenario!$B$2:$B$2612,Sheet1!$A422,CurrentScenario!AF$2:AF$2612)</f>
        <v>0</v>
      </c>
      <c r="AG422">
        <f>SUMIF(CurrentScenario!$B$2:$B$2612,Sheet1!$A422,CurrentScenario!AG$2:AG$2612)</f>
        <v>0</v>
      </c>
      <c r="AH422" s="9">
        <f>SUMIF(CurrentScenario!$B$2:$B$2612,Sheet1!$A422,CurrentScenario!AH$2:AH$2612)</f>
        <v>0</v>
      </c>
      <c r="AI422" s="10">
        <f t="shared" si="24"/>
        <v>289.06872569321303</v>
      </c>
      <c r="AJ422">
        <f>SUMIF(BaselineScenario!$B$2:$B$2612,Sheet1!$A422,BaselineScenario!D$2:D$2612)</f>
        <v>245.14008142247414</v>
      </c>
      <c r="AK422">
        <f>SUMIF(BaselineScenario!$B$2:$B$2612,Sheet1!$A422,BaselineScenario!E$2:E$2612)</f>
        <v>2.4761890063321568</v>
      </c>
      <c r="AL422">
        <f>SUMIF(BaselineScenario!$B$2:$B$2612,Sheet1!$A422,BaselineScenario!F$2:F$2612)</f>
        <v>0.59475696185906923</v>
      </c>
      <c r="AM422">
        <f>SUMIF(BaselineScenario!$B$2:$B$2612,Sheet1!$A422,BaselineScenario!G$2:G$2612)</f>
        <v>0.36119958131195112</v>
      </c>
      <c r="AN422">
        <f>SUMIF(BaselineScenario!$B$2:$B$2612,Sheet1!$A422,BaselineScenario!H$2:H$2612)</f>
        <v>3.2903970465045131</v>
      </c>
      <c r="AO422">
        <f>SUMIF(BaselineScenario!$B$2:$B$2612,Sheet1!$A422,BaselineScenario!I$2:I$2612)</f>
        <v>1.9983031216750633</v>
      </c>
      <c r="AP422">
        <f>SUMIF(BaselineScenario!$B$2:$B$2612,Sheet1!$A422,BaselineScenario!J$2:J$2612)</f>
        <v>0.21529503257580268</v>
      </c>
      <c r="AQ422">
        <f>SUMIF(BaselineScenario!$B$2:$B$2612,Sheet1!$A422,BaselineScenario!K$2:K$2612)</f>
        <v>0.13075068986621391</v>
      </c>
      <c r="AR422">
        <f>SUMIF(BaselineScenario!$B$2:$B$2612,Sheet1!$A422,BaselineScenario!L$2:L$2612)</f>
        <v>1.2646680130973817</v>
      </c>
      <c r="AS422">
        <f>SUMIF(BaselineScenario!$B$2:$B$2612,Sheet1!$A422,BaselineScenario!M$2:M$2612)</f>
        <v>0.76802266868114477</v>
      </c>
      <c r="AT422">
        <f>SUMIF(BaselineScenario!$B$2:$B$2612,Sheet1!$A422,BaselineScenario!N$2:N$2612)</f>
        <v>0.75817916249385175</v>
      </c>
      <c r="AU422">
        <f>SUMIF(BaselineScenario!$B$2:$B$2612,Sheet1!$A422,BaselineScenario!O$2:O$2612)</f>
        <v>0.1664982805330317</v>
      </c>
      <c r="AV422">
        <f>SUMIF(BaselineScenario!$B$2:$B$2612,Sheet1!$A422,BaselineScenario!P$2:P$2612)</f>
        <v>0.10112292750490946</v>
      </c>
      <c r="AW422">
        <f>SUMIF(BaselineScenario!$B$2:$B$2612,Sheet1!$A422,BaselineScenario!Q$2:Q$2612)</f>
        <v>16.506443218716878</v>
      </c>
      <c r="AX422">
        <f>SUMIF(BaselineScenario!$B$2:$B$2612,Sheet1!$A422,BaselineScenario!R$2:R$2612)</f>
        <v>10.024237332281576</v>
      </c>
      <c r="AY422">
        <f>SUMIF(BaselineScenario!$B$2:$B$2612,Sheet1!$A422,BaselineScenario!S$2:S$2612)</f>
        <v>4.5834532657704999E-2</v>
      </c>
      <c r="AZ422">
        <f>SUMIF(BaselineScenario!$B$2:$B$2612,Sheet1!$A422,BaselineScenario!T$2:T$2612)</f>
        <v>0.12236425080931092</v>
      </c>
      <c r="BA422">
        <f>SUMIF(BaselineScenario!$B$2:$B$2612,Sheet1!$A422,BaselineScenario!U$2:U$2612)</f>
        <v>1.6772871637793875E-2</v>
      </c>
      <c r="BB422">
        <f>SUMIF(BaselineScenario!$B$2:$B$2612,Sheet1!$A422,BaselineScenario!V$2:V$2612)</f>
        <v>0</v>
      </c>
      <c r="BC422">
        <f>SUMIF(BaselineScenario!$B$2:$B$2612,Sheet1!$A422,BaselineScenario!W$2:W$2612)</f>
        <v>4.789362149024937</v>
      </c>
      <c r="BD422">
        <f>SUMIF(BaselineScenario!$B$2:$B$2612,Sheet1!$A422,BaselineScenario!X$2:X$2612)</f>
        <v>0.28822980318912822</v>
      </c>
      <c r="BE422">
        <f>SUMIF(BaselineScenario!$B$2:$B$2612,Sheet1!$A422,BaselineScenario!Y$2:Y$2612)</f>
        <v>0</v>
      </c>
      <c r="BF422">
        <f>SUMIF(BaselineScenario!$B$2:$B$2612,Sheet1!$A422,BaselineScenario!Z$2:Z$2612)</f>
        <v>0</v>
      </c>
      <c r="BG422">
        <f>SUMIF(BaselineScenario!$B$2:$B$2612,Sheet1!$A422,BaselineScenario!AA$2:AA$2612)</f>
        <v>9.1786974823990473E-3</v>
      </c>
      <c r="BH422">
        <f>SUMIF(BaselineScenario!$B$2:$B$2612,Sheet1!$A422,BaselineScenario!AB$2:AB$2612)</f>
        <v>8.3892250408478084E-4</v>
      </c>
      <c r="BI422">
        <f>SUMIF(BaselineScenario!$B$2:$B$2612,Sheet1!$A422,BaselineScenario!AC$2:AC$2612)</f>
        <v>0</v>
      </c>
      <c r="BJ422">
        <f>SUMIF(BaselineScenario!$B$2:$B$2612,Sheet1!$A422,BaselineScenario!AD$2:AD$2612)</f>
        <v>0</v>
      </c>
      <c r="BK422">
        <f>SUMIF(BaselineScenario!$B$2:$B$2612,Sheet1!$A422,BaselineScenario!AE$2:AE$2612)</f>
        <v>0</v>
      </c>
      <c r="BL422">
        <f>SUMIF(BaselineScenario!$B$2:$B$2612,Sheet1!$A422,BaselineScenario!AF$2:AF$2612)</f>
        <v>0</v>
      </c>
      <c r="BM422">
        <f>SUMIF(BaselineScenario!$B$2:$B$2612,Sheet1!$A422,BaselineScenario!AG$2:AG$2612)</f>
        <v>0</v>
      </c>
      <c r="BN422">
        <f>SUMIF(BaselineScenario!$B$2:$B$2612,Sheet1!$A422,BaselineScenario!AH$2:AH$2612)</f>
        <v>0</v>
      </c>
      <c r="BP422">
        <f t="shared" si="25"/>
        <v>0</v>
      </c>
      <c r="BQ422" s="12">
        <f t="shared" si="26"/>
        <v>0</v>
      </c>
    </row>
    <row r="423" spans="1:69" x14ac:dyDescent="0.25">
      <c r="A423" s="1" t="s">
        <v>421</v>
      </c>
      <c r="B423">
        <f>COUNTIF(CurrentScenario!$B$2:$B$2612,Sheet1!A423)</f>
        <v>1</v>
      </c>
      <c r="C423">
        <f t="shared" si="27"/>
        <v>801.99047693393402</v>
      </c>
      <c r="D423">
        <f>SUMIF(CurrentScenario!$B$2:$B$2612,Sheet1!$A423,CurrentScenario!D$2:D$2612)</f>
        <v>125.40140304116665</v>
      </c>
      <c r="E423">
        <f>SUMIF(CurrentScenario!$B$2:$B$2612,Sheet1!$A423,CurrentScenario!E$2:E$2612)</f>
        <v>1.2666944295168894</v>
      </c>
      <c r="F423">
        <f>SUMIF(CurrentScenario!$B$2:$B$2612,Sheet1!$A423,CurrentScenario!F$2:F$2612)</f>
        <v>0.17765698432269719</v>
      </c>
      <c r="G423">
        <f>SUMIF(CurrentScenario!$B$2:$B$2612,Sheet1!$A423,CurrentScenario!G$2:G$2612)</f>
        <v>0.10789218532881573</v>
      </c>
      <c r="H423">
        <f>SUMIF(CurrentScenario!$B$2:$B$2612,Sheet1!$A423,CurrentScenario!H$2:H$2612)</f>
        <v>0.98285863637324944</v>
      </c>
      <c r="I423">
        <f>SUMIF(CurrentScenario!$B$2:$B$2612,Sheet1!$A423,CurrentScenario!I$2:I$2612)</f>
        <v>0.5969034902084015</v>
      </c>
      <c r="J423">
        <f>SUMIF(CurrentScenario!$B$2:$B$2612,Sheet1!$A423,CurrentScenario!J$2:J$2612)</f>
        <v>6.4309741087380801E-2</v>
      </c>
      <c r="K423">
        <f>SUMIF(CurrentScenario!$B$2:$B$2612,Sheet1!$A423,CurrentScenario!K$2:K$2612)</f>
        <v>3.9055908126129663E-2</v>
      </c>
      <c r="L423">
        <f>SUMIF(CurrentScenario!$B$2:$B$2612,Sheet1!$A423,CurrentScenario!L$2:L$2612)</f>
        <v>0.37776288431155269</v>
      </c>
      <c r="M423">
        <f>SUMIF(CurrentScenario!$B$2:$B$2612,Sheet1!$A423,CurrentScenario!M$2:M$2612)</f>
        <v>0.22941234816801256</v>
      </c>
      <c r="N423">
        <f>SUMIF(CurrentScenario!$B$2:$B$2612,Sheet1!$A423,CurrentScenario!N$2:N$2612)</f>
        <v>0.22647204189748146</v>
      </c>
      <c r="O423">
        <f>SUMIF(CurrentScenario!$B$2:$B$2612,Sheet1!$A423,CurrentScenario!O$2:O$2612)</f>
        <v>4.9733898569180417E-2</v>
      </c>
      <c r="P423">
        <f>SUMIF(CurrentScenario!$B$2:$B$2612,Sheet1!$A423,CurrentScenario!P$2:P$2612)</f>
        <v>3.0205942088092606E-2</v>
      </c>
      <c r="Q423">
        <f>SUMIF(CurrentScenario!$B$2:$B$2612,Sheet1!$A423,CurrentScenario!Q$2:Q$2612)</f>
        <v>0.65197488454095109</v>
      </c>
      <c r="R423">
        <f>SUMIF(CurrentScenario!$B$2:$B$2612,Sheet1!$A423,CurrentScenario!R$2:R$2612)</f>
        <v>0.39593938504659937</v>
      </c>
      <c r="S423">
        <f>SUMIF(CurrentScenario!$B$2:$B$2612,Sheet1!$A423,CurrentScenario!S$2:S$2612)</f>
        <v>1.810381784951162E-3</v>
      </c>
      <c r="T423">
        <f>SUMIF(CurrentScenario!$B$2:$B$2612,Sheet1!$A423,CurrentScenario!T$2:T$2612)</f>
        <v>3.6550835352540979E-2</v>
      </c>
      <c r="U423">
        <f>SUMIF(CurrentScenario!$B$2:$B$2612,Sheet1!$A423,CurrentScenario!U$2:U$2612)</f>
        <v>5.0101436127589919E-3</v>
      </c>
      <c r="V423">
        <f>SUMIF(CurrentScenario!$B$2:$B$2612,Sheet1!$A423,CurrentScenario!V$2:V$2612)</f>
        <v>0</v>
      </c>
      <c r="W423">
        <f>SUMIF(CurrentScenario!$B$2:$B$2612,Sheet1!$A423,CurrentScenario!W$2:W$2612)</f>
        <v>498.44660073574897</v>
      </c>
      <c r="X423">
        <f>SUMIF(CurrentScenario!$B$2:$B$2612,Sheet1!$A423,CurrentScenario!X$2:X$2612)</f>
        <v>171.44795119700748</v>
      </c>
      <c r="Y423">
        <f>SUMIF(CurrentScenario!$B$2:$B$2612,Sheet1!$A423,CurrentScenario!Y$2:Y$2612)</f>
        <v>0</v>
      </c>
      <c r="Z423">
        <f>SUMIF(CurrentScenario!$B$2:$B$2612,Sheet1!$A423,CurrentScenario!Z$2:Z$2612)</f>
        <v>0</v>
      </c>
      <c r="AA423">
        <f>SUMIF(CurrentScenario!$B$2:$B$2612,Sheet1!$A423,CurrentScenario!AA$2:AA$2612)</f>
        <v>0.95526093390432443</v>
      </c>
      <c r="AB423">
        <f>SUMIF(CurrentScenario!$B$2:$B$2612,Sheet1!$A423,CurrentScenario!AB$2:AB$2612)</f>
        <v>0.49901690577091579</v>
      </c>
      <c r="AC423">
        <f>SUMIF(CurrentScenario!$B$2:$B$2612,Sheet1!$A423,CurrentScenario!AC$2:AC$2612)</f>
        <v>0</v>
      </c>
      <c r="AD423">
        <f>SUMIF(CurrentScenario!$B$2:$B$2612,Sheet1!$A423,CurrentScenario!AD$2:AD$2612)</f>
        <v>0</v>
      </c>
      <c r="AE423">
        <f>SUMIF(CurrentScenario!$B$2:$B$2612,Sheet1!$A423,CurrentScenario!AE$2:AE$2612)</f>
        <v>0</v>
      </c>
      <c r="AF423">
        <f>SUMIF(CurrentScenario!$B$2:$B$2612,Sheet1!$A423,CurrentScenario!AF$2:AF$2612)</f>
        <v>0</v>
      </c>
      <c r="AG423">
        <f>SUMIF(CurrentScenario!$B$2:$B$2612,Sheet1!$A423,CurrentScenario!AG$2:AG$2612)</f>
        <v>0</v>
      </c>
      <c r="AH423" s="9">
        <f>SUMIF(CurrentScenario!$B$2:$B$2612,Sheet1!$A423,CurrentScenario!AH$2:AH$2612)</f>
        <v>0</v>
      </c>
      <c r="AI423" s="10">
        <f t="shared" si="24"/>
        <v>801.99047693393425</v>
      </c>
      <c r="AJ423">
        <f>SUMIF(BaselineScenario!$B$2:$B$2612,Sheet1!$A423,BaselineScenario!D$2:D$2612)</f>
        <v>680.11511914396408</v>
      </c>
      <c r="AK423">
        <f>SUMIF(BaselineScenario!$B$2:$B$2612,Sheet1!$A423,BaselineScenario!E$2:E$2612)</f>
        <v>6.8699233976438299</v>
      </c>
      <c r="AL423">
        <f>SUMIF(BaselineScenario!$B$2:$B$2612,Sheet1!$A423,BaselineScenario!F$2:F$2612)</f>
        <v>4.5107991495702686</v>
      </c>
      <c r="AM423">
        <f>SUMIF(BaselineScenario!$B$2:$B$2612,Sheet1!$A423,BaselineScenario!G$2:G$2612)</f>
        <v>2.739436221333643</v>
      </c>
      <c r="AN423">
        <f>SUMIF(BaselineScenario!$B$2:$B$2612,Sheet1!$A423,BaselineScenario!H$2:H$2612)</f>
        <v>24.955269380500418</v>
      </c>
      <c r="AO423">
        <f>SUMIF(BaselineScenario!$B$2:$B$2612,Sheet1!$A423,BaselineScenario!I$2:I$2612)</f>
        <v>15.155676351664781</v>
      </c>
      <c r="AP423">
        <f>SUMIF(BaselineScenario!$B$2:$B$2612,Sheet1!$A423,BaselineScenario!J$2:J$2612)</f>
        <v>1.6328562961483313</v>
      </c>
      <c r="AQ423">
        <f>SUMIF(BaselineScenario!$B$2:$B$2612,Sheet1!$A423,BaselineScenario!K$2:K$2612)</f>
        <v>0.9916489229662816</v>
      </c>
      <c r="AR423">
        <f>SUMIF(BaselineScenario!$B$2:$B$2612,Sheet1!$A423,BaselineScenario!L$2:L$2612)</f>
        <v>9.5915874278074291</v>
      </c>
      <c r="AS423">
        <f>SUMIF(BaselineScenario!$B$2:$B$2612,Sheet1!$A423,BaselineScenario!M$2:M$2612)</f>
        <v>5.82489356645564</v>
      </c>
      <c r="AT423">
        <f>SUMIF(BaselineScenario!$B$2:$B$2612,Sheet1!$A423,BaselineScenario!N$2:N$2612)</f>
        <v>5.7502377285489441</v>
      </c>
      <c r="AU423">
        <f>SUMIF(BaselineScenario!$B$2:$B$2612,Sheet1!$A423,BaselineScenario!O$2:O$2612)</f>
        <v>1.2627684086046467</v>
      </c>
      <c r="AV423">
        <f>SUMIF(BaselineScenario!$B$2:$B$2612,Sheet1!$A423,BaselineScenario!P$2:P$2612)</f>
        <v>0.76694388572670047</v>
      </c>
      <c r="AW423">
        <f>SUMIF(BaselineScenario!$B$2:$B$2612,Sheet1!$A423,BaselineScenario!Q$2:Q$2612)</f>
        <v>16.553966431100609</v>
      </c>
      <c r="AX423">
        <f>SUMIF(BaselineScenario!$B$2:$B$2612,Sheet1!$A423,BaselineScenario!R$2:R$2612)</f>
        <v>10.0530978174518</v>
      </c>
      <c r="AY423">
        <f>SUMIF(BaselineScenario!$B$2:$B$2612,Sheet1!$A423,BaselineScenario!S$2:S$2612)</f>
        <v>4.5966493504820211E-2</v>
      </c>
      <c r="AZ423">
        <f>SUMIF(BaselineScenario!$B$2:$B$2612,Sheet1!$A423,BaselineScenario!T$2:T$2612)</f>
        <v>0.92804387991213222</v>
      </c>
      <c r="BA423">
        <f>SUMIF(BaselineScenario!$B$2:$B$2612,Sheet1!$A423,BaselineScenario!U$2:U$2612)</f>
        <v>0.12721003699245423</v>
      </c>
      <c r="BB423">
        <f>SUMIF(BaselineScenario!$B$2:$B$2612,Sheet1!$A423,BaselineScenario!V$2:V$2612)</f>
        <v>0</v>
      </c>
      <c r="BC423">
        <f>SUMIF(BaselineScenario!$B$2:$B$2612,Sheet1!$A423,BaselineScenario!W$2:W$2612)</f>
        <v>13.287576595824124</v>
      </c>
      <c r="BD423">
        <f>SUMIF(BaselineScenario!$B$2:$B$2612,Sheet1!$A423,BaselineScenario!X$2:X$2612)</f>
        <v>0.79966297554979737</v>
      </c>
      <c r="BE423">
        <f>SUMIF(BaselineScenario!$B$2:$B$2612,Sheet1!$A423,BaselineScenario!Y$2:Y$2612)</f>
        <v>0</v>
      </c>
      <c r="BF423">
        <f>SUMIF(BaselineScenario!$B$2:$B$2612,Sheet1!$A423,BaselineScenario!Z$2:Z$2612)</f>
        <v>0</v>
      </c>
      <c r="BG423">
        <f>SUMIF(BaselineScenario!$B$2:$B$2612,Sheet1!$A423,BaselineScenario!AA$2:AA$2612)</f>
        <v>2.5465321279182388E-2</v>
      </c>
      <c r="BH423">
        <f>SUMIF(BaselineScenario!$B$2:$B$2612,Sheet1!$A423,BaselineScenario!AB$2:AB$2612)</f>
        <v>2.327501384136624E-3</v>
      </c>
      <c r="BI423">
        <f>SUMIF(BaselineScenario!$B$2:$B$2612,Sheet1!$A423,BaselineScenario!AC$2:AC$2612)</f>
        <v>0</v>
      </c>
      <c r="BJ423">
        <f>SUMIF(BaselineScenario!$B$2:$B$2612,Sheet1!$A423,BaselineScenario!AD$2:AD$2612)</f>
        <v>0</v>
      </c>
      <c r="BK423">
        <f>SUMIF(BaselineScenario!$B$2:$B$2612,Sheet1!$A423,BaselineScenario!AE$2:AE$2612)</f>
        <v>0</v>
      </c>
      <c r="BL423">
        <f>SUMIF(BaselineScenario!$B$2:$B$2612,Sheet1!$A423,BaselineScenario!AF$2:AF$2612)</f>
        <v>0</v>
      </c>
      <c r="BM423">
        <f>SUMIF(BaselineScenario!$B$2:$B$2612,Sheet1!$A423,BaselineScenario!AG$2:AG$2612)</f>
        <v>0</v>
      </c>
      <c r="BN423">
        <f>SUMIF(BaselineScenario!$B$2:$B$2612,Sheet1!$A423,BaselineScenario!AH$2:AH$2612)</f>
        <v>0</v>
      </c>
      <c r="BP423">
        <f t="shared" si="25"/>
        <v>0</v>
      </c>
      <c r="BQ423" s="12">
        <f t="shared" si="26"/>
        <v>0</v>
      </c>
    </row>
    <row r="424" spans="1:69" x14ac:dyDescent="0.25">
      <c r="A424" s="1" t="s">
        <v>422</v>
      </c>
      <c r="B424">
        <f>COUNTIF(CurrentScenario!$B$2:$B$2612,Sheet1!A424)</f>
        <v>2</v>
      </c>
      <c r="C424">
        <f t="shared" si="27"/>
        <v>439.41032119321204</v>
      </c>
      <c r="D424">
        <f>SUMIF(CurrentScenario!$B$2:$B$2612,Sheet1!$A424,CurrentScenario!D$2:D$2612)</f>
        <v>166.51073817085492</v>
      </c>
      <c r="E424">
        <f>SUMIF(CurrentScenario!$B$2:$B$2612,Sheet1!$A424,CurrentScenario!E$2:E$2612)</f>
        <v>1.6819445849493377</v>
      </c>
      <c r="F424">
        <f>SUMIF(CurrentScenario!$B$2:$B$2612,Sheet1!$A424,CurrentScenario!F$2:F$2612)</f>
        <v>0.38761523852224838</v>
      </c>
      <c r="G424">
        <f>SUMIF(CurrentScenario!$B$2:$B$2612,Sheet1!$A424,CurrentScenario!G$2:G$2612)</f>
        <v>0.23540113162650703</v>
      </c>
      <c r="H424">
        <f>SUMIF(CurrentScenario!$B$2:$B$2612,Sheet1!$A424,CurrentScenario!H$2:H$2612)</f>
        <v>2.1444188429961804</v>
      </c>
      <c r="I424">
        <f>SUMIF(CurrentScenario!$B$2:$B$2612,Sheet1!$A424,CurrentScenario!I$2:I$2612)</f>
        <v>1.3023348877274217</v>
      </c>
      <c r="J424">
        <f>SUMIF(CurrentScenario!$B$2:$B$2612,Sheet1!$A424,CurrentScenario!J$2:J$2612)</f>
        <v>0.14031216237246719</v>
      </c>
      <c r="K424">
        <f>SUMIF(CurrentScenario!$B$2:$B$2612,Sheet1!$A424,CurrentScenario!K$2:K$2612)</f>
        <v>8.5212890457010165E-2</v>
      </c>
      <c r="L424">
        <f>SUMIF(CurrentScenario!$B$2:$B$2612,Sheet1!$A424,CurrentScenario!L$2:L$2612)</f>
        <v>0.82420992940702398</v>
      </c>
      <c r="M424">
        <f>SUMIF(CurrentScenario!$B$2:$B$2612,Sheet1!$A424,CurrentScenario!M$2:M$2612)</f>
        <v>0.50053603236657285</v>
      </c>
      <c r="N424">
        <f>SUMIF(CurrentScenario!$B$2:$B$2612,Sheet1!$A424,CurrentScenario!N$2:N$2612)</f>
        <v>0.49412081868541408</v>
      </c>
      <c r="O424">
        <f>SUMIF(CurrentScenario!$B$2:$B$2612,Sheet1!$A424,CurrentScenario!O$2:O$2612)</f>
        <v>0.10851032415093909</v>
      </c>
      <c r="P424">
        <f>SUMIF(CurrentScenario!$B$2:$B$2612,Sheet1!$A424,CurrentScenario!P$2:P$2612)</f>
        <v>6.5903873646747491E-2</v>
      </c>
      <c r="Q424">
        <f>SUMIF(CurrentScenario!$B$2:$B$2612,Sheet1!$A424,CurrentScenario!Q$2:Q$2612)</f>
        <v>2.4856542473123766</v>
      </c>
      <c r="R424">
        <f>SUMIF(CurrentScenario!$B$2:$B$2612,Sheet1!$A424,CurrentScenario!R$2:R$2612)</f>
        <v>1.5095189054901601</v>
      </c>
      <c r="S424">
        <f>SUMIF(CurrentScenario!$B$2:$B$2612,Sheet1!$A424,CurrentScenario!S$2:S$2612)</f>
        <v>6.9020805551263057E-3</v>
      </c>
      <c r="T424">
        <f>SUMIF(CurrentScenario!$B$2:$B$2612,Sheet1!$A424,CurrentScenario!T$2:T$2612)</f>
        <v>7.974727713281668E-2</v>
      </c>
      <c r="U424">
        <f>SUMIF(CurrentScenario!$B$2:$B$2612,Sheet1!$A424,CurrentScenario!U$2:U$2612)</f>
        <v>1.0931222427837799E-2</v>
      </c>
      <c r="V424">
        <f>SUMIF(CurrentScenario!$B$2:$B$2612,Sheet1!$A424,CurrentScenario!V$2:V$2612)</f>
        <v>0</v>
      </c>
      <c r="W424">
        <f>SUMIF(CurrentScenario!$B$2:$B$2612,Sheet1!$A424,CurrentScenario!W$2:W$2612)</f>
        <v>193.68910956476915</v>
      </c>
      <c r="X424">
        <f>SUMIF(CurrentScenario!$B$2:$B$2612,Sheet1!$A424,CurrentScenario!X$2:X$2612)</f>
        <v>66.527063886387907</v>
      </c>
      <c r="Y424">
        <f>SUMIF(CurrentScenario!$B$2:$B$2612,Sheet1!$A424,CurrentScenario!Y$2:Y$2612)</f>
        <v>0</v>
      </c>
      <c r="Z424">
        <f>SUMIF(CurrentScenario!$B$2:$B$2612,Sheet1!$A424,CurrentScenario!Z$2:Z$2612)</f>
        <v>0</v>
      </c>
      <c r="AA424">
        <f>SUMIF(CurrentScenario!$B$2:$B$2612,Sheet1!$A424,CurrentScenario!AA$2:AA$2612)</f>
        <v>0.4115641717776331</v>
      </c>
      <c r="AB424">
        <f>SUMIF(CurrentScenario!$B$2:$B$2612,Sheet1!$A424,CurrentScenario!AB$2:AB$2612)</f>
        <v>0.2080979908757182</v>
      </c>
      <c r="AC424">
        <f>SUMIF(CurrentScenario!$B$2:$B$2612,Sheet1!$A424,CurrentScenario!AC$2:AC$2612)</f>
        <v>0</v>
      </c>
      <c r="AD424">
        <f>SUMIF(CurrentScenario!$B$2:$B$2612,Sheet1!$A424,CurrentScenario!AD$2:AD$2612)</f>
        <v>3.665961869488182E-4</v>
      </c>
      <c r="AE424">
        <f>SUMIF(CurrentScenario!$B$2:$B$2612,Sheet1!$A424,CurrentScenario!AE$2:AE$2612)</f>
        <v>1.0636253360793745E-4</v>
      </c>
      <c r="AF424">
        <f>SUMIF(CurrentScenario!$B$2:$B$2612,Sheet1!$A424,CurrentScenario!AF$2:AF$2612)</f>
        <v>0</v>
      </c>
      <c r="AG424">
        <f>SUMIF(CurrentScenario!$B$2:$B$2612,Sheet1!$A424,CurrentScenario!AG$2:AG$2612)</f>
        <v>0</v>
      </c>
      <c r="AH424" s="9">
        <f>SUMIF(CurrentScenario!$B$2:$B$2612,Sheet1!$A424,CurrentScenario!AH$2:AH$2612)</f>
        <v>0</v>
      </c>
      <c r="AI424" s="10">
        <f t="shared" si="24"/>
        <v>439.4103211932121</v>
      </c>
      <c r="AJ424">
        <f>SUMIF(BaselineScenario!$B$2:$B$2612,Sheet1!$A424,BaselineScenario!D$2:D$2612)</f>
        <v>373.6673722843226</v>
      </c>
      <c r="AK424">
        <f>SUMIF(BaselineScenario!$B$2:$B$2612,Sheet1!$A424,BaselineScenario!E$2:E$2612)</f>
        <v>3.8787528386295378</v>
      </c>
      <c r="AL424">
        <f>SUMIF(BaselineScenario!$B$2:$B$2612,Sheet1!$A424,BaselineScenario!F$2:F$2612)</f>
        <v>2.0211124959125057</v>
      </c>
      <c r="AM424">
        <f>SUMIF(BaselineScenario!$B$2:$B$2612,Sheet1!$A424,BaselineScenario!G$2:G$2612)</f>
        <v>1.2274341186794426</v>
      </c>
      <c r="AN424">
        <f>SUMIF(BaselineScenario!$B$2:$B$2612,Sheet1!$A424,BaselineScenario!H$2:H$2612)</f>
        <v>11.181479181709335</v>
      </c>
      <c r="AO424">
        <f>SUMIF(BaselineScenario!$B$2:$B$2612,Sheet1!$A424,BaselineScenario!I$2:I$2612)</f>
        <v>6.7906652109024881</v>
      </c>
      <c r="AP424">
        <f>SUMIF(BaselineScenario!$B$2:$B$2612,Sheet1!$A424,BaselineScenario!J$2:J$2612)</f>
        <v>0.73161897808932663</v>
      </c>
      <c r="AQ424">
        <f>SUMIF(BaselineScenario!$B$2:$B$2612,Sheet1!$A424,BaselineScenario!K$2:K$2612)</f>
        <v>0.4443190581775886</v>
      </c>
      <c r="AR424">
        <f>SUMIF(BaselineScenario!$B$2:$B$2612,Sheet1!$A424,BaselineScenario!L$2:L$2612)</f>
        <v>4.2976148046462459</v>
      </c>
      <c r="AS424">
        <f>SUMIF(BaselineScenario!$B$2:$B$2612,Sheet1!$A424,BaselineScenario!M$2:M$2612)</f>
        <v>2.6099067558007798</v>
      </c>
      <c r="AT424">
        <f>SUMIF(BaselineScenario!$B$2:$B$2612,Sheet1!$A424,BaselineScenario!N$2:N$2612)</f>
        <v>2.5764563976972901</v>
      </c>
      <c r="AU424">
        <f>SUMIF(BaselineScenario!$B$2:$B$2612,Sheet1!$A424,BaselineScenario!O$2:O$2612)</f>
        <v>0.56579708505033777</v>
      </c>
      <c r="AV424">
        <f>SUMIF(BaselineScenario!$B$2:$B$2612,Sheet1!$A424,BaselineScenario!P$2:P$2612)</f>
        <v>0.34363752845293477</v>
      </c>
      <c r="AW424">
        <f>SUMIF(BaselineScenario!$B$2:$B$2612,Sheet1!$A424,BaselineScenario!Q$2:Q$2612)</f>
        <v>12.960756854951878</v>
      </c>
      <c r="AX424">
        <f>SUMIF(BaselineScenario!$B$2:$B$2612,Sheet1!$A424,BaselineScenario!R$2:R$2612)</f>
        <v>7.8709689906250029</v>
      </c>
      <c r="AY424">
        <f>SUMIF(BaselineScenario!$B$2:$B$2612,Sheet1!$A424,BaselineScenario!S$2:S$2612)</f>
        <v>3.5988990811979656E-2</v>
      </c>
      <c r="AZ424">
        <f>SUMIF(BaselineScenario!$B$2:$B$2612,Sheet1!$A424,BaselineScenario!T$2:T$2612)</f>
        <v>0.41582012859611062</v>
      </c>
      <c r="BA424">
        <f>SUMIF(BaselineScenario!$B$2:$B$2612,Sheet1!$A424,BaselineScenario!U$2:U$2612)</f>
        <v>5.6997837156069146E-2</v>
      </c>
      <c r="BB424">
        <f>SUMIF(BaselineScenario!$B$2:$B$2612,Sheet1!$A424,BaselineScenario!V$2:V$2612)</f>
        <v>0</v>
      </c>
      <c r="BC424">
        <f>SUMIF(BaselineScenario!$B$2:$B$2612,Sheet1!$A424,BaselineScenario!W$2:W$2612)</f>
        <v>7.2790458909804361</v>
      </c>
      <c r="BD424">
        <f>SUMIF(BaselineScenario!$B$2:$B$2612,Sheet1!$A424,BaselineScenario!X$2:X$2612)</f>
        <v>0.43805488284862337</v>
      </c>
      <c r="BE424">
        <f>SUMIF(BaselineScenario!$B$2:$B$2612,Sheet1!$A424,BaselineScenario!Y$2:Y$2612)</f>
        <v>0</v>
      </c>
      <c r="BF424">
        <f>SUMIF(BaselineScenario!$B$2:$B$2612,Sheet1!$A424,BaselineScenario!Z$2:Z$2612)</f>
        <v>0</v>
      </c>
      <c r="BG424">
        <f>SUMIF(BaselineScenario!$B$2:$B$2612,Sheet1!$A424,BaselineScenario!AA$2:AA$2612)</f>
        <v>1.515450219239069E-2</v>
      </c>
      <c r="BH424">
        <f>SUMIF(BaselineScenario!$B$2:$B$2612,Sheet1!$A424,BaselineScenario!AB$2:AB$2612)</f>
        <v>1.3548511837219686E-3</v>
      </c>
      <c r="BI424">
        <f>SUMIF(BaselineScenario!$B$2:$B$2612,Sheet1!$A424,BaselineScenario!AC$2:AC$2612)</f>
        <v>0</v>
      </c>
      <c r="BJ424">
        <f>SUMIF(BaselineScenario!$B$2:$B$2612,Sheet1!$A424,BaselineScenario!AD$2:AD$2612)</f>
        <v>1.0938634492113517E-5</v>
      </c>
      <c r="BK424">
        <f>SUMIF(BaselineScenario!$B$2:$B$2612,Sheet1!$A424,BaselineScenario!AE$2:AE$2612)</f>
        <v>5.8716086654060871E-7</v>
      </c>
      <c r="BL424">
        <f>SUMIF(BaselineScenario!$B$2:$B$2612,Sheet1!$A424,BaselineScenario!AF$2:AF$2612)</f>
        <v>0</v>
      </c>
      <c r="BM424">
        <f>SUMIF(BaselineScenario!$B$2:$B$2612,Sheet1!$A424,BaselineScenario!AG$2:AG$2612)</f>
        <v>0</v>
      </c>
      <c r="BN424">
        <f>SUMIF(BaselineScenario!$B$2:$B$2612,Sheet1!$A424,BaselineScenario!AH$2:AH$2612)</f>
        <v>0</v>
      </c>
      <c r="BP424">
        <f t="shared" si="25"/>
        <v>0</v>
      </c>
      <c r="BQ424" s="12">
        <f t="shared" si="26"/>
        <v>0</v>
      </c>
    </row>
    <row r="425" spans="1:69" x14ac:dyDescent="0.25">
      <c r="A425" s="1" t="s">
        <v>423</v>
      </c>
      <c r="B425">
        <f>COUNTIF(CurrentScenario!$B$2:$B$2612,Sheet1!A425)</f>
        <v>1</v>
      </c>
      <c r="C425">
        <f t="shared" si="27"/>
        <v>815.91016419602681</v>
      </c>
      <c r="D425">
        <f>SUMIF(CurrentScenario!$B$2:$B$2612,Sheet1!$A425,CurrentScenario!D$2:D$2612)</f>
        <v>166.97923174589437</v>
      </c>
      <c r="E425">
        <f>SUMIF(CurrentScenario!$B$2:$B$2612,Sheet1!$A425,CurrentScenario!E$2:E$2612)</f>
        <v>1.686677003351384</v>
      </c>
      <c r="F425">
        <f>SUMIF(CurrentScenario!$B$2:$B$2612,Sheet1!$A425,CurrentScenario!F$2:F$2612)</f>
        <v>6.7348147693240659</v>
      </c>
      <c r="G425">
        <f>SUMIF(CurrentScenario!$B$2:$B$2612,Sheet1!$A425,CurrentScenario!G$2:G$2612)</f>
        <v>4.0900946620105589</v>
      </c>
      <c r="H425">
        <f>SUMIF(CurrentScenario!$B$2:$B$2612,Sheet1!$A425,CurrentScenario!H$2:H$2612)</f>
        <v>37.259277397058632</v>
      </c>
      <c r="I425">
        <f>SUMIF(CurrentScenario!$B$2:$B$2612,Sheet1!$A425,CurrentScenario!I$2:I$2612)</f>
        <v>22.628068674263947</v>
      </c>
      <c r="J425">
        <f>SUMIF(CurrentScenario!$B$2:$B$2612,Sheet1!$A425,CurrentScenario!J$2:J$2612)</f>
        <v>2.4379238212216174</v>
      </c>
      <c r="K425">
        <f>SUMIF(CurrentScenario!$B$2:$B$2612,Sheet1!$A425,CurrentScenario!K$2:K$2612)</f>
        <v>1.4805739716905517</v>
      </c>
      <c r="L425">
        <f>SUMIF(CurrentScenario!$B$2:$B$2612,Sheet1!$A425,CurrentScenario!L$2:L$2612)</f>
        <v>14.320647523447043</v>
      </c>
      <c r="M425">
        <f>SUMIF(CurrentScenario!$B$2:$B$2612,Sheet1!$A425,CurrentScenario!M$2:M$2612)</f>
        <v>8.6968135623692042</v>
      </c>
      <c r="N425">
        <f>SUMIF(CurrentScenario!$B$2:$B$2612,Sheet1!$A425,CurrentScenario!N$2:N$2612)</f>
        <v>8.585349224659069</v>
      </c>
      <c r="O425">
        <f>SUMIF(CurrentScenario!$B$2:$B$2612,Sheet1!$A425,CurrentScenario!O$2:O$2612)</f>
        <v>1.8853668821225666</v>
      </c>
      <c r="P425">
        <f>SUMIF(CurrentScenario!$B$2:$B$2612,Sheet1!$A425,CurrentScenario!P$2:P$2612)</f>
        <v>1.1450798046122377</v>
      </c>
      <c r="Q425">
        <f>SUMIF(CurrentScenario!$B$2:$B$2612,Sheet1!$A425,CurrentScenario!Q$2:Q$2612)</f>
        <v>12.5097680971295</v>
      </c>
      <c r="R425">
        <f>SUMIF(CurrentScenario!$B$2:$B$2612,Sheet1!$A425,CurrentScenario!R$2:R$2612)</f>
        <v>7.5970869505816259</v>
      </c>
      <c r="S425">
        <f>SUMIF(CurrentScenario!$B$2:$B$2612,Sheet1!$A425,CurrentScenario!S$2:S$2612)</f>
        <v>3.4736700498750425E-2</v>
      </c>
      <c r="T425">
        <f>SUMIF(CurrentScenario!$B$2:$B$2612,Sheet1!$A425,CurrentScenario!T$2:T$2612)</f>
        <v>1.3856089401826899</v>
      </c>
      <c r="U425">
        <f>SUMIF(CurrentScenario!$B$2:$B$2612,Sheet1!$A425,CurrentScenario!U$2:U$2612)</f>
        <v>0.18992998968368174</v>
      </c>
      <c r="V425">
        <f>SUMIF(CurrentScenario!$B$2:$B$2612,Sheet1!$A425,CurrentScenario!V$2:V$2612)</f>
        <v>0</v>
      </c>
      <c r="W425">
        <f>SUMIF(CurrentScenario!$B$2:$B$2612,Sheet1!$A425,CurrentScenario!W$2:W$2612)</f>
        <v>383.3023654528501</v>
      </c>
      <c r="X425">
        <f>SUMIF(CurrentScenario!$B$2:$B$2612,Sheet1!$A425,CurrentScenario!X$2:X$2612)</f>
        <v>131.84241832295544</v>
      </c>
      <c r="Y425">
        <f>SUMIF(CurrentScenario!$B$2:$B$2612,Sheet1!$A425,CurrentScenario!Y$2:Y$2612)</f>
        <v>0</v>
      </c>
      <c r="Z425">
        <f>SUMIF(CurrentScenario!$B$2:$B$2612,Sheet1!$A425,CurrentScenario!Z$2:Z$2612)</f>
        <v>0</v>
      </c>
      <c r="AA425">
        <f>SUMIF(CurrentScenario!$B$2:$B$2612,Sheet1!$A425,CurrentScenario!AA$2:AA$2612)</f>
        <v>0.73458977360815092</v>
      </c>
      <c r="AB425">
        <f>SUMIF(CurrentScenario!$B$2:$B$2612,Sheet1!$A425,CurrentScenario!AB$2:AB$2612)</f>
        <v>0.38374092651172065</v>
      </c>
      <c r="AC425">
        <f>SUMIF(CurrentScenario!$B$2:$B$2612,Sheet1!$A425,CurrentScenario!AC$2:AC$2612)</f>
        <v>0</v>
      </c>
      <c r="AD425">
        <f>SUMIF(CurrentScenario!$B$2:$B$2612,Sheet1!$A425,CurrentScenario!AD$2:AD$2612)</f>
        <v>0</v>
      </c>
      <c r="AE425">
        <f>SUMIF(CurrentScenario!$B$2:$B$2612,Sheet1!$A425,CurrentScenario!AE$2:AE$2612)</f>
        <v>0</v>
      </c>
      <c r="AF425">
        <f>SUMIF(CurrentScenario!$B$2:$B$2612,Sheet1!$A425,CurrentScenario!AF$2:AF$2612)</f>
        <v>0</v>
      </c>
      <c r="AG425">
        <f>SUMIF(CurrentScenario!$B$2:$B$2612,Sheet1!$A425,CurrentScenario!AG$2:AG$2612)</f>
        <v>0</v>
      </c>
      <c r="AH425" s="9">
        <f>SUMIF(CurrentScenario!$B$2:$B$2612,Sheet1!$A425,CurrentScenario!AH$2:AH$2612)</f>
        <v>0</v>
      </c>
      <c r="AI425" s="10">
        <f t="shared" si="24"/>
        <v>815.91016419602659</v>
      </c>
      <c r="AJ425">
        <f>SUMIF(BaselineScenario!$B$2:$B$2612,Sheet1!$A425,BaselineScenario!D$2:D$2612)</f>
        <v>691.91948594504868</v>
      </c>
      <c r="AK425">
        <f>SUMIF(BaselineScenario!$B$2:$B$2612,Sheet1!$A425,BaselineScenario!E$2:E$2612)</f>
        <v>6.9891607052678859</v>
      </c>
      <c r="AL425">
        <f>SUMIF(BaselineScenario!$B$2:$B$2612,Sheet1!$A425,BaselineScenario!F$2:F$2612)</f>
        <v>5.2776413151482338</v>
      </c>
      <c r="AM425">
        <f>SUMIF(BaselineScenario!$B$2:$B$2612,Sheet1!$A425,BaselineScenario!G$2:G$2612)</f>
        <v>3.2051442111541015</v>
      </c>
      <c r="AN425">
        <f>SUMIF(BaselineScenario!$B$2:$B$2612,Sheet1!$A425,BaselineScenario!H$2:H$2612)</f>
        <v>29.19770008507912</v>
      </c>
      <c r="AO425">
        <f>SUMIF(BaselineScenario!$B$2:$B$2612,Sheet1!$A425,BaselineScenario!I$2:I$2612)</f>
        <v>17.732162532703587</v>
      </c>
      <c r="AP425">
        <f>SUMIF(BaselineScenario!$B$2:$B$2612,Sheet1!$A425,BaselineScenario!J$2:J$2612)</f>
        <v>1.9104441506940806</v>
      </c>
      <c r="AQ425">
        <f>SUMIF(BaselineScenario!$B$2:$B$2612,Sheet1!$A425,BaselineScenario!K$2:K$2612)</f>
        <v>1.1602306270869285</v>
      </c>
      <c r="AR425">
        <f>SUMIF(BaselineScenario!$B$2:$B$2612,Sheet1!$A425,BaselineScenario!L$2:L$2612)</f>
        <v>11.222170708193776</v>
      </c>
      <c r="AS425">
        <f>SUMIF(BaselineScenario!$B$2:$B$2612,Sheet1!$A425,BaselineScenario!M$2:M$2612)</f>
        <v>6.8151336211890783</v>
      </c>
      <c r="AT425">
        <f>SUMIF(BaselineScenario!$B$2:$B$2612,Sheet1!$A425,BaselineScenario!N$2:N$2612)</f>
        <v>6.7277861864022874</v>
      </c>
      <c r="AU425">
        <f>SUMIF(BaselineScenario!$B$2:$B$2612,Sheet1!$A425,BaselineScenario!O$2:O$2612)</f>
        <v>1.4774408045525089</v>
      </c>
      <c r="AV425">
        <f>SUMIF(BaselineScenario!$B$2:$B$2612,Sheet1!$A425,BaselineScenario!P$2:P$2612)</f>
        <v>0.89732541917703634</v>
      </c>
      <c r="AW425">
        <f>SUMIF(BaselineScenario!$B$2:$B$2612,Sheet1!$A425,BaselineScenario!Q$2:Q$2612)</f>
        <v>9.8031009335332033</v>
      </c>
      <c r="AX425">
        <f>SUMIF(BaselineScenario!$B$2:$B$2612,Sheet1!$A425,BaselineScenario!R$2:R$2612)</f>
        <v>5.9533485832138435</v>
      </c>
      <c r="AY425">
        <f>SUMIF(BaselineScenario!$B$2:$B$2612,Sheet1!$A425,BaselineScenario!S$2:S$2612)</f>
        <v>2.7220918760700385E-2</v>
      </c>
      <c r="AZ425">
        <f>SUMIF(BaselineScenario!$B$2:$B$2612,Sheet1!$A425,BaselineScenario!T$2:T$2612)</f>
        <v>1.0858126377365624</v>
      </c>
      <c r="BA425">
        <f>SUMIF(BaselineScenario!$B$2:$B$2612,Sheet1!$A425,BaselineScenario!U$2:U$2612)</f>
        <v>0.14883592123512551</v>
      </c>
      <c r="BB425">
        <f>SUMIF(BaselineScenario!$B$2:$B$2612,Sheet1!$A425,BaselineScenario!V$2:V$2612)</f>
        <v>0</v>
      </c>
      <c r="BC425">
        <f>SUMIF(BaselineScenario!$B$2:$B$2612,Sheet1!$A425,BaselineScenario!W$2:W$2612)</f>
        <v>13.518201417445555</v>
      </c>
      <c r="BD425">
        <f>SUMIF(BaselineScenario!$B$2:$B$2612,Sheet1!$A425,BaselineScenario!X$2:X$2612)</f>
        <v>0.81354226570955412</v>
      </c>
      <c r="BE425">
        <f>SUMIF(BaselineScenario!$B$2:$B$2612,Sheet1!$A425,BaselineScenario!Y$2:Y$2612)</f>
        <v>0</v>
      </c>
      <c r="BF425">
        <f>SUMIF(BaselineScenario!$B$2:$B$2612,Sheet1!$A425,BaselineScenario!Z$2:Z$2612)</f>
        <v>0</v>
      </c>
      <c r="BG425">
        <f>SUMIF(BaselineScenario!$B$2:$B$2612,Sheet1!$A425,BaselineScenario!AA$2:AA$2612)</f>
        <v>2.5907308208491193E-2</v>
      </c>
      <c r="BH425">
        <f>SUMIF(BaselineScenario!$B$2:$B$2612,Sheet1!$A425,BaselineScenario!AB$2:AB$2612)</f>
        <v>2.3678984864727148E-3</v>
      </c>
      <c r="BI425">
        <f>SUMIF(BaselineScenario!$B$2:$B$2612,Sheet1!$A425,BaselineScenario!AC$2:AC$2612)</f>
        <v>0</v>
      </c>
      <c r="BJ425">
        <f>SUMIF(BaselineScenario!$B$2:$B$2612,Sheet1!$A425,BaselineScenario!AD$2:AD$2612)</f>
        <v>0</v>
      </c>
      <c r="BK425">
        <f>SUMIF(BaselineScenario!$B$2:$B$2612,Sheet1!$A425,BaselineScenario!AE$2:AE$2612)</f>
        <v>0</v>
      </c>
      <c r="BL425">
        <f>SUMIF(BaselineScenario!$B$2:$B$2612,Sheet1!$A425,BaselineScenario!AF$2:AF$2612)</f>
        <v>0</v>
      </c>
      <c r="BM425">
        <f>SUMIF(BaselineScenario!$B$2:$B$2612,Sheet1!$A425,BaselineScenario!AG$2:AG$2612)</f>
        <v>0</v>
      </c>
      <c r="BN425">
        <f>SUMIF(BaselineScenario!$B$2:$B$2612,Sheet1!$A425,BaselineScenario!AH$2:AH$2612)</f>
        <v>0</v>
      </c>
      <c r="BP425">
        <f t="shared" si="25"/>
        <v>0</v>
      </c>
      <c r="BQ425" s="12">
        <f t="shared" si="26"/>
        <v>0</v>
      </c>
    </row>
    <row r="426" spans="1:69" x14ac:dyDescent="0.25">
      <c r="A426" s="1" t="s">
        <v>424</v>
      </c>
      <c r="B426">
        <f>COUNTIF(CurrentScenario!$B$2:$B$2612,Sheet1!A426)</f>
        <v>2</v>
      </c>
      <c r="C426">
        <f t="shared" si="27"/>
        <v>549.03642037963664</v>
      </c>
      <c r="D426">
        <f>SUMIF(CurrentScenario!$B$2:$B$2612,Sheet1!$A426,CurrentScenario!D$2:D$2612)</f>
        <v>52.945818100704379</v>
      </c>
      <c r="E426">
        <f>SUMIF(CurrentScenario!$B$2:$B$2612,Sheet1!$A426,CurrentScenario!E$2:E$2612)</f>
        <v>0.53480387032279164</v>
      </c>
      <c r="F426">
        <f>SUMIF(CurrentScenario!$B$2:$B$2612,Sheet1!$A426,CurrentScenario!F$2:F$2612)</f>
        <v>0.11889444015744757</v>
      </c>
      <c r="G426">
        <f>SUMIF(CurrentScenario!$B$2:$B$2612,Sheet1!$A426,CurrentScenario!G$2:G$2612)</f>
        <v>7.2204384962315557E-2</v>
      </c>
      <c r="H426">
        <f>SUMIF(CurrentScenario!$B$2:$B$2612,Sheet1!$A426,CurrentScenario!H$2:H$2612)</f>
        <v>0.6577466877115774</v>
      </c>
      <c r="I426">
        <f>SUMIF(CurrentScenario!$B$2:$B$2612,Sheet1!$A426,CurrentScenario!I$2:I$2612)</f>
        <v>0.39945518259767548</v>
      </c>
      <c r="J426">
        <f>SUMIF(CurrentScenario!$B$2:$B$2612,Sheet1!$A426,CurrentScenario!J$2:J$2612)</f>
        <v>4.3036381648139881E-2</v>
      </c>
      <c r="K426">
        <f>SUMIF(CurrentScenario!$B$2:$B$2612,Sheet1!$A426,CurrentScenario!K$2:K$2612)</f>
        <v>2.6135473565926676E-2</v>
      </c>
      <c r="L426">
        <f>SUMIF(CurrentScenario!$B$2:$B$2612,Sheet1!$A426,CurrentScenario!L$2:L$2612)</f>
        <v>0.2528050867971075</v>
      </c>
      <c r="M426">
        <f>SUMIF(CurrentScenario!$B$2:$B$2612,Sheet1!$A426,CurrentScenario!M$2:M$2612)</f>
        <v>0.15352995808966283</v>
      </c>
      <c r="N426">
        <f>SUMIF(CurrentScenario!$B$2:$B$2612,Sheet1!$A426,CurrentScenario!N$2:N$2612)</f>
        <v>0.15155787293765891</v>
      </c>
      <c r="O426">
        <f>SUMIF(CurrentScenario!$B$2:$B$2612,Sheet1!$A426,CurrentScenario!O$2:O$2612)</f>
        <v>3.3284586026080303E-2</v>
      </c>
      <c r="P426">
        <f>SUMIF(CurrentScenario!$B$2:$B$2612,Sheet1!$A426,CurrentScenario!P$2:P$2612)</f>
        <v>2.0214487461663329E-2</v>
      </c>
      <c r="Q426">
        <f>SUMIF(CurrentScenario!$B$2:$B$2612,Sheet1!$A426,CurrentScenario!Q$2:Q$2612)</f>
        <v>0</v>
      </c>
      <c r="R426">
        <f>SUMIF(CurrentScenario!$B$2:$B$2612,Sheet1!$A426,CurrentScenario!R$2:R$2612)</f>
        <v>0</v>
      </c>
      <c r="S426">
        <f>SUMIF(CurrentScenario!$B$2:$B$2612,Sheet1!$A426,CurrentScenario!S$2:S$2612)</f>
        <v>0</v>
      </c>
      <c r="T426">
        <f>SUMIF(CurrentScenario!$B$2:$B$2612,Sheet1!$A426,CurrentScenario!T$2:T$2612)</f>
        <v>2.4460970515299343E-2</v>
      </c>
      <c r="U426">
        <f>SUMIF(CurrentScenario!$B$2:$B$2612,Sheet1!$A426,CurrentScenario!U$2:U$2612)</f>
        <v>3.3513678827082915E-3</v>
      </c>
      <c r="V426">
        <f>SUMIF(CurrentScenario!$B$2:$B$2612,Sheet1!$A426,CurrentScenario!V$2:V$2612)</f>
        <v>0</v>
      </c>
      <c r="W426">
        <f>SUMIF(CurrentScenario!$B$2:$B$2612,Sheet1!$A426,CurrentScenario!W$2:W$2612)</f>
        <v>361.11367837033271</v>
      </c>
      <c r="X426">
        <f>SUMIF(CurrentScenario!$B$2:$B$2612,Sheet1!$A426,CurrentScenario!X$2:X$2612)</f>
        <v>119.74112645733983</v>
      </c>
      <c r="Y426">
        <f>SUMIF(CurrentScenario!$B$2:$B$2612,Sheet1!$A426,CurrentScenario!Y$2:Y$2612)</f>
        <v>0</v>
      </c>
      <c r="Z426">
        <f>SUMIF(CurrentScenario!$B$2:$B$2612,Sheet1!$A426,CurrentScenario!Z$2:Z$2612)</f>
        <v>0</v>
      </c>
      <c r="AA426">
        <f>SUMIF(CurrentScenario!$B$2:$B$2612,Sheet1!$A426,CurrentScenario!AA$2:AA$2612)</f>
        <v>8.0128766493748422</v>
      </c>
      <c r="AB426">
        <f>SUMIF(CurrentScenario!$B$2:$B$2612,Sheet1!$A426,CurrentScenario!AB$2:AB$2612)</f>
        <v>4.7314400512088692</v>
      </c>
      <c r="AC426">
        <f>SUMIF(CurrentScenario!$B$2:$B$2612,Sheet1!$A426,CurrentScenario!AC$2:AC$2612)</f>
        <v>0</v>
      </c>
      <c r="AD426">
        <f>SUMIF(CurrentScenario!$B$2:$B$2612,Sheet1!$A426,CurrentScenario!AD$2:AD$2612)</f>
        <v>0</v>
      </c>
      <c r="AE426">
        <f>SUMIF(CurrentScenario!$B$2:$B$2612,Sheet1!$A426,CurrentScenario!AE$2:AE$2612)</f>
        <v>0</v>
      </c>
      <c r="AF426">
        <f>SUMIF(CurrentScenario!$B$2:$B$2612,Sheet1!$A426,CurrentScenario!AF$2:AF$2612)</f>
        <v>0</v>
      </c>
      <c r="AG426">
        <f>SUMIF(CurrentScenario!$B$2:$B$2612,Sheet1!$A426,CurrentScenario!AG$2:AG$2612)</f>
        <v>0</v>
      </c>
      <c r="AH426" s="9">
        <f>SUMIF(CurrentScenario!$B$2:$B$2612,Sheet1!$A426,CurrentScenario!AH$2:AH$2612)</f>
        <v>0</v>
      </c>
      <c r="AI426" s="10">
        <f t="shared" si="24"/>
        <v>549.03642037963687</v>
      </c>
      <c r="AJ426">
        <f>SUMIF(BaselineScenario!$B$2:$B$2612,Sheet1!$A426,BaselineScenario!D$2:D$2612)</f>
        <v>466.77585631777794</v>
      </c>
      <c r="AK426">
        <f>SUMIF(BaselineScenario!$B$2:$B$2612,Sheet1!$A426,BaselineScenario!E$2:E$2612)</f>
        <v>4.8335014800344043</v>
      </c>
      <c r="AL426">
        <f>SUMIF(BaselineScenario!$B$2:$B$2612,Sheet1!$A426,BaselineScenario!F$2:F$2612)</f>
        <v>4.117575819411921</v>
      </c>
      <c r="AM426">
        <f>SUMIF(BaselineScenario!$B$2:$B$2612,Sheet1!$A426,BaselineScenario!G$2:G$2612)</f>
        <v>2.5005965727466095</v>
      </c>
      <c r="AN426">
        <f>SUMIF(BaselineScenario!$B$2:$B$2612,Sheet1!$A426,BaselineScenario!H$2:H$2612)</f>
        <v>22.779213670823829</v>
      </c>
      <c r="AO426">
        <f>SUMIF(BaselineScenario!$B$2:$B$2612,Sheet1!$A426,BaselineScenario!I$2:I$2612)</f>
        <v>13.834011065823018</v>
      </c>
      <c r="AP426">
        <f>SUMIF(BaselineScenario!$B$2:$B$2612,Sheet1!$A426,BaselineScenario!J$2:J$2612)</f>
        <v>1.490444500135556</v>
      </c>
      <c r="AQ426">
        <f>SUMIF(BaselineScenario!$B$2:$B$2612,Sheet1!$A426,BaselineScenario!K$2:K$2612)</f>
        <v>0.90512890124575041</v>
      </c>
      <c r="AR426">
        <f>SUMIF(BaselineScenario!$B$2:$B$2612,Sheet1!$A426,BaselineScenario!L$2:L$2612)</f>
        <v>8.7551958783069885</v>
      </c>
      <c r="AS426">
        <f>SUMIF(BaselineScenario!$B$2:$B$2612,Sheet1!$A426,BaselineScenario!M$2:M$2612)</f>
        <v>5.3170799420743302</v>
      </c>
      <c r="AT426">
        <f>SUMIF(BaselineScenario!$B$2:$B$2612,Sheet1!$A426,BaselineScenario!N$2:N$2612)</f>
        <v>5.2487822981730741</v>
      </c>
      <c r="AU426">
        <f>SUMIF(BaselineScenario!$B$2:$B$2612,Sheet1!$A426,BaselineScenario!O$2:O$2612)</f>
        <v>1.1527183811003396</v>
      </c>
      <c r="AV426">
        <f>SUMIF(BaselineScenario!$B$2:$B$2612,Sheet1!$A426,BaselineScenario!P$2:P$2612)</f>
        <v>0.7000721367939976</v>
      </c>
      <c r="AW426">
        <f>SUMIF(BaselineScenario!$B$2:$B$2612,Sheet1!$A426,BaselineScenario!Q$2:Q$2612)</f>
        <v>0</v>
      </c>
      <c r="AX426">
        <f>SUMIF(BaselineScenario!$B$2:$B$2612,Sheet1!$A426,BaselineScenario!R$2:R$2612)</f>
        <v>0</v>
      </c>
      <c r="AY426">
        <f>SUMIF(BaselineScenario!$B$2:$B$2612,Sheet1!$A426,BaselineScenario!S$2:S$2612)</f>
        <v>0</v>
      </c>
      <c r="AZ426">
        <f>SUMIF(BaselineScenario!$B$2:$B$2612,Sheet1!$A426,BaselineScenario!T$2:T$2612)</f>
        <v>0.8471371796676519</v>
      </c>
      <c r="BA426">
        <f>SUMIF(BaselineScenario!$B$2:$B$2612,Sheet1!$A426,BaselineScenario!U$2:U$2612)</f>
        <v>0.11606523683966381</v>
      </c>
      <c r="BB426">
        <f>SUMIF(BaselineScenario!$B$2:$B$2612,Sheet1!$A426,BaselineScenario!V$2:V$2612)</f>
        <v>0</v>
      </c>
      <c r="BC426">
        <f>SUMIF(BaselineScenario!$B$2:$B$2612,Sheet1!$A426,BaselineScenario!W$2:W$2612)</f>
        <v>8.9174339358845174</v>
      </c>
      <c r="BD426">
        <f>SUMIF(BaselineScenario!$B$2:$B$2612,Sheet1!$A426,BaselineScenario!X$2:X$2612)</f>
        <v>0.52821857006149553</v>
      </c>
      <c r="BE426">
        <f>SUMIF(BaselineScenario!$B$2:$B$2612,Sheet1!$A426,BaselineScenario!Y$2:Y$2612)</f>
        <v>0</v>
      </c>
      <c r="BF426">
        <f>SUMIF(BaselineScenario!$B$2:$B$2612,Sheet1!$A426,BaselineScenario!Z$2:Z$2612)</f>
        <v>0</v>
      </c>
      <c r="BG426">
        <f>SUMIF(BaselineScenario!$B$2:$B$2612,Sheet1!$A426,BaselineScenario!AA$2:AA$2612)</f>
        <v>0.19657064241745259</v>
      </c>
      <c r="BH426">
        <f>SUMIF(BaselineScenario!$B$2:$B$2612,Sheet1!$A426,BaselineScenario!AB$2:AB$2612)</f>
        <v>2.0817850318141134E-2</v>
      </c>
      <c r="BI426">
        <f>SUMIF(BaselineScenario!$B$2:$B$2612,Sheet1!$A426,BaselineScenario!AC$2:AC$2612)</f>
        <v>0</v>
      </c>
      <c r="BJ426">
        <f>SUMIF(BaselineScenario!$B$2:$B$2612,Sheet1!$A426,BaselineScenario!AD$2:AD$2612)</f>
        <v>0</v>
      </c>
      <c r="BK426">
        <f>SUMIF(BaselineScenario!$B$2:$B$2612,Sheet1!$A426,BaselineScenario!AE$2:AE$2612)</f>
        <v>0</v>
      </c>
      <c r="BL426">
        <f>SUMIF(BaselineScenario!$B$2:$B$2612,Sheet1!$A426,BaselineScenario!AF$2:AF$2612)</f>
        <v>0</v>
      </c>
      <c r="BM426">
        <f>SUMIF(BaselineScenario!$B$2:$B$2612,Sheet1!$A426,BaselineScenario!AG$2:AG$2612)</f>
        <v>0</v>
      </c>
      <c r="BN426">
        <f>SUMIF(BaselineScenario!$B$2:$B$2612,Sheet1!$A426,BaselineScenario!AH$2:AH$2612)</f>
        <v>0</v>
      </c>
      <c r="BP426">
        <f t="shared" si="25"/>
        <v>0</v>
      </c>
      <c r="BQ426" s="12">
        <f t="shared" si="26"/>
        <v>0</v>
      </c>
    </row>
    <row r="427" spans="1:69" x14ac:dyDescent="0.25">
      <c r="A427" s="1" t="s">
        <v>425</v>
      </c>
      <c r="B427">
        <f>COUNTIF(CurrentScenario!$B$2:$B$2612,Sheet1!A427)</f>
        <v>1</v>
      </c>
      <c r="C427">
        <f t="shared" si="27"/>
        <v>520.85596755904305</v>
      </c>
      <c r="D427">
        <f>SUMIF(CurrentScenario!$B$2:$B$2612,Sheet1!$A427,CurrentScenario!D$2:D$2612)</f>
        <v>47.995605633976091</v>
      </c>
      <c r="E427">
        <f>SUMIF(CurrentScenario!$B$2:$B$2612,Sheet1!$A427,CurrentScenario!E$2:E$2612)</f>
        <v>0.4848070857622796</v>
      </c>
      <c r="F427">
        <f>SUMIF(CurrentScenario!$B$2:$B$2612,Sheet1!$A427,CurrentScenario!F$2:F$2612)</f>
        <v>0.12724222752095707</v>
      </c>
      <c r="G427">
        <f>SUMIF(CurrentScenario!$B$2:$B$2612,Sheet1!$A427,CurrentScenario!G$2:G$2612)</f>
        <v>7.7273685269135223E-2</v>
      </c>
      <c r="H427">
        <f>SUMIF(CurrentScenario!$B$2:$B$2612,Sheet1!$A427,CurrentScenario!H$2:H$2612)</f>
        <v>0.70392667854503987</v>
      </c>
      <c r="I427">
        <f>SUMIF(CurrentScenario!$B$2:$B$2612,Sheet1!$A427,CurrentScenario!I$2:I$2612)</f>
        <v>0.42750022521735159</v>
      </c>
      <c r="J427">
        <f>SUMIF(CurrentScenario!$B$2:$B$2612,Sheet1!$A427,CurrentScenario!J$2:J$2612)</f>
        <v>4.6059792211491528E-2</v>
      </c>
      <c r="K427">
        <f>SUMIF(CurrentScenario!$B$2:$B$2612,Sheet1!$A427,CurrentScenario!K$2:K$2612)</f>
        <v>2.7970467646110556E-2</v>
      </c>
      <c r="L427">
        <f>SUMIF(CurrentScenario!$B$2:$B$2612,Sheet1!$A427,CurrentScenario!L$2:L$2612)</f>
        <v>0.27055462786968859</v>
      </c>
      <c r="M427">
        <f>SUMIF(CurrentScenario!$B$2:$B$2612,Sheet1!$A427,CurrentScenario!M$2:M$2612)</f>
        <v>0.1643086111752356</v>
      </c>
      <c r="N427">
        <f>SUMIF(CurrentScenario!$B$2:$B$2612,Sheet1!$A427,CurrentScenario!N$2:N$2612)</f>
        <v>0.16219660491185878</v>
      </c>
      <c r="O427">
        <f>SUMIF(CurrentScenario!$B$2:$B$2612,Sheet1!$A427,CurrentScenario!O$2:O$2612)</f>
        <v>3.562163221792259E-2</v>
      </c>
      <c r="P427">
        <f>SUMIF(CurrentScenario!$B$2:$B$2612,Sheet1!$A427,CurrentScenario!P$2:P$2612)</f>
        <v>2.1634466262577284E-2</v>
      </c>
      <c r="Q427">
        <f>SUMIF(CurrentScenario!$B$2:$B$2612,Sheet1!$A427,CurrentScenario!Q$2:Q$2612)</f>
        <v>0.69588983971727214</v>
      </c>
      <c r="R427">
        <f>SUMIF(CurrentScenario!$B$2:$B$2612,Sheet1!$A427,CurrentScenario!R$2:R$2612)</f>
        <v>0.4226212926605914</v>
      </c>
      <c r="S427">
        <f>SUMIF(CurrentScenario!$B$2:$B$2612,Sheet1!$A427,CurrentScenario!S$2:S$2612)</f>
        <v>1.9369460171626196E-3</v>
      </c>
      <c r="T427">
        <f>SUMIF(CurrentScenario!$B$2:$B$2612,Sheet1!$A427,CurrentScenario!T$2:T$2612)</f>
        <v>2.6179522200093518E-2</v>
      </c>
      <c r="U427">
        <f>SUMIF(CurrentScenario!$B$2:$B$2612,Sheet1!$A427,CurrentScenario!U$2:U$2612)</f>
        <v>3.5857590247468517E-3</v>
      </c>
      <c r="V427">
        <f>SUMIF(CurrentScenario!$B$2:$B$2612,Sheet1!$A427,CurrentScenario!V$2:V$2612)</f>
        <v>0</v>
      </c>
      <c r="W427">
        <f>SUMIF(CurrentScenario!$B$2:$B$2612,Sheet1!$A427,CurrentScenario!W$2:W$2612)</f>
        <v>350.40785877561535</v>
      </c>
      <c r="X427">
        <f>SUMIF(CurrentScenario!$B$2:$B$2612,Sheet1!$A427,CurrentScenario!X$2:X$2612)</f>
        <v>113.89244703992863</v>
      </c>
      <c r="Y427">
        <f>SUMIF(CurrentScenario!$B$2:$B$2612,Sheet1!$A427,CurrentScenario!Y$2:Y$2612)</f>
        <v>0</v>
      </c>
      <c r="Z427">
        <f>SUMIF(CurrentScenario!$B$2:$B$2612,Sheet1!$A427,CurrentScenario!Z$2:Z$2612)</f>
        <v>0</v>
      </c>
      <c r="AA427">
        <f>SUMIF(CurrentScenario!$B$2:$B$2612,Sheet1!$A427,CurrentScenario!AA$2:AA$2612)</f>
        <v>3.4872605934049807</v>
      </c>
      <c r="AB427">
        <f>SUMIF(CurrentScenario!$B$2:$B$2612,Sheet1!$A427,CurrentScenario!AB$2:AB$2612)</f>
        <v>1.3404931038993655</v>
      </c>
      <c r="AC427">
        <f>SUMIF(CurrentScenario!$B$2:$B$2612,Sheet1!$A427,CurrentScenario!AC$2:AC$2612)</f>
        <v>0</v>
      </c>
      <c r="AD427">
        <f>SUMIF(CurrentScenario!$B$2:$B$2612,Sheet1!$A427,CurrentScenario!AD$2:AD$2612)</f>
        <v>2.5573244351636527E-2</v>
      </c>
      <c r="AE427">
        <f>SUMIF(CurrentScenario!$B$2:$B$2612,Sheet1!$A427,CurrentScenario!AE$2:AE$2612)</f>
        <v>7.4197036375468102E-3</v>
      </c>
      <c r="AF427">
        <f>SUMIF(CurrentScenario!$B$2:$B$2612,Sheet1!$A427,CurrentScenario!AF$2:AF$2612)</f>
        <v>0</v>
      </c>
      <c r="AG427">
        <f>SUMIF(CurrentScenario!$B$2:$B$2612,Sheet1!$A427,CurrentScenario!AG$2:AG$2612)</f>
        <v>0</v>
      </c>
      <c r="AH427" s="9">
        <f>SUMIF(CurrentScenario!$B$2:$B$2612,Sheet1!$A427,CurrentScenario!AH$2:AH$2612)</f>
        <v>0</v>
      </c>
      <c r="AI427" s="10">
        <f t="shared" si="24"/>
        <v>520.85596755904294</v>
      </c>
      <c r="AJ427">
        <f>SUMIF(BaselineScenario!$B$2:$B$2612,Sheet1!$A427,BaselineScenario!D$2:D$2612)</f>
        <v>441.7035423652938</v>
      </c>
      <c r="AK427">
        <f>SUMIF(BaselineScenario!$B$2:$B$2612,Sheet1!$A427,BaselineScenario!E$2:E$2612)</f>
        <v>4.4616794457824964</v>
      </c>
      <c r="AL427">
        <f>SUMIF(BaselineScenario!$B$2:$B$2612,Sheet1!$A427,BaselineScenario!F$2:F$2612)</f>
        <v>2.5936764414602274</v>
      </c>
      <c r="AM427">
        <f>SUMIF(BaselineScenario!$B$2:$B$2612,Sheet1!$A427,BaselineScenario!G$2:G$2612)</f>
        <v>1.5751291134411971</v>
      </c>
      <c r="AN427">
        <f>SUMIF(BaselineScenario!$B$2:$B$2612,Sheet1!$A427,BaselineScenario!H$2:H$2612)</f>
        <v>14.348680294495079</v>
      </c>
      <c r="AO427">
        <f>SUMIF(BaselineScenario!$B$2:$B$2612,Sheet1!$A427,BaselineScenario!I$2:I$2612)</f>
        <v>8.7140667407961292</v>
      </c>
      <c r="AP427">
        <f>SUMIF(BaselineScenario!$B$2:$B$2612,Sheet1!$A427,BaselineScenario!J$2:J$2612)</f>
        <v>0.93887226186623318</v>
      </c>
      <c r="AQ427">
        <f>SUMIF(BaselineScenario!$B$2:$B$2612,Sheet1!$A427,BaselineScenario!K$2:K$2612)</f>
        <v>0.5701436103701808</v>
      </c>
      <c r="AR427">
        <f>SUMIF(BaselineScenario!$B$2:$B$2612,Sheet1!$A427,BaselineScenario!L$2:L$2612)</f>
        <v>5.514923607558452</v>
      </c>
      <c r="AS427">
        <f>SUMIF(BaselineScenario!$B$2:$B$2612,Sheet1!$A427,BaselineScenario!M$2:M$2612)</f>
        <v>3.3492291217871615</v>
      </c>
      <c r="AT427">
        <f>SUMIF(BaselineScenario!$B$2:$B$2612,Sheet1!$A427,BaselineScenario!N$2:N$2612)</f>
        <v>3.3061784695291703</v>
      </c>
      <c r="AU427">
        <f>SUMIF(BaselineScenario!$B$2:$B$2612,Sheet1!$A427,BaselineScenario!O$2:O$2612)</f>
        <v>0.72610319773574739</v>
      </c>
      <c r="AV427">
        <f>SUMIF(BaselineScenario!$B$2:$B$2612,Sheet1!$A427,BaselineScenario!P$2:P$2612)</f>
        <v>0.4409920084083005</v>
      </c>
      <c r="AW427">
        <f>SUMIF(BaselineScenario!$B$2:$B$2612,Sheet1!$A427,BaselineScenario!Q$2:Q$2612)</f>
        <v>14.184859211372649</v>
      </c>
      <c r="AX427">
        <f>SUMIF(BaselineScenario!$B$2:$B$2612,Sheet1!$A427,BaselineScenario!R$2:R$2612)</f>
        <v>8.6146156962923861</v>
      </c>
      <c r="AY427">
        <f>SUMIF(BaselineScenario!$B$2:$B$2612,Sheet1!$A427,BaselineScenario!S$2:S$2612)</f>
        <v>3.9482264268498997E-2</v>
      </c>
      <c r="AZ427">
        <f>SUMIF(BaselineScenario!$B$2:$B$2612,Sheet1!$A427,BaselineScenario!T$2:T$2612)</f>
        <v>0.5336373883260106</v>
      </c>
      <c r="BA427">
        <f>SUMIF(BaselineScenario!$B$2:$B$2612,Sheet1!$A427,BaselineScenario!U$2:U$2612)</f>
        <v>7.309129122018497E-2</v>
      </c>
      <c r="BB427">
        <f>SUMIF(BaselineScenario!$B$2:$B$2612,Sheet1!$A427,BaselineScenario!V$2:V$2612)</f>
        <v>0</v>
      </c>
      <c r="BC427">
        <f>SUMIF(BaselineScenario!$B$2:$B$2612,Sheet1!$A427,BaselineScenario!W$2:W$2612)</f>
        <v>8.5603912599404204</v>
      </c>
      <c r="BD427">
        <f>SUMIF(BaselineScenario!$B$2:$B$2612,Sheet1!$A427,BaselineScenario!X$2:X$2612)</f>
        <v>0.51476375793314344</v>
      </c>
      <c r="BE427">
        <f>SUMIF(BaselineScenario!$B$2:$B$2612,Sheet1!$A427,BaselineScenario!Y$2:Y$2612)</f>
        <v>0</v>
      </c>
      <c r="BF427">
        <f>SUMIF(BaselineScenario!$B$2:$B$2612,Sheet1!$A427,BaselineScenario!Z$2:Z$2612)</f>
        <v>0</v>
      </c>
      <c r="BG427">
        <f>SUMIF(BaselineScenario!$B$2:$B$2612,Sheet1!$A427,BaselineScenario!AA$2:AA$2612)</f>
        <v>8.5193052488114027E-2</v>
      </c>
      <c r="BH427">
        <f>SUMIF(BaselineScenario!$B$2:$B$2612,Sheet1!$A427,BaselineScenario!AB$2:AB$2612)</f>
        <v>6.0586745265450879E-3</v>
      </c>
      <c r="BI427">
        <f>SUMIF(BaselineScenario!$B$2:$B$2612,Sheet1!$A427,BaselineScenario!AC$2:AC$2612)</f>
        <v>0</v>
      </c>
      <c r="BJ427">
        <f>SUMIF(BaselineScenario!$B$2:$B$2612,Sheet1!$A427,BaselineScenario!AD$2:AD$2612)</f>
        <v>6.2474905157950279E-4</v>
      </c>
      <c r="BK427">
        <f>SUMIF(BaselineScenario!$B$2:$B$2612,Sheet1!$A427,BaselineScenario!AE$2:AE$2612)</f>
        <v>3.3535099354523479E-5</v>
      </c>
      <c r="BL427">
        <f>SUMIF(BaselineScenario!$B$2:$B$2612,Sheet1!$A427,BaselineScenario!AF$2:AF$2612)</f>
        <v>0</v>
      </c>
      <c r="BM427">
        <f>SUMIF(BaselineScenario!$B$2:$B$2612,Sheet1!$A427,BaselineScenario!AG$2:AG$2612)</f>
        <v>0</v>
      </c>
      <c r="BN427">
        <f>SUMIF(BaselineScenario!$B$2:$B$2612,Sheet1!$A427,BaselineScenario!AH$2:AH$2612)</f>
        <v>0</v>
      </c>
      <c r="BP427">
        <f t="shared" si="25"/>
        <v>0</v>
      </c>
      <c r="BQ427" s="12">
        <f t="shared" si="26"/>
        <v>0</v>
      </c>
    </row>
    <row r="428" spans="1:69" x14ac:dyDescent="0.25">
      <c r="A428" s="1" t="s">
        <v>426</v>
      </c>
      <c r="B428">
        <f>COUNTIF(CurrentScenario!$B$2:$B$2612,Sheet1!A428)</f>
        <v>2</v>
      </c>
      <c r="C428">
        <f t="shared" si="27"/>
        <v>779.95445522916077</v>
      </c>
      <c r="D428">
        <f>SUMIF(CurrentScenario!$B$2:$B$2612,Sheet1!$A428,CurrentScenario!D$2:D$2612)</f>
        <v>153.2440002771059</v>
      </c>
      <c r="E428">
        <f>SUMIF(CurrentScenario!$B$2:$B$2612,Sheet1!$A428,CurrentScenario!E$2:E$2612)</f>
        <v>1.5479356663349046</v>
      </c>
      <c r="F428">
        <f>SUMIF(CurrentScenario!$B$2:$B$2612,Sheet1!$A428,CurrentScenario!F$2:F$2612)</f>
        <v>7.5888355690742397</v>
      </c>
      <c r="G428">
        <f>SUMIF(CurrentScenario!$B$2:$B$2612,Sheet1!$A428,CurrentScenario!G$2:G$2612)</f>
        <v>4.6087454690793965</v>
      </c>
      <c r="H428">
        <f>SUMIF(CurrentScenario!$B$2:$B$2612,Sheet1!$A428,CurrentScenario!H$2:H$2612)</f>
        <v>41.983989406221511</v>
      </c>
      <c r="I428">
        <f>SUMIF(CurrentScenario!$B$2:$B$2612,Sheet1!$A428,CurrentScenario!I$2:I$2612)</f>
        <v>25.497446813970218</v>
      </c>
      <c r="J428">
        <f>SUMIF(CurrentScenario!$B$2:$B$2612,Sheet1!$A428,CurrentScenario!J$2:J$2612)</f>
        <v>2.7470689178814851</v>
      </c>
      <c r="K428">
        <f>SUMIF(CurrentScenario!$B$2:$B$2612,Sheet1!$A428,CurrentScenario!K$2:K$2612)</f>
        <v>1.6683186089435567</v>
      </c>
      <c r="L428">
        <f>SUMIF(CurrentScenario!$B$2:$B$2612,Sheet1!$A428,CurrentScenario!L$2:L$2612)</f>
        <v>16.136595768954905</v>
      </c>
      <c r="M428">
        <f>SUMIF(CurrentScenario!$B$2:$B$2612,Sheet1!$A428,CurrentScenario!M$2:M$2612)</f>
        <v>9.7996272342317639</v>
      </c>
      <c r="N428">
        <f>SUMIF(CurrentScenario!$B$2:$B$2612,Sheet1!$A428,CurrentScenario!N$2:N$2612)</f>
        <v>9.6740223646060812</v>
      </c>
      <c r="O428">
        <f>SUMIF(CurrentScenario!$B$2:$B$2612,Sheet1!$A428,CurrentScenario!O$2:O$2612)</f>
        <v>2.1244453721235002</v>
      </c>
      <c r="P428">
        <f>SUMIF(CurrentScenario!$B$2:$B$2612,Sheet1!$A428,CurrentScenario!P$2:P$2612)</f>
        <v>1.2902840339624668</v>
      </c>
      <c r="Q428">
        <f>SUMIF(CurrentScenario!$B$2:$B$2612,Sheet1!$A428,CurrentScenario!Q$2:Q$2612)</f>
        <v>9.713820234236259</v>
      </c>
      <c r="R428">
        <f>SUMIF(CurrentScenario!$B$2:$B$2612,Sheet1!$A428,CurrentScenario!R$2:R$2612)</f>
        <v>5.8991375537890223</v>
      </c>
      <c r="S428">
        <f>SUMIF(CurrentScenario!$B$2:$B$2612,Sheet1!$A428,CurrentScenario!S$2:S$2612)</f>
        <v>2.6976088918769691E-2</v>
      </c>
      <c r="T428">
        <f>SUMIF(CurrentScenario!$B$2:$B$2612,Sheet1!$A428,CurrentScenario!T$2:T$2612)</f>
        <v>1.5613146070068149</v>
      </c>
      <c r="U428">
        <f>SUMIF(CurrentScenario!$B$2:$B$2612,Sheet1!$A428,CurrentScenario!U$2:U$2612)</f>
        <v>0.21401179076062452</v>
      </c>
      <c r="V428">
        <f>SUMIF(CurrentScenario!$B$2:$B$2612,Sheet1!$A428,CurrentScenario!V$2:V$2612)</f>
        <v>0</v>
      </c>
      <c r="W428">
        <f>SUMIF(CurrentScenario!$B$2:$B$2612,Sheet1!$A428,CurrentScenario!W$2:W$2612)</f>
        <v>359.84848823354451</v>
      </c>
      <c r="X428">
        <f>SUMIF(CurrentScenario!$B$2:$B$2612,Sheet1!$A428,CurrentScenario!X$2:X$2612)</f>
        <v>123.66687664784513</v>
      </c>
      <c r="Y428">
        <f>SUMIF(CurrentScenario!$B$2:$B$2612,Sheet1!$A428,CurrentScenario!Y$2:Y$2612)</f>
        <v>0</v>
      </c>
      <c r="Z428">
        <f>SUMIF(CurrentScenario!$B$2:$B$2612,Sheet1!$A428,CurrentScenario!Z$2:Z$2612)</f>
        <v>0</v>
      </c>
      <c r="AA428">
        <f>SUMIF(CurrentScenario!$B$2:$B$2612,Sheet1!$A428,CurrentScenario!AA$2:AA$2612)</f>
        <v>0.735572028215983</v>
      </c>
      <c r="AB428">
        <f>SUMIF(CurrentScenario!$B$2:$B$2612,Sheet1!$A428,CurrentScenario!AB$2:AB$2612)</f>
        <v>0.37640434794764255</v>
      </c>
      <c r="AC428">
        <f>SUMIF(CurrentScenario!$B$2:$B$2612,Sheet1!$A428,CurrentScenario!AC$2:AC$2612)</f>
        <v>0</v>
      </c>
      <c r="AD428">
        <f>SUMIF(CurrentScenario!$B$2:$B$2612,Sheet1!$A428,CurrentScenario!AD$2:AD$2612)</f>
        <v>4.1716117825210344E-4</v>
      </c>
      <c r="AE428">
        <f>SUMIF(CurrentScenario!$B$2:$B$2612,Sheet1!$A428,CurrentScenario!AE$2:AE$2612)</f>
        <v>1.2103322789868745E-4</v>
      </c>
      <c r="AF428">
        <f>SUMIF(CurrentScenario!$B$2:$B$2612,Sheet1!$A428,CurrentScenario!AF$2:AF$2612)</f>
        <v>0</v>
      </c>
      <c r="AG428">
        <f>SUMIF(CurrentScenario!$B$2:$B$2612,Sheet1!$A428,CurrentScenario!AG$2:AG$2612)</f>
        <v>0</v>
      </c>
      <c r="AH428" s="9">
        <f>SUMIF(CurrentScenario!$B$2:$B$2612,Sheet1!$A428,CurrentScenario!AH$2:AH$2612)</f>
        <v>0</v>
      </c>
      <c r="AI428" s="10">
        <f t="shared" si="24"/>
        <v>779.954455229161</v>
      </c>
      <c r="AJ428">
        <f>SUMIF(BaselineScenario!$B$2:$B$2612,Sheet1!$A428,BaselineScenario!D$2:D$2612)</f>
        <v>661.42782604073966</v>
      </c>
      <c r="AK428">
        <f>SUMIF(BaselineScenario!$B$2:$B$2612,Sheet1!$A428,BaselineScenario!E$2:E$2612)</f>
        <v>6.6811603085596039</v>
      </c>
      <c r="AL428">
        <f>SUMIF(BaselineScenario!$B$2:$B$2612,Sheet1!$A428,BaselineScenario!F$2:F$2612)</f>
        <v>5.3010597178947867</v>
      </c>
      <c r="AM428">
        <f>SUMIF(BaselineScenario!$B$2:$B$2612,Sheet1!$A428,BaselineScenario!G$2:G$2612)</f>
        <v>3.2193655717709717</v>
      </c>
      <c r="AN428">
        <f>SUMIF(BaselineScenario!$B$2:$B$2612,Sheet1!$A428,BaselineScenario!H$2:H$2612)</f>
        <v>29.327246417684769</v>
      </c>
      <c r="AO428">
        <f>SUMIF(BaselineScenario!$B$2:$B$2612,Sheet1!$A428,BaselineScenario!I$2:I$2612)</f>
        <v>17.810835359831724</v>
      </c>
      <c r="AP428">
        <f>SUMIF(BaselineScenario!$B$2:$B$2612,Sheet1!$A428,BaselineScenario!J$2:J$2612)</f>
        <v>1.9189210989405565</v>
      </c>
      <c r="AQ428">
        <f>SUMIF(BaselineScenario!$B$2:$B$2612,Sheet1!$A428,BaselineScenario!K$2:K$2612)</f>
        <v>1.1653775176305263</v>
      </c>
      <c r="AR428">
        <f>SUMIF(BaselineScenario!$B$2:$B$2612,Sheet1!$A428,BaselineScenario!L$2:L$2612)</f>
        <v>11.271961739918257</v>
      </c>
      <c r="AS428">
        <f>SUMIF(BaselineScenario!$B$2:$B$2612,Sheet1!$A428,BaselineScenario!M$2:M$2612)</f>
        <v>6.8453730869018656</v>
      </c>
      <c r="AT428">
        <f>SUMIF(BaselineScenario!$B$2:$B$2612,Sheet1!$A428,BaselineScenario!N$2:N$2612)</f>
        <v>6.7576344309793299</v>
      </c>
      <c r="AU428">
        <f>SUMIF(BaselineScenario!$B$2:$B$2612,Sheet1!$A428,BaselineScenario!O$2:O$2612)</f>
        <v>1.4839972357470765</v>
      </c>
      <c r="AV428">
        <f>SUMIF(BaselineScenario!$B$2:$B$2612,Sheet1!$A428,BaselineScenario!P$2:P$2612)</f>
        <v>0.90130725195919614</v>
      </c>
      <c r="AW428">
        <f>SUMIF(BaselineScenario!$B$2:$B$2612,Sheet1!$A428,BaselineScenario!Q$2:Q$2612)</f>
        <v>6.7544043550930573</v>
      </c>
      <c r="AX428">
        <f>SUMIF(BaselineScenario!$B$2:$B$2612,Sheet1!$A428,BaselineScenario!R$2:R$2612)</f>
        <v>4.1019034075658176</v>
      </c>
      <c r="AY428">
        <f>SUMIF(BaselineScenario!$B$2:$B$2612,Sheet1!$A428,BaselineScenario!S$2:S$2612)</f>
        <v>1.8757241742316692E-2</v>
      </c>
      <c r="AZ428">
        <f>SUMIF(BaselineScenario!$B$2:$B$2612,Sheet1!$A428,BaselineScenario!T$2:T$2612)</f>
        <v>1.0906312542219059</v>
      </c>
      <c r="BA428">
        <f>SUMIF(BaselineScenario!$B$2:$B$2612,Sheet1!$A428,BaselineScenario!U$2:U$2612)</f>
        <v>0.14949477994629681</v>
      </c>
      <c r="BB428">
        <f>SUMIF(BaselineScenario!$B$2:$B$2612,Sheet1!$A428,BaselineScenario!V$2:V$2612)</f>
        <v>0</v>
      </c>
      <c r="BC428">
        <f>SUMIF(BaselineScenario!$B$2:$B$2612,Sheet1!$A428,BaselineScenario!W$2:W$2612)</f>
        <v>12.920684455432138</v>
      </c>
      <c r="BD428">
        <f>SUMIF(BaselineScenario!$B$2:$B$2612,Sheet1!$A428,BaselineScenario!X$2:X$2612)</f>
        <v>0.77757229793527038</v>
      </c>
      <c r="BE428">
        <f>SUMIF(BaselineScenario!$B$2:$B$2612,Sheet1!$A428,BaselineScenario!Y$2:Y$2612)</f>
        <v>0</v>
      </c>
      <c r="BF428">
        <f>SUMIF(BaselineScenario!$B$2:$B$2612,Sheet1!$A428,BaselineScenario!Z$2:Z$2612)</f>
        <v>0</v>
      </c>
      <c r="BG428">
        <f>SUMIF(BaselineScenario!$B$2:$B$2612,Sheet1!$A428,BaselineScenario!AA$2:AA$2612)</f>
        <v>2.6543324432435605E-2</v>
      </c>
      <c r="BH428">
        <f>SUMIF(BaselineScenario!$B$2:$B$2612,Sheet1!$A428,BaselineScenario!AB$2:AB$2612)</f>
        <v>2.3812889527991456E-3</v>
      </c>
      <c r="BI428">
        <f>SUMIF(BaselineScenario!$B$2:$B$2612,Sheet1!$A428,BaselineScenario!AC$2:AC$2612)</f>
        <v>0</v>
      </c>
      <c r="BJ428">
        <f>SUMIF(BaselineScenario!$B$2:$B$2612,Sheet1!$A428,BaselineScenario!AD$2:AD$2612)</f>
        <v>1.6176939499041022E-5</v>
      </c>
      <c r="BK428">
        <f>SUMIF(BaselineScenario!$B$2:$B$2612,Sheet1!$A428,BaselineScenario!AE$2:AE$2612)</f>
        <v>8.6834109148450654E-7</v>
      </c>
      <c r="BL428">
        <f>SUMIF(BaselineScenario!$B$2:$B$2612,Sheet1!$A428,BaselineScenario!AF$2:AF$2612)</f>
        <v>0</v>
      </c>
      <c r="BM428">
        <f>SUMIF(BaselineScenario!$B$2:$B$2612,Sheet1!$A428,BaselineScenario!AG$2:AG$2612)</f>
        <v>0</v>
      </c>
      <c r="BN428">
        <f>SUMIF(BaselineScenario!$B$2:$B$2612,Sheet1!$A428,BaselineScenario!AH$2:AH$2612)</f>
        <v>0</v>
      </c>
      <c r="BP428">
        <f t="shared" si="25"/>
        <v>0</v>
      </c>
      <c r="BQ428" s="12">
        <f t="shared" si="26"/>
        <v>0</v>
      </c>
    </row>
    <row r="429" spans="1:69" x14ac:dyDescent="0.25">
      <c r="A429" s="1" t="s">
        <v>427</v>
      </c>
      <c r="B429">
        <f>COUNTIF(CurrentScenario!$B$2:$B$2612,Sheet1!A429)</f>
        <v>2</v>
      </c>
      <c r="C429">
        <f t="shared" si="27"/>
        <v>3837.1465536702153</v>
      </c>
      <c r="D429">
        <f>SUMIF(CurrentScenario!$B$2:$B$2612,Sheet1!$A429,CurrentScenario!D$2:D$2612)</f>
        <v>1519.3742188692136</v>
      </c>
      <c r="E429">
        <f>SUMIF(CurrentScenario!$B$2:$B$2612,Sheet1!$A429,CurrentScenario!E$2:E$2612)</f>
        <v>15.347308959042687</v>
      </c>
      <c r="F429">
        <f>SUMIF(CurrentScenario!$B$2:$B$2612,Sheet1!$A429,CurrentScenario!F$2:F$2612)</f>
        <v>32.925153153539185</v>
      </c>
      <c r="G429">
        <f>SUMIF(CurrentScenario!$B$2:$B$2612,Sheet1!$A429,CurrentScenario!G$2:G$2612)</f>
        <v>19.995311912517721</v>
      </c>
      <c r="H429">
        <f>SUMIF(CurrentScenario!$B$2:$B$2612,Sheet1!$A429,CurrentScenario!H$2:H$2612)</f>
        <v>182.14782782506265</v>
      </c>
      <c r="I429">
        <f>SUMIF(CurrentScenario!$B$2:$B$2612,Sheet1!$A429,CurrentScenario!I$2:I$2612)</f>
        <v>110.61981540250544</v>
      </c>
      <c r="J429">
        <f>SUMIF(CurrentScenario!$B$2:$B$2612,Sheet1!$A429,CurrentScenario!J$2:J$2612)</f>
        <v>11.918415565085517</v>
      </c>
      <c r="K429">
        <f>SUMIF(CurrentScenario!$B$2:$B$2612,Sheet1!$A429,CurrentScenario!K$2:K$2612)</f>
        <v>7.2376296466641659</v>
      </c>
      <c r="L429">
        <f>SUMIF(CurrentScenario!$B$2:$B$2612,Sheet1!$A429,CurrentScenario!L$2:L$2612)</f>
        <v>70.008623720823181</v>
      </c>
      <c r="M429">
        <f>SUMIF(CurrentScenario!$B$2:$B$2612,Sheet1!$A429,CurrentScenario!M$2:M$2612)</f>
        <v>42.516438599684065</v>
      </c>
      <c r="N429">
        <f>SUMIF(CurrentScenario!$B$2:$B$2612,Sheet1!$A429,CurrentScenario!N$2:N$2612)</f>
        <v>41.96994048009968</v>
      </c>
      <c r="O429">
        <f>SUMIF(CurrentScenario!$B$2:$B$2612,Sheet1!$A429,CurrentScenario!O$2:O$2612)</f>
        <v>9.2174401337827163</v>
      </c>
      <c r="P429">
        <f>SUMIF(CurrentScenario!$B$2:$B$2612,Sheet1!$A429,CurrentScenario!P$2:P$2612)</f>
        <v>5.5981265777041678</v>
      </c>
      <c r="Q429">
        <f>SUMIF(CurrentScenario!$B$2:$B$2612,Sheet1!$A429,CurrentScenario!Q$2:Q$2612)</f>
        <v>61.049178929130839</v>
      </c>
      <c r="R429">
        <f>SUMIF(CurrentScenario!$B$2:$B$2612,Sheet1!$A429,CurrentScenario!R$2:R$2612)</f>
        <v>37.07581345233929</v>
      </c>
      <c r="S429">
        <f>SUMIF(CurrentScenario!$B$2:$B$2612,Sheet1!$A429,CurrentScenario!S$2:S$2612)</f>
        <v>0.16992429044897725</v>
      </c>
      <c r="T429">
        <f>SUMIF(CurrentScenario!$B$2:$B$2612,Sheet1!$A429,CurrentScenario!T$2:T$2612)</f>
        <v>6.7742031839684769</v>
      </c>
      <c r="U429">
        <f>SUMIF(CurrentScenario!$B$2:$B$2612,Sheet1!$A429,CurrentScenario!U$2:U$2612)</f>
        <v>0.92785138626858088</v>
      </c>
      <c r="V429">
        <f>SUMIF(CurrentScenario!$B$2:$B$2612,Sheet1!$A429,CurrentScenario!V$2:V$2612)</f>
        <v>0</v>
      </c>
      <c r="W429">
        <f>SUMIF(CurrentScenario!$B$2:$B$2612,Sheet1!$A429,CurrentScenario!W$2:W$2612)</f>
        <v>1161.8745036156452</v>
      </c>
      <c r="X429">
        <f>SUMIF(CurrentScenario!$B$2:$B$2612,Sheet1!$A429,CurrentScenario!X$2:X$2612)</f>
        <v>377.6807792219987</v>
      </c>
      <c r="Y429">
        <f>SUMIF(CurrentScenario!$B$2:$B$2612,Sheet1!$A429,CurrentScenario!Y$2:Y$2612)</f>
        <v>104.45763195229178</v>
      </c>
      <c r="Z429">
        <f>SUMIF(CurrentScenario!$B$2:$B$2612,Sheet1!$A429,CurrentScenario!Z$2:Z$2612)</f>
        <v>0</v>
      </c>
      <c r="AA429">
        <f>SUMIF(CurrentScenario!$B$2:$B$2612,Sheet1!$A429,CurrentScenario!AA$2:AA$2612)</f>
        <v>11.546531512172374</v>
      </c>
      <c r="AB429">
        <f>SUMIF(CurrentScenario!$B$2:$B$2612,Sheet1!$A429,CurrentScenario!AB$2:AB$2612)</f>
        <v>4.438995383223924</v>
      </c>
      <c r="AC429">
        <f>SUMIF(CurrentScenario!$B$2:$B$2612,Sheet1!$A429,CurrentScenario!AC$2:AC$2612)</f>
        <v>0</v>
      </c>
      <c r="AD429">
        <f>SUMIF(CurrentScenario!$B$2:$B$2612,Sheet1!$A429,CurrentScenario!AD$2:AD$2612)</f>
        <v>8.4645795441699534E-2</v>
      </c>
      <c r="AE429">
        <f>SUMIF(CurrentScenario!$B$2:$B$2612,Sheet1!$A429,CurrentScenario!AE$2:AE$2612)</f>
        <v>2.4558742242715485E-2</v>
      </c>
      <c r="AF429">
        <f>SUMIF(CurrentScenario!$B$2:$B$2612,Sheet1!$A429,CurrentScenario!AF$2:AF$2612)</f>
        <v>0</v>
      </c>
      <c r="AG429">
        <f>SUMIF(CurrentScenario!$B$2:$B$2612,Sheet1!$A429,CurrentScenario!AG$2:AG$2612)</f>
        <v>0</v>
      </c>
      <c r="AH429" s="9">
        <f>SUMIF(CurrentScenario!$B$2:$B$2612,Sheet1!$A429,CurrentScenario!AH$2:AH$2612)</f>
        <v>2.1656853593180081</v>
      </c>
      <c r="AI429" s="10">
        <f t="shared" si="24"/>
        <v>3837.1465536702144</v>
      </c>
      <c r="AJ429">
        <f>SUMIF(BaselineScenario!$B$2:$B$2612,Sheet1!$A429,BaselineScenario!D$2:D$2612)</f>
        <v>3254.0305397260177</v>
      </c>
      <c r="AK429">
        <f>SUMIF(BaselineScenario!$B$2:$B$2612,Sheet1!$A429,BaselineScenario!E$2:E$2612)</f>
        <v>32.869198147888376</v>
      </c>
      <c r="AL429">
        <f>SUMIF(BaselineScenario!$B$2:$B$2612,Sheet1!$A429,BaselineScenario!F$2:F$2612)</f>
        <v>21.278787765091739</v>
      </c>
      <c r="AM429">
        <f>SUMIF(BaselineScenario!$B$2:$B$2612,Sheet1!$A429,BaselineScenario!G$2:G$2612)</f>
        <v>12.922521270130668</v>
      </c>
      <c r="AN429">
        <f>SUMIF(BaselineScenario!$B$2:$B$2612,Sheet1!$A429,BaselineScenario!H$2:H$2612)</f>
        <v>117.71805129817839</v>
      </c>
      <c r="AO429">
        <f>SUMIF(BaselineScenario!$B$2:$B$2612,Sheet1!$A429,BaselineScenario!I$2:I$2612)</f>
        <v>71.491102292806787</v>
      </c>
      <c r="AP429">
        <f>SUMIF(BaselineScenario!$B$2:$B$2612,Sheet1!$A429,BaselineScenario!J$2:J$2612)</f>
        <v>7.7026045141302175</v>
      </c>
      <c r="AQ429">
        <f>SUMIF(BaselineScenario!$B$2:$B$2612,Sheet1!$A429,BaselineScenario!K$2:K$2612)</f>
        <v>4.6775173030066384</v>
      </c>
      <c r="AR429">
        <f>SUMIF(BaselineScenario!$B$2:$B$2612,Sheet1!$A429,BaselineScenario!L$2:L$2612)</f>
        <v>45.245001519197849</v>
      </c>
      <c r="AS429">
        <f>SUMIF(BaselineScenario!$B$2:$B$2612,Sheet1!$A429,BaselineScenario!M$2:M$2612)</f>
        <v>27.477420043326479</v>
      </c>
      <c r="AT429">
        <f>SUMIF(BaselineScenario!$B$2:$B$2612,Sheet1!$A429,BaselineScenario!N$2:N$2612)</f>
        <v>27.124229645237055</v>
      </c>
      <c r="AU429">
        <f>SUMIF(BaselineScenario!$B$2:$B$2612,Sheet1!$A429,BaselineScenario!O$2:O$2612)</f>
        <v>5.9570249070433841</v>
      </c>
      <c r="AV429">
        <f>SUMIF(BaselineScenario!$B$2:$B$2612,Sheet1!$A429,BaselineScenario!P$2:P$2612)</f>
        <v>3.6179436425126634</v>
      </c>
      <c r="AW429">
        <f>SUMIF(BaselineScenario!$B$2:$B$2612,Sheet1!$A429,BaselineScenario!Q$2:Q$2612)</f>
        <v>39.471087313203803</v>
      </c>
      <c r="AX429">
        <f>SUMIF(BaselineScenario!$B$2:$B$2612,Sheet1!$A429,BaselineScenario!R$2:R$2612)</f>
        <v>23.971210053856371</v>
      </c>
      <c r="AY429">
        <f>SUMIF(BaselineScenario!$B$2:$B$2612,Sheet1!$A429,BaselineScenario!S$2:S$2612)</f>
        <v>0.1098639579163502</v>
      </c>
      <c r="AZ429">
        <f>SUMIF(BaselineScenario!$B$2:$B$2612,Sheet1!$A429,BaselineScenario!T$2:T$2612)</f>
        <v>4.3780156711670228</v>
      </c>
      <c r="BA429">
        <f>SUMIF(BaselineScenario!$B$2:$B$2612,Sheet1!$A429,BaselineScenario!U$2:U$2612)</f>
        <v>0.59964913435278167</v>
      </c>
      <c r="BB429">
        <f>SUMIF(BaselineScenario!$B$2:$B$2612,Sheet1!$A429,BaselineScenario!V$2:V$2612)</f>
        <v>0</v>
      </c>
      <c r="BC429">
        <f>SUMIF(BaselineScenario!$B$2:$B$2612,Sheet1!$A429,BaselineScenario!W$2:W$2612)</f>
        <v>63.065041189851037</v>
      </c>
      <c r="BD429">
        <f>SUMIF(BaselineScenario!$B$2:$B$2612,Sheet1!$A429,BaselineScenario!X$2:X$2612)</f>
        <v>3.7923067763854683</v>
      </c>
      <c r="BE429">
        <f>SUMIF(BaselineScenario!$B$2:$B$2612,Sheet1!$A429,BaselineScenario!Y$2:Y$2612)</f>
        <v>67.570097745736604</v>
      </c>
      <c r="BF429">
        <f>SUMIF(BaselineScenario!$B$2:$B$2612,Sheet1!$A429,BaselineScenario!Z$2:Z$2612)</f>
        <v>0</v>
      </c>
      <c r="BG429">
        <f>SUMIF(BaselineScenario!$B$2:$B$2612,Sheet1!$A429,BaselineScenario!AA$2:AA$2612)</f>
        <v>0.62699473948596607</v>
      </c>
      <c r="BH429">
        <f>SUMIF(BaselineScenario!$B$2:$B$2612,Sheet1!$A429,BaselineScenario!AB$2:AB$2612)</f>
        <v>4.4593028274561949E-2</v>
      </c>
      <c r="BI429">
        <f>SUMIF(BaselineScenario!$B$2:$B$2612,Sheet1!$A429,BaselineScenario!AC$2:AC$2612)</f>
        <v>0</v>
      </c>
      <c r="BJ429">
        <f>SUMIF(BaselineScenario!$B$2:$B$2612,Sheet1!$A429,BaselineScenario!AD$2:AD$2612)</f>
        <v>4.5968615885467988E-3</v>
      </c>
      <c r="BK429">
        <f>SUMIF(BaselineScenario!$B$2:$B$2612,Sheet1!$A429,BaselineScenario!AE$2:AE$2612)</f>
        <v>2.4674901018443928E-4</v>
      </c>
      <c r="BL429">
        <f>SUMIF(BaselineScenario!$B$2:$B$2612,Sheet1!$A429,BaselineScenario!AF$2:AF$2612)</f>
        <v>0</v>
      </c>
      <c r="BM429">
        <f>SUMIF(BaselineScenario!$B$2:$B$2612,Sheet1!$A429,BaselineScenario!AG$2:AG$2612)</f>
        <v>0</v>
      </c>
      <c r="BN429">
        <f>SUMIF(BaselineScenario!$B$2:$B$2612,Sheet1!$A429,BaselineScenario!AH$2:AH$2612)</f>
        <v>1.4009083748180637</v>
      </c>
      <c r="BP429">
        <f t="shared" si="25"/>
        <v>0</v>
      </c>
      <c r="BQ429" s="12">
        <f t="shared" si="26"/>
        <v>0</v>
      </c>
    </row>
    <row r="430" spans="1:69" x14ac:dyDescent="0.25">
      <c r="A430" s="1" t="s">
        <v>428</v>
      </c>
      <c r="B430">
        <f>COUNTIF(CurrentScenario!$B$2:$B$2612,Sheet1!A430)</f>
        <v>1</v>
      </c>
      <c r="C430">
        <f t="shared" si="27"/>
        <v>1080.9658132394618</v>
      </c>
      <c r="D430">
        <f>SUMIF(CurrentScenario!$B$2:$B$2612,Sheet1!$A430,CurrentScenario!D$2:D$2612)</f>
        <v>62.779692566451757</v>
      </c>
      <c r="E430">
        <f>SUMIF(CurrentScenario!$B$2:$B$2612,Sheet1!$A430,CurrentScenario!E$2:E$2612)</f>
        <v>0.63413547874696374</v>
      </c>
      <c r="F430">
        <f>SUMIF(CurrentScenario!$B$2:$B$2612,Sheet1!$A430,CurrentScenario!F$2:F$2612)</f>
        <v>4.1613054055106655</v>
      </c>
      <c r="G430">
        <f>SUMIF(CurrentScenario!$B$2:$B$2612,Sheet1!$A430,CurrentScenario!G$2:G$2612)</f>
        <v>2.5271534736810448</v>
      </c>
      <c r="H430">
        <f>SUMIF(CurrentScenario!$B$2:$B$2612,Sheet1!$A430,CurrentScenario!H$2:H$2612)</f>
        <v>23.021134069905212</v>
      </c>
      <c r="I430">
        <f>SUMIF(CurrentScenario!$B$2:$B$2612,Sheet1!$A430,CurrentScenario!I$2:I$2612)</f>
        <v>13.980931390918643</v>
      </c>
      <c r="J430">
        <f>SUMIF(CurrentScenario!$B$2:$B$2612,Sheet1!$A430,CurrentScenario!J$2:J$2612)</f>
        <v>1.5062733576848961</v>
      </c>
      <c r="K430">
        <f>SUMIF(CurrentScenario!$B$2:$B$2612,Sheet1!$A430,CurrentScenario!K$2:K$2612)</f>
        <v>0.91474157480743368</v>
      </c>
      <c r="L430">
        <f>SUMIF(CurrentScenario!$B$2:$B$2612,Sheet1!$A430,CurrentScenario!L$2:L$2612)</f>
        <v>8.8481780378987622</v>
      </c>
      <c r="M430">
        <f>SUMIF(CurrentScenario!$B$2:$B$2612,Sheet1!$A430,CurrentScenario!M$2:M$2612)</f>
        <v>5.3735485331381989</v>
      </c>
      <c r="N430">
        <f>SUMIF(CurrentScenario!$B$2:$B$2612,Sheet1!$A430,CurrentScenario!N$2:N$2612)</f>
        <v>5.3045255528180624</v>
      </c>
      <c r="O430">
        <f>SUMIF(CurrentScenario!$B$2:$B$2612,Sheet1!$A430,CurrentScenario!O$2:O$2612)</f>
        <v>1.1649605109128107</v>
      </c>
      <c r="P430">
        <f>SUMIF(CurrentScenario!$B$2:$B$2612,Sheet1!$A430,CurrentScenario!P$2:P$2612)</f>
        <v>0.7075070611582166</v>
      </c>
      <c r="Q430">
        <f>SUMIF(CurrentScenario!$B$2:$B$2612,Sheet1!$A430,CurrentScenario!Q$2:Q$2612)</f>
        <v>19.794997187200885</v>
      </c>
      <c r="R430">
        <f>SUMIF(CurrentScenario!$B$2:$B$2612,Sheet1!$A430,CurrentScenario!R$2:R$2612)</f>
        <v>12.021667174788261</v>
      </c>
      <c r="S430">
        <f>SUMIF(CurrentScenario!$B$2:$B$2612,Sheet1!$A430,CurrentScenario!S$2:S$2612)</f>
        <v>5.5072869825282526E-2</v>
      </c>
      <c r="T430">
        <f>SUMIF(CurrentScenario!$B$2:$B$2612,Sheet1!$A430,CurrentScenario!T$2:T$2612)</f>
        <v>0.85613396803547726</v>
      </c>
      <c r="U430">
        <f>SUMIF(CurrentScenario!$B$2:$B$2612,Sheet1!$A430,CurrentScenario!U$2:U$2612)</f>
        <v>0.11729787589479021</v>
      </c>
      <c r="V430">
        <f>SUMIF(CurrentScenario!$B$2:$B$2612,Sheet1!$A430,CurrentScenario!V$2:V$2612)</f>
        <v>0</v>
      </c>
      <c r="W430">
        <f>SUMIF(CurrentScenario!$B$2:$B$2612,Sheet1!$A430,CurrentScenario!W$2:W$2612)</f>
        <v>670.86706742739091</v>
      </c>
      <c r="X430">
        <f>SUMIF(CurrentScenario!$B$2:$B$2612,Sheet1!$A430,CurrentScenario!X$2:X$2612)</f>
        <v>222.20865126091169</v>
      </c>
      <c r="Y430">
        <f>SUMIF(CurrentScenario!$B$2:$B$2612,Sheet1!$A430,CurrentScenario!Y$2:Y$2612)</f>
        <v>0</v>
      </c>
      <c r="Z430">
        <f>SUMIF(CurrentScenario!$B$2:$B$2612,Sheet1!$A430,CurrentScenario!Z$2:Z$2612)</f>
        <v>0</v>
      </c>
      <c r="AA430">
        <f>SUMIF(CurrentScenario!$B$2:$B$2612,Sheet1!$A430,CurrentScenario!AA$2:AA$2612)</f>
        <v>13.237415315138172</v>
      </c>
      <c r="AB430">
        <f>SUMIF(CurrentScenario!$B$2:$B$2612,Sheet1!$A430,CurrentScenario!AB$2:AB$2612)</f>
        <v>8.439387757547637</v>
      </c>
      <c r="AC430">
        <f>SUMIF(CurrentScenario!$B$2:$B$2612,Sheet1!$A430,CurrentScenario!AC$2:AC$2612)</f>
        <v>0</v>
      </c>
      <c r="AD430">
        <f>SUMIF(CurrentScenario!$B$2:$B$2612,Sheet1!$A430,CurrentScenario!AD$2:AD$2612)</f>
        <v>0</v>
      </c>
      <c r="AE430">
        <f>SUMIF(CurrentScenario!$B$2:$B$2612,Sheet1!$A430,CurrentScenario!AE$2:AE$2612)</f>
        <v>0</v>
      </c>
      <c r="AF430">
        <f>SUMIF(CurrentScenario!$B$2:$B$2612,Sheet1!$A430,CurrentScenario!AF$2:AF$2612)</f>
        <v>0</v>
      </c>
      <c r="AG430">
        <f>SUMIF(CurrentScenario!$B$2:$B$2612,Sheet1!$A430,CurrentScenario!AG$2:AG$2612)</f>
        <v>0</v>
      </c>
      <c r="AH430" s="9">
        <f>SUMIF(CurrentScenario!$B$2:$B$2612,Sheet1!$A430,CurrentScenario!AH$2:AH$2612)</f>
        <v>2.4440353890961108</v>
      </c>
      <c r="AI430" s="10">
        <f t="shared" si="24"/>
        <v>1080.9658132394618</v>
      </c>
      <c r="AJ430">
        <f>SUMIF(BaselineScenario!$B$2:$B$2612,Sheet1!$A430,BaselineScenario!D$2:D$2612)</f>
        <v>916.69580337461844</v>
      </c>
      <c r="AK430">
        <f>SUMIF(BaselineScenario!$B$2:$B$2612,Sheet1!$A430,BaselineScenario!E$2:E$2612)</f>
        <v>9.259512246304574</v>
      </c>
      <c r="AL430">
        <f>SUMIF(BaselineScenario!$B$2:$B$2612,Sheet1!$A430,BaselineScenario!F$2:F$2612)</f>
        <v>5.5046706902166429</v>
      </c>
      <c r="AM430">
        <f>SUMIF(BaselineScenario!$B$2:$B$2612,Sheet1!$A430,BaselineScenario!G$2:G$2612)</f>
        <v>3.3429768547699465</v>
      </c>
      <c r="AN430">
        <f>SUMIF(BaselineScenario!$B$2:$B$2612,Sheet1!$A430,BaselineScenario!H$2:H$2612)</f>
        <v>30.452886683668861</v>
      </c>
      <c r="AO430">
        <f>SUMIF(BaselineScenario!$B$2:$B$2612,Sheet1!$A430,BaselineScenario!I$2:I$2612)</f>
        <v>18.494298242951302</v>
      </c>
      <c r="AP430">
        <f>SUMIF(BaselineScenario!$B$2:$B$2612,Sheet1!$A430,BaselineScenario!J$2:J$2612)</f>
        <v>1.9925331105287474</v>
      </c>
      <c r="AQ430">
        <f>SUMIF(BaselineScenario!$B$2:$B$2612,Sheet1!$A430,BaselineScenario!K$2:K$2612)</f>
        <v>1.2100412359297066</v>
      </c>
      <c r="AR430">
        <f>SUMIF(BaselineScenario!$B$2:$B$2612,Sheet1!$A430,BaselineScenario!L$2:L$2612)</f>
        <v>11.704573820162281</v>
      </c>
      <c r="AS430">
        <f>SUMIF(BaselineScenario!$B$2:$B$2612,Sheet1!$A430,BaselineScenario!M$2:M$2612)</f>
        <v>7.1082538363205119</v>
      </c>
      <c r="AT430">
        <f>SUMIF(BaselineScenario!$B$2:$B$2612,Sheet1!$A430,BaselineScenario!N$2:N$2612)</f>
        <v>7.016948647276589</v>
      </c>
      <c r="AU430">
        <f>SUMIF(BaselineScenario!$B$2:$B$2612,Sheet1!$A430,BaselineScenario!O$2:O$2612)</f>
        <v>1.5410366110570533</v>
      </c>
      <c r="AV430">
        <f>SUMIF(BaselineScenario!$B$2:$B$2612,Sheet1!$A430,BaselineScenario!P$2:P$2612)</f>
        <v>0.93590664542945579</v>
      </c>
      <c r="AW430">
        <f>SUMIF(BaselineScenario!$B$2:$B$2612,Sheet1!$A430,BaselineScenario!Q$2:Q$2612)</f>
        <v>26.185278466946279</v>
      </c>
      <c r="AX430">
        <f>SUMIF(BaselineScenario!$B$2:$B$2612,Sheet1!$A430,BaselineScenario!R$2:R$2612)</f>
        <v>15.902538385421767</v>
      </c>
      <c r="AY430">
        <f>SUMIF(BaselineScenario!$B$2:$B$2612,Sheet1!$A430,BaselineScenario!S$2:S$2612)</f>
        <v>7.2851661392573624E-2</v>
      </c>
      <c r="AZ430">
        <f>SUMIF(BaselineScenario!$B$2:$B$2612,Sheet1!$A430,BaselineScenario!T$2:T$2612)</f>
        <v>1.1325137430439156</v>
      </c>
      <c r="BA430">
        <f>SUMIF(BaselineScenario!$B$2:$B$2612,Sheet1!$A430,BaselineScenario!U$2:U$2612)</f>
        <v>0.15516433343432617</v>
      </c>
      <c r="BB430">
        <f>SUMIF(BaselineScenario!$B$2:$B$2612,Sheet1!$A430,BaselineScenario!V$2:V$2612)</f>
        <v>0</v>
      </c>
      <c r="BC430">
        <f>SUMIF(BaselineScenario!$B$2:$B$2612,Sheet1!$A430,BaselineScenario!W$2:W$2612)</f>
        <v>17.596815639456292</v>
      </c>
      <c r="BD430">
        <f>SUMIF(BaselineScenario!$B$2:$B$2612,Sheet1!$A430,BaselineScenario!X$2:X$2612)</f>
        <v>1.041413386566324</v>
      </c>
      <c r="BE430">
        <f>SUMIF(BaselineScenario!$B$2:$B$2612,Sheet1!$A430,BaselineScenario!Y$2:Y$2612)</f>
        <v>0</v>
      </c>
      <c r="BF430">
        <f>SUMIF(BaselineScenario!$B$2:$B$2612,Sheet1!$A430,BaselineScenario!Z$2:Z$2612)</f>
        <v>0</v>
      </c>
      <c r="BG430">
        <f>SUMIF(BaselineScenario!$B$2:$B$2612,Sheet1!$A430,BaselineScenario!AA$2:AA$2612)</f>
        <v>0.34721686031877352</v>
      </c>
      <c r="BH430">
        <f>SUMIF(BaselineScenario!$B$2:$B$2612,Sheet1!$A430,BaselineScenario!AB$2:AB$2612)</f>
        <v>3.9552426673137804E-2</v>
      </c>
      <c r="BI430">
        <f>SUMIF(BaselineScenario!$B$2:$B$2612,Sheet1!$A430,BaselineScenario!AC$2:AC$2612)</f>
        <v>0</v>
      </c>
      <c r="BJ430">
        <f>SUMIF(BaselineScenario!$B$2:$B$2612,Sheet1!$A430,BaselineScenario!AD$2:AD$2612)</f>
        <v>0</v>
      </c>
      <c r="BK430">
        <f>SUMIF(BaselineScenario!$B$2:$B$2612,Sheet1!$A430,BaselineScenario!AE$2:AE$2612)</f>
        <v>0</v>
      </c>
      <c r="BL430">
        <f>SUMIF(BaselineScenario!$B$2:$B$2612,Sheet1!$A430,BaselineScenario!AF$2:AF$2612)</f>
        <v>0</v>
      </c>
      <c r="BM430">
        <f>SUMIF(BaselineScenario!$B$2:$B$2612,Sheet1!$A430,BaselineScenario!AG$2:AG$2612)</f>
        <v>0</v>
      </c>
      <c r="BN430">
        <f>SUMIF(BaselineScenario!$B$2:$B$2612,Sheet1!$A430,BaselineScenario!AH$2:AH$2612)</f>
        <v>3.2330263369743215</v>
      </c>
      <c r="BP430">
        <f t="shared" si="25"/>
        <v>0</v>
      </c>
      <c r="BQ430" s="12">
        <f t="shared" si="26"/>
        <v>0</v>
      </c>
    </row>
    <row r="431" spans="1:69" x14ac:dyDescent="0.25">
      <c r="A431" s="1" t="s">
        <v>429</v>
      </c>
      <c r="B431">
        <f>COUNTIF(CurrentScenario!$B$2:$B$2612,Sheet1!A431)</f>
        <v>1</v>
      </c>
      <c r="C431">
        <f t="shared" si="27"/>
        <v>600.54535421259175</v>
      </c>
      <c r="D431">
        <f>SUMIF(CurrentScenario!$B$2:$B$2612,Sheet1!$A431,CurrentScenario!D$2:D$2612)</f>
        <v>202.64811267678795</v>
      </c>
      <c r="E431">
        <f>SUMIF(CurrentScenario!$B$2:$B$2612,Sheet1!$A431,CurrentScenario!E$2:E$2612)</f>
        <v>2.0469632509962912</v>
      </c>
      <c r="F431">
        <f>SUMIF(CurrentScenario!$B$2:$B$2612,Sheet1!$A431,CurrentScenario!F$2:F$2612)</f>
        <v>11.070073794323266</v>
      </c>
      <c r="G431">
        <f>SUMIF(CurrentScenario!$B$2:$B$2612,Sheet1!$A431,CurrentScenario!G$2:G$2612)</f>
        <v>6.7228106184147638</v>
      </c>
      <c r="H431">
        <f>SUMIF(CurrentScenario!$B$2:$B$2612,Sheet1!$A431,CurrentScenario!H$2:H$2612)</f>
        <v>61.241621033418475</v>
      </c>
      <c r="I431">
        <f>SUMIF(CurrentScenario!$B$2:$B$2612,Sheet1!$A431,CurrentScenario!I$2:I$2612)</f>
        <v>37.192519593909587</v>
      </c>
      <c r="J431">
        <f>SUMIF(CurrentScenario!$B$2:$B$2612,Sheet1!$A431,CurrentScenario!J$2:J$2612)</f>
        <v>4.007201922399763</v>
      </c>
      <c r="K431">
        <f>SUMIF(CurrentScenario!$B$2:$B$2612,Sheet1!$A431,CurrentScenario!K$2:K$2612)</f>
        <v>2.4334306852116181</v>
      </c>
      <c r="L431">
        <f>SUMIF(CurrentScenario!$B$2:$B$2612,Sheet1!$A431,CurrentScenario!L$2:L$2612)</f>
        <v>23.538252624662906</v>
      </c>
      <c r="M431">
        <f>SUMIF(CurrentScenario!$B$2:$B$2612,Sheet1!$A431,CurrentScenario!M$2:M$2612)</f>
        <v>14.294849172245497</v>
      </c>
      <c r="N431">
        <f>SUMIF(CurrentScenario!$B$2:$B$2612,Sheet1!$A431,CurrentScenario!N$2:N$2612)</f>
        <v>14.111104627331716</v>
      </c>
      <c r="O431">
        <f>SUMIF(CurrentScenario!$B$2:$B$2612,Sheet1!$A431,CurrentScenario!O$2:O$2612)</f>
        <v>3.0990820029592654</v>
      </c>
      <c r="P431">
        <f>SUMIF(CurrentScenario!$B$2:$B$2612,Sheet1!$A431,CurrentScenario!P$2:P$2612)</f>
        <v>1.8821985648442237</v>
      </c>
      <c r="Q431">
        <f>SUMIF(CurrentScenario!$B$2:$B$2612,Sheet1!$A431,CurrentScenario!Q$2:Q$2612)</f>
        <v>34.987794719118398</v>
      </c>
      <c r="R431">
        <f>SUMIF(CurrentScenario!$B$2:$B$2612,Sheet1!$A431,CurrentScenario!R$2:R$2612)</f>
        <v>21.248459436546398</v>
      </c>
      <c r="S431">
        <f>SUMIF(CurrentScenario!$B$2:$B$2612,Sheet1!$A431,CurrentScenario!S$2:S$2612)</f>
        <v>9.7385341418453925E-2</v>
      </c>
      <c r="T431">
        <f>SUMIF(CurrentScenario!$B$2:$B$2612,Sheet1!$A431,CurrentScenario!T$2:T$2612)</f>
        <v>2.2776184314081362</v>
      </c>
      <c r="U431">
        <f>SUMIF(CurrentScenario!$B$2:$B$2612,Sheet1!$A431,CurrentScenario!U$2:U$2612)</f>
        <v>0.31196103515297613</v>
      </c>
      <c r="V431">
        <f>SUMIF(CurrentScenario!$B$2:$B$2612,Sheet1!$A431,CurrentScenario!V$2:V$2612)</f>
        <v>0</v>
      </c>
      <c r="W431">
        <f>SUMIF(CurrentScenario!$B$2:$B$2612,Sheet1!$A431,CurrentScenario!W$2:W$2612)</f>
        <v>39.492334058744582</v>
      </c>
      <c r="X431">
        <f>SUMIF(CurrentScenario!$B$2:$B$2612,Sheet1!$A431,CurrentScenario!X$2:X$2612)</f>
        <v>12.836123541820921</v>
      </c>
      <c r="Y431">
        <f>SUMIF(CurrentScenario!$B$2:$B$2612,Sheet1!$A431,CurrentScenario!Y$2:Y$2612)</f>
        <v>104.45763195229178</v>
      </c>
      <c r="Z431">
        <f>SUMIF(CurrentScenario!$B$2:$B$2612,Sheet1!$A431,CurrentScenario!Z$2:Z$2612)</f>
        <v>0</v>
      </c>
      <c r="AA431">
        <f>SUMIF(CurrentScenario!$B$2:$B$2612,Sheet1!$A431,CurrentScenario!AA$2:AA$2612)</f>
        <v>0.39302788694826274</v>
      </c>
      <c r="AB431">
        <f>SUMIF(CurrentScenario!$B$2:$B$2612,Sheet1!$A431,CurrentScenario!AB$2:AB$2612)</f>
        <v>0.1510788075576151</v>
      </c>
      <c r="AC431">
        <f>SUMIF(CurrentScenario!$B$2:$B$2612,Sheet1!$A431,CurrentScenario!AC$2:AC$2612)</f>
        <v>0</v>
      </c>
      <c r="AD431">
        <f>SUMIF(CurrentScenario!$B$2:$B$2612,Sheet1!$A431,CurrentScenario!AD$2:AD$2612)</f>
        <v>2.8822045042872601E-3</v>
      </c>
      <c r="AE431">
        <f>SUMIF(CurrentScenario!$B$2:$B$2612,Sheet1!$A431,CurrentScenario!AE$2:AE$2612)</f>
        <v>8.3622957457274948E-4</v>
      </c>
      <c r="AF431">
        <f>SUMIF(CurrentScenario!$B$2:$B$2612,Sheet1!$A431,CurrentScenario!AF$2:AF$2612)</f>
        <v>0</v>
      </c>
      <c r="AG431">
        <f>SUMIF(CurrentScenario!$B$2:$B$2612,Sheet1!$A431,CurrentScenario!AG$2:AG$2612)</f>
        <v>0</v>
      </c>
      <c r="AH431" s="9">
        <f>SUMIF(CurrentScenario!$B$2:$B$2612,Sheet1!$A431,CurrentScenario!AH$2:AH$2612)</f>
        <v>0</v>
      </c>
      <c r="AI431" s="10">
        <f t="shared" si="24"/>
        <v>600.54535421259163</v>
      </c>
      <c r="AJ431">
        <f>SUMIF(BaselineScenario!$B$2:$B$2612,Sheet1!$A431,BaselineScenario!D$2:D$2612)</f>
        <v>509.28284752089792</v>
      </c>
      <c r="AK431">
        <f>SUMIF(BaselineScenario!$B$2:$B$2612,Sheet1!$A431,BaselineScenario!E$2:E$2612)</f>
        <v>5.1443028976081635</v>
      </c>
      <c r="AL431">
        <f>SUMIF(BaselineScenario!$B$2:$B$2612,Sheet1!$A431,BaselineScenario!F$2:F$2612)</f>
        <v>2.438460785494402</v>
      </c>
      <c r="AM431">
        <f>SUMIF(BaselineScenario!$B$2:$B$2612,Sheet1!$A431,BaselineScenario!G$2:G$2612)</f>
        <v>1.4808672792873576</v>
      </c>
      <c r="AN431">
        <f>SUMIF(BaselineScenario!$B$2:$B$2612,Sheet1!$A431,BaselineScenario!H$2:H$2612)</f>
        <v>13.489999624634773</v>
      </c>
      <c r="AO431">
        <f>SUMIF(BaselineScenario!$B$2:$B$2612,Sheet1!$A431,BaselineScenario!I$2:I$2612)</f>
        <v>8.1925831957857245</v>
      </c>
      <c r="AP431">
        <f>SUMIF(BaselineScenario!$B$2:$B$2612,Sheet1!$A431,BaselineScenario!J$2:J$2612)</f>
        <v>0.88268650497527668</v>
      </c>
      <c r="AQ431">
        <f>SUMIF(BaselineScenario!$B$2:$B$2612,Sheet1!$A431,BaselineScenario!K$2:K$2612)</f>
        <v>0.53602400583365295</v>
      </c>
      <c r="AR431">
        <f>SUMIF(BaselineScenario!$B$2:$B$2612,Sheet1!$A431,BaselineScenario!L$2:L$2612)</f>
        <v>5.1848891932169785</v>
      </c>
      <c r="AS431">
        <f>SUMIF(BaselineScenario!$B$2:$B$2612,Sheet1!$A431,BaselineScenario!M$2:M$2612)</f>
        <v>3.148798263562854</v>
      </c>
      <c r="AT431">
        <f>SUMIF(BaselineScenario!$B$2:$B$2612,Sheet1!$A431,BaselineScenario!N$2:N$2612)</f>
        <v>3.1083239292769766</v>
      </c>
      <c r="AU431">
        <f>SUMIF(BaselineScenario!$B$2:$B$2612,Sheet1!$A431,BaselineScenario!O$2:O$2612)</f>
        <v>0.68265036671416213</v>
      </c>
      <c r="AV431">
        <f>SUMIF(BaselineScenario!$B$2:$B$2612,Sheet1!$A431,BaselineScenario!P$2:P$2612)</f>
        <v>0.41460133655478087</v>
      </c>
      <c r="AW431">
        <f>SUMIF(BaselineScenario!$B$2:$B$2612,Sheet1!$A431,BaselineScenario!Q$2:Q$2612)</f>
        <v>7.7069373681364759</v>
      </c>
      <c r="AX431">
        <f>SUMIF(BaselineScenario!$B$2:$B$2612,Sheet1!$A431,BaselineScenario!R$2:R$2612)</f>
        <v>4.6805049406948704</v>
      </c>
      <c r="AY431">
        <f>SUMIF(BaselineScenario!$B$2:$B$2612,Sheet1!$A431,BaselineScenario!S$2:S$2612)</f>
        <v>2.145155854811541E-2</v>
      </c>
      <c r="AZ431">
        <f>SUMIF(BaselineScenario!$B$2:$B$2612,Sheet1!$A431,BaselineScenario!T$2:T$2612)</f>
        <v>0.50170245767973498</v>
      </c>
      <c r="BA431">
        <f>SUMIF(BaselineScenario!$B$2:$B$2612,Sheet1!$A431,BaselineScenario!U$2:U$2612)</f>
        <v>6.8717224921559447E-2</v>
      </c>
      <c r="BB431">
        <f>SUMIF(BaselineScenario!$B$2:$B$2612,Sheet1!$A431,BaselineScenario!V$2:V$2612)</f>
        <v>0</v>
      </c>
      <c r="BC431">
        <f>SUMIF(BaselineScenario!$B$2:$B$2612,Sheet1!$A431,BaselineScenario!W$2:W$2612)</f>
        <v>9.8701052144833756</v>
      </c>
      <c r="BD431">
        <f>SUMIF(BaselineScenario!$B$2:$B$2612,Sheet1!$A431,BaselineScenario!X$2:X$2612)</f>
        <v>0.59352105495214702</v>
      </c>
      <c r="BE431">
        <f>SUMIF(BaselineScenario!$B$2:$B$2612,Sheet1!$A431,BaselineScenario!Y$2:Y$2612)</f>
        <v>23.009407524626329</v>
      </c>
      <c r="BF431">
        <f>SUMIF(BaselineScenario!$B$2:$B$2612,Sheet1!$A431,BaselineScenario!Z$2:Z$2612)</f>
        <v>0</v>
      </c>
      <c r="BG431">
        <f>SUMIF(BaselineScenario!$B$2:$B$2612,Sheet1!$A431,BaselineScenario!AA$2:AA$2612)</f>
        <v>9.822733167999409E-2</v>
      </c>
      <c r="BH431">
        <f>SUMIF(BaselineScenario!$B$2:$B$2612,Sheet1!$A431,BaselineScenario!AB$2:AB$2612)</f>
        <v>6.9856333923838058E-3</v>
      </c>
      <c r="BI431">
        <f>SUMIF(BaselineScenario!$B$2:$B$2612,Sheet1!$A431,BaselineScenario!AC$2:AC$2612)</f>
        <v>0</v>
      </c>
      <c r="BJ431">
        <f>SUMIF(BaselineScenario!$B$2:$B$2612,Sheet1!$A431,BaselineScenario!AD$2:AD$2612)</f>
        <v>7.2033376565328999E-4</v>
      </c>
      <c r="BK431">
        <f>SUMIF(BaselineScenario!$B$2:$B$2612,Sheet1!$A431,BaselineScenario!AE$2:AE$2612)</f>
        <v>3.866586806098906E-5</v>
      </c>
      <c r="BL431">
        <f>SUMIF(BaselineScenario!$B$2:$B$2612,Sheet1!$A431,BaselineScenario!AF$2:AF$2612)</f>
        <v>0</v>
      </c>
      <c r="BM431">
        <f>SUMIF(BaselineScenario!$B$2:$B$2612,Sheet1!$A431,BaselineScenario!AG$2:AG$2612)</f>
        <v>0</v>
      </c>
      <c r="BN431">
        <f>SUMIF(BaselineScenario!$B$2:$B$2612,Sheet1!$A431,BaselineScenario!AH$2:AH$2612)</f>
        <v>0</v>
      </c>
      <c r="BP431">
        <f t="shared" si="25"/>
        <v>0</v>
      </c>
      <c r="BQ431" s="12">
        <f t="shared" si="26"/>
        <v>0</v>
      </c>
    </row>
    <row r="432" spans="1:69" x14ac:dyDescent="0.25">
      <c r="A432" s="1" t="s">
        <v>430</v>
      </c>
      <c r="B432">
        <f>COUNTIF(CurrentScenario!$B$2:$B$2612,Sheet1!A432)</f>
        <v>2</v>
      </c>
      <c r="C432">
        <f t="shared" si="27"/>
        <v>444.65951039738309</v>
      </c>
      <c r="D432">
        <f>SUMIF(CurrentScenario!$B$2:$B$2612,Sheet1!$A432,CurrentScenario!D$2:D$2612)</f>
        <v>146.53875620032679</v>
      </c>
      <c r="E432">
        <f>SUMIF(CurrentScenario!$B$2:$B$2612,Sheet1!$A432,CurrentScenario!E$2:E$2612)</f>
        <v>1.4801953795094991</v>
      </c>
      <c r="F432">
        <f>SUMIF(CurrentScenario!$B$2:$B$2612,Sheet1!$A432,CurrentScenario!F$2:F$2612)</f>
        <v>2.3736035365657705E-2</v>
      </c>
      <c r="G432">
        <f>SUMIF(CurrentScenario!$B$2:$B$2612,Sheet1!$A432,CurrentScenario!G$2:G$2612)</f>
        <v>1.4414905753260305E-2</v>
      </c>
      <c r="H432">
        <f>SUMIF(CurrentScenario!$B$2:$B$2612,Sheet1!$A432,CurrentScenario!H$2:H$2612)</f>
        <v>0.13131255832415925</v>
      </c>
      <c r="I432">
        <f>SUMIF(CurrentScenario!$B$2:$B$2612,Sheet1!$A432,CurrentScenario!I$2:I$2612)</f>
        <v>7.9746761772303762E-2</v>
      </c>
      <c r="J432">
        <f>SUMIF(CurrentScenario!$B$2:$B$2612,Sheet1!$A432,CurrentScenario!J$2:J$2612)</f>
        <v>8.5918037686666931E-3</v>
      </c>
      <c r="K432">
        <f>SUMIF(CurrentScenario!$B$2:$B$2612,Sheet1!$A432,CurrentScenario!K$2:K$2612)</f>
        <v>5.2178622601070168E-3</v>
      </c>
      <c r="L432">
        <f>SUMIF(CurrentScenario!$B$2:$B$2612,Sheet1!$A432,CurrentScenario!L$2:L$2612)</f>
        <v>5.0469852362305327E-2</v>
      </c>
      <c r="M432">
        <f>SUMIF(CurrentScenario!$B$2:$B$2612,Sheet1!$A432,CurrentScenario!M$2:M$2612)</f>
        <v>3.0650522065576124E-2</v>
      </c>
      <c r="N432">
        <f>SUMIF(CurrentScenario!$B$2:$B$2612,Sheet1!$A432,CurrentScenario!N$2:N$2612)</f>
        <v>3.0256790705836149E-2</v>
      </c>
      <c r="O432">
        <f>SUMIF(CurrentScenario!$B$2:$B$2612,Sheet1!$A432,CurrentScenario!O$2:O$2612)</f>
        <v>6.6450573066418094E-3</v>
      </c>
      <c r="P432">
        <f>SUMIF(CurrentScenario!$B$2:$B$2612,Sheet1!$A432,CurrentScenario!P$2:P$2612)</f>
        <v>4.0355839553576286E-3</v>
      </c>
      <c r="Q432">
        <f>SUMIF(CurrentScenario!$B$2:$B$2612,Sheet1!$A432,CurrentScenario!Q$2:Q$2612)</f>
        <v>5.7988276141985727E-2</v>
      </c>
      <c r="R432">
        <f>SUMIF(CurrentScenario!$B$2:$B$2612,Sheet1!$A432,CurrentScenario!R$2:R$2612)</f>
        <v>3.5216654342125418E-2</v>
      </c>
      <c r="S432">
        <f>SUMIF(CurrentScenario!$B$2:$B$2612,Sheet1!$A432,CurrentScenario!S$2:S$2612)</f>
        <v>1.6130441681704263E-4</v>
      </c>
      <c r="T432">
        <f>SUMIF(CurrentScenario!$B$2:$B$2612,Sheet1!$A432,CurrentScenario!T$2:T$2612)</f>
        <v>4.8835702351156659E-3</v>
      </c>
      <c r="U432">
        <f>SUMIF(CurrentScenario!$B$2:$B$2612,Sheet1!$A432,CurrentScenario!U$2:U$2612)</f>
        <v>6.6880098186134439E-4</v>
      </c>
      <c r="V432">
        <f>SUMIF(CurrentScenario!$B$2:$B$2612,Sheet1!$A432,CurrentScenario!V$2:V$2612)</f>
        <v>0</v>
      </c>
      <c r="W432">
        <f>SUMIF(CurrentScenario!$B$2:$B$2612,Sheet1!$A432,CurrentScenario!W$2:W$2612)</f>
        <v>211.5372328239572</v>
      </c>
      <c r="X432">
        <f>SUMIF(CurrentScenario!$B$2:$B$2612,Sheet1!$A432,CurrentScenario!X$2:X$2612)</f>
        <v>72.134510453504788</v>
      </c>
      <c r="Y432">
        <f>SUMIF(CurrentScenario!$B$2:$B$2612,Sheet1!$A432,CurrentScenario!Y$2:Y$2612)</f>
        <v>6.2282193158002102</v>
      </c>
      <c r="Z432">
        <f>SUMIF(CurrentScenario!$B$2:$B$2612,Sheet1!$A432,CurrentScenario!Z$2:Z$2612)</f>
        <v>0</v>
      </c>
      <c r="AA432">
        <f>SUMIF(CurrentScenario!$B$2:$B$2612,Sheet1!$A432,CurrentScenario!AA$2:AA$2612)</f>
        <v>4.4228985852631517</v>
      </c>
      <c r="AB432">
        <f>SUMIF(CurrentScenario!$B$2:$B$2612,Sheet1!$A432,CurrentScenario!AB$2:AB$2612)</f>
        <v>1.6109961528174146</v>
      </c>
      <c r="AC432">
        <f>SUMIF(CurrentScenario!$B$2:$B$2612,Sheet1!$A432,CurrentScenario!AC$2:AC$2612)</f>
        <v>0</v>
      </c>
      <c r="AD432">
        <f>SUMIF(CurrentScenario!$B$2:$B$2612,Sheet1!$A432,CurrentScenario!AD$2:AD$2612)</f>
        <v>6.3206239129106581E-4</v>
      </c>
      <c r="AE432">
        <f>SUMIF(CurrentScenario!$B$2:$B$2612,Sheet1!$A432,CurrentScenario!AE$2:AE$2612)</f>
        <v>1.8338367863437492E-4</v>
      </c>
      <c r="AF432">
        <f>SUMIF(CurrentScenario!$B$2:$B$2612,Sheet1!$A432,CurrentScenario!AF$2:AF$2612)</f>
        <v>0</v>
      </c>
      <c r="AG432">
        <f>SUMIF(CurrentScenario!$B$2:$B$2612,Sheet1!$A432,CurrentScenario!AG$2:AG$2612)</f>
        <v>0</v>
      </c>
      <c r="AH432" s="9">
        <f>SUMIF(CurrentScenario!$B$2:$B$2612,Sheet1!$A432,CurrentScenario!AH$2:AH$2612)</f>
        <v>0.22188970037636163</v>
      </c>
      <c r="AI432" s="10">
        <f t="shared" si="24"/>
        <v>444.65951039738326</v>
      </c>
      <c r="AJ432">
        <f>SUMIF(BaselineScenario!$B$2:$B$2612,Sheet1!$A432,BaselineScenario!D$2:D$2612)</f>
        <v>379.12205561316051</v>
      </c>
      <c r="AK432">
        <f>SUMIF(BaselineScenario!$B$2:$B$2612,Sheet1!$A432,BaselineScenario!E$2:E$2612)</f>
        <v>4.0351559253075937</v>
      </c>
      <c r="AL432">
        <f>SUMIF(BaselineScenario!$B$2:$B$2612,Sheet1!$A432,BaselineScenario!F$2:F$2612)</f>
        <v>0.18373853400993492</v>
      </c>
      <c r="AM432">
        <f>SUMIF(BaselineScenario!$B$2:$B$2612,Sheet1!$A432,BaselineScenario!G$2:G$2612)</f>
        <v>0.11158450053657624</v>
      </c>
      <c r="AN432">
        <f>SUMIF(BaselineScenario!$B$2:$B$2612,Sheet1!$A432,BaselineScenario!H$2:H$2612)</f>
        <v>1.0164788091984105</v>
      </c>
      <c r="AO432">
        <f>SUMIF(BaselineScenario!$B$2:$B$2612,Sheet1!$A432,BaselineScenario!I$2:I$2612)</f>
        <v>0.61731257450359811</v>
      </c>
      <c r="AP432">
        <f>SUMIF(BaselineScenario!$B$2:$B$2612,Sheet1!$A432,BaselineScenario!J$2:J$2612)</f>
        <v>6.6508387126853669E-2</v>
      </c>
      <c r="AQ432">
        <f>SUMIF(BaselineScenario!$B$2:$B$2612,Sheet1!$A432,BaselineScenario!K$2:K$2612)</f>
        <v>4.0391006651639423E-2</v>
      </c>
      <c r="AR432">
        <f>SUMIF(BaselineScenario!$B$2:$B$2612,Sheet1!$A432,BaselineScenario!L$2:L$2612)</f>
        <v>0.39068262841252627</v>
      </c>
      <c r="AS432">
        <f>SUMIF(BaselineScenario!$B$2:$B$2612,Sheet1!$A432,BaselineScenario!M$2:M$2612)</f>
        <v>0.23726295921838209</v>
      </c>
      <c r="AT432">
        <f>SUMIF(BaselineScenario!$B$2:$B$2612,Sheet1!$A432,BaselineScenario!N$2:N$2612)</f>
        <v>0.2342151198586114</v>
      </c>
      <c r="AU432">
        <f>SUMIF(BaselineScenario!$B$2:$B$2612,Sheet1!$A432,BaselineScenario!O$2:O$2612)</f>
        <v>5.1438796291182601E-2</v>
      </c>
      <c r="AV432">
        <f>SUMIF(BaselineScenario!$B$2:$B$2612,Sheet1!$A432,BaselineScenario!P$2:P$2612)</f>
        <v>3.1239095679148152E-2</v>
      </c>
      <c r="AW432">
        <f>SUMIF(BaselineScenario!$B$2:$B$2612,Sheet1!$A432,BaselineScenario!Q$2:Q$2612)</f>
        <v>0.44888207672235697</v>
      </c>
      <c r="AX432">
        <f>SUMIF(BaselineScenario!$B$2:$B$2612,Sheet1!$A432,BaselineScenario!R$2:R$2612)</f>
        <v>0.27260898216046436</v>
      </c>
      <c r="AY432">
        <f>SUMIF(BaselineScenario!$B$2:$B$2612,Sheet1!$A432,BaselineScenario!S$2:S$2612)</f>
        <v>1.2486431124117793E-3</v>
      </c>
      <c r="AZ432">
        <f>SUMIF(BaselineScenario!$B$2:$B$2612,Sheet1!$A432,BaselineScenario!T$2:T$2612)</f>
        <v>3.7803281883922242E-2</v>
      </c>
      <c r="BA432">
        <f>SUMIF(BaselineScenario!$B$2:$B$2612,Sheet1!$A432,BaselineScenario!U$2:U$2612)</f>
        <v>5.1771287857703052E-3</v>
      </c>
      <c r="BB432">
        <f>SUMIF(BaselineScenario!$B$2:$B$2612,Sheet1!$A432,BaselineScenario!V$2:V$2612)</f>
        <v>0</v>
      </c>
      <c r="BC432">
        <f>SUMIF(BaselineScenario!$B$2:$B$2612,Sheet1!$A432,BaselineScenario!W$2:W$2612)</f>
        <v>7.2301498703712976</v>
      </c>
      <c r="BD432">
        <f>SUMIF(BaselineScenario!$B$2:$B$2612,Sheet1!$A432,BaselineScenario!X$2:X$2612)</f>
        <v>0.43495319827907036</v>
      </c>
      <c r="BE432">
        <f>SUMIF(BaselineScenario!$B$2:$B$2612,Sheet1!$A432,BaselineScenario!Y$2:Y$2612)</f>
        <v>48.212090559706709</v>
      </c>
      <c r="BF432">
        <f>SUMIF(BaselineScenario!$B$2:$B$2612,Sheet1!$A432,BaselineScenario!Z$2:Z$2612)</f>
        <v>0</v>
      </c>
      <c r="BG432">
        <f>SUMIF(BaselineScenario!$B$2:$B$2612,Sheet1!$A432,BaselineScenario!AA$2:AA$2612)</f>
        <v>0.15117643591208979</v>
      </c>
      <c r="BH432">
        <f>SUMIF(BaselineScenario!$B$2:$B$2612,Sheet1!$A432,BaselineScenario!AB$2:AB$2612)</f>
        <v>9.7051544879760542E-3</v>
      </c>
      <c r="BI432">
        <f>SUMIF(BaselineScenario!$B$2:$B$2612,Sheet1!$A432,BaselineScenario!AC$2:AC$2612)</f>
        <v>0</v>
      </c>
      <c r="BJ432">
        <f>SUMIF(BaselineScenario!$B$2:$B$2612,Sheet1!$A432,BaselineScenario!AD$2:AD$2612)</f>
        <v>2.1566313172541027E-5</v>
      </c>
      <c r="BK432">
        <f>SUMIF(BaselineScenario!$B$2:$B$2612,Sheet1!$A432,BaselineScenario!AE$2:AE$2612)</f>
        <v>1.1576303367303263E-6</v>
      </c>
      <c r="BL432">
        <f>SUMIF(BaselineScenario!$B$2:$B$2612,Sheet1!$A432,BaselineScenario!AF$2:AF$2612)</f>
        <v>0</v>
      </c>
      <c r="BM432">
        <f>SUMIF(BaselineScenario!$B$2:$B$2612,Sheet1!$A432,BaselineScenario!AG$2:AG$2612)</f>
        <v>0</v>
      </c>
      <c r="BN432">
        <f>SUMIF(BaselineScenario!$B$2:$B$2612,Sheet1!$A432,BaselineScenario!AH$2:AH$2612)</f>
        <v>1.7176283920626314</v>
      </c>
      <c r="BP432">
        <f t="shared" si="25"/>
        <v>0</v>
      </c>
      <c r="BQ432" s="12">
        <f t="shared" si="26"/>
        <v>0</v>
      </c>
    </row>
    <row r="433" spans="1:69" x14ac:dyDescent="0.25">
      <c r="A433" s="1" t="s">
        <v>431</v>
      </c>
      <c r="B433">
        <f>COUNTIF(CurrentScenario!$B$2:$B$2612,Sheet1!A433)</f>
        <v>3</v>
      </c>
      <c r="C433">
        <f t="shared" si="27"/>
        <v>874.26836764918187</v>
      </c>
      <c r="D433">
        <f>SUMIF(CurrentScenario!$B$2:$B$2612,Sheet1!$A433,CurrentScenario!D$2:D$2612)</f>
        <v>53.28523288819207</v>
      </c>
      <c r="E433">
        <f>SUMIF(CurrentScenario!$B$2:$B$2612,Sheet1!$A433,CurrentScenario!E$2:E$2612)</f>
        <v>0.538232273627824</v>
      </c>
      <c r="F433">
        <f>SUMIF(CurrentScenario!$B$2:$B$2612,Sheet1!$A433,CurrentScenario!F$2:F$2612)</f>
        <v>1.1651655135429864</v>
      </c>
      <c r="G433">
        <f>SUMIF(CurrentScenario!$B$2:$B$2612,Sheet1!$A433,CurrentScenario!G$2:G$2612)</f>
        <v>0.70760297263069261</v>
      </c>
      <c r="H433">
        <f>SUMIF(CurrentScenario!$B$2:$B$2612,Sheet1!$A433,CurrentScenario!H$2:H$2612)</f>
        <v>6.4459175395734594</v>
      </c>
      <c r="I433">
        <f>SUMIF(CurrentScenario!$B$2:$B$2612,Sheet1!$A433,CurrentScenario!I$2:I$2612)</f>
        <v>3.9146607894572201</v>
      </c>
      <c r="J433">
        <f>SUMIF(CurrentScenario!$B$2:$B$2612,Sheet1!$A433,CurrentScenario!J$2:J$2612)</f>
        <v>0.42175654015177094</v>
      </c>
      <c r="K433">
        <f>SUMIF(CurrentScenario!$B$2:$B$2612,Sheet1!$A433,CurrentScenario!K$2:K$2612)</f>
        <v>0.25612764094608148</v>
      </c>
      <c r="L433">
        <f>SUMIF(CurrentScenario!$B$2:$B$2612,Sheet1!$A433,CurrentScenario!L$2:L$2612)</f>
        <v>2.4774898506116543</v>
      </c>
      <c r="M433">
        <f>SUMIF(CurrentScenario!$B$2:$B$2612,Sheet1!$A433,CurrentScenario!M$2:M$2612)</f>
        <v>1.5045935892786959</v>
      </c>
      <c r="N433">
        <f>SUMIF(CurrentScenario!$B$2:$B$2612,Sheet1!$A433,CurrentScenario!N$2:N$2612)</f>
        <v>1.4852671547890577</v>
      </c>
      <c r="O433">
        <f>SUMIF(CurrentScenario!$B$2:$B$2612,Sheet1!$A433,CurrentScenario!O$2:O$2612)</f>
        <v>0.32618894305558704</v>
      </c>
      <c r="P433">
        <f>SUMIF(CurrentScenario!$B$2:$B$2612,Sheet1!$A433,CurrentScenario!P$2:P$2612)</f>
        <v>0.19810197712430067</v>
      </c>
      <c r="Q433">
        <f>SUMIF(CurrentScenario!$B$2:$B$2612,Sheet1!$A433,CurrentScenario!Q$2:Q$2612)</f>
        <v>2.5730572414677666</v>
      </c>
      <c r="R433">
        <f>SUMIF(CurrentScenario!$B$2:$B$2612,Sheet1!$A433,CurrentScenario!R$2:R$2612)</f>
        <v>1.5626391600906457</v>
      </c>
      <c r="S433">
        <f>SUMIF(CurrentScenario!$B$2:$B$2612,Sheet1!$A433,CurrentScenario!S$2:S$2612)</f>
        <v>7.1586595932420418E-3</v>
      </c>
      <c r="T433">
        <f>SUMIF(CurrentScenario!$B$2:$B$2612,Sheet1!$A433,CurrentScenario!T$2:T$2612)</f>
        <v>0.23971751104993363</v>
      </c>
      <c r="U433">
        <f>SUMIF(CurrentScenario!$B$2:$B$2612,Sheet1!$A433,CurrentScenario!U$2:U$2612)</f>
        <v>3.2843405250541267E-2</v>
      </c>
      <c r="V433">
        <f>SUMIF(CurrentScenario!$B$2:$B$2612,Sheet1!$A433,CurrentScenario!V$2:V$2612)</f>
        <v>0</v>
      </c>
      <c r="W433">
        <f>SUMIF(CurrentScenario!$B$2:$B$2612,Sheet1!$A433,CurrentScenario!W$2:W$2612)</f>
        <v>584.44569664218682</v>
      </c>
      <c r="X433">
        <f>SUMIF(CurrentScenario!$B$2:$B$2612,Sheet1!$A433,CurrentScenario!X$2:X$2612)</f>
        <v>193.62326970193209</v>
      </c>
      <c r="Y433">
        <f>SUMIF(CurrentScenario!$B$2:$B$2612,Sheet1!$A433,CurrentScenario!Y$2:Y$2612)</f>
        <v>4.2192210060136924E-2</v>
      </c>
      <c r="Z433">
        <f>SUMIF(CurrentScenario!$B$2:$B$2612,Sheet1!$A433,CurrentScenario!Z$2:Z$2612)</f>
        <v>0</v>
      </c>
      <c r="AA433">
        <f>SUMIF(CurrentScenario!$B$2:$B$2612,Sheet1!$A433,CurrentScenario!AA$2:AA$2612)</f>
        <v>11.649535033863453</v>
      </c>
      <c r="AB433">
        <f>SUMIF(CurrentScenario!$B$2:$B$2612,Sheet1!$A433,CurrentScenario!AB$2:AB$2612)</f>
        <v>7.3659204107058587</v>
      </c>
      <c r="AC433">
        <f>SUMIF(CurrentScenario!$B$2:$B$2612,Sheet1!$A433,CurrentScenario!AC$2:AC$2612)</f>
        <v>0</v>
      </c>
      <c r="AD433">
        <f>SUMIF(CurrentScenario!$B$2:$B$2612,Sheet1!$A433,CurrentScenario!AD$2:AD$2612)</f>
        <v>0</v>
      </c>
      <c r="AE433">
        <f>SUMIF(CurrentScenario!$B$2:$B$2612,Sheet1!$A433,CurrentScenario!AE$2:AE$2612)</f>
        <v>0</v>
      </c>
      <c r="AF433">
        <f>SUMIF(CurrentScenario!$B$2:$B$2612,Sheet1!$A433,CurrentScenario!AF$2:AF$2612)</f>
        <v>0</v>
      </c>
      <c r="AG433">
        <f>SUMIF(CurrentScenario!$B$2:$B$2612,Sheet1!$A433,CurrentScenario!AG$2:AG$2612)</f>
        <v>0</v>
      </c>
      <c r="AH433" s="9">
        <f>SUMIF(CurrentScenario!$B$2:$B$2612,Sheet1!$A433,CurrentScenario!AH$2:AH$2612)</f>
        <v>0</v>
      </c>
      <c r="AI433" s="10">
        <f t="shared" si="24"/>
        <v>874.26836764918187</v>
      </c>
      <c r="AJ433">
        <f>SUMIF(BaselineScenario!$B$2:$B$2612,Sheet1!$A433,BaselineScenario!D$2:D$2612)</f>
        <v>741.22115303028977</v>
      </c>
      <c r="AK433">
        <f>SUMIF(BaselineScenario!$B$2:$B$2612,Sheet1!$A433,BaselineScenario!E$2:E$2612)</f>
        <v>7.8373105209296918</v>
      </c>
      <c r="AL433">
        <f>SUMIF(BaselineScenario!$B$2:$B$2612,Sheet1!$A433,BaselineScenario!F$2:F$2612)</f>
        <v>5.4685177331472259</v>
      </c>
      <c r="AM433">
        <f>SUMIF(BaselineScenario!$B$2:$B$2612,Sheet1!$A433,BaselineScenario!G$2:G$2612)</f>
        <v>3.3210212273553315</v>
      </c>
      <c r="AN433">
        <f>SUMIF(BaselineScenario!$B$2:$B$2612,Sheet1!$A433,BaselineScenario!H$2:H$2612)</f>
        <v>30.25288163943048</v>
      </c>
      <c r="AO433">
        <f>SUMIF(BaselineScenario!$B$2:$B$2612,Sheet1!$A433,BaselineScenario!I$2:I$2612)</f>
        <v>18.372833470936015</v>
      </c>
      <c r="AP433">
        <f>SUMIF(BaselineScenario!$B$2:$B$2612,Sheet1!$A433,BaselineScenario!J$2:J$2612)</f>
        <v>1.9794467756581866</v>
      </c>
      <c r="AQ433">
        <f>SUMIF(BaselineScenario!$B$2:$B$2612,Sheet1!$A433,BaselineScenario!K$2:K$2612)</f>
        <v>1.2020940631891939</v>
      </c>
      <c r="AR433">
        <f>SUMIF(BaselineScenario!$B$2:$B$2612,Sheet1!$A433,BaselineScenario!L$2:L$2612)</f>
        <v>11.627701836596</v>
      </c>
      <c r="AS433">
        <f>SUMIF(BaselineScenario!$B$2:$B$2612,Sheet1!$A433,BaselineScenario!M$2:M$2612)</f>
        <v>7.0615690462131342</v>
      </c>
      <c r="AT433">
        <f>SUMIF(BaselineScenario!$B$2:$B$2612,Sheet1!$A433,BaselineScenario!N$2:N$2612)</f>
        <v>6.9708635211210579</v>
      </c>
      <c r="AU433">
        <f>SUMIF(BaselineScenario!$B$2:$B$2612,Sheet1!$A433,BaselineScenario!O$2:O$2612)</f>
        <v>1.5309155641175953</v>
      </c>
      <c r="AV433">
        <f>SUMIF(BaselineScenario!$B$2:$B$2612,Sheet1!$A433,BaselineScenario!P$2:P$2612)</f>
        <v>0.92975990302153522</v>
      </c>
      <c r="AW433">
        <f>SUMIF(BaselineScenario!$B$2:$B$2612,Sheet1!$A433,BaselineScenario!Q$2:Q$2612)</f>
        <v>12.076232080181844</v>
      </c>
      <c r="AX433">
        <f>SUMIF(BaselineScenario!$B$2:$B$2612,Sheet1!$A433,BaselineScenario!R$2:R$2612)</f>
        <v>7.3339966366509879</v>
      </c>
      <c r="AY433">
        <f>SUMIF(BaselineScenario!$B$2:$B$2612,Sheet1!$A433,BaselineScenario!S$2:S$2612)</f>
        <v>3.3598022320598282E-2</v>
      </c>
      <c r="AZ433">
        <f>SUMIF(BaselineScenario!$B$2:$B$2612,Sheet1!$A433,BaselineScenario!T$2:T$2612)</f>
        <v>1.1250757466519501</v>
      </c>
      <c r="BA433">
        <f>SUMIF(BaselineScenario!$B$2:$B$2612,Sheet1!$A433,BaselineScenario!U$2:U$2612)</f>
        <v>0.15414526257595032</v>
      </c>
      <c r="BB433">
        <f>SUMIF(BaselineScenario!$B$2:$B$2612,Sheet1!$A433,BaselineScenario!V$2:V$2612)</f>
        <v>0</v>
      </c>
      <c r="BC433">
        <f>SUMIF(BaselineScenario!$B$2:$B$2612,Sheet1!$A433,BaselineScenario!W$2:W$2612)</f>
        <v>14.22947001442574</v>
      </c>
      <c r="BD433">
        <f>SUMIF(BaselineScenario!$B$2:$B$2612,Sheet1!$A433,BaselineScenario!X$2:X$2612)</f>
        <v>0.84223306560704048</v>
      </c>
      <c r="BE433">
        <f>SUMIF(BaselineScenario!$B$2:$B$2612,Sheet1!$A433,BaselineScenario!Y$2:Y$2612)</f>
        <v>0.3821282981697714</v>
      </c>
      <c r="BF433">
        <f>SUMIF(BaselineScenario!$B$2:$B$2612,Sheet1!$A433,BaselineScenario!Z$2:Z$2612)</f>
        <v>0</v>
      </c>
      <c r="BG433">
        <f>SUMIF(BaselineScenario!$B$2:$B$2612,Sheet1!$A433,BaselineScenario!AA$2:AA$2612)</f>
        <v>0.28338488855068172</v>
      </c>
      <c r="BH433">
        <f>SUMIF(BaselineScenario!$B$2:$B$2612,Sheet1!$A433,BaselineScenario!AB$2:AB$2612)</f>
        <v>3.2035302042141466E-2</v>
      </c>
      <c r="BI433">
        <f>SUMIF(BaselineScenario!$B$2:$B$2612,Sheet1!$A433,BaselineScenario!AC$2:AC$2612)</f>
        <v>0</v>
      </c>
      <c r="BJ433">
        <f>SUMIF(BaselineScenario!$B$2:$B$2612,Sheet1!$A433,BaselineScenario!AD$2:AD$2612)</f>
        <v>0</v>
      </c>
      <c r="BK433">
        <f>SUMIF(BaselineScenario!$B$2:$B$2612,Sheet1!$A433,BaselineScenario!AE$2:AE$2612)</f>
        <v>0</v>
      </c>
      <c r="BL433">
        <f>SUMIF(BaselineScenario!$B$2:$B$2612,Sheet1!$A433,BaselineScenario!AF$2:AF$2612)</f>
        <v>0</v>
      </c>
      <c r="BM433">
        <f>SUMIF(BaselineScenario!$B$2:$B$2612,Sheet1!$A433,BaselineScenario!AG$2:AG$2612)</f>
        <v>0</v>
      </c>
      <c r="BN433">
        <f>SUMIF(BaselineScenario!$B$2:$B$2612,Sheet1!$A433,BaselineScenario!AH$2:AH$2612)</f>
        <v>0</v>
      </c>
      <c r="BP433">
        <f t="shared" si="25"/>
        <v>0</v>
      </c>
      <c r="BQ433" s="12">
        <f t="shared" si="26"/>
        <v>0</v>
      </c>
    </row>
    <row r="434" spans="1:69" x14ac:dyDescent="0.25">
      <c r="A434" s="1" t="s">
        <v>432</v>
      </c>
      <c r="B434">
        <f>COUNTIF(CurrentScenario!$B$2:$B$2612,Sheet1!A434)</f>
        <v>2</v>
      </c>
      <c r="C434">
        <f t="shared" si="27"/>
        <v>792.23893617258898</v>
      </c>
      <c r="D434">
        <f>SUMIF(CurrentScenario!$B$2:$B$2612,Sheet1!$A434,CurrentScenario!D$2:D$2612)</f>
        <v>125.75544845001082</v>
      </c>
      <c r="E434">
        <f>SUMIF(CurrentScenario!$B$2:$B$2612,Sheet1!$A434,CurrentScenario!E$2:E$2612)</f>
        <v>1.2702620592113441</v>
      </c>
      <c r="F434">
        <f>SUMIF(CurrentScenario!$B$2:$B$2612,Sheet1!$A434,CurrentScenario!F$2:F$2612)</f>
        <v>0.31664298126813173</v>
      </c>
      <c r="G434">
        <f>SUMIF(CurrentScenario!$B$2:$B$2612,Sheet1!$A434,CurrentScenario!G$2:G$2612)</f>
        <v>0.19229729035640747</v>
      </c>
      <c r="H434">
        <f>SUMIF(CurrentScenario!$B$2:$B$2612,Sheet1!$A434,CurrentScenario!H$2:H$2612)</f>
        <v>1.7517323695261708</v>
      </c>
      <c r="I434">
        <f>SUMIF(CurrentScenario!$B$2:$B$2612,Sheet1!$A434,CurrentScenario!I$2:I$2612)</f>
        <v>1.063836197571983</v>
      </c>
      <c r="J434">
        <f>SUMIF(CurrentScenario!$B$2:$B$2612,Sheet1!$A434,CurrentScenario!J$2:J$2612)</f>
        <v>0.11461659327687319</v>
      </c>
      <c r="K434">
        <f>SUMIF(CurrentScenario!$B$2:$B$2612,Sheet1!$A434,CurrentScenario!K$2:K$2612)</f>
        <v>6.960696403281183E-2</v>
      </c>
      <c r="L434">
        <f>SUMIF(CurrentScenario!$B$2:$B$2612,Sheet1!$A434,CurrentScenario!L$2:L$2612)</f>
        <v>0.673276885315086</v>
      </c>
      <c r="M434">
        <f>SUMIF(CurrentScenario!$B$2:$B$2612,Sheet1!$A434,CurrentScenario!M$2:M$2612)</f>
        <v>0.40888341758072239</v>
      </c>
      <c r="N434">
        <f>SUMIF(CurrentScenario!$B$2:$B$2612,Sheet1!$A434,CurrentScenario!N$2:N$2612)</f>
        <v>0.40363063969799851</v>
      </c>
      <c r="O434">
        <f>SUMIF(CurrentScenario!$B$2:$B$2612,Sheet1!$A434,CurrentScenario!O$2:O$2612)</f>
        <v>8.8646095734182362E-2</v>
      </c>
      <c r="P434">
        <f>SUMIF(CurrentScenario!$B$2:$B$2612,Sheet1!$A434,CurrentScenario!P$2:P$2612)</f>
        <v>5.3835624029935865E-2</v>
      </c>
      <c r="Q434">
        <f>SUMIF(CurrentScenario!$B$2:$B$2612,Sheet1!$A434,CurrentScenario!Q$2:Q$2612)</f>
        <v>0.84085035473442193</v>
      </c>
      <c r="R434">
        <f>SUMIF(CurrentScenario!$B$2:$B$2612,Sheet1!$A434,CurrentScenario!R$2:R$2612)</f>
        <v>0.51065578166420933</v>
      </c>
      <c r="S434">
        <f>SUMIF(CurrentScenario!$B$2:$B$2612,Sheet1!$A434,CurrentScenario!S$2:S$2612)</f>
        <v>2.3397760540858565E-3</v>
      </c>
      <c r="T434">
        <f>SUMIF(CurrentScenario!$B$2:$B$2612,Sheet1!$A434,CurrentScenario!T$2:T$2612)</f>
        <v>6.5147723371411378E-2</v>
      </c>
      <c r="U434">
        <f>SUMIF(CurrentScenario!$B$2:$B$2612,Sheet1!$A434,CurrentScenario!U$2:U$2612)</f>
        <v>8.9220515385228447E-3</v>
      </c>
      <c r="V434">
        <f>SUMIF(CurrentScenario!$B$2:$B$2612,Sheet1!$A434,CurrentScenario!V$2:V$2612)</f>
        <v>0</v>
      </c>
      <c r="W434">
        <f>SUMIF(CurrentScenario!$B$2:$B$2612,Sheet1!$A434,CurrentScenario!W$2:W$2612)</f>
        <v>472.45275552971236</v>
      </c>
      <c r="X434">
        <f>SUMIF(CurrentScenario!$B$2:$B$2612,Sheet1!$A434,CurrentScenario!X$2:X$2612)</f>
        <v>161.35135667037198</v>
      </c>
      <c r="Y434">
        <f>SUMIF(CurrentScenario!$B$2:$B$2612,Sheet1!$A434,CurrentScenario!Y$2:Y$2612)</f>
        <v>11.141989010496157</v>
      </c>
      <c r="Z434">
        <f>SUMIF(CurrentScenario!$B$2:$B$2612,Sheet1!$A434,CurrentScenario!Z$2:Z$2612)</f>
        <v>0</v>
      </c>
      <c r="AA434">
        <f>SUMIF(CurrentScenario!$B$2:$B$2612,Sheet1!$A434,CurrentScenario!AA$2:AA$2612)</f>
        <v>10.045763227860949</v>
      </c>
      <c r="AB434">
        <f>SUMIF(CurrentScenario!$B$2:$B$2612,Sheet1!$A434,CurrentScenario!AB$2:AB$2612)</f>
        <v>3.6560001382947793</v>
      </c>
      <c r="AC434">
        <f>SUMIF(CurrentScenario!$B$2:$B$2612,Sheet1!$A434,CurrentScenario!AC$2:AC$2612)</f>
        <v>0</v>
      </c>
      <c r="AD434">
        <f>SUMIF(CurrentScenario!$B$2:$B$2612,Sheet1!$A434,CurrentScenario!AD$2:AD$2612)</f>
        <v>3.4131369129717553E-4</v>
      </c>
      <c r="AE434">
        <f>SUMIF(CurrentScenario!$B$2:$B$2612,Sheet1!$A434,CurrentScenario!AE$2:AE$2612)</f>
        <v>9.9027186462562444E-5</v>
      </c>
      <c r="AF434">
        <f>SUMIF(CurrentScenario!$B$2:$B$2612,Sheet1!$A434,CurrentScenario!AF$2:AF$2612)</f>
        <v>0</v>
      </c>
      <c r="AG434">
        <f>SUMIF(CurrentScenario!$B$2:$B$2612,Sheet1!$A434,CurrentScenario!AG$2:AG$2612)</f>
        <v>0</v>
      </c>
      <c r="AH434" s="9">
        <f>SUMIF(CurrentScenario!$B$2:$B$2612,Sheet1!$A434,CurrentScenario!AH$2:AH$2612)</f>
        <v>0</v>
      </c>
      <c r="AI434" s="10">
        <f t="shared" si="24"/>
        <v>792.23893617258898</v>
      </c>
      <c r="AJ434">
        <f>SUMIF(BaselineScenario!$B$2:$B$2612,Sheet1!$A434,BaselineScenario!D$2:D$2612)</f>
        <v>671.84552758680888</v>
      </c>
      <c r="AK434">
        <f>SUMIF(BaselineScenario!$B$2:$B$2612,Sheet1!$A434,BaselineScenario!E$2:E$2612)</f>
        <v>6.7863451386308373</v>
      </c>
      <c r="AL434">
        <f>SUMIF(BaselineScenario!$B$2:$B$2612,Sheet1!$A434,BaselineScenario!F$2:F$2612)</f>
        <v>1.7363442854333939</v>
      </c>
      <c r="AM434">
        <f>SUMIF(BaselineScenario!$B$2:$B$2612,Sheet1!$A434,BaselineScenario!G$2:G$2612)</f>
        <v>1.0544825869877132</v>
      </c>
      <c r="AN434">
        <f>SUMIF(BaselineScenario!$B$2:$B$2612,Sheet1!$A434,BaselineScenario!H$2:H$2612)</f>
        <v>9.6058077650303204</v>
      </c>
      <c r="AO434">
        <f>SUMIF(BaselineScenario!$B$2:$B$2612,Sheet1!$A434,BaselineScenario!I$2:I$2612)</f>
        <v>5.8336547404826158</v>
      </c>
      <c r="AP434">
        <f>SUMIF(BaselineScenario!$B$2:$B$2612,Sheet1!$A434,BaselineScenario!J$2:J$2612)</f>
        <v>0.62851010199832891</v>
      </c>
      <c r="AQ434">
        <f>SUMIF(BaselineScenario!$B$2:$B$2612,Sheet1!$A434,BaselineScenario!K$2:K$2612)</f>
        <v>0.38169809833958768</v>
      </c>
      <c r="AR434">
        <f>SUMIF(BaselineScenario!$B$2:$B$2612,Sheet1!$A434,BaselineScenario!L$2:L$2612)</f>
        <v>3.6919830065117329</v>
      </c>
      <c r="AS434">
        <f>SUMIF(BaselineScenario!$B$2:$B$2612,Sheet1!$A434,BaselineScenario!M$2:M$2612)</f>
        <v>2.2421544571689269</v>
      </c>
      <c r="AT434">
        <f>SUMIF(BaselineScenario!$B$2:$B$2612,Sheet1!$A434,BaselineScenario!N$2:N$2612)</f>
        <v>2.2133518121027622</v>
      </c>
      <c r="AU434">
        <f>SUMIF(BaselineScenario!$B$2:$B$2612,Sheet1!$A434,BaselineScenario!O$2:O$2612)</f>
        <v>0.48610070850487458</v>
      </c>
      <c r="AV434">
        <f>SUMIF(BaselineScenario!$B$2:$B$2612,Sheet1!$A434,BaselineScenario!P$2:P$2612)</f>
        <v>0.29521222447667667</v>
      </c>
      <c r="AW434">
        <f>SUMIF(BaselineScenario!$B$2:$B$2612,Sheet1!$A434,BaselineScenario!Q$2:Q$2612)</f>
        <v>2.6956755926311535</v>
      </c>
      <c r="AX434">
        <f>SUMIF(BaselineScenario!$B$2:$B$2612,Sheet1!$A434,BaselineScenario!R$2:R$2612)</f>
        <v>1.6371030096259966</v>
      </c>
      <c r="AY434">
        <f>SUMIF(BaselineScenario!$B$2:$B$2612,Sheet1!$A434,BaselineScenario!S$2:S$2612)</f>
        <v>7.4992475559484953E-3</v>
      </c>
      <c r="AZ434">
        <f>SUMIF(BaselineScenario!$B$2:$B$2612,Sheet1!$A434,BaselineScenario!T$2:T$2612)</f>
        <v>0.35724414557334189</v>
      </c>
      <c r="BA434">
        <f>SUMIF(BaselineScenario!$B$2:$B$2612,Sheet1!$A434,BaselineScenario!U$2:U$2612)</f>
        <v>4.8924412589001952E-2</v>
      </c>
      <c r="BB434">
        <f>SUMIF(BaselineScenario!$B$2:$B$2612,Sheet1!$A434,BaselineScenario!V$2:V$2612)</f>
        <v>0</v>
      </c>
      <c r="BC434">
        <f>SUMIF(BaselineScenario!$B$2:$B$2612,Sheet1!$A434,BaselineScenario!W$2:W$2612)</f>
        <v>12.877669554702525</v>
      </c>
      <c r="BD434">
        <f>SUMIF(BaselineScenario!$B$2:$B$2612,Sheet1!$A434,BaselineScenario!X$2:X$2612)</f>
        <v>0.77470778341557744</v>
      </c>
      <c r="BE434">
        <f>SUMIF(BaselineScenario!$B$2:$B$2612,Sheet1!$A434,BaselineScenario!Y$2:Y$2612)</f>
        <v>66.747911975499321</v>
      </c>
      <c r="BF434">
        <f>SUMIF(BaselineScenario!$B$2:$B$2612,Sheet1!$A434,BaselineScenario!Z$2:Z$2612)</f>
        <v>0</v>
      </c>
      <c r="BG434">
        <f>SUMIF(BaselineScenario!$B$2:$B$2612,Sheet1!$A434,BaselineScenario!AA$2:AA$2612)</f>
        <v>0.27348535818220165</v>
      </c>
      <c r="BH434">
        <f>SUMIF(BaselineScenario!$B$2:$B$2612,Sheet1!$A434,BaselineScenario!AB$2:AB$2612)</f>
        <v>1.7530539350655763E-2</v>
      </c>
      <c r="BI434">
        <f>SUMIF(BaselineScenario!$B$2:$B$2612,Sheet1!$A434,BaselineScenario!AC$2:AC$2612)</f>
        <v>0</v>
      </c>
      <c r="BJ434">
        <f>SUMIF(BaselineScenario!$B$2:$B$2612,Sheet1!$A434,BaselineScenario!AD$2:AD$2612)</f>
        <v>1.1427580247890098E-5</v>
      </c>
      <c r="BK434">
        <f>SUMIF(BaselineScenario!$B$2:$B$2612,Sheet1!$A434,BaselineScenario!AE$2:AE$2612)</f>
        <v>6.1340635576141729E-7</v>
      </c>
      <c r="BL434">
        <f>SUMIF(BaselineScenario!$B$2:$B$2612,Sheet1!$A434,BaselineScenario!AF$2:AF$2612)</f>
        <v>0</v>
      </c>
      <c r="BM434">
        <f>SUMIF(BaselineScenario!$B$2:$B$2612,Sheet1!$A434,BaselineScenario!AG$2:AG$2612)</f>
        <v>0</v>
      </c>
      <c r="BN434">
        <f>SUMIF(BaselineScenario!$B$2:$B$2612,Sheet1!$A434,BaselineScenario!AH$2:AH$2612)</f>
        <v>0</v>
      </c>
      <c r="BP434">
        <f t="shared" si="25"/>
        <v>0</v>
      </c>
      <c r="BQ434" s="12">
        <f t="shared" si="26"/>
        <v>0</v>
      </c>
    </row>
    <row r="435" spans="1:69" x14ac:dyDescent="0.25">
      <c r="A435" s="1" t="s">
        <v>433</v>
      </c>
      <c r="B435">
        <f>COUNTIF(CurrentScenario!$B$2:$B$2612,Sheet1!A435)</f>
        <v>2</v>
      </c>
      <c r="C435">
        <f t="shared" si="27"/>
        <v>3010.1394707358318</v>
      </c>
      <c r="D435">
        <f>SUMIF(CurrentScenario!$B$2:$B$2612,Sheet1!$A435,CurrentScenario!D$2:D$2612)</f>
        <v>2551.401211858134</v>
      </c>
      <c r="E435">
        <f>SUMIF(CurrentScenario!$B$2:$B$2612,Sheet1!$A435,CurrentScenario!E$2:E$2612)</f>
        <v>25.771697228125699</v>
      </c>
      <c r="F435">
        <f>SUMIF(CurrentScenario!$B$2:$B$2612,Sheet1!$A435,CurrentScenario!F$2:F$2612)</f>
        <v>4.3237867993758794</v>
      </c>
      <c r="G435">
        <f>SUMIF(CurrentScenario!$B$2:$B$2612,Sheet1!$A435,CurrentScenario!G$2:G$2612)</f>
        <v>42.622914237606956</v>
      </c>
      <c r="H435">
        <f>SUMIF(CurrentScenario!$B$2:$B$2612,Sheet1!$A435,CurrentScenario!H$2:H$2612)</f>
        <v>1.2588430817240022</v>
      </c>
      <c r="I435">
        <f>SUMIF(CurrentScenario!$B$2:$B$2612,Sheet1!$A435,CurrentScenario!I$2:I$2612)</f>
        <v>12.410100500183882</v>
      </c>
      <c r="J435">
        <f>SUMIF(CurrentScenario!$B$2:$B$2612,Sheet1!$A435,CurrentScenario!J$2:J$2612)</f>
        <v>0.16953531115330606</v>
      </c>
      <c r="K435">
        <f>SUMIF(CurrentScenario!$B$2:$B$2612,Sheet1!$A435,CurrentScenario!K$2:K$2612)</f>
        <v>1.6705882264908711</v>
      </c>
      <c r="L435">
        <f>SUMIF(CurrentScenario!$B$2:$B$2612,Sheet1!$A435,CurrentScenario!L$2:L$2612)</f>
        <v>11.537311772365761</v>
      </c>
      <c r="M435">
        <f>SUMIF(CurrentScenario!$B$2:$B$2612,Sheet1!$A435,CurrentScenario!M$2:M$2612)</f>
        <v>113.73331201782666</v>
      </c>
      <c r="N435">
        <f>SUMIF(CurrentScenario!$B$2:$B$2612,Sheet1!$A435,CurrentScenario!N$2:N$2612)</f>
        <v>18.908222334472995</v>
      </c>
      <c r="O435">
        <f>SUMIF(CurrentScenario!$B$2:$B$2612,Sheet1!$A435,CurrentScenario!O$2:O$2612)</f>
        <v>0.77326620002283497</v>
      </c>
      <c r="P435">
        <f>SUMIF(CurrentScenario!$B$2:$B$2612,Sheet1!$A435,CurrentScenario!P$2:P$2612)</f>
        <v>7.6226088184048129</v>
      </c>
      <c r="Q435">
        <f>SUMIF(CurrentScenario!$B$2:$B$2612,Sheet1!$A435,CurrentScenario!Q$2:Q$2612)</f>
        <v>190.62923050074767</v>
      </c>
      <c r="R435">
        <f>SUMIF(CurrentScenario!$B$2:$B$2612,Sheet1!$A435,CurrentScenario!R$2:R$2612)</f>
        <v>0</v>
      </c>
      <c r="S435">
        <f>SUMIF(CurrentScenario!$B$2:$B$2612,Sheet1!$A435,CurrentScenario!S$2:S$2612)</f>
        <v>19.1706587244663</v>
      </c>
      <c r="T435">
        <f>SUMIF(CurrentScenario!$B$2:$B$2612,Sheet1!$A435,CurrentScenario!T$2:T$2612)</f>
        <v>5.8556221196495999E-2</v>
      </c>
      <c r="U435">
        <f>SUMIF(CurrentScenario!$B$2:$B$2612,Sheet1!$A435,CurrentScenario!U$2:U$2612)</f>
        <v>1.685400868011433</v>
      </c>
      <c r="V435">
        <f>SUMIF(CurrentScenario!$B$2:$B$2612,Sheet1!$A435,CurrentScenario!V$2:V$2612)</f>
        <v>0</v>
      </c>
      <c r="W435">
        <f>SUMIF(CurrentScenario!$B$2:$B$2612,Sheet1!$A435,CurrentScenario!W$2:W$2612)</f>
        <v>0</v>
      </c>
      <c r="X435">
        <f>SUMIF(CurrentScenario!$B$2:$B$2612,Sheet1!$A435,CurrentScenario!X$2:X$2612)</f>
        <v>0</v>
      </c>
      <c r="Y435">
        <f>SUMIF(CurrentScenario!$B$2:$B$2612,Sheet1!$A435,CurrentScenario!Y$2:Y$2612)</f>
        <v>0</v>
      </c>
      <c r="Z435">
        <f>SUMIF(CurrentScenario!$B$2:$B$2612,Sheet1!$A435,CurrentScenario!Z$2:Z$2612)</f>
        <v>0</v>
      </c>
      <c r="AA435">
        <f>SUMIF(CurrentScenario!$B$2:$B$2612,Sheet1!$A435,CurrentScenario!AA$2:AA$2612)</f>
        <v>2.7847321342869069</v>
      </c>
      <c r="AB435">
        <f>SUMIF(CurrentScenario!$B$2:$B$2612,Sheet1!$A435,CurrentScenario!AB$2:AB$2612)</f>
        <v>3.6074939012353111</v>
      </c>
      <c r="AC435">
        <f>SUMIF(CurrentScenario!$B$2:$B$2612,Sheet1!$A435,CurrentScenario!AC$2:AC$2612)</f>
        <v>0</v>
      </c>
      <c r="AD435">
        <f>SUMIF(CurrentScenario!$B$2:$B$2612,Sheet1!$A435,CurrentScenario!AD$2:AD$2612)</f>
        <v>0</v>
      </c>
      <c r="AE435">
        <f>SUMIF(CurrentScenario!$B$2:$B$2612,Sheet1!$A435,CurrentScenario!AE$2:AE$2612)</f>
        <v>0</v>
      </c>
      <c r="AF435">
        <f>SUMIF(CurrentScenario!$B$2:$B$2612,Sheet1!$A435,CurrentScenario!AF$2:AF$2612)</f>
        <v>0</v>
      </c>
      <c r="AG435">
        <f>SUMIF(CurrentScenario!$B$2:$B$2612,Sheet1!$A435,CurrentScenario!AG$2:AG$2612)</f>
        <v>0</v>
      </c>
      <c r="AH435" s="9">
        <f>SUMIF(CurrentScenario!$B$2:$B$2612,Sheet1!$A435,CurrentScenario!AH$2:AH$2612)</f>
        <v>0</v>
      </c>
      <c r="AI435" s="10">
        <f t="shared" si="24"/>
        <v>3010.1394707358322</v>
      </c>
      <c r="AJ435">
        <f>SUMIF(BaselineScenario!$B$2:$B$2612,Sheet1!$A435,BaselineScenario!D$2:D$2612)</f>
        <v>2554.1341516359512</v>
      </c>
      <c r="AK435">
        <f>SUMIF(BaselineScenario!$B$2:$B$2612,Sheet1!$A435,BaselineScenario!E$2:E$2612)</f>
        <v>25.799302645816681</v>
      </c>
      <c r="AL435">
        <f>SUMIF(BaselineScenario!$B$2:$B$2612,Sheet1!$A435,BaselineScenario!F$2:F$2612)</f>
        <v>4.3019628981351792</v>
      </c>
      <c r="AM435">
        <f>SUMIF(BaselineScenario!$B$2:$B$2612,Sheet1!$A435,BaselineScenario!G$2:G$2612)</f>
        <v>42.407779145597651</v>
      </c>
      <c r="AN435">
        <f>SUMIF(BaselineScenario!$B$2:$B$2612,Sheet1!$A435,BaselineScenario!H$2:H$2612)</f>
        <v>1.252489191403358</v>
      </c>
      <c r="AO435">
        <f>SUMIF(BaselineScenario!$B$2:$B$2612,Sheet1!$A435,BaselineScenario!I$2:I$2612)</f>
        <v>12.347461702234298</v>
      </c>
      <c r="AP435">
        <f>SUMIF(BaselineScenario!$B$2:$B$2612,Sheet1!$A435,BaselineScenario!J$2:J$2612)</f>
        <v>0.16867959784941344</v>
      </c>
      <c r="AQ435">
        <f>SUMIF(BaselineScenario!$B$2:$B$2612,Sheet1!$A435,BaselineScenario!K$2:K$2612)</f>
        <v>1.6621560918458245</v>
      </c>
      <c r="AR435">
        <f>SUMIF(BaselineScenario!$B$2:$B$2612,Sheet1!$A435,BaselineScenario!L$2:L$2612)</f>
        <v>11.479078292227559</v>
      </c>
      <c r="AS435">
        <f>SUMIF(BaselineScenario!$B$2:$B$2612,Sheet1!$A435,BaselineScenario!M$2:M$2612)</f>
        <v>113.15925397925432</v>
      </c>
      <c r="AT435">
        <f>SUMIF(BaselineScenario!$B$2:$B$2612,Sheet1!$A435,BaselineScenario!N$2:N$2612)</f>
        <v>18.812784886695898</v>
      </c>
      <c r="AU435">
        <f>SUMIF(BaselineScenario!$B$2:$B$2612,Sheet1!$A435,BaselineScenario!O$2:O$2612)</f>
        <v>0.76936321267283292</v>
      </c>
      <c r="AV435">
        <f>SUMIF(BaselineScenario!$B$2:$B$2612,Sheet1!$A435,BaselineScenario!P$2:P$2612)</f>
        <v>7.5841344278374123</v>
      </c>
      <c r="AW435">
        <f>SUMIF(BaselineScenario!$B$2:$B$2612,Sheet1!$A435,BaselineScenario!Q$2:Q$2612)</f>
        <v>189.66704765199123</v>
      </c>
      <c r="AX435">
        <f>SUMIF(BaselineScenario!$B$2:$B$2612,Sheet1!$A435,BaselineScenario!R$2:R$2612)</f>
        <v>0</v>
      </c>
      <c r="AY435">
        <f>SUMIF(BaselineScenario!$B$2:$B$2612,Sheet1!$A435,BaselineScenario!S$2:S$2612)</f>
        <v>19.073896654055634</v>
      </c>
      <c r="AZ435">
        <f>SUMIF(BaselineScenario!$B$2:$B$2612,Sheet1!$A435,BaselineScenario!T$2:T$2612)</f>
        <v>5.8260664258164681E-2</v>
      </c>
      <c r="BA435">
        <f>SUMIF(BaselineScenario!$B$2:$B$2612,Sheet1!$A435,BaselineScenario!U$2:U$2612)</f>
        <v>1.6768939679719166</v>
      </c>
      <c r="BB435">
        <f>SUMIF(BaselineScenario!$B$2:$B$2612,Sheet1!$A435,BaselineScenario!V$2:V$2612)</f>
        <v>0</v>
      </c>
      <c r="BC435">
        <f>SUMIF(BaselineScenario!$B$2:$B$2612,Sheet1!$A435,BaselineScenario!W$2:W$2612)</f>
        <v>0</v>
      </c>
      <c r="BD435">
        <f>SUMIF(BaselineScenario!$B$2:$B$2612,Sheet1!$A435,BaselineScenario!X$2:X$2612)</f>
        <v>0</v>
      </c>
      <c r="BE435">
        <f>SUMIF(BaselineScenario!$B$2:$B$2612,Sheet1!$A435,BaselineScenario!Y$2:Y$2612)</f>
        <v>0</v>
      </c>
      <c r="BF435">
        <f>SUMIF(BaselineScenario!$B$2:$B$2612,Sheet1!$A435,BaselineScenario!Z$2:Z$2612)</f>
        <v>0</v>
      </c>
      <c r="BG435">
        <f>SUMIF(BaselineScenario!$B$2:$B$2612,Sheet1!$A435,BaselineScenario!AA$2:AA$2612)</f>
        <v>2.7847321342869069</v>
      </c>
      <c r="BH435">
        <f>SUMIF(BaselineScenario!$B$2:$B$2612,Sheet1!$A435,BaselineScenario!AB$2:AB$2612)</f>
        <v>3.0000419557466116</v>
      </c>
      <c r="BI435">
        <f>SUMIF(BaselineScenario!$B$2:$B$2612,Sheet1!$A435,BaselineScenario!AC$2:AC$2612)</f>
        <v>0</v>
      </c>
      <c r="BJ435">
        <f>SUMIF(BaselineScenario!$B$2:$B$2612,Sheet1!$A435,BaselineScenario!AD$2:AD$2612)</f>
        <v>0</v>
      </c>
      <c r="BK435">
        <f>SUMIF(BaselineScenario!$B$2:$B$2612,Sheet1!$A435,BaselineScenario!AE$2:AE$2612)</f>
        <v>0</v>
      </c>
      <c r="BL435">
        <f>SUMIF(BaselineScenario!$B$2:$B$2612,Sheet1!$A435,BaselineScenario!AF$2:AF$2612)</f>
        <v>0</v>
      </c>
      <c r="BM435">
        <f>SUMIF(BaselineScenario!$B$2:$B$2612,Sheet1!$A435,BaselineScenario!AG$2:AG$2612)</f>
        <v>0</v>
      </c>
      <c r="BN435">
        <f>SUMIF(BaselineScenario!$B$2:$B$2612,Sheet1!$A435,BaselineScenario!AH$2:AH$2612)</f>
        <v>0</v>
      </c>
      <c r="BP435">
        <f t="shared" si="25"/>
        <v>0</v>
      </c>
      <c r="BQ435" s="12">
        <f t="shared" si="26"/>
        <v>0</v>
      </c>
    </row>
    <row r="436" spans="1:69" x14ac:dyDescent="0.25">
      <c r="A436" s="1" t="s">
        <v>434</v>
      </c>
      <c r="B436">
        <f>COUNTIF(CurrentScenario!$B$2:$B$2612,Sheet1!A436)</f>
        <v>1</v>
      </c>
      <c r="C436">
        <f t="shared" si="27"/>
        <v>1781.9676040615966</v>
      </c>
      <c r="D436">
        <f>SUMIF(CurrentScenario!$B$2:$B$2612,Sheet1!$A436,CurrentScenario!D$2:D$2612)</f>
        <v>705.44880342650083</v>
      </c>
      <c r="E436">
        <f>SUMIF(CurrentScenario!$B$2:$B$2612,Sheet1!$A436,CurrentScenario!E$2:E$2612)</f>
        <v>7.12577330797349</v>
      </c>
      <c r="F436">
        <f>SUMIF(CurrentScenario!$B$2:$B$2612,Sheet1!$A436,CurrentScenario!F$2:F$2612)</f>
        <v>23.617355188829418</v>
      </c>
      <c r="G436">
        <f>SUMIF(CurrentScenario!$B$2:$B$2612,Sheet1!$A436,CurrentScenario!G$2:G$2612)</f>
        <v>14.342831224494006</v>
      </c>
      <c r="H436">
        <f>SUMIF(CurrentScenario!$B$2:$B$2612,Sheet1!$A436,CurrentScenario!H$2:H$2612)</f>
        <v>130.65599553253847</v>
      </c>
      <c r="I436">
        <f>SUMIF(CurrentScenario!$B$2:$B$2612,Sheet1!$A436,CurrentScenario!I$2:I$2612)</f>
        <v>79.348027963442249</v>
      </c>
      <c r="J436">
        <f>SUMIF(CurrentScenario!$B$2:$B$2612,Sheet1!$A436,CurrentScenario!J$2:J$2612)</f>
        <v>8.5488447498233615</v>
      </c>
      <c r="K436">
        <f>SUMIF(CurrentScenario!$B$2:$B$2612,Sheet1!$A436,CurrentScenario!K$2:K$2612)</f>
        <v>5.1917729488064825</v>
      </c>
      <c r="L436">
        <f>SUMIF(CurrentScenario!$B$2:$B$2612,Sheet1!$A436,CurrentScenario!L$2:L$2612)</f>
        <v>50.217503100493808</v>
      </c>
      <c r="M436">
        <f>SUMIF(CurrentScenario!$B$2:$B$2612,Sheet1!$A436,CurrentScenario!M$2:M$2612)</f>
        <v>30.497269455248247</v>
      </c>
      <c r="N436">
        <f>SUMIF(CurrentScenario!$B$2:$B$2612,Sheet1!$A436,CurrentScenario!N$2:N$2612)</f>
        <v>30.105506752306972</v>
      </c>
      <c r="O436">
        <f>SUMIF(CurrentScenario!$B$2:$B$2612,Sheet1!$A436,CurrentScenario!O$2:O$2612)</f>
        <v>6.6118320201086016</v>
      </c>
      <c r="P436">
        <f>SUMIF(CurrentScenario!$B$2:$B$2612,Sheet1!$A436,CurrentScenario!P$2:P$2612)</f>
        <v>4.015406035580841</v>
      </c>
      <c r="Q436">
        <f>SUMIF(CurrentScenario!$B$2:$B$2612,Sheet1!$A436,CurrentScenario!Q$2:Q$2612)</f>
        <v>42.331441583649578</v>
      </c>
      <c r="R436">
        <f>SUMIF(CurrentScenario!$B$2:$B$2612,Sheet1!$A436,CurrentScenario!R$2:R$2612)</f>
        <v>25.70815766975155</v>
      </c>
      <c r="S436">
        <f>SUMIF(CurrentScenario!$B$2:$B$2612,Sheet1!$A436,CurrentScenario!S$2:S$2612)</f>
        <v>0.11775222427644112</v>
      </c>
      <c r="T436">
        <f>SUMIF(CurrentScenario!$B$2:$B$2612,Sheet1!$A436,CurrentScenario!T$2:T$2612)</f>
        <v>4.8591523839400894</v>
      </c>
      <c r="U436">
        <f>SUMIF(CurrentScenario!$B$2:$B$2612,Sheet1!$A436,CurrentScenario!U$2:U$2612)</f>
        <v>0.66545697695203765</v>
      </c>
      <c r="V436">
        <f>SUMIF(CurrentScenario!$B$2:$B$2612,Sheet1!$A436,CurrentScenario!V$2:V$2612)</f>
        <v>0</v>
      </c>
      <c r="W436">
        <f>SUMIF(CurrentScenario!$B$2:$B$2612,Sheet1!$A436,CurrentScenario!W$2:W$2612)</f>
        <v>426.59560496078302</v>
      </c>
      <c r="X436">
        <f>SUMIF(CurrentScenario!$B$2:$B$2612,Sheet1!$A436,CurrentScenario!X$2:X$2612)</f>
        <v>145.76062253670042</v>
      </c>
      <c r="Y436">
        <f>SUMIF(CurrentScenario!$B$2:$B$2612,Sheet1!$A436,CurrentScenario!Y$2:Y$2612)</f>
        <v>27.765719774190107</v>
      </c>
      <c r="Z436">
        <f>SUMIF(CurrentScenario!$B$2:$B$2612,Sheet1!$A436,CurrentScenario!Z$2:Z$2612)</f>
        <v>0</v>
      </c>
      <c r="AA436">
        <f>SUMIF(CurrentScenario!$B$2:$B$2612,Sheet1!$A436,CurrentScenario!AA$2:AA$2612)</f>
        <v>9.1189441274182084</v>
      </c>
      <c r="AB436">
        <f>SUMIF(CurrentScenario!$B$2:$B$2612,Sheet1!$A436,CurrentScenario!AB$2:AB$2612)</f>
        <v>3.3178301177883212</v>
      </c>
      <c r="AC436">
        <f>SUMIF(CurrentScenario!$B$2:$B$2612,Sheet1!$A436,CurrentScenario!AC$2:AC$2612)</f>
        <v>0</v>
      </c>
      <c r="AD436">
        <f>SUMIF(CurrentScenario!$B$2:$B$2612,Sheet1!$A436,CurrentScenario!AD$2:AD$2612)</f>
        <v>0</v>
      </c>
      <c r="AE436">
        <f>SUMIF(CurrentScenario!$B$2:$B$2612,Sheet1!$A436,CurrentScenario!AE$2:AE$2612)</f>
        <v>0</v>
      </c>
      <c r="AF436">
        <f>SUMIF(CurrentScenario!$B$2:$B$2612,Sheet1!$A436,CurrentScenario!AF$2:AF$2612)</f>
        <v>0</v>
      </c>
      <c r="AG436">
        <f>SUMIF(CurrentScenario!$B$2:$B$2612,Sheet1!$A436,CurrentScenario!AG$2:AG$2612)</f>
        <v>0</v>
      </c>
      <c r="AH436" s="9">
        <f>SUMIF(CurrentScenario!$B$2:$B$2612,Sheet1!$A436,CurrentScenario!AH$2:AH$2612)</f>
        <v>0</v>
      </c>
      <c r="AI436" s="10">
        <f t="shared" si="24"/>
        <v>1781.9676040615966</v>
      </c>
      <c r="AJ436">
        <f>SUMIF(BaselineScenario!$B$2:$B$2612,Sheet1!$A436,BaselineScenario!D$2:D$2612)</f>
        <v>1511.1690561469302</v>
      </c>
      <c r="AK436">
        <f>SUMIF(BaselineScenario!$B$2:$B$2612,Sheet1!$A436,BaselineScenario!E$2:E$2612)</f>
        <v>15.264393492233355</v>
      </c>
      <c r="AL436">
        <f>SUMIF(BaselineScenario!$B$2:$B$2612,Sheet1!$A436,BaselineScenario!F$2:F$2612)</f>
        <v>10.925171770473648</v>
      </c>
      <c r="AM436">
        <f>SUMIF(BaselineScenario!$B$2:$B$2612,Sheet1!$A436,BaselineScenario!G$2:G$2612)</f>
        <v>6.6348620982177193</v>
      </c>
      <c r="AN436">
        <f>SUMIF(BaselineScenario!$B$2:$B$2612,Sheet1!$A436,BaselineScenario!H$2:H$2612)</f>
        <v>60.440264484414975</v>
      </c>
      <c r="AO436">
        <f>SUMIF(BaselineScenario!$B$2:$B$2612,Sheet1!$A436,BaselineScenario!I$2:I$2612)</f>
        <v>36.705669547578154</v>
      </c>
      <c r="AP436">
        <f>SUMIF(BaselineScenario!$B$2:$B$2612,Sheet1!$A436,BaselineScenario!J$2:J$2612)</f>
        <v>3.9546171272855917</v>
      </c>
      <c r="AQ436">
        <f>SUMIF(BaselineScenario!$B$2:$B$2612,Sheet1!$A436,BaselineScenario!K$2:K$2612)</f>
        <v>2.4016665204678516</v>
      </c>
      <c r="AR436">
        <f>SUMIF(BaselineScenario!$B$2:$B$2612,Sheet1!$A436,BaselineScenario!L$2:L$2612)</f>
        <v>23.230156081011231</v>
      </c>
      <c r="AS436">
        <f>SUMIF(BaselineScenario!$B$2:$B$2612,Sheet1!$A436,BaselineScenario!M$2:M$2612)</f>
        <v>14.107756972152336</v>
      </c>
      <c r="AT436">
        <f>SUMIF(BaselineScenario!$B$2:$B$2612,Sheet1!$A436,BaselineScenario!N$2:N$2612)</f>
        <v>13.926531141034598</v>
      </c>
      <c r="AU436">
        <f>SUMIF(BaselineScenario!$B$2:$B$2612,Sheet1!$A436,BaselineScenario!O$2:O$2612)</f>
        <v>3.0585728147650624</v>
      </c>
      <c r="AV436">
        <f>SUMIF(BaselineScenario!$B$2:$B$2612,Sheet1!$A436,BaselineScenario!P$2:P$2612)</f>
        <v>1.8574899820986963</v>
      </c>
      <c r="AW436">
        <f>SUMIF(BaselineScenario!$B$2:$B$2612,Sheet1!$A436,BaselineScenario!Q$2:Q$2612)</f>
        <v>19.582136394844351</v>
      </c>
      <c r="AX436">
        <f>SUMIF(BaselineScenario!$B$2:$B$2612,Sheet1!$A436,BaselineScenario!R$2:R$2612)</f>
        <v>11.892357810551953</v>
      </c>
      <c r="AY436">
        <f>SUMIF(BaselineScenario!$B$2:$B$2612,Sheet1!$A436,BaselineScenario!S$2:S$2612)</f>
        <v>5.4471098321116428E-2</v>
      </c>
      <c r="AZ436">
        <f>SUMIF(BaselineScenario!$B$2:$B$2612,Sheet1!$A436,BaselineScenario!T$2:T$2612)</f>
        <v>2.2477992996676113</v>
      </c>
      <c r="BA436">
        <f>SUMIF(BaselineScenario!$B$2:$B$2612,Sheet1!$A436,BaselineScenario!U$2:U$2612)</f>
        <v>0.30783429054324524</v>
      </c>
      <c r="BB436">
        <f>SUMIF(BaselineScenario!$B$2:$B$2612,Sheet1!$A436,BaselineScenario!V$2:V$2612)</f>
        <v>0</v>
      </c>
      <c r="BC436">
        <f>SUMIF(BaselineScenario!$B$2:$B$2612,Sheet1!$A436,BaselineScenario!W$2:W$2612)</f>
        <v>28.961577079431972</v>
      </c>
      <c r="BD436">
        <f>SUMIF(BaselineScenario!$B$2:$B$2612,Sheet1!$A436,BaselineScenario!X$2:X$2612)</f>
        <v>1.7423088493562386</v>
      </c>
      <c r="BE436">
        <f>SUMIF(BaselineScenario!$B$2:$B$2612,Sheet1!$A436,BaselineScenario!Y$2:Y$2612)</f>
        <v>12.844167157520692</v>
      </c>
      <c r="BF436">
        <f>SUMIF(BaselineScenario!$B$2:$B$2612,Sheet1!$A436,BaselineScenario!Z$2:Z$2612)</f>
        <v>0</v>
      </c>
      <c r="BG436">
        <f>SUMIF(BaselineScenario!$B$2:$B$2612,Sheet1!$A436,BaselineScenario!AA$2:AA$2612)</f>
        <v>0.61908514799052994</v>
      </c>
      <c r="BH436">
        <f>SUMIF(BaselineScenario!$B$2:$B$2612,Sheet1!$A436,BaselineScenario!AB$2:AB$2612)</f>
        <v>3.9658754705357756E-2</v>
      </c>
      <c r="BI436">
        <f>SUMIF(BaselineScenario!$B$2:$B$2612,Sheet1!$A436,BaselineScenario!AC$2:AC$2612)</f>
        <v>0</v>
      </c>
      <c r="BJ436">
        <f>SUMIF(BaselineScenario!$B$2:$B$2612,Sheet1!$A436,BaselineScenario!AD$2:AD$2612)</f>
        <v>0</v>
      </c>
      <c r="BK436">
        <f>SUMIF(BaselineScenario!$B$2:$B$2612,Sheet1!$A436,BaselineScenario!AE$2:AE$2612)</f>
        <v>0</v>
      </c>
      <c r="BL436">
        <f>SUMIF(BaselineScenario!$B$2:$B$2612,Sheet1!$A436,BaselineScenario!AF$2:AF$2612)</f>
        <v>0</v>
      </c>
      <c r="BM436">
        <f>SUMIF(BaselineScenario!$B$2:$B$2612,Sheet1!$A436,BaselineScenario!AG$2:AG$2612)</f>
        <v>0</v>
      </c>
      <c r="BN436">
        <f>SUMIF(BaselineScenario!$B$2:$B$2612,Sheet1!$A436,BaselineScenario!AH$2:AH$2612)</f>
        <v>0</v>
      </c>
      <c r="BP436">
        <f t="shared" si="25"/>
        <v>0</v>
      </c>
      <c r="BQ436" s="12">
        <f t="shared" si="26"/>
        <v>0</v>
      </c>
    </row>
    <row r="437" spans="1:69" x14ac:dyDescent="0.25">
      <c r="A437" s="1" t="s">
        <v>435</v>
      </c>
      <c r="B437">
        <f>COUNTIF(CurrentScenario!$B$2:$B$2612,Sheet1!A437)</f>
        <v>2</v>
      </c>
      <c r="C437">
        <f t="shared" si="27"/>
        <v>515.17407676889968</v>
      </c>
      <c r="D437">
        <f>SUMIF(CurrentScenario!$B$2:$B$2612,Sheet1!$A437,CurrentScenario!D$2:D$2612)</f>
        <v>113.08570094231666</v>
      </c>
      <c r="E437">
        <f>SUMIF(CurrentScenario!$B$2:$B$2612,Sheet1!$A437,CurrentScenario!E$2:E$2612)</f>
        <v>1.1422842669435327</v>
      </c>
      <c r="F437">
        <f>SUMIF(CurrentScenario!$B$2:$B$2612,Sheet1!$A437,CurrentScenario!F$2:F$2612)</f>
        <v>8.4975006609054589</v>
      </c>
      <c r="G437">
        <f>SUMIF(CurrentScenario!$B$2:$B$2612,Sheet1!$A437,CurrentScenario!G$2:G$2612)</f>
        <v>5.1605362596671895</v>
      </c>
      <c r="H437">
        <f>SUMIF(CurrentScenario!$B$2:$B$2612,Sheet1!$A437,CurrentScenario!H$2:H$2612)</f>
        <v>47.009895880049008</v>
      </c>
      <c r="I437">
        <f>SUMIF(CurrentScenario!$B$2:$B$2612,Sheet1!$A437,CurrentScenario!I$2:I$2612)</f>
        <v>28.54934071448475</v>
      </c>
      <c r="J437">
        <f>SUMIF(CurrentScenario!$B$2:$B$2612,Sheet1!$A437,CurrentScenario!J$2:J$2612)</f>
        <v>3.0758657491826762</v>
      </c>
      <c r="K437">
        <f>SUMIF(CurrentScenario!$B$2:$B$2612,Sheet1!$A437,CurrentScenario!K$2:K$2612)</f>
        <v>1.8679946891183119</v>
      </c>
      <c r="L437">
        <f>SUMIF(CurrentScenario!$B$2:$B$2612,Sheet1!$A437,CurrentScenario!L$2:L$2612)</f>
        <v>18.068207145705308</v>
      </c>
      <c r="M437">
        <f>SUMIF(CurrentScenario!$B$2:$B$2612,Sheet1!$A437,CurrentScenario!M$2:M$2612)</f>
        <v>10.972886899476254</v>
      </c>
      <c r="N437">
        <f>SUMIF(CurrentScenario!$B$2:$B$2612,Sheet1!$A437,CurrentScenario!N$2:N$2612)</f>
        <v>10.831931072689343</v>
      </c>
      <c r="O437">
        <f>SUMIF(CurrentScenario!$B$2:$B$2612,Sheet1!$A437,CurrentScenario!O$2:O$2612)</f>
        <v>2.3789305157777676</v>
      </c>
      <c r="P437">
        <f>SUMIF(CurrentScenario!$B$2:$B$2612,Sheet1!$A437,CurrentScenario!P$2:P$2612)</f>
        <v>1.4447390560180309</v>
      </c>
      <c r="Q437">
        <f>SUMIF(CurrentScenario!$B$2:$B$2612,Sheet1!$A437,CurrentScenario!Q$2:Q$2612)</f>
        <v>18.788201470003379</v>
      </c>
      <c r="R437">
        <f>SUMIF(CurrentScenario!$B$2:$B$2612,Sheet1!$A437,CurrentScenario!R$2:R$2612)</f>
        <v>11.410196006848636</v>
      </c>
      <c r="S437">
        <f>SUMIF(CurrentScenario!$B$2:$B$2612,Sheet1!$A437,CurrentScenario!S$2:S$2612)</f>
        <v>5.2262631048721836E-2</v>
      </c>
      <c r="T437">
        <f>SUMIF(CurrentScenario!$B$2:$B$2612,Sheet1!$A437,CurrentScenario!T$2:T$2612)</f>
        <v>1.7483181441714088</v>
      </c>
      <c r="U437">
        <f>SUMIF(CurrentScenario!$B$2:$B$2612,Sheet1!$A437,CurrentScenario!U$2:U$2612)</f>
        <v>0.23943075150636126</v>
      </c>
      <c r="V437">
        <f>SUMIF(CurrentScenario!$B$2:$B$2612,Sheet1!$A437,CurrentScenario!V$2:V$2612)</f>
        <v>0</v>
      </c>
      <c r="W437">
        <f>SUMIF(CurrentScenario!$B$2:$B$2612,Sheet1!$A437,CurrentScenario!W$2:W$2612)</f>
        <v>161.93995010787529</v>
      </c>
      <c r="X437">
        <f>SUMIF(CurrentScenario!$B$2:$B$2612,Sheet1!$A437,CurrentScenario!X$2:X$2612)</f>
        <v>55.369905226603784</v>
      </c>
      <c r="Y437">
        <f>SUMIF(CurrentScenario!$B$2:$B$2612,Sheet1!$A437,CurrentScenario!Y$2:Y$2612)</f>
        <v>8.1723065331865197</v>
      </c>
      <c r="Z437">
        <f>SUMIF(CurrentScenario!$B$2:$B$2612,Sheet1!$A437,CurrentScenario!Z$2:Z$2612)</f>
        <v>0</v>
      </c>
      <c r="AA437">
        <f>SUMIF(CurrentScenario!$B$2:$B$2612,Sheet1!$A437,CurrentScenario!AA$2:AA$2612)</f>
        <v>3.978807529776593</v>
      </c>
      <c r="AB437">
        <f>SUMIF(CurrentScenario!$B$2:$B$2612,Sheet1!$A437,CurrentScenario!AB$2:AB$2612)</f>
        <v>1.3888845155445135</v>
      </c>
      <c r="AC437">
        <f>SUMIF(CurrentScenario!$B$2:$B$2612,Sheet1!$A437,CurrentScenario!AC$2:AC$2612)</f>
        <v>0</v>
      </c>
      <c r="AD437">
        <f>SUMIF(CurrentScenario!$B$2:$B$2612,Sheet1!$A437,CurrentScenario!AD$2:AD$2612)</f>
        <v>0</v>
      </c>
      <c r="AE437">
        <f>SUMIF(CurrentScenario!$B$2:$B$2612,Sheet1!$A437,CurrentScenario!AE$2:AE$2612)</f>
        <v>0</v>
      </c>
      <c r="AF437">
        <f>SUMIF(CurrentScenario!$B$2:$B$2612,Sheet1!$A437,CurrentScenario!AF$2:AF$2612)</f>
        <v>0</v>
      </c>
      <c r="AG437">
        <f>SUMIF(CurrentScenario!$B$2:$B$2612,Sheet1!$A437,CurrentScenario!AG$2:AG$2612)</f>
        <v>0</v>
      </c>
      <c r="AH437" s="9">
        <f>SUMIF(CurrentScenario!$B$2:$B$2612,Sheet1!$A437,CurrentScenario!AH$2:AH$2612)</f>
        <v>0</v>
      </c>
      <c r="AI437" s="10">
        <f t="shared" si="24"/>
        <v>515.17407676889957</v>
      </c>
      <c r="AJ437">
        <f>SUMIF(BaselineScenario!$B$2:$B$2612,Sheet1!$A437,BaselineScenario!D$2:D$2612)</f>
        <v>437.09671090146617</v>
      </c>
      <c r="AK437">
        <f>SUMIF(BaselineScenario!$B$2:$B$2612,Sheet1!$A437,BaselineScenario!E$2:E$2612)</f>
        <v>4.9382304442523193</v>
      </c>
      <c r="AL437">
        <f>SUMIF(BaselineScenario!$B$2:$B$2612,Sheet1!$A437,BaselineScenario!F$2:F$2612)</f>
        <v>3.054114083242669</v>
      </c>
      <c r="AM437">
        <f>SUMIF(BaselineScenario!$B$2:$B$2612,Sheet1!$A437,BaselineScenario!G$2:G$2612)</f>
        <v>1.8547649593303586</v>
      </c>
      <c r="AN437">
        <f>SUMIF(BaselineScenario!$B$2:$B$2612,Sheet1!$A437,BaselineScenario!H$2:H$2612)</f>
        <v>16.89597809854487</v>
      </c>
      <c r="AO437">
        <f>SUMIF(BaselineScenario!$B$2:$B$2612,Sheet1!$A437,BaselineScenario!I$2:I$2612)</f>
        <v>10.261010504482888</v>
      </c>
      <c r="AP437">
        <f>SUMIF(BaselineScenario!$B$2:$B$2612,Sheet1!$A437,BaselineScenario!J$2:J$2612)</f>
        <v>1.1055068163703541</v>
      </c>
      <c r="AQ437">
        <f>SUMIF(BaselineScenario!$B$2:$B$2612,Sheet1!$A437,BaselineScenario!K$2:K$2612)</f>
        <v>0.6713819880834041</v>
      </c>
      <c r="AR437">
        <f>SUMIF(BaselineScenario!$B$2:$B$2612,Sheet1!$A437,BaselineScenario!L$2:L$2612)</f>
        <v>6.493952528479638</v>
      </c>
      <c r="AS437">
        <f>SUMIF(BaselineScenario!$B$2:$B$2612,Sheet1!$A437,BaselineScenario!M$2:M$2612)</f>
        <v>3.9438006245413408</v>
      </c>
      <c r="AT437">
        <f>SUMIF(BaselineScenario!$B$2:$B$2612,Sheet1!$A437,BaselineScenario!N$2:N$2612)</f>
        <v>3.8931392368128765</v>
      </c>
      <c r="AU437">
        <f>SUMIF(BaselineScenario!$B$2:$B$2612,Sheet1!$A437,BaselineScenario!O$2:O$2612)</f>
        <v>0.85501907928283005</v>
      </c>
      <c r="AV437">
        <f>SUMIF(BaselineScenario!$B$2:$B$2612,Sheet1!$A437,BaselineScenario!P$2:P$2612)</f>
        <v>0.51925831767163644</v>
      </c>
      <c r="AW437">
        <f>SUMIF(BaselineScenario!$B$2:$B$2612,Sheet1!$A437,BaselineScenario!Q$2:Q$2612)</f>
        <v>6.752728007699103</v>
      </c>
      <c r="AX437">
        <f>SUMIF(BaselineScenario!$B$2:$B$2612,Sheet1!$A437,BaselineScenario!R$2:R$2612)</f>
        <v>4.1009752994079101</v>
      </c>
      <c r="AY437">
        <f>SUMIF(BaselineScenario!$B$2:$B$2612,Sheet1!$A437,BaselineScenario!S$2:S$2612)</f>
        <v>1.8783880564736417E-2</v>
      </c>
      <c r="AZ437">
        <f>SUMIF(BaselineScenario!$B$2:$B$2612,Sheet1!$A437,BaselineScenario!T$2:T$2612)</f>
        <v>0.62836865558226673</v>
      </c>
      <c r="BA437">
        <f>SUMIF(BaselineScenario!$B$2:$B$2612,Sheet1!$A437,BaselineScenario!U$2:U$2612)</f>
        <v>8.6054577612593539E-2</v>
      </c>
      <c r="BB437">
        <f>SUMIF(BaselineScenario!$B$2:$B$2612,Sheet1!$A437,BaselineScenario!V$2:V$2612)</f>
        <v>0</v>
      </c>
      <c r="BC437">
        <f>SUMIF(BaselineScenario!$B$2:$B$2612,Sheet1!$A437,BaselineScenario!W$2:W$2612)</f>
        <v>8.3616474233471116</v>
      </c>
      <c r="BD437">
        <f>SUMIF(BaselineScenario!$B$2:$B$2612,Sheet1!$A437,BaselineScenario!X$2:X$2612)</f>
        <v>0.50321311842877314</v>
      </c>
      <c r="BE437">
        <f>SUMIF(BaselineScenario!$B$2:$B$2612,Sheet1!$A437,BaselineScenario!Y$2:Y$2612)</f>
        <v>2.937235014339084</v>
      </c>
      <c r="BF437">
        <f>SUMIF(BaselineScenario!$B$2:$B$2612,Sheet1!$A437,BaselineScenario!Z$2:Z$2612)</f>
        <v>0</v>
      </c>
      <c r="BG437">
        <f>SUMIF(BaselineScenario!$B$2:$B$2612,Sheet1!$A437,BaselineScenario!AA$2:AA$2612)</f>
        <v>0.19024225101662143</v>
      </c>
      <c r="BH437">
        <f>SUMIF(BaselineScenario!$B$2:$B$2612,Sheet1!$A437,BaselineScenario!AB$2:AB$2612)</f>
        <v>1.1960958340126523E-2</v>
      </c>
      <c r="BI437">
        <f>SUMIF(BaselineScenario!$B$2:$B$2612,Sheet1!$A437,BaselineScenario!AC$2:AC$2612)</f>
        <v>0</v>
      </c>
      <c r="BJ437">
        <f>SUMIF(BaselineScenario!$B$2:$B$2612,Sheet1!$A437,BaselineScenario!AD$2:AD$2612)</f>
        <v>0</v>
      </c>
      <c r="BK437">
        <f>SUMIF(BaselineScenario!$B$2:$B$2612,Sheet1!$A437,BaselineScenario!AE$2:AE$2612)</f>
        <v>0</v>
      </c>
      <c r="BL437">
        <f>SUMIF(BaselineScenario!$B$2:$B$2612,Sheet1!$A437,BaselineScenario!AF$2:AF$2612)</f>
        <v>0</v>
      </c>
      <c r="BM437">
        <f>SUMIF(BaselineScenario!$B$2:$B$2612,Sheet1!$A437,BaselineScenario!AG$2:AG$2612)</f>
        <v>0</v>
      </c>
      <c r="BN437">
        <f>SUMIF(BaselineScenario!$B$2:$B$2612,Sheet1!$A437,BaselineScenario!AH$2:AH$2612)</f>
        <v>0</v>
      </c>
      <c r="BP437">
        <f t="shared" si="25"/>
        <v>0</v>
      </c>
      <c r="BQ437" s="12">
        <f t="shared" si="26"/>
        <v>0</v>
      </c>
    </row>
    <row r="438" spans="1:69" x14ac:dyDescent="0.25">
      <c r="A438" s="1" t="s">
        <v>436</v>
      </c>
      <c r="B438">
        <f>COUNTIF(CurrentScenario!$B$2:$B$2612,Sheet1!A438)</f>
        <v>2</v>
      </c>
      <c r="C438">
        <f t="shared" si="27"/>
        <v>408.53867411233239</v>
      </c>
      <c r="D438">
        <f>SUMIF(CurrentScenario!$B$2:$B$2612,Sheet1!$A438,CurrentScenario!D$2:D$2612)</f>
        <v>119.81935038546689</v>
      </c>
      <c r="E438">
        <f>SUMIF(CurrentScenario!$B$2:$B$2612,Sheet1!$A438,CurrentScenario!E$2:E$2612)</f>
        <v>1.2103011935216066</v>
      </c>
      <c r="F438">
        <f>SUMIF(CurrentScenario!$B$2:$B$2612,Sheet1!$A438,CurrentScenario!F$2:F$2612)</f>
        <v>0.47472070731315413</v>
      </c>
      <c r="G438">
        <f>SUMIF(CurrentScenario!$B$2:$B$2612,Sheet1!$A438,CurrentScenario!G$2:G$2612)</f>
        <v>0.28829811506520614</v>
      </c>
      <c r="H438">
        <f>SUMIF(CurrentScenario!$B$2:$B$2612,Sheet1!$A438,CurrentScenario!H$2:H$2612)</f>
        <v>2.6262511664831845</v>
      </c>
      <c r="I438">
        <f>SUMIF(CurrentScenario!$B$2:$B$2612,Sheet1!$A438,CurrentScenario!I$2:I$2612)</f>
        <v>1.5949352354460753</v>
      </c>
      <c r="J438">
        <f>SUMIF(CurrentScenario!$B$2:$B$2612,Sheet1!$A438,CurrentScenario!J$2:J$2612)</f>
        <v>0.17183607537333387</v>
      </c>
      <c r="K438">
        <f>SUMIF(CurrentScenario!$B$2:$B$2612,Sheet1!$A438,CurrentScenario!K$2:K$2612)</f>
        <v>0.10435724520214032</v>
      </c>
      <c r="L438">
        <f>SUMIF(CurrentScenario!$B$2:$B$2612,Sheet1!$A438,CurrentScenario!L$2:L$2612)</f>
        <v>1.0093970472461065</v>
      </c>
      <c r="M438">
        <f>SUMIF(CurrentScenario!$B$2:$B$2612,Sheet1!$A438,CurrentScenario!M$2:M$2612)</f>
        <v>0.61301044131152249</v>
      </c>
      <c r="N438">
        <f>SUMIF(CurrentScenario!$B$2:$B$2612,Sheet1!$A438,CurrentScenario!N$2:N$2612)</f>
        <v>0.60513581411672301</v>
      </c>
      <c r="O438">
        <f>SUMIF(CurrentScenario!$B$2:$B$2612,Sheet1!$A438,CurrentScenario!O$2:O$2612)</f>
        <v>0.13290114613283618</v>
      </c>
      <c r="P438">
        <f>SUMIF(CurrentScenario!$B$2:$B$2612,Sheet1!$A438,CurrentScenario!P$2:P$2612)</f>
        <v>8.0711679107152559E-2</v>
      </c>
      <c r="Q438">
        <f>SUMIF(CurrentScenario!$B$2:$B$2612,Sheet1!$A438,CurrentScenario!Q$2:Q$2612)</f>
        <v>2.0585838030404933</v>
      </c>
      <c r="R438">
        <f>SUMIF(CurrentScenario!$B$2:$B$2612,Sheet1!$A438,CurrentScenario!R$2:R$2612)</f>
        <v>1.2501912291454522</v>
      </c>
      <c r="S438">
        <f>SUMIF(CurrentScenario!$B$2:$B$2612,Sheet1!$A438,CurrentScenario!S$2:S$2612)</f>
        <v>5.7263067970050137E-3</v>
      </c>
      <c r="T438">
        <f>SUMIF(CurrentScenario!$B$2:$B$2612,Sheet1!$A438,CurrentScenario!T$2:T$2612)</f>
        <v>9.7671404702313336E-2</v>
      </c>
      <c r="U438">
        <f>SUMIF(CurrentScenario!$B$2:$B$2612,Sheet1!$A438,CurrentScenario!U$2:U$2612)</f>
        <v>1.3376019637226887E-2</v>
      </c>
      <c r="V438">
        <f>SUMIF(CurrentScenario!$B$2:$B$2612,Sheet1!$A438,CurrentScenario!V$2:V$2612)</f>
        <v>0</v>
      </c>
      <c r="W438">
        <f>SUMIF(CurrentScenario!$B$2:$B$2612,Sheet1!$A438,CurrentScenario!W$2:W$2612)</f>
        <v>196.94147599639524</v>
      </c>
      <c r="X438">
        <f>SUMIF(CurrentScenario!$B$2:$B$2612,Sheet1!$A438,CurrentScenario!X$2:X$2612)</f>
        <v>67.31294536122131</v>
      </c>
      <c r="Y438">
        <f>SUMIF(CurrentScenario!$B$2:$B$2612,Sheet1!$A438,CurrentScenario!Y$2:Y$2612)</f>
        <v>6.0205038201195382</v>
      </c>
      <c r="Z438">
        <f>SUMIF(CurrentScenario!$B$2:$B$2612,Sheet1!$A438,CurrentScenario!Z$2:Z$2612)</f>
        <v>0</v>
      </c>
      <c r="AA438">
        <f>SUMIF(CurrentScenario!$B$2:$B$2612,Sheet1!$A438,CurrentScenario!AA$2:AA$2612)</f>
        <v>4.502148657473005</v>
      </c>
      <c r="AB438">
        <f>SUMIF(CurrentScenario!$B$2:$B$2612,Sheet1!$A438,CurrentScenario!AB$2:AB$2612)</f>
        <v>1.604845262014843</v>
      </c>
      <c r="AC438">
        <f>SUMIF(CurrentScenario!$B$2:$B$2612,Sheet1!$A438,CurrentScenario!AC$2:AC$2612)</f>
        <v>0</v>
      </c>
      <c r="AD438">
        <f>SUMIF(CurrentScenario!$B$2:$B$2612,Sheet1!$A438,CurrentScenario!AD$2:AD$2612)</f>
        <v>0</v>
      </c>
      <c r="AE438">
        <f>SUMIF(CurrentScenario!$B$2:$B$2612,Sheet1!$A438,CurrentScenario!AE$2:AE$2612)</f>
        <v>0</v>
      </c>
      <c r="AF438">
        <f>SUMIF(CurrentScenario!$B$2:$B$2612,Sheet1!$A438,CurrentScenario!AF$2:AF$2612)</f>
        <v>0</v>
      </c>
      <c r="AG438">
        <f>SUMIF(CurrentScenario!$B$2:$B$2612,Sheet1!$A438,CurrentScenario!AG$2:AG$2612)</f>
        <v>0</v>
      </c>
      <c r="AH438" s="9">
        <f>SUMIF(CurrentScenario!$B$2:$B$2612,Sheet1!$A438,CurrentScenario!AH$2:AH$2612)</f>
        <v>0</v>
      </c>
      <c r="AI438" s="10">
        <f t="shared" si="24"/>
        <v>408.53867411233239</v>
      </c>
      <c r="AJ438">
        <f>SUMIF(BaselineScenario!$B$2:$B$2612,Sheet1!$A438,BaselineScenario!D$2:D$2612)</f>
        <v>346.5742695759356</v>
      </c>
      <c r="AK438">
        <f>SUMIF(BaselineScenario!$B$2:$B$2612,Sheet1!$A438,BaselineScenario!E$2:E$2612)</f>
        <v>3.7964262083068556</v>
      </c>
      <c r="AL438">
        <f>SUMIF(BaselineScenario!$B$2:$B$2612,Sheet1!$A438,BaselineScenario!F$2:F$2612)</f>
        <v>1.4112854540278919</v>
      </c>
      <c r="AM438">
        <f>SUMIF(BaselineScenario!$B$2:$B$2612,Sheet1!$A438,BaselineScenario!G$2:G$2612)</f>
        <v>0.85707433854741966</v>
      </c>
      <c r="AN438">
        <f>SUMIF(BaselineScenario!$B$2:$B$2612,Sheet1!$A438,BaselineScenario!H$2:H$2612)</f>
        <v>7.8075171627947242</v>
      </c>
      <c r="AO438">
        <f>SUMIF(BaselineScenario!$B$2:$B$2612,Sheet1!$A438,BaselineScenario!I$2:I$2612)</f>
        <v>4.7415435291234571</v>
      </c>
      <c r="AP438">
        <f>SUMIF(BaselineScenario!$B$2:$B$2612,Sheet1!$A438,BaselineScenario!J$2:J$2612)</f>
        <v>0.51084722009325079</v>
      </c>
      <c r="AQ438">
        <f>SUMIF(BaselineScenario!$B$2:$B$2612,Sheet1!$A438,BaselineScenario!K$2:K$2612)</f>
        <v>0.31024107418817382</v>
      </c>
      <c r="AR438">
        <f>SUMIF(BaselineScenario!$B$2:$B$2612,Sheet1!$A438,BaselineScenario!L$2:L$2612)</f>
        <v>3.0008115259598696</v>
      </c>
      <c r="AS438">
        <f>SUMIF(BaselineScenario!$B$2:$B$2612,Sheet1!$A438,BaselineScenario!M$2:M$2612)</f>
        <v>1.8224035852294875</v>
      </c>
      <c r="AT438">
        <f>SUMIF(BaselineScenario!$B$2:$B$2612,Sheet1!$A438,BaselineScenario!N$2:N$2612)</f>
        <v>1.7989933007301813</v>
      </c>
      <c r="AU438">
        <f>SUMIF(BaselineScenario!$B$2:$B$2612,Sheet1!$A438,BaselineScenario!O$2:O$2612)</f>
        <v>0.39509853156074809</v>
      </c>
      <c r="AV438">
        <f>SUMIF(BaselineScenario!$B$2:$B$2612,Sheet1!$A438,BaselineScenario!P$2:P$2612)</f>
        <v>0.23994575534483964</v>
      </c>
      <c r="AW438">
        <f>SUMIF(BaselineScenario!$B$2:$B$2612,Sheet1!$A438,BaselineScenario!Q$2:Q$2612)</f>
        <v>6.1199128927232378</v>
      </c>
      <c r="AX438">
        <f>SUMIF(BaselineScenario!$B$2:$B$2612,Sheet1!$A438,BaselineScenario!R$2:R$2612)</f>
        <v>3.7166625960605915</v>
      </c>
      <c r="AY438">
        <f>SUMIF(BaselineScenario!$B$2:$B$2612,Sheet1!$A438,BaselineScenario!S$2:S$2612)</f>
        <v>1.7023595902639261E-2</v>
      </c>
      <c r="AZ438">
        <f>SUMIF(BaselineScenario!$B$2:$B$2612,Sheet1!$A438,BaselineScenario!T$2:T$2612)</f>
        <v>0.29036490426341832</v>
      </c>
      <c r="BA438">
        <f>SUMIF(BaselineScenario!$B$2:$B$2612,Sheet1!$A438,BaselineScenario!U$2:U$2612)</f>
        <v>3.9765238077885436E-2</v>
      </c>
      <c r="BB438">
        <f>SUMIF(BaselineScenario!$B$2:$B$2612,Sheet1!$A438,BaselineScenario!V$2:V$2612)</f>
        <v>0</v>
      </c>
      <c r="BC438">
        <f>SUMIF(BaselineScenario!$B$2:$B$2612,Sheet1!$A438,BaselineScenario!W$2:W$2612)</f>
        <v>6.6334432663543206</v>
      </c>
      <c r="BD438">
        <f>SUMIF(BaselineScenario!$B$2:$B$2612,Sheet1!$A438,BaselineScenario!X$2:X$2612)</f>
        <v>0.39916636398212335</v>
      </c>
      <c r="BE438">
        <f>SUMIF(BaselineScenario!$B$2:$B$2612,Sheet1!$A438,BaselineScenario!Y$2:Y$2612)</f>
        <v>17.898206959085023</v>
      </c>
      <c r="BF438">
        <f>SUMIF(BaselineScenario!$B$2:$B$2612,Sheet1!$A438,BaselineScenario!Z$2:Z$2612)</f>
        <v>0</v>
      </c>
      <c r="BG438">
        <f>SUMIF(BaselineScenario!$B$2:$B$2612,Sheet1!$A438,BaselineScenario!AA$2:AA$2612)</f>
        <v>0.14829872391039617</v>
      </c>
      <c r="BH438">
        <f>SUMIF(BaselineScenario!$B$2:$B$2612,Sheet1!$A438,BaselineScenario!AB$2:AB$2612)</f>
        <v>9.3723101302089756E-3</v>
      </c>
      <c r="BI438">
        <f>SUMIF(BaselineScenario!$B$2:$B$2612,Sheet1!$A438,BaselineScenario!AC$2:AC$2612)</f>
        <v>0</v>
      </c>
      <c r="BJ438">
        <f>SUMIF(BaselineScenario!$B$2:$B$2612,Sheet1!$A438,BaselineScenario!AD$2:AD$2612)</f>
        <v>0</v>
      </c>
      <c r="BK438">
        <f>SUMIF(BaselineScenario!$B$2:$B$2612,Sheet1!$A438,BaselineScenario!AE$2:AE$2612)</f>
        <v>0</v>
      </c>
      <c r="BL438">
        <f>SUMIF(BaselineScenario!$B$2:$B$2612,Sheet1!$A438,BaselineScenario!AF$2:AF$2612)</f>
        <v>0</v>
      </c>
      <c r="BM438">
        <f>SUMIF(BaselineScenario!$B$2:$B$2612,Sheet1!$A438,BaselineScenario!AG$2:AG$2612)</f>
        <v>0</v>
      </c>
      <c r="BN438">
        <f>SUMIF(BaselineScenario!$B$2:$B$2612,Sheet1!$A438,BaselineScenario!AH$2:AH$2612)</f>
        <v>0</v>
      </c>
      <c r="BP438">
        <f t="shared" si="25"/>
        <v>0</v>
      </c>
      <c r="BQ438" s="12">
        <f t="shared" si="26"/>
        <v>0</v>
      </c>
    </row>
    <row r="439" spans="1:69" x14ac:dyDescent="0.25">
      <c r="A439" s="1" t="s">
        <v>437</v>
      </c>
      <c r="B439">
        <f>COUNTIF(CurrentScenario!$B$2:$B$2612,Sheet1!A439)</f>
        <v>1</v>
      </c>
      <c r="C439">
        <f t="shared" si="27"/>
        <v>457.75920194683056</v>
      </c>
      <c r="D439">
        <f>SUMIF(CurrentScenario!$B$2:$B$2612,Sheet1!$A439,CurrentScenario!D$2:D$2612)</f>
        <v>138.23786209761303</v>
      </c>
      <c r="E439">
        <f>SUMIF(CurrentScenario!$B$2:$B$2612,Sheet1!$A439,CurrentScenario!E$2:E$2612)</f>
        <v>1.3963474926910435</v>
      </c>
      <c r="F439">
        <f>SUMIF(CurrentScenario!$B$2:$B$2612,Sheet1!$A439,CurrentScenario!F$2:F$2612)</f>
        <v>13.102291521843053</v>
      </c>
      <c r="G439">
        <f>SUMIF(CurrentScenario!$B$2:$B$2612,Sheet1!$A439,CurrentScenario!G$2:G$2612)</f>
        <v>7.9570279757996882</v>
      </c>
      <c r="H439">
        <f>SUMIF(CurrentScenario!$B$2:$B$2612,Sheet1!$A439,CurrentScenario!H$2:H$2612)</f>
        <v>72.484532194935895</v>
      </c>
      <c r="I439">
        <f>SUMIF(CurrentScenario!$B$2:$B$2612,Sheet1!$A439,CurrentScenario!I$2:I$2612)</f>
        <v>44.020212498311679</v>
      </c>
      <c r="J439">
        <f>SUMIF(CurrentScenario!$B$2:$B$2612,Sheet1!$A439,CurrentScenario!J$2:J$2612)</f>
        <v>4.7426756803040151</v>
      </c>
      <c r="K439">
        <f>SUMIF(CurrentScenario!$B$2:$B$2612,Sheet1!$A439,CurrentScenario!K$2:K$2612)</f>
        <v>2.880259967579073</v>
      </c>
      <c r="L439">
        <f>SUMIF(CurrentScenario!$B$2:$B$2612,Sheet1!$A439,CurrentScenario!L$2:L$2612)</f>
        <v>27.859358503992539</v>
      </c>
      <c r="M439">
        <f>SUMIF(CurrentScenario!$B$2:$B$2612,Sheet1!$A439,CurrentScenario!M$2:M$2612)</f>
        <v>16.91908818019802</v>
      </c>
      <c r="N439">
        <f>SUMIF(CurrentScenario!$B$2:$B$2612,Sheet1!$A439,CurrentScenario!N$2:N$2612)</f>
        <v>16.701748469621556</v>
      </c>
      <c r="O439">
        <f>SUMIF(CurrentScenario!$B$2:$B$2612,Sheet1!$A439,CurrentScenario!O$2:O$2612)</f>
        <v>3.6680716332662784</v>
      </c>
      <c r="P439">
        <f>SUMIF(CurrentScenario!$B$2:$B$2612,Sheet1!$A439,CurrentScenario!P$2:P$2612)</f>
        <v>2.2276423433574108</v>
      </c>
      <c r="Q439">
        <f>SUMIF(CurrentScenario!$B$2:$B$2612,Sheet1!$A439,CurrentScenario!Q$2:Q$2612)</f>
        <v>30.298874284187537</v>
      </c>
      <c r="R439">
        <f>SUMIF(CurrentScenario!$B$2:$B$2612,Sheet1!$A439,CurrentScenario!R$2:R$2612)</f>
        <v>18.400701893760527</v>
      </c>
      <c r="S439">
        <f>SUMIF(CurrentScenario!$B$2:$B$2612,Sheet1!$A439,CurrentScenario!S$2:S$2612)</f>
        <v>8.4281557786904771E-2</v>
      </c>
      <c r="T439">
        <f>SUMIF(CurrentScenario!$B$2:$B$2612,Sheet1!$A439,CurrentScenario!T$2:T$2612)</f>
        <v>2.6957307697838475</v>
      </c>
      <c r="U439">
        <f>SUMIF(CurrentScenario!$B$2:$B$2612,Sheet1!$A439,CurrentScenario!U$2:U$2612)</f>
        <v>0.36917814198746202</v>
      </c>
      <c r="V439">
        <f>SUMIF(CurrentScenario!$B$2:$B$2612,Sheet1!$A439,CurrentScenario!V$2:V$2612)</f>
        <v>0</v>
      </c>
      <c r="W439">
        <f>SUMIF(CurrentScenario!$B$2:$B$2612,Sheet1!$A439,CurrentScenario!W$2:W$2612)</f>
        <v>33.280508188429891</v>
      </c>
      <c r="X439">
        <f>SUMIF(CurrentScenario!$B$2:$B$2612,Sheet1!$A439,CurrentScenario!X$2:X$2612)</f>
        <v>11.37139608442344</v>
      </c>
      <c r="Y439">
        <f>SUMIF(CurrentScenario!$B$2:$B$2612,Sheet1!$A439,CurrentScenario!Y$2:Y$2612)</f>
        <v>8.0911676676862569</v>
      </c>
      <c r="Z439">
        <f>SUMIF(CurrentScenario!$B$2:$B$2612,Sheet1!$A439,CurrentScenario!Z$2:Z$2612)</f>
        <v>0</v>
      </c>
      <c r="AA439">
        <f>SUMIF(CurrentScenario!$B$2:$B$2612,Sheet1!$A439,CurrentScenario!AA$2:AA$2612)</f>
        <v>0.71140698866383201</v>
      </c>
      <c r="AB439">
        <f>SUMIF(CurrentScenario!$B$2:$B$2612,Sheet1!$A439,CurrentScenario!AB$2:AB$2612)</f>
        <v>0.25883781060759958</v>
      </c>
      <c r="AC439">
        <f>SUMIF(CurrentScenario!$B$2:$B$2612,Sheet1!$A439,CurrentScenario!AC$2:AC$2612)</f>
        <v>0</v>
      </c>
      <c r="AD439">
        <f>SUMIF(CurrentScenario!$B$2:$B$2612,Sheet1!$A439,CurrentScenario!AD$2:AD$2612)</f>
        <v>0</v>
      </c>
      <c r="AE439">
        <f>SUMIF(CurrentScenario!$B$2:$B$2612,Sheet1!$A439,CurrentScenario!AE$2:AE$2612)</f>
        <v>0</v>
      </c>
      <c r="AF439">
        <f>SUMIF(CurrentScenario!$B$2:$B$2612,Sheet1!$A439,CurrentScenario!AF$2:AF$2612)</f>
        <v>0</v>
      </c>
      <c r="AG439">
        <f>SUMIF(CurrentScenario!$B$2:$B$2612,Sheet1!$A439,CurrentScenario!AG$2:AG$2612)</f>
        <v>0</v>
      </c>
      <c r="AH439" s="9">
        <f>SUMIF(CurrentScenario!$B$2:$B$2612,Sheet1!$A439,CurrentScenario!AH$2:AH$2612)</f>
        <v>0</v>
      </c>
      <c r="AI439" s="10">
        <f t="shared" si="24"/>
        <v>457.7592019468305</v>
      </c>
      <c r="AJ439">
        <f>SUMIF(BaselineScenario!$B$2:$B$2612,Sheet1!$A439,BaselineScenario!D$2:D$2612)</f>
        <v>388.19535190868294</v>
      </c>
      <c r="AK439">
        <f>SUMIF(BaselineScenario!$B$2:$B$2612,Sheet1!$A439,BaselineScenario!E$2:E$2612)</f>
        <v>3.9211804789721674</v>
      </c>
      <c r="AL439">
        <f>SUMIF(BaselineScenario!$B$2:$B$2612,Sheet1!$A439,BaselineScenario!F$2:F$2612)</f>
        <v>2.7688150345657681</v>
      </c>
      <c r="AM439">
        <f>SUMIF(BaselineScenario!$B$2:$B$2612,Sheet1!$A439,BaselineScenario!G$2:G$2612)</f>
        <v>1.6815027091349206</v>
      </c>
      <c r="AN439">
        <f>SUMIF(BaselineScenario!$B$2:$B$2612,Sheet1!$A439,BaselineScenario!H$2:H$2612)</f>
        <v>15.317645938515474</v>
      </c>
      <c r="AO439">
        <f>SUMIF(BaselineScenario!$B$2:$B$2612,Sheet1!$A439,BaselineScenario!I$2:I$2612)</f>
        <v>9.3024816297905382</v>
      </c>
      <c r="AP439">
        <f>SUMIF(BaselineScenario!$B$2:$B$2612,Sheet1!$A439,BaselineScenario!J$2:J$2612)</f>
        <v>1.0022362657557489</v>
      </c>
      <c r="AQ439">
        <f>SUMIF(BaselineScenario!$B$2:$B$2612,Sheet1!$A439,BaselineScenario!K$2:K$2612)</f>
        <v>0.60866506354218619</v>
      </c>
      <c r="AR439">
        <f>SUMIF(BaselineScenario!$B$2:$B$2612,Sheet1!$A439,BaselineScenario!L$2:L$2612)</f>
        <v>5.8873221184718059</v>
      </c>
      <c r="AS439">
        <f>SUMIF(BaselineScenario!$B$2:$B$2612,Sheet1!$A439,BaselineScenario!M$2:M$2612)</f>
        <v>3.5753918042793345</v>
      </c>
      <c r="AT439">
        <f>SUMIF(BaselineScenario!$B$2:$B$2612,Sheet1!$A439,BaselineScenario!N$2:N$2612)</f>
        <v>3.5294629331922374</v>
      </c>
      <c r="AU439">
        <f>SUMIF(BaselineScenario!$B$2:$B$2612,Sheet1!$A439,BaselineScenario!O$2:O$2612)</f>
        <v>0.77514775710189998</v>
      </c>
      <c r="AV439">
        <f>SUMIF(BaselineScenario!$B$2:$B$2612,Sheet1!$A439,BaselineScenario!P$2:P$2612)</f>
        <v>0.47075197507555511</v>
      </c>
      <c r="AW439">
        <f>SUMIF(BaselineScenario!$B$2:$B$2612,Sheet1!$A439,BaselineScenario!Q$2:Q$2612)</f>
        <v>6.4028478154847051</v>
      </c>
      <c r="AX439">
        <f>SUMIF(BaselineScenario!$B$2:$B$2612,Sheet1!$A439,BaselineScenario!R$2:R$2612)</f>
        <v>3.8884908006412791</v>
      </c>
      <c r="AY439">
        <f>SUMIF(BaselineScenario!$B$2:$B$2612,Sheet1!$A439,BaselineScenario!S$2:S$2612)</f>
        <v>1.7810628312457177E-2</v>
      </c>
      <c r="AZ439">
        <f>SUMIF(BaselineScenario!$B$2:$B$2612,Sheet1!$A439,BaselineScenario!T$2:T$2612)</f>
        <v>0.56966980715363724</v>
      </c>
      <c r="BA439">
        <f>SUMIF(BaselineScenario!$B$2:$B$2612,Sheet1!$A439,BaselineScenario!U$2:U$2612)</f>
        <v>7.8015817940231061E-2</v>
      </c>
      <c r="BB439">
        <f>SUMIF(BaselineScenario!$B$2:$B$2612,Sheet1!$A439,BaselineScenario!V$2:V$2612)</f>
        <v>0</v>
      </c>
      <c r="BC439">
        <f>SUMIF(BaselineScenario!$B$2:$B$2612,Sheet1!$A439,BaselineScenario!W$2:W$2612)</f>
        <v>7.4397696011897505</v>
      </c>
      <c r="BD439">
        <f>SUMIF(BaselineScenario!$B$2:$B$2612,Sheet1!$A439,BaselineScenario!X$2:X$2612)</f>
        <v>0.44757149715200073</v>
      </c>
      <c r="BE439">
        <f>SUMIF(BaselineScenario!$B$2:$B$2612,Sheet1!$A439,BaselineScenario!Y$2:Y$2612)</f>
        <v>1.7098495059535053</v>
      </c>
      <c r="BF439">
        <f>SUMIF(BaselineScenario!$B$2:$B$2612,Sheet1!$A439,BaselineScenario!Z$2:Z$2612)</f>
        <v>0</v>
      </c>
      <c r="BG439">
        <f>SUMIF(BaselineScenario!$B$2:$B$2612,Sheet1!$A439,BaselineScenario!AA$2:AA$2612)</f>
        <v>0.15903315112763661</v>
      </c>
      <c r="BH439">
        <f>SUMIF(BaselineScenario!$B$2:$B$2612,Sheet1!$A439,BaselineScenario!AB$2:AB$2612)</f>
        <v>1.0187704794829789E-2</v>
      </c>
      <c r="BI439">
        <f>SUMIF(BaselineScenario!$B$2:$B$2612,Sheet1!$A439,BaselineScenario!AC$2:AC$2612)</f>
        <v>0</v>
      </c>
      <c r="BJ439">
        <f>SUMIF(BaselineScenario!$B$2:$B$2612,Sheet1!$A439,BaselineScenario!AD$2:AD$2612)</f>
        <v>0</v>
      </c>
      <c r="BK439">
        <f>SUMIF(BaselineScenario!$B$2:$B$2612,Sheet1!$A439,BaselineScenario!AE$2:AE$2612)</f>
        <v>0</v>
      </c>
      <c r="BL439">
        <f>SUMIF(BaselineScenario!$B$2:$B$2612,Sheet1!$A439,BaselineScenario!AF$2:AF$2612)</f>
        <v>0</v>
      </c>
      <c r="BM439">
        <f>SUMIF(BaselineScenario!$B$2:$B$2612,Sheet1!$A439,BaselineScenario!AG$2:AG$2612)</f>
        <v>0</v>
      </c>
      <c r="BN439">
        <f>SUMIF(BaselineScenario!$B$2:$B$2612,Sheet1!$A439,BaselineScenario!AH$2:AH$2612)</f>
        <v>0</v>
      </c>
      <c r="BP439">
        <f t="shared" si="25"/>
        <v>0</v>
      </c>
      <c r="BQ439" s="12">
        <f t="shared" si="26"/>
        <v>0</v>
      </c>
    </row>
    <row r="440" spans="1:69" x14ac:dyDescent="0.25">
      <c r="A440" s="1" t="s">
        <v>438</v>
      </c>
      <c r="B440">
        <f>COUNTIF(CurrentScenario!$B$2:$B$2612,Sheet1!A440)</f>
        <v>2</v>
      </c>
      <c r="C440">
        <f t="shared" si="27"/>
        <v>1018.073107844823</v>
      </c>
      <c r="D440">
        <f>SUMIF(CurrentScenario!$B$2:$B$2612,Sheet1!$A440,CurrentScenario!D$2:D$2612)</f>
        <v>255.68031241045921</v>
      </c>
      <c r="E440">
        <f>SUMIF(CurrentScenario!$B$2:$B$2612,Sheet1!$A440,CurrentScenario!E$2:E$2612)</f>
        <v>2.5826393847100118</v>
      </c>
      <c r="F440">
        <f>SUMIF(CurrentScenario!$B$2:$B$2612,Sheet1!$A440,CurrentScenario!F$2:F$2612)</f>
        <v>6.7329409886511709</v>
      </c>
      <c r="G440">
        <f>SUMIF(CurrentScenario!$B$2:$B$2612,Sheet1!$A440,CurrentScenario!G$2:G$2612)</f>
        <v>4.0889184009733217</v>
      </c>
      <c r="H440">
        <f>SUMIF(CurrentScenario!$B$2:$B$2612,Sheet1!$A440,CurrentScenario!H$2:H$2612)</f>
        <v>37.247994301723381</v>
      </c>
      <c r="I440">
        <f>SUMIF(CurrentScenario!$B$2:$B$2612,Sheet1!$A440,CurrentScenario!I$2:I$2612)</f>
        <v>22.62089002779841</v>
      </c>
      <c r="J440">
        <f>SUMIF(CurrentScenario!$B$2:$B$2612,Sheet1!$A440,CurrentScenario!J$2:J$2612)</f>
        <v>2.4371428139408584</v>
      </c>
      <c r="K440">
        <f>SUMIF(CurrentScenario!$B$2:$B$2612,Sheet1!$A440,CurrentScenario!K$2:K$2612)</f>
        <v>1.4800937908501273</v>
      </c>
      <c r="L440">
        <f>SUMIF(CurrentScenario!$B$2:$B$2612,Sheet1!$A440,CurrentScenario!L$2:L$2612)</f>
        <v>14.316229877313537</v>
      </c>
      <c r="M440">
        <f>SUMIF(CurrentScenario!$B$2:$B$2612,Sheet1!$A440,CurrentScenario!M$2:M$2612)</f>
        <v>8.6942977447153549</v>
      </c>
      <c r="N440">
        <f>SUMIF(CurrentScenario!$B$2:$B$2612,Sheet1!$A440,CurrentScenario!N$2:N$2612)</f>
        <v>8.5826122384823957</v>
      </c>
      <c r="O440">
        <f>SUMIF(CurrentScenario!$B$2:$B$2612,Sheet1!$A440,CurrentScenario!O$2:O$2612)</f>
        <v>1.8849306225345361</v>
      </c>
      <c r="P440">
        <f>SUMIF(CurrentScenario!$B$2:$B$2612,Sheet1!$A440,CurrentScenario!P$2:P$2612)</f>
        <v>1.1447298835193529</v>
      </c>
      <c r="Q440">
        <f>SUMIF(CurrentScenario!$B$2:$B$2612,Sheet1!$A440,CurrentScenario!Q$2:Q$2612)</f>
        <v>7.9839572451874279</v>
      </c>
      <c r="R440">
        <f>SUMIF(CurrentScenario!$B$2:$B$2612,Sheet1!$A440,CurrentScenario!R$2:R$2612)</f>
        <v>4.8487087288673436</v>
      </c>
      <c r="S440">
        <f>SUMIF(CurrentScenario!$B$2:$B$2612,Sheet1!$A440,CurrentScenario!S$2:S$2612)</f>
        <v>2.2208804077171896E-2</v>
      </c>
      <c r="T440">
        <f>SUMIF(CurrentScenario!$B$2:$B$2612,Sheet1!$A440,CurrentScenario!T$2:T$2612)</f>
        <v>1.3852688146789853</v>
      </c>
      <c r="U440">
        <f>SUMIF(CurrentScenario!$B$2:$B$2612,Sheet1!$A440,CurrentScenario!U$2:U$2612)</f>
        <v>0.18971146371914768</v>
      </c>
      <c r="V440">
        <f>SUMIF(CurrentScenario!$B$2:$B$2612,Sheet1!$A440,CurrentScenario!V$2:V$2612)</f>
        <v>0</v>
      </c>
      <c r="W440">
        <f>SUMIF(CurrentScenario!$B$2:$B$2612,Sheet1!$A440,CurrentScenario!W$2:W$2612)</f>
        <v>452.42820552373576</v>
      </c>
      <c r="X440">
        <f>SUMIF(CurrentScenario!$B$2:$B$2612,Sheet1!$A440,CurrentScenario!X$2:X$2612)</f>
        <v>154.60851126184565</v>
      </c>
      <c r="Y440">
        <f>SUMIF(CurrentScenario!$B$2:$B$2612,Sheet1!$A440,CurrentScenario!Y$2:Y$2612)</f>
        <v>14.669906882447608</v>
      </c>
      <c r="Z440">
        <f>SUMIF(CurrentScenario!$B$2:$B$2612,Sheet1!$A440,CurrentScenario!Z$2:Z$2612)</f>
        <v>0</v>
      </c>
      <c r="AA440">
        <f>SUMIF(CurrentScenario!$B$2:$B$2612,Sheet1!$A440,CurrentScenario!AA$2:AA$2612)</f>
        <v>9.9634548330741382</v>
      </c>
      <c r="AB440">
        <f>SUMIF(CurrentScenario!$B$2:$B$2612,Sheet1!$A440,CurrentScenario!AB$2:AB$2612)</f>
        <v>3.5918830000125768</v>
      </c>
      <c r="AC440">
        <f>SUMIF(CurrentScenario!$B$2:$B$2612,Sheet1!$A440,CurrentScenario!AC$2:AC$2612)</f>
        <v>0</v>
      </c>
      <c r="AD440">
        <f>SUMIF(CurrentScenario!$B$2:$B$2612,Sheet1!$A440,CurrentScenario!AD$2:AD$2612)</f>
        <v>0</v>
      </c>
      <c r="AE440">
        <f>SUMIF(CurrentScenario!$B$2:$B$2612,Sheet1!$A440,CurrentScenario!AE$2:AE$2612)</f>
        <v>0</v>
      </c>
      <c r="AF440">
        <f>SUMIF(CurrentScenario!$B$2:$B$2612,Sheet1!$A440,CurrentScenario!AF$2:AF$2612)</f>
        <v>0</v>
      </c>
      <c r="AG440">
        <f>SUMIF(CurrentScenario!$B$2:$B$2612,Sheet1!$A440,CurrentScenario!AG$2:AG$2612)</f>
        <v>0</v>
      </c>
      <c r="AH440" s="9">
        <f>SUMIF(CurrentScenario!$B$2:$B$2612,Sheet1!$A440,CurrentScenario!AH$2:AH$2612)</f>
        <v>0.88755880150544653</v>
      </c>
      <c r="AI440" s="10">
        <f t="shared" si="24"/>
        <v>1018.0731078448229</v>
      </c>
      <c r="AJ440">
        <f>SUMIF(BaselineScenario!$B$2:$B$2612,Sheet1!$A440,BaselineScenario!D$2:D$2612)</f>
        <v>863.36057649362772</v>
      </c>
      <c r="AK440">
        <f>SUMIF(BaselineScenario!$B$2:$B$2612,Sheet1!$A440,BaselineScenario!E$2:E$2612)</f>
        <v>8.7208476862474846</v>
      </c>
      <c r="AL440">
        <f>SUMIF(BaselineScenario!$B$2:$B$2612,Sheet1!$A440,BaselineScenario!F$2:F$2612)</f>
        <v>6.1941172796818327</v>
      </c>
      <c r="AM440">
        <f>SUMIF(BaselineScenario!$B$2:$B$2612,Sheet1!$A440,BaselineScenario!G$2:G$2612)</f>
        <v>3.7616906091140794</v>
      </c>
      <c r="AN440">
        <f>SUMIF(BaselineScenario!$B$2:$B$2612,Sheet1!$A440,BaselineScenario!H$2:H$2612)</f>
        <v>34.267112542624645</v>
      </c>
      <c r="AO440">
        <f>SUMIF(BaselineScenario!$B$2:$B$2612,Sheet1!$A440,BaselineScenario!I$2:I$2612)</f>
        <v>20.810586018853918</v>
      </c>
      <c r="AP440">
        <f>SUMIF(BaselineScenario!$B$2:$B$2612,Sheet1!$A440,BaselineScenario!J$2:J$2612)</f>
        <v>2.2421031973809771</v>
      </c>
      <c r="AQ440">
        <f>SUMIF(BaselineScenario!$B$2:$B$2612,Sheet1!$A440,BaselineScenario!K$2:K$2612)</f>
        <v>1.3616448583791851</v>
      </c>
      <c r="AR440">
        <f>SUMIF(BaselineScenario!$B$2:$B$2612,Sheet1!$A440,BaselineScenario!L$2:L$2612)</f>
        <v>13.170530887343755</v>
      </c>
      <c r="AS440">
        <f>SUMIF(BaselineScenario!$B$2:$B$2612,Sheet1!$A440,BaselineScenario!M$2:M$2612)</f>
        <v>7.9985107427127922</v>
      </c>
      <c r="AT440">
        <f>SUMIF(BaselineScenario!$B$2:$B$2612,Sheet1!$A440,BaselineScenario!N$2:N$2612)</f>
        <v>7.8957631385238862</v>
      </c>
      <c r="AU440">
        <f>SUMIF(BaselineScenario!$B$2:$B$2612,Sheet1!$A440,BaselineScenario!O$2:O$2612)</f>
        <v>1.7340834899198534</v>
      </c>
      <c r="AV440">
        <f>SUMIF(BaselineScenario!$B$2:$B$2612,Sheet1!$A440,BaselineScenario!P$2:P$2612)</f>
        <v>1.0531194775757791</v>
      </c>
      <c r="AW440">
        <f>SUMIF(BaselineScenario!$B$2:$B$2612,Sheet1!$A440,BaselineScenario!Q$2:Q$2612)</f>
        <v>7.3737584231753468</v>
      </c>
      <c r="AX440">
        <f>SUMIF(BaselineScenario!$B$2:$B$2612,Sheet1!$A440,BaselineScenario!R$2:R$2612)</f>
        <v>4.4781310044532718</v>
      </c>
      <c r="AY440">
        <f>SUMIF(BaselineScenario!$B$2:$B$2612,Sheet1!$A440,BaselineScenario!S$2:S$2612)</f>
        <v>2.051149027083498E-2</v>
      </c>
      <c r="AZ440">
        <f>SUMIF(BaselineScenario!$B$2:$B$2612,Sheet1!$A440,BaselineScenario!T$2:T$2612)</f>
        <v>1.2744085047392772</v>
      </c>
      <c r="BA440">
        <f>SUMIF(BaselineScenario!$B$2:$B$2612,Sheet1!$A440,BaselineScenario!U$2:U$2612)</f>
        <v>0.17452926421553094</v>
      </c>
      <c r="BB440">
        <f>SUMIF(BaselineScenario!$B$2:$B$2612,Sheet1!$A440,BaselineScenario!V$2:V$2612)</f>
        <v>0</v>
      </c>
      <c r="BC440">
        <f>SUMIF(BaselineScenario!$B$2:$B$2612,Sheet1!$A440,BaselineScenario!W$2:W$2612)</f>
        <v>16.535104353768492</v>
      </c>
      <c r="BD440">
        <f>SUMIF(BaselineScenario!$B$2:$B$2612,Sheet1!$A440,BaselineScenario!X$2:X$2612)</f>
        <v>0.99492196410196043</v>
      </c>
      <c r="BE440">
        <f>SUMIF(BaselineScenario!$B$2:$B$2612,Sheet1!$A440,BaselineScenario!Y$2:Y$2612)</f>
        <v>13.449287177713888</v>
      </c>
      <c r="BF440">
        <f>SUMIF(BaselineScenario!$B$2:$B$2612,Sheet1!$A440,BaselineScenario!Z$2:Z$2612)</f>
        <v>0</v>
      </c>
      <c r="BG440">
        <f>SUMIF(BaselineScenario!$B$2:$B$2612,Sheet1!$A440,BaselineScenario!AA$2:AA$2612)</f>
        <v>0.36490923645556672</v>
      </c>
      <c r="BH440">
        <f>SUMIF(BaselineScenario!$B$2:$B$2612,Sheet1!$A440,BaselineScenario!AB$2:AB$2612)</f>
        <v>2.3151143742862364E-2</v>
      </c>
      <c r="BI440">
        <f>SUMIF(BaselineScenario!$B$2:$B$2612,Sheet1!$A440,BaselineScenario!AC$2:AC$2612)</f>
        <v>0</v>
      </c>
      <c r="BJ440">
        <f>SUMIF(BaselineScenario!$B$2:$B$2612,Sheet1!$A440,BaselineScenario!AD$2:AD$2612)</f>
        <v>0</v>
      </c>
      <c r="BK440">
        <f>SUMIF(BaselineScenario!$B$2:$B$2612,Sheet1!$A440,BaselineScenario!AE$2:AE$2612)</f>
        <v>0</v>
      </c>
      <c r="BL440">
        <f>SUMIF(BaselineScenario!$B$2:$B$2612,Sheet1!$A440,BaselineScenario!AF$2:AF$2612)</f>
        <v>0</v>
      </c>
      <c r="BM440">
        <f>SUMIF(BaselineScenario!$B$2:$B$2612,Sheet1!$A440,BaselineScenario!AG$2:AG$2612)</f>
        <v>0</v>
      </c>
      <c r="BN440">
        <f>SUMIF(BaselineScenario!$B$2:$B$2612,Sheet1!$A440,BaselineScenario!AH$2:AH$2612)</f>
        <v>0.81370886019984534</v>
      </c>
      <c r="BP440">
        <f t="shared" si="25"/>
        <v>0</v>
      </c>
      <c r="BQ440" s="12">
        <f t="shared" si="26"/>
        <v>0</v>
      </c>
    </row>
    <row r="441" spans="1:69" x14ac:dyDescent="0.25">
      <c r="A441" s="1" t="s">
        <v>439</v>
      </c>
      <c r="B441">
        <f>COUNTIF(CurrentScenario!$B$2:$B$2612,Sheet1!A441)</f>
        <v>2</v>
      </c>
      <c r="C441">
        <f t="shared" si="27"/>
        <v>2515.0316594597084</v>
      </c>
      <c r="D441">
        <f>SUMIF(CurrentScenario!$B$2:$B$2612,Sheet1!$A441,CurrentScenario!D$2:D$2612)</f>
        <v>1426.1396044821918</v>
      </c>
      <c r="E441">
        <f>SUMIF(CurrentScenario!$B$2:$B$2612,Sheet1!$A441,CurrentScenario!E$2:E$2612)</f>
        <v>14.40536155770609</v>
      </c>
      <c r="F441">
        <f>SUMIF(CurrentScenario!$B$2:$B$2612,Sheet1!$A441,CurrentScenario!F$2:F$2612)</f>
        <v>105.15712537179245</v>
      </c>
      <c r="G441">
        <f>SUMIF(CurrentScenario!$B$2:$B$2612,Sheet1!$A441,CurrentScenario!G$2:G$2612)</f>
        <v>124.7684081857805</v>
      </c>
      <c r="H441">
        <f>SUMIF(CurrentScenario!$B$2:$B$2612,Sheet1!$A441,CurrentScenario!H$2:H$2612)</f>
        <v>98.237546282657505</v>
      </c>
      <c r="I441">
        <f>SUMIF(CurrentScenario!$B$2:$B$2612,Sheet1!$A441,CurrentScenario!I$2:I$2612)</f>
        <v>116.55826380401663</v>
      </c>
      <c r="J441">
        <f>SUMIF(CurrentScenario!$B$2:$B$2612,Sheet1!$A441,CurrentScenario!J$2:J$2612)</f>
        <v>4.1469957620018052</v>
      </c>
      <c r="K441">
        <f>SUMIF(CurrentScenario!$B$2:$B$2612,Sheet1!$A441,CurrentScenario!K$2:K$2612)</f>
        <v>4.9203750693953836</v>
      </c>
      <c r="L441">
        <f>SUMIF(CurrentScenario!$B$2:$B$2612,Sheet1!$A441,CurrentScenario!L$2:L$2612)</f>
        <v>91.267993480731178</v>
      </c>
      <c r="M441">
        <f>SUMIF(CurrentScenario!$B$2:$B$2612,Sheet1!$A441,CurrentScenario!M$2:M$2612)</f>
        <v>108.28895054476943</v>
      </c>
      <c r="N441">
        <f>SUMIF(CurrentScenario!$B$2:$B$2612,Sheet1!$A441,CurrentScenario!N$2:N$2612)</f>
        <v>49.223852378393858</v>
      </c>
      <c r="O441">
        <f>SUMIF(CurrentScenario!$B$2:$B$2612,Sheet1!$A441,CurrentScenario!O$2:O$2612)</f>
        <v>32.901700266250671</v>
      </c>
      <c r="P441">
        <f>SUMIF(CurrentScenario!$B$2:$B$2612,Sheet1!$A441,CurrentScenario!P$2:P$2612)</f>
        <v>39.037708266778715</v>
      </c>
      <c r="Q441">
        <f>SUMIF(CurrentScenario!$B$2:$B$2612,Sheet1!$A441,CurrentScenario!Q$2:Q$2612)</f>
        <v>79.344397191126532</v>
      </c>
      <c r="R441">
        <f>SUMIF(CurrentScenario!$B$2:$B$2612,Sheet1!$A441,CurrentScenario!R$2:R$2612)</f>
        <v>94.141687596882861</v>
      </c>
      <c r="S441">
        <f>SUMIF(CurrentScenario!$B$2:$B$2612,Sheet1!$A441,CurrentScenario!S$2:S$2612)</f>
        <v>0</v>
      </c>
      <c r="T441">
        <f>SUMIF(CurrentScenario!$B$2:$B$2612,Sheet1!$A441,CurrentScenario!T$2:T$2612)</f>
        <v>1.2545714206846108</v>
      </c>
      <c r="U441">
        <f>SUMIF(CurrentScenario!$B$2:$B$2612,Sheet1!$A441,CurrentScenario!U$2:U$2612)</f>
        <v>2.0462965134240956</v>
      </c>
      <c r="V441">
        <f>SUMIF(CurrentScenario!$B$2:$B$2612,Sheet1!$A441,CurrentScenario!V$2:V$2612)</f>
        <v>0</v>
      </c>
      <c r="W441">
        <f>SUMIF(CurrentScenario!$B$2:$B$2612,Sheet1!$A441,CurrentScenario!W$2:W$2612)</f>
        <v>66.199302122194041</v>
      </c>
      <c r="X441">
        <f>SUMIF(CurrentScenario!$B$2:$B$2612,Sheet1!$A441,CurrentScenario!X$2:X$2612)</f>
        <v>21.154473224685262</v>
      </c>
      <c r="Y441">
        <f>SUMIF(CurrentScenario!$B$2:$B$2612,Sheet1!$A441,CurrentScenario!Y$2:Y$2612)</f>
        <v>6.313759313830074</v>
      </c>
      <c r="Z441">
        <f>SUMIF(CurrentScenario!$B$2:$B$2612,Sheet1!$A441,CurrentScenario!Z$2:Z$2612)</f>
        <v>0</v>
      </c>
      <c r="AA441">
        <f>SUMIF(CurrentScenario!$B$2:$B$2612,Sheet1!$A441,CurrentScenario!AA$2:AA$2612)</f>
        <v>24.118235245863026</v>
      </c>
      <c r="AB441">
        <f>SUMIF(CurrentScenario!$B$2:$B$2612,Sheet1!$A441,CurrentScenario!AB$2:AB$2612)</f>
        <v>5.1873345939773987</v>
      </c>
      <c r="AC441">
        <f>SUMIF(CurrentScenario!$B$2:$B$2612,Sheet1!$A441,CurrentScenario!AC$2:AC$2612)</f>
        <v>2.8553179834100387E-3</v>
      </c>
      <c r="AD441">
        <f>SUMIF(CurrentScenario!$B$2:$B$2612,Sheet1!$A441,CurrentScenario!AD$2:AD$2612)</f>
        <v>0</v>
      </c>
      <c r="AE441">
        <f>SUMIF(CurrentScenario!$B$2:$B$2612,Sheet1!$A441,CurrentScenario!AE$2:AE$2612)</f>
        <v>0</v>
      </c>
      <c r="AF441">
        <f>SUMIF(CurrentScenario!$B$2:$B$2612,Sheet1!$A441,CurrentScenario!AF$2:AF$2612)</f>
        <v>0</v>
      </c>
      <c r="AG441">
        <f>SUMIF(CurrentScenario!$B$2:$B$2612,Sheet1!$A441,CurrentScenario!AG$2:AG$2612)</f>
        <v>0</v>
      </c>
      <c r="AH441" s="9">
        <f>SUMIF(CurrentScenario!$B$2:$B$2612,Sheet1!$A441,CurrentScenario!AH$2:AH$2612)</f>
        <v>0.21486146659042521</v>
      </c>
      <c r="AI441" s="10">
        <f t="shared" si="24"/>
        <v>2515.031659459708</v>
      </c>
      <c r="AJ441">
        <f>SUMIF(BaselineScenario!$B$2:$B$2612,Sheet1!$A441,BaselineScenario!D$2:D$2612)</f>
        <v>2132.8324896922977</v>
      </c>
      <c r="AK441">
        <f>SUMIF(BaselineScenario!$B$2:$B$2612,Sheet1!$A441,BaselineScenario!E$2:E$2612)</f>
        <v>21.543629800887896</v>
      </c>
      <c r="AL441">
        <f>SUMIF(BaselineScenario!$B$2:$B$2612,Sheet1!$A441,BaselineScenario!F$2:F$2612)</f>
        <v>34.755276184728466</v>
      </c>
      <c r="AM441">
        <f>SUMIF(BaselineScenario!$B$2:$B$2612,Sheet1!$A441,BaselineScenario!G$2:G$2612)</f>
        <v>41.236962986162574</v>
      </c>
      <c r="AN441">
        <f>SUMIF(BaselineScenario!$B$2:$B$2612,Sheet1!$A441,BaselineScenario!H$2:H$2612)</f>
        <v>32.468299674395944</v>
      </c>
      <c r="AO441">
        <f>SUMIF(BaselineScenario!$B$2:$B$2612,Sheet1!$A441,BaselineScenario!I$2:I$2612)</f>
        <v>38.523444170035141</v>
      </c>
      <c r="AP441">
        <f>SUMIF(BaselineScenario!$B$2:$B$2612,Sheet1!$A441,BaselineScenario!J$2:J$2612)</f>
        <v>1.3706154577259371</v>
      </c>
      <c r="AQ441">
        <f>SUMIF(BaselineScenario!$B$2:$B$2612,Sheet1!$A441,BaselineScenario!K$2:K$2612)</f>
        <v>1.6262235526826709</v>
      </c>
      <c r="AR441">
        <f>SUMIF(BaselineScenario!$B$2:$B$2612,Sheet1!$A441,BaselineScenario!L$2:L$2612)</f>
        <v>30.164806330136219</v>
      </c>
      <c r="AS441">
        <f>SUMIF(BaselineScenario!$B$2:$B$2612,Sheet1!$A441,BaselineScenario!M$2:M$2612)</f>
        <v>35.790369605921008</v>
      </c>
      <c r="AT441">
        <f>SUMIF(BaselineScenario!$B$2:$B$2612,Sheet1!$A441,BaselineScenario!N$2:N$2612)</f>
        <v>16.268879371665392</v>
      </c>
      <c r="AU441">
        <f>SUMIF(BaselineScenario!$B$2:$B$2612,Sheet1!$A441,BaselineScenario!O$2:O$2612)</f>
        <v>10.874276718908609</v>
      </c>
      <c r="AV441">
        <f>SUMIF(BaselineScenario!$B$2:$B$2612,Sheet1!$A441,BaselineScenario!P$2:P$2612)</f>
        <v>12.902276731155577</v>
      </c>
      <c r="AW441">
        <f>SUMIF(BaselineScenario!$B$2:$B$2612,Sheet1!$A441,BaselineScenario!Q$2:Q$2612)</f>
        <v>26.139385382567959</v>
      </c>
      <c r="AX441">
        <f>SUMIF(BaselineScenario!$B$2:$B$2612,Sheet1!$A441,BaselineScenario!R$2:R$2612)</f>
        <v>31.014235846010468</v>
      </c>
      <c r="AY441">
        <f>SUMIF(BaselineScenario!$B$2:$B$2612,Sheet1!$A441,BaselineScenario!S$2:S$2612)</f>
        <v>0</v>
      </c>
      <c r="AZ441">
        <f>SUMIF(BaselineScenario!$B$2:$B$2612,Sheet1!$A441,BaselineScenario!T$2:T$2612)</f>
        <v>0.41464597893500638</v>
      </c>
      <c r="BA441">
        <f>SUMIF(BaselineScenario!$B$2:$B$2612,Sheet1!$A441,BaselineScenario!U$2:U$2612)</f>
        <v>0.67631744575355512</v>
      </c>
      <c r="BB441">
        <f>SUMIF(BaselineScenario!$B$2:$B$2612,Sheet1!$A441,BaselineScenario!V$2:V$2612)</f>
        <v>0</v>
      </c>
      <c r="BC441">
        <f>SUMIF(BaselineScenario!$B$2:$B$2612,Sheet1!$A441,BaselineScenario!W$2:W$2612)</f>
        <v>30.930044565422758</v>
      </c>
      <c r="BD441">
        <f>SUMIF(BaselineScenario!$B$2:$B$2612,Sheet1!$A441,BaselineScenario!X$2:X$2612)</f>
        <v>2.0377003282281385</v>
      </c>
      <c r="BE441">
        <f>SUMIF(BaselineScenario!$B$2:$B$2612,Sheet1!$A441,BaselineScenario!Y$2:Y$2612)</f>
        <v>2.0931048320466088</v>
      </c>
      <c r="BF441">
        <f>SUMIF(BaselineScenario!$B$2:$B$2612,Sheet1!$A441,BaselineScenario!Z$2:Z$2612)</f>
        <v>0</v>
      </c>
      <c r="BG441">
        <f>SUMIF(BaselineScenario!$B$2:$B$2612,Sheet1!$A441,BaselineScenario!AA$2:AA$2612)</f>
        <v>10.81948098160839</v>
      </c>
      <c r="BH441">
        <f>SUMIF(BaselineScenario!$B$2:$B$2612,Sheet1!$A441,BaselineScenario!AB$2:AB$2612)</f>
        <v>0.4773313312315689</v>
      </c>
      <c r="BI441">
        <f>SUMIF(BaselineScenario!$B$2:$B$2612,Sheet1!$A441,BaselineScenario!AC$2:AC$2612)</f>
        <v>6.3272909053142215E-4</v>
      </c>
      <c r="BJ441">
        <f>SUMIF(BaselineScenario!$B$2:$B$2612,Sheet1!$A441,BaselineScenario!AD$2:AD$2612)</f>
        <v>0</v>
      </c>
      <c r="BK441">
        <f>SUMIF(BaselineScenario!$B$2:$B$2612,Sheet1!$A441,BaselineScenario!AE$2:AE$2612)</f>
        <v>0</v>
      </c>
      <c r="BL441">
        <f>SUMIF(BaselineScenario!$B$2:$B$2612,Sheet1!$A441,BaselineScenario!AF$2:AF$2612)</f>
        <v>0</v>
      </c>
      <c r="BM441">
        <f>SUMIF(BaselineScenario!$B$2:$B$2612,Sheet1!$A441,BaselineScenario!AG$2:AG$2612)</f>
        <v>0</v>
      </c>
      <c r="BN441">
        <f>SUMIF(BaselineScenario!$B$2:$B$2612,Sheet1!$A441,BaselineScenario!AH$2:AH$2612)</f>
        <v>7.1229762109544958E-2</v>
      </c>
      <c r="BP441">
        <f t="shared" si="25"/>
        <v>0</v>
      </c>
      <c r="BQ441" s="12">
        <f t="shared" si="26"/>
        <v>0</v>
      </c>
    </row>
    <row r="442" spans="1:69" x14ac:dyDescent="0.25">
      <c r="A442" s="1" t="s">
        <v>440</v>
      </c>
      <c r="B442">
        <f>COUNTIF(CurrentScenario!$B$2:$B$2612,Sheet1!A442)</f>
        <v>1</v>
      </c>
      <c r="C442">
        <f t="shared" si="27"/>
        <v>941.74386009195916</v>
      </c>
      <c r="D442">
        <f>SUMIF(CurrentScenario!$B$2:$B$2612,Sheet1!$A442,CurrentScenario!D$2:D$2612)</f>
        <v>380.40400279249559</v>
      </c>
      <c r="E442">
        <f>SUMIF(CurrentScenario!$B$2:$B$2612,Sheet1!$A442,CurrentScenario!E$2:E$2612)</f>
        <v>3.8424409002634232</v>
      </c>
      <c r="F442">
        <f>SUMIF(CurrentScenario!$B$2:$B$2612,Sheet1!$A442,CurrentScenario!F$2:F$2612)</f>
        <v>43.704576046337287</v>
      </c>
      <c r="G442">
        <f>SUMIF(CurrentScenario!$B$2:$B$2612,Sheet1!$A442,CurrentScenario!G$2:G$2612)</f>
        <v>51.855262955407277</v>
      </c>
      <c r="H442">
        <f>SUMIF(CurrentScenario!$B$2:$B$2612,Sheet1!$A442,CurrentScenario!H$2:H$2612)</f>
        <v>40.828715339308211</v>
      </c>
      <c r="I442">
        <f>SUMIF(CurrentScenario!$B$2:$B$2612,Sheet1!$A442,CurrentScenario!I$2:I$2612)</f>
        <v>48.443027321739926</v>
      </c>
      <c r="J442">
        <f>SUMIF(CurrentScenario!$B$2:$B$2612,Sheet1!$A442,CurrentScenario!J$2:J$2612)</f>
        <v>1.7235416544574249</v>
      </c>
      <c r="K442">
        <f>SUMIF(CurrentScenario!$B$2:$B$2612,Sheet1!$A442,CurrentScenario!K$2:K$2612)</f>
        <v>2.0449675083033867</v>
      </c>
      <c r="L442">
        <f>SUMIF(CurrentScenario!$B$2:$B$2612,Sheet1!$A442,CurrentScenario!L$2:L$2612)</f>
        <v>37.932084494714395</v>
      </c>
      <c r="M442">
        <f>SUMIF(CurrentScenario!$B$2:$B$2612,Sheet1!$A442,CurrentScenario!M$2:M$2612)</f>
        <v>45.00620054629762</v>
      </c>
      <c r="N442">
        <f>SUMIF(CurrentScenario!$B$2:$B$2612,Sheet1!$A442,CurrentScenario!N$2:N$2612)</f>
        <v>20.458029878172422</v>
      </c>
      <c r="O442">
        <f>SUMIF(CurrentScenario!$B$2:$B$2612,Sheet1!$A442,CurrentScenario!O$2:O$2612)</f>
        <v>13.674345493776189</v>
      </c>
      <c r="P442">
        <f>SUMIF(CurrentScenario!$B$2:$B$2612,Sheet1!$A442,CurrentScenario!P$2:P$2612)</f>
        <v>16.224544757949761</v>
      </c>
      <c r="Q442">
        <f>SUMIF(CurrentScenario!$B$2:$B$2612,Sheet1!$A442,CurrentScenario!Q$2:Q$2612)</f>
        <v>24.059192129352045</v>
      </c>
      <c r="R442">
        <f>SUMIF(CurrentScenario!$B$2:$B$2612,Sheet1!$A442,CurrentScenario!R$2:R$2612)</f>
        <v>28.546097961233006</v>
      </c>
      <c r="S442">
        <f>SUMIF(CurrentScenario!$B$2:$B$2612,Sheet1!$A442,CurrentScenario!S$2:S$2612)</f>
        <v>0</v>
      </c>
      <c r="T442">
        <f>SUMIF(CurrentScenario!$B$2:$B$2612,Sheet1!$A442,CurrentScenario!T$2:T$2612)</f>
        <v>0.52141519854156326</v>
      </c>
      <c r="U442">
        <f>SUMIF(CurrentScenario!$B$2:$B$2612,Sheet1!$A442,CurrentScenario!U$2:U$2612)</f>
        <v>0.85046556247828831</v>
      </c>
      <c r="V442">
        <f>SUMIF(CurrentScenario!$B$2:$B$2612,Sheet1!$A442,CurrentScenario!V$2:V$2612)</f>
        <v>0</v>
      </c>
      <c r="W442">
        <f>SUMIF(CurrentScenario!$B$2:$B$2612,Sheet1!$A442,CurrentScenario!W$2:W$2612)</f>
        <v>21.802761282579553</v>
      </c>
      <c r="X442">
        <f>SUMIF(CurrentScenario!$B$2:$B$2612,Sheet1!$A442,CurrentScenario!X$2:X$2612)</f>
        <v>7.001922744294454</v>
      </c>
      <c r="Y442">
        <f>SUMIF(CurrentScenario!$B$2:$B$2612,Sheet1!$A442,CurrentScenario!Y$2:Y$2612)</f>
        <v>73.660525328017542</v>
      </c>
      <c r="Z442">
        <f>SUMIF(CurrentScenario!$B$2:$B$2612,Sheet1!$A442,CurrentScenario!Z$2:Z$2612)</f>
        <v>2.5045474795321301</v>
      </c>
      <c r="AA442">
        <f>SUMIF(CurrentScenario!$B$2:$B$2612,Sheet1!$A442,CurrentScenario!AA$2:AA$2612)</f>
        <v>7.5504604708060015</v>
      </c>
      <c r="AB442">
        <f>SUMIF(CurrentScenario!$B$2:$B$2612,Sheet1!$A442,CurrentScenario!AB$2:AB$2612)</f>
        <v>1.6165729469546182</v>
      </c>
      <c r="AC442">
        <f>SUMIF(CurrentScenario!$B$2:$B$2612,Sheet1!$A442,CurrentScenario!AC$2:AC$2612)</f>
        <v>63.405791433728893</v>
      </c>
      <c r="AD442">
        <f>SUMIF(CurrentScenario!$B$2:$B$2612,Sheet1!$A442,CurrentScenario!AD$2:AD$2612)</f>
        <v>0</v>
      </c>
      <c r="AE442">
        <f>SUMIF(CurrentScenario!$B$2:$B$2612,Sheet1!$A442,CurrentScenario!AE$2:AE$2612)</f>
        <v>0</v>
      </c>
      <c r="AF442">
        <f>SUMIF(CurrentScenario!$B$2:$B$2612,Sheet1!$A442,CurrentScenario!AF$2:AF$2612)</f>
        <v>0</v>
      </c>
      <c r="AG442">
        <f>SUMIF(CurrentScenario!$B$2:$B$2612,Sheet1!$A442,CurrentScenario!AG$2:AG$2612)</f>
        <v>0</v>
      </c>
      <c r="AH442" s="9">
        <f>SUMIF(CurrentScenario!$B$2:$B$2612,Sheet1!$A442,CurrentScenario!AH$2:AH$2612)</f>
        <v>4.082367865218079</v>
      </c>
      <c r="AI442" s="10">
        <f t="shared" si="24"/>
        <v>941.74386009195939</v>
      </c>
      <c r="AJ442">
        <f>SUMIF(BaselineScenario!$B$2:$B$2612,Sheet1!$A442,BaselineScenario!D$2:D$2612)</f>
        <v>798.63086206275932</v>
      </c>
      <c r="AK442">
        <f>SUMIF(BaselineScenario!$B$2:$B$2612,Sheet1!$A442,BaselineScenario!E$2:E$2612)</f>
        <v>8.0669284920130195</v>
      </c>
      <c r="AL442">
        <f>SUMIF(BaselineScenario!$B$2:$B$2612,Sheet1!$A442,BaselineScenario!F$2:F$2612)</f>
        <v>9.9662852906675834</v>
      </c>
      <c r="AM442">
        <f>SUMIF(BaselineScenario!$B$2:$B$2612,Sheet1!$A442,BaselineScenario!G$2:G$2612)</f>
        <v>11.824948121868042</v>
      </c>
      <c r="AN442">
        <f>SUMIF(BaselineScenario!$B$2:$B$2612,Sheet1!$A442,BaselineScenario!H$2:H$2612)</f>
        <v>9.3104810052745712</v>
      </c>
      <c r="AO442">
        <f>SUMIF(BaselineScenario!$B$2:$B$2612,Sheet1!$A442,BaselineScenario!I$2:I$2612)</f>
        <v>11.046830201949204</v>
      </c>
      <c r="AP442">
        <f>SUMIF(BaselineScenario!$B$2:$B$2612,Sheet1!$A442,BaselineScenario!J$2:J$2612)</f>
        <v>0.39303224953972454</v>
      </c>
      <c r="AQ442">
        <f>SUMIF(BaselineScenario!$B$2:$B$2612,Sheet1!$A442,BaselineScenario!K$2:K$2612)</f>
        <v>0.46632941997398031</v>
      </c>
      <c r="AR442">
        <f>SUMIF(BaselineScenario!$B$2:$B$2612,Sheet1!$A442,BaselineScenario!L$2:L$2612)</f>
        <v>8.6499403481964272</v>
      </c>
      <c r="AS442">
        <f>SUMIF(BaselineScenario!$B$2:$B$2612,Sheet1!$A442,BaselineScenario!M$2:M$2612)</f>
        <v>10.263104577832696</v>
      </c>
      <c r="AT442">
        <f>SUMIF(BaselineScenario!$B$2:$B$2612,Sheet1!$A442,BaselineScenario!N$2:N$2612)</f>
        <v>4.665199406915538</v>
      </c>
      <c r="AU442">
        <f>SUMIF(BaselineScenario!$B$2:$B$2612,Sheet1!$A442,BaselineScenario!O$2:O$2612)</f>
        <v>3.1182645087241263</v>
      </c>
      <c r="AV442">
        <f>SUMIF(BaselineScenario!$B$2:$B$2612,Sheet1!$A442,BaselineScenario!P$2:P$2612)</f>
        <v>3.6998057502604205</v>
      </c>
      <c r="AW442">
        <f>SUMIF(BaselineScenario!$B$2:$B$2612,Sheet1!$A442,BaselineScenario!Q$2:Q$2612)</f>
        <v>5.4863996934756143</v>
      </c>
      <c r="AX442">
        <f>SUMIF(BaselineScenario!$B$2:$B$2612,Sheet1!$A442,BaselineScenario!R$2:R$2612)</f>
        <v>6.5095827932378514</v>
      </c>
      <c r="AY442">
        <f>SUMIF(BaselineScenario!$B$2:$B$2612,Sheet1!$A442,BaselineScenario!S$2:S$2612)</f>
        <v>0</v>
      </c>
      <c r="AZ442">
        <f>SUMIF(BaselineScenario!$B$2:$B$2612,Sheet1!$A442,BaselineScenario!T$2:T$2612)</f>
        <v>0.11890225449265751</v>
      </c>
      <c r="BA442">
        <f>SUMIF(BaselineScenario!$B$2:$B$2612,Sheet1!$A442,BaselineScenario!U$2:U$2612)</f>
        <v>0.19393809967542372</v>
      </c>
      <c r="BB442">
        <f>SUMIF(BaselineScenario!$B$2:$B$2612,Sheet1!$A442,BaselineScenario!V$2:V$2612)</f>
        <v>0</v>
      </c>
      <c r="BC442">
        <f>SUMIF(BaselineScenario!$B$2:$B$2612,Sheet1!$A442,BaselineScenario!W$2:W$2612)</f>
        <v>11.611721464202123</v>
      </c>
      <c r="BD442">
        <f>SUMIF(BaselineScenario!$B$2:$B$2612,Sheet1!$A442,BaselineScenario!X$2:X$2612)</f>
        <v>0.76510077738657856</v>
      </c>
      <c r="BE442">
        <f>SUMIF(BaselineScenario!$B$2:$B$2612,Sheet1!$A442,BaselineScenario!Y$2:Y$2612)</f>
        <v>16.797367152151839</v>
      </c>
      <c r="BF442">
        <f>SUMIF(BaselineScenario!$B$2:$B$2612,Sheet1!$A442,BaselineScenario!Z$2:Z$2612)</f>
        <v>0.57113091953059969</v>
      </c>
      <c r="BG442">
        <f>SUMIF(BaselineScenario!$B$2:$B$2612,Sheet1!$A442,BaselineScenario!AA$2:AA$2612)</f>
        <v>4.0212266133243997</v>
      </c>
      <c r="BH442">
        <f>SUMIF(BaselineScenario!$B$2:$B$2612,Sheet1!$A442,BaselineScenario!AB$2:AB$2612)</f>
        <v>0.17664308270538057</v>
      </c>
      <c r="BI442">
        <f>SUMIF(BaselineScenario!$B$2:$B$2612,Sheet1!$A442,BaselineScenario!AC$2:AC$2612)</f>
        <v>14.458902560663729</v>
      </c>
      <c r="BJ442">
        <f>SUMIF(BaselineScenario!$B$2:$B$2612,Sheet1!$A442,BaselineScenario!AD$2:AD$2612)</f>
        <v>0</v>
      </c>
      <c r="BK442">
        <f>SUMIF(BaselineScenario!$B$2:$B$2612,Sheet1!$A442,BaselineScenario!AE$2:AE$2612)</f>
        <v>0</v>
      </c>
      <c r="BL442">
        <f>SUMIF(BaselineScenario!$B$2:$B$2612,Sheet1!$A442,BaselineScenario!AF$2:AF$2612)</f>
        <v>0</v>
      </c>
      <c r="BM442">
        <f>SUMIF(BaselineScenario!$B$2:$B$2612,Sheet1!$A442,BaselineScenario!AG$2:AG$2612)</f>
        <v>0</v>
      </c>
      <c r="BN442">
        <f>SUMIF(BaselineScenario!$B$2:$B$2612,Sheet1!$A442,BaselineScenario!AH$2:AH$2612)</f>
        <v>0.93093324513845066</v>
      </c>
      <c r="BP442">
        <f t="shared" si="25"/>
        <v>0</v>
      </c>
      <c r="BQ442" s="12">
        <f t="shared" si="26"/>
        <v>0</v>
      </c>
    </row>
    <row r="443" spans="1:69" x14ac:dyDescent="0.25">
      <c r="A443" s="1" t="s">
        <v>441</v>
      </c>
      <c r="B443">
        <f>COUNTIF(CurrentScenario!$B$2:$B$2612,Sheet1!A443)</f>
        <v>1</v>
      </c>
      <c r="C443">
        <f t="shared" si="27"/>
        <v>324.08377458111551</v>
      </c>
      <c r="D443">
        <f>SUMIF(CurrentScenario!$B$2:$B$2612,Sheet1!$A443,CurrentScenario!D$2:D$2612)</f>
        <v>320.64219564303278</v>
      </c>
      <c r="E443">
        <f>SUMIF(CurrentScenario!$B$2:$B$2612,Sheet1!$A443,CurrentScenario!E$2:E$2612)</f>
        <v>3.2388091366150058</v>
      </c>
      <c r="F443">
        <f>SUMIF(CurrentScenario!$B$2:$B$2612,Sheet1!$A443,CurrentScenario!F$2:F$2612)</f>
        <v>0</v>
      </c>
      <c r="G443">
        <f>SUMIF(CurrentScenario!$B$2:$B$2612,Sheet1!$A443,CurrentScenario!G$2:G$2612)</f>
        <v>0</v>
      </c>
      <c r="H443">
        <f>SUMIF(CurrentScenario!$B$2:$B$2612,Sheet1!$A443,CurrentScenario!H$2:H$2612)</f>
        <v>0</v>
      </c>
      <c r="I443">
        <f>SUMIF(CurrentScenario!$B$2:$B$2612,Sheet1!$A443,CurrentScenario!I$2:I$2612)</f>
        <v>0</v>
      </c>
      <c r="J443">
        <f>SUMIF(CurrentScenario!$B$2:$B$2612,Sheet1!$A443,CurrentScenario!J$2:J$2612)</f>
        <v>0</v>
      </c>
      <c r="K443">
        <f>SUMIF(CurrentScenario!$B$2:$B$2612,Sheet1!$A443,CurrentScenario!K$2:K$2612)</f>
        <v>0</v>
      </c>
      <c r="L443">
        <f>SUMIF(CurrentScenario!$B$2:$B$2612,Sheet1!$A443,CurrentScenario!L$2:L$2612)</f>
        <v>0</v>
      </c>
      <c r="M443">
        <f>SUMIF(CurrentScenario!$B$2:$B$2612,Sheet1!$A443,CurrentScenario!M$2:M$2612)</f>
        <v>0</v>
      </c>
      <c r="N443">
        <f>SUMIF(CurrentScenario!$B$2:$B$2612,Sheet1!$A443,CurrentScenario!N$2:N$2612)</f>
        <v>0</v>
      </c>
      <c r="O443">
        <f>SUMIF(CurrentScenario!$B$2:$B$2612,Sheet1!$A443,CurrentScenario!O$2:O$2612)</f>
        <v>0</v>
      </c>
      <c r="P443">
        <f>SUMIF(CurrentScenario!$B$2:$B$2612,Sheet1!$A443,CurrentScenario!P$2:P$2612)</f>
        <v>0</v>
      </c>
      <c r="Q443">
        <f>SUMIF(CurrentScenario!$B$2:$B$2612,Sheet1!$A443,CurrentScenario!Q$2:Q$2612)</f>
        <v>0</v>
      </c>
      <c r="R443">
        <f>SUMIF(CurrentScenario!$B$2:$B$2612,Sheet1!$A443,CurrentScenario!R$2:R$2612)</f>
        <v>0</v>
      </c>
      <c r="S443">
        <f>SUMIF(CurrentScenario!$B$2:$B$2612,Sheet1!$A443,CurrentScenario!S$2:S$2612)</f>
        <v>0</v>
      </c>
      <c r="T443">
        <f>SUMIF(CurrentScenario!$B$2:$B$2612,Sheet1!$A443,CurrentScenario!T$2:T$2612)</f>
        <v>0</v>
      </c>
      <c r="U443">
        <f>SUMIF(CurrentScenario!$B$2:$B$2612,Sheet1!$A443,CurrentScenario!U$2:U$2612)</f>
        <v>0</v>
      </c>
      <c r="V443">
        <f>SUMIF(CurrentScenario!$B$2:$B$2612,Sheet1!$A443,CurrentScenario!V$2:V$2612)</f>
        <v>0</v>
      </c>
      <c r="W443">
        <f>SUMIF(CurrentScenario!$B$2:$B$2612,Sheet1!$A443,CurrentScenario!W$2:W$2612)</f>
        <v>0</v>
      </c>
      <c r="X443">
        <f>SUMIF(CurrentScenario!$B$2:$B$2612,Sheet1!$A443,CurrentScenario!X$2:X$2612)</f>
        <v>0</v>
      </c>
      <c r="Y443">
        <f>SUMIF(CurrentScenario!$B$2:$B$2612,Sheet1!$A443,CurrentScenario!Y$2:Y$2612)</f>
        <v>0</v>
      </c>
      <c r="Z443">
        <f>SUMIF(CurrentScenario!$B$2:$B$2612,Sheet1!$A443,CurrentScenario!Z$2:Z$2612)</f>
        <v>1.3225119141243207E-2</v>
      </c>
      <c r="AA443">
        <f>SUMIF(CurrentScenario!$B$2:$B$2612,Sheet1!$A443,CurrentScenario!AA$2:AA$2612)</f>
        <v>0</v>
      </c>
      <c r="AB443">
        <f>SUMIF(CurrentScenario!$B$2:$B$2612,Sheet1!$A443,CurrentScenario!AB$2:AB$2612)</f>
        <v>0</v>
      </c>
      <c r="AC443">
        <f>SUMIF(CurrentScenario!$B$2:$B$2612,Sheet1!$A443,CurrentScenario!AC$2:AC$2612)</f>
        <v>0.18954468232646751</v>
      </c>
      <c r="AD443">
        <f>SUMIF(CurrentScenario!$B$2:$B$2612,Sheet1!$A443,CurrentScenario!AD$2:AD$2612)</f>
        <v>0</v>
      </c>
      <c r="AE443">
        <f>SUMIF(CurrentScenario!$B$2:$B$2612,Sheet1!$A443,CurrentScenario!AE$2:AE$2612)</f>
        <v>0</v>
      </c>
      <c r="AF443">
        <f>SUMIF(CurrentScenario!$B$2:$B$2612,Sheet1!$A443,CurrentScenario!AF$2:AF$2612)</f>
        <v>0</v>
      </c>
      <c r="AG443">
        <f>SUMIF(CurrentScenario!$B$2:$B$2612,Sheet1!$A443,CurrentScenario!AG$2:AG$2612)</f>
        <v>0</v>
      </c>
      <c r="AH443" s="9">
        <f>SUMIF(CurrentScenario!$B$2:$B$2612,Sheet1!$A443,CurrentScenario!AH$2:AH$2612)</f>
        <v>0</v>
      </c>
      <c r="AI443" s="10">
        <f t="shared" si="24"/>
        <v>324.08377458111556</v>
      </c>
      <c r="AJ443">
        <f>SUMIF(BaselineScenario!$B$2:$B$2612,Sheet1!$A443,BaselineScenario!D$2:D$2612)</f>
        <v>320.64219564303278</v>
      </c>
      <c r="AK443">
        <f>SUMIF(BaselineScenario!$B$2:$B$2612,Sheet1!$A443,BaselineScenario!E$2:E$2612)</f>
        <v>3.2388091366150058</v>
      </c>
      <c r="AL443">
        <f>SUMIF(BaselineScenario!$B$2:$B$2612,Sheet1!$A443,BaselineScenario!F$2:F$2612)</f>
        <v>0</v>
      </c>
      <c r="AM443">
        <f>SUMIF(BaselineScenario!$B$2:$B$2612,Sheet1!$A443,BaselineScenario!G$2:G$2612)</f>
        <v>0</v>
      </c>
      <c r="AN443">
        <f>SUMIF(BaselineScenario!$B$2:$B$2612,Sheet1!$A443,BaselineScenario!H$2:H$2612)</f>
        <v>0</v>
      </c>
      <c r="AO443">
        <f>SUMIF(BaselineScenario!$B$2:$B$2612,Sheet1!$A443,BaselineScenario!I$2:I$2612)</f>
        <v>0</v>
      </c>
      <c r="AP443">
        <f>SUMIF(BaselineScenario!$B$2:$B$2612,Sheet1!$A443,BaselineScenario!J$2:J$2612)</f>
        <v>0</v>
      </c>
      <c r="AQ443">
        <f>SUMIF(BaselineScenario!$B$2:$B$2612,Sheet1!$A443,BaselineScenario!K$2:K$2612)</f>
        <v>0</v>
      </c>
      <c r="AR443">
        <f>SUMIF(BaselineScenario!$B$2:$B$2612,Sheet1!$A443,BaselineScenario!L$2:L$2612)</f>
        <v>0</v>
      </c>
      <c r="AS443">
        <f>SUMIF(BaselineScenario!$B$2:$B$2612,Sheet1!$A443,BaselineScenario!M$2:M$2612)</f>
        <v>0</v>
      </c>
      <c r="AT443">
        <f>SUMIF(BaselineScenario!$B$2:$B$2612,Sheet1!$A443,BaselineScenario!N$2:N$2612)</f>
        <v>0</v>
      </c>
      <c r="AU443">
        <f>SUMIF(BaselineScenario!$B$2:$B$2612,Sheet1!$A443,BaselineScenario!O$2:O$2612)</f>
        <v>0</v>
      </c>
      <c r="AV443">
        <f>SUMIF(BaselineScenario!$B$2:$B$2612,Sheet1!$A443,BaselineScenario!P$2:P$2612)</f>
        <v>0</v>
      </c>
      <c r="AW443">
        <f>SUMIF(BaselineScenario!$B$2:$B$2612,Sheet1!$A443,BaselineScenario!Q$2:Q$2612)</f>
        <v>0</v>
      </c>
      <c r="AX443">
        <f>SUMIF(BaselineScenario!$B$2:$B$2612,Sheet1!$A443,BaselineScenario!R$2:R$2612)</f>
        <v>0</v>
      </c>
      <c r="AY443">
        <f>SUMIF(BaselineScenario!$B$2:$B$2612,Sheet1!$A443,BaselineScenario!S$2:S$2612)</f>
        <v>0</v>
      </c>
      <c r="AZ443">
        <f>SUMIF(BaselineScenario!$B$2:$B$2612,Sheet1!$A443,BaselineScenario!T$2:T$2612)</f>
        <v>0</v>
      </c>
      <c r="BA443">
        <f>SUMIF(BaselineScenario!$B$2:$B$2612,Sheet1!$A443,BaselineScenario!U$2:U$2612)</f>
        <v>0</v>
      </c>
      <c r="BB443">
        <f>SUMIF(BaselineScenario!$B$2:$B$2612,Sheet1!$A443,BaselineScenario!V$2:V$2612)</f>
        <v>0</v>
      </c>
      <c r="BC443">
        <f>SUMIF(BaselineScenario!$B$2:$B$2612,Sheet1!$A443,BaselineScenario!W$2:W$2612)</f>
        <v>0</v>
      </c>
      <c r="BD443">
        <f>SUMIF(BaselineScenario!$B$2:$B$2612,Sheet1!$A443,BaselineScenario!X$2:X$2612)</f>
        <v>0</v>
      </c>
      <c r="BE443">
        <f>SUMIF(BaselineScenario!$B$2:$B$2612,Sheet1!$A443,BaselineScenario!Y$2:Y$2612)</f>
        <v>0</v>
      </c>
      <c r="BF443">
        <f>SUMIF(BaselineScenario!$B$2:$B$2612,Sheet1!$A443,BaselineScenario!Z$2:Z$2612)</f>
        <v>1.3225119141245939E-2</v>
      </c>
      <c r="BG443">
        <f>SUMIF(BaselineScenario!$B$2:$B$2612,Sheet1!$A443,BaselineScenario!AA$2:AA$2612)</f>
        <v>0</v>
      </c>
      <c r="BH443">
        <f>SUMIF(BaselineScenario!$B$2:$B$2612,Sheet1!$A443,BaselineScenario!AB$2:AB$2612)</f>
        <v>0</v>
      </c>
      <c r="BI443">
        <f>SUMIF(BaselineScenario!$B$2:$B$2612,Sheet1!$A443,BaselineScenario!AC$2:AC$2612)</f>
        <v>0.18954468232650665</v>
      </c>
      <c r="BJ443">
        <f>SUMIF(BaselineScenario!$B$2:$B$2612,Sheet1!$A443,BaselineScenario!AD$2:AD$2612)</f>
        <v>0</v>
      </c>
      <c r="BK443">
        <f>SUMIF(BaselineScenario!$B$2:$B$2612,Sheet1!$A443,BaselineScenario!AE$2:AE$2612)</f>
        <v>0</v>
      </c>
      <c r="BL443">
        <f>SUMIF(BaselineScenario!$B$2:$B$2612,Sheet1!$A443,BaselineScenario!AF$2:AF$2612)</f>
        <v>0</v>
      </c>
      <c r="BM443">
        <f>SUMIF(BaselineScenario!$B$2:$B$2612,Sheet1!$A443,BaselineScenario!AG$2:AG$2612)</f>
        <v>0</v>
      </c>
      <c r="BN443">
        <f>SUMIF(BaselineScenario!$B$2:$B$2612,Sheet1!$A443,BaselineScenario!AH$2:AH$2612)</f>
        <v>0</v>
      </c>
      <c r="BP443">
        <f t="shared" si="25"/>
        <v>0</v>
      </c>
      <c r="BQ443" s="12">
        <f t="shared" si="26"/>
        <v>0</v>
      </c>
    </row>
    <row r="444" spans="1:69" x14ac:dyDescent="0.25">
      <c r="A444" s="1" t="s">
        <v>442</v>
      </c>
      <c r="B444">
        <f>COUNTIF(CurrentScenario!$B$2:$B$2612,Sheet1!A444)</f>
        <v>1</v>
      </c>
      <c r="C444">
        <f t="shared" si="27"/>
        <v>914.53683497612883</v>
      </c>
      <c r="D444">
        <f>SUMIF(CurrentScenario!$B$2:$B$2612,Sheet1!$A444,CurrentScenario!D$2:D$2612)</f>
        <v>838.45348336494635</v>
      </c>
      <c r="E444">
        <f>SUMIF(CurrentScenario!$B$2:$B$2612,Sheet1!$A444,CurrentScenario!E$2:E$2612)</f>
        <v>8.4692246979630301</v>
      </c>
      <c r="F444">
        <f>SUMIF(CurrentScenario!$B$2:$B$2612,Sheet1!$A444,CurrentScenario!F$2:F$2612)</f>
        <v>4.1884257935278226</v>
      </c>
      <c r="G444">
        <f>SUMIF(CurrentScenario!$B$2:$B$2612,Sheet1!$A444,CurrentScenario!G$2:G$2612)</f>
        <v>4.9695682629693545</v>
      </c>
      <c r="H444">
        <f>SUMIF(CurrentScenario!$B$2:$B$2612,Sheet1!$A444,CurrentScenario!H$2:H$2612)</f>
        <v>0.66465809838202328</v>
      </c>
      <c r="I444">
        <f>SUMIF(CurrentScenario!$B$2:$B$2612,Sheet1!$A444,CurrentScenario!I$2:I$2612)</f>
        <v>0.78860679144956891</v>
      </c>
      <c r="J444">
        <f>SUMIF(CurrentScenario!$B$2:$B$2612,Sheet1!$A444,CurrentScenario!J$2:J$2612)</f>
        <v>0.24797476170082181</v>
      </c>
      <c r="K444">
        <f>SUMIF(CurrentScenario!$B$2:$B$2612,Sheet1!$A444,CurrentScenario!K$2:K$2612)</f>
        <v>0.29420691275652988</v>
      </c>
      <c r="L444">
        <f>SUMIF(CurrentScenario!$B$2:$B$2612,Sheet1!$A444,CurrentScenario!L$2:L$2612)</f>
        <v>7.6718503625333794</v>
      </c>
      <c r="M444">
        <f>SUMIF(CurrentScenario!$B$2:$B$2612,Sheet1!$A444,CurrentScenario!M$2:M$2612)</f>
        <v>9.1025929654724411</v>
      </c>
      <c r="N444">
        <f>SUMIF(CurrentScenario!$B$2:$B$2612,Sheet1!$A444,CurrentScenario!N$2:N$2612)</f>
        <v>4.1767257029757454</v>
      </c>
      <c r="O444">
        <f>SUMIF(CurrentScenario!$B$2:$B$2612,Sheet1!$A444,CurrentScenario!O$2:O$2612)</f>
        <v>5.4143008440205946</v>
      </c>
      <c r="P444">
        <f>SUMIF(CurrentScenario!$B$2:$B$2612,Sheet1!$A444,CurrentScenario!P$2:P$2612)</f>
        <v>6.4240470694807419</v>
      </c>
      <c r="Q444">
        <f>SUMIF(CurrentScenario!$B$2:$B$2612,Sheet1!$A444,CurrentScenario!Q$2:Q$2612)</f>
        <v>9.5355011232220512</v>
      </c>
      <c r="R444">
        <f>SUMIF(CurrentScenario!$B$2:$B$2612,Sheet1!$A444,CurrentScenario!R$2:R$2612)</f>
        <v>11.313827930968129</v>
      </c>
      <c r="S444">
        <f>SUMIF(CurrentScenario!$B$2:$B$2612,Sheet1!$A444,CurrentScenario!S$2:S$2612)</f>
        <v>0</v>
      </c>
      <c r="T444">
        <f>SUMIF(CurrentScenario!$B$2:$B$2612,Sheet1!$A444,CurrentScenario!T$2:T$2612)</f>
        <v>3.2698266311102349E-2</v>
      </c>
      <c r="U444">
        <f>SUMIF(CurrentScenario!$B$2:$B$2612,Sheet1!$A444,CurrentScenario!U$2:U$2612)</f>
        <v>0.23252961421710461</v>
      </c>
      <c r="V444">
        <f>SUMIF(CurrentScenario!$B$2:$B$2612,Sheet1!$A444,CurrentScenario!V$2:V$2612)</f>
        <v>0</v>
      </c>
      <c r="W444">
        <f>SUMIF(CurrentScenario!$B$2:$B$2612,Sheet1!$A444,CurrentScenario!W$2:W$2612)</f>
        <v>0.16226428098029944</v>
      </c>
      <c r="X444">
        <f>SUMIF(CurrentScenario!$B$2:$B$2612,Sheet1!$A444,CurrentScenario!X$2:X$2612)</f>
        <v>0.77358555558768938</v>
      </c>
      <c r="Y444">
        <f>SUMIF(CurrentScenario!$B$2:$B$2612,Sheet1!$A444,CurrentScenario!Y$2:Y$2612)</f>
        <v>0</v>
      </c>
      <c r="Z444">
        <f>SUMIF(CurrentScenario!$B$2:$B$2612,Sheet1!$A444,CurrentScenario!Z$2:Z$2612)</f>
        <v>3.6795694384910545E-2</v>
      </c>
      <c r="AA444">
        <f>SUMIF(CurrentScenario!$B$2:$B$2612,Sheet1!$A444,CurrentScenario!AA$2:AA$2612)</f>
        <v>0.26415116532262561</v>
      </c>
      <c r="AB444">
        <f>SUMIF(CurrentScenario!$B$2:$B$2612,Sheet1!$A444,CurrentScenario!AB$2:AB$2612)</f>
        <v>0.79245349596787695</v>
      </c>
      <c r="AC444">
        <f>SUMIF(CurrentScenario!$B$2:$B$2612,Sheet1!$A444,CurrentScenario!AC$2:AC$2612)</f>
        <v>0.52736222098896202</v>
      </c>
      <c r="AD444">
        <f>SUMIF(CurrentScenario!$B$2:$B$2612,Sheet1!$A444,CurrentScenario!AD$2:AD$2612)</f>
        <v>0</v>
      </c>
      <c r="AE444">
        <f>SUMIF(CurrentScenario!$B$2:$B$2612,Sheet1!$A444,CurrentScenario!AE$2:AE$2612)</f>
        <v>0</v>
      </c>
      <c r="AF444">
        <f>SUMIF(CurrentScenario!$B$2:$B$2612,Sheet1!$A444,CurrentScenario!AF$2:AF$2612)</f>
        <v>0</v>
      </c>
      <c r="AG444">
        <f>SUMIF(CurrentScenario!$B$2:$B$2612,Sheet1!$A444,CurrentScenario!AG$2:AG$2612)</f>
        <v>0</v>
      </c>
      <c r="AH444" s="9">
        <f>SUMIF(CurrentScenario!$B$2:$B$2612,Sheet1!$A444,CurrentScenario!AH$2:AH$2612)</f>
        <v>0</v>
      </c>
      <c r="AI444" s="10">
        <f t="shared" si="24"/>
        <v>914.53683497612872</v>
      </c>
      <c r="AJ444">
        <f>SUMIF(BaselineScenario!$B$2:$B$2612,Sheet1!$A444,BaselineScenario!D$2:D$2612)</f>
        <v>838.45348336494635</v>
      </c>
      <c r="AK444">
        <f>SUMIF(BaselineScenario!$B$2:$B$2612,Sheet1!$A444,BaselineScenario!E$2:E$2612)</f>
        <v>8.4692246979630301</v>
      </c>
      <c r="AL444">
        <f>SUMIF(BaselineScenario!$B$2:$B$2612,Sheet1!$A444,BaselineScenario!F$2:F$2612)</f>
        <v>4.2300091392125951</v>
      </c>
      <c r="AM444">
        <f>SUMIF(BaselineScenario!$B$2:$B$2612,Sheet1!$A444,BaselineScenario!G$2:G$2612)</f>
        <v>5.0189069131377444</v>
      </c>
      <c r="AN444">
        <f>SUMIF(BaselineScenario!$B$2:$B$2612,Sheet1!$A444,BaselineScenario!H$2:H$2612)</f>
        <v>0.67125692783004931</v>
      </c>
      <c r="AO444">
        <f>SUMIF(BaselineScenario!$B$2:$B$2612,Sheet1!$A444,BaselineScenario!I$2:I$2612)</f>
        <v>0.79643620288832007</v>
      </c>
      <c r="AP444">
        <f>SUMIF(BaselineScenario!$B$2:$B$2612,Sheet1!$A444,BaselineScenario!J$2:J$2612)</f>
        <v>0.25043669387897771</v>
      </c>
      <c r="AQ444">
        <f>SUMIF(BaselineScenario!$B$2:$B$2612,Sheet1!$A444,BaselineScenario!K$2:K$2612)</f>
        <v>0.29712784495375522</v>
      </c>
      <c r="AR444">
        <f>SUMIF(BaselineScenario!$B$2:$B$2612,Sheet1!$A444,BaselineScenario!L$2:L$2612)</f>
        <v>7.7480176915953018</v>
      </c>
      <c r="AS444">
        <f>SUMIF(BaselineScenario!$B$2:$B$2612,Sheet1!$A444,BaselineScenario!M$2:M$2612)</f>
        <v>9.1929649306379506</v>
      </c>
      <c r="AT444">
        <f>SUMIF(BaselineScenario!$B$2:$B$2612,Sheet1!$A444,BaselineScenario!N$2:N$2612)</f>
        <v>4.2181928883334745</v>
      </c>
      <c r="AU444">
        <f>SUMIF(BaselineScenario!$B$2:$B$2612,Sheet1!$A444,BaselineScenario!O$2:O$2612)</f>
        <v>5.4680548687394204</v>
      </c>
      <c r="AV444">
        <f>SUMIF(BaselineScenario!$B$2:$B$2612,Sheet1!$A444,BaselineScenario!P$2:P$2612)</f>
        <v>6.4878260124903706</v>
      </c>
      <c r="AW444">
        <f>SUMIF(BaselineScenario!$B$2:$B$2612,Sheet1!$A444,BaselineScenario!Q$2:Q$2612)</f>
        <v>9.6301710682159918</v>
      </c>
      <c r="AX444">
        <f>SUMIF(BaselineScenario!$B$2:$B$2612,Sheet1!$A444,BaselineScenario!R$2:R$2612)</f>
        <v>11.426153382358118</v>
      </c>
      <c r="AY444">
        <f>SUMIF(BaselineScenario!$B$2:$B$2612,Sheet1!$A444,BaselineScenario!S$2:S$2612)</f>
        <v>0</v>
      </c>
      <c r="AZ444">
        <f>SUMIF(BaselineScenario!$B$2:$B$2612,Sheet1!$A444,BaselineScenario!T$2:T$2612)</f>
        <v>3.3022899807870605E-2</v>
      </c>
      <c r="BA444">
        <f>SUMIF(BaselineScenario!$B$2:$B$2612,Sheet1!$A444,BaselineScenario!U$2:U$2612)</f>
        <v>0.23483820455786658</v>
      </c>
      <c r="BB444">
        <f>SUMIF(BaselineScenario!$B$2:$B$2612,Sheet1!$A444,BaselineScenario!V$2:V$2612)</f>
        <v>0</v>
      </c>
      <c r="BC444">
        <f>SUMIF(BaselineScenario!$B$2:$B$2612,Sheet1!$A444,BaselineScenario!W$2:W$2612)</f>
        <v>0.16226428098029944</v>
      </c>
      <c r="BD444">
        <f>SUMIF(BaselineScenario!$B$2:$B$2612,Sheet1!$A444,BaselineScenario!X$2:X$2612)</f>
        <v>0.45175915944603945</v>
      </c>
      <c r="BE444">
        <f>SUMIF(BaselineScenario!$B$2:$B$2612,Sheet1!$A444,BaselineScenario!Y$2:Y$2612)</f>
        <v>0</v>
      </c>
      <c r="BF444">
        <f>SUMIF(BaselineScenario!$B$2:$B$2612,Sheet1!$A444,BaselineScenario!Z$2:Z$2612)</f>
        <v>3.716100778778457E-2</v>
      </c>
      <c r="BG444">
        <f>SUMIF(BaselineScenario!$B$2:$B$2612,Sheet1!$A444,BaselineScenario!AA$2:AA$2612)</f>
        <v>0.26415116532262561</v>
      </c>
      <c r="BH444">
        <f>SUMIF(BaselineScenario!$B$2:$B$2612,Sheet1!$A444,BaselineScenario!AB$2:AB$2612)</f>
        <v>0.46277767553008925</v>
      </c>
      <c r="BI444">
        <f>SUMIF(BaselineScenario!$B$2:$B$2612,Sheet1!$A444,BaselineScenario!AC$2:AC$2612)</f>
        <v>0.53259795551489297</v>
      </c>
      <c r="BJ444">
        <f>SUMIF(BaselineScenario!$B$2:$B$2612,Sheet1!$A444,BaselineScenario!AD$2:AD$2612)</f>
        <v>0</v>
      </c>
      <c r="BK444">
        <f>SUMIF(BaselineScenario!$B$2:$B$2612,Sheet1!$A444,BaselineScenario!AE$2:AE$2612)</f>
        <v>0</v>
      </c>
      <c r="BL444">
        <f>SUMIF(BaselineScenario!$B$2:$B$2612,Sheet1!$A444,BaselineScenario!AF$2:AF$2612)</f>
        <v>0</v>
      </c>
      <c r="BM444">
        <f>SUMIF(BaselineScenario!$B$2:$B$2612,Sheet1!$A444,BaselineScenario!AG$2:AG$2612)</f>
        <v>0</v>
      </c>
      <c r="BN444">
        <f>SUMIF(BaselineScenario!$B$2:$B$2612,Sheet1!$A444,BaselineScenario!AH$2:AH$2612)</f>
        <v>0</v>
      </c>
      <c r="BP444">
        <f t="shared" si="25"/>
        <v>0</v>
      </c>
      <c r="BQ444" s="12">
        <f t="shared" si="26"/>
        <v>0</v>
      </c>
    </row>
    <row r="445" spans="1:69" x14ac:dyDescent="0.25">
      <c r="A445" s="1" t="s">
        <v>443</v>
      </c>
      <c r="B445">
        <f>COUNTIF(CurrentScenario!$B$2:$B$2612,Sheet1!A445)</f>
        <v>1</v>
      </c>
      <c r="C445">
        <f t="shared" si="27"/>
        <v>1020.8105694803244</v>
      </c>
      <c r="D445">
        <f>SUMIF(CurrentScenario!$B$2:$B$2612,Sheet1!$A445,CurrentScenario!D$2:D$2612)</f>
        <v>557.41017155598945</v>
      </c>
      <c r="E445">
        <f>SUMIF(CurrentScenario!$B$2:$B$2612,Sheet1!$A445,CurrentScenario!E$2:E$2612)</f>
        <v>5.6303709363907828</v>
      </c>
      <c r="F445">
        <f>SUMIF(CurrentScenario!$B$2:$B$2612,Sheet1!$A445,CurrentScenario!F$2:F$2612)</f>
        <v>38.737236514031309</v>
      </c>
      <c r="G445">
        <f>SUMIF(CurrentScenario!$B$2:$B$2612,Sheet1!$A445,CurrentScenario!G$2:G$2612)</f>
        <v>45.961539209788121</v>
      </c>
      <c r="H445">
        <f>SUMIF(CurrentScenario!$B$2:$B$2612,Sheet1!$A445,CurrentScenario!H$2:H$2612)</f>
        <v>36.188238068846047</v>
      </c>
      <c r="I445">
        <f>SUMIF(CurrentScenario!$B$2:$B$2612,Sheet1!$A445,CurrentScenario!I$2:I$2612)</f>
        <v>42.937128707719985</v>
      </c>
      <c r="J445">
        <f>SUMIF(CurrentScenario!$B$2:$B$2612,Sheet1!$A445,CurrentScenario!J$2:J$2612)</f>
        <v>1.5276487441432907</v>
      </c>
      <c r="K445">
        <f>SUMIF(CurrentScenario!$B$2:$B$2612,Sheet1!$A445,CurrentScenario!K$2:K$2612)</f>
        <v>1.8125422369655135</v>
      </c>
      <c r="L445">
        <f>SUMIF(CurrentScenario!$B$2:$B$2612,Sheet1!$A445,CurrentScenario!L$2:L$2612)</f>
        <v>33.620830161676281</v>
      </c>
      <c r="M445">
        <f>SUMIF(CurrentScenario!$B$2:$B$2612,Sheet1!$A445,CurrentScenario!M$2:M$2612)</f>
        <v>39.890922024078641</v>
      </c>
      <c r="N445">
        <f>SUMIF(CurrentScenario!$B$2:$B$2612,Sheet1!$A445,CurrentScenario!N$2:N$2612)</f>
        <v>18.132827582211487</v>
      </c>
      <c r="O445">
        <f>SUMIF(CurrentScenario!$B$2:$B$2612,Sheet1!$A445,CurrentScenario!O$2:O$2612)</f>
        <v>12.120157738296587</v>
      </c>
      <c r="P445">
        <f>SUMIF(CurrentScenario!$B$2:$B$2612,Sheet1!$A445,CurrentScenario!P$2:P$2612)</f>
        <v>14.380508506817065</v>
      </c>
      <c r="Q445">
        <f>SUMIF(CurrentScenario!$B$2:$B$2612,Sheet1!$A445,CurrentScenario!Q$2:Q$2612)</f>
        <v>41.202185976288177</v>
      </c>
      <c r="R445">
        <f>SUMIF(CurrentScenario!$B$2:$B$2612,Sheet1!$A445,CurrentScenario!R$2:R$2612)</f>
        <v>48.886165037152438</v>
      </c>
      <c r="S445">
        <f>SUMIF(CurrentScenario!$B$2:$B$2612,Sheet1!$A445,CurrentScenario!S$2:S$2612)</f>
        <v>0</v>
      </c>
      <c r="T445">
        <f>SUMIF(CurrentScenario!$B$2:$B$2612,Sheet1!$A445,CurrentScenario!T$2:T$2612)</f>
        <v>0.46215260952309045</v>
      </c>
      <c r="U445">
        <f>SUMIF(CurrentScenario!$B$2:$B$2612,Sheet1!$A445,CurrentScenario!U$2:U$2612)</f>
        <v>0.75380403200412904</v>
      </c>
      <c r="V445">
        <f>SUMIF(CurrentScenario!$B$2:$B$2612,Sheet1!$A445,CurrentScenario!V$2:V$2612)</f>
        <v>0</v>
      </c>
      <c r="W445">
        <f>SUMIF(CurrentScenario!$B$2:$B$2612,Sheet1!$A445,CurrentScenario!W$2:W$2612)</f>
        <v>28.311048232603298</v>
      </c>
      <c r="X445">
        <f>SUMIF(CurrentScenario!$B$2:$B$2612,Sheet1!$A445,CurrentScenario!X$2:X$2612)</f>
        <v>9.0920489366211577</v>
      </c>
      <c r="Y445">
        <f>SUMIF(CurrentScenario!$B$2:$B$2612,Sheet1!$A445,CurrentScenario!Y$2:Y$2612)</f>
        <v>0</v>
      </c>
      <c r="Z445">
        <f>SUMIF(CurrentScenario!$B$2:$B$2612,Sheet1!$A445,CurrentScenario!Z$2:Z$2612)</f>
        <v>1.0714641623666867</v>
      </c>
      <c r="AA445">
        <f>SUMIF(CurrentScenario!$B$2:$B$2612,Sheet1!$A445,CurrentScenario!AA$2:AA$2612)</f>
        <v>9.8043292680615259</v>
      </c>
      <c r="AB445">
        <f>SUMIF(CurrentScenario!$B$2:$B$2612,Sheet1!$A445,CurrentScenario!AB$2:AB$2612)</f>
        <v>2.0991320355977878</v>
      </c>
      <c r="AC445">
        <f>SUMIF(CurrentScenario!$B$2:$B$2612,Sheet1!$A445,CurrentScenario!AC$2:AC$2612)</f>
        <v>27.125472271113967</v>
      </c>
      <c r="AD445">
        <f>SUMIF(CurrentScenario!$B$2:$B$2612,Sheet1!$A445,CurrentScenario!AD$2:AD$2612)</f>
        <v>0</v>
      </c>
      <c r="AE445">
        <f>SUMIF(CurrentScenario!$B$2:$B$2612,Sheet1!$A445,CurrentScenario!AE$2:AE$2612)</f>
        <v>0</v>
      </c>
      <c r="AF445">
        <f>SUMIF(CurrentScenario!$B$2:$B$2612,Sheet1!$A445,CurrentScenario!AF$2:AF$2612)</f>
        <v>0</v>
      </c>
      <c r="AG445">
        <f>SUMIF(CurrentScenario!$B$2:$B$2612,Sheet1!$A445,CurrentScenario!AG$2:AG$2612)</f>
        <v>0</v>
      </c>
      <c r="AH445" s="9">
        <f>SUMIF(CurrentScenario!$B$2:$B$2612,Sheet1!$A445,CurrentScenario!AH$2:AH$2612)</f>
        <v>3.6526449320372287</v>
      </c>
      <c r="AI445" s="10">
        <f t="shared" si="24"/>
        <v>1020.8105694803241</v>
      </c>
      <c r="AJ445">
        <f>SUMIF(BaselineScenario!$B$2:$B$2612,Sheet1!$A445,BaselineScenario!D$2:D$2612)</f>
        <v>865.68212404086194</v>
      </c>
      <c r="AK445">
        <f>SUMIF(BaselineScenario!$B$2:$B$2612,Sheet1!$A445,BaselineScenario!E$2:E$2612)</f>
        <v>8.7442097759838351</v>
      </c>
      <c r="AL445">
        <f>SUMIF(BaselineScenario!$B$2:$B$2612,Sheet1!$A445,BaselineScenario!F$2:F$2612)</f>
        <v>12.178707879814134</v>
      </c>
      <c r="AM445">
        <f>SUMIF(BaselineScenario!$B$2:$B$2612,Sheet1!$A445,BaselineScenario!G$2:G$2612)</f>
        <v>14.449976562986903</v>
      </c>
      <c r="AN445">
        <f>SUMIF(BaselineScenario!$B$2:$B$2612,Sheet1!$A445,BaselineScenario!H$2:H$2612)</f>
        <v>11.377321145921352</v>
      </c>
      <c r="AO445">
        <f>SUMIF(BaselineScenario!$B$2:$B$2612,Sheet1!$A445,BaselineScenario!I$2:I$2612)</f>
        <v>13.499123705943573</v>
      </c>
      <c r="AP445">
        <f>SUMIF(BaselineScenario!$B$2:$B$2612,Sheet1!$A445,BaselineScenario!J$2:J$2612)</f>
        <v>0.48028175141370955</v>
      </c>
      <c r="AQ445">
        <f>SUMIF(BaselineScenario!$B$2:$B$2612,Sheet1!$A445,BaselineScenario!K$2:K$2612)</f>
        <v>0.5698502115872951</v>
      </c>
      <c r="AR445">
        <f>SUMIF(BaselineScenario!$B$2:$B$2612,Sheet1!$A445,BaselineScenario!L$2:L$2612)</f>
        <v>10.570146609905605</v>
      </c>
      <c r="AS445">
        <f>SUMIF(BaselineScenario!$B$2:$B$2612,Sheet1!$A445,BaselineScenario!M$2:M$2612)</f>
        <v>12.541418286555501</v>
      </c>
      <c r="AT445">
        <f>SUMIF(BaselineScenario!$B$2:$B$2612,Sheet1!$A445,BaselineScenario!N$2:N$2612)</f>
        <v>5.7008302613120065</v>
      </c>
      <c r="AU445">
        <f>SUMIF(BaselineScenario!$B$2:$B$2612,Sheet1!$A445,BaselineScenario!O$2:O$2612)</f>
        <v>3.8104902113633412</v>
      </c>
      <c r="AV445">
        <f>SUMIF(BaselineScenario!$B$2:$B$2612,Sheet1!$A445,BaselineScenario!P$2:P$2612)</f>
        <v>4.5211281967486201</v>
      </c>
      <c r="AW445">
        <f>SUMIF(BaselineScenario!$B$2:$B$2612,Sheet1!$A445,BaselineScenario!Q$2:Q$2612)</f>
        <v>12.953670219434246</v>
      </c>
      <c r="AX445">
        <f>SUMIF(BaselineScenario!$B$2:$B$2612,Sheet1!$A445,BaselineScenario!R$2:R$2612)</f>
        <v>15.369457837711499</v>
      </c>
      <c r="AY445">
        <f>SUMIF(BaselineScenario!$B$2:$B$2612,Sheet1!$A445,BaselineScenario!S$2:S$2612)</f>
        <v>0</v>
      </c>
      <c r="AZ445">
        <f>SUMIF(BaselineScenario!$B$2:$B$2612,Sheet1!$A445,BaselineScenario!T$2:T$2612)</f>
        <v>0.14529744849601783</v>
      </c>
      <c r="BA445">
        <f>SUMIF(BaselineScenario!$B$2:$B$2612,Sheet1!$A445,BaselineScenario!U$2:U$2612)</f>
        <v>0.23699055303232749</v>
      </c>
      <c r="BB445">
        <f>SUMIF(BaselineScenario!$B$2:$B$2612,Sheet1!$A445,BaselineScenario!V$2:V$2612)</f>
        <v>0</v>
      </c>
      <c r="BC445">
        <f>SUMIF(BaselineScenario!$B$2:$B$2612,Sheet1!$A445,BaselineScenario!W$2:W$2612)</f>
        <v>12.586615642348461</v>
      </c>
      <c r="BD445">
        <f>SUMIF(BaselineScenario!$B$2:$B$2612,Sheet1!$A445,BaselineScenario!X$2:X$2612)</f>
        <v>0.82933692840595441</v>
      </c>
      <c r="BE445">
        <f>SUMIF(BaselineScenario!$B$2:$B$2612,Sheet1!$A445,BaselineScenario!Y$2:Y$2612)</f>
        <v>0</v>
      </c>
      <c r="BF445">
        <f>SUMIF(BaselineScenario!$B$2:$B$2612,Sheet1!$A445,BaselineScenario!Z$2:Z$2612)</f>
        <v>0.3368606078140608</v>
      </c>
      <c r="BG445">
        <f>SUMIF(BaselineScenario!$B$2:$B$2612,Sheet1!$A445,BaselineScenario!AA$2:AA$2612)</f>
        <v>4.3588398110249225</v>
      </c>
      <c r="BH445">
        <f>SUMIF(BaselineScenario!$B$2:$B$2612,Sheet1!$A445,BaselineScenario!AB$2:AB$2612)</f>
        <v>0.19147364107437009</v>
      </c>
      <c r="BI445">
        <f>SUMIF(BaselineScenario!$B$2:$B$2612,Sheet1!$A445,BaselineScenario!AC$2:AC$2612)</f>
        <v>8.5280529180814355</v>
      </c>
      <c r="BJ445">
        <f>SUMIF(BaselineScenario!$B$2:$B$2612,Sheet1!$A445,BaselineScenario!AD$2:AD$2612)</f>
        <v>0</v>
      </c>
      <c r="BK445">
        <f>SUMIF(BaselineScenario!$B$2:$B$2612,Sheet1!$A445,BaselineScenario!AE$2:AE$2612)</f>
        <v>0</v>
      </c>
      <c r="BL445">
        <f>SUMIF(BaselineScenario!$B$2:$B$2612,Sheet1!$A445,BaselineScenario!AF$2:AF$2612)</f>
        <v>0</v>
      </c>
      <c r="BM445">
        <f>SUMIF(BaselineScenario!$B$2:$B$2612,Sheet1!$A445,BaselineScenario!AG$2:AG$2612)</f>
        <v>0</v>
      </c>
      <c r="BN445">
        <f>SUMIF(BaselineScenario!$B$2:$B$2612,Sheet1!$A445,BaselineScenario!AH$2:AH$2612)</f>
        <v>1.1483652325031468</v>
      </c>
      <c r="BP445">
        <f t="shared" si="25"/>
        <v>0</v>
      </c>
      <c r="BQ445" s="12">
        <f t="shared" si="26"/>
        <v>0</v>
      </c>
    </row>
    <row r="446" spans="1:69" x14ac:dyDescent="0.25">
      <c r="A446" s="1" t="s">
        <v>444</v>
      </c>
      <c r="B446">
        <f>COUNTIF(CurrentScenario!$B$2:$B$2612,Sheet1!A446)</f>
        <v>3</v>
      </c>
      <c r="C446">
        <f t="shared" si="27"/>
        <v>549.90205083379931</v>
      </c>
      <c r="D446">
        <f>SUMIF(CurrentScenario!$B$2:$B$2612,Sheet1!$A446,CurrentScenario!D$2:D$2612)</f>
        <v>162.62095740736891</v>
      </c>
      <c r="E446">
        <f>SUMIF(CurrentScenario!$B$2:$B$2612,Sheet1!$A446,CurrentScenario!E$2:E$2612)</f>
        <v>1.6426257494839704</v>
      </c>
      <c r="F446">
        <f>SUMIF(CurrentScenario!$B$2:$B$2612,Sheet1!$A446,CurrentScenario!F$2:F$2612)</f>
        <v>42.421248530023227</v>
      </c>
      <c r="G446">
        <f>SUMIF(CurrentScenario!$B$2:$B$2612,Sheet1!$A446,CurrentScenario!G$2:G$2612)</f>
        <v>50.332600860214228</v>
      </c>
      <c r="H446">
        <f>SUMIF(CurrentScenario!$B$2:$B$2612,Sheet1!$A446,CurrentScenario!H$2:H$2612)</f>
        <v>39.629833277507444</v>
      </c>
      <c r="I446">
        <f>SUMIF(CurrentScenario!$B$2:$B$2612,Sheet1!$A446,CurrentScenario!I$2:I$2612)</f>
        <v>47.020561490709241</v>
      </c>
      <c r="J446">
        <f>SUMIF(CurrentScenario!$B$2:$B$2612,Sheet1!$A446,CurrentScenario!J$2:J$2612)</f>
        <v>1.6729321496399523</v>
      </c>
      <c r="K446">
        <f>SUMIF(CurrentScenario!$B$2:$B$2612,Sheet1!$A446,CurrentScenario!K$2:K$2612)</f>
        <v>1.9849198338633252</v>
      </c>
      <c r="L446">
        <f>SUMIF(CurrentScenario!$B$2:$B$2612,Sheet1!$A446,CurrentScenario!L$2:L$2612)</f>
        <v>36.818258189575339</v>
      </c>
      <c r="M446">
        <f>SUMIF(CurrentScenario!$B$2:$B$2612,Sheet1!$A446,CurrentScenario!M$2:M$2612)</f>
        <v>43.684652630909092</v>
      </c>
      <c r="N446">
        <f>SUMIF(CurrentScenario!$B$2:$B$2612,Sheet1!$A446,CurrentScenario!N$2:N$2612)</f>
        <v>19.857306472925423</v>
      </c>
      <c r="O446">
        <f>SUMIF(CurrentScenario!$B$2:$B$2612,Sheet1!$A446,CurrentScenario!O$2:O$2612)</f>
        <v>13.272816146684262</v>
      </c>
      <c r="P446">
        <f>SUMIF(CurrentScenario!$B$2:$B$2612,Sheet1!$A446,CurrentScenario!P$2:P$2612)</f>
        <v>15.748132294443915</v>
      </c>
      <c r="Q446">
        <f>SUMIF(CurrentScenario!$B$2:$B$2612,Sheet1!$A446,CurrentScenario!Q$2:Q$2612)</f>
        <v>31.70063797049572</v>
      </c>
      <c r="R446">
        <f>SUMIF(CurrentScenario!$B$2:$B$2612,Sheet1!$A446,CurrentScenario!R$2:R$2612)</f>
        <v>37.612631062900853</v>
      </c>
      <c r="S446">
        <f>SUMIF(CurrentScenario!$B$2:$B$2612,Sheet1!$A446,CurrentScenario!S$2:S$2612)</f>
        <v>0</v>
      </c>
      <c r="T446">
        <f>SUMIF(CurrentScenario!$B$2:$B$2612,Sheet1!$A446,CurrentScenario!T$2:T$2612)</f>
        <v>0.50610451774760412</v>
      </c>
      <c r="U446">
        <f>SUMIF(CurrentScenario!$B$2:$B$2612,Sheet1!$A446,CurrentScenario!U$2:U$2612)</f>
        <v>0.8254930179507286</v>
      </c>
      <c r="V446">
        <f>SUMIF(CurrentScenario!$B$2:$B$2612,Sheet1!$A446,CurrentScenario!V$2:V$2612)</f>
        <v>0</v>
      </c>
      <c r="W446">
        <f>SUMIF(CurrentScenario!$B$2:$B$2612,Sheet1!$A446,CurrentScenario!W$2:W$2612)</f>
        <v>1.4643645637553431</v>
      </c>
      <c r="X446">
        <f>SUMIF(CurrentScenario!$B$2:$B$2612,Sheet1!$A446,CurrentScenario!X$2:X$2612)</f>
        <v>0.47027839327350818</v>
      </c>
      <c r="Y446">
        <f>SUMIF(CurrentScenario!$B$2:$B$2612,Sheet1!$A446,CurrentScenario!Y$2:Y$2612)</f>
        <v>0</v>
      </c>
      <c r="Z446">
        <f>SUMIF(CurrentScenario!$B$2:$B$2612,Sheet1!$A446,CurrentScenario!Z$2:Z$2612)</f>
        <v>0</v>
      </c>
      <c r="AA446">
        <f>SUMIF(CurrentScenario!$B$2:$B$2612,Sheet1!$A446,CurrentScenario!AA$2:AA$2612)</f>
        <v>0.50712047938249272</v>
      </c>
      <c r="AB446">
        <f>SUMIF(CurrentScenario!$B$2:$B$2612,Sheet1!$A446,CurrentScenario!AB$2:AB$2612)</f>
        <v>0.10857579494471317</v>
      </c>
      <c r="AC446">
        <f>SUMIF(CurrentScenario!$B$2:$B$2612,Sheet1!$A446,CurrentScenario!AC$2:AC$2612)</f>
        <v>0</v>
      </c>
      <c r="AD446">
        <f>SUMIF(CurrentScenario!$B$2:$B$2612,Sheet1!$A446,CurrentScenario!AD$2:AD$2612)</f>
        <v>0</v>
      </c>
      <c r="AE446">
        <f>SUMIF(CurrentScenario!$B$2:$B$2612,Sheet1!$A446,CurrentScenario!AE$2:AE$2612)</f>
        <v>0</v>
      </c>
      <c r="AF446">
        <f>SUMIF(CurrentScenario!$B$2:$B$2612,Sheet1!$A446,CurrentScenario!AF$2:AF$2612)</f>
        <v>0</v>
      </c>
      <c r="AG446">
        <f>SUMIF(CurrentScenario!$B$2:$B$2612,Sheet1!$A446,CurrentScenario!AG$2:AG$2612)</f>
        <v>0</v>
      </c>
      <c r="AH446" s="9">
        <f>SUMIF(CurrentScenario!$B$2:$B$2612,Sheet1!$A446,CurrentScenario!AH$2:AH$2612)</f>
        <v>0</v>
      </c>
      <c r="AI446" s="10">
        <f t="shared" si="24"/>
        <v>549.90205083379931</v>
      </c>
      <c r="AJ446">
        <f>SUMIF(BaselineScenario!$B$2:$B$2612,Sheet1!$A446,BaselineScenario!D$2:D$2612)</f>
        <v>466.02093296174144</v>
      </c>
      <c r="AK446">
        <f>SUMIF(BaselineScenario!$B$2:$B$2612,Sheet1!$A446,BaselineScenario!E$2:E$2612)</f>
        <v>5.0251637824909805</v>
      </c>
      <c r="AL446">
        <f>SUMIF(BaselineScenario!$B$2:$B$2612,Sheet1!$A446,BaselineScenario!F$2:F$2612)</f>
        <v>8.4478171186520612</v>
      </c>
      <c r="AM446">
        <f>SUMIF(BaselineScenario!$B$2:$B$2612,Sheet1!$A446,BaselineScenario!G$2:G$2612)</f>
        <v>10.023293100964704</v>
      </c>
      <c r="AN446">
        <f>SUMIF(BaselineScenario!$B$2:$B$2612,Sheet1!$A446,BaselineScenario!H$2:H$2612)</f>
        <v>7.8919314355908483</v>
      </c>
      <c r="AO446">
        <f>SUMIF(BaselineScenario!$B$2:$B$2612,Sheet1!$A446,BaselineScenario!I$2:I$2612)</f>
        <v>9.3637296810430524</v>
      </c>
      <c r="AP446">
        <f>SUMIF(BaselineScenario!$B$2:$B$2612,Sheet1!$A446,BaselineScenario!J$2:J$2612)</f>
        <v>0.3331496701017238</v>
      </c>
      <c r="AQ446">
        <f>SUMIF(BaselineScenario!$B$2:$B$2612,Sheet1!$A446,BaselineScenario!K$2:K$2612)</f>
        <v>0.39527925429961441</v>
      </c>
      <c r="AR446">
        <f>SUMIF(BaselineScenario!$B$2:$B$2612,Sheet1!$A446,BaselineScenario!L$2:L$2612)</f>
        <v>7.3320310713696175</v>
      </c>
      <c r="AS446">
        <f>SUMIF(BaselineScenario!$B$2:$B$2612,Sheet1!$A446,BaselineScenario!M$2:M$2612)</f>
        <v>8.6994128893290803</v>
      </c>
      <c r="AT446">
        <f>SUMIF(BaselineScenario!$B$2:$B$2612,Sheet1!$A446,BaselineScenario!N$2:N$2612)</f>
        <v>3.9544072773848811</v>
      </c>
      <c r="AU446">
        <f>SUMIF(BaselineScenario!$B$2:$B$2612,Sheet1!$A446,BaselineScenario!O$2:O$2612)</f>
        <v>2.6431641566267645</v>
      </c>
      <c r="AV446">
        <f>SUMIF(BaselineScenario!$B$2:$B$2612,Sheet1!$A446,BaselineScenario!P$2:P$2612)</f>
        <v>3.1361015113215114</v>
      </c>
      <c r="AW446">
        <f>SUMIF(BaselineScenario!$B$2:$B$2612,Sheet1!$A446,BaselineScenario!Q$2:Q$2612)</f>
        <v>6.3370860625836718</v>
      </c>
      <c r="AX446">
        <f>SUMIF(BaselineScenario!$B$2:$B$2612,Sheet1!$A446,BaselineScenario!R$2:R$2612)</f>
        <v>7.518917451623726</v>
      </c>
      <c r="AY446">
        <f>SUMIF(BaselineScenario!$B$2:$B$2612,Sheet1!$A446,BaselineScenario!S$2:S$2612)</f>
        <v>0</v>
      </c>
      <c r="AZ446">
        <f>SUMIF(BaselineScenario!$B$2:$B$2612,Sheet1!$A446,BaselineScenario!T$2:T$2612)</f>
        <v>0.10078624872046819</v>
      </c>
      <c r="BA446">
        <f>SUMIF(BaselineScenario!$B$2:$B$2612,Sheet1!$A446,BaselineScenario!U$2:U$2612)</f>
        <v>0.16438963789437233</v>
      </c>
      <c r="BB446">
        <f>SUMIF(BaselineScenario!$B$2:$B$2612,Sheet1!$A446,BaselineScenario!V$2:V$2612)</f>
        <v>0</v>
      </c>
      <c r="BC446">
        <f>SUMIF(BaselineScenario!$B$2:$B$2612,Sheet1!$A446,BaselineScenario!W$2:W$2612)</f>
        <v>1.4643645637553431</v>
      </c>
      <c r="BD446">
        <f>SUMIF(BaselineScenario!$B$2:$B$2612,Sheet1!$A446,BaselineScenario!X$2:X$2612)</f>
        <v>0.44112702331058201</v>
      </c>
      <c r="BE446">
        <f>SUMIF(BaselineScenario!$B$2:$B$2612,Sheet1!$A446,BaselineScenario!Y$2:Y$2612)</f>
        <v>0</v>
      </c>
      <c r="BF446">
        <f>SUMIF(BaselineScenario!$B$2:$B$2612,Sheet1!$A446,BaselineScenario!Z$2:Z$2612)</f>
        <v>0</v>
      </c>
      <c r="BG446">
        <f>SUMIF(BaselineScenario!$B$2:$B$2612,Sheet1!$A446,BaselineScenario!AA$2:AA$2612)</f>
        <v>0.50712047938249272</v>
      </c>
      <c r="BH446">
        <f>SUMIF(BaselineScenario!$B$2:$B$2612,Sheet1!$A446,BaselineScenario!AB$2:AB$2612)</f>
        <v>0.1018454556122588</v>
      </c>
      <c r="BI446">
        <f>SUMIF(BaselineScenario!$B$2:$B$2612,Sheet1!$A446,BaselineScenario!AC$2:AC$2612)</f>
        <v>0</v>
      </c>
      <c r="BJ446">
        <f>SUMIF(BaselineScenario!$B$2:$B$2612,Sheet1!$A446,BaselineScenario!AD$2:AD$2612)</f>
        <v>0</v>
      </c>
      <c r="BK446">
        <f>SUMIF(BaselineScenario!$B$2:$B$2612,Sheet1!$A446,BaselineScenario!AE$2:AE$2612)</f>
        <v>0</v>
      </c>
      <c r="BL446">
        <f>SUMIF(BaselineScenario!$B$2:$B$2612,Sheet1!$A446,BaselineScenario!AF$2:AF$2612)</f>
        <v>0</v>
      </c>
      <c r="BM446">
        <f>SUMIF(BaselineScenario!$B$2:$B$2612,Sheet1!$A446,BaselineScenario!AG$2:AG$2612)</f>
        <v>0</v>
      </c>
      <c r="BN446">
        <f>SUMIF(BaselineScenario!$B$2:$B$2612,Sheet1!$A446,BaselineScenario!AH$2:AH$2612)</f>
        <v>0</v>
      </c>
      <c r="BP446">
        <f t="shared" si="25"/>
        <v>0</v>
      </c>
      <c r="BQ446" s="12">
        <f t="shared" si="26"/>
        <v>0</v>
      </c>
    </row>
    <row r="447" spans="1:69" x14ac:dyDescent="0.25">
      <c r="A447" s="1" t="s">
        <v>445</v>
      </c>
      <c r="B447">
        <f>COUNTIF(CurrentScenario!$B$2:$B$2612,Sheet1!A447)</f>
        <v>3</v>
      </c>
      <c r="C447">
        <f t="shared" si="27"/>
        <v>931.3404265551676</v>
      </c>
      <c r="D447">
        <f>SUMIF(CurrentScenario!$B$2:$B$2612,Sheet1!$A447,CurrentScenario!D$2:D$2612)</f>
        <v>903.61796220750546</v>
      </c>
      <c r="E447">
        <f>SUMIF(CurrentScenario!$B$2:$B$2612,Sheet1!$A447,CurrentScenario!E$2:E$2612)</f>
        <v>9.1274491159043105</v>
      </c>
      <c r="F447">
        <f>SUMIF(CurrentScenario!$B$2:$B$2612,Sheet1!$A447,CurrentScenario!F$2:F$2612)</f>
        <v>0</v>
      </c>
      <c r="G447">
        <f>SUMIF(CurrentScenario!$B$2:$B$2612,Sheet1!$A447,CurrentScenario!G$2:G$2612)</f>
        <v>0</v>
      </c>
      <c r="H447">
        <f>SUMIF(CurrentScenario!$B$2:$B$2612,Sheet1!$A447,CurrentScenario!H$2:H$2612)</f>
        <v>0</v>
      </c>
      <c r="I447">
        <f>SUMIF(CurrentScenario!$B$2:$B$2612,Sheet1!$A447,CurrentScenario!I$2:I$2612)</f>
        <v>0</v>
      </c>
      <c r="J447">
        <f>SUMIF(CurrentScenario!$B$2:$B$2612,Sheet1!$A447,CurrentScenario!J$2:J$2612)</f>
        <v>0</v>
      </c>
      <c r="K447">
        <f>SUMIF(CurrentScenario!$B$2:$B$2612,Sheet1!$A447,CurrentScenario!K$2:K$2612)</f>
        <v>0</v>
      </c>
      <c r="L447">
        <f>SUMIF(CurrentScenario!$B$2:$B$2612,Sheet1!$A447,CurrentScenario!L$2:L$2612)</f>
        <v>0</v>
      </c>
      <c r="M447">
        <f>SUMIF(CurrentScenario!$B$2:$B$2612,Sheet1!$A447,CurrentScenario!M$2:M$2612)</f>
        <v>0</v>
      </c>
      <c r="N447">
        <f>SUMIF(CurrentScenario!$B$2:$B$2612,Sheet1!$A447,CurrentScenario!N$2:N$2612)</f>
        <v>0</v>
      </c>
      <c r="O447">
        <f>SUMIF(CurrentScenario!$B$2:$B$2612,Sheet1!$A447,CurrentScenario!O$2:O$2612)</f>
        <v>0</v>
      </c>
      <c r="P447">
        <f>SUMIF(CurrentScenario!$B$2:$B$2612,Sheet1!$A447,CurrentScenario!P$2:P$2612)</f>
        <v>0</v>
      </c>
      <c r="Q447">
        <f>SUMIF(CurrentScenario!$B$2:$B$2612,Sheet1!$A447,CurrentScenario!Q$2:Q$2612)</f>
        <v>0</v>
      </c>
      <c r="R447">
        <f>SUMIF(CurrentScenario!$B$2:$B$2612,Sheet1!$A447,CurrentScenario!R$2:R$2612)</f>
        <v>0</v>
      </c>
      <c r="S447">
        <f>SUMIF(CurrentScenario!$B$2:$B$2612,Sheet1!$A447,CurrentScenario!S$2:S$2612)</f>
        <v>0</v>
      </c>
      <c r="T447">
        <f>SUMIF(CurrentScenario!$B$2:$B$2612,Sheet1!$A447,CurrentScenario!T$2:T$2612)</f>
        <v>0</v>
      </c>
      <c r="U447">
        <f>SUMIF(CurrentScenario!$B$2:$B$2612,Sheet1!$A447,CurrentScenario!U$2:U$2612)</f>
        <v>0</v>
      </c>
      <c r="V447">
        <f>SUMIF(CurrentScenario!$B$2:$B$2612,Sheet1!$A447,CurrentScenario!V$2:V$2612)</f>
        <v>0</v>
      </c>
      <c r="W447">
        <f>SUMIF(CurrentScenario!$B$2:$B$2612,Sheet1!$A447,CurrentScenario!W$2:W$2612)</f>
        <v>6.0269057186201813</v>
      </c>
      <c r="X447">
        <f>SUMIF(CurrentScenario!$B$2:$B$2612,Sheet1!$A447,CurrentScenario!X$2:X$2612)</f>
        <v>10.292866924277027</v>
      </c>
      <c r="Y447">
        <f>SUMIF(CurrentScenario!$B$2:$B$2612,Sheet1!$A447,CurrentScenario!Y$2:Y$2612)</f>
        <v>0</v>
      </c>
      <c r="Z447">
        <f>SUMIF(CurrentScenario!$B$2:$B$2612,Sheet1!$A447,CurrentScenario!Z$2:Z$2612)</f>
        <v>0</v>
      </c>
      <c r="AA447">
        <f>SUMIF(CurrentScenario!$B$2:$B$2612,Sheet1!$A447,CurrentScenario!AA$2:AA$2612)</f>
        <v>0.36372172570289646</v>
      </c>
      <c r="AB447">
        <f>SUMIF(CurrentScenario!$B$2:$B$2612,Sheet1!$A447,CurrentScenario!AB$2:AB$2612)</f>
        <v>1.9115208631577774</v>
      </c>
      <c r="AC447">
        <f>SUMIF(CurrentScenario!$B$2:$B$2612,Sheet1!$A447,CurrentScenario!AC$2:AC$2612)</f>
        <v>0</v>
      </c>
      <c r="AD447">
        <f>SUMIF(CurrentScenario!$B$2:$B$2612,Sheet1!$A447,CurrentScenario!AD$2:AD$2612)</f>
        <v>0</v>
      </c>
      <c r="AE447">
        <f>SUMIF(CurrentScenario!$B$2:$B$2612,Sheet1!$A447,CurrentScenario!AE$2:AE$2612)</f>
        <v>0</v>
      </c>
      <c r="AF447">
        <f>SUMIF(CurrentScenario!$B$2:$B$2612,Sheet1!$A447,CurrentScenario!AF$2:AF$2612)</f>
        <v>0</v>
      </c>
      <c r="AG447">
        <f>SUMIF(CurrentScenario!$B$2:$B$2612,Sheet1!$A447,CurrentScenario!AG$2:AG$2612)</f>
        <v>0</v>
      </c>
      <c r="AH447" s="9">
        <f>SUMIF(CurrentScenario!$B$2:$B$2612,Sheet1!$A447,CurrentScenario!AH$2:AH$2612)</f>
        <v>0</v>
      </c>
      <c r="AI447" s="10">
        <f t="shared" si="24"/>
        <v>931.3404265551676</v>
      </c>
      <c r="AJ447">
        <f>SUMIF(BaselineScenario!$B$2:$B$2612,Sheet1!$A447,BaselineScenario!D$2:D$2612)</f>
        <v>913.8840039543478</v>
      </c>
      <c r="AK447">
        <f>SUMIF(BaselineScenario!$B$2:$B$2612,Sheet1!$A447,BaselineScenario!E$2:E$2612)</f>
        <v>10.175376030247209</v>
      </c>
      <c r="AL447">
        <f>SUMIF(BaselineScenario!$B$2:$B$2612,Sheet1!$A447,BaselineScenario!F$2:F$2612)</f>
        <v>0</v>
      </c>
      <c r="AM447">
        <f>SUMIF(BaselineScenario!$B$2:$B$2612,Sheet1!$A447,BaselineScenario!G$2:G$2612)</f>
        <v>0</v>
      </c>
      <c r="AN447">
        <f>SUMIF(BaselineScenario!$B$2:$B$2612,Sheet1!$A447,BaselineScenario!H$2:H$2612)</f>
        <v>0</v>
      </c>
      <c r="AO447">
        <f>SUMIF(BaselineScenario!$B$2:$B$2612,Sheet1!$A447,BaselineScenario!I$2:I$2612)</f>
        <v>0</v>
      </c>
      <c r="AP447">
        <f>SUMIF(BaselineScenario!$B$2:$B$2612,Sheet1!$A447,BaselineScenario!J$2:J$2612)</f>
        <v>0</v>
      </c>
      <c r="AQ447">
        <f>SUMIF(BaselineScenario!$B$2:$B$2612,Sheet1!$A447,BaselineScenario!K$2:K$2612)</f>
        <v>0</v>
      </c>
      <c r="AR447">
        <f>SUMIF(BaselineScenario!$B$2:$B$2612,Sheet1!$A447,BaselineScenario!L$2:L$2612)</f>
        <v>0</v>
      </c>
      <c r="AS447">
        <f>SUMIF(BaselineScenario!$B$2:$B$2612,Sheet1!$A447,BaselineScenario!M$2:M$2612)</f>
        <v>0</v>
      </c>
      <c r="AT447">
        <f>SUMIF(BaselineScenario!$B$2:$B$2612,Sheet1!$A447,BaselineScenario!N$2:N$2612)</f>
        <v>0</v>
      </c>
      <c r="AU447">
        <f>SUMIF(BaselineScenario!$B$2:$B$2612,Sheet1!$A447,BaselineScenario!O$2:O$2612)</f>
        <v>0</v>
      </c>
      <c r="AV447">
        <f>SUMIF(BaselineScenario!$B$2:$B$2612,Sheet1!$A447,BaselineScenario!P$2:P$2612)</f>
        <v>0</v>
      </c>
      <c r="AW447">
        <f>SUMIF(BaselineScenario!$B$2:$B$2612,Sheet1!$A447,BaselineScenario!Q$2:Q$2612)</f>
        <v>0</v>
      </c>
      <c r="AX447">
        <f>SUMIF(BaselineScenario!$B$2:$B$2612,Sheet1!$A447,BaselineScenario!R$2:R$2612)</f>
        <v>0</v>
      </c>
      <c r="AY447">
        <f>SUMIF(BaselineScenario!$B$2:$B$2612,Sheet1!$A447,BaselineScenario!S$2:S$2612)</f>
        <v>0</v>
      </c>
      <c r="AZ447">
        <f>SUMIF(BaselineScenario!$B$2:$B$2612,Sheet1!$A447,BaselineScenario!T$2:T$2612)</f>
        <v>0</v>
      </c>
      <c r="BA447">
        <f>SUMIF(BaselineScenario!$B$2:$B$2612,Sheet1!$A447,BaselineScenario!U$2:U$2612)</f>
        <v>0</v>
      </c>
      <c r="BB447">
        <f>SUMIF(BaselineScenario!$B$2:$B$2612,Sheet1!$A447,BaselineScenario!V$2:V$2612)</f>
        <v>0</v>
      </c>
      <c r="BC447">
        <f>SUMIF(BaselineScenario!$B$2:$B$2612,Sheet1!$A447,BaselineScenario!W$2:W$2612)</f>
        <v>5.9963103539056597</v>
      </c>
      <c r="BD447">
        <f>SUMIF(BaselineScenario!$B$2:$B$2612,Sheet1!$A447,BaselineScenario!X$2:X$2612)</f>
        <v>0.81256313002794056</v>
      </c>
      <c r="BE447">
        <f>SUMIF(BaselineScenario!$B$2:$B$2612,Sheet1!$A447,BaselineScenario!Y$2:Y$2612)</f>
        <v>0</v>
      </c>
      <c r="BF447">
        <f>SUMIF(BaselineScenario!$B$2:$B$2612,Sheet1!$A447,BaselineScenario!Z$2:Z$2612)</f>
        <v>0</v>
      </c>
      <c r="BG447">
        <f>SUMIF(BaselineScenario!$B$2:$B$2612,Sheet1!$A447,BaselineScenario!AA$2:AA$2612)</f>
        <v>0.35339579011174543</v>
      </c>
      <c r="BH447">
        <f>SUMIF(BaselineScenario!$B$2:$B$2612,Sheet1!$A447,BaselineScenario!AB$2:AB$2612)</f>
        <v>0.11877729652722711</v>
      </c>
      <c r="BI447">
        <f>SUMIF(BaselineScenario!$B$2:$B$2612,Sheet1!$A447,BaselineScenario!AC$2:AC$2612)</f>
        <v>0</v>
      </c>
      <c r="BJ447">
        <f>SUMIF(BaselineScenario!$B$2:$B$2612,Sheet1!$A447,BaselineScenario!AD$2:AD$2612)</f>
        <v>0</v>
      </c>
      <c r="BK447">
        <f>SUMIF(BaselineScenario!$B$2:$B$2612,Sheet1!$A447,BaselineScenario!AE$2:AE$2612)</f>
        <v>0</v>
      </c>
      <c r="BL447">
        <f>SUMIF(BaselineScenario!$B$2:$B$2612,Sheet1!$A447,BaselineScenario!AF$2:AF$2612)</f>
        <v>0</v>
      </c>
      <c r="BM447">
        <f>SUMIF(BaselineScenario!$B$2:$B$2612,Sheet1!$A447,BaselineScenario!AG$2:AG$2612)</f>
        <v>0</v>
      </c>
      <c r="BN447">
        <f>SUMIF(BaselineScenario!$B$2:$B$2612,Sheet1!$A447,BaselineScenario!AH$2:AH$2612)</f>
        <v>0</v>
      </c>
      <c r="BP447">
        <f t="shared" si="25"/>
        <v>0</v>
      </c>
      <c r="BQ447" s="12">
        <f t="shared" si="26"/>
        <v>0</v>
      </c>
    </row>
    <row r="448" spans="1:69" x14ac:dyDescent="0.25">
      <c r="A448" s="1" t="s">
        <v>446</v>
      </c>
      <c r="B448">
        <f>COUNTIF(CurrentScenario!$B$2:$B$2612,Sheet1!A448)</f>
        <v>1</v>
      </c>
      <c r="C448">
        <f t="shared" si="27"/>
        <v>802.76732736023405</v>
      </c>
      <c r="D448">
        <f>SUMIF(CurrentScenario!$B$2:$B$2612,Sheet1!$A448,CurrentScenario!D$2:D$2612)</f>
        <v>785.87505881057803</v>
      </c>
      <c r="E448">
        <f>SUMIF(CurrentScenario!$B$2:$B$2612,Sheet1!$A448,CurrentScenario!E$2:E$2612)</f>
        <v>7.9381296513675563</v>
      </c>
      <c r="F448">
        <f>SUMIF(CurrentScenario!$B$2:$B$2612,Sheet1!$A448,CurrentScenario!F$2:F$2612)</f>
        <v>0.6691567835813681</v>
      </c>
      <c r="G448">
        <f>SUMIF(CurrentScenario!$B$2:$B$2612,Sheet1!$A448,CurrentScenario!G$2:G$2612)</f>
        <v>0.79395469290042942</v>
      </c>
      <c r="H448">
        <f>SUMIF(CurrentScenario!$B$2:$B$2612,Sheet1!$A448,CurrentScenario!H$2:H$2612)</f>
        <v>0.10618798021487948</v>
      </c>
      <c r="I448">
        <f>SUMIF(CurrentScenario!$B$2:$B$2612,Sheet1!$A448,CurrentScenario!I$2:I$2612)</f>
        <v>0.12599043413691338</v>
      </c>
      <c r="J448">
        <f>SUMIF(CurrentScenario!$B$2:$B$2612,Sheet1!$A448,CurrentScenario!J$2:J$2612)</f>
        <v>3.9617269620841354E-2</v>
      </c>
      <c r="K448">
        <f>SUMIF(CurrentScenario!$B$2:$B$2612,Sheet1!$A448,CurrentScenario!K$2:K$2612)</f>
        <v>4.7003471268794721E-2</v>
      </c>
      <c r="L448">
        <f>SUMIF(CurrentScenario!$B$2:$B$2612,Sheet1!$A448,CurrentScenario!L$2:L$2612)</f>
        <v>1.2256802354343272</v>
      </c>
      <c r="M448">
        <f>SUMIF(CurrentScenario!$B$2:$B$2612,Sheet1!$A448,CurrentScenario!M$2:M$2612)</f>
        <v>1.4542604146021061</v>
      </c>
      <c r="N448">
        <f>SUMIF(CurrentScenario!$B$2:$B$2612,Sheet1!$A448,CurrentScenario!N$2:N$2612)</f>
        <v>0.66728753834523746</v>
      </c>
      <c r="O448">
        <f>SUMIF(CurrentScenario!$B$2:$B$2612,Sheet1!$A448,CurrentScenario!O$2:O$2612)</f>
        <v>0.86500664371926672</v>
      </c>
      <c r="P448">
        <f>SUMIF(CurrentScenario!$B$2:$B$2612,Sheet1!$A448,CurrentScenario!P$2:P$2612)</f>
        <v>1.0263270466034324</v>
      </c>
      <c r="Q448">
        <f>SUMIF(CurrentScenario!$B$2:$B$2612,Sheet1!$A448,CurrentScenario!Q$2:Q$2612)</f>
        <v>0.63570007488146996</v>
      </c>
      <c r="R448">
        <f>SUMIF(CurrentScenario!$B$2:$B$2612,Sheet1!$A448,CurrentScenario!R$2:R$2612)</f>
        <v>0.75425519539787511</v>
      </c>
      <c r="S448">
        <f>SUMIF(CurrentScenario!$B$2:$B$2612,Sheet1!$A448,CurrentScenario!S$2:S$2612)</f>
        <v>0</v>
      </c>
      <c r="T448">
        <f>SUMIF(CurrentScenario!$B$2:$B$2612,Sheet1!$A448,CurrentScenario!T$2:T$2612)</f>
        <v>5.223983375146529E-3</v>
      </c>
      <c r="U448">
        <f>SUMIF(CurrentScenario!$B$2:$B$2612,Sheet1!$A448,CurrentScenario!U$2:U$2612)</f>
        <v>3.7149701679655769E-2</v>
      </c>
      <c r="V448">
        <f>SUMIF(CurrentScenario!$B$2:$B$2612,Sheet1!$A448,CurrentScenario!V$2:V$2612)</f>
        <v>0</v>
      </c>
      <c r="W448">
        <f>SUMIF(CurrentScenario!$B$2:$B$2612,Sheet1!$A448,CurrentScenario!W$2:W$2612)</f>
        <v>0</v>
      </c>
      <c r="X448">
        <f>SUMIF(CurrentScenario!$B$2:$B$2612,Sheet1!$A448,CurrentScenario!X$2:X$2612)</f>
        <v>0</v>
      </c>
      <c r="Y448">
        <f>SUMIF(CurrentScenario!$B$2:$B$2612,Sheet1!$A448,CurrentScenario!Y$2:Y$2612)</f>
        <v>0</v>
      </c>
      <c r="Z448">
        <f>SUMIF(CurrentScenario!$B$2:$B$2612,Sheet1!$A448,CurrentScenario!Z$2:Z$2612)</f>
        <v>3.2698396048813014E-2</v>
      </c>
      <c r="AA448">
        <f>SUMIF(CurrentScenario!$B$2:$B$2612,Sheet1!$A448,CurrentScenario!AA$2:AA$2612)</f>
        <v>0</v>
      </c>
      <c r="AB448">
        <f>SUMIF(CurrentScenario!$B$2:$B$2612,Sheet1!$A448,CurrentScenario!AB$2:AB$2612)</f>
        <v>0</v>
      </c>
      <c r="AC448">
        <f>SUMIF(CurrentScenario!$B$2:$B$2612,Sheet1!$A448,CurrentScenario!AC$2:AC$2612)</f>
        <v>0.46863903647787225</v>
      </c>
      <c r="AD448">
        <f>SUMIF(CurrentScenario!$B$2:$B$2612,Sheet1!$A448,CurrentScenario!AD$2:AD$2612)</f>
        <v>0</v>
      </c>
      <c r="AE448">
        <f>SUMIF(CurrentScenario!$B$2:$B$2612,Sheet1!$A448,CurrentScenario!AE$2:AE$2612)</f>
        <v>0</v>
      </c>
      <c r="AF448">
        <f>SUMIF(CurrentScenario!$B$2:$B$2612,Sheet1!$A448,CurrentScenario!AF$2:AF$2612)</f>
        <v>0</v>
      </c>
      <c r="AG448">
        <f>SUMIF(CurrentScenario!$B$2:$B$2612,Sheet1!$A448,CurrentScenario!AG$2:AG$2612)</f>
        <v>0</v>
      </c>
      <c r="AH448" s="9">
        <f>SUMIF(CurrentScenario!$B$2:$B$2612,Sheet1!$A448,CurrentScenario!AH$2:AH$2612)</f>
        <v>0</v>
      </c>
      <c r="AI448" s="10">
        <f t="shared" si="24"/>
        <v>802.76732736023405</v>
      </c>
      <c r="AJ448">
        <f>SUMIF(BaselineScenario!$B$2:$B$2612,Sheet1!$A448,BaselineScenario!D$2:D$2612)</f>
        <v>785.87505881057803</v>
      </c>
      <c r="AK448">
        <f>SUMIF(BaselineScenario!$B$2:$B$2612,Sheet1!$A448,BaselineScenario!E$2:E$2612)</f>
        <v>7.9381296513675563</v>
      </c>
      <c r="AL448">
        <f>SUMIF(BaselineScenario!$B$2:$B$2612,Sheet1!$A448,BaselineScenario!F$2:F$2612)</f>
        <v>0.66915678358137598</v>
      </c>
      <c r="AM448">
        <f>SUMIF(BaselineScenario!$B$2:$B$2612,Sheet1!$A448,BaselineScenario!G$2:G$2612)</f>
        <v>0.79395469290043874</v>
      </c>
      <c r="AN448">
        <f>SUMIF(BaselineScenario!$B$2:$B$2612,Sheet1!$A448,BaselineScenario!H$2:H$2612)</f>
        <v>0.10618798021488071</v>
      </c>
      <c r="AO448">
        <f>SUMIF(BaselineScenario!$B$2:$B$2612,Sheet1!$A448,BaselineScenario!I$2:I$2612)</f>
        <v>0.12599043413691485</v>
      </c>
      <c r="AP448">
        <f>SUMIF(BaselineScenario!$B$2:$B$2612,Sheet1!$A448,BaselineScenario!J$2:J$2612)</f>
        <v>3.9617269620841819E-2</v>
      </c>
      <c r="AQ448">
        <f>SUMIF(BaselineScenario!$B$2:$B$2612,Sheet1!$A448,BaselineScenario!K$2:K$2612)</f>
        <v>4.7003471268795276E-2</v>
      </c>
      <c r="AR448">
        <f>SUMIF(BaselineScenario!$B$2:$B$2612,Sheet1!$A448,BaselineScenario!L$2:L$2612)</f>
        <v>1.2256802354343417</v>
      </c>
      <c r="AS448">
        <f>SUMIF(BaselineScenario!$B$2:$B$2612,Sheet1!$A448,BaselineScenario!M$2:M$2612)</f>
        <v>1.4542604146021232</v>
      </c>
      <c r="AT448">
        <f>SUMIF(BaselineScenario!$B$2:$B$2612,Sheet1!$A448,BaselineScenario!N$2:N$2612)</f>
        <v>0.66728753834524535</v>
      </c>
      <c r="AU448">
        <f>SUMIF(BaselineScenario!$B$2:$B$2612,Sheet1!$A448,BaselineScenario!O$2:O$2612)</f>
        <v>0.86500664371927694</v>
      </c>
      <c r="AV448">
        <f>SUMIF(BaselineScenario!$B$2:$B$2612,Sheet1!$A448,BaselineScenario!P$2:P$2612)</f>
        <v>1.0263270466034446</v>
      </c>
      <c r="AW448">
        <f>SUMIF(BaselineScenario!$B$2:$B$2612,Sheet1!$A448,BaselineScenario!Q$2:Q$2612)</f>
        <v>0.63570007488147751</v>
      </c>
      <c r="AX448">
        <f>SUMIF(BaselineScenario!$B$2:$B$2612,Sheet1!$A448,BaselineScenario!R$2:R$2612)</f>
        <v>0.75425519539788399</v>
      </c>
      <c r="AY448">
        <f>SUMIF(BaselineScenario!$B$2:$B$2612,Sheet1!$A448,BaselineScenario!S$2:S$2612)</f>
        <v>0</v>
      </c>
      <c r="AZ448">
        <f>SUMIF(BaselineScenario!$B$2:$B$2612,Sheet1!$A448,BaselineScenario!T$2:T$2612)</f>
        <v>5.2239833751465898E-3</v>
      </c>
      <c r="BA448">
        <f>SUMIF(BaselineScenario!$B$2:$B$2612,Sheet1!$A448,BaselineScenario!U$2:U$2612)</f>
        <v>3.7149701679656207E-2</v>
      </c>
      <c r="BB448">
        <f>SUMIF(BaselineScenario!$B$2:$B$2612,Sheet1!$A448,BaselineScenario!V$2:V$2612)</f>
        <v>0</v>
      </c>
      <c r="BC448">
        <f>SUMIF(BaselineScenario!$B$2:$B$2612,Sheet1!$A448,BaselineScenario!W$2:W$2612)</f>
        <v>0</v>
      </c>
      <c r="BD448">
        <f>SUMIF(BaselineScenario!$B$2:$B$2612,Sheet1!$A448,BaselineScenario!X$2:X$2612)</f>
        <v>0</v>
      </c>
      <c r="BE448">
        <f>SUMIF(BaselineScenario!$B$2:$B$2612,Sheet1!$A448,BaselineScenario!Y$2:Y$2612)</f>
        <v>0</v>
      </c>
      <c r="BF448">
        <f>SUMIF(BaselineScenario!$B$2:$B$2612,Sheet1!$A448,BaselineScenario!Z$2:Z$2612)</f>
        <v>3.2698396048813402E-2</v>
      </c>
      <c r="BG448">
        <f>SUMIF(BaselineScenario!$B$2:$B$2612,Sheet1!$A448,BaselineScenario!AA$2:AA$2612)</f>
        <v>0</v>
      </c>
      <c r="BH448">
        <f>SUMIF(BaselineScenario!$B$2:$B$2612,Sheet1!$A448,BaselineScenario!AB$2:AB$2612)</f>
        <v>0</v>
      </c>
      <c r="BI448">
        <f>SUMIF(BaselineScenario!$B$2:$B$2612,Sheet1!$A448,BaselineScenario!AC$2:AC$2612)</f>
        <v>0.4686390364778778</v>
      </c>
      <c r="BJ448">
        <f>SUMIF(BaselineScenario!$B$2:$B$2612,Sheet1!$A448,BaselineScenario!AD$2:AD$2612)</f>
        <v>0</v>
      </c>
      <c r="BK448">
        <f>SUMIF(BaselineScenario!$B$2:$B$2612,Sheet1!$A448,BaselineScenario!AE$2:AE$2612)</f>
        <v>0</v>
      </c>
      <c r="BL448">
        <f>SUMIF(BaselineScenario!$B$2:$B$2612,Sheet1!$A448,BaselineScenario!AF$2:AF$2612)</f>
        <v>0</v>
      </c>
      <c r="BM448">
        <f>SUMIF(BaselineScenario!$B$2:$B$2612,Sheet1!$A448,BaselineScenario!AG$2:AG$2612)</f>
        <v>0</v>
      </c>
      <c r="BN448">
        <f>SUMIF(BaselineScenario!$B$2:$B$2612,Sheet1!$A448,BaselineScenario!AH$2:AH$2612)</f>
        <v>0</v>
      </c>
      <c r="BP448">
        <f t="shared" si="25"/>
        <v>0</v>
      </c>
      <c r="BQ448" s="12">
        <f t="shared" si="26"/>
        <v>0</v>
      </c>
    </row>
    <row r="449" spans="1:70" x14ac:dyDescent="0.25">
      <c r="A449" s="1" t="s">
        <v>447</v>
      </c>
      <c r="B449">
        <f>COUNTIF(CurrentScenario!$B$2:$B$2612,Sheet1!A449)</f>
        <v>2</v>
      </c>
      <c r="C449">
        <f t="shared" si="27"/>
        <v>876.77743324221501</v>
      </c>
      <c r="D449">
        <f>SUMIF(CurrentScenario!$B$2:$B$2612,Sheet1!$A449,CurrentScenario!D$2:D$2612)</f>
        <v>827.98053873745334</v>
      </c>
      <c r="E449">
        <f>SUMIF(CurrentScenario!$B$2:$B$2612,Sheet1!$A449,CurrentScenario!E$2:E$2612)</f>
        <v>8.3634374626206007</v>
      </c>
      <c r="F449">
        <f>SUMIF(CurrentScenario!$B$2:$B$2612,Sheet1!$A449,CurrentScenario!F$2:F$2612)</f>
        <v>3.296216748752665</v>
      </c>
      <c r="G449">
        <f>SUMIF(CurrentScenario!$B$2:$B$2612,Sheet1!$A449,CurrentScenario!G$2:G$2612)</f>
        <v>3.9109620057687815</v>
      </c>
      <c r="H449">
        <f>SUMIF(CurrentScenario!$B$2:$B$2612,Sheet1!$A449,CurrentScenario!H$2:H$2612)</f>
        <v>0.52307412476218396</v>
      </c>
      <c r="I449">
        <f>SUMIF(CurrentScenario!$B$2:$B$2612,Sheet1!$A449,CurrentScenario!I$2:I$2612)</f>
        <v>0.6206195459336844</v>
      </c>
      <c r="J449">
        <f>SUMIF(CurrentScenario!$B$2:$B$2612,Sheet1!$A449,CurrentScenario!J$2:J$2612)</f>
        <v>0.19515173553969997</v>
      </c>
      <c r="K449">
        <f>SUMIF(CurrentScenario!$B$2:$B$2612,Sheet1!$A449,CurrentScenario!K$2:K$2612)</f>
        <v>0.23153561773147024</v>
      </c>
      <c r="L449">
        <f>SUMIF(CurrentScenario!$B$2:$B$2612,Sheet1!$A449,CurrentScenario!L$2:L$2612)</f>
        <v>6.0376100486209436</v>
      </c>
      <c r="M449">
        <f>SUMIF(CurrentScenario!$B$2:$B$2612,Sheet1!$A449,CurrentScenario!M$2:M$2612)</f>
        <v>7.1635790793363006</v>
      </c>
      <c r="N449">
        <f>SUMIF(CurrentScenario!$B$2:$B$2612,Sheet1!$A449,CurrentScenario!N$2:N$2612)</f>
        <v>3.2870089851820956</v>
      </c>
      <c r="O449">
        <f>SUMIF(CurrentScenario!$B$2:$B$2612,Sheet1!$A449,CurrentScenario!O$2:O$2612)</f>
        <v>4.2609586523949066</v>
      </c>
      <c r="P449">
        <f>SUMIF(CurrentScenario!$B$2:$B$2612,Sheet1!$A449,CurrentScenario!P$2:P$2612)</f>
        <v>5.0556110073428329</v>
      </c>
      <c r="Q449">
        <f>SUMIF(CurrentScenario!$B$2:$B$2612,Sheet1!$A449,CurrentScenario!Q$2:Q$2612)</f>
        <v>1.1442601347866461</v>
      </c>
      <c r="R449">
        <f>SUMIF(CurrentScenario!$B$2:$B$2612,Sheet1!$A449,CurrentScenario!R$2:R$2612)</f>
        <v>1.3576593517161757</v>
      </c>
      <c r="S449">
        <f>SUMIF(CurrentScenario!$B$2:$B$2612,Sheet1!$A449,CurrentScenario!S$2:S$2612)</f>
        <v>0</v>
      </c>
      <c r="T449">
        <f>SUMIF(CurrentScenario!$B$2:$B$2612,Sheet1!$A449,CurrentScenario!T$2:T$2612)</f>
        <v>2.5732955144240309E-2</v>
      </c>
      <c r="U449">
        <f>SUMIF(CurrentScenario!$B$2:$B$2612,Sheet1!$A449,CurrentScenario!U$2:U$2612)</f>
        <v>0.18299667864423025</v>
      </c>
      <c r="V449">
        <f>SUMIF(CurrentScenario!$B$2:$B$2612,Sheet1!$A449,CurrentScenario!V$2:V$2612)</f>
        <v>0</v>
      </c>
      <c r="W449">
        <f>SUMIF(CurrentScenario!$B$2:$B$2612,Sheet1!$A449,CurrentScenario!W$2:W$2612)</f>
        <v>0.12169821073522456</v>
      </c>
      <c r="X449">
        <f>SUMIF(CurrentScenario!$B$2:$B$2612,Sheet1!$A449,CurrentScenario!X$2:X$2612)</f>
        <v>0.58018916669076703</v>
      </c>
      <c r="Y449">
        <f>SUMIF(CurrentScenario!$B$2:$B$2612,Sheet1!$A449,CurrentScenario!Y$2:Y$2612)</f>
        <v>0</v>
      </c>
      <c r="Z449">
        <f>SUMIF(CurrentScenario!$B$2:$B$2612,Sheet1!$A449,CurrentScenario!Z$2:Z$2612)</f>
        <v>3.5071451701173192E-2</v>
      </c>
      <c r="AA449">
        <f>SUMIF(CurrentScenario!$B$2:$B$2612,Sheet1!$A449,CurrentScenario!AA$2:AA$2612)</f>
        <v>0.19811337399196921</v>
      </c>
      <c r="AB449">
        <f>SUMIF(CurrentScenario!$B$2:$B$2612,Sheet1!$A449,CurrentScenario!AB$2:AB$2612)</f>
        <v>0.59434012197590769</v>
      </c>
      <c r="AC449">
        <f>SUMIF(CurrentScenario!$B$2:$B$2612,Sheet1!$A449,CurrentScenario!AC$2:AC$2612)</f>
        <v>0.50265007826629082</v>
      </c>
      <c r="AD449">
        <f>SUMIF(CurrentScenario!$B$2:$B$2612,Sheet1!$A449,CurrentScenario!AD$2:AD$2612)</f>
        <v>0</v>
      </c>
      <c r="AE449">
        <f>SUMIF(CurrentScenario!$B$2:$B$2612,Sheet1!$A449,CurrentScenario!AE$2:AE$2612)</f>
        <v>0</v>
      </c>
      <c r="AF449">
        <f>SUMIF(CurrentScenario!$B$2:$B$2612,Sheet1!$A449,CurrentScenario!AF$2:AF$2612)</f>
        <v>0</v>
      </c>
      <c r="AG449">
        <f>SUMIF(CurrentScenario!$B$2:$B$2612,Sheet1!$A449,CurrentScenario!AG$2:AG$2612)</f>
        <v>0</v>
      </c>
      <c r="AH449" s="9">
        <f>SUMIF(CurrentScenario!$B$2:$B$2612,Sheet1!$A449,CurrentScenario!AH$2:AH$2612)</f>
        <v>1.1084179671230601</v>
      </c>
      <c r="AI449" s="10">
        <f t="shared" si="24"/>
        <v>876.7774332422149</v>
      </c>
      <c r="AJ449">
        <f>SUMIF(BaselineScenario!$B$2:$B$2612,Sheet1!$A449,BaselineScenario!D$2:D$2612)</f>
        <v>827.98053873745334</v>
      </c>
      <c r="AK449">
        <f>SUMIF(BaselineScenario!$B$2:$B$2612,Sheet1!$A449,BaselineScenario!E$2:E$2612)</f>
        <v>8.3634374626206007</v>
      </c>
      <c r="AL449">
        <f>SUMIF(BaselineScenario!$B$2:$B$2612,Sheet1!$A449,BaselineScenario!F$2:F$2612)</f>
        <v>3.3223686253620932</v>
      </c>
      <c r="AM449">
        <f>SUMIF(BaselineScenario!$B$2:$B$2612,Sheet1!$A449,BaselineScenario!G$2:G$2612)</f>
        <v>3.941991213977778</v>
      </c>
      <c r="AN449">
        <f>SUMIF(BaselineScenario!$B$2:$B$2612,Sheet1!$A449,BaselineScenario!H$2:H$2612)</f>
        <v>0.52722414613852153</v>
      </c>
      <c r="AO449">
        <f>SUMIF(BaselineScenario!$B$2:$B$2612,Sheet1!$A449,BaselineScenario!I$2:I$2612)</f>
        <v>0.62554348359427636</v>
      </c>
      <c r="AP449">
        <f>SUMIF(BaselineScenario!$B$2:$B$2612,Sheet1!$A449,BaselineScenario!J$2:J$2612)</f>
        <v>0.1967000512291586</v>
      </c>
      <c r="AQ449">
        <f>SUMIF(BaselineScenario!$B$2:$B$2612,Sheet1!$A449,BaselineScenario!K$2:K$2612)</f>
        <v>0.23337259975272007</v>
      </c>
      <c r="AR449">
        <f>SUMIF(BaselineScenario!$B$2:$B$2612,Sheet1!$A449,BaselineScenario!L$2:L$2612)</f>
        <v>6.0855118842836413</v>
      </c>
      <c r="AS449">
        <f>SUMIF(BaselineScenario!$B$2:$B$2612,Sheet1!$A449,BaselineScenario!M$2:M$2612)</f>
        <v>7.2204142483935465</v>
      </c>
      <c r="AT449">
        <f>SUMIF(BaselineScenario!$B$2:$B$2612,Sheet1!$A449,BaselineScenario!N$2:N$2612)</f>
        <v>3.3130878082531492</v>
      </c>
      <c r="AU449">
        <f>SUMIF(BaselineScenario!$B$2:$B$2612,Sheet1!$A449,BaselineScenario!O$2:O$2612)</f>
        <v>4.2947647013925874</v>
      </c>
      <c r="AV449">
        <f>SUMIF(BaselineScenario!$B$2:$B$2612,Sheet1!$A449,BaselineScenario!P$2:P$2612)</f>
        <v>5.0957217540949475</v>
      </c>
      <c r="AW449">
        <f>SUMIF(BaselineScenario!$B$2:$B$2612,Sheet1!$A449,BaselineScenario!Q$2:Q$2612)</f>
        <v>1.1533385880969</v>
      </c>
      <c r="AX449">
        <f>SUMIF(BaselineScenario!$B$2:$B$2612,Sheet1!$A449,BaselineScenario!R$2:R$2612)</f>
        <v>1.3684308945333019</v>
      </c>
      <c r="AY449">
        <f>SUMIF(BaselineScenario!$B$2:$B$2612,Sheet1!$A449,BaselineScenario!S$2:S$2612)</f>
        <v>0</v>
      </c>
      <c r="AZ449">
        <f>SUMIF(BaselineScenario!$B$2:$B$2612,Sheet1!$A449,BaselineScenario!T$2:T$2612)</f>
        <v>2.5937118013075557E-2</v>
      </c>
      <c r="BA449">
        <f>SUMIF(BaselineScenario!$B$2:$B$2612,Sheet1!$A449,BaselineScenario!U$2:U$2612)</f>
        <v>0.18444855724464393</v>
      </c>
      <c r="BB449">
        <f>SUMIF(BaselineScenario!$B$2:$B$2612,Sheet1!$A449,BaselineScenario!V$2:V$2612)</f>
        <v>0</v>
      </c>
      <c r="BC449">
        <f>SUMIF(BaselineScenario!$B$2:$B$2612,Sheet1!$A449,BaselineScenario!W$2:W$2612)</f>
        <v>0.12169821073522456</v>
      </c>
      <c r="BD449">
        <f>SUMIF(BaselineScenario!$B$2:$B$2612,Sheet1!$A449,BaselineScenario!X$2:X$2612)</f>
        <v>0.42758058687275213</v>
      </c>
      <c r="BE449">
        <f>SUMIF(BaselineScenario!$B$2:$B$2612,Sheet1!$A449,BaselineScenario!Y$2:Y$2612)</f>
        <v>0</v>
      </c>
      <c r="BF449">
        <f>SUMIF(BaselineScenario!$B$2:$B$2612,Sheet1!$A449,BaselineScenario!Z$2:Z$2612)</f>
        <v>3.5349705331717877E-2</v>
      </c>
      <c r="BG449">
        <f>SUMIF(BaselineScenario!$B$2:$B$2612,Sheet1!$A449,BaselineScenario!AA$2:AA$2612)</f>
        <v>0.19811337399196921</v>
      </c>
      <c r="BH449">
        <f>SUMIF(BaselineScenario!$B$2:$B$2612,Sheet1!$A449,BaselineScenario!AB$2:AB$2612)</f>
        <v>0.43800938167452652</v>
      </c>
      <c r="BI449">
        <f>SUMIF(BaselineScenario!$B$2:$B$2612,Sheet1!$A449,BaselineScenario!AC$2:AC$2612)</f>
        <v>0.50663805716043187</v>
      </c>
      <c r="BJ449">
        <f>SUMIF(BaselineScenario!$B$2:$B$2612,Sheet1!$A449,BaselineScenario!AD$2:AD$2612)</f>
        <v>0</v>
      </c>
      <c r="BK449">
        <f>SUMIF(BaselineScenario!$B$2:$B$2612,Sheet1!$A449,BaselineScenario!AE$2:AE$2612)</f>
        <v>0</v>
      </c>
      <c r="BL449">
        <f>SUMIF(BaselineScenario!$B$2:$B$2612,Sheet1!$A449,BaselineScenario!AF$2:AF$2612)</f>
        <v>0</v>
      </c>
      <c r="BM449">
        <f>SUMIF(BaselineScenario!$B$2:$B$2612,Sheet1!$A449,BaselineScenario!AG$2:AG$2612)</f>
        <v>0</v>
      </c>
      <c r="BN449">
        <f>SUMIF(BaselineScenario!$B$2:$B$2612,Sheet1!$A449,BaselineScenario!AH$2:AH$2612)</f>
        <v>1.1172120520141233</v>
      </c>
      <c r="BP449">
        <f t="shared" si="25"/>
        <v>0</v>
      </c>
      <c r="BQ449" s="12">
        <f t="shared" si="26"/>
        <v>0</v>
      </c>
    </row>
    <row r="450" spans="1:70" x14ac:dyDescent="0.25">
      <c r="A450" s="1" t="s">
        <v>448</v>
      </c>
      <c r="B450">
        <f>COUNTIF(CurrentScenario!$B$2:$B$2612,Sheet1!A450)</f>
        <v>2</v>
      </c>
      <c r="C450">
        <f t="shared" si="27"/>
        <v>834.94771089155074</v>
      </c>
      <c r="D450">
        <f>SUMIF(CurrentScenario!$B$2:$B$2612,Sheet1!$A450,CurrentScenario!D$2:D$2612)</f>
        <v>816.61466644545544</v>
      </c>
      <c r="E450">
        <f>SUMIF(CurrentScenario!$B$2:$B$2612,Sheet1!$A450,CurrentScenario!E$2:E$2612)</f>
        <v>8.2486306815436929</v>
      </c>
      <c r="F450">
        <f>SUMIF(CurrentScenario!$B$2:$B$2612,Sheet1!$A450,CurrentScenario!F$2:F$2612)</f>
        <v>0.52045527611884179</v>
      </c>
      <c r="G450">
        <f>SUMIF(CurrentScenario!$B$2:$B$2612,Sheet1!$A450,CurrentScenario!G$2:G$2612)</f>
        <v>0.61752031670033403</v>
      </c>
      <c r="H450">
        <f>SUMIF(CurrentScenario!$B$2:$B$2612,Sheet1!$A450,CurrentScenario!H$2:H$2612)</f>
        <v>8.2590651278239585E-2</v>
      </c>
      <c r="I450">
        <f>SUMIF(CurrentScenario!$B$2:$B$2612,Sheet1!$A450,CurrentScenario!I$2:I$2612)</f>
        <v>9.7992559884265973E-2</v>
      </c>
      <c r="J450">
        <f>SUMIF(CurrentScenario!$B$2:$B$2612,Sheet1!$A450,CurrentScenario!J$2:J$2612)</f>
        <v>3.0813431927321052E-2</v>
      </c>
      <c r="K450">
        <f>SUMIF(CurrentScenario!$B$2:$B$2612,Sheet1!$A450,CurrentScenario!K$2:K$2612)</f>
        <v>3.6558255431284783E-2</v>
      </c>
      <c r="L450">
        <f>SUMIF(CurrentScenario!$B$2:$B$2612,Sheet1!$A450,CurrentScenario!L$2:L$2612)</f>
        <v>0.95330684978225433</v>
      </c>
      <c r="M450">
        <f>SUMIF(CurrentScenario!$B$2:$B$2612,Sheet1!$A450,CurrentScenario!M$2:M$2612)</f>
        <v>1.1310914335794158</v>
      </c>
      <c r="N450">
        <f>SUMIF(CurrentScenario!$B$2:$B$2612,Sheet1!$A450,CurrentScenario!N$2:N$2612)</f>
        <v>0.51900141871296246</v>
      </c>
      <c r="O450">
        <f>SUMIF(CurrentScenario!$B$2:$B$2612,Sheet1!$A450,CurrentScenario!O$2:O$2612)</f>
        <v>0.67278294511498526</v>
      </c>
      <c r="P450">
        <f>SUMIF(CurrentScenario!$B$2:$B$2612,Sheet1!$A450,CurrentScenario!P$2:P$2612)</f>
        <v>0.79825436958044726</v>
      </c>
      <c r="Q450">
        <f>SUMIF(CurrentScenario!$B$2:$B$2612,Sheet1!$A450,CurrentScenario!Q$2:Q$2612)</f>
        <v>1.1799760113329929</v>
      </c>
      <c r="R450">
        <f>SUMIF(CurrentScenario!$B$2:$B$2612,Sheet1!$A450,CurrentScenario!R$2:R$2612)</f>
        <v>1.4000361154405456</v>
      </c>
      <c r="S450">
        <f>SUMIF(CurrentScenario!$B$2:$B$2612,Sheet1!$A450,CurrentScenario!S$2:S$2612)</f>
        <v>0</v>
      </c>
      <c r="T450">
        <f>SUMIF(CurrentScenario!$B$2:$B$2612,Sheet1!$A450,CurrentScenario!T$2:T$2612)</f>
        <v>4.063098180669523E-3</v>
      </c>
      <c r="U450">
        <f>SUMIF(CurrentScenario!$B$2:$B$2612,Sheet1!$A450,CurrentScenario!U$2:U$2612)</f>
        <v>2.8894212417510039E-2</v>
      </c>
      <c r="V450">
        <f>SUMIF(CurrentScenario!$B$2:$B$2612,Sheet1!$A450,CurrentScenario!V$2:V$2612)</f>
        <v>0</v>
      </c>
      <c r="W450">
        <f>SUMIF(CurrentScenario!$B$2:$B$2612,Sheet1!$A450,CurrentScenario!W$2:W$2612)</f>
        <v>0.12169821073522456</v>
      </c>
      <c r="X450">
        <f>SUMIF(CurrentScenario!$B$2:$B$2612,Sheet1!$A450,CurrentScenario!X$2:X$2612)</f>
        <v>0.58018916669076703</v>
      </c>
      <c r="Y450">
        <f>SUMIF(CurrentScenario!$B$2:$B$2612,Sheet1!$A450,CurrentScenario!Y$2:Y$2612)</f>
        <v>0</v>
      </c>
      <c r="Z450">
        <f>SUMIF(CurrentScenario!$B$2:$B$2612,Sheet1!$A450,CurrentScenario!Z$2:Z$2612)</f>
        <v>3.37027229728456E-2</v>
      </c>
      <c r="AA450">
        <f>SUMIF(CurrentScenario!$B$2:$B$2612,Sheet1!$A450,CurrentScenario!AA$2:AA$2612)</f>
        <v>0.19811337399196921</v>
      </c>
      <c r="AB450">
        <f>SUMIF(CurrentScenario!$B$2:$B$2612,Sheet1!$A450,CurrentScenario!AB$2:AB$2612)</f>
        <v>0.59434012197590769</v>
      </c>
      <c r="AC450">
        <f>SUMIF(CurrentScenario!$B$2:$B$2612,Sheet1!$A450,CurrentScenario!AC$2:AC$2612)</f>
        <v>0.48303322270293336</v>
      </c>
      <c r="AD450">
        <f>SUMIF(CurrentScenario!$B$2:$B$2612,Sheet1!$A450,CurrentScenario!AD$2:AD$2612)</f>
        <v>0</v>
      </c>
      <c r="AE450">
        <f>SUMIF(CurrentScenario!$B$2:$B$2612,Sheet1!$A450,CurrentScenario!AE$2:AE$2612)</f>
        <v>0</v>
      </c>
      <c r="AF450">
        <f>SUMIF(CurrentScenario!$B$2:$B$2612,Sheet1!$A450,CurrentScenario!AF$2:AF$2612)</f>
        <v>0</v>
      </c>
      <c r="AG450">
        <f>SUMIF(CurrentScenario!$B$2:$B$2612,Sheet1!$A450,CurrentScenario!AG$2:AG$2612)</f>
        <v>0</v>
      </c>
      <c r="AH450" s="9">
        <f>SUMIF(CurrentScenario!$B$2:$B$2612,Sheet1!$A450,CurrentScenario!AH$2:AH$2612)</f>
        <v>0</v>
      </c>
      <c r="AI450" s="10">
        <f t="shared" si="24"/>
        <v>834.94771089155074</v>
      </c>
      <c r="AJ450">
        <f>SUMIF(BaselineScenario!$B$2:$B$2612,Sheet1!$A450,BaselineScenario!D$2:D$2612)</f>
        <v>816.70758303715604</v>
      </c>
      <c r="AK450">
        <f>SUMIF(BaselineScenario!$B$2:$B$2612,Sheet1!$A450,BaselineScenario!E$2:E$2612)</f>
        <v>8.2495692331618713</v>
      </c>
      <c r="AL450">
        <f>SUMIF(BaselineScenario!$B$2:$B$2612,Sheet1!$A450,BaselineScenario!F$2:F$2612)</f>
        <v>0.5448762465936674</v>
      </c>
      <c r="AM450">
        <f>SUMIF(BaselineScenario!$B$2:$B$2612,Sheet1!$A450,BaselineScenario!G$2:G$2612)</f>
        <v>0.64649580434300402</v>
      </c>
      <c r="AN450">
        <f>SUMIF(BaselineScenario!$B$2:$B$2612,Sheet1!$A450,BaselineScenario!H$2:H$2612)</f>
        <v>8.6465996478702054E-2</v>
      </c>
      <c r="AO450">
        <f>SUMIF(BaselineScenario!$B$2:$B$2612,Sheet1!$A450,BaselineScenario!I$2:I$2612)</f>
        <v>0.10259059841224856</v>
      </c>
      <c r="AP450">
        <f>SUMIF(BaselineScenario!$B$2:$B$2612,Sheet1!$A450,BaselineScenario!J$2:J$2612)</f>
        <v>3.2259269727134866E-2</v>
      </c>
      <c r="AQ450">
        <f>SUMIF(BaselineScenario!$B$2:$B$2612,Sheet1!$A450,BaselineScenario!K$2:K$2612)</f>
        <v>3.8273653694044792E-2</v>
      </c>
      <c r="AR450">
        <f>SUMIF(BaselineScenario!$B$2:$B$2612,Sheet1!$A450,BaselineScenario!L$2:L$2612)</f>
        <v>0.99803822152583832</v>
      </c>
      <c r="AS450">
        <f>SUMIF(BaselineScenario!$B$2:$B$2612,Sheet1!$A450,BaselineScenario!M$2:M$2612)</f>
        <v>1.1841648709547801</v>
      </c>
      <c r="AT450">
        <f>SUMIF(BaselineScenario!$B$2:$B$2612,Sheet1!$A450,BaselineScenario!N$2:N$2612)</f>
        <v>0.54335417082126802</v>
      </c>
      <c r="AU450">
        <f>SUMIF(BaselineScenario!$B$2:$B$2612,Sheet1!$A450,BaselineScenario!O$2:O$2612)</f>
        <v>0.70435148364752131</v>
      </c>
      <c r="AV450">
        <f>SUMIF(BaselineScenario!$B$2:$B$2612,Sheet1!$A450,BaselineScenario!P$2:P$2612)</f>
        <v>0.8357103187953292</v>
      </c>
      <c r="AW450">
        <f>SUMIF(BaselineScenario!$B$2:$B$2612,Sheet1!$A450,BaselineScenario!Q$2:Q$2612)</f>
        <v>1.1668796149029481</v>
      </c>
      <c r="AX450">
        <f>SUMIF(BaselineScenario!$B$2:$B$2612,Sheet1!$A450,BaselineScenario!R$2:R$2612)</f>
        <v>1.3844972984369637</v>
      </c>
      <c r="AY450">
        <f>SUMIF(BaselineScenario!$B$2:$B$2612,Sheet1!$A450,BaselineScenario!S$2:S$2612)</f>
        <v>0</v>
      </c>
      <c r="AZ450">
        <f>SUMIF(BaselineScenario!$B$2:$B$2612,Sheet1!$A450,BaselineScenario!T$2:T$2612)</f>
        <v>4.2537481851163822E-3</v>
      </c>
      <c r="BA450">
        <f>SUMIF(BaselineScenario!$B$2:$B$2612,Sheet1!$A450,BaselineScenario!U$2:U$2612)</f>
        <v>3.0249995979939007E-2</v>
      </c>
      <c r="BB450">
        <f>SUMIF(BaselineScenario!$B$2:$B$2612,Sheet1!$A450,BaselineScenario!V$2:V$2612)</f>
        <v>0</v>
      </c>
      <c r="BC450">
        <f>SUMIF(BaselineScenario!$B$2:$B$2612,Sheet1!$A450,BaselineScenario!W$2:W$2612)</f>
        <v>0.12169821073522456</v>
      </c>
      <c r="BD450">
        <f>SUMIF(BaselineScenario!$B$2:$B$2612,Sheet1!$A450,BaselineScenario!X$2:X$2612)</f>
        <v>0.40866791863483981</v>
      </c>
      <c r="BE450">
        <f>SUMIF(BaselineScenario!$B$2:$B$2612,Sheet1!$A450,BaselineScenario!Y$2:Y$2612)</f>
        <v>0</v>
      </c>
      <c r="BF450">
        <f>SUMIF(BaselineScenario!$B$2:$B$2612,Sheet1!$A450,BaselineScenario!Z$2:Z$2612)</f>
        <v>3.5284133019792947E-2</v>
      </c>
      <c r="BG450">
        <f>SUMIF(BaselineScenario!$B$2:$B$2612,Sheet1!$A450,BaselineScenario!AA$2:AA$2612)</f>
        <v>0.19811337399196921</v>
      </c>
      <c r="BH450">
        <f>SUMIF(BaselineScenario!$B$2:$B$2612,Sheet1!$A450,BaselineScenario!AB$2:AB$2612)</f>
        <v>0.41863542884544569</v>
      </c>
      <c r="BI450">
        <f>SUMIF(BaselineScenario!$B$2:$B$2612,Sheet1!$A450,BaselineScenario!AC$2:AC$2612)</f>
        <v>0.50569826350712088</v>
      </c>
      <c r="BJ450">
        <f>SUMIF(BaselineScenario!$B$2:$B$2612,Sheet1!$A450,BaselineScenario!AD$2:AD$2612)</f>
        <v>0</v>
      </c>
      <c r="BK450">
        <f>SUMIF(BaselineScenario!$B$2:$B$2612,Sheet1!$A450,BaselineScenario!AE$2:AE$2612)</f>
        <v>0</v>
      </c>
      <c r="BL450">
        <f>SUMIF(BaselineScenario!$B$2:$B$2612,Sheet1!$A450,BaselineScenario!AF$2:AF$2612)</f>
        <v>0</v>
      </c>
      <c r="BM450">
        <f>SUMIF(BaselineScenario!$B$2:$B$2612,Sheet1!$A450,BaselineScenario!AG$2:AG$2612)</f>
        <v>0</v>
      </c>
      <c r="BN450">
        <f>SUMIF(BaselineScenario!$B$2:$B$2612,Sheet1!$A450,BaselineScenario!AH$2:AH$2612)</f>
        <v>0</v>
      </c>
      <c r="BP450">
        <f t="shared" si="25"/>
        <v>0</v>
      </c>
      <c r="BQ450" s="12">
        <f t="shared" si="26"/>
        <v>0</v>
      </c>
    </row>
    <row r="451" spans="1:70" x14ac:dyDescent="0.25">
      <c r="A451" s="1" t="s">
        <v>449</v>
      </c>
      <c r="B451">
        <f>COUNTIF(CurrentScenario!$B$2:$B$2612,Sheet1!A451)</f>
        <v>2</v>
      </c>
      <c r="C451">
        <f t="shared" si="27"/>
        <v>834.90764508489565</v>
      </c>
      <c r="D451">
        <f>SUMIF(CurrentScenario!$B$2:$B$2612,Sheet1!$A451,CurrentScenario!D$2:D$2612)</f>
        <v>822.07063495680586</v>
      </c>
      <c r="E451">
        <f>SUMIF(CurrentScenario!$B$2:$B$2612,Sheet1!$A451,CurrentScenario!E$2:E$2612)</f>
        <v>8.3037356664484978</v>
      </c>
      <c r="F451">
        <f>SUMIF(CurrentScenario!$B$2:$B$2612,Sheet1!$A451,CurrentScenario!F$2:F$2612)</f>
        <v>0</v>
      </c>
      <c r="G451">
        <f>SUMIF(CurrentScenario!$B$2:$B$2612,Sheet1!$A451,CurrentScenario!G$2:G$2612)</f>
        <v>0</v>
      </c>
      <c r="H451">
        <f>SUMIF(CurrentScenario!$B$2:$B$2612,Sheet1!$A451,CurrentScenario!H$2:H$2612)</f>
        <v>0</v>
      </c>
      <c r="I451">
        <f>SUMIF(CurrentScenario!$B$2:$B$2612,Sheet1!$A451,CurrentScenario!I$2:I$2612)</f>
        <v>0</v>
      </c>
      <c r="J451">
        <f>SUMIF(CurrentScenario!$B$2:$B$2612,Sheet1!$A451,CurrentScenario!J$2:J$2612)</f>
        <v>0</v>
      </c>
      <c r="K451">
        <f>SUMIF(CurrentScenario!$B$2:$B$2612,Sheet1!$A451,CurrentScenario!K$2:K$2612)</f>
        <v>0</v>
      </c>
      <c r="L451">
        <f>SUMIF(CurrentScenario!$B$2:$B$2612,Sheet1!$A451,CurrentScenario!L$2:L$2612)</f>
        <v>0</v>
      </c>
      <c r="M451">
        <f>SUMIF(CurrentScenario!$B$2:$B$2612,Sheet1!$A451,CurrentScenario!M$2:M$2612)</f>
        <v>0</v>
      </c>
      <c r="N451">
        <f>SUMIF(CurrentScenario!$B$2:$B$2612,Sheet1!$A451,CurrentScenario!N$2:N$2612)</f>
        <v>0</v>
      </c>
      <c r="O451">
        <f>SUMIF(CurrentScenario!$B$2:$B$2612,Sheet1!$A451,CurrentScenario!O$2:O$2612)</f>
        <v>0</v>
      </c>
      <c r="P451">
        <f>SUMIF(CurrentScenario!$B$2:$B$2612,Sheet1!$A451,CurrentScenario!P$2:P$2612)</f>
        <v>0</v>
      </c>
      <c r="Q451">
        <f>SUMIF(CurrentScenario!$B$2:$B$2612,Sheet1!$A451,CurrentScenario!Q$2:Q$2612)</f>
        <v>3.4432991447484969E-2</v>
      </c>
      <c r="R451">
        <f>SUMIF(CurrentScenario!$B$2:$B$2612,Sheet1!$A451,CurrentScenario!R$2:R$2612)</f>
        <v>4.0852492275393969E-2</v>
      </c>
      <c r="S451">
        <f>SUMIF(CurrentScenario!$B$2:$B$2612,Sheet1!$A451,CurrentScenario!S$2:S$2612)</f>
        <v>0</v>
      </c>
      <c r="T451">
        <f>SUMIF(CurrentScenario!$B$2:$B$2612,Sheet1!$A451,CurrentScenario!T$2:T$2612)</f>
        <v>0</v>
      </c>
      <c r="U451">
        <f>SUMIF(CurrentScenario!$B$2:$B$2612,Sheet1!$A451,CurrentScenario!U$2:U$2612)</f>
        <v>0</v>
      </c>
      <c r="V451">
        <f>SUMIF(CurrentScenario!$B$2:$B$2612,Sheet1!$A451,CurrentScenario!V$2:V$2612)</f>
        <v>0</v>
      </c>
      <c r="W451">
        <f>SUMIF(CurrentScenario!$B$2:$B$2612,Sheet1!$A451,CurrentScenario!W$2:W$2612)</f>
        <v>1.6178186133135013</v>
      </c>
      <c r="X451">
        <f>SUMIF(CurrentScenario!$B$2:$B$2612,Sheet1!$A451,CurrentScenario!X$2:X$2612)</f>
        <v>2.4312217706839778</v>
      </c>
      <c r="Y451">
        <f>SUMIF(CurrentScenario!$B$2:$B$2612,Sheet1!$A451,CurrentScenario!Y$2:Y$2612)</f>
        <v>0</v>
      </c>
      <c r="Z451">
        <f>SUMIF(CurrentScenario!$B$2:$B$2612,Sheet1!$A451,CurrentScenario!Z$2:Z$2612)</f>
        <v>0</v>
      </c>
      <c r="AA451">
        <f>SUMIF(CurrentScenario!$B$2:$B$2612,Sheet1!$A451,CurrentScenario!AA$2:AA$2612)</f>
        <v>7.190304948060007E-2</v>
      </c>
      <c r="AB451">
        <f>SUMIF(CurrentScenario!$B$2:$B$2612,Sheet1!$A451,CurrentScenario!AB$2:AB$2612)</f>
        <v>0.33704554444031282</v>
      </c>
      <c r="AC451">
        <f>SUMIF(CurrentScenario!$B$2:$B$2612,Sheet1!$A451,CurrentScenario!AC$2:AC$2612)</f>
        <v>0</v>
      </c>
      <c r="AD451">
        <f>SUMIF(CurrentScenario!$B$2:$B$2612,Sheet1!$A451,CurrentScenario!AD$2:AD$2612)</f>
        <v>0</v>
      </c>
      <c r="AE451">
        <f>SUMIF(CurrentScenario!$B$2:$B$2612,Sheet1!$A451,CurrentScenario!AE$2:AE$2612)</f>
        <v>0</v>
      </c>
      <c r="AF451">
        <f>SUMIF(CurrentScenario!$B$2:$B$2612,Sheet1!$A451,CurrentScenario!AF$2:AF$2612)</f>
        <v>0</v>
      </c>
      <c r="AG451">
        <f>SUMIF(CurrentScenario!$B$2:$B$2612,Sheet1!$A451,CurrentScenario!AG$2:AG$2612)</f>
        <v>0</v>
      </c>
      <c r="AH451" s="9">
        <f>SUMIF(CurrentScenario!$B$2:$B$2612,Sheet1!$A451,CurrentScenario!AH$2:AH$2612)</f>
        <v>0</v>
      </c>
      <c r="AI451" s="10">
        <f t="shared" si="24"/>
        <v>834.90764508489565</v>
      </c>
      <c r="AJ451">
        <f>SUMIF(BaselineScenario!$B$2:$B$2612,Sheet1!$A451,BaselineScenario!D$2:D$2612)</f>
        <v>822.07063495680586</v>
      </c>
      <c r="AK451">
        <f>SUMIF(BaselineScenario!$B$2:$B$2612,Sheet1!$A451,BaselineScenario!E$2:E$2612)</f>
        <v>8.3037356664484978</v>
      </c>
      <c r="AL451">
        <f>SUMIF(BaselineScenario!$B$2:$B$2612,Sheet1!$A451,BaselineScenario!F$2:F$2612)</f>
        <v>0</v>
      </c>
      <c r="AM451">
        <f>SUMIF(BaselineScenario!$B$2:$B$2612,Sheet1!$A451,BaselineScenario!G$2:G$2612)</f>
        <v>0</v>
      </c>
      <c r="AN451">
        <f>SUMIF(BaselineScenario!$B$2:$B$2612,Sheet1!$A451,BaselineScenario!H$2:H$2612)</f>
        <v>0</v>
      </c>
      <c r="AO451">
        <f>SUMIF(BaselineScenario!$B$2:$B$2612,Sheet1!$A451,BaselineScenario!I$2:I$2612)</f>
        <v>0</v>
      </c>
      <c r="AP451">
        <f>SUMIF(BaselineScenario!$B$2:$B$2612,Sheet1!$A451,BaselineScenario!J$2:J$2612)</f>
        <v>0</v>
      </c>
      <c r="AQ451">
        <f>SUMIF(BaselineScenario!$B$2:$B$2612,Sheet1!$A451,BaselineScenario!K$2:K$2612)</f>
        <v>0</v>
      </c>
      <c r="AR451">
        <f>SUMIF(BaselineScenario!$B$2:$B$2612,Sheet1!$A451,BaselineScenario!L$2:L$2612)</f>
        <v>0</v>
      </c>
      <c r="AS451">
        <f>SUMIF(BaselineScenario!$B$2:$B$2612,Sheet1!$A451,BaselineScenario!M$2:M$2612)</f>
        <v>0</v>
      </c>
      <c r="AT451">
        <f>SUMIF(BaselineScenario!$B$2:$B$2612,Sheet1!$A451,BaselineScenario!N$2:N$2612)</f>
        <v>0</v>
      </c>
      <c r="AU451">
        <f>SUMIF(BaselineScenario!$B$2:$B$2612,Sheet1!$A451,BaselineScenario!O$2:O$2612)</f>
        <v>0</v>
      </c>
      <c r="AV451">
        <f>SUMIF(BaselineScenario!$B$2:$B$2612,Sheet1!$A451,BaselineScenario!P$2:P$2612)</f>
        <v>0</v>
      </c>
      <c r="AW451">
        <f>SUMIF(BaselineScenario!$B$2:$B$2612,Sheet1!$A451,BaselineScenario!Q$2:Q$2612)</f>
        <v>0.9197104938064804</v>
      </c>
      <c r="AX451">
        <f>SUMIF(BaselineScenario!$B$2:$B$2612,Sheet1!$A451,BaselineScenario!R$2:R$2612)</f>
        <v>1.0911763475773277</v>
      </c>
      <c r="AY451">
        <f>SUMIF(BaselineScenario!$B$2:$B$2612,Sheet1!$A451,BaselineScenario!S$2:S$2612)</f>
        <v>0</v>
      </c>
      <c r="AZ451">
        <f>SUMIF(BaselineScenario!$B$2:$B$2612,Sheet1!$A451,BaselineScenario!T$2:T$2612)</f>
        <v>0</v>
      </c>
      <c r="BA451">
        <f>SUMIF(BaselineScenario!$B$2:$B$2612,Sheet1!$A451,BaselineScenario!U$2:U$2612)</f>
        <v>0</v>
      </c>
      <c r="BB451">
        <f>SUMIF(BaselineScenario!$B$2:$B$2612,Sheet1!$A451,BaselineScenario!V$2:V$2612)</f>
        <v>0</v>
      </c>
      <c r="BC451">
        <f>SUMIF(BaselineScenario!$B$2:$B$2612,Sheet1!$A451,BaselineScenario!W$2:W$2612)</f>
        <v>1.6178186133135013</v>
      </c>
      <c r="BD451">
        <f>SUMIF(BaselineScenario!$B$2:$B$2612,Sheet1!$A451,BaselineScenario!X$2:X$2612)</f>
        <v>0.73128617038979127</v>
      </c>
      <c r="BE451">
        <f>SUMIF(BaselineScenario!$B$2:$B$2612,Sheet1!$A451,BaselineScenario!Y$2:Y$2612)</f>
        <v>0</v>
      </c>
      <c r="BF451">
        <f>SUMIF(BaselineScenario!$B$2:$B$2612,Sheet1!$A451,BaselineScenario!Z$2:Z$2612)</f>
        <v>0</v>
      </c>
      <c r="BG451">
        <f>SUMIF(BaselineScenario!$B$2:$B$2612,Sheet1!$A451,BaselineScenario!AA$2:AA$2612)</f>
        <v>7.190304948060007E-2</v>
      </c>
      <c r="BH451">
        <f>SUMIF(BaselineScenario!$B$2:$B$2612,Sheet1!$A451,BaselineScenario!AB$2:AB$2612)</f>
        <v>0.10137978707362308</v>
      </c>
      <c r="BI451">
        <f>SUMIF(BaselineScenario!$B$2:$B$2612,Sheet1!$A451,BaselineScenario!AC$2:AC$2612)</f>
        <v>0</v>
      </c>
      <c r="BJ451">
        <f>SUMIF(BaselineScenario!$B$2:$B$2612,Sheet1!$A451,BaselineScenario!AD$2:AD$2612)</f>
        <v>0</v>
      </c>
      <c r="BK451">
        <f>SUMIF(BaselineScenario!$B$2:$B$2612,Sheet1!$A451,BaselineScenario!AE$2:AE$2612)</f>
        <v>0</v>
      </c>
      <c r="BL451">
        <f>SUMIF(BaselineScenario!$B$2:$B$2612,Sheet1!$A451,BaselineScenario!AF$2:AF$2612)</f>
        <v>0</v>
      </c>
      <c r="BM451">
        <f>SUMIF(BaselineScenario!$B$2:$B$2612,Sheet1!$A451,BaselineScenario!AG$2:AG$2612)</f>
        <v>0</v>
      </c>
      <c r="BN451">
        <f>SUMIF(BaselineScenario!$B$2:$B$2612,Sheet1!$A451,BaselineScenario!AH$2:AH$2612)</f>
        <v>0</v>
      </c>
      <c r="BP451">
        <f t="shared" si="25"/>
        <v>0</v>
      </c>
      <c r="BQ451" s="12">
        <f t="shared" si="26"/>
        <v>0</v>
      </c>
    </row>
    <row r="452" spans="1:70" x14ac:dyDescent="0.25">
      <c r="A452" s="1" t="s">
        <v>450</v>
      </c>
      <c r="B452">
        <f>COUNTIF(CurrentScenario!$B$2:$B$2612,Sheet1!A452)</f>
        <v>2</v>
      </c>
      <c r="C452">
        <f t="shared" si="27"/>
        <v>429.21602569075645</v>
      </c>
      <c r="D452">
        <f>SUMIF(CurrentScenario!$B$2:$B$2612,Sheet1!$A452,CurrentScenario!D$2:D$2612)</f>
        <v>424.6604964724313</v>
      </c>
      <c r="E452">
        <f>SUMIF(CurrentScenario!$B$2:$B$2612,Sheet1!$A452,CurrentScenario!E$2:E$2612)</f>
        <v>4.289500688655326</v>
      </c>
      <c r="F452">
        <f>SUMIF(CurrentScenario!$B$2:$B$2612,Sheet1!$A452,CurrentScenario!F$2:F$2612)</f>
        <v>0</v>
      </c>
      <c r="G452">
        <f>SUMIF(CurrentScenario!$B$2:$B$2612,Sheet1!$A452,CurrentScenario!G$2:G$2612)</f>
        <v>0</v>
      </c>
      <c r="H452">
        <f>SUMIF(CurrentScenario!$B$2:$B$2612,Sheet1!$A452,CurrentScenario!H$2:H$2612)</f>
        <v>0</v>
      </c>
      <c r="I452">
        <f>SUMIF(CurrentScenario!$B$2:$B$2612,Sheet1!$A452,CurrentScenario!I$2:I$2612)</f>
        <v>0</v>
      </c>
      <c r="J452">
        <f>SUMIF(CurrentScenario!$B$2:$B$2612,Sheet1!$A452,CurrentScenario!J$2:J$2612)</f>
        <v>0</v>
      </c>
      <c r="K452">
        <f>SUMIF(CurrentScenario!$B$2:$B$2612,Sheet1!$A452,CurrentScenario!K$2:K$2612)</f>
        <v>0</v>
      </c>
      <c r="L452">
        <f>SUMIF(CurrentScenario!$B$2:$B$2612,Sheet1!$A452,CurrentScenario!L$2:L$2612)</f>
        <v>0</v>
      </c>
      <c r="M452">
        <f>SUMIF(CurrentScenario!$B$2:$B$2612,Sheet1!$A452,CurrentScenario!M$2:M$2612)</f>
        <v>0</v>
      </c>
      <c r="N452">
        <f>SUMIF(CurrentScenario!$B$2:$B$2612,Sheet1!$A452,CurrentScenario!N$2:N$2612)</f>
        <v>0</v>
      </c>
      <c r="O452">
        <f>SUMIF(CurrentScenario!$B$2:$B$2612,Sheet1!$A452,CurrentScenario!O$2:O$2612)</f>
        <v>0</v>
      </c>
      <c r="P452">
        <f>SUMIF(CurrentScenario!$B$2:$B$2612,Sheet1!$A452,CurrentScenario!P$2:P$2612)</f>
        <v>0</v>
      </c>
      <c r="Q452">
        <f>SUMIF(CurrentScenario!$B$2:$B$2612,Sheet1!$A452,CurrentScenario!Q$2:Q$2612)</f>
        <v>0</v>
      </c>
      <c r="R452">
        <f>SUMIF(CurrentScenario!$B$2:$B$2612,Sheet1!$A452,CurrentScenario!R$2:R$2612)</f>
        <v>0</v>
      </c>
      <c r="S452">
        <f>SUMIF(CurrentScenario!$B$2:$B$2612,Sheet1!$A452,CurrentScenario!S$2:S$2612)</f>
        <v>0</v>
      </c>
      <c r="T452">
        <f>SUMIF(CurrentScenario!$B$2:$B$2612,Sheet1!$A452,CurrentScenario!T$2:T$2612)</f>
        <v>0</v>
      </c>
      <c r="U452">
        <f>SUMIF(CurrentScenario!$B$2:$B$2612,Sheet1!$A452,CurrentScenario!U$2:U$2612)</f>
        <v>0</v>
      </c>
      <c r="V452">
        <f>SUMIF(CurrentScenario!$B$2:$B$2612,Sheet1!$A452,CurrentScenario!V$2:V$2612)</f>
        <v>0</v>
      </c>
      <c r="W452">
        <f>SUMIF(CurrentScenario!$B$2:$B$2612,Sheet1!$A452,CurrentScenario!W$2:W$2612)</f>
        <v>2.2286209867174282E-2</v>
      </c>
      <c r="X452">
        <f>SUMIF(CurrentScenario!$B$2:$B$2612,Sheet1!$A452,CurrentScenario!X$2:X$2612)</f>
        <v>4.4037926060495551E-2</v>
      </c>
      <c r="Y452">
        <f>SUMIF(CurrentScenario!$B$2:$B$2612,Sheet1!$A452,CurrentScenario!Y$2:Y$2612)</f>
        <v>0</v>
      </c>
      <c r="Z452">
        <f>SUMIF(CurrentScenario!$B$2:$B$2612,Sheet1!$A452,CurrentScenario!Z$2:Z$2612)</f>
        <v>0</v>
      </c>
      <c r="AA452">
        <f>SUMIF(CurrentScenario!$B$2:$B$2612,Sheet1!$A452,CurrentScenario!AA$2:AA$2612)</f>
        <v>7.9336096010452398E-2</v>
      </c>
      <c r="AB452">
        <f>SUMIF(CurrentScenario!$B$2:$B$2612,Sheet1!$A452,CurrentScenario!AB$2:AB$2612)</f>
        <v>0.12036829773173613</v>
      </c>
      <c r="AC452">
        <f>SUMIF(CurrentScenario!$B$2:$B$2612,Sheet1!$A452,CurrentScenario!AC$2:AC$2612)</f>
        <v>0</v>
      </c>
      <c r="AD452">
        <f>SUMIF(CurrentScenario!$B$2:$B$2612,Sheet1!$A452,CurrentScenario!AD$2:AD$2612)</f>
        <v>0</v>
      </c>
      <c r="AE452">
        <f>SUMIF(CurrentScenario!$B$2:$B$2612,Sheet1!$A452,CurrentScenario!AE$2:AE$2612)</f>
        <v>0</v>
      </c>
      <c r="AF452">
        <f>SUMIF(CurrentScenario!$B$2:$B$2612,Sheet1!$A452,CurrentScenario!AF$2:AF$2612)</f>
        <v>0</v>
      </c>
      <c r="AG452">
        <f>SUMIF(CurrentScenario!$B$2:$B$2612,Sheet1!$A452,CurrentScenario!AG$2:AG$2612)</f>
        <v>0</v>
      </c>
      <c r="AH452" s="9">
        <f>SUMIF(CurrentScenario!$B$2:$B$2612,Sheet1!$A452,CurrentScenario!AH$2:AH$2612)</f>
        <v>0</v>
      </c>
      <c r="AI452" s="10">
        <f t="shared" ref="AI452:AI460" si="28">SUM(AJ452:BN452)</f>
        <v>429.21602569075651</v>
      </c>
      <c r="AJ452">
        <f>SUMIF(BaselineScenario!$B$2:$B$2612,Sheet1!$A452,BaselineScenario!D$2:D$2612)</f>
        <v>424.66059246995923</v>
      </c>
      <c r="AK452">
        <f>SUMIF(BaselineScenario!$B$2:$B$2612,Sheet1!$A452,BaselineScenario!E$2:E$2612)</f>
        <v>4.2895113550473143</v>
      </c>
      <c r="AL452">
        <f>SUMIF(BaselineScenario!$B$2:$B$2612,Sheet1!$A452,BaselineScenario!F$2:F$2612)</f>
        <v>0</v>
      </c>
      <c r="AM452">
        <f>SUMIF(BaselineScenario!$B$2:$B$2612,Sheet1!$A452,BaselineScenario!G$2:G$2612)</f>
        <v>0</v>
      </c>
      <c r="AN452">
        <f>SUMIF(BaselineScenario!$B$2:$B$2612,Sheet1!$A452,BaselineScenario!H$2:H$2612)</f>
        <v>0</v>
      </c>
      <c r="AO452">
        <f>SUMIF(BaselineScenario!$B$2:$B$2612,Sheet1!$A452,BaselineScenario!I$2:I$2612)</f>
        <v>0</v>
      </c>
      <c r="AP452">
        <f>SUMIF(BaselineScenario!$B$2:$B$2612,Sheet1!$A452,BaselineScenario!J$2:J$2612)</f>
        <v>0</v>
      </c>
      <c r="AQ452">
        <f>SUMIF(BaselineScenario!$B$2:$B$2612,Sheet1!$A452,BaselineScenario!K$2:K$2612)</f>
        <v>0</v>
      </c>
      <c r="AR452">
        <f>SUMIF(BaselineScenario!$B$2:$B$2612,Sheet1!$A452,BaselineScenario!L$2:L$2612)</f>
        <v>0</v>
      </c>
      <c r="AS452">
        <f>SUMIF(BaselineScenario!$B$2:$B$2612,Sheet1!$A452,BaselineScenario!M$2:M$2612)</f>
        <v>0</v>
      </c>
      <c r="AT452">
        <f>SUMIF(BaselineScenario!$B$2:$B$2612,Sheet1!$A452,BaselineScenario!N$2:N$2612)</f>
        <v>0</v>
      </c>
      <c r="AU452">
        <f>SUMIF(BaselineScenario!$B$2:$B$2612,Sheet1!$A452,BaselineScenario!O$2:O$2612)</f>
        <v>0</v>
      </c>
      <c r="AV452">
        <f>SUMIF(BaselineScenario!$B$2:$B$2612,Sheet1!$A452,BaselineScenario!P$2:P$2612)</f>
        <v>0</v>
      </c>
      <c r="AW452">
        <f>SUMIF(BaselineScenario!$B$2:$B$2612,Sheet1!$A452,BaselineScenario!Q$2:Q$2612)</f>
        <v>0</v>
      </c>
      <c r="AX452">
        <f>SUMIF(BaselineScenario!$B$2:$B$2612,Sheet1!$A452,BaselineScenario!R$2:R$2612)</f>
        <v>0</v>
      </c>
      <c r="AY452">
        <f>SUMIF(BaselineScenario!$B$2:$B$2612,Sheet1!$A452,BaselineScenario!S$2:S$2612)</f>
        <v>0</v>
      </c>
      <c r="AZ452">
        <f>SUMIF(BaselineScenario!$B$2:$B$2612,Sheet1!$A452,BaselineScenario!T$2:T$2612)</f>
        <v>0</v>
      </c>
      <c r="BA452">
        <f>SUMIF(BaselineScenario!$B$2:$B$2612,Sheet1!$A452,BaselineScenario!U$2:U$2612)</f>
        <v>0</v>
      </c>
      <c r="BB452">
        <f>SUMIF(BaselineScenario!$B$2:$B$2612,Sheet1!$A452,BaselineScenario!V$2:V$2612)</f>
        <v>0</v>
      </c>
      <c r="BC452">
        <f>SUMIF(BaselineScenario!$B$2:$B$2612,Sheet1!$A452,BaselineScenario!W$2:W$2612)</f>
        <v>2.2286209867174282E-2</v>
      </c>
      <c r="BD452">
        <f>SUMIF(BaselineScenario!$B$2:$B$2612,Sheet1!$A452,BaselineScenario!X$2:X$2612)</f>
        <v>4.3966279237420081E-2</v>
      </c>
      <c r="BE452">
        <f>SUMIF(BaselineScenario!$B$2:$B$2612,Sheet1!$A452,BaselineScenario!Y$2:Y$2612)</f>
        <v>0</v>
      </c>
      <c r="BF452">
        <f>SUMIF(BaselineScenario!$B$2:$B$2612,Sheet1!$A452,BaselineScenario!Z$2:Z$2612)</f>
        <v>0</v>
      </c>
      <c r="BG452">
        <f>SUMIF(BaselineScenario!$B$2:$B$2612,Sheet1!$A452,BaselineScenario!AA$2:AA$2612)</f>
        <v>7.9336096010452398E-2</v>
      </c>
      <c r="BH452">
        <f>SUMIF(BaselineScenario!$B$2:$B$2612,Sheet1!$A452,BaselineScenario!AB$2:AB$2612)</f>
        <v>0.12033328063492754</v>
      </c>
      <c r="BI452">
        <f>SUMIF(BaselineScenario!$B$2:$B$2612,Sheet1!$A452,BaselineScenario!AC$2:AC$2612)</f>
        <v>0</v>
      </c>
      <c r="BJ452">
        <f>SUMIF(BaselineScenario!$B$2:$B$2612,Sheet1!$A452,BaselineScenario!AD$2:AD$2612)</f>
        <v>0</v>
      </c>
      <c r="BK452">
        <f>SUMIF(BaselineScenario!$B$2:$B$2612,Sheet1!$A452,BaselineScenario!AE$2:AE$2612)</f>
        <v>0</v>
      </c>
      <c r="BL452">
        <f>SUMIF(BaselineScenario!$B$2:$B$2612,Sheet1!$A452,BaselineScenario!AF$2:AF$2612)</f>
        <v>0</v>
      </c>
      <c r="BM452">
        <f>SUMIF(BaselineScenario!$B$2:$B$2612,Sheet1!$A452,BaselineScenario!AG$2:AG$2612)</f>
        <v>0</v>
      </c>
      <c r="BN452">
        <f>SUMIF(BaselineScenario!$B$2:$B$2612,Sheet1!$A452,BaselineScenario!AH$2:AH$2612)</f>
        <v>0</v>
      </c>
      <c r="BP452">
        <f t="shared" ref="BP452:BP460" si="29">C452-AI452</f>
        <v>0</v>
      </c>
      <c r="BQ452" s="12">
        <f t="shared" ref="BQ452:BQ460" si="30">BP452/C452</f>
        <v>0</v>
      </c>
    </row>
    <row r="453" spans="1:70" x14ac:dyDescent="0.25">
      <c r="A453" s="1" t="s">
        <v>451</v>
      </c>
      <c r="B453">
        <f>COUNTIF(CurrentScenario!$B$2:$B$2612,Sheet1!A453)</f>
        <v>1</v>
      </c>
      <c r="C453">
        <f t="shared" ref="C453:C460" si="31">SUM(D453:AH453)</f>
        <v>422.72446727080438</v>
      </c>
      <c r="D453">
        <f>SUMIF(CurrentScenario!$B$2:$B$2612,Sheet1!$A453,CurrentScenario!D$2:D$2612)</f>
        <v>416.63076857420037</v>
      </c>
      <c r="E453">
        <f>SUMIF(CurrentScenario!$B$2:$B$2612,Sheet1!$A453,CurrentScenario!E$2:E$2612)</f>
        <v>4.208392313463615</v>
      </c>
      <c r="F453">
        <f>SUMIF(CurrentScenario!$B$2:$B$2612,Sheet1!$A453,CurrentScenario!F$2:F$2612)</f>
        <v>0</v>
      </c>
      <c r="G453">
        <f>SUMIF(CurrentScenario!$B$2:$B$2612,Sheet1!$A453,CurrentScenario!G$2:G$2612)</f>
        <v>0</v>
      </c>
      <c r="H453">
        <f>SUMIF(CurrentScenario!$B$2:$B$2612,Sheet1!$A453,CurrentScenario!H$2:H$2612)</f>
        <v>0</v>
      </c>
      <c r="I453">
        <f>SUMIF(CurrentScenario!$B$2:$B$2612,Sheet1!$A453,CurrentScenario!I$2:I$2612)</f>
        <v>0</v>
      </c>
      <c r="J453">
        <f>SUMIF(CurrentScenario!$B$2:$B$2612,Sheet1!$A453,CurrentScenario!J$2:J$2612)</f>
        <v>0</v>
      </c>
      <c r="K453">
        <f>SUMIF(CurrentScenario!$B$2:$B$2612,Sheet1!$A453,CurrentScenario!K$2:K$2612)</f>
        <v>0</v>
      </c>
      <c r="L453">
        <f>SUMIF(CurrentScenario!$B$2:$B$2612,Sheet1!$A453,CurrentScenario!L$2:L$2612)</f>
        <v>0</v>
      </c>
      <c r="M453">
        <f>SUMIF(CurrentScenario!$B$2:$B$2612,Sheet1!$A453,CurrentScenario!M$2:M$2612)</f>
        <v>0</v>
      </c>
      <c r="N453">
        <f>SUMIF(CurrentScenario!$B$2:$B$2612,Sheet1!$A453,CurrentScenario!N$2:N$2612)</f>
        <v>0</v>
      </c>
      <c r="O453">
        <f>SUMIF(CurrentScenario!$B$2:$B$2612,Sheet1!$A453,CurrentScenario!O$2:O$2612)</f>
        <v>0</v>
      </c>
      <c r="P453">
        <f>SUMIF(CurrentScenario!$B$2:$B$2612,Sheet1!$A453,CurrentScenario!P$2:P$2612)</f>
        <v>0</v>
      </c>
      <c r="Q453">
        <f>SUMIF(CurrentScenario!$B$2:$B$2612,Sheet1!$A453,CurrentScenario!Q$2:Q$2612)</f>
        <v>0.74069012916913368</v>
      </c>
      <c r="R453">
        <f>SUMIF(CurrentScenario!$B$2:$B$2612,Sheet1!$A453,CurrentScenario!R$2:R$2612)</f>
        <v>0.87882477598311226</v>
      </c>
      <c r="S453">
        <f>SUMIF(CurrentScenario!$B$2:$B$2612,Sheet1!$A453,CurrentScenario!S$2:S$2612)</f>
        <v>0</v>
      </c>
      <c r="T453">
        <f>SUMIF(CurrentScenario!$B$2:$B$2612,Sheet1!$A453,CurrentScenario!T$2:T$2612)</f>
        <v>0</v>
      </c>
      <c r="U453">
        <f>SUMIF(CurrentScenario!$B$2:$B$2612,Sheet1!$A453,CurrentScenario!U$2:U$2612)</f>
        <v>0</v>
      </c>
      <c r="V453">
        <f>SUMIF(CurrentScenario!$B$2:$B$2612,Sheet1!$A453,CurrentScenario!V$2:V$2612)</f>
        <v>0</v>
      </c>
      <c r="W453">
        <f>SUMIF(CurrentScenario!$B$2:$B$2612,Sheet1!$A453,CurrentScenario!W$2:W$2612)</f>
        <v>2.2271212528674363E-2</v>
      </c>
      <c r="X453">
        <f>SUMIF(CurrentScenario!$B$2:$B$2612,Sheet1!$A453,CurrentScenario!X$2:X$2612)</f>
        <v>4.389217067694947E-2</v>
      </c>
      <c r="Y453">
        <f>SUMIF(CurrentScenario!$B$2:$B$2612,Sheet1!$A453,CurrentScenario!Y$2:Y$2612)</f>
        <v>0</v>
      </c>
      <c r="Z453">
        <f>SUMIF(CurrentScenario!$B$2:$B$2612,Sheet1!$A453,CurrentScenario!Z$2:Z$2612)</f>
        <v>0</v>
      </c>
      <c r="AA453">
        <f>SUMIF(CurrentScenario!$B$2:$B$2612,Sheet1!$A453,CurrentScenario!AA$2:AA$2612)</f>
        <v>7.9331034408708673E-2</v>
      </c>
      <c r="AB453">
        <f>SUMIF(CurrentScenario!$B$2:$B$2612,Sheet1!$A453,CurrentScenario!AB$2:AB$2612)</f>
        <v>0.12029706037386152</v>
      </c>
      <c r="AC453">
        <f>SUMIF(CurrentScenario!$B$2:$B$2612,Sheet1!$A453,CurrentScenario!AC$2:AC$2612)</f>
        <v>0</v>
      </c>
      <c r="AD453">
        <f>SUMIF(CurrentScenario!$B$2:$B$2612,Sheet1!$A453,CurrentScenario!AD$2:AD$2612)</f>
        <v>0</v>
      </c>
      <c r="AE453">
        <f>SUMIF(CurrentScenario!$B$2:$B$2612,Sheet1!$A453,CurrentScenario!AE$2:AE$2612)</f>
        <v>0</v>
      </c>
      <c r="AF453">
        <f>SUMIF(CurrentScenario!$B$2:$B$2612,Sheet1!$A453,CurrentScenario!AF$2:AF$2612)</f>
        <v>0</v>
      </c>
      <c r="AG453">
        <f>SUMIF(CurrentScenario!$B$2:$B$2612,Sheet1!$A453,CurrentScenario!AG$2:AG$2612)</f>
        <v>0</v>
      </c>
      <c r="AH453" s="9">
        <f>SUMIF(CurrentScenario!$B$2:$B$2612,Sheet1!$A453,CurrentScenario!AH$2:AH$2612)</f>
        <v>0</v>
      </c>
      <c r="AI453" s="10">
        <f t="shared" si="28"/>
        <v>422.72446727080433</v>
      </c>
      <c r="AJ453">
        <f>SUMIF(BaselineScenario!$B$2:$B$2612,Sheet1!$A453,BaselineScenario!D$2:D$2612)</f>
        <v>416.63076857420037</v>
      </c>
      <c r="AK453">
        <f>SUMIF(BaselineScenario!$B$2:$B$2612,Sheet1!$A453,BaselineScenario!E$2:E$2612)</f>
        <v>4.208392313463615</v>
      </c>
      <c r="AL453">
        <f>SUMIF(BaselineScenario!$B$2:$B$2612,Sheet1!$A453,BaselineScenario!F$2:F$2612)</f>
        <v>0</v>
      </c>
      <c r="AM453">
        <f>SUMIF(BaselineScenario!$B$2:$B$2612,Sheet1!$A453,BaselineScenario!G$2:G$2612)</f>
        <v>0</v>
      </c>
      <c r="AN453">
        <f>SUMIF(BaselineScenario!$B$2:$B$2612,Sheet1!$A453,BaselineScenario!H$2:H$2612)</f>
        <v>0</v>
      </c>
      <c r="AO453">
        <f>SUMIF(BaselineScenario!$B$2:$B$2612,Sheet1!$A453,BaselineScenario!I$2:I$2612)</f>
        <v>0</v>
      </c>
      <c r="AP453">
        <f>SUMIF(BaselineScenario!$B$2:$B$2612,Sheet1!$A453,BaselineScenario!J$2:J$2612)</f>
        <v>0</v>
      </c>
      <c r="AQ453">
        <f>SUMIF(BaselineScenario!$B$2:$B$2612,Sheet1!$A453,BaselineScenario!K$2:K$2612)</f>
        <v>0</v>
      </c>
      <c r="AR453">
        <f>SUMIF(BaselineScenario!$B$2:$B$2612,Sheet1!$A453,BaselineScenario!L$2:L$2612)</f>
        <v>0</v>
      </c>
      <c r="AS453">
        <f>SUMIF(BaselineScenario!$B$2:$B$2612,Sheet1!$A453,BaselineScenario!M$2:M$2612)</f>
        <v>0</v>
      </c>
      <c r="AT453">
        <f>SUMIF(BaselineScenario!$B$2:$B$2612,Sheet1!$A453,BaselineScenario!N$2:N$2612)</f>
        <v>0</v>
      </c>
      <c r="AU453">
        <f>SUMIF(BaselineScenario!$B$2:$B$2612,Sheet1!$A453,BaselineScenario!O$2:O$2612)</f>
        <v>0</v>
      </c>
      <c r="AV453">
        <f>SUMIF(BaselineScenario!$B$2:$B$2612,Sheet1!$A453,BaselineScenario!P$2:P$2612)</f>
        <v>0</v>
      </c>
      <c r="AW453">
        <f>SUMIF(BaselineScenario!$B$2:$B$2612,Sheet1!$A453,BaselineScenario!Q$2:Q$2612)</f>
        <v>0.74069012916910659</v>
      </c>
      <c r="AX453">
        <f>SUMIF(BaselineScenario!$B$2:$B$2612,Sheet1!$A453,BaselineScenario!R$2:R$2612)</f>
        <v>0.87882477598308018</v>
      </c>
      <c r="AY453">
        <f>SUMIF(BaselineScenario!$B$2:$B$2612,Sheet1!$A453,BaselineScenario!S$2:S$2612)</f>
        <v>0</v>
      </c>
      <c r="AZ453">
        <f>SUMIF(BaselineScenario!$B$2:$B$2612,Sheet1!$A453,BaselineScenario!T$2:T$2612)</f>
        <v>0</v>
      </c>
      <c r="BA453">
        <f>SUMIF(BaselineScenario!$B$2:$B$2612,Sheet1!$A453,BaselineScenario!U$2:U$2612)</f>
        <v>0</v>
      </c>
      <c r="BB453">
        <f>SUMIF(BaselineScenario!$B$2:$B$2612,Sheet1!$A453,BaselineScenario!V$2:V$2612)</f>
        <v>0</v>
      </c>
      <c r="BC453">
        <f>SUMIF(BaselineScenario!$B$2:$B$2612,Sheet1!$A453,BaselineScenario!W$2:W$2612)</f>
        <v>2.2271212528674363E-2</v>
      </c>
      <c r="BD453">
        <f>SUMIF(BaselineScenario!$B$2:$B$2612,Sheet1!$A453,BaselineScenario!X$2:X$2612)</f>
        <v>4.389217067694947E-2</v>
      </c>
      <c r="BE453">
        <f>SUMIF(BaselineScenario!$B$2:$B$2612,Sheet1!$A453,BaselineScenario!Y$2:Y$2612)</f>
        <v>0</v>
      </c>
      <c r="BF453">
        <f>SUMIF(BaselineScenario!$B$2:$B$2612,Sheet1!$A453,BaselineScenario!Z$2:Z$2612)</f>
        <v>0</v>
      </c>
      <c r="BG453">
        <f>SUMIF(BaselineScenario!$B$2:$B$2612,Sheet1!$A453,BaselineScenario!AA$2:AA$2612)</f>
        <v>7.9331034408708673E-2</v>
      </c>
      <c r="BH453">
        <f>SUMIF(BaselineScenario!$B$2:$B$2612,Sheet1!$A453,BaselineScenario!AB$2:AB$2612)</f>
        <v>0.12029706037386152</v>
      </c>
      <c r="BI453">
        <f>SUMIF(BaselineScenario!$B$2:$B$2612,Sheet1!$A453,BaselineScenario!AC$2:AC$2612)</f>
        <v>0</v>
      </c>
      <c r="BJ453">
        <f>SUMIF(BaselineScenario!$B$2:$B$2612,Sheet1!$A453,BaselineScenario!AD$2:AD$2612)</f>
        <v>0</v>
      </c>
      <c r="BK453">
        <f>SUMIF(BaselineScenario!$B$2:$B$2612,Sheet1!$A453,BaselineScenario!AE$2:AE$2612)</f>
        <v>0</v>
      </c>
      <c r="BL453">
        <f>SUMIF(BaselineScenario!$B$2:$B$2612,Sheet1!$A453,BaselineScenario!AF$2:AF$2612)</f>
        <v>0</v>
      </c>
      <c r="BM453">
        <f>SUMIF(BaselineScenario!$B$2:$B$2612,Sheet1!$A453,BaselineScenario!AG$2:AG$2612)</f>
        <v>0</v>
      </c>
      <c r="BN453">
        <f>SUMIF(BaselineScenario!$B$2:$B$2612,Sheet1!$A453,BaselineScenario!AH$2:AH$2612)</f>
        <v>0</v>
      </c>
      <c r="BP453">
        <f t="shared" si="29"/>
        <v>0</v>
      </c>
      <c r="BQ453" s="12">
        <f t="shared" si="30"/>
        <v>0</v>
      </c>
    </row>
    <row r="454" spans="1:70" x14ac:dyDescent="0.25">
      <c r="A454" s="1" t="s">
        <v>452</v>
      </c>
      <c r="B454">
        <f>COUNTIF(CurrentScenario!$B$2:$B$2612,Sheet1!A454)</f>
        <v>3</v>
      </c>
      <c r="C454">
        <f t="shared" si="31"/>
        <v>400.7571120471253</v>
      </c>
      <c r="D454">
        <f>SUMIF(CurrentScenario!$B$2:$B$2612,Sheet1!$A454,CurrentScenario!D$2:D$2612)</f>
        <v>396.6186208920526</v>
      </c>
      <c r="E454">
        <f>SUMIF(CurrentScenario!$B$2:$B$2612,Sheet1!$A454,CurrentScenario!E$2:E$2612)</f>
        <v>4.0062493853576857</v>
      </c>
      <c r="F454">
        <f>SUMIF(CurrentScenario!$B$2:$B$2612,Sheet1!$A454,CurrentScenario!F$2:F$2612)</f>
        <v>0</v>
      </c>
      <c r="G454">
        <f>SUMIF(CurrentScenario!$B$2:$B$2612,Sheet1!$A454,CurrentScenario!G$2:G$2612)</f>
        <v>0</v>
      </c>
      <c r="H454">
        <f>SUMIF(CurrentScenario!$B$2:$B$2612,Sheet1!$A454,CurrentScenario!H$2:H$2612)</f>
        <v>0</v>
      </c>
      <c r="I454">
        <f>SUMIF(CurrentScenario!$B$2:$B$2612,Sheet1!$A454,CurrentScenario!I$2:I$2612)</f>
        <v>0</v>
      </c>
      <c r="J454">
        <f>SUMIF(CurrentScenario!$B$2:$B$2612,Sheet1!$A454,CurrentScenario!J$2:J$2612)</f>
        <v>0</v>
      </c>
      <c r="K454">
        <f>SUMIF(CurrentScenario!$B$2:$B$2612,Sheet1!$A454,CurrentScenario!K$2:K$2612)</f>
        <v>0</v>
      </c>
      <c r="L454">
        <f>SUMIF(CurrentScenario!$B$2:$B$2612,Sheet1!$A454,CurrentScenario!L$2:L$2612)</f>
        <v>0</v>
      </c>
      <c r="M454">
        <f>SUMIF(CurrentScenario!$B$2:$B$2612,Sheet1!$A454,CurrentScenario!M$2:M$2612)</f>
        <v>0</v>
      </c>
      <c r="N454">
        <f>SUMIF(CurrentScenario!$B$2:$B$2612,Sheet1!$A454,CurrentScenario!N$2:N$2612)</f>
        <v>0</v>
      </c>
      <c r="O454">
        <f>SUMIF(CurrentScenario!$B$2:$B$2612,Sheet1!$A454,CurrentScenario!O$2:O$2612)</f>
        <v>0</v>
      </c>
      <c r="P454">
        <f>SUMIF(CurrentScenario!$B$2:$B$2612,Sheet1!$A454,CurrentScenario!P$2:P$2612)</f>
        <v>0</v>
      </c>
      <c r="Q454">
        <f>SUMIF(CurrentScenario!$B$2:$B$2612,Sheet1!$A454,CurrentScenario!Q$2:Q$2612)</f>
        <v>2.329327127113961E-4</v>
      </c>
      <c r="R454">
        <f>SUMIF(CurrentScenario!$B$2:$B$2612,Sheet1!$A454,CurrentScenario!R$2:R$2612)</f>
        <v>2.7641348090585646E-4</v>
      </c>
      <c r="S454">
        <f>SUMIF(CurrentScenario!$B$2:$B$2612,Sheet1!$A454,CurrentScenario!S$2:S$2612)</f>
        <v>0</v>
      </c>
      <c r="T454">
        <f>SUMIF(CurrentScenario!$B$2:$B$2612,Sheet1!$A454,CurrentScenario!T$2:T$2612)</f>
        <v>0</v>
      </c>
      <c r="U454">
        <f>SUMIF(CurrentScenario!$B$2:$B$2612,Sheet1!$A454,CurrentScenario!U$2:U$2612)</f>
        <v>0</v>
      </c>
      <c r="V454">
        <f>SUMIF(CurrentScenario!$B$2:$B$2612,Sheet1!$A454,CurrentScenario!V$2:V$2612)</f>
        <v>0</v>
      </c>
      <c r="W454">
        <f>SUMIF(CurrentScenario!$B$2:$B$2612,Sheet1!$A454,CurrentScenario!W$2:W$2612)</f>
        <v>0</v>
      </c>
      <c r="X454">
        <f>SUMIF(CurrentScenario!$B$2:$B$2612,Sheet1!$A454,CurrentScenario!X$2:X$2612)</f>
        <v>6.5866211760716858E-2</v>
      </c>
      <c r="Y454">
        <f>SUMIF(CurrentScenario!$B$2:$B$2612,Sheet1!$A454,CurrentScenario!Y$2:Y$2612)</f>
        <v>0</v>
      </c>
      <c r="Z454">
        <f>SUMIF(CurrentScenario!$B$2:$B$2612,Sheet1!$A454,CurrentScenario!Z$2:Z$2612)</f>
        <v>0</v>
      </c>
      <c r="AA454">
        <f>SUMIF(CurrentScenario!$B$2:$B$2612,Sheet1!$A454,CurrentScenario!AA$2:AA$2612)</f>
        <v>0</v>
      </c>
      <c r="AB454">
        <f>SUMIF(CurrentScenario!$B$2:$B$2612,Sheet1!$A454,CurrentScenario!AB$2:AB$2612)</f>
        <v>6.5866211760716858E-2</v>
      </c>
      <c r="AC454">
        <f>SUMIF(CurrentScenario!$B$2:$B$2612,Sheet1!$A454,CurrentScenario!AC$2:AC$2612)</f>
        <v>0</v>
      </c>
      <c r="AD454">
        <f>SUMIF(CurrentScenario!$B$2:$B$2612,Sheet1!$A454,CurrentScenario!AD$2:AD$2612)</f>
        <v>0</v>
      </c>
      <c r="AE454">
        <f>SUMIF(CurrentScenario!$B$2:$B$2612,Sheet1!$A454,CurrentScenario!AE$2:AE$2612)</f>
        <v>0</v>
      </c>
      <c r="AF454">
        <f>SUMIF(CurrentScenario!$B$2:$B$2612,Sheet1!$A454,CurrentScenario!AF$2:AF$2612)</f>
        <v>0</v>
      </c>
      <c r="AG454">
        <f>SUMIF(CurrentScenario!$B$2:$B$2612,Sheet1!$A454,CurrentScenario!AG$2:AG$2612)</f>
        <v>0</v>
      </c>
      <c r="AH454" s="9">
        <f>SUMIF(CurrentScenario!$B$2:$B$2612,Sheet1!$A454,CurrentScenario!AH$2:AH$2612)</f>
        <v>0</v>
      </c>
      <c r="AI454" s="10">
        <f t="shared" si="28"/>
        <v>400.7571120471253</v>
      </c>
      <c r="AJ454">
        <f>SUMIF(BaselineScenario!$B$2:$B$2612,Sheet1!$A454,BaselineScenario!D$2:D$2612)</f>
        <v>396.6984417646521</v>
      </c>
      <c r="AK454">
        <f>SUMIF(BaselineScenario!$B$2:$B$2612,Sheet1!$A454,BaselineScenario!E$2:E$2612)</f>
        <v>4.0070557879838509</v>
      </c>
      <c r="AL454">
        <f>SUMIF(BaselineScenario!$B$2:$B$2612,Sheet1!$A454,BaselineScenario!F$2:F$2612)</f>
        <v>0</v>
      </c>
      <c r="AM454">
        <f>SUMIF(BaselineScenario!$B$2:$B$2612,Sheet1!$A454,BaselineScenario!G$2:G$2612)</f>
        <v>0</v>
      </c>
      <c r="AN454">
        <f>SUMIF(BaselineScenario!$B$2:$B$2612,Sheet1!$A454,BaselineScenario!H$2:H$2612)</f>
        <v>0</v>
      </c>
      <c r="AO454">
        <f>SUMIF(BaselineScenario!$B$2:$B$2612,Sheet1!$A454,BaselineScenario!I$2:I$2612)</f>
        <v>0</v>
      </c>
      <c r="AP454">
        <f>SUMIF(BaselineScenario!$B$2:$B$2612,Sheet1!$A454,BaselineScenario!J$2:J$2612)</f>
        <v>0</v>
      </c>
      <c r="AQ454">
        <f>SUMIF(BaselineScenario!$B$2:$B$2612,Sheet1!$A454,BaselineScenario!K$2:K$2612)</f>
        <v>0</v>
      </c>
      <c r="AR454">
        <f>SUMIF(BaselineScenario!$B$2:$B$2612,Sheet1!$A454,BaselineScenario!L$2:L$2612)</f>
        <v>0</v>
      </c>
      <c r="AS454">
        <f>SUMIF(BaselineScenario!$B$2:$B$2612,Sheet1!$A454,BaselineScenario!M$2:M$2612)</f>
        <v>0</v>
      </c>
      <c r="AT454">
        <f>SUMIF(BaselineScenario!$B$2:$B$2612,Sheet1!$A454,BaselineScenario!N$2:N$2612)</f>
        <v>0</v>
      </c>
      <c r="AU454">
        <f>SUMIF(BaselineScenario!$B$2:$B$2612,Sheet1!$A454,BaselineScenario!O$2:O$2612)</f>
        <v>0</v>
      </c>
      <c r="AV454">
        <f>SUMIF(BaselineScenario!$B$2:$B$2612,Sheet1!$A454,BaselineScenario!P$2:P$2612)</f>
        <v>0</v>
      </c>
      <c r="AW454">
        <f>SUMIF(BaselineScenario!$B$2:$B$2612,Sheet1!$A454,BaselineScenario!Q$2:Q$2612)</f>
        <v>2.343958594372433E-2</v>
      </c>
      <c r="AX454">
        <f>SUMIF(BaselineScenario!$B$2:$B$2612,Sheet1!$A454,BaselineScenario!R$2:R$2612)</f>
        <v>2.7814974832342836E-2</v>
      </c>
      <c r="AY454">
        <f>SUMIF(BaselineScenario!$B$2:$B$2612,Sheet1!$A454,BaselineScenario!S$2:S$2612)</f>
        <v>0</v>
      </c>
      <c r="AZ454">
        <f>SUMIF(BaselineScenario!$B$2:$B$2612,Sheet1!$A454,BaselineScenario!T$2:T$2612)</f>
        <v>0</v>
      </c>
      <c r="BA454">
        <f>SUMIF(BaselineScenario!$B$2:$B$2612,Sheet1!$A454,BaselineScenario!U$2:U$2612)</f>
        <v>0</v>
      </c>
      <c r="BB454">
        <f>SUMIF(BaselineScenario!$B$2:$B$2612,Sheet1!$A454,BaselineScenario!V$2:V$2612)</f>
        <v>0</v>
      </c>
      <c r="BC454">
        <f>SUMIF(BaselineScenario!$B$2:$B$2612,Sheet1!$A454,BaselineScenario!W$2:W$2612)</f>
        <v>0</v>
      </c>
      <c r="BD454">
        <f>SUMIF(BaselineScenario!$B$2:$B$2612,Sheet1!$A454,BaselineScenario!X$2:X$2612)</f>
        <v>1.7996685665753925E-4</v>
      </c>
      <c r="BE454">
        <f>SUMIF(BaselineScenario!$B$2:$B$2612,Sheet1!$A454,BaselineScenario!Y$2:Y$2612)</f>
        <v>0</v>
      </c>
      <c r="BF454">
        <f>SUMIF(BaselineScenario!$B$2:$B$2612,Sheet1!$A454,BaselineScenario!Z$2:Z$2612)</f>
        <v>0</v>
      </c>
      <c r="BG454">
        <f>SUMIF(BaselineScenario!$B$2:$B$2612,Sheet1!$A454,BaselineScenario!AA$2:AA$2612)</f>
        <v>0</v>
      </c>
      <c r="BH454">
        <f>SUMIF(BaselineScenario!$B$2:$B$2612,Sheet1!$A454,BaselineScenario!AB$2:AB$2612)</f>
        <v>1.7996685665753925E-4</v>
      </c>
      <c r="BI454">
        <f>SUMIF(BaselineScenario!$B$2:$B$2612,Sheet1!$A454,BaselineScenario!AC$2:AC$2612)</f>
        <v>0</v>
      </c>
      <c r="BJ454">
        <f>SUMIF(BaselineScenario!$B$2:$B$2612,Sheet1!$A454,BaselineScenario!AD$2:AD$2612)</f>
        <v>0</v>
      </c>
      <c r="BK454">
        <f>SUMIF(BaselineScenario!$B$2:$B$2612,Sheet1!$A454,BaselineScenario!AE$2:AE$2612)</f>
        <v>0</v>
      </c>
      <c r="BL454">
        <f>SUMIF(BaselineScenario!$B$2:$B$2612,Sheet1!$A454,BaselineScenario!AF$2:AF$2612)</f>
        <v>0</v>
      </c>
      <c r="BM454">
        <f>SUMIF(BaselineScenario!$B$2:$B$2612,Sheet1!$A454,BaselineScenario!AG$2:AG$2612)</f>
        <v>0</v>
      </c>
      <c r="BN454">
        <f>SUMIF(BaselineScenario!$B$2:$B$2612,Sheet1!$A454,BaselineScenario!AH$2:AH$2612)</f>
        <v>0</v>
      </c>
      <c r="BP454">
        <f t="shared" si="29"/>
        <v>0</v>
      </c>
      <c r="BQ454" s="12">
        <f t="shared" si="30"/>
        <v>0</v>
      </c>
    </row>
    <row r="455" spans="1:70" x14ac:dyDescent="0.25">
      <c r="A455" s="1" t="s">
        <v>453</v>
      </c>
      <c r="B455">
        <f>COUNTIF(CurrentScenario!$B$2:$B$2612,Sheet1!A455)</f>
        <v>2</v>
      </c>
      <c r="C455">
        <f t="shared" si="31"/>
        <v>357.31765810246242</v>
      </c>
      <c r="D455">
        <f>SUMIF(CurrentScenario!$B$2:$B$2612,Sheet1!$A455,CurrentScenario!D$2:D$2612)</f>
        <v>277.23701604703649</v>
      </c>
      <c r="E455">
        <f>SUMIF(CurrentScenario!$B$2:$B$2612,Sheet1!$A455,CurrentScenario!E$2:E$2612)</f>
        <v>2.800374437158196</v>
      </c>
      <c r="F455">
        <f>SUMIF(CurrentScenario!$B$2:$B$2612,Sheet1!$A455,CurrentScenario!F$2:F$2612)</f>
        <v>3.9166046537049262</v>
      </c>
      <c r="G455">
        <f>SUMIF(CurrentScenario!$B$2:$B$2612,Sheet1!$A455,CurrentScenario!G$2:G$2612)</f>
        <v>4.6469546846610781</v>
      </c>
      <c r="H455">
        <f>SUMIF(CurrentScenario!$B$2:$B$2612,Sheet1!$A455,CurrentScenario!H$2:H$2612)</f>
        <v>6.8236964344013336</v>
      </c>
      <c r="I455">
        <f>SUMIF(CurrentScenario!$B$2:$B$2612,Sheet1!$A455,CurrentScenario!I$2:I$2612)</f>
        <v>8.0964012466275737</v>
      </c>
      <c r="J455">
        <f>SUMIF(CurrentScenario!$B$2:$B$2612,Sheet1!$A455,CurrentScenario!J$2:J$2612)</f>
        <v>0.55682852601247401</v>
      </c>
      <c r="K455">
        <f>SUMIF(CurrentScenario!$B$2:$B$2612,Sheet1!$A455,CurrentScenario!K$2:K$2612)</f>
        <v>0.66047606515328716</v>
      </c>
      <c r="L455">
        <f>SUMIF(CurrentScenario!$B$2:$B$2612,Sheet1!$A455,CurrentScenario!L$2:L$2612)</f>
        <v>3.9848152976473781</v>
      </c>
      <c r="M455">
        <f>SUMIF(CurrentScenario!$B$2:$B$2612,Sheet1!$A455,CurrentScenario!M$2:M$2612)</f>
        <v>4.7279756037312328</v>
      </c>
      <c r="N455">
        <f>SUMIF(CurrentScenario!$B$2:$B$2612,Sheet1!$A455,CurrentScenario!N$2:N$2612)</f>
        <v>1.7448538035021983</v>
      </c>
      <c r="O455">
        <f>SUMIF(CurrentScenario!$B$2:$B$2612,Sheet1!$A455,CurrentScenario!O$2:O$2612)</f>
        <v>2.536426464194137</v>
      </c>
      <c r="P455">
        <f>SUMIF(CurrentScenario!$B$2:$B$2612,Sheet1!$A455,CurrentScenario!P$2:P$2612)</f>
        <v>3.009407529093552</v>
      </c>
      <c r="Q455">
        <f>SUMIF(CurrentScenario!$B$2:$B$2612,Sheet1!$A455,CurrentScenario!Q$2:Q$2612)</f>
        <v>14.130617231132341</v>
      </c>
      <c r="R455">
        <f>SUMIF(CurrentScenario!$B$2:$B$2612,Sheet1!$A455,CurrentScenario!R$2:R$2612)</f>
        <v>16.765932754018518</v>
      </c>
      <c r="S455">
        <f>SUMIF(CurrentScenario!$B$2:$B$2612,Sheet1!$A455,CurrentScenario!S$2:S$2612)</f>
        <v>0</v>
      </c>
      <c r="T455">
        <f>SUMIF(CurrentScenario!$B$2:$B$2612,Sheet1!$A455,CurrentScenario!T$2:T$2612)</f>
        <v>2.1461831817731911E-2</v>
      </c>
      <c r="U455">
        <f>SUMIF(CurrentScenario!$B$2:$B$2612,Sheet1!$A455,CurrentScenario!U$2:U$2612)</f>
        <v>0.1236109026529526</v>
      </c>
      <c r="V455">
        <f>SUMIF(CurrentScenario!$B$2:$B$2612,Sheet1!$A455,CurrentScenario!V$2:V$2612)</f>
        <v>0</v>
      </c>
      <c r="W455">
        <f>SUMIF(CurrentScenario!$B$2:$B$2612,Sheet1!$A455,CurrentScenario!W$2:W$2612)</f>
        <v>0.74802495547553804</v>
      </c>
      <c r="X455">
        <f>SUMIF(CurrentScenario!$B$2:$B$2612,Sheet1!$A455,CurrentScenario!X$2:X$2612)</f>
        <v>2.3558887688158743</v>
      </c>
      <c r="Y455">
        <f>SUMIF(CurrentScenario!$B$2:$B$2612,Sheet1!$A455,CurrentScenario!Y$2:Y$2612)</f>
        <v>5.7454227809092444E-3</v>
      </c>
      <c r="Z455">
        <f>SUMIF(CurrentScenario!$B$2:$B$2612,Sheet1!$A455,CurrentScenario!Z$2:Z$2612)</f>
        <v>0</v>
      </c>
      <c r="AA455">
        <f>SUMIF(CurrentScenario!$B$2:$B$2612,Sheet1!$A455,CurrentScenario!AA$2:AA$2612)</f>
        <v>0.60447018729000646</v>
      </c>
      <c r="AB455">
        <f>SUMIF(CurrentScenario!$B$2:$B$2612,Sheet1!$A455,CurrentScenario!AB$2:AB$2612)</f>
        <v>1.8200752555544901</v>
      </c>
      <c r="AC455">
        <f>SUMIF(CurrentScenario!$B$2:$B$2612,Sheet1!$A455,CurrentScenario!AC$2:AC$2612)</f>
        <v>0</v>
      </c>
      <c r="AD455">
        <f>SUMIF(CurrentScenario!$B$2:$B$2612,Sheet1!$A455,CurrentScenario!AD$2:AD$2612)</f>
        <v>0</v>
      </c>
      <c r="AE455">
        <f>SUMIF(CurrentScenario!$B$2:$B$2612,Sheet1!$A455,CurrentScenario!AE$2:AE$2612)</f>
        <v>0</v>
      </c>
      <c r="AF455">
        <f>SUMIF(CurrentScenario!$B$2:$B$2612,Sheet1!$A455,CurrentScenario!AF$2:AF$2612)</f>
        <v>0</v>
      </c>
      <c r="AG455">
        <f>SUMIF(CurrentScenario!$B$2:$B$2612,Sheet1!$A455,CurrentScenario!AG$2:AG$2612)</f>
        <v>0</v>
      </c>
      <c r="AH455" s="9">
        <f>SUMIF(CurrentScenario!$B$2:$B$2612,Sheet1!$A455,CurrentScenario!AH$2:AH$2612)</f>
        <v>0</v>
      </c>
      <c r="AI455" s="10">
        <f t="shared" si="28"/>
        <v>357.31765810246225</v>
      </c>
      <c r="AJ455">
        <f>SUMIF(BaselineScenario!$B$2:$B$2612,Sheet1!$A455,BaselineScenario!D$2:D$2612)</f>
        <v>303.01752228243066</v>
      </c>
      <c r="AK455">
        <f>SUMIF(BaselineScenario!$B$2:$B$2612,Sheet1!$A455,BaselineScenario!E$2:E$2612)</f>
        <v>3.0607836481385289</v>
      </c>
      <c r="AL455">
        <f>SUMIF(BaselineScenario!$B$2:$B$2612,Sheet1!$A455,BaselineScenario!F$2:F$2612)</f>
        <v>2.7214006358935907</v>
      </c>
      <c r="AM455">
        <f>SUMIF(BaselineScenario!$B$2:$B$2612,Sheet1!$A455,BaselineScenario!G$2:G$2612)</f>
        <v>3.2288746309566214</v>
      </c>
      <c r="AN455">
        <f>SUMIF(BaselineScenario!$B$2:$B$2612,Sheet1!$A455,BaselineScenario!H$2:H$2612)</f>
        <v>4.7413546764428585</v>
      </c>
      <c r="AO455">
        <f>SUMIF(BaselineScenario!$B$2:$B$2612,Sheet1!$A455,BaselineScenario!I$2:I$2612)</f>
        <v>5.6256766919946317</v>
      </c>
      <c r="AP455">
        <f>SUMIF(BaselineScenario!$B$2:$B$2612,Sheet1!$A455,BaselineScenario!J$2:J$2612)</f>
        <v>0.38690490620519957</v>
      </c>
      <c r="AQ455">
        <f>SUMIF(BaselineScenario!$B$2:$B$2612,Sheet1!$A455,BaselineScenario!K$2:K$2612)</f>
        <v>0.45892300161347654</v>
      </c>
      <c r="AR455">
        <f>SUMIF(BaselineScenario!$B$2:$B$2612,Sheet1!$A455,BaselineScenario!L$2:L$2612)</f>
        <v>2.768795889247964</v>
      </c>
      <c r="AS455">
        <f>SUMIF(BaselineScenario!$B$2:$B$2612,Sheet1!$A455,BaselineScenario!M$2:M$2612)</f>
        <v>3.2851709385172549</v>
      </c>
      <c r="AT455">
        <f>SUMIF(BaselineScenario!$B$2:$B$2612,Sheet1!$A455,BaselineScenario!N$2:N$2612)</f>
        <v>1.2123884522666304</v>
      </c>
      <c r="AU455">
        <f>SUMIF(BaselineScenario!$B$2:$B$2612,Sheet1!$A455,BaselineScenario!O$2:O$2612)</f>
        <v>1.7624021852008089</v>
      </c>
      <c r="AV455">
        <f>SUMIF(BaselineScenario!$B$2:$B$2612,Sheet1!$A455,BaselineScenario!P$2:P$2612)</f>
        <v>2.0910467787723279</v>
      </c>
      <c r="AW455">
        <f>SUMIF(BaselineScenario!$B$2:$B$2612,Sheet1!$A455,BaselineScenario!Q$2:Q$2612)</f>
        <v>9.8194499371856985</v>
      </c>
      <c r="AX455">
        <f>SUMIF(BaselineScenario!$B$2:$B$2612,Sheet1!$A455,BaselineScenario!R$2:R$2612)</f>
        <v>11.650746364852241</v>
      </c>
      <c r="AY455">
        <f>SUMIF(BaselineScenario!$B$2:$B$2612,Sheet1!$A455,BaselineScenario!S$2:S$2612)</f>
        <v>0</v>
      </c>
      <c r="AZ455">
        <f>SUMIF(BaselineScenario!$B$2:$B$2612,Sheet1!$A455,BaselineScenario!T$2:T$2612)</f>
        <v>1.4912459312524129E-2</v>
      </c>
      <c r="BA455">
        <f>SUMIF(BaselineScenario!$B$2:$B$2612,Sheet1!$A455,BaselineScenario!U$2:U$2612)</f>
        <v>8.5889383506714115E-2</v>
      </c>
      <c r="BB455">
        <f>SUMIF(BaselineScenario!$B$2:$B$2612,Sheet1!$A455,BaselineScenario!V$2:V$2612)</f>
        <v>0</v>
      </c>
      <c r="BC455">
        <f>SUMIF(BaselineScenario!$B$2:$B$2612,Sheet1!$A455,BaselineScenario!W$2:W$2612)</f>
        <v>0.59657520530316999</v>
      </c>
      <c r="BD455">
        <f>SUMIF(BaselineScenario!$B$2:$B$2612,Sheet1!$A455,BaselineScenario!X$2:X$2612)</f>
        <v>0.21026979322469261</v>
      </c>
      <c r="BE455">
        <f>SUMIF(BaselineScenario!$B$2:$B$2612,Sheet1!$A455,BaselineScenario!Y$2:Y$2612)</f>
        <v>3.8947118852608342E-3</v>
      </c>
      <c r="BF455">
        <f>SUMIF(BaselineScenario!$B$2:$B$2612,Sheet1!$A455,BaselineScenario!Z$2:Z$2612)</f>
        <v>0</v>
      </c>
      <c r="BG455">
        <f>SUMIF(BaselineScenario!$B$2:$B$2612,Sheet1!$A455,BaselineScenario!AA$2:AA$2612)</f>
        <v>0.4276276646336486</v>
      </c>
      <c r="BH455">
        <f>SUMIF(BaselineScenario!$B$2:$B$2612,Sheet1!$A455,BaselineScenario!AB$2:AB$2612)</f>
        <v>0.14704786487776975</v>
      </c>
      <c r="BI455">
        <f>SUMIF(BaselineScenario!$B$2:$B$2612,Sheet1!$A455,BaselineScenario!AC$2:AC$2612)</f>
        <v>0</v>
      </c>
      <c r="BJ455">
        <f>SUMIF(BaselineScenario!$B$2:$B$2612,Sheet1!$A455,BaselineScenario!AD$2:AD$2612)</f>
        <v>0</v>
      </c>
      <c r="BK455">
        <f>SUMIF(BaselineScenario!$B$2:$B$2612,Sheet1!$A455,BaselineScenario!AE$2:AE$2612)</f>
        <v>0</v>
      </c>
      <c r="BL455">
        <f>SUMIF(BaselineScenario!$B$2:$B$2612,Sheet1!$A455,BaselineScenario!AF$2:AF$2612)</f>
        <v>0</v>
      </c>
      <c r="BM455">
        <f>SUMIF(BaselineScenario!$B$2:$B$2612,Sheet1!$A455,BaselineScenario!AG$2:AG$2612)</f>
        <v>0</v>
      </c>
      <c r="BN455">
        <f>SUMIF(BaselineScenario!$B$2:$B$2612,Sheet1!$A455,BaselineScenario!AH$2:AH$2612)</f>
        <v>0</v>
      </c>
      <c r="BP455">
        <f t="shared" si="29"/>
        <v>0</v>
      </c>
      <c r="BQ455" s="12">
        <f t="shared" si="30"/>
        <v>0</v>
      </c>
    </row>
    <row r="456" spans="1:70" x14ac:dyDescent="0.25">
      <c r="A456" s="1" t="s">
        <v>454</v>
      </c>
      <c r="B456">
        <f>COUNTIF(CurrentScenario!$B$2:$B$2612,Sheet1!A456)</f>
        <v>2</v>
      </c>
      <c r="C456">
        <f t="shared" si="31"/>
        <v>745.37047458535665</v>
      </c>
      <c r="D456">
        <f>SUMIF(CurrentScenario!$B$2:$B$2612,Sheet1!$A456,CurrentScenario!D$2:D$2612)</f>
        <v>731.89460815909297</v>
      </c>
      <c r="E456">
        <f>SUMIF(CurrentScenario!$B$2:$B$2612,Sheet1!$A456,CurrentScenario!E$2:E$2612)</f>
        <v>7.3928744398509352</v>
      </c>
      <c r="F456">
        <f>SUMIF(CurrentScenario!$B$2:$B$2612,Sheet1!$A456,CurrentScenario!F$2:F$2612)</f>
        <v>0.495472708024078</v>
      </c>
      <c r="G456">
        <f>SUMIF(CurrentScenario!$B$2:$B$2612,Sheet1!$A456,CurrentScenario!G$2:G$2612)</f>
        <v>0.58786607701367088</v>
      </c>
      <c r="H456">
        <f>SUMIF(CurrentScenario!$B$2:$B$2612,Sheet1!$A456,CurrentScenario!H$2:H$2612)</f>
        <v>0.86323626271526954</v>
      </c>
      <c r="I456">
        <f>SUMIF(CurrentScenario!$B$2:$B$2612,Sheet1!$A456,CurrentScenario!I$2:I$2612)</f>
        <v>1.024240710589575</v>
      </c>
      <c r="J456">
        <f>SUMIF(CurrentScenario!$B$2:$B$2612,Sheet1!$A456,CurrentScenario!J$2:J$2612)</f>
        <v>7.0442065423894251E-2</v>
      </c>
      <c r="K456">
        <f>SUMIF(CurrentScenario!$B$2:$B$2612,Sheet1!$A456,CurrentScenario!K$2:K$2612)</f>
        <v>8.3553931308112714E-2</v>
      </c>
      <c r="L456">
        <f>SUMIF(CurrentScenario!$B$2:$B$2612,Sheet1!$A456,CurrentScenario!L$2:L$2612)</f>
        <v>0.50410170344884531</v>
      </c>
      <c r="M456">
        <f>SUMIF(CurrentScenario!$B$2:$B$2612,Sheet1!$A456,CurrentScenario!M$2:M$2612)</f>
        <v>0.59811568196453069</v>
      </c>
      <c r="N456">
        <f>SUMIF(CurrentScenario!$B$2:$B$2612,Sheet1!$A456,CurrentScenario!N$2:N$2612)</f>
        <v>0.2207339122316086</v>
      </c>
      <c r="O456">
        <f>SUMIF(CurrentScenario!$B$2:$B$2612,Sheet1!$A456,CurrentScenario!O$2:O$2612)</f>
        <v>0.32087235181951801</v>
      </c>
      <c r="P456">
        <f>SUMIF(CurrentScenario!$B$2:$B$2612,Sheet1!$A456,CurrentScenario!P$2:P$2612)</f>
        <v>0.38070708992100311</v>
      </c>
      <c r="Q456">
        <f>SUMIF(CurrentScenario!$B$2:$B$2612,Sheet1!$A456,CurrentScenario!Q$2:Q$2612)</f>
        <v>0.41861349729467484</v>
      </c>
      <c r="R456">
        <f>SUMIF(CurrentScenario!$B$2:$B$2612,Sheet1!$A456,CurrentScenario!R$2:R$2612)</f>
        <v>0.49668359484306285</v>
      </c>
      <c r="S456">
        <f>SUMIF(CurrentScenario!$B$2:$B$2612,Sheet1!$A456,CurrentScenario!S$2:S$2612)</f>
        <v>0</v>
      </c>
      <c r="T456">
        <f>SUMIF(CurrentScenario!$B$2:$B$2612,Sheet1!$A456,CurrentScenario!T$2:T$2612)</f>
        <v>2.7149763987927527E-3</v>
      </c>
      <c r="U456">
        <f>SUMIF(CurrentScenario!$B$2:$B$2612,Sheet1!$A456,CurrentScenario!U$2:U$2612)</f>
        <v>1.5637423416102688E-2</v>
      </c>
      <c r="V456">
        <f>SUMIF(CurrentScenario!$B$2:$B$2612,Sheet1!$A456,CurrentScenario!V$2:V$2612)</f>
        <v>0</v>
      </c>
      <c r="W456">
        <f>SUMIF(CurrentScenario!$B$2:$B$2612,Sheet1!$A456,CurrentScenario!W$2:W$2612)</f>
        <v>0</v>
      </c>
      <c r="X456">
        <f>SUMIF(CurrentScenario!$B$2:$B$2612,Sheet1!$A456,CurrentScenario!X$2:X$2612)</f>
        <v>0</v>
      </c>
      <c r="Y456">
        <f>SUMIF(CurrentScenario!$B$2:$B$2612,Sheet1!$A456,CurrentScenario!Y$2:Y$2612)</f>
        <v>0</v>
      </c>
      <c r="Z456">
        <f>SUMIF(CurrentScenario!$B$2:$B$2612,Sheet1!$A456,CurrentScenario!Z$2:Z$2612)</f>
        <v>0</v>
      </c>
      <c r="AA456">
        <f>SUMIF(CurrentScenario!$B$2:$B$2612,Sheet1!$A456,CurrentScenario!AA$2:AA$2612)</f>
        <v>0</v>
      </c>
      <c r="AB456">
        <f>SUMIF(CurrentScenario!$B$2:$B$2612,Sheet1!$A456,CurrentScenario!AB$2:AB$2612)</f>
        <v>0</v>
      </c>
      <c r="AC456">
        <f>SUMIF(CurrentScenario!$B$2:$B$2612,Sheet1!$A456,CurrentScenario!AC$2:AC$2612)</f>
        <v>0</v>
      </c>
      <c r="AD456">
        <f>SUMIF(CurrentScenario!$B$2:$B$2612,Sheet1!$A456,CurrentScenario!AD$2:AD$2612)</f>
        <v>0</v>
      </c>
      <c r="AE456">
        <f>SUMIF(CurrentScenario!$B$2:$B$2612,Sheet1!$A456,CurrentScenario!AE$2:AE$2612)</f>
        <v>0</v>
      </c>
      <c r="AF456">
        <f>SUMIF(CurrentScenario!$B$2:$B$2612,Sheet1!$A456,CurrentScenario!AF$2:AF$2612)</f>
        <v>0</v>
      </c>
      <c r="AG456">
        <f>SUMIF(CurrentScenario!$B$2:$B$2612,Sheet1!$A456,CurrentScenario!AG$2:AG$2612)</f>
        <v>0</v>
      </c>
      <c r="AH456" s="9">
        <f>SUMIF(CurrentScenario!$B$2:$B$2612,Sheet1!$A456,CurrentScenario!AH$2:AH$2612)</f>
        <v>0</v>
      </c>
      <c r="AI456" s="10">
        <f t="shared" si="28"/>
        <v>745.37047458535665</v>
      </c>
      <c r="AJ456">
        <f>SUMIF(BaselineScenario!$B$2:$B$2612,Sheet1!$A456,BaselineScenario!D$2:D$2612)</f>
        <v>731.89460815909297</v>
      </c>
      <c r="AK456">
        <f>SUMIF(BaselineScenario!$B$2:$B$2612,Sheet1!$A456,BaselineScenario!E$2:E$2612)</f>
        <v>7.3928744398509352</v>
      </c>
      <c r="AL456">
        <f>SUMIF(BaselineScenario!$B$2:$B$2612,Sheet1!$A456,BaselineScenario!F$2:F$2612)</f>
        <v>0.49547270802408466</v>
      </c>
      <c r="AM456">
        <f>SUMIF(BaselineScenario!$B$2:$B$2612,Sheet1!$A456,BaselineScenario!G$2:G$2612)</f>
        <v>0.58786607701367877</v>
      </c>
      <c r="AN456">
        <f>SUMIF(BaselineScenario!$B$2:$B$2612,Sheet1!$A456,BaselineScenario!H$2:H$2612)</f>
        <v>0.86323626271528109</v>
      </c>
      <c r="AO456">
        <f>SUMIF(BaselineScenario!$B$2:$B$2612,Sheet1!$A456,BaselineScenario!I$2:I$2612)</f>
        <v>1.0242407105895888</v>
      </c>
      <c r="AP456">
        <f>SUMIF(BaselineScenario!$B$2:$B$2612,Sheet1!$A456,BaselineScenario!J$2:J$2612)</f>
        <v>7.0442065423895209E-2</v>
      </c>
      <c r="AQ456">
        <f>SUMIF(BaselineScenario!$B$2:$B$2612,Sheet1!$A456,BaselineScenario!K$2:K$2612)</f>
        <v>8.3553931308113838E-2</v>
      </c>
      <c r="AR456">
        <f>SUMIF(BaselineScenario!$B$2:$B$2612,Sheet1!$A456,BaselineScenario!L$2:L$2612)</f>
        <v>0.50410170344885208</v>
      </c>
      <c r="AS456">
        <f>SUMIF(BaselineScenario!$B$2:$B$2612,Sheet1!$A456,BaselineScenario!M$2:M$2612)</f>
        <v>0.59811568196453868</v>
      </c>
      <c r="AT456">
        <f>SUMIF(BaselineScenario!$B$2:$B$2612,Sheet1!$A456,BaselineScenario!N$2:N$2612)</f>
        <v>0.22073391223161154</v>
      </c>
      <c r="AU456">
        <f>SUMIF(BaselineScenario!$B$2:$B$2612,Sheet1!$A456,BaselineScenario!O$2:O$2612)</f>
        <v>0.32087235181952234</v>
      </c>
      <c r="AV456">
        <f>SUMIF(BaselineScenario!$B$2:$B$2612,Sheet1!$A456,BaselineScenario!P$2:P$2612)</f>
        <v>0.38070708992100821</v>
      </c>
      <c r="AW456">
        <f>SUMIF(BaselineScenario!$B$2:$B$2612,Sheet1!$A456,BaselineScenario!Q$2:Q$2612)</f>
        <v>0.4186134972946805</v>
      </c>
      <c r="AX456">
        <f>SUMIF(BaselineScenario!$B$2:$B$2612,Sheet1!$A456,BaselineScenario!R$2:R$2612)</f>
        <v>0.49668359484306951</v>
      </c>
      <c r="AY456">
        <f>SUMIF(BaselineScenario!$B$2:$B$2612,Sheet1!$A456,BaselineScenario!S$2:S$2612)</f>
        <v>0</v>
      </c>
      <c r="AZ456">
        <f>SUMIF(BaselineScenario!$B$2:$B$2612,Sheet1!$A456,BaselineScenario!T$2:T$2612)</f>
        <v>2.7149763987927892E-3</v>
      </c>
      <c r="BA456">
        <f>SUMIF(BaselineScenario!$B$2:$B$2612,Sheet1!$A456,BaselineScenario!U$2:U$2612)</f>
        <v>1.5637423416102896E-2</v>
      </c>
      <c r="BB456">
        <f>SUMIF(BaselineScenario!$B$2:$B$2612,Sheet1!$A456,BaselineScenario!V$2:V$2612)</f>
        <v>0</v>
      </c>
      <c r="BC456">
        <f>SUMIF(BaselineScenario!$B$2:$B$2612,Sheet1!$A456,BaselineScenario!W$2:W$2612)</f>
        <v>0</v>
      </c>
      <c r="BD456">
        <f>SUMIF(BaselineScenario!$B$2:$B$2612,Sheet1!$A456,BaselineScenario!X$2:X$2612)</f>
        <v>0</v>
      </c>
      <c r="BE456">
        <f>SUMIF(BaselineScenario!$B$2:$B$2612,Sheet1!$A456,BaselineScenario!Y$2:Y$2612)</f>
        <v>0</v>
      </c>
      <c r="BF456">
        <f>SUMIF(BaselineScenario!$B$2:$B$2612,Sheet1!$A456,BaselineScenario!Z$2:Z$2612)</f>
        <v>0</v>
      </c>
      <c r="BG456">
        <f>SUMIF(BaselineScenario!$B$2:$B$2612,Sheet1!$A456,BaselineScenario!AA$2:AA$2612)</f>
        <v>0</v>
      </c>
      <c r="BH456">
        <f>SUMIF(BaselineScenario!$B$2:$B$2612,Sheet1!$A456,BaselineScenario!AB$2:AB$2612)</f>
        <v>0</v>
      </c>
      <c r="BI456">
        <f>SUMIF(BaselineScenario!$B$2:$B$2612,Sheet1!$A456,BaselineScenario!AC$2:AC$2612)</f>
        <v>0</v>
      </c>
      <c r="BJ456">
        <f>SUMIF(BaselineScenario!$B$2:$B$2612,Sheet1!$A456,BaselineScenario!AD$2:AD$2612)</f>
        <v>0</v>
      </c>
      <c r="BK456">
        <f>SUMIF(BaselineScenario!$B$2:$B$2612,Sheet1!$A456,BaselineScenario!AE$2:AE$2612)</f>
        <v>0</v>
      </c>
      <c r="BL456">
        <f>SUMIF(BaselineScenario!$B$2:$B$2612,Sheet1!$A456,BaselineScenario!AF$2:AF$2612)</f>
        <v>0</v>
      </c>
      <c r="BM456">
        <f>SUMIF(BaselineScenario!$B$2:$B$2612,Sheet1!$A456,BaselineScenario!AG$2:AG$2612)</f>
        <v>0</v>
      </c>
      <c r="BN456">
        <f>SUMIF(BaselineScenario!$B$2:$B$2612,Sheet1!$A456,BaselineScenario!AH$2:AH$2612)</f>
        <v>0</v>
      </c>
      <c r="BP456">
        <f t="shared" si="29"/>
        <v>0</v>
      </c>
      <c r="BQ456" s="12">
        <f t="shared" si="30"/>
        <v>0</v>
      </c>
    </row>
    <row r="457" spans="1:70" x14ac:dyDescent="0.25">
      <c r="A457" s="1" t="s">
        <v>455</v>
      </c>
      <c r="B457">
        <f>COUNTIF(CurrentScenario!$B$2:$B$2612,Sheet1!A457)</f>
        <v>8</v>
      </c>
      <c r="C457">
        <f t="shared" si="31"/>
        <v>17364.695690875385</v>
      </c>
      <c r="D457">
        <f>SUMIF(CurrentScenario!$B$2:$B$2612,Sheet1!$A457,CurrentScenario!D$2:D$2612)</f>
        <v>15233.379292799676</v>
      </c>
      <c r="E457">
        <f>SUMIF(CurrentScenario!$B$2:$B$2612,Sheet1!$A457,CurrentScenario!E$2:E$2612)</f>
        <v>153.87262024274506</v>
      </c>
      <c r="F457">
        <f>SUMIF(CurrentScenario!$B$2:$B$2612,Sheet1!$A457,CurrentScenario!F$2:F$2612)</f>
        <v>133.01437373190211</v>
      </c>
      <c r="G457">
        <f>SUMIF(CurrentScenario!$B$2:$B$2612,Sheet1!$A457,CurrentScenario!G$2:G$2612)</f>
        <v>106.36138458982683</v>
      </c>
      <c r="H457">
        <f>SUMIF(CurrentScenario!$B$2:$B$2612,Sheet1!$A457,CurrentScenario!H$2:H$2612)</f>
        <v>81.640301872187749</v>
      </c>
      <c r="I457">
        <f>SUMIF(CurrentScenario!$B$2:$B$2612,Sheet1!$A457,CurrentScenario!I$2:I$2612)</f>
        <v>66.95575631962754</v>
      </c>
      <c r="J457">
        <f>SUMIF(CurrentScenario!$B$2:$B$2612,Sheet1!$A457,CurrentScenario!J$2:J$2612)</f>
        <v>16.422624939942544</v>
      </c>
      <c r="K457">
        <f>SUMIF(CurrentScenario!$B$2:$B$2612,Sheet1!$A457,CurrentScenario!K$2:K$2612)</f>
        <v>14.733988185949906</v>
      </c>
      <c r="L457">
        <f>SUMIF(CurrentScenario!$B$2:$B$2612,Sheet1!$A457,CurrentScenario!L$2:L$2612)</f>
        <v>201.68192938373093</v>
      </c>
      <c r="M457">
        <f>SUMIF(CurrentScenario!$B$2:$B$2612,Sheet1!$A457,CurrentScenario!M$2:M$2612)</f>
        <v>186.64092763423056</v>
      </c>
      <c r="N457">
        <f>SUMIF(CurrentScenario!$B$2:$B$2612,Sheet1!$A457,CurrentScenario!N$2:N$2612)</f>
        <v>155.08678690927459</v>
      </c>
      <c r="O457">
        <f>SUMIF(CurrentScenario!$B$2:$B$2612,Sheet1!$A457,CurrentScenario!O$2:O$2612)</f>
        <v>179.8130650936597</v>
      </c>
      <c r="P457">
        <f>SUMIF(CurrentScenario!$B$2:$B$2612,Sheet1!$A457,CurrentScenario!P$2:P$2612)</f>
        <v>145.65661862539119</v>
      </c>
      <c r="Q457">
        <f>SUMIF(CurrentScenario!$B$2:$B$2612,Sheet1!$A457,CurrentScenario!Q$2:Q$2612)</f>
        <v>351.16773629915735</v>
      </c>
      <c r="R457">
        <f>SUMIF(CurrentScenario!$B$2:$B$2612,Sheet1!$A457,CurrentScenario!R$2:R$2612)</f>
        <v>81.8198569657619</v>
      </c>
      <c r="S457">
        <f>SUMIF(CurrentScenario!$B$2:$B$2612,Sheet1!$A457,CurrentScenario!S$2:S$2612)</f>
        <v>8.170226610341988</v>
      </c>
      <c r="T457">
        <f>SUMIF(CurrentScenario!$B$2:$B$2612,Sheet1!$A457,CurrentScenario!T$2:T$2612)</f>
        <v>4.175913177611033</v>
      </c>
      <c r="U457">
        <f>SUMIF(CurrentScenario!$B$2:$B$2612,Sheet1!$A457,CurrentScenario!U$2:U$2612)</f>
        <v>5.5186703075722416</v>
      </c>
      <c r="V457">
        <f>SUMIF(CurrentScenario!$B$2:$B$2612,Sheet1!$A457,CurrentScenario!V$2:V$2612)</f>
        <v>0</v>
      </c>
      <c r="W457">
        <f>SUMIF(CurrentScenario!$B$2:$B$2612,Sheet1!$A457,CurrentScenario!W$2:W$2612)</f>
        <v>4.4987849307922199</v>
      </c>
      <c r="X457">
        <f>SUMIF(CurrentScenario!$B$2:$B$2612,Sheet1!$A457,CurrentScenario!X$2:X$2612)</f>
        <v>8.866218476743791</v>
      </c>
      <c r="Y457">
        <f>SUMIF(CurrentScenario!$B$2:$B$2612,Sheet1!$A457,CurrentScenario!Y$2:Y$2612)</f>
        <v>0</v>
      </c>
      <c r="Z457">
        <f>SUMIF(CurrentScenario!$B$2:$B$2612,Sheet1!$A457,CurrentScenario!Z$2:Z$2612)</f>
        <v>0</v>
      </c>
      <c r="AA457">
        <f>SUMIF(CurrentScenario!$B$2:$B$2612,Sheet1!$A457,CurrentScenario!AA$2:AA$2612)</f>
        <v>113.91922437918093</v>
      </c>
      <c r="AB457">
        <f>SUMIF(CurrentScenario!$B$2:$B$2612,Sheet1!$A457,CurrentScenario!AB$2:AB$2612)</f>
        <v>104.20884172317336</v>
      </c>
      <c r="AC457">
        <f>SUMIF(CurrentScenario!$B$2:$B$2612,Sheet1!$A457,CurrentScenario!AC$2:AC$2612)</f>
        <v>0</v>
      </c>
      <c r="AD457">
        <f>SUMIF(CurrentScenario!$B$2:$B$2612,Sheet1!$A457,CurrentScenario!AD$2:AD$2612)</f>
        <v>0</v>
      </c>
      <c r="AE457">
        <f>SUMIF(CurrentScenario!$B$2:$B$2612,Sheet1!$A457,CurrentScenario!AE$2:AE$2612)</f>
        <v>0</v>
      </c>
      <c r="AF457">
        <f>SUMIF(CurrentScenario!$B$2:$B$2612,Sheet1!$A457,CurrentScenario!AF$2:AF$2612)</f>
        <v>0</v>
      </c>
      <c r="AG457">
        <f>SUMIF(CurrentScenario!$B$2:$B$2612,Sheet1!$A457,CurrentScenario!AG$2:AG$2612)</f>
        <v>5.5946898947896971E-4</v>
      </c>
      <c r="AH457" s="9">
        <f>SUMIF(CurrentScenario!$B$2:$B$2612,Sheet1!$A457,CurrentScenario!AH$2:AH$2612)</f>
        <v>7.0899882079220955</v>
      </c>
      <c r="AI457" s="10">
        <f t="shared" si="28"/>
        <v>17364.695690875393</v>
      </c>
      <c r="AJ457">
        <f>SUMIF(BaselineScenario!$B$2:$B$2612,Sheet1!$A457,BaselineScenario!D$2:D$2612)</f>
        <v>15486.856026989535</v>
      </c>
      <c r="AK457">
        <f>SUMIF(BaselineScenario!$B$2:$B$2612,Sheet1!$A457,BaselineScenario!E$2:E$2612)</f>
        <v>156.47735821048383</v>
      </c>
      <c r="AL457">
        <f>SUMIF(BaselineScenario!$B$2:$B$2612,Sheet1!$A457,BaselineScenario!F$2:F$2612)</f>
        <v>136.65466615994947</v>
      </c>
      <c r="AM457">
        <f>SUMIF(BaselineScenario!$B$2:$B$2612,Sheet1!$A457,BaselineScenario!G$2:G$2612)</f>
        <v>108.22337911032761</v>
      </c>
      <c r="AN457">
        <f>SUMIF(BaselineScenario!$B$2:$B$2612,Sheet1!$A457,BaselineScenario!H$2:H$2612)</f>
        <v>81.406044432642716</v>
      </c>
      <c r="AO457">
        <f>SUMIF(BaselineScenario!$B$2:$B$2612,Sheet1!$A457,BaselineScenario!I$2:I$2612)</f>
        <v>65.249648311994335</v>
      </c>
      <c r="AP457">
        <f>SUMIF(BaselineScenario!$B$2:$B$2612,Sheet1!$A457,BaselineScenario!J$2:J$2612)</f>
        <v>14.507977294854408</v>
      </c>
      <c r="AQ457">
        <f>SUMIF(BaselineScenario!$B$2:$B$2612,Sheet1!$A457,BaselineScenario!K$2:K$2612)</f>
        <v>12.235416655210415</v>
      </c>
      <c r="AR457">
        <f>SUMIF(BaselineScenario!$B$2:$B$2612,Sheet1!$A457,BaselineScenario!L$2:L$2612)</f>
        <v>169.77634830338783</v>
      </c>
      <c r="AS457">
        <f>SUMIF(BaselineScenario!$B$2:$B$2612,Sheet1!$A457,BaselineScenario!M$2:M$2612)</f>
        <v>146.27086070735311</v>
      </c>
      <c r="AT457">
        <f>SUMIF(BaselineScenario!$B$2:$B$2612,Sheet1!$A457,BaselineScenario!N$2:N$2612)</f>
        <v>137.56231577124368</v>
      </c>
      <c r="AU457">
        <f>SUMIF(BaselineScenario!$B$2:$B$2612,Sheet1!$A457,BaselineScenario!O$2:O$2612)</f>
        <v>181.9700561141064</v>
      </c>
      <c r="AV457">
        <f>SUMIF(BaselineScenario!$B$2:$B$2612,Sheet1!$A457,BaselineScenario!P$2:P$2612)</f>
        <v>144.98369494956373</v>
      </c>
      <c r="AW457">
        <f>SUMIF(BaselineScenario!$B$2:$B$2612,Sheet1!$A457,BaselineScenario!Q$2:Q$2612)</f>
        <v>327.09945605819235</v>
      </c>
      <c r="AX457">
        <f>SUMIF(BaselineScenario!$B$2:$B$2612,Sheet1!$A457,BaselineScenario!R$2:R$2612)</f>
        <v>37.268562775579433</v>
      </c>
      <c r="AY457">
        <f>SUMIF(BaselineScenario!$B$2:$B$2612,Sheet1!$A457,BaselineScenario!S$2:S$2612)</f>
        <v>8.5604980274859308</v>
      </c>
      <c r="AZ457">
        <f>SUMIF(BaselineScenario!$B$2:$B$2612,Sheet1!$A457,BaselineScenario!T$2:T$2612)</f>
        <v>2.6072648602121031</v>
      </c>
      <c r="BA457">
        <f>SUMIF(BaselineScenario!$B$2:$B$2612,Sheet1!$A457,BaselineScenario!U$2:U$2612)</f>
        <v>4.5864666792459925</v>
      </c>
      <c r="BB457">
        <f>SUMIF(BaselineScenario!$B$2:$B$2612,Sheet1!$A457,BaselineScenario!V$2:V$2612)</f>
        <v>0</v>
      </c>
      <c r="BC457">
        <f>SUMIF(BaselineScenario!$B$2:$B$2612,Sheet1!$A457,BaselineScenario!W$2:W$2612)</f>
        <v>4.4987849307922199</v>
      </c>
      <c r="BD457">
        <f>SUMIF(BaselineScenario!$B$2:$B$2612,Sheet1!$A457,BaselineScenario!X$2:X$2612)</f>
        <v>0.39126607018124621</v>
      </c>
      <c r="BE457">
        <f>SUMIF(BaselineScenario!$B$2:$B$2612,Sheet1!$A457,BaselineScenario!Y$2:Y$2612)</f>
        <v>0</v>
      </c>
      <c r="BF457">
        <f>SUMIF(BaselineScenario!$B$2:$B$2612,Sheet1!$A457,BaselineScenario!Z$2:Z$2612)</f>
        <v>0</v>
      </c>
      <c r="BG457">
        <f>SUMIF(BaselineScenario!$B$2:$B$2612,Sheet1!$A457,BaselineScenario!AA$2:AA$2612)</f>
        <v>113.91922437918093</v>
      </c>
      <c r="BH457">
        <f>SUMIF(BaselineScenario!$B$2:$B$2612,Sheet1!$A457,BaselineScenario!AB$2:AB$2612)</f>
        <v>16.934887900267601</v>
      </c>
      <c r="BI457">
        <f>SUMIF(BaselineScenario!$B$2:$B$2612,Sheet1!$A457,BaselineScenario!AC$2:AC$2612)</f>
        <v>0</v>
      </c>
      <c r="BJ457">
        <f>SUMIF(BaselineScenario!$B$2:$B$2612,Sheet1!$A457,BaselineScenario!AD$2:AD$2612)</f>
        <v>0</v>
      </c>
      <c r="BK457">
        <f>SUMIF(BaselineScenario!$B$2:$B$2612,Sheet1!$A457,BaselineScenario!AE$2:AE$2612)</f>
        <v>0</v>
      </c>
      <c r="BL457">
        <f>SUMIF(BaselineScenario!$B$2:$B$2612,Sheet1!$A457,BaselineScenario!AF$2:AF$2612)</f>
        <v>0</v>
      </c>
      <c r="BM457">
        <f>SUMIF(BaselineScenario!$B$2:$B$2612,Sheet1!$A457,BaselineScenario!AG$2:AG$2612)</f>
        <v>8.0227853091284249E-5</v>
      </c>
      <c r="BN457">
        <f>SUMIF(BaselineScenario!$B$2:$B$2612,Sheet1!$A457,BaselineScenario!AH$2:AH$2612)</f>
        <v>6.6554059557468159</v>
      </c>
      <c r="BP457">
        <f t="shared" si="29"/>
        <v>0</v>
      </c>
      <c r="BQ457" s="12">
        <f t="shared" si="30"/>
        <v>0</v>
      </c>
    </row>
    <row r="458" spans="1:70" x14ac:dyDescent="0.25">
      <c r="A458" s="1" t="s">
        <v>456</v>
      </c>
      <c r="B458">
        <f>COUNTIF(CurrentScenario!$B$2:$B$2612,Sheet1!A458)</f>
        <v>4</v>
      </c>
      <c r="C458">
        <f t="shared" si="31"/>
        <v>2073.0876163328694</v>
      </c>
      <c r="D458">
        <f>SUMIF(CurrentScenario!$B$2:$B$2612,Sheet1!$A458,CurrentScenario!D$2:D$2612)</f>
        <v>1950.9694387486832</v>
      </c>
      <c r="E458">
        <f>SUMIF(CurrentScenario!$B$2:$B$2612,Sheet1!$A458,CurrentScenario!E$2:E$2612)</f>
        <v>19.706704916542495</v>
      </c>
      <c r="F458">
        <f>SUMIF(CurrentScenario!$B$2:$B$2612,Sheet1!$A458,CurrentScenario!F$2:F$2612)</f>
        <v>7.2080042050431006</v>
      </c>
      <c r="G458">
        <f>SUMIF(CurrentScenario!$B$2:$B$2612,Sheet1!$A458,CurrentScenario!G$2:G$2612)</f>
        <v>5.6640616642136825</v>
      </c>
      <c r="H458">
        <f>SUMIF(CurrentScenario!$B$2:$B$2612,Sheet1!$A458,CurrentScenario!H$2:H$2612)</f>
        <v>4.1896454273771431</v>
      </c>
      <c r="I458">
        <f>SUMIF(CurrentScenario!$B$2:$B$2612,Sheet1!$A458,CurrentScenario!I$2:I$2612)</f>
        <v>3.2923156230226693</v>
      </c>
      <c r="J458">
        <f>SUMIF(CurrentScenario!$B$2:$B$2612,Sheet1!$A458,CurrentScenario!J$2:J$2612)</f>
        <v>0.66540607903179771</v>
      </c>
      <c r="K458">
        <f>SUMIF(CurrentScenario!$B$2:$B$2612,Sheet1!$A458,CurrentScenario!K$2:K$2612)</f>
        <v>0.5228898416561516</v>
      </c>
      <c r="L458">
        <f>SUMIF(CurrentScenario!$B$2:$B$2612,Sheet1!$A458,CurrentScenario!L$2:L$2612)</f>
        <v>7.375442936055757</v>
      </c>
      <c r="M458">
        <f>SUMIF(CurrentScenario!$B$2:$B$2612,Sheet1!$A458,CurrentScenario!M$2:M$2612)</f>
        <v>5.7956000637634704</v>
      </c>
      <c r="N458">
        <f>SUMIF(CurrentScenario!$B$2:$B$2612,Sheet1!$A458,CurrentScenario!N$2:N$2612)</f>
        <v>6.3369842446896234</v>
      </c>
      <c r="O458">
        <f>SUMIF(CurrentScenario!$B$2:$B$2612,Sheet1!$A458,CurrentScenario!O$2:O$2612)</f>
        <v>9.4814432859333255</v>
      </c>
      <c r="P458">
        <f>SUMIF(CurrentScenario!$B$2:$B$2612,Sheet1!$A458,CurrentScenario!P$2:P$2612)</f>
        <v>7.4507078057096017</v>
      </c>
      <c r="Q458">
        <f>SUMIF(CurrentScenario!$B$2:$B$2612,Sheet1!$A458,CurrentScenario!Q$2:Q$2612)</f>
        <v>30.259242514870827</v>
      </c>
      <c r="R458">
        <f>SUMIF(CurrentScenario!$B$2:$B$2612,Sheet1!$A458,CurrentScenario!R$2:R$2612)</f>
        <v>0</v>
      </c>
      <c r="S458">
        <f>SUMIF(CurrentScenario!$B$2:$B$2612,Sheet1!$A458,CurrentScenario!S$2:S$2612)</f>
        <v>0.87602714337498411</v>
      </c>
      <c r="T458">
        <f>SUMIF(CurrentScenario!$B$2:$B$2612,Sheet1!$A458,CurrentScenario!T$2:T$2612)</f>
        <v>6.6461461999183263E-2</v>
      </c>
      <c r="U458">
        <f>SUMIF(CurrentScenario!$B$2:$B$2612,Sheet1!$A458,CurrentScenario!U$2:U$2612)</f>
        <v>0.19621911265775593</v>
      </c>
      <c r="V458">
        <f>SUMIF(CurrentScenario!$B$2:$B$2612,Sheet1!$A458,CurrentScenario!V$2:V$2612)</f>
        <v>0</v>
      </c>
      <c r="W458">
        <f>SUMIF(CurrentScenario!$B$2:$B$2612,Sheet1!$A458,CurrentScenario!W$2:W$2612)</f>
        <v>0</v>
      </c>
      <c r="X458">
        <f>SUMIF(CurrentScenario!$B$2:$B$2612,Sheet1!$A458,CurrentScenario!X$2:X$2612)</f>
        <v>0</v>
      </c>
      <c r="Y458">
        <f>SUMIF(CurrentScenario!$B$2:$B$2612,Sheet1!$A458,CurrentScenario!Y$2:Y$2612)</f>
        <v>0</v>
      </c>
      <c r="Z458">
        <f>SUMIF(CurrentScenario!$B$2:$B$2612,Sheet1!$A458,CurrentScenario!Z$2:Z$2612)</f>
        <v>0</v>
      </c>
      <c r="AA458">
        <f>SUMIF(CurrentScenario!$B$2:$B$2612,Sheet1!$A458,CurrentScenario!AA$2:AA$2612)</f>
        <v>1.9608157019504453</v>
      </c>
      <c r="AB458">
        <f>SUMIF(CurrentScenario!$B$2:$B$2612,Sheet1!$A458,CurrentScenario!AB$2:AB$2612)</f>
        <v>11.070205556294347</v>
      </c>
      <c r="AC458">
        <f>SUMIF(CurrentScenario!$B$2:$B$2612,Sheet1!$A458,CurrentScenario!AC$2:AC$2612)</f>
        <v>0</v>
      </c>
      <c r="AD458">
        <f>SUMIF(CurrentScenario!$B$2:$B$2612,Sheet1!$A458,CurrentScenario!AD$2:AD$2612)</f>
        <v>0</v>
      </c>
      <c r="AE458">
        <f>SUMIF(CurrentScenario!$B$2:$B$2612,Sheet1!$A458,CurrentScenario!AE$2:AE$2612)</f>
        <v>0</v>
      </c>
      <c r="AF458">
        <f>SUMIF(CurrentScenario!$B$2:$B$2612,Sheet1!$A458,CurrentScenario!AF$2:AF$2612)</f>
        <v>0</v>
      </c>
      <c r="AG458">
        <f>SUMIF(CurrentScenario!$B$2:$B$2612,Sheet1!$A458,CurrentScenario!AG$2:AG$2612)</f>
        <v>0</v>
      </c>
      <c r="AH458" s="9">
        <f>SUMIF(CurrentScenario!$B$2:$B$2612,Sheet1!$A458,CurrentScenario!AH$2:AH$2612)</f>
        <v>0</v>
      </c>
      <c r="AI458" s="10">
        <f t="shared" si="28"/>
        <v>2073.0876163328694</v>
      </c>
      <c r="AJ458">
        <f>SUMIF(BaselineScenario!$B$2:$B$2612,Sheet1!$A458,BaselineScenario!D$2:D$2612)</f>
        <v>1950.9694387486832</v>
      </c>
      <c r="AK458">
        <f>SUMIF(BaselineScenario!$B$2:$B$2612,Sheet1!$A458,BaselineScenario!E$2:E$2612)</f>
        <v>19.706704916542495</v>
      </c>
      <c r="AL458">
        <f>SUMIF(BaselineScenario!$B$2:$B$2612,Sheet1!$A458,BaselineScenario!F$2:F$2612)</f>
        <v>7.9479793301817017</v>
      </c>
      <c r="AM458">
        <f>SUMIF(BaselineScenario!$B$2:$B$2612,Sheet1!$A458,BaselineScenario!G$2:G$2612)</f>
        <v>6.2455352603650596</v>
      </c>
      <c r="AN458">
        <f>SUMIF(BaselineScenario!$B$2:$B$2612,Sheet1!$A458,BaselineScenario!H$2:H$2612)</f>
        <v>4.6197551616213302</v>
      </c>
      <c r="AO458">
        <f>SUMIF(BaselineScenario!$B$2:$B$2612,Sheet1!$A458,BaselineScenario!I$2:I$2612)</f>
        <v>3.6303054104114731</v>
      </c>
      <c r="AP458">
        <f>SUMIF(BaselineScenario!$B$2:$B$2612,Sheet1!$A458,BaselineScenario!J$2:J$2612)</f>
        <v>0.73371679094381426</v>
      </c>
      <c r="AQ458">
        <f>SUMIF(BaselineScenario!$B$2:$B$2612,Sheet1!$A458,BaselineScenario!K$2:K$2612)</f>
        <v>0.57656979659149388</v>
      </c>
      <c r="AR458">
        <f>SUMIF(BaselineScenario!$B$2:$B$2612,Sheet1!$A458,BaselineScenario!L$2:L$2612)</f>
        <v>8.1326074238324608</v>
      </c>
      <c r="AS458">
        <f>SUMIF(BaselineScenario!$B$2:$B$2612,Sheet1!$A458,BaselineScenario!M$2:M$2612)</f>
        <v>6.3905773917104503</v>
      </c>
      <c r="AT458">
        <f>SUMIF(BaselineScenario!$B$2:$B$2612,Sheet1!$A458,BaselineScenario!N$2:N$2612)</f>
        <v>6.9875401632400429</v>
      </c>
      <c r="AU458">
        <f>SUMIF(BaselineScenario!$B$2:$B$2612,Sheet1!$A458,BaselineScenario!O$2:O$2612)</f>
        <v>10.454809941947746</v>
      </c>
      <c r="AV458">
        <f>SUMIF(BaselineScenario!$B$2:$B$2612,Sheet1!$A458,BaselineScenario!P$2:P$2612)</f>
        <v>8.2155988967623408</v>
      </c>
      <c r="AW458">
        <f>SUMIF(BaselineScenario!$B$2:$B$2612,Sheet1!$A458,BaselineScenario!Q$2:Q$2612)</f>
        <v>33.392527678083361</v>
      </c>
      <c r="AX458">
        <f>SUMIF(BaselineScenario!$B$2:$B$2612,Sheet1!$A458,BaselineScenario!R$2:R$2612)</f>
        <v>0</v>
      </c>
      <c r="AY458">
        <f>SUMIF(BaselineScenario!$B$2:$B$2612,Sheet1!$A458,BaselineScenario!S$2:S$2612)</f>
        <v>0.96673806043990873</v>
      </c>
      <c r="AZ458">
        <f>SUMIF(BaselineScenario!$B$2:$B$2612,Sheet1!$A458,BaselineScenario!T$2:T$2612)</f>
        <v>7.3284410328133653E-2</v>
      </c>
      <c r="BA458">
        <f>SUMIF(BaselineScenario!$B$2:$B$2612,Sheet1!$A458,BaselineScenario!U$2:U$2612)</f>
        <v>0.21636305564298958</v>
      </c>
      <c r="BB458">
        <f>SUMIF(BaselineScenario!$B$2:$B$2612,Sheet1!$A458,BaselineScenario!V$2:V$2612)</f>
        <v>0</v>
      </c>
      <c r="BC458">
        <f>SUMIF(BaselineScenario!$B$2:$B$2612,Sheet1!$A458,BaselineScenario!W$2:W$2612)</f>
        <v>0</v>
      </c>
      <c r="BD458">
        <f>SUMIF(BaselineScenario!$B$2:$B$2612,Sheet1!$A458,BaselineScenario!X$2:X$2612)</f>
        <v>0</v>
      </c>
      <c r="BE458">
        <f>SUMIF(BaselineScenario!$B$2:$B$2612,Sheet1!$A458,BaselineScenario!Y$2:Y$2612)</f>
        <v>0</v>
      </c>
      <c r="BF458">
        <f>SUMIF(BaselineScenario!$B$2:$B$2612,Sheet1!$A458,BaselineScenario!Z$2:Z$2612)</f>
        <v>0</v>
      </c>
      <c r="BG458">
        <f>SUMIF(BaselineScenario!$B$2:$B$2612,Sheet1!$A458,BaselineScenario!AA$2:AA$2612)</f>
        <v>1.9608157019504453</v>
      </c>
      <c r="BH458">
        <f>SUMIF(BaselineScenario!$B$2:$B$2612,Sheet1!$A458,BaselineScenario!AB$2:AB$2612)</f>
        <v>1.8667481935910686</v>
      </c>
      <c r="BI458">
        <f>SUMIF(BaselineScenario!$B$2:$B$2612,Sheet1!$A458,BaselineScenario!AC$2:AC$2612)</f>
        <v>0</v>
      </c>
      <c r="BJ458">
        <f>SUMIF(BaselineScenario!$B$2:$B$2612,Sheet1!$A458,BaselineScenario!AD$2:AD$2612)</f>
        <v>0</v>
      </c>
      <c r="BK458">
        <f>SUMIF(BaselineScenario!$B$2:$B$2612,Sheet1!$A458,BaselineScenario!AE$2:AE$2612)</f>
        <v>0</v>
      </c>
      <c r="BL458">
        <f>SUMIF(BaselineScenario!$B$2:$B$2612,Sheet1!$A458,BaselineScenario!AF$2:AF$2612)</f>
        <v>0</v>
      </c>
      <c r="BM458">
        <f>SUMIF(BaselineScenario!$B$2:$B$2612,Sheet1!$A458,BaselineScenario!AG$2:AG$2612)</f>
        <v>0</v>
      </c>
      <c r="BN458">
        <f>SUMIF(BaselineScenario!$B$2:$B$2612,Sheet1!$A458,BaselineScenario!AH$2:AH$2612)</f>
        <v>0</v>
      </c>
      <c r="BP458">
        <f t="shared" si="29"/>
        <v>0</v>
      </c>
      <c r="BQ458" s="12">
        <f t="shared" si="30"/>
        <v>0</v>
      </c>
    </row>
    <row r="459" spans="1:70" x14ac:dyDescent="0.25">
      <c r="A459" s="1" t="s">
        <v>457</v>
      </c>
      <c r="B459">
        <f>COUNTIF(CurrentScenario!$B$2:$B$2612,Sheet1!A459)</f>
        <v>4</v>
      </c>
      <c r="C459">
        <f t="shared" si="31"/>
        <v>5430.6666600670551</v>
      </c>
      <c r="D459">
        <f>SUMIF(CurrentScenario!$B$2:$B$2612,Sheet1!$A459,CurrentScenario!D$2:D$2612)</f>
        <v>4710.9251380019259</v>
      </c>
      <c r="E459">
        <f>SUMIF(CurrentScenario!$B$2:$B$2612,Sheet1!$A459,CurrentScenario!E$2:E$2612)</f>
        <v>47.584956112698123</v>
      </c>
      <c r="F459">
        <f>SUMIF(CurrentScenario!$B$2:$B$2612,Sheet1!$A459,CurrentScenario!F$2:F$2612)</f>
        <v>59.042021953802362</v>
      </c>
      <c r="G459">
        <f>SUMIF(CurrentScenario!$B$2:$B$2612,Sheet1!$A459,CurrentScenario!G$2:G$2612)</f>
        <v>46.395321508994954</v>
      </c>
      <c r="H459">
        <f>SUMIF(CurrentScenario!$B$2:$B$2612,Sheet1!$A459,CurrentScenario!H$2:H$2612)</f>
        <v>34.318120150717604</v>
      </c>
      <c r="I459">
        <f>SUMIF(CurrentScenario!$B$2:$B$2612,Sheet1!$A459,CurrentScenario!I$2:I$2612)</f>
        <v>26.96793151790601</v>
      </c>
      <c r="J459">
        <f>SUMIF(CurrentScenario!$B$2:$B$2612,Sheet1!$A459,CurrentScenario!J$2:J$2612)</f>
        <v>5.4504594776870725</v>
      </c>
      <c r="K459">
        <f>SUMIF(CurrentScenario!$B$2:$B$2612,Sheet1!$A459,CurrentScenario!K$2:K$2612)</f>
        <v>4.2830823229280082</v>
      </c>
      <c r="L459">
        <f>SUMIF(CurrentScenario!$B$2:$B$2612,Sheet1!$A459,CurrentScenario!L$2:L$2612)</f>
        <v>60.413541264167364</v>
      </c>
      <c r="M459">
        <f>SUMIF(CurrentScenario!$B$2:$B$2612,Sheet1!$A459,CurrentScenario!M$2:M$2612)</f>
        <v>47.472774873419482</v>
      </c>
      <c r="N459">
        <f>SUMIF(CurrentScenario!$B$2:$B$2612,Sheet1!$A459,CurrentScenario!N$2:N$2612)</f>
        <v>51.907351753765639</v>
      </c>
      <c r="O459">
        <f>SUMIF(CurrentScenario!$B$2:$B$2612,Sheet1!$A459,CurrentScenario!O$2:O$2612)</f>
        <v>77.664165498102307</v>
      </c>
      <c r="P459">
        <f>SUMIF(CurrentScenario!$B$2:$B$2612,Sheet1!$A459,CurrentScenario!P$2:P$2612)</f>
        <v>61.030047851017649</v>
      </c>
      <c r="Q459">
        <f>SUMIF(CurrentScenario!$B$2:$B$2612,Sheet1!$A459,CurrentScenario!Q$2:Q$2612)</f>
        <v>117.66276973341469</v>
      </c>
      <c r="R459">
        <f>SUMIF(CurrentScenario!$B$2:$B$2612,Sheet1!$A459,CurrentScenario!R$2:R$2612)</f>
        <v>2.892034354347679</v>
      </c>
      <c r="S459">
        <f>SUMIF(CurrentScenario!$B$2:$B$2612,Sheet1!$A459,CurrentScenario!S$2:S$2612)</f>
        <v>3.335857532657784</v>
      </c>
      <c r="T459">
        <f>SUMIF(CurrentScenario!$B$2:$B$2612,Sheet1!$A459,CurrentScenario!T$2:T$2612)</f>
        <v>0.54439809373753445</v>
      </c>
      <c r="U459">
        <f>SUMIF(CurrentScenario!$B$2:$B$2612,Sheet1!$A459,CurrentScenario!U$2:U$2612)</f>
        <v>1.607264270735647</v>
      </c>
      <c r="V459">
        <f>SUMIF(CurrentScenario!$B$2:$B$2612,Sheet1!$A459,CurrentScenario!V$2:V$2612)</f>
        <v>0</v>
      </c>
      <c r="W459">
        <f>SUMIF(CurrentScenario!$B$2:$B$2612,Sheet1!$A459,CurrentScenario!W$2:W$2612)</f>
        <v>0</v>
      </c>
      <c r="X459">
        <f>SUMIF(CurrentScenario!$B$2:$B$2612,Sheet1!$A459,CurrentScenario!X$2:X$2612)</f>
        <v>0</v>
      </c>
      <c r="Y459">
        <f>SUMIF(CurrentScenario!$B$2:$B$2612,Sheet1!$A459,CurrentScenario!Y$2:Y$2612)</f>
        <v>0</v>
      </c>
      <c r="Z459">
        <f>SUMIF(CurrentScenario!$B$2:$B$2612,Sheet1!$A459,CurrentScenario!Z$2:Z$2612)</f>
        <v>0</v>
      </c>
      <c r="AA459">
        <f>SUMIF(CurrentScenario!$B$2:$B$2612,Sheet1!$A459,CurrentScenario!AA$2:AA$2612)</f>
        <v>10.709070372190892</v>
      </c>
      <c r="AB459">
        <f>SUMIF(CurrentScenario!$B$2:$B$2612,Sheet1!$A459,CurrentScenario!AB$2:AB$2612)</f>
        <v>60.460353422838359</v>
      </c>
      <c r="AC459">
        <f>SUMIF(CurrentScenario!$B$2:$B$2612,Sheet1!$A459,CurrentScenario!AC$2:AC$2612)</f>
        <v>0</v>
      </c>
      <c r="AD459">
        <f>SUMIF(CurrentScenario!$B$2:$B$2612,Sheet1!$A459,CurrentScenario!AD$2:AD$2612)</f>
        <v>0</v>
      </c>
      <c r="AE459">
        <f>SUMIF(CurrentScenario!$B$2:$B$2612,Sheet1!$A459,CurrentScenario!AE$2:AE$2612)</f>
        <v>0</v>
      </c>
      <c r="AF459">
        <f>SUMIF(CurrentScenario!$B$2:$B$2612,Sheet1!$A459,CurrentScenario!AF$2:AF$2612)</f>
        <v>0</v>
      </c>
      <c r="AG459">
        <f>SUMIF(CurrentScenario!$B$2:$B$2612,Sheet1!$A459,CurrentScenario!AG$2:AG$2612)</f>
        <v>0</v>
      </c>
      <c r="AH459" s="9">
        <f>SUMIF(CurrentScenario!$B$2:$B$2612,Sheet1!$A459,CurrentScenario!AH$2:AH$2612)</f>
        <v>0</v>
      </c>
      <c r="AI459" s="10">
        <f t="shared" si="28"/>
        <v>5430.6666600670551</v>
      </c>
      <c r="AJ459">
        <f>SUMIF(BaselineScenario!$B$2:$B$2612,Sheet1!$A459,BaselineScenario!D$2:D$2612)</f>
        <v>4714.4894290825341</v>
      </c>
      <c r="AK459">
        <f>SUMIF(BaselineScenario!$B$2:$B$2612,Sheet1!$A459,BaselineScenario!E$2:E$2612)</f>
        <v>47.620959069931281</v>
      </c>
      <c r="AL459">
        <f>SUMIF(BaselineScenario!$B$2:$B$2612,Sheet1!$A459,BaselineScenario!F$2:F$2612)</f>
        <v>64.061538157208503</v>
      </c>
      <c r="AM459">
        <f>SUMIF(BaselineScenario!$B$2:$B$2612,Sheet1!$A459,BaselineScenario!G$2:G$2612)</f>
        <v>50.33966186103936</v>
      </c>
      <c r="AN459">
        <f>SUMIF(BaselineScenario!$B$2:$B$2612,Sheet1!$A459,BaselineScenario!H$2:H$2612)</f>
        <v>37.235705294741571</v>
      </c>
      <c r="AO459">
        <f>SUMIF(BaselineScenario!$B$2:$B$2612,Sheet1!$A459,BaselineScenario!I$2:I$2612)</f>
        <v>29.260638152663937</v>
      </c>
      <c r="AP459">
        <f>SUMIF(BaselineScenario!$B$2:$B$2612,Sheet1!$A459,BaselineScenario!J$2:J$2612)</f>
        <v>5.9138346257674721</v>
      </c>
      <c r="AQ459">
        <f>SUMIF(BaselineScenario!$B$2:$B$2612,Sheet1!$A459,BaselineScenario!K$2:K$2612)</f>
        <v>4.6472120764531892</v>
      </c>
      <c r="AR459">
        <f>SUMIF(BaselineScenario!$B$2:$B$2612,Sheet1!$A459,BaselineScenario!L$2:L$2612)</f>
        <v>65.549661168218961</v>
      </c>
      <c r="AS459">
        <f>SUMIF(BaselineScenario!$B$2:$B$2612,Sheet1!$A459,BaselineScenario!M$2:M$2612)</f>
        <v>51.508715384517139</v>
      </c>
      <c r="AT459">
        <f>SUMIF(BaselineScenario!$B$2:$B$2612,Sheet1!$A459,BaselineScenario!N$2:N$2612)</f>
        <v>56.320299799459228</v>
      </c>
      <c r="AU459">
        <f>SUMIF(BaselineScenario!$B$2:$B$2612,Sheet1!$A459,BaselineScenario!O$2:O$2612)</f>
        <v>84.266853047370262</v>
      </c>
      <c r="AV459">
        <f>SUMIF(BaselineScenario!$B$2:$B$2612,Sheet1!$A459,BaselineScenario!P$2:P$2612)</f>
        <v>66.218577646375337</v>
      </c>
      <c r="AW459">
        <f>SUMIF(BaselineScenario!$B$2:$B$2612,Sheet1!$A459,BaselineScenario!Q$2:Q$2612)</f>
        <v>128.3368104005086</v>
      </c>
      <c r="AX459">
        <f>SUMIF(BaselineScenario!$B$2:$B$2612,Sheet1!$A459,BaselineScenario!R$2:R$2612)</f>
        <v>2.8920343543476785</v>
      </c>
      <c r="AY459">
        <f>SUMIF(BaselineScenario!$B$2:$B$2612,Sheet1!$A459,BaselineScenario!S$2:S$2612)</f>
        <v>3.6448790339953758</v>
      </c>
      <c r="AZ459">
        <f>SUMIF(BaselineScenario!$B$2:$B$2612,Sheet1!$A459,BaselineScenario!T$2:T$2612)</f>
        <v>0.59068041863844656</v>
      </c>
      <c r="BA459">
        <f>SUMIF(BaselineScenario!$B$2:$B$2612,Sheet1!$A459,BaselineScenario!U$2:U$2612)</f>
        <v>1.7439094824523127</v>
      </c>
      <c r="BB459">
        <f>SUMIF(BaselineScenario!$B$2:$B$2612,Sheet1!$A459,BaselineScenario!V$2:V$2612)</f>
        <v>0</v>
      </c>
      <c r="BC459">
        <f>SUMIF(BaselineScenario!$B$2:$B$2612,Sheet1!$A459,BaselineScenario!W$2:W$2612)</f>
        <v>0</v>
      </c>
      <c r="BD459">
        <f>SUMIF(BaselineScenario!$B$2:$B$2612,Sheet1!$A459,BaselineScenario!X$2:X$2612)</f>
        <v>0</v>
      </c>
      <c r="BE459">
        <f>SUMIF(BaselineScenario!$B$2:$B$2612,Sheet1!$A459,BaselineScenario!Y$2:Y$2612)</f>
        <v>0</v>
      </c>
      <c r="BF459">
        <f>SUMIF(BaselineScenario!$B$2:$B$2612,Sheet1!$A459,BaselineScenario!Z$2:Z$2612)</f>
        <v>0</v>
      </c>
      <c r="BG459">
        <f>SUMIF(BaselineScenario!$B$2:$B$2612,Sheet1!$A459,BaselineScenario!AA$2:AA$2612)</f>
        <v>10.709070372190892</v>
      </c>
      <c r="BH459">
        <f>SUMIF(BaselineScenario!$B$2:$B$2612,Sheet1!$A459,BaselineScenario!AB$2:AB$2612)</f>
        <v>5.3161906386400455</v>
      </c>
      <c r="BI459">
        <f>SUMIF(BaselineScenario!$B$2:$B$2612,Sheet1!$A459,BaselineScenario!AC$2:AC$2612)</f>
        <v>0</v>
      </c>
      <c r="BJ459">
        <f>SUMIF(BaselineScenario!$B$2:$B$2612,Sheet1!$A459,BaselineScenario!AD$2:AD$2612)</f>
        <v>0</v>
      </c>
      <c r="BK459">
        <f>SUMIF(BaselineScenario!$B$2:$B$2612,Sheet1!$A459,BaselineScenario!AE$2:AE$2612)</f>
        <v>0</v>
      </c>
      <c r="BL459">
        <f>SUMIF(BaselineScenario!$B$2:$B$2612,Sheet1!$A459,BaselineScenario!AF$2:AF$2612)</f>
        <v>0</v>
      </c>
      <c r="BM459">
        <f>SUMIF(BaselineScenario!$B$2:$B$2612,Sheet1!$A459,BaselineScenario!AG$2:AG$2612)</f>
        <v>0</v>
      </c>
      <c r="BN459">
        <f>SUMIF(BaselineScenario!$B$2:$B$2612,Sheet1!$A459,BaselineScenario!AH$2:AH$2612)</f>
        <v>0</v>
      </c>
      <c r="BP459">
        <f t="shared" si="29"/>
        <v>0</v>
      </c>
      <c r="BQ459" s="12">
        <f t="shared" si="30"/>
        <v>0</v>
      </c>
    </row>
    <row r="460" spans="1:70" x14ac:dyDescent="0.25">
      <c r="A460" s="1" t="s">
        <v>458</v>
      </c>
      <c r="B460">
        <f>COUNTIF(CurrentScenario!$B$2:$B$2612,Sheet1!A460)</f>
        <v>5</v>
      </c>
      <c r="C460">
        <f t="shared" si="31"/>
        <v>2950.2706093737247</v>
      </c>
      <c r="D460">
        <f>SUMIF(CurrentScenario!$B$2:$B$2612,Sheet1!$A460,CurrentScenario!D$2:D$2612)</f>
        <v>2889.4158212035559</v>
      </c>
      <c r="E460">
        <f>SUMIF(CurrentScenario!$B$2:$B$2612,Sheet1!$A460,CurrentScenario!E$2:E$2612)</f>
        <v>29.185714992997546</v>
      </c>
      <c r="F460">
        <f>SUMIF(CurrentScenario!$B$2:$B$2612,Sheet1!$A460,CurrentScenario!F$2:F$2612)</f>
        <v>4.4077919844250077</v>
      </c>
      <c r="G460">
        <f>SUMIF(CurrentScenario!$B$2:$B$2612,Sheet1!$A460,CurrentScenario!G$2:G$2612)</f>
        <v>2.7336836940996156</v>
      </c>
      <c r="H460">
        <f>SUMIF(CurrentScenario!$B$2:$B$2612,Sheet1!$A460,CurrentScenario!H$2:H$2612)</f>
        <v>3.6908388930452145</v>
      </c>
      <c r="I460">
        <f>SUMIF(CurrentScenario!$B$2:$B$2612,Sheet1!$A460,CurrentScenario!I$2:I$2612)</f>
        <v>2.2890345454542209</v>
      </c>
      <c r="J460">
        <f>SUMIF(CurrentScenario!$B$2:$B$2612,Sheet1!$A460,CurrentScenario!J$2:J$2612)</f>
        <v>0.36409759883356935</v>
      </c>
      <c r="K460">
        <f>SUMIF(CurrentScenario!$B$2:$B$2612,Sheet1!$A460,CurrentScenario!K$2:K$2612)</f>
        <v>0.22581104994483303</v>
      </c>
      <c r="L460">
        <f>SUMIF(CurrentScenario!$B$2:$B$2612,Sheet1!$A460,CurrentScenario!L$2:L$2612)</f>
        <v>2.7692879593339867</v>
      </c>
      <c r="M460">
        <f>SUMIF(CurrentScenario!$B$2:$B$2612,Sheet1!$A460,CurrentScenario!M$2:M$2612)</f>
        <v>1.7174939898286712</v>
      </c>
      <c r="N460">
        <f>SUMIF(CurrentScenario!$B$2:$B$2612,Sheet1!$A460,CurrentScenario!N$2:N$2612)</f>
        <v>0.97612051138716471</v>
      </c>
      <c r="O460">
        <f>SUMIF(CurrentScenario!$B$2:$B$2612,Sheet1!$A460,CurrentScenario!O$2:O$2612)</f>
        <v>3.1827500191556037</v>
      </c>
      <c r="P460">
        <f>SUMIF(CurrentScenario!$B$2:$B$2612,Sheet1!$A460,CurrentScenario!P$2:P$2612)</f>
        <v>1.9739203093806708</v>
      </c>
      <c r="Q460">
        <f>SUMIF(CurrentScenario!$B$2:$B$2612,Sheet1!$A460,CurrentScenario!Q$2:Q$2612)</f>
        <v>3.7461639869854797</v>
      </c>
      <c r="R460">
        <f>SUMIF(CurrentScenario!$B$2:$B$2612,Sheet1!$A460,CurrentScenario!R$2:R$2612)</f>
        <v>0.15287392527315438</v>
      </c>
      <c r="S460">
        <f>SUMIF(CurrentScenario!$B$2:$B$2612,Sheet1!$A460,CurrentScenario!S$2:S$2612)</f>
        <v>0.10754568430985473</v>
      </c>
      <c r="T460">
        <f>SUMIF(CurrentScenario!$B$2:$B$2612,Sheet1!$A460,CurrentScenario!T$2:T$2612)</f>
        <v>1.5257977251619252E-2</v>
      </c>
      <c r="U460">
        <f>SUMIF(CurrentScenario!$B$2:$B$2612,Sheet1!$A460,CurrentScenario!U$2:U$2612)</f>
        <v>6.7942016930256935E-2</v>
      </c>
      <c r="V460">
        <f>SUMIF(CurrentScenario!$B$2:$B$2612,Sheet1!$A460,CurrentScenario!V$2:V$2612)</f>
        <v>0</v>
      </c>
      <c r="W460">
        <f>SUMIF(CurrentScenario!$B$2:$B$2612,Sheet1!$A460,CurrentScenario!W$2:W$2612)</f>
        <v>0</v>
      </c>
      <c r="X460">
        <f>SUMIF(CurrentScenario!$B$2:$B$2612,Sheet1!$A460,CurrentScenario!X$2:X$2612)</f>
        <v>0</v>
      </c>
      <c r="Y460">
        <f>SUMIF(CurrentScenario!$B$2:$B$2612,Sheet1!$A460,CurrentScenario!Y$2:Y$2612)</f>
        <v>0</v>
      </c>
      <c r="Z460">
        <f>SUMIF(CurrentScenario!$B$2:$B$2612,Sheet1!$A460,CurrentScenario!Z$2:Z$2612)</f>
        <v>0</v>
      </c>
      <c r="AA460">
        <f>SUMIF(CurrentScenario!$B$2:$B$2612,Sheet1!$A460,CurrentScenario!AA$2:AA$2612)</f>
        <v>2.362187470088505</v>
      </c>
      <c r="AB460">
        <f>SUMIF(CurrentScenario!$B$2:$B$2612,Sheet1!$A460,CurrentScenario!AB$2:AB$2612)</f>
        <v>0.88329289355962926</v>
      </c>
      <c r="AC460">
        <f>SUMIF(CurrentScenario!$B$2:$B$2612,Sheet1!$A460,CurrentScenario!AC$2:AC$2612)</f>
        <v>2.978667884783228E-3</v>
      </c>
      <c r="AD460">
        <f>SUMIF(CurrentScenario!$B$2:$B$2612,Sheet1!$A460,CurrentScenario!AD$2:AD$2612)</f>
        <v>0</v>
      </c>
      <c r="AE460">
        <f>SUMIF(CurrentScenario!$B$2:$B$2612,Sheet1!$A460,CurrentScenario!AE$2:AE$2612)</f>
        <v>0</v>
      </c>
      <c r="AF460">
        <f>SUMIF(CurrentScenario!$B$2:$B$2612,Sheet1!$A460,CurrentScenario!AF$2:AF$2612)</f>
        <v>0</v>
      </c>
      <c r="AG460">
        <f>SUMIF(CurrentScenario!$B$2:$B$2612,Sheet1!$A460,CurrentScenario!AG$2:AG$2612)</f>
        <v>0</v>
      </c>
      <c r="AH460" s="9">
        <f>SUMIF(CurrentScenario!$B$2:$B$2612,Sheet1!$A460,CurrentScenario!AH$2:AH$2612)</f>
        <v>0</v>
      </c>
      <c r="AI460" s="10">
        <f t="shared" si="28"/>
        <v>2950.2706093737247</v>
      </c>
      <c r="AJ460">
        <f>SUMIF(BaselineScenario!$B$2:$B$2612,Sheet1!$A460,BaselineScenario!D$2:D$2612)</f>
        <v>2889.4158212035559</v>
      </c>
      <c r="AK460">
        <f>SUMIF(BaselineScenario!$B$2:$B$2612,Sheet1!$A460,BaselineScenario!E$2:E$2612)</f>
        <v>29.185714992997546</v>
      </c>
      <c r="AL460">
        <f>SUMIF(BaselineScenario!$B$2:$B$2612,Sheet1!$A460,BaselineScenario!F$2:F$2612)</f>
        <v>4.4077919844249571</v>
      </c>
      <c r="AM460">
        <f>SUMIF(BaselineScenario!$B$2:$B$2612,Sheet1!$A460,BaselineScenario!G$2:G$2612)</f>
        <v>2.7336836940995841</v>
      </c>
      <c r="AN460">
        <f>SUMIF(BaselineScenario!$B$2:$B$2612,Sheet1!$A460,BaselineScenario!H$2:H$2612)</f>
        <v>3.6908388930451723</v>
      </c>
      <c r="AO460">
        <f>SUMIF(BaselineScenario!$B$2:$B$2612,Sheet1!$A460,BaselineScenario!I$2:I$2612)</f>
        <v>2.2890345454541943</v>
      </c>
      <c r="AP460">
        <f>SUMIF(BaselineScenario!$B$2:$B$2612,Sheet1!$A460,BaselineScenario!J$2:J$2612)</f>
        <v>0.36409759883356518</v>
      </c>
      <c r="AQ460">
        <f>SUMIF(BaselineScenario!$B$2:$B$2612,Sheet1!$A460,BaselineScenario!K$2:K$2612)</f>
        <v>0.22581104994483045</v>
      </c>
      <c r="AR460">
        <f>SUMIF(BaselineScenario!$B$2:$B$2612,Sheet1!$A460,BaselineScenario!L$2:L$2612)</f>
        <v>2.7692879593339548</v>
      </c>
      <c r="AS460">
        <f>SUMIF(BaselineScenario!$B$2:$B$2612,Sheet1!$A460,BaselineScenario!M$2:M$2612)</f>
        <v>1.7174939898286514</v>
      </c>
      <c r="AT460">
        <f>SUMIF(BaselineScenario!$B$2:$B$2612,Sheet1!$A460,BaselineScenario!N$2:N$2612)</f>
        <v>0.97612051138715361</v>
      </c>
      <c r="AU460">
        <f>SUMIF(BaselineScenario!$B$2:$B$2612,Sheet1!$A460,BaselineScenario!O$2:O$2612)</f>
        <v>3.1827500191555673</v>
      </c>
      <c r="AV460">
        <f>SUMIF(BaselineScenario!$B$2:$B$2612,Sheet1!$A460,BaselineScenario!P$2:P$2612)</f>
        <v>1.9739203093806483</v>
      </c>
      <c r="AW460">
        <f>SUMIF(BaselineScenario!$B$2:$B$2612,Sheet1!$A460,BaselineScenario!Q$2:Q$2612)</f>
        <v>3.7461639869854375</v>
      </c>
      <c r="AX460">
        <f>SUMIF(BaselineScenario!$B$2:$B$2612,Sheet1!$A460,BaselineScenario!R$2:R$2612)</f>
        <v>0.15287392527315397</v>
      </c>
      <c r="AY460">
        <f>SUMIF(BaselineScenario!$B$2:$B$2612,Sheet1!$A460,BaselineScenario!S$2:S$2612)</f>
        <v>0.10754568430985351</v>
      </c>
      <c r="AZ460">
        <f>SUMIF(BaselineScenario!$B$2:$B$2612,Sheet1!$A460,BaselineScenario!T$2:T$2612)</f>
        <v>1.5257977251619075E-2</v>
      </c>
      <c r="BA460">
        <f>SUMIF(BaselineScenario!$B$2:$B$2612,Sheet1!$A460,BaselineScenario!U$2:U$2612)</f>
        <v>6.7942016930256158E-2</v>
      </c>
      <c r="BB460">
        <f>SUMIF(BaselineScenario!$B$2:$B$2612,Sheet1!$A460,BaselineScenario!V$2:V$2612)</f>
        <v>0</v>
      </c>
      <c r="BC460">
        <f>SUMIF(BaselineScenario!$B$2:$B$2612,Sheet1!$A460,BaselineScenario!W$2:W$2612)</f>
        <v>0</v>
      </c>
      <c r="BD460">
        <f>SUMIF(BaselineScenario!$B$2:$B$2612,Sheet1!$A460,BaselineScenario!X$2:X$2612)</f>
        <v>0</v>
      </c>
      <c r="BE460">
        <f>SUMIF(BaselineScenario!$B$2:$B$2612,Sheet1!$A460,BaselineScenario!Y$2:Y$2612)</f>
        <v>0</v>
      </c>
      <c r="BF460">
        <f>SUMIF(BaselineScenario!$B$2:$B$2612,Sheet1!$A460,BaselineScenario!Z$2:Z$2612)</f>
        <v>0</v>
      </c>
      <c r="BG460">
        <f>SUMIF(BaselineScenario!$B$2:$B$2612,Sheet1!$A460,BaselineScenario!AA$2:AA$2612)</f>
        <v>2.362187470088505</v>
      </c>
      <c r="BH460">
        <f>SUMIF(BaselineScenario!$B$2:$B$2612,Sheet1!$A460,BaselineScenario!AB$2:AB$2612)</f>
        <v>0.88329289355962926</v>
      </c>
      <c r="BI460">
        <f>SUMIF(BaselineScenario!$B$2:$B$2612,Sheet1!$A460,BaselineScenario!AC$2:AC$2612)</f>
        <v>2.9786678847827375E-3</v>
      </c>
      <c r="BJ460">
        <f>SUMIF(BaselineScenario!$B$2:$B$2612,Sheet1!$A460,BaselineScenario!AD$2:AD$2612)</f>
        <v>0</v>
      </c>
      <c r="BK460">
        <f>SUMIF(BaselineScenario!$B$2:$B$2612,Sheet1!$A460,BaselineScenario!AE$2:AE$2612)</f>
        <v>0</v>
      </c>
      <c r="BL460">
        <f>SUMIF(BaselineScenario!$B$2:$B$2612,Sheet1!$A460,BaselineScenario!AF$2:AF$2612)</f>
        <v>0</v>
      </c>
      <c r="BM460">
        <f>SUMIF(BaselineScenario!$B$2:$B$2612,Sheet1!$A460,BaselineScenario!AG$2:AG$2612)</f>
        <v>0</v>
      </c>
      <c r="BN460">
        <f>SUMIF(BaselineScenario!$B$2:$B$2612,Sheet1!$A460,BaselineScenario!AH$2:AH$2612)</f>
        <v>0</v>
      </c>
      <c r="BP460">
        <f t="shared" si="29"/>
        <v>0</v>
      </c>
      <c r="BQ460" s="12">
        <f t="shared" si="30"/>
        <v>0</v>
      </c>
    </row>
    <row r="461" spans="1:70" x14ac:dyDescent="0.25">
      <c r="BQ461" s="11"/>
    </row>
    <row r="462" spans="1:70" x14ac:dyDescent="0.25">
      <c r="BQ462" s="11"/>
    </row>
    <row r="463" spans="1:70" x14ac:dyDescent="0.25">
      <c r="BP463">
        <f>MAX(BP3:BP460)</f>
        <v>0</v>
      </c>
      <c r="BQ463" s="11">
        <f>MAX(BQ3:BQ460)</f>
        <v>0</v>
      </c>
      <c r="BR463" t="s">
        <v>497</v>
      </c>
    </row>
    <row r="464" spans="1:70" x14ac:dyDescent="0.25">
      <c r="BQ464" s="11">
        <f>MIN(BQ3:BQ460)</f>
        <v>-1.3258905690422055E-15</v>
      </c>
      <c r="BR464" t="s">
        <v>496</v>
      </c>
    </row>
  </sheetData>
  <mergeCells count="2">
    <mergeCell ref="C1:AH1"/>
    <mergeCell ref="AI1:BN1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N2620"/>
  <sheetViews>
    <sheetView topLeftCell="R1" workbookViewId="0">
      <pane ySplit="1" topLeftCell="A2591" activePane="bottomLeft" state="frozen"/>
      <selection pane="bottomLeft" activeCell="X2620" sqref="X2620"/>
    </sheetView>
  </sheetViews>
  <sheetFormatPr defaultRowHeight="15" x14ac:dyDescent="0.25"/>
  <cols>
    <col min="1" max="1" width="9.28515625" bestFit="1" customWidth="1"/>
    <col min="2" max="2" width="21.5703125" bestFit="1" customWidth="1"/>
    <col min="3" max="4" width="12" bestFit="1" customWidth="1"/>
  </cols>
  <sheetData>
    <row r="1" spans="1:40" x14ac:dyDescent="0.25">
      <c r="A1" t="s">
        <v>459</v>
      </c>
      <c r="B1" t="s">
        <v>0</v>
      </c>
      <c r="C1" t="s">
        <v>460</v>
      </c>
      <c r="D1" t="s">
        <v>461</v>
      </c>
      <c r="E1" t="s">
        <v>462</v>
      </c>
      <c r="F1" t="s">
        <v>463</v>
      </c>
      <c r="G1" t="s">
        <v>464</v>
      </c>
      <c r="H1" t="s">
        <v>465</v>
      </c>
      <c r="I1" t="s">
        <v>466</v>
      </c>
      <c r="J1" t="s">
        <v>467</v>
      </c>
      <c r="K1" t="s">
        <v>468</v>
      </c>
      <c r="L1" t="s">
        <v>469</v>
      </c>
      <c r="M1" t="s">
        <v>470</v>
      </c>
      <c r="N1" t="s">
        <v>471</v>
      </c>
      <c r="O1" t="s">
        <v>472</v>
      </c>
      <c r="P1" t="s">
        <v>473</v>
      </c>
      <c r="Q1" t="s">
        <v>474</v>
      </c>
      <c r="R1" t="s">
        <v>475</v>
      </c>
      <c r="S1" t="s">
        <v>476</v>
      </c>
      <c r="T1" t="s">
        <v>477</v>
      </c>
      <c r="U1" t="s">
        <v>478</v>
      </c>
      <c r="V1" t="s">
        <v>479</v>
      </c>
      <c r="W1" t="s">
        <v>480</v>
      </c>
      <c r="X1" t="s">
        <v>481</v>
      </c>
      <c r="Y1" t="s">
        <v>482</v>
      </c>
      <c r="Z1" t="s">
        <v>483</v>
      </c>
      <c r="AA1" t="s">
        <v>484</v>
      </c>
      <c r="AB1" t="s">
        <v>485</v>
      </c>
      <c r="AC1" t="s">
        <v>486</v>
      </c>
      <c r="AD1" t="s">
        <v>487</v>
      </c>
      <c r="AE1" t="s">
        <v>488</v>
      </c>
      <c r="AF1" t="s">
        <v>489</v>
      </c>
      <c r="AG1" t="s">
        <v>490</v>
      </c>
      <c r="AH1" t="s">
        <v>491</v>
      </c>
      <c r="AL1" t="s">
        <v>492</v>
      </c>
      <c r="AM1" t="s">
        <v>493</v>
      </c>
      <c r="AN1" t="s">
        <v>494</v>
      </c>
    </row>
    <row r="2" spans="1:40" x14ac:dyDescent="0.25">
      <c r="A2" s="2">
        <v>113</v>
      </c>
      <c r="B2" t="s">
        <v>144</v>
      </c>
      <c r="C2">
        <v>2.4824345015944022E-5</v>
      </c>
      <c r="D2">
        <v>2.4576101761646374E-5</v>
      </c>
      <c r="E2">
        <v>2.4824325429764722E-7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L2">
        <f>(D2+E2)/C2</f>
        <v>1</v>
      </c>
      <c r="AM2">
        <f>(SUM(X2,AB2,AE2))/C2</f>
        <v>0</v>
      </c>
      <c r="AN2">
        <f>(SUM(AA2:AB2,AD2:AE2,W2:X2))/C2</f>
        <v>0</v>
      </c>
    </row>
    <row r="3" spans="1:40" x14ac:dyDescent="0.25">
      <c r="A3" s="2">
        <v>120</v>
      </c>
      <c r="B3" t="s">
        <v>144</v>
      </c>
      <c r="C3">
        <v>641.38672813617438</v>
      </c>
      <c r="D3">
        <v>630.6220333211304</v>
      </c>
      <c r="E3">
        <v>6.3694451441585294</v>
      </c>
      <c r="F3">
        <v>8.604715709098347E-2</v>
      </c>
      <c r="G3">
        <v>8.604715709098347E-2</v>
      </c>
      <c r="H3">
        <v>5.4757283740788504E-2</v>
      </c>
      <c r="I3">
        <v>5.377947318186467E-2</v>
      </c>
      <c r="J3">
        <v>5.8668517176206419E-3</v>
      </c>
      <c r="K3">
        <v>4.889042918752291E-3</v>
      </c>
      <c r="L3">
        <v>8.9958391504209992E-2</v>
      </c>
      <c r="M3">
        <v>8.9958391504209992E-2</v>
      </c>
      <c r="N3">
        <v>9.68030507495478E-2</v>
      </c>
      <c r="O3">
        <v>5.1823854997442804E-2</v>
      </c>
      <c r="P3">
        <v>5.1823854997442804E-2</v>
      </c>
      <c r="Q3">
        <v>9.9736477537276283E-2</v>
      </c>
      <c r="R3">
        <v>0</v>
      </c>
      <c r="S3">
        <v>2.9334258099198911E-3</v>
      </c>
      <c r="T3">
        <v>9.7780860330663028E-4</v>
      </c>
      <c r="U3">
        <v>1.9556172066132606E-3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3.6178918322345326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L3">
        <f t="shared" ref="AL3:AL66" si="0">(D3+E3)/C3</f>
        <v>0.99314727062772601</v>
      </c>
      <c r="AM3">
        <f t="shared" ref="AM3:AM66" si="1">(SUM(X3,AB3,AE3))/C3</f>
        <v>5.6407338560744416E-3</v>
      </c>
      <c r="AN3">
        <f t="shared" ref="AN3:AN66" si="2">(SUM(AA3:AB3,AD3:AE3,W3:X3))/C3</f>
        <v>5.6407338560744416E-3</v>
      </c>
    </row>
    <row r="4" spans="1:40" x14ac:dyDescent="0.25">
      <c r="A4" s="2">
        <v>121</v>
      </c>
      <c r="B4" t="s">
        <v>144</v>
      </c>
      <c r="C4">
        <v>14964.222962251542</v>
      </c>
      <c r="D4">
        <v>12537.645770314468</v>
      </c>
      <c r="E4">
        <v>126.64278563947052</v>
      </c>
      <c r="F4">
        <v>252.77217766682614</v>
      </c>
      <c r="G4">
        <v>156.7676475776326</v>
      </c>
      <c r="H4">
        <v>211.65730771983289</v>
      </c>
      <c r="I4">
        <v>131.26850106664807</v>
      </c>
      <c r="J4">
        <v>20.879783634442425</v>
      </c>
      <c r="K4">
        <v>12.949511010836357</v>
      </c>
      <c r="L4">
        <v>158.80943350793967</v>
      </c>
      <c r="M4">
        <v>98.492555336708193</v>
      </c>
      <c r="N4">
        <v>55.977257593015935</v>
      </c>
      <c r="O4">
        <v>182.52010443184335</v>
      </c>
      <c r="P4">
        <v>113.19775000861686</v>
      </c>
      <c r="Q4">
        <v>451.33907439232746</v>
      </c>
      <c r="R4">
        <v>0</v>
      </c>
      <c r="S4">
        <v>13.417251235622567</v>
      </c>
      <c r="T4">
        <v>0.87499413545619198</v>
      </c>
      <c r="U4">
        <v>3.8962481975604679</v>
      </c>
      <c r="V4">
        <v>0</v>
      </c>
      <c r="W4">
        <v>0</v>
      </c>
      <c r="X4">
        <v>0</v>
      </c>
      <c r="Y4">
        <v>0</v>
      </c>
      <c r="Z4">
        <v>0</v>
      </c>
      <c r="AA4">
        <v>305.43083988244359</v>
      </c>
      <c r="AB4">
        <v>114.20977113726003</v>
      </c>
      <c r="AC4">
        <v>0</v>
      </c>
      <c r="AD4">
        <v>0</v>
      </c>
      <c r="AE4">
        <v>0</v>
      </c>
      <c r="AF4">
        <v>0</v>
      </c>
      <c r="AG4">
        <v>0</v>
      </c>
      <c r="AH4">
        <v>15.474197762585829</v>
      </c>
      <c r="AL4">
        <f t="shared" si="0"/>
        <v>0.84630445482539429</v>
      </c>
      <c r="AM4">
        <f t="shared" si="1"/>
        <v>7.6321885490054095E-3</v>
      </c>
      <c r="AN4">
        <f t="shared" si="2"/>
        <v>2.8042926924991753E-2</v>
      </c>
    </row>
    <row r="5" spans="1:40" x14ac:dyDescent="0.25">
      <c r="A5" s="2">
        <v>122</v>
      </c>
      <c r="B5" t="s">
        <v>155</v>
      </c>
      <c r="C5">
        <v>13715.499768450047</v>
      </c>
      <c r="D5">
        <v>1001.3144784168833</v>
      </c>
      <c r="E5">
        <v>10.114295570294152</v>
      </c>
      <c r="F5">
        <v>1728.449179686902</v>
      </c>
      <c r="G5">
        <v>1071.9727490188461</v>
      </c>
      <c r="H5">
        <v>1447.3067947907095</v>
      </c>
      <c r="I5">
        <v>897.61013670754483</v>
      </c>
      <c r="J5">
        <v>142.7753355544647</v>
      </c>
      <c r="K5">
        <v>88.5483980006602</v>
      </c>
      <c r="L5">
        <v>1085.9342416021263</v>
      </c>
      <c r="M5">
        <v>673.48926237255625</v>
      </c>
      <c r="N5">
        <v>382.7709814379898</v>
      </c>
      <c r="O5">
        <v>1248.0673991507854</v>
      </c>
      <c r="P5">
        <v>774.04300667662528</v>
      </c>
      <c r="Q5">
        <v>745.85672666115227</v>
      </c>
      <c r="R5">
        <v>0</v>
      </c>
      <c r="S5">
        <v>22.172562742026109</v>
      </c>
      <c r="T5">
        <v>5.983277835828142</v>
      </c>
      <c r="U5">
        <v>26.64247587872115</v>
      </c>
      <c r="V5">
        <v>0</v>
      </c>
      <c r="W5">
        <v>230.2316890207122</v>
      </c>
      <c r="X5">
        <v>53.195194222245057</v>
      </c>
      <c r="Y5">
        <v>124.12976173969086</v>
      </c>
      <c r="Z5">
        <v>23.654265515821002</v>
      </c>
      <c r="AA5">
        <v>1390.4164679855139</v>
      </c>
      <c r="AB5">
        <v>386.92884485185039</v>
      </c>
      <c r="AC5">
        <v>145.93293166014564</v>
      </c>
      <c r="AD5">
        <v>0</v>
      </c>
      <c r="AE5">
        <v>0</v>
      </c>
      <c r="AF5">
        <v>0</v>
      </c>
      <c r="AG5">
        <v>0</v>
      </c>
      <c r="AH5">
        <v>7.9593113499520438</v>
      </c>
      <c r="AL5">
        <f t="shared" si="0"/>
        <v>7.3743486643759126E-2</v>
      </c>
      <c r="AM5">
        <f t="shared" si="1"/>
        <v>3.208953712984771E-2</v>
      </c>
      <c r="AN5">
        <f t="shared" si="2"/>
        <v>0.15025133833042995</v>
      </c>
    </row>
    <row r="6" spans="1:40" x14ac:dyDescent="0.25">
      <c r="A6" s="2">
        <v>123</v>
      </c>
      <c r="B6" t="s">
        <v>155</v>
      </c>
      <c r="C6">
        <v>9.8064601498156829</v>
      </c>
      <c r="D6">
        <v>0.19515691874990967</v>
      </c>
      <c r="E6">
        <v>1.971283068149767E-3</v>
      </c>
      <c r="F6">
        <v>1.3630744587024513</v>
      </c>
      <c r="G6">
        <v>0.84536977901867238</v>
      </c>
      <c r="H6">
        <v>1.1413624678158445</v>
      </c>
      <c r="I6">
        <v>0.7078656647418875</v>
      </c>
      <c r="J6">
        <v>0.11259427416363461</v>
      </c>
      <c r="K6">
        <v>6.9830367672040719E-2</v>
      </c>
      <c r="L6">
        <v>0.85637979553787014</v>
      </c>
      <c r="M6">
        <v>0.5311213844091105</v>
      </c>
      <c r="N6">
        <v>0.30185750108416048</v>
      </c>
      <c r="O6">
        <v>0.98423985252223578</v>
      </c>
      <c r="P6">
        <v>0.61041920614613498</v>
      </c>
      <c r="Q6">
        <v>0.67361893960597685</v>
      </c>
      <c r="R6">
        <v>0</v>
      </c>
      <c r="S6">
        <v>2.0025189435703441E-2</v>
      </c>
      <c r="T6">
        <v>4.7182994939115779E-3</v>
      </c>
      <c r="U6">
        <v>2.1010670848457275E-2</v>
      </c>
      <c r="V6">
        <v>0</v>
      </c>
      <c r="W6">
        <v>9.3588348553339185E-5</v>
      </c>
      <c r="X6">
        <v>2.7525984463835286E-5</v>
      </c>
      <c r="Y6">
        <v>0</v>
      </c>
      <c r="Z6">
        <v>0</v>
      </c>
      <c r="AA6">
        <v>1.0502539372176354</v>
      </c>
      <c r="AB6">
        <v>0.31310807327612639</v>
      </c>
      <c r="AC6">
        <v>2.3609719727532533E-3</v>
      </c>
      <c r="AD6">
        <v>0</v>
      </c>
      <c r="AE6">
        <v>0</v>
      </c>
      <c r="AF6">
        <v>0</v>
      </c>
      <c r="AG6">
        <v>0</v>
      </c>
      <c r="AH6">
        <v>0</v>
      </c>
      <c r="AL6">
        <f t="shared" si="0"/>
        <v>2.0101871501692133E-2</v>
      </c>
      <c r="AM6">
        <f t="shared" si="1"/>
        <v>3.1931562916357306E-2</v>
      </c>
      <c r="AN6">
        <f t="shared" si="2"/>
        <v>0.13903927655815806</v>
      </c>
    </row>
    <row r="7" spans="1:40" x14ac:dyDescent="0.25">
      <c r="A7" s="2">
        <v>124</v>
      </c>
      <c r="B7" t="s">
        <v>155</v>
      </c>
      <c r="C7">
        <v>26.451787389100566</v>
      </c>
      <c r="D7">
        <v>0</v>
      </c>
      <c r="E7">
        <v>0</v>
      </c>
      <c r="F7">
        <v>2.1724691295003735</v>
      </c>
      <c r="G7">
        <v>1.3473502870283494</v>
      </c>
      <c r="H7">
        <v>1.8191049377323791</v>
      </c>
      <c r="I7">
        <v>1.1281966654922311</v>
      </c>
      <c r="J7">
        <v>0.17945265072643204</v>
      </c>
      <c r="K7">
        <v>0.11129503419680341</v>
      </c>
      <c r="L7">
        <v>1.3648990244278933</v>
      </c>
      <c r="M7">
        <v>0.84650208521680292</v>
      </c>
      <c r="N7">
        <v>0.48110142051823163</v>
      </c>
      <c r="O7">
        <v>1.568681509561294</v>
      </c>
      <c r="P7">
        <v>0.97288695249305135</v>
      </c>
      <c r="Q7">
        <v>5.8990961066482965</v>
      </c>
      <c r="R7">
        <v>0</v>
      </c>
      <c r="S7">
        <v>0.17536792497742351</v>
      </c>
      <c r="T7">
        <v>7.5208994994867941E-3</v>
      </c>
      <c r="U7">
        <v>3.3904455341171098E-2</v>
      </c>
      <c r="V7">
        <v>0</v>
      </c>
      <c r="W7">
        <v>3.9834758635314018</v>
      </c>
      <c r="X7">
        <v>0.58211251873954584</v>
      </c>
      <c r="Y7">
        <v>1.2705561433253156</v>
      </c>
      <c r="Z7">
        <v>0</v>
      </c>
      <c r="AA7">
        <v>1.7292165997851217</v>
      </c>
      <c r="AB7">
        <v>0.25966783924166015</v>
      </c>
      <c r="AC7">
        <v>0</v>
      </c>
      <c r="AD7">
        <v>0</v>
      </c>
      <c r="AE7">
        <v>0</v>
      </c>
      <c r="AF7">
        <v>0</v>
      </c>
      <c r="AG7">
        <v>0</v>
      </c>
      <c r="AH7">
        <v>0.51892934111729816</v>
      </c>
      <c r="AL7">
        <f t="shared" si="0"/>
        <v>0</v>
      </c>
      <c r="AM7">
        <f t="shared" si="1"/>
        <v>3.1823193858274423E-2</v>
      </c>
      <c r="AN7">
        <f t="shared" si="2"/>
        <v>0.24778941116086897</v>
      </c>
    </row>
    <row r="8" spans="1:40" x14ac:dyDescent="0.25">
      <c r="A8" s="2">
        <v>125</v>
      </c>
      <c r="B8" t="s">
        <v>170</v>
      </c>
      <c r="C8">
        <v>74.795917790992732</v>
      </c>
      <c r="D8">
        <v>12.761851195509298</v>
      </c>
      <c r="E8">
        <v>0.12890768864100391</v>
      </c>
      <c r="F8">
        <v>8.8781302636850814</v>
      </c>
      <c r="G8">
        <v>5.5061576682479467</v>
      </c>
      <c r="H8">
        <v>7.4340503653084191</v>
      </c>
      <c r="I8">
        <v>4.6105490478680489</v>
      </c>
      <c r="J8">
        <v>0.73336146783528788</v>
      </c>
      <c r="K8">
        <v>0.45482633873730555</v>
      </c>
      <c r="L8">
        <v>5.577870479527876</v>
      </c>
      <c r="M8">
        <v>3.4593585237026478</v>
      </c>
      <c r="N8">
        <v>1.9660923065037048</v>
      </c>
      <c r="O8">
        <v>6.4106628518441484</v>
      </c>
      <c r="P8">
        <v>3.9758499837492298</v>
      </c>
      <c r="Q8">
        <v>2.35341026292522</v>
      </c>
      <c r="R8">
        <v>0</v>
      </c>
      <c r="S8">
        <v>6.9961340894554733E-2</v>
      </c>
      <c r="T8">
        <v>3.0732937163894178E-2</v>
      </c>
      <c r="U8">
        <v>0.13684832286548393</v>
      </c>
      <c r="V8">
        <v>0</v>
      </c>
      <c r="W8">
        <v>1.1515422925344057</v>
      </c>
      <c r="X8">
        <v>0.26606465933100226</v>
      </c>
      <c r="Y8">
        <v>0</v>
      </c>
      <c r="Z8">
        <v>0</v>
      </c>
      <c r="AA8">
        <v>6.9544004734187084</v>
      </c>
      <c r="AB8">
        <v>1.9352893206994848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L8">
        <f t="shared" si="0"/>
        <v>0.17234575448585063</v>
      </c>
      <c r="AM8">
        <f t="shared" si="1"/>
        <v>2.9431472265396604E-2</v>
      </c>
      <c r="AN8">
        <f t="shared" si="2"/>
        <v>0.13780560557844848</v>
      </c>
    </row>
    <row r="9" spans="1:40" x14ac:dyDescent="0.25">
      <c r="A9" s="2">
        <v>126</v>
      </c>
      <c r="B9" t="s">
        <v>170</v>
      </c>
      <c r="C9">
        <v>26152.762736162545</v>
      </c>
      <c r="D9">
        <v>5102.5727976351391</v>
      </c>
      <c r="E9">
        <v>51.541167099843811</v>
      </c>
      <c r="F9">
        <v>2638.4058672489987</v>
      </c>
      <c r="G9">
        <v>1636.3218976907999</v>
      </c>
      <c r="H9">
        <v>2209.253803060572</v>
      </c>
      <c r="I9">
        <v>1370.1650054076758</v>
      </c>
      <c r="J9">
        <v>217.94069405039298</v>
      </c>
      <c r="K9">
        <v>135.16565481936405</v>
      </c>
      <c r="L9">
        <v>1657.6332002372599</v>
      </c>
      <c r="M9">
        <v>1028.0537265589717</v>
      </c>
      <c r="N9">
        <v>584.28400359853208</v>
      </c>
      <c r="O9">
        <v>1905.1227796806829</v>
      </c>
      <c r="P9">
        <v>1181.5448559652059</v>
      </c>
      <c r="Q9">
        <v>2251.0660914282726</v>
      </c>
      <c r="R9">
        <v>0</v>
      </c>
      <c r="S9">
        <v>66.919176796761946</v>
      </c>
      <c r="T9">
        <v>9.132875308972217</v>
      </c>
      <c r="U9">
        <v>40.668854799155284</v>
      </c>
      <c r="V9">
        <v>0</v>
      </c>
      <c r="W9">
        <v>0.26179000799082808</v>
      </c>
      <c r="X9">
        <v>7.6997060041463269E-2</v>
      </c>
      <c r="Y9">
        <v>237.66393960279319</v>
      </c>
      <c r="Z9">
        <v>0</v>
      </c>
      <c r="AA9">
        <v>2937.8228258820309</v>
      </c>
      <c r="AB9">
        <v>875.84155797164453</v>
      </c>
      <c r="AC9">
        <v>6.3582584979862879</v>
      </c>
      <c r="AD9">
        <v>0</v>
      </c>
      <c r="AE9">
        <v>0</v>
      </c>
      <c r="AF9">
        <v>0</v>
      </c>
      <c r="AG9">
        <v>0</v>
      </c>
      <c r="AH9">
        <v>8.9449157534626149</v>
      </c>
      <c r="AL9">
        <f t="shared" si="0"/>
        <v>0.19707722724101223</v>
      </c>
      <c r="AM9">
        <f t="shared" si="1"/>
        <v>3.3492390990131064E-2</v>
      </c>
      <c r="AN9">
        <f t="shared" si="2"/>
        <v>0.14583557421441837</v>
      </c>
    </row>
    <row r="10" spans="1:40" x14ac:dyDescent="0.25">
      <c r="A10" s="2">
        <v>127</v>
      </c>
      <c r="B10" t="s">
        <v>170</v>
      </c>
      <c r="C10">
        <v>10.192986787035155</v>
      </c>
      <c r="D10">
        <v>0</v>
      </c>
      <c r="E10">
        <v>0</v>
      </c>
      <c r="F10">
        <v>0.27177090177874302</v>
      </c>
      <c r="G10">
        <v>0.16875305464304066</v>
      </c>
      <c r="H10">
        <v>0.22663927350976862</v>
      </c>
      <c r="I10">
        <v>0.14128160911773963</v>
      </c>
      <c r="J10">
        <v>2.2565814134487171E-2</v>
      </c>
      <c r="K10">
        <v>1.3735712951426976E-2</v>
      </c>
      <c r="L10">
        <v>0.17071527972794029</v>
      </c>
      <c r="M10">
        <v>0.10596121419672239</v>
      </c>
      <c r="N10">
        <v>5.9848464555197031E-2</v>
      </c>
      <c r="O10">
        <v>0.19622447073467109</v>
      </c>
      <c r="P10">
        <v>0.12165917185549606</v>
      </c>
      <c r="Q10">
        <v>0.23743160958895201</v>
      </c>
      <c r="R10">
        <v>0</v>
      </c>
      <c r="S10">
        <v>6.8678566719379587E-3</v>
      </c>
      <c r="T10">
        <v>9.8112235367335521E-4</v>
      </c>
      <c r="U10">
        <v>5.8867341220401326E-3</v>
      </c>
      <c r="V10">
        <v>0</v>
      </c>
      <c r="W10">
        <v>0</v>
      </c>
      <c r="X10">
        <v>0</v>
      </c>
      <c r="Y10">
        <v>1.6729202567471657</v>
      </c>
      <c r="Z10">
        <v>0</v>
      </c>
      <c r="AA10">
        <v>4.9841014585484107</v>
      </c>
      <c r="AB10">
        <v>1.7856427817977423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L10">
        <f t="shared" si="0"/>
        <v>0</v>
      </c>
      <c r="AM10">
        <f t="shared" si="1"/>
        <v>0.17518346870310564</v>
      </c>
      <c r="AN10">
        <f t="shared" si="2"/>
        <v>0.66415707012951752</v>
      </c>
    </row>
    <row r="11" spans="1:40" x14ac:dyDescent="0.25">
      <c r="A11" s="2">
        <v>128</v>
      </c>
      <c r="B11" t="s">
        <v>170</v>
      </c>
      <c r="C11">
        <v>67.530279766120273</v>
      </c>
      <c r="D11">
        <v>0</v>
      </c>
      <c r="E11">
        <v>0</v>
      </c>
      <c r="F11">
        <v>7.5484096872470587</v>
      </c>
      <c r="G11">
        <v>4.6814713362849405</v>
      </c>
      <c r="H11">
        <v>6.3206188514430108</v>
      </c>
      <c r="I11">
        <v>3.9200053631509717</v>
      </c>
      <c r="J11">
        <v>0.62352192201556866</v>
      </c>
      <c r="K11">
        <v>0.38670308492109645</v>
      </c>
      <c r="L11">
        <v>4.7424457628426788</v>
      </c>
      <c r="M11">
        <v>2.9412360588041451</v>
      </c>
      <c r="N11">
        <v>1.6716235797667367</v>
      </c>
      <c r="O11">
        <v>5.4505035501705965</v>
      </c>
      <c r="P11">
        <v>3.3803699196792456</v>
      </c>
      <c r="Q11">
        <v>8.4272801523547081</v>
      </c>
      <c r="R11">
        <v>0</v>
      </c>
      <c r="S11">
        <v>0.25052560711060501</v>
      </c>
      <c r="T11">
        <v>2.6131938938894785E-2</v>
      </c>
      <c r="U11">
        <v>0.11780361601593345</v>
      </c>
      <c r="V11">
        <v>0</v>
      </c>
      <c r="W11">
        <v>10.357037245181646</v>
      </c>
      <c r="X11">
        <v>1.5134925487228192</v>
      </c>
      <c r="Y11">
        <v>0</v>
      </c>
      <c r="Z11">
        <v>0</v>
      </c>
      <c r="AA11">
        <v>4.4959631594413159</v>
      </c>
      <c r="AB11">
        <v>0.67513638202831638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L11">
        <f t="shared" si="0"/>
        <v>0</v>
      </c>
      <c r="AM11">
        <f t="shared" si="1"/>
        <v>3.2409593716049789E-2</v>
      </c>
      <c r="AN11">
        <f t="shared" si="2"/>
        <v>0.2523553788670046</v>
      </c>
    </row>
    <row r="12" spans="1:40" x14ac:dyDescent="0.25">
      <c r="A12" s="2">
        <v>129</v>
      </c>
      <c r="B12" t="s">
        <v>311</v>
      </c>
      <c r="C12">
        <v>5969.8316669385649</v>
      </c>
      <c r="D12">
        <v>2166.3773062784535</v>
      </c>
      <c r="E12">
        <v>21.882630437405236</v>
      </c>
      <c r="F12">
        <v>233.39159981508169</v>
      </c>
      <c r="G12">
        <v>283.88141335388696</v>
      </c>
      <c r="H12">
        <v>428.01940324171102</v>
      </c>
      <c r="I12">
        <v>520.613171594199</v>
      </c>
      <c r="J12">
        <v>188.97878322243412</v>
      </c>
      <c r="K12">
        <v>229.86079169389217</v>
      </c>
      <c r="L12">
        <v>344.33525743129269</v>
      </c>
      <c r="M12">
        <v>418.8256247537563</v>
      </c>
      <c r="N12">
        <v>206.08247059239162</v>
      </c>
      <c r="O12">
        <v>81.900411796941015</v>
      </c>
      <c r="P12">
        <v>99.618027559848073</v>
      </c>
      <c r="Q12">
        <v>579.33506319895241</v>
      </c>
      <c r="R12">
        <v>0</v>
      </c>
      <c r="S12">
        <v>17.122744246287091</v>
      </c>
      <c r="T12">
        <v>7.1151135624491397</v>
      </c>
      <c r="U12">
        <v>6.6860757442973764</v>
      </c>
      <c r="V12">
        <v>0</v>
      </c>
      <c r="W12">
        <v>0</v>
      </c>
      <c r="X12">
        <v>0</v>
      </c>
      <c r="Y12">
        <v>38.649999335807969</v>
      </c>
      <c r="Z12">
        <v>0</v>
      </c>
      <c r="AA12">
        <v>75.046224607524906</v>
      </c>
      <c r="AB12">
        <v>17.049064554749474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5.0604899172014921</v>
      </c>
      <c r="AL12">
        <f t="shared" si="0"/>
        <v>0.3665530384775551</v>
      </c>
      <c r="AM12">
        <f t="shared" si="1"/>
        <v>2.8558702331874185E-3</v>
      </c>
      <c r="AN12">
        <f t="shared" si="2"/>
        <v>1.5426781574479884E-2</v>
      </c>
    </row>
    <row r="13" spans="1:40" x14ac:dyDescent="0.25">
      <c r="A13" s="2">
        <v>130</v>
      </c>
      <c r="B13" t="s">
        <v>311</v>
      </c>
      <c r="C13">
        <v>6974.7708403683282</v>
      </c>
      <c r="D13">
        <v>5235.8565574755385</v>
      </c>
      <c r="E13">
        <v>52.887213557997434</v>
      </c>
      <c r="F13">
        <v>100.61940676183444</v>
      </c>
      <c r="G13">
        <v>122.38631068047714</v>
      </c>
      <c r="H13">
        <v>184.52695607558869</v>
      </c>
      <c r="I13">
        <v>224.44563690842759</v>
      </c>
      <c r="J13">
        <v>81.471701750426334</v>
      </c>
      <c r="K13">
        <v>99.097298697449716</v>
      </c>
      <c r="L13">
        <v>148.44909280035867</v>
      </c>
      <c r="M13">
        <v>180.56347500935644</v>
      </c>
      <c r="N13">
        <v>88.846113898365715</v>
      </c>
      <c r="O13">
        <v>35.308839978491292</v>
      </c>
      <c r="P13">
        <v>42.9469449408789</v>
      </c>
      <c r="Q13">
        <v>237.21426085707978</v>
      </c>
      <c r="R13">
        <v>0</v>
      </c>
      <c r="S13">
        <v>7.0108798712981777</v>
      </c>
      <c r="T13">
        <v>3.0675075385842967</v>
      </c>
      <c r="U13">
        <v>2.8823042222264328</v>
      </c>
      <c r="V13">
        <v>0</v>
      </c>
      <c r="W13">
        <v>0</v>
      </c>
      <c r="X13">
        <v>0</v>
      </c>
      <c r="Y13">
        <v>0</v>
      </c>
      <c r="Z13">
        <v>0</v>
      </c>
      <c r="AA13">
        <v>82.231116828596512</v>
      </c>
      <c r="AB13">
        <v>44.959222515351634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L13">
        <f t="shared" si="0"/>
        <v>0.75826774700948385</v>
      </c>
      <c r="AM13">
        <f t="shared" si="1"/>
        <v>6.4459784477990676E-3</v>
      </c>
      <c r="AN13">
        <f t="shared" si="2"/>
        <v>1.8235773225379746E-2</v>
      </c>
    </row>
    <row r="14" spans="1:40" x14ac:dyDescent="0.25">
      <c r="A14" s="2">
        <v>131</v>
      </c>
      <c r="B14" t="s">
        <v>311</v>
      </c>
      <c r="C14">
        <v>11.988249698329517</v>
      </c>
      <c r="D14">
        <v>2.5571463806421271</v>
      </c>
      <c r="E14">
        <v>2.5829668516632005E-2</v>
      </c>
      <c r="F14">
        <v>0.40941374756195914</v>
      </c>
      <c r="G14">
        <v>0.49798278486190201</v>
      </c>
      <c r="H14">
        <v>0.75082774082070025</v>
      </c>
      <c r="I14">
        <v>0.91325558161802534</v>
      </c>
      <c r="J14">
        <v>0.33150528058496598</v>
      </c>
      <c r="K14">
        <v>0.40321954237511876</v>
      </c>
      <c r="L14">
        <v>0.60403022006909757</v>
      </c>
      <c r="M14">
        <v>0.73470028438083124</v>
      </c>
      <c r="N14">
        <v>0.3615082663191006</v>
      </c>
      <c r="O14">
        <v>0.14366853273566579</v>
      </c>
      <c r="P14">
        <v>0.17474929485257729</v>
      </c>
      <c r="Q14">
        <v>3.8187205882002342</v>
      </c>
      <c r="R14">
        <v>0</v>
      </c>
      <c r="S14">
        <v>0.11286555999214404</v>
      </c>
      <c r="T14">
        <v>1.2481040134620234E-2</v>
      </c>
      <c r="U14">
        <v>1.1728557052422674E-2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0.12461662761138979</v>
      </c>
      <c r="AD14">
        <v>0</v>
      </c>
      <c r="AE14">
        <v>0</v>
      </c>
      <c r="AF14">
        <v>0</v>
      </c>
      <c r="AG14">
        <v>0</v>
      </c>
      <c r="AH14">
        <v>0</v>
      </c>
      <c r="AL14">
        <f t="shared" si="0"/>
        <v>0.21545897976405012</v>
      </c>
      <c r="AM14">
        <f t="shared" si="1"/>
        <v>0</v>
      </c>
      <c r="AN14">
        <f t="shared" si="2"/>
        <v>0</v>
      </c>
    </row>
    <row r="15" spans="1:40" x14ac:dyDescent="0.25">
      <c r="A15" s="2">
        <v>132</v>
      </c>
      <c r="B15" t="s">
        <v>311</v>
      </c>
      <c r="C15">
        <v>36.146337400644015</v>
      </c>
      <c r="D15">
        <v>27.246205116176657</v>
      </c>
      <c r="E15">
        <v>0.27521355272654863</v>
      </c>
      <c r="F15">
        <v>0.52554937406758373</v>
      </c>
      <c r="G15">
        <v>0.63924509744498326</v>
      </c>
      <c r="H15">
        <v>0.96381321538828402</v>
      </c>
      <c r="I15">
        <v>1.1723159262242941</v>
      </c>
      <c r="J15">
        <v>0.42554155270018851</v>
      </c>
      <c r="K15">
        <v>0.51759915061467454</v>
      </c>
      <c r="L15">
        <v>0.77537099016070532</v>
      </c>
      <c r="M15">
        <v>0.94311118045955422</v>
      </c>
      <c r="N15">
        <v>0.46405545939857523</v>
      </c>
      <c r="O15">
        <v>0.18442620045330133</v>
      </c>
      <c r="P15">
        <v>0.22431807169453225</v>
      </c>
      <c r="Q15">
        <v>1.7080104306692991</v>
      </c>
      <c r="R15">
        <v>0</v>
      </c>
      <c r="S15">
        <v>5.0484531338702544E-2</v>
      </c>
      <c r="T15">
        <v>1.6021549527373415E-2</v>
      </c>
      <c r="U15">
        <v>1.5056001598757416E-2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L15">
        <f t="shared" si="0"/>
        <v>0.76138886116890114</v>
      </c>
      <c r="AM15">
        <f t="shared" si="1"/>
        <v>0</v>
      </c>
      <c r="AN15">
        <f t="shared" si="2"/>
        <v>0</v>
      </c>
    </row>
    <row r="16" spans="1:40" x14ac:dyDescent="0.25">
      <c r="A16" s="2">
        <v>133</v>
      </c>
      <c r="B16" t="s">
        <v>311</v>
      </c>
      <c r="C16">
        <v>8.2136485446267251</v>
      </c>
      <c r="D16">
        <v>8.1315120112680752</v>
      </c>
      <c r="E16">
        <v>8.2136533358650385E-2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L16">
        <f t="shared" si="0"/>
        <v>1</v>
      </c>
      <c r="AM16">
        <f t="shared" si="1"/>
        <v>0</v>
      </c>
      <c r="AN16">
        <f t="shared" si="2"/>
        <v>0</v>
      </c>
    </row>
    <row r="17" spans="1:40" x14ac:dyDescent="0.25">
      <c r="A17" s="2">
        <v>134</v>
      </c>
      <c r="B17" t="s">
        <v>311</v>
      </c>
      <c r="C17">
        <v>9.0380936878347988</v>
      </c>
      <c r="D17">
        <v>8.94771288950081</v>
      </c>
      <c r="E17">
        <v>9.0380798333988543E-2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L17">
        <f t="shared" si="0"/>
        <v>1</v>
      </c>
      <c r="AM17">
        <f t="shared" si="1"/>
        <v>0</v>
      </c>
      <c r="AN17">
        <f t="shared" si="2"/>
        <v>0</v>
      </c>
    </row>
    <row r="18" spans="1:40" x14ac:dyDescent="0.25">
      <c r="A18" s="2">
        <v>135</v>
      </c>
      <c r="B18" t="s">
        <v>152</v>
      </c>
      <c r="C18">
        <v>32.248099348196519</v>
      </c>
      <c r="D18">
        <v>30.164522639787588</v>
      </c>
      <c r="E18">
        <v>0.30469084345860592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1.1500855500503007</v>
      </c>
      <c r="AB18">
        <v>0.62880031490002286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L18">
        <f t="shared" si="0"/>
        <v>0.94483749737487055</v>
      </c>
      <c r="AM18">
        <f t="shared" si="1"/>
        <v>1.9498833345512768E-2</v>
      </c>
      <c r="AN18">
        <f t="shared" si="2"/>
        <v>5.5162502625129381E-2</v>
      </c>
    </row>
    <row r="19" spans="1:40" x14ac:dyDescent="0.25">
      <c r="A19" s="2">
        <v>136</v>
      </c>
      <c r="B19" t="s">
        <v>152</v>
      </c>
      <c r="C19">
        <v>4532.9471244326187</v>
      </c>
      <c r="D19">
        <v>3595.0789271657159</v>
      </c>
      <c r="E19">
        <v>36.313956955240755</v>
      </c>
      <c r="F19">
        <v>23.989841350808618</v>
      </c>
      <c r="G19">
        <v>14.878340933350833</v>
      </c>
      <c r="H19">
        <v>20.087753114769551</v>
      </c>
      <c r="I19">
        <v>12.45829210806898</v>
      </c>
      <c r="J19">
        <v>1.9816363067038623</v>
      </c>
      <c r="K19">
        <v>1.2289988302050594</v>
      </c>
      <c r="L19">
        <v>15.072118104256173</v>
      </c>
      <c r="M19">
        <v>9.347628351281621</v>
      </c>
      <c r="N19">
        <v>5.3126324026802223</v>
      </c>
      <c r="O19">
        <v>17.322429408174614</v>
      </c>
      <c r="P19">
        <v>10.743254211407493</v>
      </c>
      <c r="Q19">
        <v>15.079258351335671</v>
      </c>
      <c r="R19">
        <v>0</v>
      </c>
      <c r="S19">
        <v>0.4482708138799249</v>
      </c>
      <c r="T19">
        <v>8.3044319570522551E-2</v>
      </c>
      <c r="U19">
        <v>0.36978163838120115</v>
      </c>
      <c r="V19">
        <v>0</v>
      </c>
      <c r="W19">
        <v>79.763496129549821</v>
      </c>
      <c r="X19">
        <v>18.429412069660756</v>
      </c>
      <c r="Y19">
        <v>39.198872128323423</v>
      </c>
      <c r="Z19">
        <v>0</v>
      </c>
      <c r="AA19">
        <v>481.70813945880252</v>
      </c>
      <c r="AB19">
        <v>134.05104028045096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L19">
        <f t="shared" si="0"/>
        <v>0.80111079711204269</v>
      </c>
      <c r="AM19">
        <f t="shared" si="1"/>
        <v>3.3638259649719039E-2</v>
      </c>
      <c r="AN19">
        <f t="shared" si="2"/>
        <v>0.15750284932516795</v>
      </c>
    </row>
    <row r="20" spans="1:40" x14ac:dyDescent="0.25">
      <c r="A20" s="2">
        <v>137</v>
      </c>
      <c r="B20" t="s">
        <v>152</v>
      </c>
      <c r="C20">
        <v>6228.1151247298349</v>
      </c>
      <c r="D20">
        <v>5859.7433717956937</v>
      </c>
      <c r="E20">
        <v>59.189361863289051</v>
      </c>
      <c r="F20">
        <v>5.2459499375107486</v>
      </c>
      <c r="G20">
        <v>6.3809693825412062</v>
      </c>
      <c r="H20">
        <v>9.6205186206486122</v>
      </c>
      <c r="I20">
        <v>11.702151304648606</v>
      </c>
      <c r="J20">
        <v>4.2476558822162005</v>
      </c>
      <c r="K20">
        <v>5.1667927472989952</v>
      </c>
      <c r="L20">
        <v>7.73972227668256</v>
      </c>
      <c r="M20">
        <v>9.413794570320519</v>
      </c>
      <c r="N20">
        <v>4.631665365982613</v>
      </c>
      <c r="O20">
        <v>1.8408906865533343</v>
      </c>
      <c r="P20">
        <v>2.2392925472958018</v>
      </c>
      <c r="Q20">
        <v>7.752932156162875</v>
      </c>
      <c r="R20">
        <v>0</v>
      </c>
      <c r="S20">
        <v>0.22922715771444868</v>
      </c>
      <c r="T20">
        <v>0.15962236797485799</v>
      </c>
      <c r="U20">
        <v>0.15046370751728416</v>
      </c>
      <c r="V20">
        <v>0</v>
      </c>
      <c r="W20">
        <v>0</v>
      </c>
      <c r="X20">
        <v>0</v>
      </c>
      <c r="Y20">
        <v>0</v>
      </c>
      <c r="Z20">
        <v>0</v>
      </c>
      <c r="AA20">
        <v>87.390797633220899</v>
      </c>
      <c r="AB20">
        <v>121.11730627896375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24.152638447597816</v>
      </c>
      <c r="AL20">
        <f t="shared" si="0"/>
        <v>0.95035698845013505</v>
      </c>
      <c r="AM20">
        <f t="shared" si="1"/>
        <v>1.9446863754660863E-2</v>
      </c>
      <c r="AN20">
        <f t="shared" si="2"/>
        <v>3.3478524358720708E-2</v>
      </c>
    </row>
    <row r="21" spans="1:40" x14ac:dyDescent="0.25">
      <c r="A21" s="2">
        <v>138</v>
      </c>
      <c r="B21" t="s">
        <v>152</v>
      </c>
      <c r="C21">
        <v>14.313990154224873</v>
      </c>
      <c r="D21">
        <v>11.709415124994582</v>
      </c>
      <c r="E21">
        <v>0.11827698408898603</v>
      </c>
      <c r="F21">
        <v>7.7889969068711498E-2</v>
      </c>
      <c r="G21">
        <v>4.8306844515352713E-2</v>
      </c>
      <c r="H21">
        <v>6.52207124466197E-2</v>
      </c>
      <c r="I21">
        <v>4.0449466556679289E-2</v>
      </c>
      <c r="J21">
        <v>6.4339585236362646E-3</v>
      </c>
      <c r="K21">
        <v>3.9903067241166129E-3</v>
      </c>
      <c r="L21">
        <v>4.8935988316449734E-2</v>
      </c>
      <c r="M21">
        <v>3.0349793394806313E-2</v>
      </c>
      <c r="N21">
        <v>1.7249000061952031E-2</v>
      </c>
      <c r="O21">
        <v>5.6242277286984908E-2</v>
      </c>
      <c r="P21">
        <v>3.4881097494064858E-2</v>
      </c>
      <c r="Q21">
        <v>0.33680946980298843</v>
      </c>
      <c r="R21">
        <v>0</v>
      </c>
      <c r="S21">
        <v>1.001259471785172E-2</v>
      </c>
      <c r="T21">
        <v>2.6961711393780444E-4</v>
      </c>
      <c r="U21">
        <v>1.2006097627689873E-3</v>
      </c>
      <c r="V21">
        <v>0</v>
      </c>
      <c r="W21">
        <v>1.16985435691674E-4</v>
      </c>
      <c r="X21">
        <v>3.4407480579794111E-5</v>
      </c>
      <c r="Y21">
        <v>0</v>
      </c>
      <c r="Z21">
        <v>0</v>
      </c>
      <c r="AA21">
        <v>1.3128174215220443</v>
      </c>
      <c r="AB21">
        <v>0.39138509159515805</v>
      </c>
      <c r="AC21">
        <v>3.7024333209085096E-3</v>
      </c>
      <c r="AD21">
        <v>0</v>
      </c>
      <c r="AE21">
        <v>0</v>
      </c>
      <c r="AF21">
        <v>0</v>
      </c>
      <c r="AG21">
        <v>0</v>
      </c>
      <c r="AH21">
        <v>0</v>
      </c>
      <c r="AL21">
        <f t="shared" si="0"/>
        <v>0.82630293731147653</v>
      </c>
      <c r="AM21">
        <f t="shared" si="1"/>
        <v>2.7345240206149483E-2</v>
      </c>
      <c r="AN21">
        <f t="shared" si="2"/>
        <v>0.11906909866990666</v>
      </c>
    </row>
    <row r="22" spans="1:40" x14ac:dyDescent="0.25">
      <c r="A22" s="2">
        <v>139</v>
      </c>
      <c r="B22" t="s">
        <v>152</v>
      </c>
      <c r="C22">
        <v>18.687377987567128</v>
      </c>
      <c r="D22">
        <v>14.185398483354945</v>
      </c>
      <c r="E22">
        <v>0.14328663150510379</v>
      </c>
      <c r="F22">
        <v>0.17882433737399728</v>
      </c>
      <c r="G22">
        <v>0.21760405431642088</v>
      </c>
      <c r="H22">
        <v>0.32810800046905841</v>
      </c>
      <c r="I22">
        <v>0.39910285492782666</v>
      </c>
      <c r="J22">
        <v>0.14490728086322552</v>
      </c>
      <c r="K22">
        <v>0.17614987413658875</v>
      </c>
      <c r="L22">
        <v>0.26392089492790483</v>
      </c>
      <c r="M22">
        <v>0.32105715499981424</v>
      </c>
      <c r="N22">
        <v>0.15791489751789425</v>
      </c>
      <c r="O22">
        <v>6.2849888510430552E-2</v>
      </c>
      <c r="P22">
        <v>7.6343771208264466E-2</v>
      </c>
      <c r="Q22">
        <v>0.30070743699123131</v>
      </c>
      <c r="R22">
        <v>0</v>
      </c>
      <c r="S22">
        <v>8.9022141861134687E-3</v>
      </c>
      <c r="T22">
        <v>5.4704932287413677E-3</v>
      </c>
      <c r="U22">
        <v>5.1057934532344569E-3</v>
      </c>
      <c r="V22">
        <v>0</v>
      </c>
      <c r="W22">
        <v>0</v>
      </c>
      <c r="X22">
        <v>0</v>
      </c>
      <c r="Y22">
        <v>0</v>
      </c>
      <c r="Z22">
        <v>0</v>
      </c>
      <c r="AA22">
        <v>0.12494335831327702</v>
      </c>
      <c r="AB22">
        <v>1.586780567283046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L22">
        <f t="shared" si="0"/>
        <v>0.76675738695888984</v>
      </c>
      <c r="AM22">
        <f t="shared" si="1"/>
        <v>8.4911889101764018E-2</v>
      </c>
      <c r="AN22">
        <f t="shared" si="2"/>
        <v>9.1597864972557813E-2</v>
      </c>
    </row>
    <row r="23" spans="1:40" x14ac:dyDescent="0.25">
      <c r="A23" s="2">
        <v>140</v>
      </c>
      <c r="B23" t="s">
        <v>118</v>
      </c>
      <c r="C23">
        <v>34269.225867238216</v>
      </c>
      <c r="D23">
        <v>23480.617820050087</v>
      </c>
      <c r="E23">
        <v>237.17809990899084</v>
      </c>
      <c r="F23">
        <v>420.60035854446272</v>
      </c>
      <c r="G23">
        <v>743.72405192913175</v>
      </c>
      <c r="H23">
        <v>251.64139749716335</v>
      </c>
      <c r="I23">
        <v>444.9630369128688</v>
      </c>
      <c r="J23">
        <v>36.399826026280522</v>
      </c>
      <c r="K23">
        <v>64.363330085738554</v>
      </c>
      <c r="L23">
        <v>1040.0999540648486</v>
      </c>
      <c r="M23">
        <v>1839.1510669000404</v>
      </c>
      <c r="N23">
        <v>1131.1939706746687</v>
      </c>
      <c r="O23">
        <v>423.24906769387349</v>
      </c>
      <c r="P23">
        <v>748.40749920964151</v>
      </c>
      <c r="Q23">
        <v>1838.7976615112905</v>
      </c>
      <c r="R23">
        <v>0</v>
      </c>
      <c r="S23">
        <v>52.592496419253642</v>
      </c>
      <c r="T23">
        <v>25.299071426567146</v>
      </c>
      <c r="U23">
        <v>23.905685816419574</v>
      </c>
      <c r="V23">
        <v>0</v>
      </c>
      <c r="W23">
        <v>54.891579991191186</v>
      </c>
      <c r="X23">
        <v>73.454498671728899</v>
      </c>
      <c r="Y23">
        <v>35.877948779071012</v>
      </c>
      <c r="Z23">
        <v>0</v>
      </c>
      <c r="AA23">
        <v>514.7509054204877</v>
      </c>
      <c r="AB23">
        <v>543.22164133976253</v>
      </c>
      <c r="AC23">
        <v>225.90444136823425</v>
      </c>
      <c r="AD23">
        <v>0</v>
      </c>
      <c r="AE23">
        <v>0</v>
      </c>
      <c r="AF23">
        <v>0</v>
      </c>
      <c r="AG23">
        <v>0</v>
      </c>
      <c r="AH23">
        <v>18.940456996414152</v>
      </c>
      <c r="AL23">
        <f t="shared" si="0"/>
        <v>0.69210188791085503</v>
      </c>
      <c r="AM23">
        <f t="shared" si="1"/>
        <v>1.799504145207555E-2</v>
      </c>
      <c r="AN23">
        <f t="shared" si="2"/>
        <v>3.4617607938360377E-2</v>
      </c>
    </row>
    <row r="24" spans="1:40" x14ac:dyDescent="0.25">
      <c r="A24" s="2">
        <v>141</v>
      </c>
      <c r="B24" t="s">
        <v>118</v>
      </c>
      <c r="C24">
        <v>47.491971180887489</v>
      </c>
      <c r="D24">
        <v>24.089179792646291</v>
      </c>
      <c r="E24">
        <v>0.2433247822322209</v>
      </c>
      <c r="F24">
        <v>1.0582808295816633</v>
      </c>
      <c r="G24">
        <v>1.8713032142822779</v>
      </c>
      <c r="H24">
        <v>0.63315691740373348</v>
      </c>
      <c r="I24">
        <v>1.1195815452436919</v>
      </c>
      <c r="J24">
        <v>9.158254086358647E-2</v>
      </c>
      <c r="K24">
        <v>0.16194933540753154</v>
      </c>
      <c r="L24">
        <v>2.6170180777700893</v>
      </c>
      <c r="M24">
        <v>4.6275254727302535</v>
      </c>
      <c r="N24">
        <v>2.846218783520813</v>
      </c>
      <c r="O24">
        <v>1.0649442903598443</v>
      </c>
      <c r="P24">
        <v>1.8830843250636442</v>
      </c>
      <c r="Q24">
        <v>3.9960994087402542</v>
      </c>
      <c r="R24">
        <v>0</v>
      </c>
      <c r="S24">
        <v>0.11429144620111695</v>
      </c>
      <c r="T24">
        <v>6.3655271953107592E-2</v>
      </c>
      <c r="U24">
        <v>6.0147344283824532E-2</v>
      </c>
      <c r="V24">
        <v>0</v>
      </c>
      <c r="W24">
        <v>0.44297962721353945</v>
      </c>
      <c r="X24">
        <v>0.50349091094154308</v>
      </c>
      <c r="Y24">
        <v>0</v>
      </c>
      <c r="Z24">
        <v>0</v>
      </c>
      <c r="AA24">
        <v>1.8476731138672138E-3</v>
      </c>
      <c r="AB24">
        <v>2.309591334594234E-3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L24">
        <f t="shared" si="0"/>
        <v>0.5123498555619187</v>
      </c>
      <c r="AM24">
        <f t="shared" si="1"/>
        <v>1.0650231811807591E-2</v>
      </c>
      <c r="AN24">
        <f t="shared" si="2"/>
        <v>2.0016600258237153E-2</v>
      </c>
    </row>
    <row r="25" spans="1:40" x14ac:dyDescent="0.25">
      <c r="A25" s="2">
        <v>142</v>
      </c>
      <c r="B25" t="s">
        <v>118</v>
      </c>
      <c r="C25">
        <v>4.6292357123125081</v>
      </c>
      <c r="D25">
        <v>4.5829433335176573</v>
      </c>
      <c r="E25">
        <v>4.6292378794850382E-2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L25">
        <f t="shared" si="0"/>
        <v>1</v>
      </c>
      <c r="AM25">
        <f t="shared" si="1"/>
        <v>0</v>
      </c>
      <c r="AN25">
        <f t="shared" si="2"/>
        <v>0</v>
      </c>
    </row>
    <row r="26" spans="1:40" x14ac:dyDescent="0.25">
      <c r="A26" s="2">
        <v>143</v>
      </c>
      <c r="B26" t="s">
        <v>118</v>
      </c>
      <c r="C26">
        <v>35.118897442620231</v>
      </c>
      <c r="D26">
        <v>26.051793959835976</v>
      </c>
      <c r="E26">
        <v>0.26314862760865204</v>
      </c>
      <c r="F26">
        <v>0.17747273223701832</v>
      </c>
      <c r="G26">
        <v>0.31381746071330774</v>
      </c>
      <c r="H26">
        <v>0.10618088071536882</v>
      </c>
      <c r="I26">
        <v>0.18775161369147444</v>
      </c>
      <c r="J26">
        <v>1.5359146020256202E-2</v>
      </c>
      <c r="K26">
        <v>2.7158058645931356E-2</v>
      </c>
      <c r="L26">
        <v>0.43887096219760818</v>
      </c>
      <c r="M26">
        <v>0.77603401243345149</v>
      </c>
      <c r="N26">
        <v>0.47731090682130584</v>
      </c>
      <c r="O26">
        <v>0.1785909440559876</v>
      </c>
      <c r="P26">
        <v>0.31579225247600984</v>
      </c>
      <c r="Q26">
        <v>2.9884075434855886</v>
      </c>
      <c r="R26">
        <v>0</v>
      </c>
      <c r="S26">
        <v>8.5477442317984709E-2</v>
      </c>
      <c r="T26">
        <v>1.0674465884511222E-2</v>
      </c>
      <c r="U26">
        <v>1.0085766131907597E-2</v>
      </c>
      <c r="V26">
        <v>0</v>
      </c>
      <c r="W26">
        <v>0</v>
      </c>
      <c r="X26">
        <v>0</v>
      </c>
      <c r="Y26">
        <v>6.088469051081373E-2</v>
      </c>
      <c r="Z26">
        <v>0</v>
      </c>
      <c r="AA26">
        <v>1.6858150251757336</v>
      </c>
      <c r="AB26">
        <v>0.94827095166135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L26">
        <f t="shared" si="0"/>
        <v>0.74931004398528922</v>
      </c>
      <c r="AM26">
        <f t="shared" si="1"/>
        <v>2.7001729003898911E-2</v>
      </c>
      <c r="AN26">
        <f t="shared" si="2"/>
        <v>7.5004802788608091E-2</v>
      </c>
    </row>
    <row r="27" spans="1:40" x14ac:dyDescent="0.25">
      <c r="A27" s="2">
        <v>144</v>
      </c>
      <c r="B27" t="s">
        <v>156</v>
      </c>
      <c r="C27">
        <v>17.13945250104236</v>
      </c>
      <c r="D27">
        <v>0.95550101116689246</v>
      </c>
      <c r="E27">
        <v>9.6513485882078094E-3</v>
      </c>
      <c r="F27">
        <v>2.7753013323476754</v>
      </c>
      <c r="G27">
        <v>1.7212241141288351</v>
      </c>
      <c r="H27">
        <v>2.3238826433382513</v>
      </c>
      <c r="I27">
        <v>1.4412573681259597</v>
      </c>
      <c r="J27">
        <v>0.22924916712992702</v>
      </c>
      <c r="K27">
        <v>0.14217827817874243</v>
      </c>
      <c r="L27">
        <v>1.7436415621223027</v>
      </c>
      <c r="M27">
        <v>1.0813945351414573</v>
      </c>
      <c r="N27">
        <v>0.61460031282796568</v>
      </c>
      <c r="O27">
        <v>2.0039726647963572</v>
      </c>
      <c r="P27">
        <v>1.24284956452935</v>
      </c>
      <c r="Q27">
        <v>0.16884716512786027</v>
      </c>
      <c r="R27">
        <v>0</v>
      </c>
      <c r="S27">
        <v>5.0194387110144663E-3</v>
      </c>
      <c r="T27">
        <v>9.6072509443600965E-3</v>
      </c>
      <c r="U27">
        <v>4.2778397252759365E-2</v>
      </c>
      <c r="V27">
        <v>0</v>
      </c>
      <c r="W27">
        <v>2.3074949236618087E-2</v>
      </c>
      <c r="X27">
        <v>3.7847801336458272E-3</v>
      </c>
      <c r="Y27">
        <v>0</v>
      </c>
      <c r="Z27">
        <v>0</v>
      </c>
      <c r="AA27">
        <v>0.48622215749175829</v>
      </c>
      <c r="AB27">
        <v>0.10438667787958653</v>
      </c>
      <c r="AC27">
        <v>1.1027781842830724E-2</v>
      </c>
      <c r="AD27">
        <v>0</v>
      </c>
      <c r="AE27">
        <v>0</v>
      </c>
      <c r="AF27">
        <v>0</v>
      </c>
      <c r="AG27">
        <v>0</v>
      </c>
      <c r="AH27">
        <v>0</v>
      </c>
      <c r="AL27">
        <f t="shared" si="0"/>
        <v>5.631173806143476E-2</v>
      </c>
      <c r="AM27">
        <f t="shared" si="1"/>
        <v>6.3112551586262024E-3</v>
      </c>
      <c r="AN27">
        <f t="shared" si="2"/>
        <v>3.6026154552139658E-2</v>
      </c>
    </row>
    <row r="28" spans="1:40" x14ac:dyDescent="0.25">
      <c r="A28" s="2">
        <v>145</v>
      </c>
      <c r="B28" t="s">
        <v>156</v>
      </c>
      <c r="C28">
        <v>40288.461595474037</v>
      </c>
      <c r="D28">
        <v>3647.4352397626762</v>
      </c>
      <c r="E28">
        <v>36.84280901120384</v>
      </c>
      <c r="F28">
        <v>3799.8869769543612</v>
      </c>
      <c r="G28">
        <v>2356.6647700828244</v>
      </c>
      <c r="H28">
        <v>3181.813099173095</v>
      </c>
      <c r="I28">
        <v>1973.3395166845878</v>
      </c>
      <c r="J28">
        <v>313.88260909237459</v>
      </c>
      <c r="K28">
        <v>194.66809226860258</v>
      </c>
      <c r="L28">
        <v>2387.3582347617576</v>
      </c>
      <c r="M28">
        <v>1480.6238489879443</v>
      </c>
      <c r="N28">
        <v>841.49796512138596</v>
      </c>
      <c r="O28">
        <v>2743.7977998597835</v>
      </c>
      <c r="P28">
        <v>1701.6849411828816</v>
      </c>
      <c r="Q28">
        <v>3104.9326068860069</v>
      </c>
      <c r="R28">
        <v>0</v>
      </c>
      <c r="S28">
        <v>92.302329086882551</v>
      </c>
      <c r="T28">
        <v>13.153860579216726</v>
      </c>
      <c r="U28">
        <v>58.571810103038096</v>
      </c>
      <c r="V28">
        <v>0</v>
      </c>
      <c r="W28">
        <v>1272.2623095350959</v>
      </c>
      <c r="X28">
        <v>293.957104450869</v>
      </c>
      <c r="Y28">
        <v>91.464034966087993</v>
      </c>
      <c r="Z28">
        <v>104.07876826961243</v>
      </c>
      <c r="AA28">
        <v>7683.4534563821035</v>
      </c>
      <c r="AB28">
        <v>2138.1721511528144</v>
      </c>
      <c r="AC28">
        <v>642.10489930464098</v>
      </c>
      <c r="AD28">
        <v>0</v>
      </c>
      <c r="AE28">
        <v>0</v>
      </c>
      <c r="AF28">
        <v>0</v>
      </c>
      <c r="AG28">
        <v>0</v>
      </c>
      <c r="AH28">
        <v>134.51236181418952</v>
      </c>
      <c r="AL28">
        <f t="shared" si="0"/>
        <v>9.1447474112234847E-2</v>
      </c>
      <c r="AM28">
        <f t="shared" si="1"/>
        <v>6.0367885972516411E-2</v>
      </c>
      <c r="AN28">
        <f t="shared" si="2"/>
        <v>0.28265772805780648</v>
      </c>
    </row>
    <row r="29" spans="1:40" x14ac:dyDescent="0.25">
      <c r="A29" s="2">
        <v>146</v>
      </c>
      <c r="B29" t="s">
        <v>156</v>
      </c>
      <c r="C29">
        <v>12.085323479822165</v>
      </c>
      <c r="D29">
        <v>2.7488759359447963</v>
      </c>
      <c r="E29">
        <v>2.7766274851495347E-2</v>
      </c>
      <c r="F29">
        <v>0.49163033339876355</v>
      </c>
      <c r="G29">
        <v>0.30490583735624577</v>
      </c>
      <c r="H29">
        <v>0.41166357500724271</v>
      </c>
      <c r="I29">
        <v>0.25531058316612742</v>
      </c>
      <c r="J29">
        <v>4.0610276461513869E-2</v>
      </c>
      <c r="K29">
        <v>2.5186185960337174E-2</v>
      </c>
      <c r="L29">
        <v>0.30887721416104552</v>
      </c>
      <c r="M29">
        <v>0.1915633953801324</v>
      </c>
      <c r="N29">
        <v>0.1088729329022195</v>
      </c>
      <c r="O29">
        <v>0.35499312039538777</v>
      </c>
      <c r="P29">
        <v>0.22016455522805423</v>
      </c>
      <c r="Q29">
        <v>0</v>
      </c>
      <c r="R29">
        <v>0</v>
      </c>
      <c r="S29">
        <v>0</v>
      </c>
      <c r="T29">
        <v>1.7013551678024242E-3</v>
      </c>
      <c r="U29">
        <v>7.5779278825362029E-3</v>
      </c>
      <c r="V29">
        <v>0</v>
      </c>
      <c r="W29">
        <v>0</v>
      </c>
      <c r="X29">
        <v>0</v>
      </c>
      <c r="Y29">
        <v>0</v>
      </c>
      <c r="Z29">
        <v>0</v>
      </c>
      <c r="AA29">
        <v>5.7935477219361866</v>
      </c>
      <c r="AB29">
        <v>0.79207625462227693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L29">
        <f t="shared" si="0"/>
        <v>0.22975323874716425</v>
      </c>
      <c r="AM29">
        <f t="shared" si="1"/>
        <v>6.5540343702403928E-2</v>
      </c>
      <c r="AN29">
        <f t="shared" si="2"/>
        <v>0.54492740616781332</v>
      </c>
    </row>
    <row r="30" spans="1:40" x14ac:dyDescent="0.25">
      <c r="A30" s="2">
        <v>147</v>
      </c>
      <c r="B30" t="s">
        <v>156</v>
      </c>
      <c r="C30">
        <v>18.410271826391046</v>
      </c>
      <c r="D30">
        <v>1.170941512499458</v>
      </c>
      <c r="E30">
        <v>1.18276984088986E-2</v>
      </c>
      <c r="F30">
        <v>1.674634334977297</v>
      </c>
      <c r="G30">
        <v>1.0385971570800832</v>
      </c>
      <c r="H30">
        <v>1.4022453176023231</v>
      </c>
      <c r="I30">
        <v>0.86966353096860471</v>
      </c>
      <c r="J30">
        <v>0.13833010825817965</v>
      </c>
      <c r="K30">
        <v>8.5791594568507157E-2</v>
      </c>
      <c r="L30">
        <v>1.052123748803669</v>
      </c>
      <c r="M30">
        <v>0.65252055798833564</v>
      </c>
      <c r="N30">
        <v>0.37085350133196859</v>
      </c>
      <c r="O30">
        <v>1.2092089616701753</v>
      </c>
      <c r="P30">
        <v>0.74994359612239425</v>
      </c>
      <c r="Q30">
        <v>6.062570456453793</v>
      </c>
      <c r="R30">
        <v>0</v>
      </c>
      <c r="S30">
        <v>0.18022670492133097</v>
      </c>
      <c r="T30">
        <v>5.796767949662795E-3</v>
      </c>
      <c r="U30">
        <v>2.5813109899533223E-2</v>
      </c>
      <c r="V30">
        <v>0</v>
      </c>
      <c r="W30">
        <v>1.16985435691674E-4</v>
      </c>
      <c r="X30">
        <v>3.4407480579794111E-5</v>
      </c>
      <c r="Y30">
        <v>0</v>
      </c>
      <c r="Z30">
        <v>0</v>
      </c>
      <c r="AA30">
        <v>1.3128174215220443</v>
      </c>
      <c r="AB30">
        <v>0.39138509159515805</v>
      </c>
      <c r="AC30">
        <v>4.8292608533589253E-3</v>
      </c>
      <c r="AD30">
        <v>0</v>
      </c>
      <c r="AE30">
        <v>0</v>
      </c>
      <c r="AF30">
        <v>0</v>
      </c>
      <c r="AG30">
        <v>0</v>
      </c>
      <c r="AH30">
        <v>0</v>
      </c>
      <c r="AL30">
        <f t="shared" si="0"/>
        <v>6.4245070472716312E-2</v>
      </c>
      <c r="AM30">
        <f t="shared" si="1"/>
        <v>2.1260929918190546E-2</v>
      </c>
      <c r="AN30">
        <f t="shared" si="2"/>
        <v>9.2576248852028892E-2</v>
      </c>
    </row>
    <row r="31" spans="1:40" x14ac:dyDescent="0.25">
      <c r="A31" s="2">
        <v>148</v>
      </c>
      <c r="B31" t="s">
        <v>63</v>
      </c>
      <c r="C31">
        <v>26.953840328059616</v>
      </c>
      <c r="D31">
        <v>26.682745213320178</v>
      </c>
      <c r="E31">
        <v>0.26952210231822366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1.5730124212156344E-3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L31">
        <f t="shared" si="0"/>
        <v>0.9999416405082886</v>
      </c>
      <c r="AM31">
        <f t="shared" si="1"/>
        <v>0</v>
      </c>
      <c r="AN31">
        <f t="shared" si="2"/>
        <v>0</v>
      </c>
    </row>
    <row r="32" spans="1:40" x14ac:dyDescent="0.25">
      <c r="A32" s="2">
        <v>149</v>
      </c>
      <c r="B32" t="s">
        <v>63</v>
      </c>
      <c r="C32">
        <v>33034.406231856243</v>
      </c>
      <c r="D32">
        <v>27001.936364917896</v>
      </c>
      <c r="E32">
        <v>272.74668959317728</v>
      </c>
      <c r="F32">
        <v>445.57048202150719</v>
      </c>
      <c r="G32">
        <v>350.13331727808981</v>
      </c>
      <c r="H32">
        <v>258.99037820284173</v>
      </c>
      <c r="I32">
        <v>203.51793609616652</v>
      </c>
      <c r="J32">
        <v>41.133774757565241</v>
      </c>
      <c r="K32">
        <v>32.323643890391523</v>
      </c>
      <c r="L32">
        <v>455.91821427215001</v>
      </c>
      <c r="M32">
        <v>358.26580911856939</v>
      </c>
      <c r="N32">
        <v>391.7335720494263</v>
      </c>
      <c r="O32">
        <v>586.11313155264406</v>
      </c>
      <c r="P32">
        <v>460.57331069340461</v>
      </c>
      <c r="Q32">
        <v>1008.7021197745012</v>
      </c>
      <c r="R32">
        <v>0</v>
      </c>
      <c r="S32">
        <v>29.201697234205199</v>
      </c>
      <c r="T32">
        <v>4.1089625247217851</v>
      </c>
      <c r="U32">
        <v>12.128205851334613</v>
      </c>
      <c r="V32">
        <v>0</v>
      </c>
      <c r="W32">
        <v>0</v>
      </c>
      <c r="X32">
        <v>0</v>
      </c>
      <c r="Y32">
        <v>0</v>
      </c>
      <c r="Z32">
        <v>0</v>
      </c>
      <c r="AA32">
        <v>356.18176459035021</v>
      </c>
      <c r="AB32">
        <v>333.50706339626959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431.61979404102556</v>
      </c>
      <c r="AL32">
        <f t="shared" si="0"/>
        <v>0.82564471911740112</v>
      </c>
      <c r="AM32">
        <f t="shared" si="1"/>
        <v>1.0095748688670449E-2</v>
      </c>
      <c r="AN32">
        <f t="shared" si="2"/>
        <v>2.0877893888751921E-2</v>
      </c>
    </row>
    <row r="33" spans="1:40" x14ac:dyDescent="0.25">
      <c r="A33" s="2">
        <v>150</v>
      </c>
      <c r="B33" t="s">
        <v>63</v>
      </c>
      <c r="C33">
        <v>17.761926620432725</v>
      </c>
      <c r="D33">
        <v>17.584307230792533</v>
      </c>
      <c r="E33">
        <v>0.17761938964019322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L33">
        <f t="shared" si="0"/>
        <v>1</v>
      </c>
      <c r="AM33">
        <f t="shared" si="1"/>
        <v>0</v>
      </c>
      <c r="AN33">
        <f t="shared" si="2"/>
        <v>0</v>
      </c>
    </row>
    <row r="34" spans="1:40" x14ac:dyDescent="0.25">
      <c r="A34" s="2">
        <v>151</v>
      </c>
      <c r="B34" t="s">
        <v>63</v>
      </c>
      <c r="C34">
        <v>22.455152933938908</v>
      </c>
      <c r="D34">
        <v>18.504478960321062</v>
      </c>
      <c r="E34">
        <v>0.18691435716934665</v>
      </c>
      <c r="F34">
        <v>0.28127752850799448</v>
      </c>
      <c r="G34">
        <v>0.22103397824777174</v>
      </c>
      <c r="H34">
        <v>0.16349292054146378</v>
      </c>
      <c r="I34">
        <v>0.12847463956999319</v>
      </c>
      <c r="J34">
        <v>2.5968035652987768E-2</v>
      </c>
      <c r="K34">
        <v>2.0403048596989663E-2</v>
      </c>
      <c r="L34">
        <v>0.28780810938067714</v>
      </c>
      <c r="M34">
        <v>0.22616473062076894</v>
      </c>
      <c r="N34">
        <v>0.24729340382207082</v>
      </c>
      <c r="O34">
        <v>0.36999738035655688</v>
      </c>
      <c r="P34">
        <v>0.29075057628914941</v>
      </c>
      <c r="Q34">
        <v>1.4489039912867561</v>
      </c>
      <c r="R34">
        <v>0</v>
      </c>
      <c r="S34">
        <v>4.1941184480389901E-2</v>
      </c>
      <c r="T34">
        <v>2.5939467386274528E-3</v>
      </c>
      <c r="U34">
        <v>7.6561423563012926E-3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L34">
        <f t="shared" si="0"/>
        <v>0.83238770951499863</v>
      </c>
      <c r="AM34">
        <f t="shared" si="1"/>
        <v>0</v>
      </c>
      <c r="AN34">
        <f t="shared" si="2"/>
        <v>0</v>
      </c>
    </row>
    <row r="35" spans="1:40" x14ac:dyDescent="0.25">
      <c r="A35" s="2">
        <v>152</v>
      </c>
      <c r="B35" t="s">
        <v>125</v>
      </c>
      <c r="C35">
        <v>33895.478225371</v>
      </c>
      <c r="D35">
        <v>25574.476622382146</v>
      </c>
      <c r="E35">
        <v>258.3282050569178</v>
      </c>
      <c r="F35">
        <v>311.4716232240238</v>
      </c>
      <c r="G35">
        <v>550.75830147061799</v>
      </c>
      <c r="H35">
        <v>186.35072554764943</v>
      </c>
      <c r="I35">
        <v>329.51354367118358</v>
      </c>
      <c r="J35">
        <v>26.955390077050168</v>
      </c>
      <c r="K35">
        <v>47.66366155270417</v>
      </c>
      <c r="L35">
        <v>770.23684624067505</v>
      </c>
      <c r="M35">
        <v>1361.9665749844073</v>
      </c>
      <c r="N35">
        <v>837.69539986463951</v>
      </c>
      <c r="O35">
        <v>313.43342278764885</v>
      </c>
      <c r="P35">
        <v>554.22631425619863</v>
      </c>
      <c r="Q35">
        <v>1610.4724128641112</v>
      </c>
      <c r="R35">
        <v>0</v>
      </c>
      <c r="S35">
        <v>46.062091423571594</v>
      </c>
      <c r="T35">
        <v>18.735145641758486</v>
      </c>
      <c r="U35">
        <v>17.703130367149758</v>
      </c>
      <c r="V35">
        <v>0</v>
      </c>
      <c r="W35">
        <v>0</v>
      </c>
      <c r="X35">
        <v>0</v>
      </c>
      <c r="Y35">
        <v>28.17447568692441</v>
      </c>
      <c r="Z35">
        <v>0</v>
      </c>
      <c r="AA35">
        <v>581.36702280745442</v>
      </c>
      <c r="AB35">
        <v>335.80595189940379</v>
      </c>
      <c r="AC35">
        <v>114.66740160800664</v>
      </c>
      <c r="AD35">
        <v>0</v>
      </c>
      <c r="AE35">
        <v>0</v>
      </c>
      <c r="AF35">
        <v>0</v>
      </c>
      <c r="AG35">
        <v>0</v>
      </c>
      <c r="AH35">
        <v>19.413961956756445</v>
      </c>
      <c r="AL35">
        <f t="shared" si="0"/>
        <v>0.76213129833061422</v>
      </c>
      <c r="AM35">
        <f t="shared" si="1"/>
        <v>9.9071017575450733E-3</v>
      </c>
      <c r="AN35">
        <f t="shared" si="2"/>
        <v>2.7058859255756063E-2</v>
      </c>
    </row>
    <row r="36" spans="1:40" x14ac:dyDescent="0.25">
      <c r="A36" s="2">
        <v>153</v>
      </c>
      <c r="B36" t="s">
        <v>56</v>
      </c>
      <c r="C36">
        <v>21769.197455923342</v>
      </c>
      <c r="D36">
        <v>18079.280410066815</v>
      </c>
      <c r="E36">
        <v>182.61895996317651</v>
      </c>
      <c r="F36">
        <v>212.07700255687251</v>
      </c>
      <c r="G36">
        <v>312.05900956326457</v>
      </c>
      <c r="H36">
        <v>108.45250226984636</v>
      </c>
      <c r="I36">
        <v>159.58118829713604</v>
      </c>
      <c r="J36">
        <v>7.2763116467009175</v>
      </c>
      <c r="K36">
        <v>10.706383999753371</v>
      </c>
      <c r="L36">
        <v>253.86609153264175</v>
      </c>
      <c r="M36">
        <v>373.54915722041216</v>
      </c>
      <c r="N36">
        <v>366.66449372861723</v>
      </c>
      <c r="O36">
        <v>251.70406597786115</v>
      </c>
      <c r="P36">
        <v>370.36759312145097</v>
      </c>
      <c r="Q36">
        <v>697.58022585779634</v>
      </c>
      <c r="R36">
        <v>0</v>
      </c>
      <c r="S36">
        <v>20.250990454422801</v>
      </c>
      <c r="T36">
        <v>1.6288865645007791</v>
      </c>
      <c r="U36">
        <v>8.4124902008460403</v>
      </c>
      <c r="V36">
        <v>0</v>
      </c>
      <c r="W36">
        <v>0</v>
      </c>
      <c r="X36">
        <v>0</v>
      </c>
      <c r="Y36">
        <v>0</v>
      </c>
      <c r="Z36">
        <v>0</v>
      </c>
      <c r="AA36">
        <v>153.44434709069014</v>
      </c>
      <c r="AB36">
        <v>191.10284985653718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8.5744959540045116</v>
      </c>
      <c r="AL36">
        <f t="shared" si="0"/>
        <v>0.83888712052914816</v>
      </c>
      <c r="AM36">
        <f t="shared" si="1"/>
        <v>8.7785895756363128E-3</v>
      </c>
      <c r="AN36">
        <f t="shared" si="2"/>
        <v>1.5827280617250177E-2</v>
      </c>
    </row>
    <row r="37" spans="1:40" x14ac:dyDescent="0.25">
      <c r="A37" s="2">
        <v>154</v>
      </c>
      <c r="B37" t="s">
        <v>150</v>
      </c>
      <c r="C37">
        <v>15.192499149757744</v>
      </c>
      <c r="D37">
        <v>15.040574278127584</v>
      </c>
      <c r="E37">
        <v>0.15192487163016014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L37">
        <f t="shared" si="0"/>
        <v>1</v>
      </c>
      <c r="AM37">
        <f t="shared" si="1"/>
        <v>0</v>
      </c>
      <c r="AN37">
        <f t="shared" si="2"/>
        <v>0</v>
      </c>
    </row>
    <row r="38" spans="1:40" x14ac:dyDescent="0.25">
      <c r="A38" s="2">
        <v>155</v>
      </c>
      <c r="B38" t="s">
        <v>150</v>
      </c>
      <c r="C38">
        <v>21463.839125221373</v>
      </c>
      <c r="D38">
        <v>3259.1804591608357</v>
      </c>
      <c r="E38">
        <v>32.921040483702534</v>
      </c>
      <c r="F38">
        <v>2012.0771071533518</v>
      </c>
      <c r="G38">
        <v>1247.876913675746</v>
      </c>
      <c r="H38">
        <v>1684.8009782696581</v>
      </c>
      <c r="I38">
        <v>1044.9024642686911</v>
      </c>
      <c r="J38">
        <v>166.20389393647926</v>
      </c>
      <c r="K38">
        <v>103.07864794989561</v>
      </c>
      <c r="L38">
        <v>1264.1294017087455</v>
      </c>
      <c r="M38">
        <v>784.00472669892918</v>
      </c>
      <c r="N38">
        <v>445.58135586810278</v>
      </c>
      <c r="O38">
        <v>1452.8676177049126</v>
      </c>
      <c r="P38">
        <v>901.05872477448634</v>
      </c>
      <c r="Q38">
        <v>3055.5109913645779</v>
      </c>
      <c r="R38">
        <v>0</v>
      </c>
      <c r="S38">
        <v>90.833140928096924</v>
      </c>
      <c r="T38">
        <v>6.9650970943725472</v>
      </c>
      <c r="U38">
        <v>31.014343044306766</v>
      </c>
      <c r="V38">
        <v>0</v>
      </c>
      <c r="W38">
        <v>427.91311590578522</v>
      </c>
      <c r="X38">
        <v>98.869627407400458</v>
      </c>
      <c r="Y38">
        <v>19.599436064161711</v>
      </c>
      <c r="Z38">
        <v>0</v>
      </c>
      <c r="AA38">
        <v>2584.2552159223924</v>
      </c>
      <c r="AB38">
        <v>719.15351157192868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31.041314264812971</v>
      </c>
      <c r="AL38">
        <f t="shared" si="0"/>
        <v>0.15337896824692979</v>
      </c>
      <c r="AM38">
        <f t="shared" si="1"/>
        <v>3.811168795139263E-2</v>
      </c>
      <c r="AN38">
        <f t="shared" si="2"/>
        <v>0.1784485733638764</v>
      </c>
    </row>
    <row r="39" spans="1:40" x14ac:dyDescent="0.25">
      <c r="A39" s="2">
        <v>156</v>
      </c>
      <c r="B39" t="s">
        <v>150</v>
      </c>
      <c r="C39">
        <v>6345.0605507557711</v>
      </c>
      <c r="D39">
        <v>6165.5572572661422</v>
      </c>
      <c r="E39">
        <v>62.278002990685565</v>
      </c>
      <c r="F39">
        <v>11.675933240022982</v>
      </c>
      <c r="G39">
        <v>7.2416729563905218</v>
      </c>
      <c r="H39">
        <v>9.7768775724598935</v>
      </c>
      <c r="I39">
        <v>6.0632424664623636</v>
      </c>
      <c r="J39">
        <v>0.9642479751041404</v>
      </c>
      <c r="K39">
        <v>0.59817507128141811</v>
      </c>
      <c r="L39">
        <v>7.3355382301829488</v>
      </c>
      <c r="M39">
        <v>4.5494584772280762</v>
      </c>
      <c r="N39">
        <v>2.5855498374806616</v>
      </c>
      <c r="O39">
        <v>8.4311965646163358</v>
      </c>
      <c r="P39">
        <v>5.2286986437616125</v>
      </c>
      <c r="Q39">
        <v>9.849618665413729</v>
      </c>
      <c r="R39">
        <v>0</v>
      </c>
      <c r="S39">
        <v>0.29307717792834148</v>
      </c>
      <c r="T39">
        <v>4.0532547199400616E-2</v>
      </c>
      <c r="U39">
        <v>0.18004984313891431</v>
      </c>
      <c r="V39">
        <v>0</v>
      </c>
      <c r="W39">
        <v>0</v>
      </c>
      <c r="X39">
        <v>0</v>
      </c>
      <c r="Y39">
        <v>0</v>
      </c>
      <c r="Z39">
        <v>0</v>
      </c>
      <c r="AA39">
        <v>2.6744230444280404</v>
      </c>
      <c r="AB39">
        <v>39.736998185844257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L39">
        <f t="shared" si="0"/>
        <v>0.98152495321971656</v>
      </c>
      <c r="AM39">
        <f t="shared" si="1"/>
        <v>6.2626665053828546E-3</v>
      </c>
      <c r="AN39">
        <f t="shared" si="2"/>
        <v>6.6841633568367753E-3</v>
      </c>
    </row>
    <row r="40" spans="1:40" x14ac:dyDescent="0.25">
      <c r="A40" s="2">
        <v>157</v>
      </c>
      <c r="B40" t="s">
        <v>150</v>
      </c>
      <c r="C40">
        <v>2057.0997038820256</v>
      </c>
      <c r="D40">
        <v>1127.0391337373667</v>
      </c>
      <c r="E40">
        <v>11.384172689113093</v>
      </c>
      <c r="F40">
        <v>131.54623063655487</v>
      </c>
      <c r="G40">
        <v>81.584090481178336</v>
      </c>
      <c r="H40">
        <v>110.14941085550936</v>
      </c>
      <c r="I40">
        <v>68.313817467165237</v>
      </c>
      <c r="J40">
        <v>10.866149687487923</v>
      </c>
      <c r="K40">
        <v>6.7391037576730755</v>
      </c>
      <c r="L40">
        <v>82.646717446234035</v>
      </c>
      <c r="M40">
        <v>51.256891363855424</v>
      </c>
      <c r="N40">
        <v>29.131286189408158</v>
      </c>
      <c r="O40">
        <v>94.986016357223022</v>
      </c>
      <c r="P40">
        <v>58.909744563163642</v>
      </c>
      <c r="Q40">
        <v>85.659815718823381</v>
      </c>
      <c r="R40">
        <v>0</v>
      </c>
      <c r="S40">
        <v>2.5466010719339236</v>
      </c>
      <c r="T40">
        <v>0.45523403275627722</v>
      </c>
      <c r="U40">
        <v>2.0276369891414725</v>
      </c>
      <c r="V40">
        <v>0</v>
      </c>
      <c r="W40">
        <v>0</v>
      </c>
      <c r="X40">
        <v>0</v>
      </c>
      <c r="Y40">
        <v>0</v>
      </c>
      <c r="Z40">
        <v>0</v>
      </c>
      <c r="AA40">
        <v>89.606871432613033</v>
      </c>
      <c r="AB40">
        <v>12.25077940482455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L40">
        <f t="shared" si="0"/>
        <v>0.55341182747638384</v>
      </c>
      <c r="AM40">
        <f t="shared" si="1"/>
        <v>5.9553649158111642E-3</v>
      </c>
      <c r="AN40">
        <f t="shared" si="2"/>
        <v>4.9515174517413239E-2</v>
      </c>
    </row>
    <row r="41" spans="1:40" x14ac:dyDescent="0.25">
      <c r="A41" s="2">
        <v>158</v>
      </c>
      <c r="B41" t="s">
        <v>326</v>
      </c>
      <c r="C41">
        <v>9923.2557722943129</v>
      </c>
      <c r="D41">
        <v>2333.4890466449465</v>
      </c>
      <c r="E41">
        <v>23.570597478259536</v>
      </c>
      <c r="F41">
        <v>668.45047300547151</v>
      </c>
      <c r="G41">
        <v>793.11293838698668</v>
      </c>
      <c r="H41">
        <v>624.4644977437024</v>
      </c>
      <c r="I41">
        <v>740.92407993292738</v>
      </c>
      <c r="J41">
        <v>26.361049383632569</v>
      </c>
      <c r="K41">
        <v>31.277401656289612</v>
      </c>
      <c r="L41">
        <v>580.16150467051125</v>
      </c>
      <c r="M41">
        <v>688.3585025582255</v>
      </c>
      <c r="N41">
        <v>312.90025204082627</v>
      </c>
      <c r="O41">
        <v>209.14562996889109</v>
      </c>
      <c r="P41">
        <v>248.15029156398467</v>
      </c>
      <c r="Q41">
        <v>474.05178432120306</v>
      </c>
      <c r="R41">
        <v>562.45996831745288</v>
      </c>
      <c r="S41">
        <v>0</v>
      </c>
      <c r="T41">
        <v>7.9748493730863688</v>
      </c>
      <c r="U41">
        <v>13.007800334924266</v>
      </c>
      <c r="V41">
        <v>0</v>
      </c>
      <c r="W41">
        <v>427.64415495481427</v>
      </c>
      <c r="X41">
        <v>112.59491674759668</v>
      </c>
      <c r="Y41">
        <v>67.815374522919598</v>
      </c>
      <c r="Z41">
        <v>0</v>
      </c>
      <c r="AA41">
        <v>819.87040340523345</v>
      </c>
      <c r="AB41">
        <v>156.36464399975307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1.1056112826759188</v>
      </c>
      <c r="AL41">
        <f t="shared" si="0"/>
        <v>0.23752886131425799</v>
      </c>
      <c r="AM41">
        <f t="shared" si="1"/>
        <v>2.7103963348227272E-2</v>
      </c>
      <c r="AN41">
        <f t="shared" si="2"/>
        <v>0.15282021887830269</v>
      </c>
    </row>
    <row r="42" spans="1:40" x14ac:dyDescent="0.25">
      <c r="A42" s="2">
        <v>159</v>
      </c>
      <c r="B42" t="s">
        <v>326</v>
      </c>
      <c r="C42">
        <v>15410.542164279821</v>
      </c>
      <c r="D42">
        <v>12923.462673874606</v>
      </c>
      <c r="E42">
        <v>130.53995151700477</v>
      </c>
      <c r="F42">
        <v>73.874282100636435</v>
      </c>
      <c r="G42">
        <v>87.651419041609486</v>
      </c>
      <c r="H42">
        <v>69.013150022991269</v>
      </c>
      <c r="I42">
        <v>81.883842613095453</v>
      </c>
      <c r="J42">
        <v>2.913309413930083</v>
      </c>
      <c r="K42">
        <v>3.4566571612142942</v>
      </c>
      <c r="L42">
        <v>64.11711970412793</v>
      </c>
      <c r="M42">
        <v>76.074413300576822</v>
      </c>
      <c r="N42">
        <v>34.58046353281496</v>
      </c>
      <c r="O42">
        <v>23.113896824634757</v>
      </c>
      <c r="P42">
        <v>27.424561545651301</v>
      </c>
      <c r="Q42">
        <v>61.921574102592949</v>
      </c>
      <c r="R42">
        <v>73.469391844230557</v>
      </c>
      <c r="S42">
        <v>0</v>
      </c>
      <c r="T42">
        <v>0.8812686829011912</v>
      </c>
      <c r="U42">
        <v>1.4376401405452182</v>
      </c>
      <c r="V42">
        <v>0</v>
      </c>
      <c r="W42">
        <v>702.21717983389476</v>
      </c>
      <c r="X42">
        <v>213.74352537541213</v>
      </c>
      <c r="Y42">
        <v>7.3026597633585553</v>
      </c>
      <c r="Z42">
        <v>0</v>
      </c>
      <c r="AA42">
        <v>404.83488365940826</v>
      </c>
      <c r="AB42">
        <v>295.05899698562325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51.569303238964793</v>
      </c>
      <c r="AL42">
        <f t="shared" si="0"/>
        <v>0.84708263254031091</v>
      </c>
      <c r="AM42">
        <f t="shared" si="1"/>
        <v>3.3016523165576322E-2</v>
      </c>
      <c r="AN42">
        <f t="shared" si="2"/>
        <v>0.10485384411716134</v>
      </c>
    </row>
    <row r="43" spans="1:40" x14ac:dyDescent="0.25">
      <c r="A43" s="2">
        <v>160</v>
      </c>
      <c r="B43" t="s">
        <v>326</v>
      </c>
      <c r="C43">
        <v>1854.3654415635165</v>
      </c>
      <c r="D43">
        <v>1827.3989592460191</v>
      </c>
      <c r="E43">
        <v>18.458632616230229</v>
      </c>
      <c r="F43">
        <v>0.58354432035445147</v>
      </c>
      <c r="G43">
        <v>0.69232550121830372</v>
      </c>
      <c r="H43">
        <v>0.54507183609478849</v>
      </c>
      <c r="I43">
        <v>0.64676833871859118</v>
      </c>
      <c r="J43">
        <v>2.304762414800892E-2</v>
      </c>
      <c r="K43">
        <v>2.7262558406686656E-2</v>
      </c>
      <c r="L43">
        <v>0.50641995702055076</v>
      </c>
      <c r="M43">
        <v>0.60085244039741215</v>
      </c>
      <c r="N43">
        <v>0.27316366986317187</v>
      </c>
      <c r="O43">
        <v>0.18258740375621074</v>
      </c>
      <c r="P43">
        <v>0.21657592341416942</v>
      </c>
      <c r="Q43">
        <v>0.30212860494425453</v>
      </c>
      <c r="R43">
        <v>0.35844522053704175</v>
      </c>
      <c r="S43">
        <v>0</v>
      </c>
      <c r="T43">
        <v>6.9949989480153473E-3</v>
      </c>
      <c r="U43">
        <v>1.1389292866914915E-2</v>
      </c>
      <c r="V43">
        <v>0</v>
      </c>
      <c r="W43">
        <v>9.4299599415691937E-2</v>
      </c>
      <c r="X43">
        <v>3.374933200204937</v>
      </c>
      <c r="Y43">
        <v>0</v>
      </c>
      <c r="Z43">
        <v>0</v>
      </c>
      <c r="AA43">
        <v>0</v>
      </c>
      <c r="AB43">
        <v>6.2039210958208003E-2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L43">
        <f t="shared" si="0"/>
        <v>0.99541198864551006</v>
      </c>
      <c r="AM43">
        <f t="shared" si="1"/>
        <v>1.8534493439789552E-3</v>
      </c>
      <c r="AN43">
        <f t="shared" si="2"/>
        <v>1.9043021032582603E-3</v>
      </c>
    </row>
    <row r="44" spans="1:40" x14ac:dyDescent="0.25">
      <c r="A44" s="2">
        <v>161</v>
      </c>
      <c r="B44" t="s">
        <v>326</v>
      </c>
      <c r="C44">
        <v>46.91136165835789</v>
      </c>
      <c r="D44">
        <v>42.676320060210493</v>
      </c>
      <c r="E44">
        <v>0.43107376014224191</v>
      </c>
      <c r="F44">
        <v>0.3670779988457078</v>
      </c>
      <c r="G44">
        <v>0.43553631519572816</v>
      </c>
      <c r="H44">
        <v>0.34292344982972578</v>
      </c>
      <c r="I44">
        <v>0.40687689835241136</v>
      </c>
      <c r="J44">
        <v>1.447607817194224E-2</v>
      </c>
      <c r="K44">
        <v>1.7175922295827137E-2</v>
      </c>
      <c r="L44">
        <v>0.31859433138679971</v>
      </c>
      <c r="M44">
        <v>0.37801070829555766</v>
      </c>
      <c r="N44">
        <v>0.1718285624229596</v>
      </c>
      <c r="O44">
        <v>0.11485203374649358</v>
      </c>
      <c r="P44">
        <v>0.13627109204991483</v>
      </c>
      <c r="Q44">
        <v>0</v>
      </c>
      <c r="R44">
        <v>0</v>
      </c>
      <c r="S44">
        <v>0</v>
      </c>
      <c r="T44">
        <v>4.3793731623708154E-3</v>
      </c>
      <c r="U44">
        <v>7.1431856281141187E-3</v>
      </c>
      <c r="V44">
        <v>0</v>
      </c>
      <c r="W44">
        <v>0.23423885307547959</v>
      </c>
      <c r="X44">
        <v>7.4353826806116963E-2</v>
      </c>
      <c r="Y44">
        <v>0</v>
      </c>
      <c r="Z44">
        <v>0</v>
      </c>
      <c r="AA44">
        <v>0.54939216473408647</v>
      </c>
      <c r="AB44">
        <v>0.23083704400591867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L44">
        <f t="shared" si="0"/>
        <v>0.91891158765101777</v>
      </c>
      <c r="AM44">
        <f t="shared" si="1"/>
        <v>6.5056920119832377E-3</v>
      </c>
      <c r="AN44">
        <f t="shared" si="2"/>
        <v>2.3210195784790513E-2</v>
      </c>
    </row>
    <row r="45" spans="1:40" x14ac:dyDescent="0.25">
      <c r="A45" s="2">
        <v>162</v>
      </c>
      <c r="B45" t="s">
        <v>143</v>
      </c>
      <c r="C45">
        <v>24.949699531432525</v>
      </c>
      <c r="D45">
        <v>19.882329423890045</v>
      </c>
      <c r="E45">
        <v>0.20083190397070663</v>
      </c>
      <c r="F45">
        <v>0.1722160190029412</v>
      </c>
      <c r="G45">
        <v>0.20433417659069397</v>
      </c>
      <c r="H45">
        <v>0.30004690917024779</v>
      </c>
      <c r="I45">
        <v>0.35600360941417253</v>
      </c>
      <c r="J45">
        <v>2.447921030274465E-2</v>
      </c>
      <c r="K45">
        <v>2.9043781831862601E-2</v>
      </c>
      <c r="L45">
        <v>0.17521933070070125</v>
      </c>
      <c r="M45">
        <v>0.20789507639975321</v>
      </c>
      <c r="N45">
        <v>7.6720840904765969E-2</v>
      </c>
      <c r="O45">
        <v>0.11152855536005078</v>
      </c>
      <c r="P45">
        <v>0.1323276852215311</v>
      </c>
      <c r="Q45">
        <v>6.1315018033258901E-2</v>
      </c>
      <c r="R45">
        <v>7.2749975826857785E-2</v>
      </c>
      <c r="S45">
        <v>0</v>
      </c>
      <c r="T45">
        <v>9.4680647918639327E-4</v>
      </c>
      <c r="U45">
        <v>5.4381240501999075E-3</v>
      </c>
      <c r="V45">
        <v>0</v>
      </c>
      <c r="W45">
        <v>0.38669188148002787</v>
      </c>
      <c r="X45">
        <v>0.49440549149041951</v>
      </c>
      <c r="Y45">
        <v>0</v>
      </c>
      <c r="Z45">
        <v>0</v>
      </c>
      <c r="AA45">
        <v>0.90264008420116482</v>
      </c>
      <c r="AB45">
        <v>1.1525356271111902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L45">
        <f t="shared" si="0"/>
        <v>0.8049460195927115</v>
      </c>
      <c r="AM45">
        <f t="shared" si="1"/>
        <v>6.6010459024836515E-2</v>
      </c>
      <c r="AN45">
        <f t="shared" si="2"/>
        <v>0.11768771325616889</v>
      </c>
    </row>
    <row r="46" spans="1:40" x14ac:dyDescent="0.25">
      <c r="A46" s="2">
        <v>163</v>
      </c>
      <c r="B46" t="s">
        <v>143</v>
      </c>
      <c r="C46">
        <v>7.5898743355530813</v>
      </c>
      <c r="D46">
        <v>6.9769493188255698</v>
      </c>
      <c r="E46">
        <v>7.0447259258240635E-2</v>
      </c>
      <c r="F46">
        <v>2.6462149396552136E-2</v>
      </c>
      <c r="G46">
        <v>3.0872507547637529E-2</v>
      </c>
      <c r="H46">
        <v>4.5573701874628621E-2</v>
      </c>
      <c r="I46">
        <v>5.3904377402154771E-2</v>
      </c>
      <c r="J46">
        <v>3.9203185525362649E-3</v>
      </c>
      <c r="K46">
        <v>4.4103579550694725E-3</v>
      </c>
      <c r="L46">
        <v>2.6952188701077386E-2</v>
      </c>
      <c r="M46">
        <v>3.1362548322282163E-2</v>
      </c>
      <c r="N46">
        <v>1.1760955069561041E-2</v>
      </c>
      <c r="O46">
        <v>1.6661353995291065E-2</v>
      </c>
      <c r="P46">
        <v>2.0091632067206572E-2</v>
      </c>
      <c r="Q46">
        <v>2.3577387285375836E-2</v>
      </c>
      <c r="R46">
        <v>2.797849908823636E-2</v>
      </c>
      <c r="S46">
        <v>0</v>
      </c>
      <c r="T46">
        <v>0</v>
      </c>
      <c r="U46">
        <v>9.8007958913008653E-4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0.21796970062253129</v>
      </c>
      <c r="AL46">
        <f t="shared" si="0"/>
        <v>0.92852612131822065</v>
      </c>
      <c r="AM46">
        <f t="shared" si="1"/>
        <v>0</v>
      </c>
      <c r="AN46">
        <f t="shared" si="2"/>
        <v>0</v>
      </c>
    </row>
    <row r="47" spans="1:40" x14ac:dyDescent="0.25">
      <c r="A47" s="2">
        <v>164</v>
      </c>
      <c r="B47" t="s">
        <v>143</v>
      </c>
      <c r="C47">
        <v>3.5584333755617785</v>
      </c>
      <c r="D47">
        <v>0.23893638905197656</v>
      </c>
      <c r="E47">
        <v>2.4134823793319072E-3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3.5028924378996511E-3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3.3135806116925703</v>
      </c>
      <c r="AL47">
        <f t="shared" si="0"/>
        <v>6.7824754873542059E-2</v>
      </c>
      <c r="AM47">
        <f t="shared" si="1"/>
        <v>0</v>
      </c>
      <c r="AN47">
        <f t="shared" si="2"/>
        <v>0</v>
      </c>
    </row>
    <row r="48" spans="1:40" x14ac:dyDescent="0.25">
      <c r="A48" s="2">
        <v>165</v>
      </c>
      <c r="B48" t="s">
        <v>143</v>
      </c>
      <c r="C48">
        <v>25.537661109721192</v>
      </c>
      <c r="D48">
        <v>16.4469232845018</v>
      </c>
      <c r="E48">
        <v>0.16612895410585088</v>
      </c>
      <c r="F48">
        <v>0.15497826420793395</v>
      </c>
      <c r="G48">
        <v>8.4170013288297249E-2</v>
      </c>
      <c r="H48">
        <v>9.5713848804078835E-2</v>
      </c>
      <c r="I48">
        <v>5.2083605243946507E-2</v>
      </c>
      <c r="J48">
        <v>5.9628002592357732E-2</v>
      </c>
      <c r="K48">
        <v>3.2359098890209451E-2</v>
      </c>
      <c r="L48">
        <v>1.3672627860502886</v>
      </c>
      <c r="M48">
        <v>0.74307761929355587</v>
      </c>
      <c r="N48">
        <v>0.73907812567941655</v>
      </c>
      <c r="O48">
        <v>8.9714689280614754E-2</v>
      </c>
      <c r="P48">
        <v>4.8720440566120363E-2</v>
      </c>
      <c r="Q48">
        <v>1.0954185166459116</v>
      </c>
      <c r="R48">
        <v>0</v>
      </c>
      <c r="S48">
        <v>7.9090511787605997E-2</v>
      </c>
      <c r="T48">
        <v>1.7270304193386982E-3</v>
      </c>
      <c r="U48">
        <v>2.5450975940305869E-2</v>
      </c>
      <c r="V48">
        <v>0</v>
      </c>
      <c r="W48">
        <v>0</v>
      </c>
      <c r="X48">
        <v>0</v>
      </c>
      <c r="Y48">
        <v>6.9983765127081349E-2</v>
      </c>
      <c r="Z48">
        <v>0</v>
      </c>
      <c r="AA48">
        <v>0.36322178520522252</v>
      </c>
      <c r="AB48">
        <v>1.6852181926188252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2.1377115994724289</v>
      </c>
      <c r="AL48">
        <f t="shared" si="0"/>
        <v>0.65053147064762751</v>
      </c>
      <c r="AM48">
        <f t="shared" si="1"/>
        <v>6.5989527599194603E-2</v>
      </c>
      <c r="AN48">
        <f t="shared" si="2"/>
        <v>8.021251315940936E-2</v>
      </c>
    </row>
    <row r="49" spans="1:40" x14ac:dyDescent="0.25">
      <c r="A49" s="2">
        <v>166</v>
      </c>
      <c r="B49" t="s">
        <v>143</v>
      </c>
      <c r="C49">
        <v>2.1191235194062745</v>
      </c>
      <c r="D49">
        <v>1.4191705653428954</v>
      </c>
      <c r="E49">
        <v>1.4336297453459563E-2</v>
      </c>
      <c r="F49">
        <v>4.0611212148647366E-2</v>
      </c>
      <c r="G49">
        <v>4.8194056015534177E-2</v>
      </c>
      <c r="H49">
        <v>7.0766696907942073E-2</v>
      </c>
      <c r="I49">
        <v>8.3978039530227422E-2</v>
      </c>
      <c r="J49">
        <v>5.7653063528432221E-3</v>
      </c>
      <c r="K49">
        <v>6.8597378172827548E-3</v>
      </c>
      <c r="L49">
        <v>4.1334316439344342E-2</v>
      </c>
      <c r="M49">
        <v>4.9034422732740703E-2</v>
      </c>
      <c r="N49">
        <v>1.8097199537982438E-2</v>
      </c>
      <c r="O49">
        <v>2.6305432589767131E-2</v>
      </c>
      <c r="P49">
        <v>3.1210829008809886E-2</v>
      </c>
      <c r="Q49">
        <v>0</v>
      </c>
      <c r="R49">
        <v>0</v>
      </c>
      <c r="S49">
        <v>0</v>
      </c>
      <c r="T49">
        <v>2.1497753230864666E-4</v>
      </c>
      <c r="U49">
        <v>1.2898651938518801E-3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0.26195456480263785</v>
      </c>
      <c r="AL49">
        <f t="shared" si="0"/>
        <v>0.67646215506965246</v>
      </c>
      <c r="AM49">
        <f t="shared" si="1"/>
        <v>0</v>
      </c>
      <c r="AN49">
        <f t="shared" si="2"/>
        <v>0</v>
      </c>
    </row>
    <row r="50" spans="1:40" x14ac:dyDescent="0.25">
      <c r="A50" s="2">
        <v>167</v>
      </c>
      <c r="B50" t="s">
        <v>143</v>
      </c>
      <c r="C50">
        <v>3002.4218298350647</v>
      </c>
      <c r="D50">
        <v>2427.7957157349811</v>
      </c>
      <c r="E50">
        <v>24.523510963060239</v>
      </c>
      <c r="F50">
        <v>25.731000840152873</v>
      </c>
      <c r="G50">
        <v>30.529710216851946</v>
      </c>
      <c r="H50">
        <v>44.830511023396433</v>
      </c>
      <c r="I50">
        <v>53.191133410303898</v>
      </c>
      <c r="J50">
        <v>3.6574294752761016</v>
      </c>
      <c r="K50">
        <v>4.3394739674556071</v>
      </c>
      <c r="L50">
        <v>26.179642622283517</v>
      </c>
      <c r="M50">
        <v>31.06195444002136</v>
      </c>
      <c r="N50">
        <v>11.462921515700891</v>
      </c>
      <c r="O50">
        <v>16.663556233461286</v>
      </c>
      <c r="P50">
        <v>19.771340844472331</v>
      </c>
      <c r="Q50">
        <v>16.086992696412867</v>
      </c>
      <c r="R50">
        <v>19.087113636236555</v>
      </c>
      <c r="S50">
        <v>0</v>
      </c>
      <c r="T50">
        <v>0.14147785888345701</v>
      </c>
      <c r="U50">
        <v>0.81255194837803868</v>
      </c>
      <c r="V50">
        <v>0</v>
      </c>
      <c r="W50">
        <v>10.577507310498181</v>
      </c>
      <c r="X50">
        <v>4.5824378712439069</v>
      </c>
      <c r="Y50">
        <v>0</v>
      </c>
      <c r="Z50">
        <v>0</v>
      </c>
      <c r="AA50">
        <v>109.56505586883927</v>
      </c>
      <c r="AB50">
        <v>54.782527934419633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67.048263422735047</v>
      </c>
      <c r="AL50">
        <f t="shared" si="0"/>
        <v>0.81678037453942876</v>
      </c>
      <c r="AM50">
        <f t="shared" si="1"/>
        <v>1.9772360171297014E-2</v>
      </c>
      <c r="AN50">
        <f t="shared" si="2"/>
        <v>5.9787577881706938E-2</v>
      </c>
    </row>
    <row r="51" spans="1:40" x14ac:dyDescent="0.25">
      <c r="A51" s="2">
        <v>168</v>
      </c>
      <c r="B51" t="s">
        <v>143</v>
      </c>
      <c r="C51">
        <v>335.22812604601774</v>
      </c>
      <c r="D51">
        <v>283.44432932390663</v>
      </c>
      <c r="E51">
        <v>2.8630671840189161</v>
      </c>
      <c r="F51">
        <v>4.5737709476462171E-3</v>
      </c>
      <c r="G51">
        <v>0.99521892304750903</v>
      </c>
      <c r="H51">
        <v>8.5099631883810613E-3</v>
      </c>
      <c r="I51">
        <v>1.8514953511997254</v>
      </c>
      <c r="J51">
        <v>9.1284527010201209E-3</v>
      </c>
      <c r="K51">
        <v>1.9856579118492306</v>
      </c>
      <c r="L51">
        <v>3.2344731156791193E-2</v>
      </c>
      <c r="M51">
        <v>7.0377736016055552</v>
      </c>
      <c r="N51">
        <v>1.8015465654667913</v>
      </c>
      <c r="O51">
        <v>6.532322279985541E-3</v>
      </c>
      <c r="P51">
        <v>1.4209881299360347</v>
      </c>
      <c r="Q51">
        <v>21.036629045650361</v>
      </c>
      <c r="R51">
        <v>0</v>
      </c>
      <c r="S51">
        <v>1.4197490351469388</v>
      </c>
      <c r="T51">
        <v>7.9067446493759682E-3</v>
      </c>
      <c r="U51">
        <v>9.680512199375417E-2</v>
      </c>
      <c r="V51">
        <v>0</v>
      </c>
      <c r="W51">
        <v>3.8203575579018887</v>
      </c>
      <c r="X51">
        <v>0.61937909491665277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6.7661332144544488</v>
      </c>
      <c r="AL51">
        <f t="shared" si="0"/>
        <v>0.85406734776372339</v>
      </c>
      <c r="AM51">
        <f t="shared" si="1"/>
        <v>1.8476346308472602E-3</v>
      </c>
      <c r="AN51">
        <f t="shared" si="2"/>
        <v>1.324392647235419E-2</v>
      </c>
    </row>
    <row r="52" spans="1:40" x14ac:dyDescent="0.25">
      <c r="A52" s="2">
        <v>169</v>
      </c>
      <c r="B52" t="s">
        <v>143</v>
      </c>
      <c r="C52">
        <v>186.80991506416663</v>
      </c>
      <c r="D52">
        <v>172.04769598153828</v>
      </c>
      <c r="E52">
        <v>1.7378663090124673</v>
      </c>
      <c r="F52">
        <v>0.25882727494571395</v>
      </c>
      <c r="G52">
        <v>0.30708452113780832</v>
      </c>
      <c r="H52">
        <v>0.45095205635543539</v>
      </c>
      <c r="I52">
        <v>0.53504059201523912</v>
      </c>
      <c r="J52">
        <v>3.6787108446221836E-2</v>
      </c>
      <c r="K52">
        <v>4.365886021968101E-2</v>
      </c>
      <c r="L52">
        <v>0.26332232892720447</v>
      </c>
      <c r="M52">
        <v>0.3124579190007396</v>
      </c>
      <c r="N52">
        <v>0.11529554609414776</v>
      </c>
      <c r="O52">
        <v>0.16763450797058416</v>
      </c>
      <c r="P52">
        <v>0.19886738821560096</v>
      </c>
      <c r="Q52">
        <v>0.11988890444544953</v>
      </c>
      <c r="R52">
        <v>0.14225142582375444</v>
      </c>
      <c r="S52">
        <v>0</v>
      </c>
      <c r="T52">
        <v>1.420850396448175E-3</v>
      </c>
      <c r="U52">
        <v>8.1634313686840612E-3</v>
      </c>
      <c r="V52">
        <v>0</v>
      </c>
      <c r="W52">
        <v>5.5321385409174618E-2</v>
      </c>
      <c r="X52">
        <v>0.26343518115964965</v>
      </c>
      <c r="Y52">
        <v>0</v>
      </c>
      <c r="Z52">
        <v>0</v>
      </c>
      <c r="AA52">
        <v>2.1074814756207153E-2</v>
      </c>
      <c r="AB52">
        <v>0.10537407246385987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9.6174946044642748</v>
      </c>
      <c r="AL52">
        <f t="shared" si="0"/>
        <v>0.93028018470463847</v>
      </c>
      <c r="AM52">
        <f t="shared" si="1"/>
        <v>1.9742488159519189E-3</v>
      </c>
      <c r="AN52">
        <f t="shared" si="2"/>
        <v>2.3832003437075028E-3</v>
      </c>
    </row>
    <row r="53" spans="1:40" x14ac:dyDescent="0.25">
      <c r="A53" s="2">
        <v>170</v>
      </c>
      <c r="B53" t="s">
        <v>143</v>
      </c>
      <c r="C53">
        <v>3.9919394436187887</v>
      </c>
      <c r="D53">
        <v>3.9520199446143804</v>
      </c>
      <c r="E53">
        <v>3.9919499004408096E-2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L53">
        <f t="shared" si="0"/>
        <v>1</v>
      </c>
      <c r="AM53">
        <f t="shared" si="1"/>
        <v>0</v>
      </c>
      <c r="AN53">
        <f t="shared" si="2"/>
        <v>0</v>
      </c>
    </row>
    <row r="54" spans="1:40" x14ac:dyDescent="0.25">
      <c r="A54" s="2">
        <v>171</v>
      </c>
      <c r="B54" t="s">
        <v>143</v>
      </c>
      <c r="C54">
        <v>47.144942983018659</v>
      </c>
      <c r="D54">
        <v>40.807922333502241</v>
      </c>
      <c r="E54">
        <v>0.41220109772568186</v>
      </c>
      <c r="F54">
        <v>0.1854530664708878</v>
      </c>
      <c r="G54">
        <v>0.10079251739494174</v>
      </c>
      <c r="H54">
        <v>0.11464649303316149</v>
      </c>
      <c r="I54">
        <v>6.231013570944937E-2</v>
      </c>
      <c r="J54">
        <v>7.1323997411008852E-2</v>
      </c>
      <c r="K54">
        <v>3.8763903386864529E-2</v>
      </c>
      <c r="L54">
        <v>1.6368050523736573</v>
      </c>
      <c r="M54">
        <v>0.88959480157388759</v>
      </c>
      <c r="N54">
        <v>0.88474178068509579</v>
      </c>
      <c r="O54">
        <v>0.10734930417674721</v>
      </c>
      <c r="P54">
        <v>5.8343863412003025E-2</v>
      </c>
      <c r="Q54">
        <v>1.0580177283417809</v>
      </c>
      <c r="R54">
        <v>0</v>
      </c>
      <c r="S54">
        <v>7.6381418713927673E-2</v>
      </c>
      <c r="T54">
        <v>2.0558832503875363E-3</v>
      </c>
      <c r="U54">
        <v>3.04766612494634E-2</v>
      </c>
      <c r="V54">
        <v>0</v>
      </c>
      <c r="W54">
        <v>1.9572551176030244E-5</v>
      </c>
      <c r="X54">
        <v>1.5658040549373173E-5</v>
      </c>
      <c r="Y54">
        <v>0</v>
      </c>
      <c r="Z54">
        <v>0</v>
      </c>
      <c r="AA54">
        <v>0.39634416131461236</v>
      </c>
      <c r="AB54">
        <v>0.2113835527011266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L54">
        <f t="shared" si="0"/>
        <v>0.87432756989599458</v>
      </c>
      <c r="AM54">
        <f t="shared" si="1"/>
        <v>4.4840272861889083E-3</v>
      </c>
      <c r="AN54">
        <f t="shared" si="2"/>
        <v>1.2891370869329021E-2</v>
      </c>
    </row>
    <row r="55" spans="1:40" x14ac:dyDescent="0.25">
      <c r="A55" s="2">
        <v>172</v>
      </c>
      <c r="B55" t="s">
        <v>143</v>
      </c>
      <c r="C55">
        <v>4669.584001381947</v>
      </c>
      <c r="D55">
        <v>3014.6819443680565</v>
      </c>
      <c r="E55">
        <v>30.451754571515998</v>
      </c>
      <c r="F55">
        <v>80.084074365117118</v>
      </c>
      <c r="G55">
        <v>95.020140795373649</v>
      </c>
      <c r="H55">
        <v>139.52917846758413</v>
      </c>
      <c r="I55">
        <v>165.55102040514342</v>
      </c>
      <c r="J55">
        <v>11.383930322874525</v>
      </c>
      <c r="K55">
        <v>13.505869491665962</v>
      </c>
      <c r="L55">
        <v>81.480478304326851</v>
      </c>
      <c r="M55">
        <v>96.676942947305889</v>
      </c>
      <c r="N55">
        <v>35.677399634738649</v>
      </c>
      <c r="O55">
        <v>51.863770268432951</v>
      </c>
      <c r="P55">
        <v>61.535243006319504</v>
      </c>
      <c r="Q55">
        <v>113.0678296637217</v>
      </c>
      <c r="R55">
        <v>134.15457849471537</v>
      </c>
      <c r="S55">
        <v>0</v>
      </c>
      <c r="T55">
        <v>0.4402899440539646</v>
      </c>
      <c r="U55">
        <v>2.5294309998005544</v>
      </c>
      <c r="V55">
        <v>0</v>
      </c>
      <c r="W55">
        <v>18.229197721559629</v>
      </c>
      <c r="X55">
        <v>14.244674407812957</v>
      </c>
      <c r="Y55">
        <v>0</v>
      </c>
      <c r="Z55">
        <v>0</v>
      </c>
      <c r="AA55">
        <v>134.47769545837406</v>
      </c>
      <c r="AB55">
        <v>104.59376313429092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270.40479460916094</v>
      </c>
      <c r="AL55">
        <f t="shared" si="0"/>
        <v>0.65212098080650782</v>
      </c>
      <c r="AM55">
        <f t="shared" si="1"/>
        <v>2.5449469911438375E-2</v>
      </c>
      <c r="AN55">
        <f t="shared" si="2"/>
        <v>5.8151931872662467E-2</v>
      </c>
    </row>
    <row r="56" spans="1:40" x14ac:dyDescent="0.25">
      <c r="A56" s="2">
        <v>173</v>
      </c>
      <c r="B56" t="s">
        <v>143</v>
      </c>
      <c r="C56">
        <v>2095.6806933284388</v>
      </c>
      <c r="D56">
        <v>1675.7939330775237</v>
      </c>
      <c r="E56">
        <v>16.926893123201136</v>
      </c>
      <c r="F56">
        <v>2.0646888917362688E-2</v>
      </c>
      <c r="G56">
        <v>4.4299047110279677</v>
      </c>
      <c r="H56">
        <v>3.8234978825186831E-2</v>
      </c>
      <c r="I56">
        <v>8.241931870718636</v>
      </c>
      <c r="J56">
        <v>4.1293777070025815E-2</v>
      </c>
      <c r="K56">
        <v>8.8391622280234472</v>
      </c>
      <c r="L56">
        <v>0.14376350986043654</v>
      </c>
      <c r="M56">
        <v>31.329741787462833</v>
      </c>
      <c r="N56">
        <v>8.0201689979678097</v>
      </c>
      <c r="O56">
        <v>2.9058582561270765E-2</v>
      </c>
      <c r="P56">
        <v>6.3255949997368832</v>
      </c>
      <c r="Q56">
        <v>50.607474038285247</v>
      </c>
      <c r="R56">
        <v>0</v>
      </c>
      <c r="S56">
        <v>3.4152934720217103</v>
      </c>
      <c r="T56">
        <v>3.5176179815648294E-2</v>
      </c>
      <c r="U56">
        <v>0.43129055252229559</v>
      </c>
      <c r="V56">
        <v>0</v>
      </c>
      <c r="W56">
        <v>117.90092852404723</v>
      </c>
      <c r="X56">
        <v>54.766881025671481</v>
      </c>
      <c r="Y56">
        <v>71.394691306045971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36.948629697132873</v>
      </c>
      <c r="AL56">
        <f t="shared" si="0"/>
        <v>0.80771886270149384</v>
      </c>
      <c r="AM56">
        <f t="shared" si="1"/>
        <v>2.6133218290372597E-2</v>
      </c>
      <c r="AN56">
        <f t="shared" si="2"/>
        <v>8.2392231841140459E-2</v>
      </c>
    </row>
    <row r="57" spans="1:40" x14ac:dyDescent="0.25">
      <c r="A57" s="2">
        <v>174</v>
      </c>
      <c r="B57" t="s">
        <v>143</v>
      </c>
      <c r="C57">
        <v>6888.6186057713776</v>
      </c>
      <c r="D57">
        <v>5601.9709179588899</v>
      </c>
      <c r="E57">
        <v>56.585754477293698</v>
      </c>
      <c r="F57">
        <v>17.166531839280506</v>
      </c>
      <c r="G57">
        <v>9.3303246887577291</v>
      </c>
      <c r="H57">
        <v>10.611983963966921</v>
      </c>
      <c r="I57">
        <v>5.7679625045606224</v>
      </c>
      <c r="J57">
        <v>6.6019803506527417</v>
      </c>
      <c r="K57">
        <v>3.5880541738675751</v>
      </c>
      <c r="L57">
        <v>151.51252940303493</v>
      </c>
      <c r="M57">
        <v>82.346387773282004</v>
      </c>
      <c r="N57">
        <v>81.896767331194951</v>
      </c>
      <c r="O57">
        <v>9.9370621791276044</v>
      </c>
      <c r="P57">
        <v>5.4003626488011935</v>
      </c>
      <c r="Q57">
        <v>259.17127262291791</v>
      </c>
      <c r="R57">
        <v>0</v>
      </c>
      <c r="S57">
        <v>18.710377826444773</v>
      </c>
      <c r="T57">
        <v>0.19071728327084608</v>
      </c>
      <c r="U57">
        <v>2.8212323509754684</v>
      </c>
      <c r="V57">
        <v>0</v>
      </c>
      <c r="W57">
        <v>0</v>
      </c>
      <c r="X57">
        <v>0</v>
      </c>
      <c r="Y57">
        <v>22.214734820934744</v>
      </c>
      <c r="Z57">
        <v>0</v>
      </c>
      <c r="AA57">
        <v>300.76438561511475</v>
      </c>
      <c r="AB57">
        <v>175.52806767046039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66.501198288549261</v>
      </c>
      <c r="AL57">
        <f t="shared" si="0"/>
        <v>0.82143561666999076</v>
      </c>
      <c r="AM57">
        <f t="shared" si="1"/>
        <v>2.548088052420272E-2</v>
      </c>
      <c r="AN57">
        <f t="shared" si="2"/>
        <v>6.9141939849381537E-2</v>
      </c>
    </row>
    <row r="58" spans="1:40" x14ac:dyDescent="0.25">
      <c r="A58" s="2">
        <v>175</v>
      </c>
      <c r="B58" t="s">
        <v>143</v>
      </c>
      <c r="C58">
        <v>801.95580501353868</v>
      </c>
      <c r="D58">
        <v>512.29493336739131</v>
      </c>
      <c r="E58">
        <v>5.1746560372053212</v>
      </c>
      <c r="F58">
        <v>10.900743022805612</v>
      </c>
      <c r="G58">
        <v>12.932644718955411</v>
      </c>
      <c r="H58">
        <v>18.99138797714053</v>
      </c>
      <c r="I58">
        <v>22.532730903812627</v>
      </c>
      <c r="J58">
        <v>1.5493999659431361</v>
      </c>
      <c r="K58">
        <v>1.8381018293587175</v>
      </c>
      <c r="L58">
        <v>11.090547016054609</v>
      </c>
      <c r="M58">
        <v>13.158411574083166</v>
      </c>
      <c r="N58">
        <v>4.8559854219146237</v>
      </c>
      <c r="O58">
        <v>7.0597094805803655</v>
      </c>
      <c r="P58">
        <v>8.3753507444147388</v>
      </c>
      <c r="Q58">
        <v>15.375122421554359</v>
      </c>
      <c r="R58">
        <v>18.243159657416886</v>
      </c>
      <c r="S58">
        <v>0</v>
      </c>
      <c r="T58">
        <v>5.9938102132294134E-2</v>
      </c>
      <c r="U58">
        <v>0.34464409300475851</v>
      </c>
      <c r="V58">
        <v>0</v>
      </c>
      <c r="W58">
        <v>0.69927785987504565</v>
      </c>
      <c r="X58">
        <v>0.49948419276052103</v>
      </c>
      <c r="Y58">
        <v>0</v>
      </c>
      <c r="Z58">
        <v>0</v>
      </c>
      <c r="AA58">
        <v>0.25973177024578709</v>
      </c>
      <c r="AB58">
        <v>0.19979367710420842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135.52005117978456</v>
      </c>
      <c r="AL58">
        <f t="shared" si="0"/>
        <v>0.64525948458700988</v>
      </c>
      <c r="AM58">
        <f t="shared" si="1"/>
        <v>8.7196559398048659E-4</v>
      </c>
      <c r="AN58">
        <f t="shared" si="2"/>
        <v>2.0678040979547085E-3</v>
      </c>
    </row>
    <row r="59" spans="1:40" x14ac:dyDescent="0.25">
      <c r="A59" s="2">
        <v>176</v>
      </c>
      <c r="B59" t="s">
        <v>143</v>
      </c>
      <c r="C59">
        <v>104.47583788549346</v>
      </c>
      <c r="D59">
        <v>84.554170940620651</v>
      </c>
      <c r="E59">
        <v>0.85408253508422072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4.0257363504279091</v>
      </c>
      <c r="R59">
        <v>0</v>
      </c>
      <c r="S59">
        <v>0.2716947325745126</v>
      </c>
      <c r="T59">
        <v>0</v>
      </c>
      <c r="U59">
        <v>0</v>
      </c>
      <c r="V59">
        <v>0</v>
      </c>
      <c r="W59">
        <v>7.6653893199572201</v>
      </c>
      <c r="X59">
        <v>3.5339255486889392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3.5708384581400208</v>
      </c>
      <c r="AL59">
        <f t="shared" si="0"/>
        <v>0.81749287877751353</v>
      </c>
      <c r="AM59">
        <f t="shared" si="1"/>
        <v>3.3825290327531579E-2</v>
      </c>
      <c r="AN59">
        <f t="shared" si="2"/>
        <v>0.10719526251534559</v>
      </c>
    </row>
    <row r="60" spans="1:40" x14ac:dyDescent="0.25">
      <c r="A60" s="2">
        <v>177</v>
      </c>
      <c r="B60" t="s">
        <v>321</v>
      </c>
      <c r="C60">
        <v>58.884935369563919</v>
      </c>
      <c r="D60">
        <v>7.0587786753867912</v>
      </c>
      <c r="E60">
        <v>7.1301312077235654E-2</v>
      </c>
      <c r="F60">
        <v>3.1889052038972885</v>
      </c>
      <c r="G60">
        <v>3.783619172659979</v>
      </c>
      <c r="H60">
        <v>5.7208141369957728</v>
      </c>
      <c r="I60">
        <v>6.787719469303549</v>
      </c>
      <c r="J60">
        <v>0.63238978350955344</v>
      </c>
      <c r="K60">
        <v>0.75032542290194315</v>
      </c>
      <c r="L60">
        <v>2.8378287349960964</v>
      </c>
      <c r="M60">
        <v>3.3670698267917905</v>
      </c>
      <c r="N60">
        <v>1.8217017908802589</v>
      </c>
      <c r="O60">
        <v>0.85998073168494427</v>
      </c>
      <c r="P60">
        <v>1.020363623799686</v>
      </c>
      <c r="Q60">
        <v>3.3214511244297116</v>
      </c>
      <c r="R60">
        <v>3.9408834575205414</v>
      </c>
      <c r="S60">
        <v>0</v>
      </c>
      <c r="T60">
        <v>0.12061252370786894</v>
      </c>
      <c r="U60">
        <v>7.7948322348293603E-2</v>
      </c>
      <c r="V60">
        <v>0</v>
      </c>
      <c r="W60">
        <v>3.312081549214104</v>
      </c>
      <c r="X60">
        <v>1.0691172326185183</v>
      </c>
      <c r="Y60">
        <v>0</v>
      </c>
      <c r="Z60">
        <v>0</v>
      </c>
      <c r="AA60">
        <v>7.6190966863344212</v>
      </c>
      <c r="AB60">
        <v>1.5229465885055631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L60">
        <f t="shared" si="0"/>
        <v>0.12108495904284168</v>
      </c>
      <c r="AM60">
        <f t="shared" si="1"/>
        <v>4.40191333293685E-2</v>
      </c>
      <c r="AN60">
        <f t="shared" si="2"/>
        <v>0.22965537742039227</v>
      </c>
    </row>
    <row r="61" spans="1:40" x14ac:dyDescent="0.25">
      <c r="A61" s="2">
        <v>178</v>
      </c>
      <c r="B61" t="s">
        <v>321</v>
      </c>
      <c r="C61">
        <v>35450.453677728583</v>
      </c>
      <c r="D61">
        <v>8263.9413819657002</v>
      </c>
      <c r="E61">
        <v>83.474033703691134</v>
      </c>
      <c r="F61">
        <v>1767.7834741111926</v>
      </c>
      <c r="G61">
        <v>2097.4657645411494</v>
      </c>
      <c r="H61">
        <v>3171.3602275182379</v>
      </c>
      <c r="I61">
        <v>3762.802358033277</v>
      </c>
      <c r="J61">
        <v>350.56749259120437</v>
      </c>
      <c r="K61">
        <v>415.94627712994725</v>
      </c>
      <c r="L61">
        <v>1573.1628343707166</v>
      </c>
      <c r="M61">
        <v>1866.550370613777</v>
      </c>
      <c r="N61">
        <v>1009.8687861263891</v>
      </c>
      <c r="O61">
        <v>476.73451120991501</v>
      </c>
      <c r="P61">
        <v>565.64307919966245</v>
      </c>
      <c r="Q61">
        <v>1633.5643700709031</v>
      </c>
      <c r="R61">
        <v>1938.215064524848</v>
      </c>
      <c r="S61">
        <v>0</v>
      </c>
      <c r="T61">
        <v>66.861603499781438</v>
      </c>
      <c r="U61">
        <v>43.211235557626715</v>
      </c>
      <c r="V61">
        <v>0</v>
      </c>
      <c r="W61">
        <v>779.14042489128713</v>
      </c>
      <c r="X61">
        <v>187.92647572201818</v>
      </c>
      <c r="Y61">
        <v>124.24542421089257</v>
      </c>
      <c r="Z61">
        <v>0</v>
      </c>
      <c r="AA61">
        <v>4284.5864738519986</v>
      </c>
      <c r="AB61">
        <v>975.29725721426951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12.10475707009944</v>
      </c>
      <c r="AL61">
        <f t="shared" si="0"/>
        <v>0.23546709702374211</v>
      </c>
      <c r="AM61">
        <f t="shared" si="1"/>
        <v>3.281266139809861E-2</v>
      </c>
      <c r="AN61">
        <f t="shared" si="2"/>
        <v>0.17565221275550549</v>
      </c>
    </row>
    <row r="62" spans="1:40" x14ac:dyDescent="0.25">
      <c r="A62" s="2">
        <v>179</v>
      </c>
      <c r="B62" t="s">
        <v>321</v>
      </c>
      <c r="C62">
        <v>8.3279191407803346</v>
      </c>
      <c r="D62">
        <v>0</v>
      </c>
      <c r="E62">
        <v>0</v>
      </c>
      <c r="F62">
        <v>0.61315804462812384</v>
      </c>
      <c r="G62">
        <v>0.7275087655845669</v>
      </c>
      <c r="H62">
        <v>0.57281047114028727</v>
      </c>
      <c r="I62">
        <v>0.67963682937785397</v>
      </c>
      <c r="J62">
        <v>2.4180534156464352E-2</v>
      </c>
      <c r="K62">
        <v>2.8690218969239928E-2</v>
      </c>
      <c r="L62">
        <v>0.53217210270321558</v>
      </c>
      <c r="M62">
        <v>0.63141933542814632</v>
      </c>
      <c r="N62">
        <v>0.28701798331052975</v>
      </c>
      <c r="O62">
        <v>0.19184566500141095</v>
      </c>
      <c r="P62">
        <v>0.22762396571454921</v>
      </c>
      <c r="Q62">
        <v>1.734560830135971</v>
      </c>
      <c r="R62">
        <v>2.0580473733686482</v>
      </c>
      <c r="S62">
        <v>0</v>
      </c>
      <c r="T62">
        <v>7.315191244939746E-3</v>
      </c>
      <c r="U62">
        <v>1.1931830016387661E-2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L62">
        <f t="shared" si="0"/>
        <v>0</v>
      </c>
      <c r="AM62">
        <f t="shared" si="1"/>
        <v>0</v>
      </c>
      <c r="AN62">
        <f t="shared" si="2"/>
        <v>0</v>
      </c>
    </row>
    <row r="63" spans="1:40" x14ac:dyDescent="0.25">
      <c r="A63" s="2">
        <v>180</v>
      </c>
      <c r="B63" t="s">
        <v>321</v>
      </c>
      <c r="C63">
        <v>711.0229077659618</v>
      </c>
      <c r="D63">
        <v>207.97033559054938</v>
      </c>
      <c r="E63">
        <v>2.1009424367358895</v>
      </c>
      <c r="F63">
        <v>38.408575591362094</v>
      </c>
      <c r="G63">
        <v>45.570971605277144</v>
      </c>
      <c r="H63">
        <v>68.903681163499968</v>
      </c>
      <c r="I63">
        <v>81.753049095256671</v>
      </c>
      <c r="J63">
        <v>7.616602616151817</v>
      </c>
      <c r="K63">
        <v>9.037603578011641</v>
      </c>
      <c r="L63">
        <v>34.180209297713382</v>
      </c>
      <c r="M63">
        <v>40.553929216828443</v>
      </c>
      <c r="N63">
        <v>21.941396623091361</v>
      </c>
      <c r="O63">
        <v>10.35865872234341</v>
      </c>
      <c r="P63">
        <v>12.289279964920024</v>
      </c>
      <c r="Q63">
        <v>31.004472059972287</v>
      </c>
      <c r="R63">
        <v>36.787495396108845</v>
      </c>
      <c r="S63">
        <v>0</v>
      </c>
      <c r="T63">
        <v>1.452666415768628</v>
      </c>
      <c r="U63">
        <v>0.93908742142757773</v>
      </c>
      <c r="V63">
        <v>0</v>
      </c>
      <c r="W63">
        <v>2.6832988411455809</v>
      </c>
      <c r="X63">
        <v>0.70086160144879039</v>
      </c>
      <c r="Y63">
        <v>0</v>
      </c>
      <c r="Z63">
        <v>0</v>
      </c>
      <c r="AA63">
        <v>45.055389308213513</v>
      </c>
      <c r="AB63">
        <v>11.714401220135514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L63">
        <f t="shared" si="0"/>
        <v>0.29544938107174418</v>
      </c>
      <c r="AM63">
        <f t="shared" si="1"/>
        <v>1.7461129150667078E-2</v>
      </c>
      <c r="AN63">
        <f t="shared" si="2"/>
        <v>8.4601987241096729E-2</v>
      </c>
    </row>
    <row r="64" spans="1:40" x14ac:dyDescent="0.25">
      <c r="A64" s="2">
        <v>181</v>
      </c>
      <c r="B64" t="s">
        <v>321</v>
      </c>
      <c r="C64">
        <v>344.40365845328608</v>
      </c>
      <c r="D64">
        <v>110.63513142267954</v>
      </c>
      <c r="E64">
        <v>1.117233581016766</v>
      </c>
      <c r="F64">
        <v>21.989696061962277</v>
      </c>
      <c r="G64">
        <v>26.090323279066546</v>
      </c>
      <c r="H64">
        <v>20.542832230516503</v>
      </c>
      <c r="I64">
        <v>24.373495665677979</v>
      </c>
      <c r="J64">
        <v>0.86723657598200898</v>
      </c>
      <c r="K64">
        <v>1.0286855220434719</v>
      </c>
      <c r="L64">
        <v>19.085379819623419</v>
      </c>
      <c r="M64">
        <v>22.644315003679068</v>
      </c>
      <c r="N64">
        <v>10.293030862505306</v>
      </c>
      <c r="O64">
        <v>6.8796651784103275</v>
      </c>
      <c r="P64">
        <v>8.1633168474047189</v>
      </c>
      <c r="Q64">
        <v>19.932106589746269</v>
      </c>
      <c r="R64">
        <v>23.649880191134454</v>
      </c>
      <c r="S64">
        <v>0</v>
      </c>
      <c r="T64">
        <v>0.26202366188684045</v>
      </c>
      <c r="U64">
        <v>0.42788377203351874</v>
      </c>
      <c r="V64">
        <v>0</v>
      </c>
      <c r="W64">
        <v>1.0258753736217854</v>
      </c>
      <c r="X64">
        <v>0.38712282869787812</v>
      </c>
      <c r="Y64">
        <v>0.5035486706172666</v>
      </c>
      <c r="Z64">
        <v>0</v>
      </c>
      <c r="AA64">
        <v>18.097992756983054</v>
      </c>
      <c r="AB64">
        <v>6.4068825579971111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L64">
        <f t="shared" si="0"/>
        <v>0.32448077208463821</v>
      </c>
      <c r="AM64">
        <f t="shared" si="1"/>
        <v>1.9726867644806127E-2</v>
      </c>
      <c r="AN64">
        <f t="shared" si="2"/>
        <v>7.5254350182273846E-2</v>
      </c>
    </row>
    <row r="65" spans="1:40" x14ac:dyDescent="0.25">
      <c r="A65" s="2">
        <v>182</v>
      </c>
      <c r="B65" t="s">
        <v>321</v>
      </c>
      <c r="C65">
        <v>164.22591046720007</v>
      </c>
      <c r="D65">
        <v>14.982931154998095</v>
      </c>
      <c r="E65">
        <v>0.15134237600664577</v>
      </c>
      <c r="F65">
        <v>9.1264571572199831</v>
      </c>
      <c r="G65">
        <v>10.828496956901676</v>
      </c>
      <c r="H65">
        <v>16.372643688996426</v>
      </c>
      <c r="I65">
        <v>19.426055169306519</v>
      </c>
      <c r="J65">
        <v>1.8098577137914948</v>
      </c>
      <c r="K65">
        <v>2.1473887506161753</v>
      </c>
      <c r="L65">
        <v>8.1217025202836801</v>
      </c>
      <c r="M65">
        <v>9.6363539751373946</v>
      </c>
      <c r="N65">
        <v>5.2136074006132516</v>
      </c>
      <c r="O65">
        <v>2.4612178634531428</v>
      </c>
      <c r="P65">
        <v>2.9202208622033701</v>
      </c>
      <c r="Q65">
        <v>5.1415311196436644</v>
      </c>
      <c r="R65">
        <v>6.1003959125128153</v>
      </c>
      <c r="S65">
        <v>0</v>
      </c>
      <c r="T65">
        <v>0.34518240234980752</v>
      </c>
      <c r="U65">
        <v>0.22308398037145985</v>
      </c>
      <c r="V65">
        <v>0</v>
      </c>
      <c r="W65">
        <v>17.334368285833452</v>
      </c>
      <c r="X65">
        <v>4.0568504023336542</v>
      </c>
      <c r="Y65">
        <v>0</v>
      </c>
      <c r="Z65">
        <v>0</v>
      </c>
      <c r="AA65">
        <v>23.325369254796946</v>
      </c>
      <c r="AB65">
        <v>4.5008535198304402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L65">
        <f t="shared" si="0"/>
        <v>9.2155211610334936E-2</v>
      </c>
      <c r="AM65">
        <f t="shared" si="1"/>
        <v>5.2109340711332379E-2</v>
      </c>
      <c r="AN65">
        <f t="shared" si="2"/>
        <v>0.29969352170298619</v>
      </c>
    </row>
    <row r="66" spans="1:40" x14ac:dyDescent="0.25">
      <c r="A66" s="2">
        <v>183</v>
      </c>
      <c r="B66" t="s">
        <v>321</v>
      </c>
      <c r="C66">
        <v>3.3580990034124563</v>
      </c>
      <c r="D66">
        <v>2.8383125513682126</v>
      </c>
      <c r="E66">
        <v>2.8669554230492215E-2</v>
      </c>
      <c r="F66">
        <v>6.6397275058963284E-2</v>
      </c>
      <c r="G66">
        <v>7.8780001491525448E-2</v>
      </c>
      <c r="H66">
        <v>6.2028163408122457E-2</v>
      </c>
      <c r="I66">
        <v>7.3596054899480678E-2</v>
      </c>
      <c r="J66">
        <v>2.6184780209550025E-3</v>
      </c>
      <c r="K66">
        <v>3.1067746650841085E-3</v>
      </c>
      <c r="L66">
        <v>5.7627471200319191E-2</v>
      </c>
      <c r="M66">
        <v>6.8374760592865971E-2</v>
      </c>
      <c r="N66">
        <v>3.1080421826116866E-2</v>
      </c>
      <c r="O66">
        <v>2.077444308609698E-2</v>
      </c>
      <c r="P66">
        <v>2.4648810138221861E-2</v>
      </c>
      <c r="Q66">
        <v>0</v>
      </c>
      <c r="R66">
        <v>0</v>
      </c>
      <c r="S66">
        <v>0</v>
      </c>
      <c r="T66">
        <v>7.9215916892157959E-4</v>
      </c>
      <c r="U66">
        <v>1.2920842570778685E-3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L66">
        <f t="shared" si="0"/>
        <v>0.85375151318806108</v>
      </c>
      <c r="AM66">
        <f t="shared" si="1"/>
        <v>0</v>
      </c>
      <c r="AN66">
        <f t="shared" si="2"/>
        <v>0</v>
      </c>
    </row>
    <row r="67" spans="1:40" x14ac:dyDescent="0.25">
      <c r="A67" s="2">
        <v>184</v>
      </c>
      <c r="B67" t="s">
        <v>327</v>
      </c>
      <c r="C67">
        <v>2576.6160720322264</v>
      </c>
      <c r="D67">
        <v>652.34879591699598</v>
      </c>
      <c r="E67">
        <v>6.5894295911378622</v>
      </c>
      <c r="F67">
        <v>148.27324536488413</v>
      </c>
      <c r="G67">
        <v>175.92542207572077</v>
      </c>
      <c r="H67">
        <v>265.99839881881707</v>
      </c>
      <c r="I67">
        <v>315.60586784142691</v>
      </c>
      <c r="J67">
        <v>29.403973947536034</v>
      </c>
      <c r="K67">
        <v>34.887580037651567</v>
      </c>
      <c r="L67">
        <v>131.949383698628</v>
      </c>
      <c r="M67">
        <v>156.55729432735976</v>
      </c>
      <c r="N67">
        <v>84.702937011337198</v>
      </c>
      <c r="O67">
        <v>39.986178918820364</v>
      </c>
      <c r="P67">
        <v>47.443437882114651</v>
      </c>
      <c r="Q67">
        <v>117.93253675981444</v>
      </c>
      <c r="R67">
        <v>139.92630504234327</v>
      </c>
      <c r="S67">
        <v>0</v>
      </c>
      <c r="T67">
        <v>5.6080721057366265</v>
      </c>
      <c r="U67">
        <v>3.6243318588475288</v>
      </c>
      <c r="V67">
        <v>0</v>
      </c>
      <c r="W67">
        <v>10.445795655213711</v>
      </c>
      <c r="X67">
        <v>3.3718312721045578</v>
      </c>
      <c r="Y67">
        <v>41.505268457604821</v>
      </c>
      <c r="Z67">
        <v>0</v>
      </c>
      <c r="AA67">
        <v>24.029458779977784</v>
      </c>
      <c r="AB67">
        <v>4.8031392406713902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135.69738742748234</v>
      </c>
      <c r="AL67">
        <f t="shared" ref="AL67:AL130" si="3">(D67+E67)/C67</f>
        <v>0.25573783873373757</v>
      </c>
      <c r="AM67">
        <f t="shared" ref="AM67:AM130" si="4">(SUM(X67,AB67,AE67))/C67</f>
        <v>3.172754606908973E-3</v>
      </c>
      <c r="AN67">
        <f t="shared" ref="AN67:AN130" si="5">(SUM(AA67:AB67,AD67:AE67,W67:X67))/C67</f>
        <v>1.6552805600691761E-2</v>
      </c>
    </row>
    <row r="68" spans="1:40" x14ac:dyDescent="0.25">
      <c r="A68" s="2">
        <v>185</v>
      </c>
      <c r="B68" t="s">
        <v>327</v>
      </c>
      <c r="C68">
        <v>4482.2153356618901</v>
      </c>
      <c r="D68">
        <v>1076.2721240546823</v>
      </c>
      <c r="E68">
        <v>10.871337450135082</v>
      </c>
      <c r="F68">
        <v>342.05062600573848</v>
      </c>
      <c r="G68">
        <v>405.84106870340605</v>
      </c>
      <c r="H68">
        <v>319.54271371933919</v>
      </c>
      <c r="I68">
        <v>379.13602538735046</v>
      </c>
      <c r="J68">
        <v>13.489208354716379</v>
      </c>
      <c r="K68">
        <v>16.004895576778502</v>
      </c>
      <c r="L68">
        <v>296.87229690358237</v>
      </c>
      <c r="M68">
        <v>352.23788211580302</v>
      </c>
      <c r="N68">
        <v>160.11331958408033</v>
      </c>
      <c r="O68">
        <v>107.02132330449608</v>
      </c>
      <c r="P68">
        <v>126.98008933557617</v>
      </c>
      <c r="Q68">
        <v>245.70616362164617</v>
      </c>
      <c r="R68">
        <v>291.52875255232044</v>
      </c>
      <c r="S68">
        <v>0</v>
      </c>
      <c r="T68">
        <v>4.0809024367691187</v>
      </c>
      <c r="U68">
        <v>6.65613561705936</v>
      </c>
      <c r="V68">
        <v>0</v>
      </c>
      <c r="W68">
        <v>77.854986939356507</v>
      </c>
      <c r="X68">
        <v>17.218819941403464</v>
      </c>
      <c r="Y68">
        <v>14.794000396545258</v>
      </c>
      <c r="Z68">
        <v>0</v>
      </c>
      <c r="AA68">
        <v>89.797071737426663</v>
      </c>
      <c r="AB68">
        <v>24.161892498420986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103.98369942525717</v>
      </c>
      <c r="AL68">
        <f t="shared" si="3"/>
        <v>0.24254601354271585</v>
      </c>
      <c r="AM68">
        <f t="shared" si="4"/>
        <v>9.2322008964153771E-3</v>
      </c>
      <c r="AN68">
        <f t="shared" si="5"/>
        <v>4.6636039427530022E-2</v>
      </c>
    </row>
    <row r="69" spans="1:40" x14ac:dyDescent="0.25">
      <c r="A69" s="2">
        <v>186</v>
      </c>
      <c r="B69" t="s">
        <v>327</v>
      </c>
      <c r="C69">
        <v>400.99441151381961</v>
      </c>
      <c r="D69">
        <v>139.96030850220876</v>
      </c>
      <c r="E69">
        <v>1.4137407014433945</v>
      </c>
      <c r="F69">
        <v>3.2207812878560529</v>
      </c>
      <c r="G69">
        <v>3.8214432734860813</v>
      </c>
      <c r="H69">
        <v>3.0088358377734634</v>
      </c>
      <c r="I69">
        <v>3.5699839969958713</v>
      </c>
      <c r="J69">
        <v>0.12701241544994885</v>
      </c>
      <c r="K69">
        <v>0.15070350082790795</v>
      </c>
      <c r="L69">
        <v>2.7953921335845604</v>
      </c>
      <c r="M69">
        <v>3.3166991645082766</v>
      </c>
      <c r="N69">
        <v>1.5076375984361341</v>
      </c>
      <c r="O69">
        <v>1.0077144689750694</v>
      </c>
      <c r="P69">
        <v>1.1956591175935485</v>
      </c>
      <c r="Q69">
        <v>3.1393010836010968</v>
      </c>
      <c r="R69">
        <v>3.7247685542217961</v>
      </c>
      <c r="S69">
        <v>0</v>
      </c>
      <c r="T69">
        <v>3.8429134855421015E-2</v>
      </c>
      <c r="U69">
        <v>6.2671166938447945E-2</v>
      </c>
      <c r="V69">
        <v>0</v>
      </c>
      <c r="W69">
        <v>98.352655955719285</v>
      </c>
      <c r="X69">
        <v>20.112564863209592</v>
      </c>
      <c r="Y69">
        <v>0.32786856602232667</v>
      </c>
      <c r="Z69">
        <v>0</v>
      </c>
      <c r="AA69">
        <v>59.306283179291405</v>
      </c>
      <c r="AB69">
        <v>50.833957010821202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L69">
        <f t="shared" si="3"/>
        <v>0.35255865205188763</v>
      </c>
      <c r="AM69">
        <f t="shared" si="4"/>
        <v>0.17692646041174501</v>
      </c>
      <c r="AN69">
        <f t="shared" si="5"/>
        <v>0.57009637652060641</v>
      </c>
    </row>
    <row r="70" spans="1:40" x14ac:dyDescent="0.25">
      <c r="A70" s="2">
        <v>187</v>
      </c>
      <c r="B70" t="s">
        <v>327</v>
      </c>
      <c r="C70">
        <v>12.4449790357094</v>
      </c>
      <c r="D70">
        <v>0.49957329113563653</v>
      </c>
      <c r="E70">
        <v>5.0461875047570501E-3</v>
      </c>
      <c r="F70">
        <v>0.76501124033984458</v>
      </c>
      <c r="G70">
        <v>0.90768180017563471</v>
      </c>
      <c r="H70">
        <v>1.3724114161877139</v>
      </c>
      <c r="I70">
        <v>1.6283589824370468</v>
      </c>
      <c r="J70">
        <v>0.15170866582790424</v>
      </c>
      <c r="K70">
        <v>0.1800014436394187</v>
      </c>
      <c r="L70">
        <v>0.68078883460746087</v>
      </c>
      <c r="M70">
        <v>0.80775277916769683</v>
      </c>
      <c r="N70">
        <v>0.43702239780438651</v>
      </c>
      <c r="O70">
        <v>0.20630765310037441</v>
      </c>
      <c r="P70">
        <v>0.24478298385821695</v>
      </c>
      <c r="Q70">
        <v>2.0630727639936581</v>
      </c>
      <c r="R70">
        <v>2.4478243916460216</v>
      </c>
      <c r="S70">
        <v>0</v>
      </c>
      <c r="T70">
        <v>2.893447018458856E-2</v>
      </c>
      <c r="U70">
        <v>1.8699734099040421E-2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L70">
        <f t="shared" si="3"/>
        <v>4.0548037661811039E-2</v>
      </c>
      <c r="AM70">
        <f t="shared" si="4"/>
        <v>0</v>
      </c>
      <c r="AN70">
        <f t="shared" si="5"/>
        <v>0</v>
      </c>
    </row>
    <row r="71" spans="1:40" x14ac:dyDescent="0.25">
      <c r="A71" s="2">
        <v>188</v>
      </c>
      <c r="B71" t="s">
        <v>327</v>
      </c>
      <c r="C71">
        <v>8595.1435443862283</v>
      </c>
      <c r="D71">
        <v>1309.3617234957676</v>
      </c>
      <c r="E71">
        <v>13.225876582678808</v>
      </c>
      <c r="F71">
        <v>703.40048154927467</v>
      </c>
      <c r="G71">
        <v>834.58093802530709</v>
      </c>
      <c r="H71">
        <v>657.11469459869897</v>
      </c>
      <c r="I71">
        <v>779.66337920746525</v>
      </c>
      <c r="J71">
        <v>27.739339830551042</v>
      </c>
      <c r="K71">
        <v>32.912744137536293</v>
      </c>
      <c r="L71">
        <v>610.49531452459473</v>
      </c>
      <c r="M71">
        <v>724.34940467762999</v>
      </c>
      <c r="N71">
        <v>329.26027708952654</v>
      </c>
      <c r="O71">
        <v>220.08083287397156</v>
      </c>
      <c r="P71">
        <v>261.12485760971401</v>
      </c>
      <c r="Q71">
        <v>643.55897353002263</v>
      </c>
      <c r="R71">
        <v>763.57936376175508</v>
      </c>
      <c r="S71">
        <v>0</v>
      </c>
      <c r="T71">
        <v>8.3918152740479357</v>
      </c>
      <c r="U71">
        <v>13.687914645858363</v>
      </c>
      <c r="V71">
        <v>0</v>
      </c>
      <c r="W71">
        <v>92.054191393543135</v>
      </c>
      <c r="X71">
        <v>24.237052923869587</v>
      </c>
      <c r="Y71">
        <v>23.73538108302186</v>
      </c>
      <c r="Z71">
        <v>0</v>
      </c>
      <c r="AA71">
        <v>176.48436476570424</v>
      </c>
      <c r="AB71">
        <v>33.658874321472737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312.44574848421468</v>
      </c>
      <c r="AL71">
        <f t="shared" si="3"/>
        <v>0.15387615032238433</v>
      </c>
      <c r="AM71">
        <f t="shared" si="4"/>
        <v>6.7358883474559379E-3</v>
      </c>
      <c r="AN71">
        <f t="shared" si="5"/>
        <v>3.7978944937783483E-2</v>
      </c>
    </row>
    <row r="72" spans="1:40" x14ac:dyDescent="0.25">
      <c r="A72" s="2">
        <v>189</v>
      </c>
      <c r="B72" t="s">
        <v>327</v>
      </c>
      <c r="C72">
        <v>7.7100561781371661</v>
      </c>
      <c r="D72">
        <v>2.4166681866690576</v>
      </c>
      <c r="E72">
        <v>2.4410775647474705E-2</v>
      </c>
      <c r="F72">
        <v>0.20211841887999024</v>
      </c>
      <c r="G72">
        <v>0.23981236399893152</v>
      </c>
      <c r="H72">
        <v>0.1888184679151608</v>
      </c>
      <c r="I72">
        <v>0.2240324011302201</v>
      </c>
      <c r="J72">
        <v>7.9707507905063812E-3</v>
      </c>
      <c r="K72">
        <v>9.457338334375634E-3</v>
      </c>
      <c r="L72">
        <v>0.175423036126205</v>
      </c>
      <c r="M72">
        <v>0.20813792968694073</v>
      </c>
      <c r="N72">
        <v>9.461139133465106E-2</v>
      </c>
      <c r="O72">
        <v>6.3239115799274298E-2</v>
      </c>
      <c r="P72">
        <v>7.5033000124900967E-2</v>
      </c>
      <c r="Q72">
        <v>0.51800544616068755</v>
      </c>
      <c r="R72">
        <v>0.61460881208172302</v>
      </c>
      <c r="S72">
        <v>0</v>
      </c>
      <c r="T72">
        <v>2.41113182736304E-3</v>
      </c>
      <c r="U72">
        <v>3.9333519577160539E-3</v>
      </c>
      <c r="V72">
        <v>0</v>
      </c>
      <c r="W72">
        <v>1.1478825988294155</v>
      </c>
      <c r="X72">
        <v>0.3493968539034118</v>
      </c>
      <c r="Y72">
        <v>0</v>
      </c>
      <c r="Z72">
        <v>0</v>
      </c>
      <c r="AA72">
        <v>0.66176523687684252</v>
      </c>
      <c r="AB72">
        <v>0.48231957006231846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L72">
        <f t="shared" si="3"/>
        <v>0.3166097504241952</v>
      </c>
      <c r="AM72">
        <f t="shared" si="4"/>
        <v>0.10787423654890696</v>
      </c>
      <c r="AN72">
        <f t="shared" si="5"/>
        <v>0.34258690191673424</v>
      </c>
    </row>
    <row r="73" spans="1:40" x14ac:dyDescent="0.25">
      <c r="A73" s="2">
        <v>190</v>
      </c>
      <c r="B73" t="s">
        <v>327</v>
      </c>
      <c r="C73">
        <v>29.637881048690311</v>
      </c>
      <c r="D73">
        <v>1.8201148458971081</v>
      </c>
      <c r="E73">
        <v>1.8384884690255614E-2</v>
      </c>
      <c r="F73">
        <v>2.1631962479397004</v>
      </c>
      <c r="G73">
        <v>2.5666216311567305</v>
      </c>
      <c r="H73">
        <v>2.020853004878683</v>
      </c>
      <c r="I73">
        <v>2.3977300415893268</v>
      </c>
      <c r="J73">
        <v>8.5308202878735959E-2</v>
      </c>
      <c r="K73">
        <v>0.10121745687294488</v>
      </c>
      <c r="L73">
        <v>1.8774817256778891</v>
      </c>
      <c r="M73">
        <v>2.2276212919340708</v>
      </c>
      <c r="N73">
        <v>1.0125880966281491</v>
      </c>
      <c r="O73">
        <v>0.67682369996692404</v>
      </c>
      <c r="P73">
        <v>0.8030480448481091</v>
      </c>
      <c r="Q73">
        <v>4.3594993912858611</v>
      </c>
      <c r="R73">
        <v>5.1725218376621118</v>
      </c>
      <c r="S73">
        <v>0</v>
      </c>
      <c r="T73">
        <v>2.5807901669334936E-2</v>
      </c>
      <c r="U73">
        <v>4.2094537464553224E-2</v>
      </c>
      <c r="V73">
        <v>0</v>
      </c>
      <c r="W73">
        <v>1.3016573900047494</v>
      </c>
      <c r="X73">
        <v>0.41802523846534062</v>
      </c>
      <c r="Y73">
        <v>0</v>
      </c>
      <c r="Z73">
        <v>0</v>
      </c>
      <c r="AA73">
        <v>0.45077375945110454</v>
      </c>
      <c r="AB73">
        <v>9.6511817728633931E-2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L73">
        <f t="shared" si="3"/>
        <v>6.2032090876098803E-2</v>
      </c>
      <c r="AM73">
        <f t="shared" si="4"/>
        <v>1.7360790919859363E-2</v>
      </c>
      <c r="AN73">
        <f t="shared" si="5"/>
        <v>7.6488875905992113E-2</v>
      </c>
    </row>
    <row r="74" spans="1:40" x14ac:dyDescent="0.25">
      <c r="A74" s="2">
        <v>191</v>
      </c>
      <c r="B74" t="s">
        <v>327</v>
      </c>
      <c r="C74">
        <v>8.6468052190104192</v>
      </c>
      <c r="D74">
        <v>0.65813397338781454</v>
      </c>
      <c r="E74">
        <v>6.6485520149869937E-3</v>
      </c>
      <c r="F74">
        <v>0.45319853205147015</v>
      </c>
      <c r="G74">
        <v>0.53771057941329969</v>
      </c>
      <c r="H74">
        <v>0.81302278658997018</v>
      </c>
      <c r="I74">
        <v>0.96463774743665698</v>
      </c>
      <c r="J74">
        <v>8.9871417299726461E-2</v>
      </c>
      <c r="K74">
        <v>0.10663839030102232</v>
      </c>
      <c r="L74">
        <v>0.40330630439779802</v>
      </c>
      <c r="M74">
        <v>0.47851243913661884</v>
      </c>
      <c r="N74">
        <v>0.25889553537570936</v>
      </c>
      <c r="O74">
        <v>0.1222260616205712</v>
      </c>
      <c r="P74">
        <v>0.14500625327339262</v>
      </c>
      <c r="Q74">
        <v>1.6376578796225292</v>
      </c>
      <c r="R74">
        <v>1.9431174828741467</v>
      </c>
      <c r="S74">
        <v>0</v>
      </c>
      <c r="T74">
        <v>1.7140606675736025E-2</v>
      </c>
      <c r="U74">
        <v>1.1080677538968471E-2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L74">
        <f t="shared" si="3"/>
        <v>7.6881866604470869E-2</v>
      </c>
      <c r="AM74">
        <f t="shared" si="4"/>
        <v>0</v>
      </c>
      <c r="AN74">
        <f t="shared" si="5"/>
        <v>0</v>
      </c>
    </row>
    <row r="75" spans="1:40" x14ac:dyDescent="0.25">
      <c r="A75" s="2">
        <v>192</v>
      </c>
      <c r="B75" t="s">
        <v>327</v>
      </c>
      <c r="C75">
        <v>20.01221910399525</v>
      </c>
      <c r="D75">
        <v>5.8537106572846307</v>
      </c>
      <c r="E75">
        <v>5.911288788448496E-2</v>
      </c>
      <c r="F75">
        <v>1.6944115116238052</v>
      </c>
      <c r="G75">
        <v>2.0103844992431417</v>
      </c>
      <c r="H75">
        <v>1.5829237163925387</v>
      </c>
      <c r="I75">
        <v>1.8780947002662822</v>
      </c>
      <c r="J75">
        <v>6.6824736162997264E-2</v>
      </c>
      <c r="K75">
        <v>7.9265151527322303E-2</v>
      </c>
      <c r="L75">
        <v>1.4706200203476947</v>
      </c>
      <c r="M75">
        <v>1.7448530396670514</v>
      </c>
      <c r="N75">
        <v>0.79312737810400458</v>
      </c>
      <c r="O75">
        <v>0.53011118669257651</v>
      </c>
      <c r="P75">
        <v>0.62902270228289781</v>
      </c>
      <c r="Q75">
        <v>0.31036152129362704</v>
      </c>
      <c r="R75">
        <v>0.3682507296197407</v>
      </c>
      <c r="S75">
        <v>0</v>
      </c>
      <c r="T75">
        <v>2.0190179426212016E-2</v>
      </c>
      <c r="U75">
        <v>3.2970496132719761E-2</v>
      </c>
      <c r="V75">
        <v>0</v>
      </c>
      <c r="W75">
        <v>3.4195845787392848E-2</v>
      </c>
      <c r="X75">
        <v>1.2904094289929269E-2</v>
      </c>
      <c r="Y75">
        <v>2.4054872800187897E-2</v>
      </c>
      <c r="Z75">
        <v>0</v>
      </c>
      <c r="AA75">
        <v>0.60326642523276852</v>
      </c>
      <c r="AB75">
        <v>0.21356275193323704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L75">
        <f t="shared" si="3"/>
        <v>0.29546066402944171</v>
      </c>
      <c r="AM75">
        <f t="shared" si="4"/>
        <v>1.1316428480335514E-2</v>
      </c>
      <c r="AN75">
        <f t="shared" si="5"/>
        <v>4.3170080876780544E-2</v>
      </c>
    </row>
    <row r="76" spans="1:40" x14ac:dyDescent="0.25">
      <c r="A76" s="2">
        <v>193</v>
      </c>
      <c r="B76" t="s">
        <v>327</v>
      </c>
      <c r="C76">
        <v>29.925640904016667</v>
      </c>
      <c r="D76">
        <v>3.153680612631347</v>
      </c>
      <c r="E76">
        <v>3.1855060256102463E-2</v>
      </c>
      <c r="F76">
        <v>0.79676730070755919</v>
      </c>
      <c r="G76">
        <v>0.94536001789830526</v>
      </c>
      <c r="H76">
        <v>0.74433796089746929</v>
      </c>
      <c r="I76">
        <v>0.88315265879376803</v>
      </c>
      <c r="J76">
        <v>3.1421736251460025E-2</v>
      </c>
      <c r="K76">
        <v>3.7281295981009294E-2</v>
      </c>
      <c r="L76">
        <v>0.69152965440383007</v>
      </c>
      <c r="M76">
        <v>0.8204971271143916</v>
      </c>
      <c r="N76">
        <v>0.37296506191340234</v>
      </c>
      <c r="O76">
        <v>0.24929331703316371</v>
      </c>
      <c r="P76">
        <v>0.29578572165866229</v>
      </c>
      <c r="Q76">
        <v>1.6051124973735873</v>
      </c>
      <c r="R76">
        <v>1.9044591843767404</v>
      </c>
      <c r="S76">
        <v>0</v>
      </c>
      <c r="T76">
        <v>9.5059100270589534E-3</v>
      </c>
      <c r="U76">
        <v>1.5505011084934418E-2</v>
      </c>
      <c r="V76">
        <v>0</v>
      </c>
      <c r="W76">
        <v>0.27617243551858683</v>
      </c>
      <c r="X76">
        <v>4.0738558361565293E-2</v>
      </c>
      <c r="Y76">
        <v>0</v>
      </c>
      <c r="Z76">
        <v>0</v>
      </c>
      <c r="AA76">
        <v>13.746139324454546</v>
      </c>
      <c r="AB76">
        <v>3.2740804572791742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L76">
        <f t="shared" si="3"/>
        <v>0.10644836924645051</v>
      </c>
      <c r="AM76">
        <f t="shared" si="4"/>
        <v>0.11076852209356756</v>
      </c>
      <c r="AN76">
        <f t="shared" si="5"/>
        <v>0.5793403333021635</v>
      </c>
    </row>
    <row r="77" spans="1:40" x14ac:dyDescent="0.25">
      <c r="A77" s="2">
        <v>194</v>
      </c>
      <c r="B77" t="s">
        <v>124</v>
      </c>
      <c r="C77">
        <v>30.323800896991003</v>
      </c>
      <c r="D77">
        <v>18.664279633986649</v>
      </c>
      <c r="E77">
        <v>0.18852728675821059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4.5253704935599144</v>
      </c>
      <c r="R77">
        <v>0</v>
      </c>
      <c r="S77">
        <v>0.32669931712208206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3.3125235036468004</v>
      </c>
      <c r="AB77">
        <v>3.3064006619173485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L77">
        <f t="shared" si="3"/>
        <v>0.62171648550217207</v>
      </c>
      <c r="AM77">
        <f t="shared" si="4"/>
        <v>0.10903648500889079</v>
      </c>
      <c r="AN77">
        <f t="shared" si="5"/>
        <v>0.21827488539607637</v>
      </c>
    </row>
    <row r="78" spans="1:40" x14ac:dyDescent="0.25">
      <c r="A78" s="2">
        <v>195</v>
      </c>
      <c r="B78" t="s">
        <v>124</v>
      </c>
      <c r="C78">
        <v>27.844035603141215</v>
      </c>
      <c r="D78">
        <v>10.756517901860542</v>
      </c>
      <c r="E78">
        <v>0.10865205291850651</v>
      </c>
      <c r="F78">
        <v>0.11743983994090243</v>
      </c>
      <c r="G78">
        <v>6.3827745188764412E-2</v>
      </c>
      <c r="H78">
        <v>7.2603370244589349E-2</v>
      </c>
      <c r="I78">
        <v>3.9457697932465563E-2</v>
      </c>
      <c r="J78">
        <v>4.5167624857046042E-2</v>
      </c>
      <c r="K78">
        <v>2.4545660107616111E-2</v>
      </c>
      <c r="L78">
        <v>1.036527258594869</v>
      </c>
      <c r="M78">
        <v>0.56334595698559187</v>
      </c>
      <c r="N78">
        <v>0.56027022333252108</v>
      </c>
      <c r="O78">
        <v>6.7977225989889187E-2</v>
      </c>
      <c r="P78">
        <v>3.6948942913647677E-2</v>
      </c>
      <c r="Q78">
        <v>7.968214841304083</v>
      </c>
      <c r="R78">
        <v>0</v>
      </c>
      <c r="S78">
        <v>0.57525915329702049</v>
      </c>
      <c r="T78">
        <v>1.2995350997476601E-3</v>
      </c>
      <c r="U78">
        <v>1.9297343604747108E-2</v>
      </c>
      <c r="V78">
        <v>0</v>
      </c>
      <c r="W78">
        <v>0</v>
      </c>
      <c r="X78">
        <v>0</v>
      </c>
      <c r="Y78">
        <v>1.1519188604813457</v>
      </c>
      <c r="Z78">
        <v>0</v>
      </c>
      <c r="AA78">
        <v>3.7455363210449839</v>
      </c>
      <c r="AB78">
        <v>0.88922804744233441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L78">
        <f t="shared" si="3"/>
        <v>0.39021534484582032</v>
      </c>
      <c r="AM78">
        <f t="shared" si="4"/>
        <v>3.1936033271772447E-2</v>
      </c>
      <c r="AN78">
        <f t="shared" si="5"/>
        <v>0.16645447644681396</v>
      </c>
    </row>
    <row r="79" spans="1:40" x14ac:dyDescent="0.25">
      <c r="A79" s="2">
        <v>196</v>
      </c>
      <c r="B79" t="s">
        <v>124</v>
      </c>
      <c r="C79">
        <v>28.711209239940345</v>
      </c>
      <c r="D79">
        <v>21.85413093968047</v>
      </c>
      <c r="E79">
        <v>0.22074669244202094</v>
      </c>
      <c r="F79">
        <v>0.15497826420793395</v>
      </c>
      <c r="G79">
        <v>8.4170013288297249E-2</v>
      </c>
      <c r="H79">
        <v>9.5713848804078835E-2</v>
      </c>
      <c r="I79">
        <v>5.2083605243946507E-2</v>
      </c>
      <c r="J79">
        <v>5.9628002592357732E-2</v>
      </c>
      <c r="K79">
        <v>3.2359098890209451E-2</v>
      </c>
      <c r="L79">
        <v>1.3672627860502886</v>
      </c>
      <c r="M79">
        <v>0.74307761929355587</v>
      </c>
      <c r="N79">
        <v>0.73907812567941655</v>
      </c>
      <c r="O79">
        <v>8.9714689280614754E-2</v>
      </c>
      <c r="P79">
        <v>4.8720440566120363E-2</v>
      </c>
      <c r="Q79">
        <v>1.3692731458073888</v>
      </c>
      <c r="R79">
        <v>0</v>
      </c>
      <c r="S79">
        <v>9.8863139734507471E-2</v>
      </c>
      <c r="T79">
        <v>1.7270304193386982E-3</v>
      </c>
      <c r="U79">
        <v>2.5450975940305869E-2</v>
      </c>
      <c r="V79">
        <v>0</v>
      </c>
      <c r="W79">
        <v>0</v>
      </c>
      <c r="X79">
        <v>0</v>
      </c>
      <c r="Y79">
        <v>8.0999728156344139E-2</v>
      </c>
      <c r="Z79">
        <v>0</v>
      </c>
      <c r="AA79">
        <v>0.28250583293739517</v>
      </c>
      <c r="AB79">
        <v>1.3107252609257523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L79">
        <f t="shared" si="3"/>
        <v>0.76885920922529405</v>
      </c>
      <c r="AM79">
        <f t="shared" si="4"/>
        <v>4.5652039590948122E-2</v>
      </c>
      <c r="AN79">
        <f t="shared" si="5"/>
        <v>5.5491605405696164E-2</v>
      </c>
    </row>
    <row r="80" spans="1:40" x14ac:dyDescent="0.25">
      <c r="A80" s="2">
        <v>197</v>
      </c>
      <c r="B80" t="s">
        <v>124</v>
      </c>
      <c r="C80">
        <v>2.8830673759469025</v>
      </c>
      <c r="D80">
        <v>2.8542366266659411</v>
      </c>
      <c r="E80">
        <v>2.8830749280961403E-2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L80">
        <f t="shared" si="3"/>
        <v>1</v>
      </c>
      <c r="AM80">
        <f t="shared" si="4"/>
        <v>0</v>
      </c>
      <c r="AN80">
        <f t="shared" si="5"/>
        <v>0</v>
      </c>
    </row>
    <row r="81" spans="1:40" x14ac:dyDescent="0.25">
      <c r="A81" s="2">
        <v>198</v>
      </c>
      <c r="B81" t="s">
        <v>124</v>
      </c>
      <c r="C81">
        <v>12649.422872420138</v>
      </c>
      <c r="D81">
        <v>9978.777030280713</v>
      </c>
      <c r="E81">
        <v>100.79569384165016</v>
      </c>
      <c r="F81">
        <v>46.085087018015614</v>
      </c>
      <c r="G81">
        <v>25.046940572643017</v>
      </c>
      <c r="H81">
        <v>28.489653518740624</v>
      </c>
      <c r="I81">
        <v>15.484068723798167</v>
      </c>
      <c r="J81">
        <v>17.724013356635698</v>
      </c>
      <c r="K81">
        <v>9.632829991635834</v>
      </c>
      <c r="L81">
        <v>406.74605551485377</v>
      </c>
      <c r="M81">
        <v>221.06430819111102</v>
      </c>
      <c r="N81">
        <v>219.85833250024626</v>
      </c>
      <c r="O81">
        <v>26.676302087921677</v>
      </c>
      <c r="P81">
        <v>14.498450057882751</v>
      </c>
      <c r="Q81">
        <v>671.84125749703094</v>
      </c>
      <c r="R81">
        <v>0</v>
      </c>
      <c r="S81">
        <v>48.502200883344081</v>
      </c>
      <c r="T81">
        <v>0.51088698772130281</v>
      </c>
      <c r="U81">
        <v>7.573450320491653</v>
      </c>
      <c r="V81">
        <v>0</v>
      </c>
      <c r="W81">
        <v>2.40742379465172E-2</v>
      </c>
      <c r="X81">
        <v>1.9259389875729001E-2</v>
      </c>
      <c r="Y81">
        <v>0</v>
      </c>
      <c r="Z81">
        <v>0</v>
      </c>
      <c r="AA81">
        <v>487.50331841697329</v>
      </c>
      <c r="AB81">
        <v>260.00176982238577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62.567889208524015</v>
      </c>
      <c r="AL81">
        <f t="shared" si="3"/>
        <v>0.79684052195765498</v>
      </c>
      <c r="AM81">
        <f t="shared" si="4"/>
        <v>2.0555959891197254E-2</v>
      </c>
      <c r="AN81">
        <f t="shared" si="5"/>
        <v>5.9097433092942159E-2</v>
      </c>
    </row>
    <row r="82" spans="1:40" x14ac:dyDescent="0.25">
      <c r="A82" s="2">
        <v>199</v>
      </c>
      <c r="B82" t="s">
        <v>124</v>
      </c>
      <c r="C82">
        <v>21.613863327220056</v>
      </c>
      <c r="D82">
        <v>9.2137679571692281</v>
      </c>
      <c r="E82">
        <v>9.3068675127127812E-2</v>
      </c>
      <c r="F82">
        <v>0.20682568481060848</v>
      </c>
      <c r="G82">
        <v>0.11241355046696058</v>
      </c>
      <c r="H82">
        <v>0.12785522848152917</v>
      </c>
      <c r="I82">
        <v>6.9493524151332794E-2</v>
      </c>
      <c r="J82">
        <v>7.9541931935575197E-2</v>
      </c>
      <c r="K82">
        <v>4.3229568359850298E-2</v>
      </c>
      <c r="L82">
        <v>1.8254521614823482</v>
      </c>
      <c r="M82">
        <v>0.99212515389496381</v>
      </c>
      <c r="N82">
        <v>0.98670804013487878</v>
      </c>
      <c r="O82">
        <v>0.11972364071238079</v>
      </c>
      <c r="P82">
        <v>6.5064610226520395E-2</v>
      </c>
      <c r="Q82">
        <v>1.8851358730654053</v>
      </c>
      <c r="R82">
        <v>0</v>
      </c>
      <c r="S82">
        <v>0.13609380423329984</v>
      </c>
      <c r="T82">
        <v>2.2977985936246509E-3</v>
      </c>
      <c r="U82">
        <v>3.3990751216571906E-2</v>
      </c>
      <c r="V82">
        <v>0</v>
      </c>
      <c r="W82">
        <v>0</v>
      </c>
      <c r="X82">
        <v>0</v>
      </c>
      <c r="Y82">
        <v>0</v>
      </c>
      <c r="Z82">
        <v>0</v>
      </c>
      <c r="AA82">
        <v>3.5495403495096149</v>
      </c>
      <c r="AB82">
        <v>2.0715350236482344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L82">
        <f t="shared" si="3"/>
        <v>0.43059570107374173</v>
      </c>
      <c r="AM82">
        <f t="shared" si="4"/>
        <v>9.5842885294799923E-2</v>
      </c>
      <c r="AN82">
        <f t="shared" si="5"/>
        <v>0.2600680539179121</v>
      </c>
    </row>
    <row r="83" spans="1:40" x14ac:dyDescent="0.25">
      <c r="A83" s="2">
        <v>200</v>
      </c>
      <c r="B83" t="s">
        <v>325</v>
      </c>
      <c r="C83">
        <v>33.028616100888563</v>
      </c>
      <c r="D83">
        <v>19.542068377144638</v>
      </c>
      <c r="E83">
        <v>0.19739284801058279</v>
      </c>
      <c r="F83">
        <v>1.0213416881311783</v>
      </c>
      <c r="G83">
        <v>1.2118159439227112</v>
      </c>
      <c r="H83">
        <v>0.95413447556342867</v>
      </c>
      <c r="I83">
        <v>1.1320763616844409</v>
      </c>
      <c r="J83">
        <v>4.0277929011385834E-2</v>
      </c>
      <c r="K83">
        <v>4.7789613068785736E-2</v>
      </c>
      <c r="L83">
        <v>0.88644203467646454</v>
      </c>
      <c r="M83">
        <v>1.0517601951059423</v>
      </c>
      <c r="N83">
        <v>0.47808831700120313</v>
      </c>
      <c r="O83">
        <v>0.31955895034091492</v>
      </c>
      <c r="P83">
        <v>0.37915457227921995</v>
      </c>
      <c r="Q83">
        <v>1.5505932208768387</v>
      </c>
      <c r="R83">
        <v>1.8397686925525933</v>
      </c>
      <c r="S83">
        <v>0</v>
      </c>
      <c r="T83">
        <v>1.2185318391431582E-2</v>
      </c>
      <c r="U83">
        <v>1.9874802940554822E-2</v>
      </c>
      <c r="V83">
        <v>0</v>
      </c>
      <c r="W83">
        <v>0.87314004044138127</v>
      </c>
      <c r="X83">
        <v>0.19310826102508552</v>
      </c>
      <c r="Y83">
        <v>0</v>
      </c>
      <c r="Z83">
        <v>0</v>
      </c>
      <c r="AA83">
        <v>1.0070699634103923</v>
      </c>
      <c r="AB83">
        <v>0.27097449530939421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L83">
        <f t="shared" si="3"/>
        <v>0.5976472391352835</v>
      </c>
      <c r="AM83">
        <f t="shared" si="4"/>
        <v>1.4050929500554962E-2</v>
      </c>
      <c r="AN83">
        <f t="shared" si="5"/>
        <v>7.0977625978194861E-2</v>
      </c>
    </row>
    <row r="84" spans="1:40" x14ac:dyDescent="0.25">
      <c r="A84" s="2">
        <v>201</v>
      </c>
      <c r="B84" t="s">
        <v>325</v>
      </c>
      <c r="C84">
        <v>67.133367703816901</v>
      </c>
      <c r="D84">
        <v>36.748087483562109</v>
      </c>
      <c r="E84">
        <v>0.37119285840166932</v>
      </c>
      <c r="F84">
        <v>3.2798781922203841</v>
      </c>
      <c r="G84">
        <v>3.8915614986876599</v>
      </c>
      <c r="H84">
        <v>3.0640438347968302</v>
      </c>
      <c r="I84">
        <v>3.6354882905187309</v>
      </c>
      <c r="J84">
        <v>0.12934291848572771</v>
      </c>
      <c r="K84">
        <v>0.15346870267796128</v>
      </c>
      <c r="L84">
        <v>2.846683732365928</v>
      </c>
      <c r="M84">
        <v>3.3775560299120975</v>
      </c>
      <c r="N84">
        <v>1.5353006736367969</v>
      </c>
      <c r="O84">
        <v>1.0262046427177312</v>
      </c>
      <c r="P84">
        <v>1.2175978169989345</v>
      </c>
      <c r="Q84">
        <v>0.60760666134214769</v>
      </c>
      <c r="R84">
        <v>0.72092294597841211</v>
      </c>
      <c r="S84">
        <v>0</v>
      </c>
      <c r="T84">
        <v>3.913425659588745E-2</v>
      </c>
      <c r="U84">
        <v>6.3821096607043312E-2</v>
      </c>
      <c r="V84">
        <v>0</v>
      </c>
      <c r="W84">
        <v>1.8778550063144497</v>
      </c>
      <c r="X84">
        <v>0.38401078497774882</v>
      </c>
      <c r="Y84">
        <v>6.0693996539188409E-2</v>
      </c>
      <c r="Z84">
        <v>0</v>
      </c>
      <c r="AA84">
        <v>1.1323395356427954</v>
      </c>
      <c r="AB84">
        <v>0.97057674483668177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L84">
        <f t="shared" si="3"/>
        <v>0.5529184906338811</v>
      </c>
      <c r="AM84">
        <f t="shared" si="4"/>
        <v>2.0177559627139258E-2</v>
      </c>
      <c r="AN84">
        <f t="shared" si="5"/>
        <v>6.5016581486400146E-2</v>
      </c>
    </row>
    <row r="85" spans="1:40" x14ac:dyDescent="0.25">
      <c r="A85" s="2">
        <v>202</v>
      </c>
      <c r="B85" t="s">
        <v>325</v>
      </c>
      <c r="C85">
        <v>9646.8841756400016</v>
      </c>
      <c r="D85">
        <v>2201.8613969611965</v>
      </c>
      <c r="E85">
        <v>22.241025200144147</v>
      </c>
      <c r="F85">
        <v>765.61798901889324</v>
      </c>
      <c r="G85">
        <v>908.40168041550589</v>
      </c>
      <c r="H85">
        <v>715.23811005263985</v>
      </c>
      <c r="I85">
        <v>848.62652807080644</v>
      </c>
      <c r="J85">
        <v>30.192952855251104</v>
      </c>
      <c r="K85">
        <v>35.823957532944469</v>
      </c>
      <c r="L85">
        <v>664.49513082830345</v>
      </c>
      <c r="M85">
        <v>788.41989606666266</v>
      </c>
      <c r="N85">
        <v>358.38416069015386</v>
      </c>
      <c r="O85">
        <v>239.54752535205594</v>
      </c>
      <c r="P85">
        <v>284.2219953072198</v>
      </c>
      <c r="Q85">
        <v>505.42150146196013</v>
      </c>
      <c r="R85">
        <v>599.67997400603485</v>
      </c>
      <c r="S85">
        <v>0</v>
      </c>
      <c r="T85">
        <v>9.134092032725647</v>
      </c>
      <c r="U85">
        <v>14.89864445634476</v>
      </c>
      <c r="V85">
        <v>0</v>
      </c>
      <c r="W85">
        <v>163.27966543063584</v>
      </c>
      <c r="X85">
        <v>42.990089126040836</v>
      </c>
      <c r="Y85">
        <v>16.953843630729899</v>
      </c>
      <c r="Z85">
        <v>39.589823393477907</v>
      </c>
      <c r="AA85">
        <v>313.03634952904179</v>
      </c>
      <c r="AB85">
        <v>59.701895750586921</v>
      </c>
      <c r="AC85">
        <v>18.904826214109512</v>
      </c>
      <c r="AD85">
        <v>0</v>
      </c>
      <c r="AE85">
        <v>0</v>
      </c>
      <c r="AF85">
        <v>0</v>
      </c>
      <c r="AG85">
        <v>0</v>
      </c>
      <c r="AH85">
        <v>0.2211222565351838</v>
      </c>
      <c r="AL85">
        <f t="shared" si="3"/>
        <v>0.23055137614045079</v>
      </c>
      <c r="AM85">
        <f t="shared" si="4"/>
        <v>1.0645093587413666E-2</v>
      </c>
      <c r="AN85">
        <f t="shared" si="5"/>
        <v>6.0020208524779184E-2</v>
      </c>
    </row>
    <row r="86" spans="1:40" x14ac:dyDescent="0.25">
      <c r="A86" s="2">
        <v>203</v>
      </c>
      <c r="B86" t="s">
        <v>325</v>
      </c>
      <c r="C86">
        <v>10927.52994860189</v>
      </c>
      <c r="D86">
        <v>7950.1792428175622</v>
      </c>
      <c r="E86">
        <v>80.30479439592429</v>
      </c>
      <c r="F86">
        <v>273.36516153518676</v>
      </c>
      <c r="G86">
        <v>324.34622230855484</v>
      </c>
      <c r="H86">
        <v>255.37697785525495</v>
      </c>
      <c r="I86">
        <v>303.00382252862266</v>
      </c>
      <c r="J86">
        <v>10.780440444159879</v>
      </c>
      <c r="K86">
        <v>12.791050097243044</v>
      </c>
      <c r="L86">
        <v>237.25965636069222</v>
      </c>
      <c r="M86">
        <v>281.50654990158722</v>
      </c>
      <c r="N86">
        <v>127.96190678011551</v>
      </c>
      <c r="O86">
        <v>85.530904118518464</v>
      </c>
      <c r="P86">
        <v>101.48213266892853</v>
      </c>
      <c r="Q86">
        <v>175.92261883072584</v>
      </c>
      <c r="R86">
        <v>208.73060810313899</v>
      </c>
      <c r="S86">
        <v>0</v>
      </c>
      <c r="T86">
        <v>3.2610557965085114</v>
      </c>
      <c r="U86">
        <v>5.3198585228109625</v>
      </c>
      <c r="V86">
        <v>0</v>
      </c>
      <c r="W86">
        <v>208.62766233724622</v>
      </c>
      <c r="X86">
        <v>63.502878196945083</v>
      </c>
      <c r="Y86">
        <v>1.043237109051222</v>
      </c>
      <c r="Z86">
        <v>0</v>
      </c>
      <c r="AA86">
        <v>120.27583180236608</v>
      </c>
      <c r="AB86">
        <v>87.661581858826366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9.2957542319163977</v>
      </c>
      <c r="AL86">
        <f t="shared" si="3"/>
        <v>0.73488556654479242</v>
      </c>
      <c r="AM86">
        <f t="shared" si="4"/>
        <v>1.3833360399539515E-2</v>
      </c>
      <c r="AN86">
        <f t="shared" si="5"/>
        <v>4.3931973323651743E-2</v>
      </c>
    </row>
    <row r="87" spans="1:40" x14ac:dyDescent="0.25">
      <c r="A87" s="2">
        <v>204</v>
      </c>
      <c r="B87" t="s">
        <v>325</v>
      </c>
      <c r="C87">
        <v>4056.4389366134178</v>
      </c>
      <c r="D87">
        <v>3937.141874625845</v>
      </c>
      <c r="E87">
        <v>39.769233233929228</v>
      </c>
      <c r="F87">
        <v>5.8937976355799604</v>
      </c>
      <c r="G87">
        <v>6.9924875623048672</v>
      </c>
      <c r="H87">
        <v>5.5052255445573639</v>
      </c>
      <c r="I87">
        <v>6.5323602210577718</v>
      </c>
      <c r="J87">
        <v>0.23278100389489012</v>
      </c>
      <c r="K87">
        <v>0.27535183990753526</v>
      </c>
      <c r="L87">
        <v>5.1148415659075637</v>
      </c>
      <c r="M87">
        <v>6.0686096480138643</v>
      </c>
      <c r="N87">
        <v>2.7589530656180359</v>
      </c>
      <c r="O87">
        <v>1.8441327779377288</v>
      </c>
      <c r="P87">
        <v>2.1874168264831115</v>
      </c>
      <c r="Q87">
        <v>5.0354767490709085</v>
      </c>
      <c r="R87">
        <v>5.9740870089506952</v>
      </c>
      <c r="S87">
        <v>0</v>
      </c>
      <c r="T87">
        <v>7.0649489374955007E-2</v>
      </c>
      <c r="U87">
        <v>0.11503185795584064</v>
      </c>
      <c r="V87">
        <v>0</v>
      </c>
      <c r="W87">
        <v>0.66564423116959004</v>
      </c>
      <c r="X87">
        <v>23.823057883799557</v>
      </c>
      <c r="Y87">
        <v>0</v>
      </c>
      <c r="Z87">
        <v>0</v>
      </c>
      <c r="AA87">
        <v>0</v>
      </c>
      <c r="AB87">
        <v>0.43792384205793883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L87">
        <f t="shared" si="3"/>
        <v>0.98039466882249227</v>
      </c>
      <c r="AM87">
        <f t="shared" si="4"/>
        <v>5.9808571273877375E-3</v>
      </c>
      <c r="AN87">
        <f t="shared" si="5"/>
        <v>6.1449528383231309E-3</v>
      </c>
    </row>
    <row r="88" spans="1:40" x14ac:dyDescent="0.25">
      <c r="A88" s="2">
        <v>205</v>
      </c>
      <c r="B88" t="s">
        <v>325</v>
      </c>
      <c r="C88">
        <v>1.535417524807575</v>
      </c>
      <c r="D88">
        <v>0.9227312445450917</v>
      </c>
      <c r="E88">
        <v>9.3205137328052304E-3</v>
      </c>
      <c r="F88">
        <v>8.1572888632379492E-2</v>
      </c>
      <c r="G88">
        <v>9.6785847821272919E-2</v>
      </c>
      <c r="H88">
        <v>7.6205211073272383E-2</v>
      </c>
      <c r="I88">
        <v>9.0417088522758066E-2</v>
      </c>
      <c r="J88">
        <v>3.2169062604316084E-3</v>
      </c>
      <c r="K88">
        <v>3.8168716212949186E-3</v>
      </c>
      <c r="L88">
        <v>7.0798740308177704E-2</v>
      </c>
      <c r="M88">
        <v>8.4002379621235024E-2</v>
      </c>
      <c r="N88">
        <v>3.8184124982879909E-2</v>
      </c>
      <c r="O88">
        <v>2.5522674165887459E-2</v>
      </c>
      <c r="P88">
        <v>3.0282464899981071E-2</v>
      </c>
      <c r="Q88">
        <v>0</v>
      </c>
      <c r="R88">
        <v>0</v>
      </c>
      <c r="S88">
        <v>0</v>
      </c>
      <c r="T88">
        <v>9.7319403608240327E-4</v>
      </c>
      <c r="U88">
        <v>1.5873745840253594E-3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L88">
        <f t="shared" si="3"/>
        <v>0.6070347271793094</v>
      </c>
      <c r="AM88">
        <f t="shared" si="4"/>
        <v>0</v>
      </c>
      <c r="AN88">
        <f t="shared" si="5"/>
        <v>0</v>
      </c>
    </row>
    <row r="89" spans="1:40" x14ac:dyDescent="0.25">
      <c r="A89" s="2">
        <v>206</v>
      </c>
      <c r="B89" t="s">
        <v>325</v>
      </c>
      <c r="C89">
        <v>11.108115320948871</v>
      </c>
      <c r="D89">
        <v>10.581505916683513</v>
      </c>
      <c r="E89">
        <v>0.10688243833380973</v>
      </c>
      <c r="F89">
        <v>4.0242473331724593E-2</v>
      </c>
      <c r="G89">
        <v>4.7747921778820396E-2</v>
      </c>
      <c r="H89">
        <v>7.0113216614634086E-2</v>
      </c>
      <c r="I89">
        <v>8.3189360105924856E-2</v>
      </c>
      <c r="J89">
        <v>5.7197342673752051E-3</v>
      </c>
      <c r="K89">
        <v>6.7870765066594448E-3</v>
      </c>
      <c r="L89">
        <v>4.0944018211394956E-2</v>
      </c>
      <c r="M89">
        <v>4.8580079811416245E-2</v>
      </c>
      <c r="N89">
        <v>1.7928058328783053E-2</v>
      </c>
      <c r="O89">
        <v>2.6061329345107326E-2</v>
      </c>
      <c r="P89">
        <v>3.0921662721155634E-2</v>
      </c>
      <c r="Q89">
        <v>0</v>
      </c>
      <c r="R89">
        <v>0</v>
      </c>
      <c r="S89">
        <v>0</v>
      </c>
      <c r="T89">
        <v>2.2116091751147175E-4</v>
      </c>
      <c r="U89">
        <v>1.270873991041899E-3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L89">
        <f t="shared" si="3"/>
        <v>0.9622143852666003</v>
      </c>
      <c r="AM89">
        <f t="shared" si="4"/>
        <v>0</v>
      </c>
      <c r="AN89">
        <f t="shared" si="5"/>
        <v>0</v>
      </c>
    </row>
    <row r="90" spans="1:40" x14ac:dyDescent="0.25">
      <c r="A90" s="2">
        <v>207</v>
      </c>
      <c r="B90" t="s">
        <v>325</v>
      </c>
      <c r="C90">
        <v>16.973076626648627</v>
      </c>
      <c r="D90">
        <v>10.184484692310857</v>
      </c>
      <c r="E90">
        <v>0.10287347057941347</v>
      </c>
      <c r="F90">
        <v>0.50986806196483403</v>
      </c>
      <c r="G90">
        <v>0.60495604590204821</v>
      </c>
      <c r="H90">
        <v>0.88832711454921964</v>
      </c>
      <c r="I90">
        <v>1.0539956743138956</v>
      </c>
      <c r="J90">
        <v>7.247296045963017E-2</v>
      </c>
      <c r="K90">
        <v>8.5988901383764374E-2</v>
      </c>
      <c r="L90">
        <v>0.51875629174721039</v>
      </c>
      <c r="M90">
        <v>0.61550160233596152</v>
      </c>
      <c r="N90">
        <v>0.22714392695645277</v>
      </c>
      <c r="O90">
        <v>0.3301940582732793</v>
      </c>
      <c r="P90">
        <v>0.39177353073999133</v>
      </c>
      <c r="Q90">
        <v>0.30126350975076099</v>
      </c>
      <c r="R90">
        <v>0.35744764027411347</v>
      </c>
      <c r="S90">
        <v>0</v>
      </c>
      <c r="T90">
        <v>2.8030713310411384E-3</v>
      </c>
      <c r="U90">
        <v>1.6101420353762053E-2</v>
      </c>
      <c r="V90">
        <v>0</v>
      </c>
      <c r="W90">
        <v>0.27464774211070697</v>
      </c>
      <c r="X90">
        <v>0.12127929578417163</v>
      </c>
      <c r="Y90">
        <v>0</v>
      </c>
      <c r="Z90">
        <v>0</v>
      </c>
      <c r="AA90">
        <v>0.2592063463609981</v>
      </c>
      <c r="AB90">
        <v>5.3991269166516725E-2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L90">
        <f t="shared" si="3"/>
        <v>0.6060986107102454</v>
      </c>
      <c r="AM90">
        <f t="shared" si="4"/>
        <v>1.032638741967996E-2</v>
      </c>
      <c r="AN90">
        <f t="shared" si="5"/>
        <v>4.17793820779098E-2</v>
      </c>
    </row>
    <row r="91" spans="1:40" x14ac:dyDescent="0.25">
      <c r="A91" s="2">
        <v>208</v>
      </c>
      <c r="B91" t="s">
        <v>325</v>
      </c>
      <c r="C91">
        <v>11.114402271512192</v>
      </c>
      <c r="D91">
        <v>11.002077638114365</v>
      </c>
      <c r="E91">
        <v>0.1111360626568046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1.1885707410241441E-3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L91">
        <f t="shared" si="3"/>
        <v>0.99989306030931868</v>
      </c>
      <c r="AM91">
        <f t="shared" si="4"/>
        <v>0</v>
      </c>
      <c r="AN91">
        <f t="shared" si="5"/>
        <v>0</v>
      </c>
    </row>
    <row r="92" spans="1:40" x14ac:dyDescent="0.25">
      <c r="A92" s="2">
        <v>209</v>
      </c>
      <c r="B92" t="s">
        <v>117</v>
      </c>
      <c r="C92">
        <v>130.1722550125759</v>
      </c>
      <c r="D92">
        <v>123.89249917210417</v>
      </c>
      <c r="E92">
        <v>1.2514405600855847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0.46340448427478415</v>
      </c>
      <c r="R92">
        <v>0.54982683266224208</v>
      </c>
      <c r="S92">
        <v>0</v>
      </c>
      <c r="T92">
        <v>0</v>
      </c>
      <c r="U92">
        <v>0</v>
      </c>
      <c r="V92">
        <v>0</v>
      </c>
      <c r="W92">
        <v>5.6002239351827673E-2</v>
      </c>
      <c r="X92">
        <v>9.5254568278392598E-2</v>
      </c>
      <c r="Y92">
        <v>0</v>
      </c>
      <c r="Z92">
        <v>0</v>
      </c>
      <c r="AA92">
        <v>0.21148883208326658</v>
      </c>
      <c r="AB92">
        <v>0.23517558127659241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3.4171627424590474</v>
      </c>
      <c r="AL92">
        <f t="shared" si="3"/>
        <v>0.96137183549673955</v>
      </c>
      <c r="AM92">
        <f t="shared" si="4"/>
        <v>2.5384068941808088E-3</v>
      </c>
      <c r="AN92">
        <f t="shared" si="5"/>
        <v>4.5933076978063739E-3</v>
      </c>
    </row>
    <row r="93" spans="1:40" x14ac:dyDescent="0.25">
      <c r="A93" s="2">
        <v>210</v>
      </c>
      <c r="B93" t="s">
        <v>117</v>
      </c>
      <c r="C93">
        <v>13.072137720704534</v>
      </c>
      <c r="D93">
        <v>12.446159745927572</v>
      </c>
      <c r="E93">
        <v>0.12571803710985824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0.50025993766710508</v>
      </c>
      <c r="AL93">
        <f t="shared" si="3"/>
        <v>0.96173082411190025</v>
      </c>
      <c r="AM93">
        <f t="shared" si="4"/>
        <v>0</v>
      </c>
      <c r="AN93">
        <f t="shared" si="5"/>
        <v>0</v>
      </c>
    </row>
    <row r="94" spans="1:40" x14ac:dyDescent="0.25">
      <c r="A94" s="2">
        <v>211</v>
      </c>
      <c r="B94" t="s">
        <v>117</v>
      </c>
      <c r="C94">
        <v>16.287640359865605</v>
      </c>
      <c r="D94">
        <v>15.01513665348093</v>
      </c>
      <c r="E94">
        <v>0.15161468597787098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1.1208890204068038</v>
      </c>
      <c r="AL94">
        <f t="shared" si="3"/>
        <v>0.93118162019534834</v>
      </c>
      <c r="AM94">
        <f t="shared" si="4"/>
        <v>0</v>
      </c>
      <c r="AN94">
        <f t="shared" si="5"/>
        <v>0</v>
      </c>
    </row>
    <row r="95" spans="1:40" x14ac:dyDescent="0.25">
      <c r="A95" s="2">
        <v>212</v>
      </c>
      <c r="B95" t="s">
        <v>117</v>
      </c>
      <c r="C95">
        <v>1.9828328786118263</v>
      </c>
      <c r="D95">
        <v>1.7433361408536023</v>
      </c>
      <c r="E95">
        <v>1.7608000209935835E-2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0.22188873754828814</v>
      </c>
      <c r="AL95">
        <f t="shared" si="3"/>
        <v>0.88809508862712039</v>
      </c>
      <c r="AM95">
        <f t="shared" si="4"/>
        <v>0</v>
      </c>
      <c r="AN95">
        <f t="shared" si="5"/>
        <v>0</v>
      </c>
    </row>
    <row r="96" spans="1:40" x14ac:dyDescent="0.25">
      <c r="A96" s="2">
        <v>213</v>
      </c>
      <c r="B96" t="s">
        <v>117</v>
      </c>
      <c r="C96">
        <v>153.9526446447756</v>
      </c>
      <c r="D96">
        <v>139.68931297336493</v>
      </c>
      <c r="E96">
        <v>1.4110019469814803</v>
      </c>
      <c r="F96">
        <v>0.35857278055892344</v>
      </c>
      <c r="G96">
        <v>0.4254431345384308</v>
      </c>
      <c r="H96">
        <v>0.62472578419981217</v>
      </c>
      <c r="I96">
        <v>0.74123677617246664</v>
      </c>
      <c r="J96">
        <v>5.0964613119488057E-2</v>
      </c>
      <c r="K96">
        <v>6.0474071386297928E-2</v>
      </c>
      <c r="L96">
        <v>0.36482144737521788</v>
      </c>
      <c r="M96">
        <v>0.43285928192961715</v>
      </c>
      <c r="N96">
        <v>0.15974190620509832</v>
      </c>
      <c r="O96">
        <v>0.23221238731462487</v>
      </c>
      <c r="P96">
        <v>0.27551933248386046</v>
      </c>
      <c r="Q96">
        <v>0.59515418996542369</v>
      </c>
      <c r="R96">
        <v>0.70614586472199614</v>
      </c>
      <c r="S96">
        <v>0</v>
      </c>
      <c r="T96">
        <v>1.9725640596226406E-3</v>
      </c>
      <c r="U96">
        <v>1.1325469582108458E-2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7.8111601208161936</v>
      </c>
      <c r="AL96">
        <f t="shared" si="3"/>
        <v>0.91651764246022438</v>
      </c>
      <c r="AM96">
        <f t="shared" si="4"/>
        <v>0</v>
      </c>
      <c r="AN96">
        <f t="shared" si="5"/>
        <v>0</v>
      </c>
    </row>
    <row r="97" spans="1:40" x14ac:dyDescent="0.25">
      <c r="A97" s="2">
        <v>214</v>
      </c>
      <c r="B97" t="s">
        <v>117</v>
      </c>
      <c r="C97">
        <v>0.21478159743975545</v>
      </c>
      <c r="D97">
        <v>0.21263379119564357</v>
      </c>
      <c r="E97">
        <v>2.1478062441118622E-3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L97">
        <f t="shared" si="3"/>
        <v>1</v>
      </c>
      <c r="AM97">
        <f t="shared" si="4"/>
        <v>0</v>
      </c>
      <c r="AN97">
        <f t="shared" si="5"/>
        <v>0</v>
      </c>
    </row>
    <row r="98" spans="1:40" x14ac:dyDescent="0.25">
      <c r="A98" s="2">
        <v>215</v>
      </c>
      <c r="B98" t="s">
        <v>117</v>
      </c>
      <c r="C98">
        <v>7.5837553353500446</v>
      </c>
      <c r="D98">
        <v>6.915522321469294</v>
      </c>
      <c r="E98">
        <v>6.984889447201395E-2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0.5983841194087367</v>
      </c>
      <c r="AL98">
        <f t="shared" si="3"/>
        <v>0.92109659489942963</v>
      </c>
      <c r="AM98">
        <f t="shared" si="4"/>
        <v>0</v>
      </c>
      <c r="AN98">
        <f t="shared" si="5"/>
        <v>0</v>
      </c>
    </row>
    <row r="99" spans="1:40" x14ac:dyDescent="0.25">
      <c r="A99" s="2">
        <v>216</v>
      </c>
      <c r="B99" t="s">
        <v>117</v>
      </c>
      <c r="C99">
        <v>28.967749778716954</v>
      </c>
      <c r="D99">
        <v>15.043503379558636</v>
      </c>
      <c r="E99">
        <v>0.1519547755631262</v>
      </c>
      <c r="F99">
        <v>1.2326386222087757</v>
      </c>
      <c r="G99">
        <v>1.4625149433589018</v>
      </c>
      <c r="H99">
        <v>2.147579761494224</v>
      </c>
      <c r="I99">
        <v>2.5481015428097109</v>
      </c>
      <c r="J99">
        <v>0.17520961578322705</v>
      </c>
      <c r="K99">
        <v>0.20787981946244571</v>
      </c>
      <c r="L99">
        <v>1.2541199833417094</v>
      </c>
      <c r="M99">
        <v>1.4880142977907476</v>
      </c>
      <c r="N99">
        <v>0.54913982105707182</v>
      </c>
      <c r="O99">
        <v>0.79826183454377519</v>
      </c>
      <c r="P99">
        <v>0.94713742395711142</v>
      </c>
      <c r="Q99">
        <v>0.18648077772476146</v>
      </c>
      <c r="R99">
        <v>0.22125863817698826</v>
      </c>
      <c r="S99">
        <v>0</v>
      </c>
      <c r="T99">
        <v>6.7792495974372353E-3</v>
      </c>
      <c r="U99">
        <v>3.8924020316653617E-2</v>
      </c>
      <c r="V99">
        <v>0</v>
      </c>
      <c r="W99">
        <v>0.11089313446806291</v>
      </c>
      <c r="X99">
        <v>3.9841844719064518E-2</v>
      </c>
      <c r="Y99">
        <v>7.5967256769800026E-2</v>
      </c>
      <c r="Z99">
        <v>0</v>
      </c>
      <c r="AA99">
        <v>0.12948599533695968</v>
      </c>
      <c r="AB99">
        <v>0.15206304067776291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L99">
        <f t="shared" si="3"/>
        <v>0.52456467178842092</v>
      </c>
      <c r="AM99">
        <f t="shared" si="4"/>
        <v>6.624777100837251E-3</v>
      </c>
      <c r="AN99">
        <f t="shared" si="5"/>
        <v>1.4922940805000175E-2</v>
      </c>
    </row>
    <row r="100" spans="1:40" x14ac:dyDescent="0.25">
      <c r="A100" s="2">
        <v>217</v>
      </c>
      <c r="B100" t="s">
        <v>117</v>
      </c>
      <c r="C100">
        <v>4348.2707167023709</v>
      </c>
      <c r="D100">
        <v>3909.1687743936359</v>
      </c>
      <c r="E100">
        <v>39.486560713206764</v>
      </c>
      <c r="F100">
        <v>18.571051130383964</v>
      </c>
      <c r="G100">
        <v>22.034091479179075</v>
      </c>
      <c r="H100">
        <v>32.355373995105666</v>
      </c>
      <c r="I100">
        <v>38.390059226542604</v>
      </c>
      <c r="J100">
        <v>2.6402729707029997</v>
      </c>
      <c r="K100">
        <v>3.1317251290300034</v>
      </c>
      <c r="L100">
        <v>18.89447866260117</v>
      </c>
      <c r="M100">
        <v>22.418261857337228</v>
      </c>
      <c r="N100">
        <v>8.2734340436439986</v>
      </c>
      <c r="O100">
        <v>12.026771112642678</v>
      </c>
      <c r="P100">
        <v>14.269465740742785</v>
      </c>
      <c r="Q100">
        <v>18.558531713397254</v>
      </c>
      <c r="R100">
        <v>22.019639371375792</v>
      </c>
      <c r="S100">
        <v>0</v>
      </c>
      <c r="T100">
        <v>0.10176133761400986</v>
      </c>
      <c r="U100">
        <v>0.58611379618873782</v>
      </c>
      <c r="V100">
        <v>0</v>
      </c>
      <c r="W100">
        <v>3.2186584042130546</v>
      </c>
      <c r="X100">
        <v>12.70523054294627</v>
      </c>
      <c r="Y100">
        <v>0</v>
      </c>
      <c r="Z100">
        <v>0</v>
      </c>
      <c r="AA100">
        <v>2.2700012750412704</v>
      </c>
      <c r="AB100">
        <v>8.8089598431094132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138.341499963731</v>
      </c>
      <c r="AL100">
        <f t="shared" si="3"/>
        <v>0.90809786059075293</v>
      </c>
      <c r="AM100">
        <f t="shared" si="4"/>
        <v>4.9477578071246567E-3</v>
      </c>
      <c r="AN100">
        <f t="shared" si="5"/>
        <v>6.2100204482641664E-3</v>
      </c>
    </row>
    <row r="101" spans="1:40" x14ac:dyDescent="0.25">
      <c r="A101" s="2">
        <v>218</v>
      </c>
      <c r="B101" t="s">
        <v>117</v>
      </c>
      <c r="C101">
        <v>7865.9572666269642</v>
      </c>
      <c r="D101">
        <v>7157.4917376088169</v>
      </c>
      <c r="E101">
        <v>72.298344285701361</v>
      </c>
      <c r="F101">
        <v>8.3762904445133159</v>
      </c>
      <c r="G101">
        <v>4.5517013314160177</v>
      </c>
      <c r="H101">
        <v>5.1777976873128875</v>
      </c>
      <c r="I101">
        <v>2.8144334893410656</v>
      </c>
      <c r="J101">
        <v>3.2214963011077478</v>
      </c>
      <c r="K101">
        <v>1.7502696451221853</v>
      </c>
      <c r="L101">
        <v>73.925389885617619</v>
      </c>
      <c r="M101">
        <v>40.178190819496045</v>
      </c>
      <c r="N101">
        <v>39.959155075026871</v>
      </c>
      <c r="O101">
        <v>4.8477469399623976</v>
      </c>
      <c r="P101">
        <v>2.6354060085125472</v>
      </c>
      <c r="Q101">
        <v>125.44898259881577</v>
      </c>
      <c r="R101">
        <v>0</v>
      </c>
      <c r="S101">
        <v>9.056914500470775</v>
      </c>
      <c r="T101">
        <v>9.3014331712515733E-2</v>
      </c>
      <c r="U101">
        <v>1.3762120181074911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177.07794715160742</v>
      </c>
      <c r="AB101">
        <v>109.43019205998212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26.246044444323442</v>
      </c>
      <c r="AL101">
        <f t="shared" si="3"/>
        <v>0.91912399684250468</v>
      </c>
      <c r="AM101">
        <f t="shared" si="4"/>
        <v>1.3911872179151484E-2</v>
      </c>
      <c r="AN101">
        <f t="shared" si="5"/>
        <v>3.6423810796323883E-2</v>
      </c>
    </row>
    <row r="102" spans="1:40" x14ac:dyDescent="0.25">
      <c r="A102" s="2">
        <v>219</v>
      </c>
      <c r="B102" t="s">
        <v>117</v>
      </c>
      <c r="C102">
        <v>142.64577681874314</v>
      </c>
      <c r="D102">
        <v>134.79796512476707</v>
      </c>
      <c r="E102">
        <v>1.3618171480494101</v>
      </c>
      <c r="F102">
        <v>5.3924667218987164E-2</v>
      </c>
      <c r="G102">
        <v>6.291211158905087E-2</v>
      </c>
      <c r="H102">
        <v>9.2870260487868145E-2</v>
      </c>
      <c r="I102">
        <v>0.10984654230077862</v>
      </c>
      <c r="J102">
        <v>7.9888398394985984E-3</v>
      </c>
      <c r="K102">
        <v>8.9874439706217318E-3</v>
      </c>
      <c r="L102">
        <v>5.4923271150389308E-2</v>
      </c>
      <c r="M102">
        <v>6.3910718516267812E-2</v>
      </c>
      <c r="N102">
        <v>2.3966518320169879E-2</v>
      </c>
      <c r="O102">
        <v>3.3952569617450523E-2</v>
      </c>
      <c r="P102">
        <v>4.0942803128895144E-2</v>
      </c>
      <c r="Q102">
        <v>7.4654934424002437E-2</v>
      </c>
      <c r="R102">
        <v>8.8590520630326991E-2</v>
      </c>
      <c r="S102">
        <v>0</v>
      </c>
      <c r="T102">
        <v>0</v>
      </c>
      <c r="U102">
        <v>1.9972098600141569E-3</v>
      </c>
      <c r="V102">
        <v>0</v>
      </c>
      <c r="W102">
        <v>0</v>
      </c>
      <c r="X102">
        <v>0.32933105880358421</v>
      </c>
      <c r="Y102">
        <v>0</v>
      </c>
      <c r="Z102">
        <v>0</v>
      </c>
      <c r="AA102">
        <v>0</v>
      </c>
      <c r="AB102">
        <v>0.32933105880358421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5.1078640172652188</v>
      </c>
      <c r="AL102">
        <f t="shared" si="3"/>
        <v>0.95453076361196254</v>
      </c>
      <c r="AM102">
        <f t="shared" si="4"/>
        <v>4.6174666526869277E-3</v>
      </c>
      <c r="AN102">
        <f t="shared" si="5"/>
        <v>4.6174666526869277E-3</v>
      </c>
    </row>
    <row r="103" spans="1:40" x14ac:dyDescent="0.25">
      <c r="A103" s="2">
        <v>220</v>
      </c>
      <c r="B103" t="s">
        <v>117</v>
      </c>
      <c r="C103">
        <v>165.84686559638149</v>
      </c>
      <c r="D103">
        <v>79.740508000132053</v>
      </c>
      <c r="E103">
        <v>0.8054581541247523</v>
      </c>
      <c r="F103">
        <v>0.23618675690722676</v>
      </c>
      <c r="G103">
        <v>0.12836884052959202</v>
      </c>
      <c r="H103">
        <v>0.14602646839973457</v>
      </c>
      <c r="I103">
        <v>7.9352963724009712E-2</v>
      </c>
      <c r="J103">
        <v>9.084106034893337E-2</v>
      </c>
      <c r="K103">
        <v>4.9377543361587915E-2</v>
      </c>
      <c r="L103">
        <v>2.0846427355619461</v>
      </c>
      <c r="M103">
        <v>1.1329816395278351</v>
      </c>
      <c r="N103">
        <v>1.126812084880938</v>
      </c>
      <c r="O103">
        <v>0.13670835196401684</v>
      </c>
      <c r="P103">
        <v>7.4310965760848779E-2</v>
      </c>
      <c r="Q103">
        <v>6.216830054959547</v>
      </c>
      <c r="R103">
        <v>0</v>
      </c>
      <c r="S103">
        <v>0.44878935622285526</v>
      </c>
      <c r="T103">
        <v>2.6167331201215E-3</v>
      </c>
      <c r="U103">
        <v>3.8825511741640145E-2</v>
      </c>
      <c r="V103">
        <v>0</v>
      </c>
      <c r="W103">
        <v>0</v>
      </c>
      <c r="X103">
        <v>0</v>
      </c>
      <c r="Y103">
        <v>0.32357118156424658</v>
      </c>
      <c r="Z103">
        <v>0</v>
      </c>
      <c r="AA103">
        <v>39.200319880811485</v>
      </c>
      <c r="AB103">
        <v>30.012744908746292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3.7715924039918352</v>
      </c>
      <c r="AL103">
        <f t="shared" si="3"/>
        <v>0.48566468750925967</v>
      </c>
      <c r="AM103">
        <f t="shared" si="4"/>
        <v>0.18096660917178722</v>
      </c>
      <c r="AN103">
        <f t="shared" si="5"/>
        <v>0.41733115992677461</v>
      </c>
    </row>
    <row r="104" spans="1:40" x14ac:dyDescent="0.25">
      <c r="A104" s="2">
        <v>221</v>
      </c>
      <c r="B104" t="s">
        <v>117</v>
      </c>
      <c r="C104">
        <v>366.78574250352415</v>
      </c>
      <c r="D104">
        <v>202.22416064928584</v>
      </c>
      <c r="E104">
        <v>2.0426662910232598</v>
      </c>
      <c r="F104">
        <v>7.1566006438467597E-2</v>
      </c>
      <c r="G104">
        <v>8.5078466217812301E-2</v>
      </c>
      <c r="H104">
        <v>0.10910061888288676</v>
      </c>
      <c r="I104">
        <v>0.1296195480929748</v>
      </c>
      <c r="J104">
        <v>7.1315773153166173E-2</v>
      </c>
      <c r="K104">
        <v>8.4578004651825175E-2</v>
      </c>
      <c r="L104">
        <v>1.0977624700158506</v>
      </c>
      <c r="M104">
        <v>1.3024512004584305</v>
      </c>
      <c r="N104">
        <v>0.65885762659897995</v>
      </c>
      <c r="O104">
        <v>0.16990670665724672</v>
      </c>
      <c r="P104">
        <v>0.20168600859050603</v>
      </c>
      <c r="Q104">
        <v>1.8938145296116731</v>
      </c>
      <c r="R104">
        <v>2.2468870751466681</v>
      </c>
      <c r="S104">
        <v>0</v>
      </c>
      <c r="T104">
        <v>4.6793158922104595E-2</v>
      </c>
      <c r="U104">
        <v>3.1529078657189263E-2</v>
      </c>
      <c r="V104">
        <v>0</v>
      </c>
      <c r="W104">
        <v>0.1470744193921365</v>
      </c>
      <c r="X104">
        <v>0.22102016097127072</v>
      </c>
      <c r="Y104">
        <v>0</v>
      </c>
      <c r="Z104">
        <v>0</v>
      </c>
      <c r="AA104">
        <v>6.5366408618727336E-3</v>
      </c>
      <c r="AB104">
        <v>3.0640504040028438E-2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153.9126975658539</v>
      </c>
      <c r="AL104">
        <f t="shared" si="3"/>
        <v>0.55691048824872591</v>
      </c>
      <c r="AM104">
        <f t="shared" si="4"/>
        <v>6.8612444773226465E-4</v>
      </c>
      <c r="AN104">
        <f t="shared" si="5"/>
        <v>1.1049276956598564E-3</v>
      </c>
    </row>
    <row r="105" spans="1:40" x14ac:dyDescent="0.25">
      <c r="A105" s="2">
        <v>222</v>
      </c>
      <c r="B105" t="s">
        <v>117</v>
      </c>
      <c r="C105">
        <v>1357.1474208112306</v>
      </c>
      <c r="D105">
        <v>1289.8236756081301</v>
      </c>
      <c r="E105">
        <v>13.02852040336473</v>
      </c>
      <c r="F105">
        <v>0.46594290321618781</v>
      </c>
      <c r="G105">
        <v>0.25325084911950591</v>
      </c>
      <c r="H105">
        <v>0.28804408312140406</v>
      </c>
      <c r="I105">
        <v>0.15656961299689939</v>
      </c>
      <c r="J105">
        <v>0.17923187470911078</v>
      </c>
      <c r="K105">
        <v>9.7381096960404145E-2</v>
      </c>
      <c r="L105">
        <v>4.112501846361087</v>
      </c>
      <c r="M105">
        <v>2.2351329057966507</v>
      </c>
      <c r="N105">
        <v>2.2229351064767422</v>
      </c>
      <c r="O105">
        <v>0.2697143338892618</v>
      </c>
      <c r="P105">
        <v>0.14660488694918752</v>
      </c>
      <c r="Q105">
        <v>11.134105111087973</v>
      </c>
      <c r="R105">
        <v>0</v>
      </c>
      <c r="S105">
        <v>0.8038183040272614</v>
      </c>
      <c r="T105">
        <v>5.1656641154788005E-3</v>
      </c>
      <c r="U105">
        <v>7.6585136370130868E-2</v>
      </c>
      <c r="V105">
        <v>0</v>
      </c>
      <c r="W105">
        <v>0</v>
      </c>
      <c r="X105">
        <v>0</v>
      </c>
      <c r="Y105">
        <v>1.6754038427998268</v>
      </c>
      <c r="Z105">
        <v>0</v>
      </c>
      <c r="AA105">
        <v>5.2397563554706448</v>
      </c>
      <c r="AB105">
        <v>4.7231606584524126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20.209920227815321</v>
      </c>
      <c r="AL105">
        <f t="shared" si="3"/>
        <v>0.95999312678405935</v>
      </c>
      <c r="AM105">
        <f t="shared" si="4"/>
        <v>3.4802119401510252E-3</v>
      </c>
      <c r="AN105">
        <f t="shared" si="5"/>
        <v>7.3410720612560685E-3</v>
      </c>
    </row>
    <row r="106" spans="1:40" x14ac:dyDescent="0.25">
      <c r="A106" s="2">
        <v>223</v>
      </c>
      <c r="B106" t="s">
        <v>117</v>
      </c>
      <c r="C106">
        <v>352.27503205075857</v>
      </c>
      <c r="D106">
        <v>317.83523479498228</v>
      </c>
      <c r="E106">
        <v>3.2104951115634379</v>
      </c>
      <c r="F106">
        <v>5.5809019125528041E-2</v>
      </c>
      <c r="G106">
        <v>6.6276885726522766E-2</v>
      </c>
      <c r="H106">
        <v>8.5154330551912127E-2</v>
      </c>
      <c r="I106">
        <v>0.10097374693206708</v>
      </c>
      <c r="J106">
        <v>5.5573785580119925E-2</v>
      </c>
      <c r="K106">
        <v>6.5982844529865609E-2</v>
      </c>
      <c r="L106">
        <v>0.85560107403298991</v>
      </c>
      <c r="M106">
        <v>1.0151477685309229</v>
      </c>
      <c r="N106">
        <v>0.51351356936535153</v>
      </c>
      <c r="O106">
        <v>0.1324361608552066</v>
      </c>
      <c r="P106">
        <v>0.15713560961275974</v>
      </c>
      <c r="Q106">
        <v>0.76984155034046131</v>
      </c>
      <c r="R106">
        <v>0.91342913438639428</v>
      </c>
      <c r="S106">
        <v>0</v>
      </c>
      <c r="T106">
        <v>3.6402301322320592E-2</v>
      </c>
      <c r="U106">
        <v>2.464065227986954E-2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26.381383711040584</v>
      </c>
      <c r="AL106">
        <f t="shared" si="3"/>
        <v>0.91134965778751786</v>
      </c>
      <c r="AM106">
        <f t="shared" si="4"/>
        <v>0</v>
      </c>
      <c r="AN106">
        <f t="shared" si="5"/>
        <v>0</v>
      </c>
    </row>
    <row r="107" spans="1:40" x14ac:dyDescent="0.25">
      <c r="A107" s="2">
        <v>224</v>
      </c>
      <c r="B107" t="s">
        <v>117</v>
      </c>
      <c r="C107">
        <v>17.761460477707431</v>
      </c>
      <c r="D107">
        <v>16.866457809135458</v>
      </c>
      <c r="E107">
        <v>0.17036811412158195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3.8689706744806818E-2</v>
      </c>
      <c r="R107">
        <v>4.5905307211867925E-2</v>
      </c>
      <c r="S107">
        <v>0</v>
      </c>
      <c r="T107">
        <v>0</v>
      </c>
      <c r="U107">
        <v>0</v>
      </c>
      <c r="V107">
        <v>0</v>
      </c>
      <c r="W107">
        <v>4.0492813949780257E-2</v>
      </c>
      <c r="X107">
        <v>0.39353953557442689</v>
      </c>
      <c r="Y107">
        <v>0</v>
      </c>
      <c r="Z107">
        <v>0</v>
      </c>
      <c r="AA107">
        <v>1.3666324708050839E-2</v>
      </c>
      <c r="AB107">
        <v>0.19234086626145624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L107">
        <f t="shared" si="3"/>
        <v>0.9592018598155323</v>
      </c>
      <c r="AM107">
        <f t="shared" si="4"/>
        <v>3.2986048786428739E-2</v>
      </c>
      <c r="AN107">
        <f t="shared" si="5"/>
        <v>3.6035299084612643E-2</v>
      </c>
    </row>
    <row r="108" spans="1:40" x14ac:dyDescent="0.25">
      <c r="A108" s="2">
        <v>225</v>
      </c>
      <c r="B108" t="s">
        <v>117</v>
      </c>
      <c r="C108">
        <v>17.26823052626499</v>
      </c>
      <c r="D108">
        <v>15.059493967166134</v>
      </c>
      <c r="E108">
        <v>0.15220381166258043</v>
      </c>
      <c r="F108">
        <v>8.7994623147479023E-3</v>
      </c>
      <c r="G108">
        <v>1.0559354777697483E-2</v>
      </c>
      <c r="H108">
        <v>1.3199193032148738E-2</v>
      </c>
      <c r="I108">
        <v>1.583903128659999E-2</v>
      </c>
      <c r="J108">
        <v>8.359488759037392E-3</v>
      </c>
      <c r="K108">
        <v>1.0559354777697483E-2</v>
      </c>
      <c r="L108">
        <v>0.13463176901591173</v>
      </c>
      <c r="M108">
        <v>0.15927026349720588</v>
      </c>
      <c r="N108">
        <v>8.0955053295680701E-2</v>
      </c>
      <c r="O108">
        <v>2.067873555971134E-2</v>
      </c>
      <c r="P108">
        <v>2.4638495361240357E-2</v>
      </c>
      <c r="Q108">
        <v>0</v>
      </c>
      <c r="R108">
        <v>0</v>
      </c>
      <c r="S108">
        <v>0</v>
      </c>
      <c r="T108">
        <v>5.7196505045861356E-3</v>
      </c>
      <c r="U108">
        <v>3.9597580416365517E-3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1.5593631372123749</v>
      </c>
      <c r="AL108">
        <f t="shared" si="3"/>
        <v>0.88090657324105748</v>
      </c>
      <c r="AM108">
        <f t="shared" si="4"/>
        <v>0</v>
      </c>
      <c r="AN108">
        <f t="shared" si="5"/>
        <v>0</v>
      </c>
    </row>
    <row r="109" spans="1:40" x14ac:dyDescent="0.25">
      <c r="A109" s="2">
        <v>226</v>
      </c>
      <c r="B109" t="s">
        <v>320</v>
      </c>
      <c r="C109">
        <v>15.247835320502487</v>
      </c>
      <c r="D109">
        <v>3.5293893376933956</v>
      </c>
      <c r="E109">
        <v>3.5650656038617827E-2</v>
      </c>
      <c r="F109">
        <v>0.82434284182378903</v>
      </c>
      <c r="G109">
        <v>0.97807842558557267</v>
      </c>
      <c r="H109">
        <v>1.4788499129648935</v>
      </c>
      <c r="I109">
        <v>1.7546485702961552</v>
      </c>
      <c r="J109">
        <v>0.16347491002287773</v>
      </c>
      <c r="K109">
        <v>0.19396167394744104</v>
      </c>
      <c r="L109">
        <v>0.73358838047518127</v>
      </c>
      <c r="M109">
        <v>0.87039900284413618</v>
      </c>
      <c r="N109">
        <v>0.47091610920714172</v>
      </c>
      <c r="O109">
        <v>0.2223079442450876</v>
      </c>
      <c r="P109">
        <v>0.26376746737678952</v>
      </c>
      <c r="Q109">
        <v>1.6817474047745373</v>
      </c>
      <c r="R109">
        <v>1.9953840291243246</v>
      </c>
      <c r="S109">
        <v>0</v>
      </c>
      <c r="T109">
        <v>3.1178747625163396E-2</v>
      </c>
      <c r="U109">
        <v>2.0149906457382016E-2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L109">
        <f t="shared" si="3"/>
        <v>0.23380630225841975</v>
      </c>
      <c r="AM109">
        <f t="shared" si="4"/>
        <v>0</v>
      </c>
      <c r="AN109">
        <f t="shared" si="5"/>
        <v>0</v>
      </c>
    </row>
    <row r="110" spans="1:40" x14ac:dyDescent="0.25">
      <c r="A110" s="2">
        <v>227</v>
      </c>
      <c r="B110" t="s">
        <v>320</v>
      </c>
      <c r="C110">
        <v>33150.744073607515</v>
      </c>
      <c r="D110">
        <v>15013.676118499283</v>
      </c>
      <c r="E110">
        <v>151.6530730804636</v>
      </c>
      <c r="F110">
        <v>1337.9821590237898</v>
      </c>
      <c r="G110">
        <v>1587.5087719836504</v>
      </c>
      <c r="H110">
        <v>2400.3072018706584</v>
      </c>
      <c r="I110">
        <v>2847.9519673711461</v>
      </c>
      <c r="J110">
        <v>265.33399451342132</v>
      </c>
      <c r="K110">
        <v>314.81723076523622</v>
      </c>
      <c r="L110">
        <v>1190.679648527431</v>
      </c>
      <c r="M110">
        <v>1412.7358533296203</v>
      </c>
      <c r="N110">
        <v>764.33932015993662</v>
      </c>
      <c r="O110">
        <v>360.82601740040474</v>
      </c>
      <c r="P110">
        <v>428.11823926849615</v>
      </c>
      <c r="Q110">
        <v>974.43208492553299</v>
      </c>
      <c r="R110">
        <v>1156.1582640768841</v>
      </c>
      <c r="S110">
        <v>0</v>
      </c>
      <c r="T110">
        <v>50.605537339016429</v>
      </c>
      <c r="U110">
        <v>32.705284947042308</v>
      </c>
      <c r="V110">
        <v>0</v>
      </c>
      <c r="W110">
        <v>340.53340248745064</v>
      </c>
      <c r="X110">
        <v>82.135697430952007</v>
      </c>
      <c r="Y110">
        <v>127.00643363780131</v>
      </c>
      <c r="Z110">
        <v>0</v>
      </c>
      <c r="AA110">
        <v>1872.6339483618874</v>
      </c>
      <c r="AB110">
        <v>426.26628374749544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12.337540859909046</v>
      </c>
      <c r="AL110">
        <f t="shared" si="3"/>
        <v>0.45746572559297105</v>
      </c>
      <c r="AM110">
        <f t="shared" si="4"/>
        <v>1.5336065460539823E-2</v>
      </c>
      <c r="AN110">
        <f t="shared" si="5"/>
        <v>8.209677966759496E-2</v>
      </c>
    </row>
    <row r="111" spans="1:40" x14ac:dyDescent="0.25">
      <c r="A111" s="2">
        <v>228</v>
      </c>
      <c r="B111" t="s">
        <v>82</v>
      </c>
      <c r="C111">
        <v>12307.557066573108</v>
      </c>
      <c r="D111">
        <v>11143.798102189447</v>
      </c>
      <c r="E111">
        <v>112.56363623007893</v>
      </c>
      <c r="F111">
        <v>5.7833889720432401</v>
      </c>
      <c r="G111">
        <v>6.8619674899210574</v>
      </c>
      <c r="H111">
        <v>8.8155866181359883</v>
      </c>
      <c r="I111">
        <v>10.45955886235549</v>
      </c>
      <c r="J111">
        <v>5.7571154165087037</v>
      </c>
      <c r="K111">
        <v>6.8307320237083786</v>
      </c>
      <c r="L111">
        <v>88.603988633764416</v>
      </c>
      <c r="M111">
        <v>105.12827769444168</v>
      </c>
      <c r="N111">
        <v>53.180161473088155</v>
      </c>
      <c r="O111">
        <v>13.714462661573236</v>
      </c>
      <c r="P111">
        <v>16.272039337524262</v>
      </c>
      <c r="Q111">
        <v>271.72217388569663</v>
      </c>
      <c r="R111">
        <v>322.39686906940472</v>
      </c>
      <c r="S111">
        <v>0</v>
      </c>
      <c r="T111">
        <v>3.7715842440280323</v>
      </c>
      <c r="U111">
        <v>2.5506992600416587</v>
      </c>
      <c r="V111">
        <v>0</v>
      </c>
      <c r="W111">
        <v>4.9887516064230564</v>
      </c>
      <c r="X111">
        <v>9.8318462316366801</v>
      </c>
      <c r="Y111">
        <v>32.293855672914013</v>
      </c>
      <c r="Z111">
        <v>0</v>
      </c>
      <c r="AA111">
        <v>17.770151707550738</v>
      </c>
      <c r="AB111">
        <v>26.946541523744976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37.515575769073671</v>
      </c>
      <c r="AL111">
        <f t="shared" si="3"/>
        <v>0.91458944106718043</v>
      </c>
      <c r="AM111">
        <f t="shared" si="4"/>
        <v>2.9882768413295002E-3</v>
      </c>
      <c r="AN111">
        <f t="shared" si="5"/>
        <v>4.8374580550234981E-3</v>
      </c>
    </row>
    <row r="112" spans="1:40" x14ac:dyDescent="0.25">
      <c r="A112" s="2">
        <v>229</v>
      </c>
      <c r="B112" t="s">
        <v>82</v>
      </c>
      <c r="C112">
        <v>6.7250628644435686</v>
      </c>
      <c r="D112">
        <v>6.6578122930797861</v>
      </c>
      <c r="E112">
        <v>6.7250571363782347E-2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L112">
        <f t="shared" si="3"/>
        <v>1</v>
      </c>
      <c r="AM112">
        <f t="shared" si="4"/>
        <v>0</v>
      </c>
      <c r="AN112">
        <f t="shared" si="5"/>
        <v>0</v>
      </c>
    </row>
    <row r="113" spans="1:40" x14ac:dyDescent="0.25">
      <c r="A113" s="2">
        <v>230</v>
      </c>
      <c r="B113" t="s">
        <v>82</v>
      </c>
      <c r="C113">
        <v>32.818765728108616</v>
      </c>
      <c r="D113">
        <v>23.864221150736693</v>
      </c>
      <c r="E113">
        <v>0.24105316435422239</v>
      </c>
      <c r="F113">
        <v>5.492494193633448E-2</v>
      </c>
      <c r="G113">
        <v>6.5170296218356821E-2</v>
      </c>
      <c r="H113">
        <v>8.3723001064260005E-2</v>
      </c>
      <c r="I113">
        <v>9.9337670451195001E-2</v>
      </c>
      <c r="J113">
        <v>5.4674263510936107E-2</v>
      </c>
      <c r="K113">
        <v>6.4873803434010738E-2</v>
      </c>
      <c r="L113">
        <v>0.84149149805192713</v>
      </c>
      <c r="M113">
        <v>0.99842795524255001</v>
      </c>
      <c r="N113">
        <v>0.50506307798701811</v>
      </c>
      <c r="O113">
        <v>0.13024895024162844</v>
      </c>
      <c r="P113">
        <v>0.15454023980161757</v>
      </c>
      <c r="Q113">
        <v>1.8514495163612132</v>
      </c>
      <c r="R113">
        <v>2.1967351737636456</v>
      </c>
      <c r="S113">
        <v>0</v>
      </c>
      <c r="T113">
        <v>3.5819675004773711E-2</v>
      </c>
      <c r="U113">
        <v>2.4223900915637094E-2</v>
      </c>
      <c r="V113">
        <v>0</v>
      </c>
      <c r="W113">
        <v>0.15657179969362572</v>
      </c>
      <c r="X113">
        <v>0.17624868619593259</v>
      </c>
      <c r="Y113">
        <v>0</v>
      </c>
      <c r="Z113">
        <v>0</v>
      </c>
      <c r="AA113">
        <v>0.57344069235294348</v>
      </c>
      <c r="AB113">
        <v>0.6465262707900834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L113">
        <f t="shared" si="3"/>
        <v>0.7344966753105292</v>
      </c>
      <c r="AM113">
        <f t="shared" si="4"/>
        <v>2.5070259003717673E-2</v>
      </c>
      <c r="AN113">
        <f t="shared" si="5"/>
        <v>4.7314011193987524E-2</v>
      </c>
    </row>
    <row r="114" spans="1:40" x14ac:dyDescent="0.25">
      <c r="A114" s="2">
        <v>231</v>
      </c>
      <c r="B114" t="s">
        <v>141</v>
      </c>
      <c r="C114">
        <v>15.797730908233314</v>
      </c>
      <c r="D114">
        <v>3.0741166455978011</v>
      </c>
      <c r="E114">
        <v>3.1051553113117039E-2</v>
      </c>
      <c r="F114">
        <v>0.11850996660938121</v>
      </c>
      <c r="G114">
        <v>6.441331471444002E-2</v>
      </c>
      <c r="H114">
        <v>7.3269320418251085E-2</v>
      </c>
      <c r="I114">
        <v>3.9819140005290195E-2</v>
      </c>
      <c r="J114">
        <v>4.556962518844479E-2</v>
      </c>
      <c r="K114">
        <v>2.4778400736933721E-2</v>
      </c>
      <c r="L114">
        <v>1.0460221872779587</v>
      </c>
      <c r="M114">
        <v>0.56850834958010976</v>
      </c>
      <c r="N114">
        <v>0.56540282511175277</v>
      </c>
      <c r="O114">
        <v>6.8611038979316294E-2</v>
      </c>
      <c r="P114">
        <v>3.7279451306369178E-2</v>
      </c>
      <c r="Q114">
        <v>1.113937352260902</v>
      </c>
      <c r="R114">
        <v>0</v>
      </c>
      <c r="S114">
        <v>8.0418293445435579E-2</v>
      </c>
      <c r="T114">
        <v>1.3159001984563846E-3</v>
      </c>
      <c r="U114">
        <v>1.9475322937154489E-2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4.4166980048624005</v>
      </c>
      <c r="AB114">
        <v>4.408534215889798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L114">
        <f t="shared" si="3"/>
        <v>0.19655786117312554</v>
      </c>
      <c r="AM114">
        <f t="shared" si="4"/>
        <v>0.27906122983726728</v>
      </c>
      <c r="AN114">
        <f t="shared" si="5"/>
        <v>0.55863922939418764</v>
      </c>
    </row>
    <row r="115" spans="1:40" x14ac:dyDescent="0.25">
      <c r="A115" s="2">
        <v>232</v>
      </c>
      <c r="B115" t="s">
        <v>141</v>
      </c>
      <c r="C115">
        <v>9484.0071771194343</v>
      </c>
      <c r="D115">
        <v>6007.4097921312514</v>
      </c>
      <c r="E115">
        <v>60.681106338780801</v>
      </c>
      <c r="F115">
        <v>22.470156042026002</v>
      </c>
      <c r="G115">
        <v>12.212375246116927</v>
      </c>
      <c r="H115">
        <v>13.891444840131431</v>
      </c>
      <c r="I115">
        <v>7.5495728710784107</v>
      </c>
      <c r="J115">
        <v>8.6420722226481441</v>
      </c>
      <c r="K115">
        <v>4.6964029672572165</v>
      </c>
      <c r="L115">
        <v>198.3222154778183</v>
      </c>
      <c r="M115">
        <v>107.78685976990991</v>
      </c>
      <c r="N115">
        <v>107.19836939762239</v>
      </c>
      <c r="O115">
        <v>13.006309239398799</v>
      </c>
      <c r="P115">
        <v>7.0695644108112567</v>
      </c>
      <c r="Q115">
        <v>321.45276966628444</v>
      </c>
      <c r="R115">
        <v>0</v>
      </c>
      <c r="S115">
        <v>23.207035927879804</v>
      </c>
      <c r="T115">
        <v>0.24864438241838566</v>
      </c>
      <c r="U115">
        <v>3.6922250763749469</v>
      </c>
      <c r="V115">
        <v>0</v>
      </c>
      <c r="W115">
        <v>0</v>
      </c>
      <c r="X115">
        <v>0</v>
      </c>
      <c r="Y115">
        <v>255.98531954518711</v>
      </c>
      <c r="Z115">
        <v>0</v>
      </c>
      <c r="AA115">
        <v>1585.1109710662374</v>
      </c>
      <c r="AB115">
        <v>376.32130967759593</v>
      </c>
      <c r="AC115">
        <v>335.8677232355376</v>
      </c>
      <c r="AD115">
        <v>0</v>
      </c>
      <c r="AE115">
        <v>0</v>
      </c>
      <c r="AF115">
        <v>0</v>
      </c>
      <c r="AG115">
        <v>0</v>
      </c>
      <c r="AH115">
        <v>11.184937587069628</v>
      </c>
      <c r="AL115">
        <f t="shared" si="3"/>
        <v>0.63982352450233859</v>
      </c>
      <c r="AM115">
        <f t="shared" si="4"/>
        <v>3.9679568208835489E-2</v>
      </c>
      <c r="AN115">
        <f t="shared" si="5"/>
        <v>0.20681471914908195</v>
      </c>
    </row>
    <row r="116" spans="1:40" x14ac:dyDescent="0.25">
      <c r="A116" s="2">
        <v>233</v>
      </c>
      <c r="B116" t="s">
        <v>141</v>
      </c>
      <c r="C116">
        <v>176.49417482118287</v>
      </c>
      <c r="D116">
        <v>61.025898073149705</v>
      </c>
      <c r="E116">
        <v>0.61642039206010435</v>
      </c>
      <c r="F116">
        <v>0.76878399357516036</v>
      </c>
      <c r="G116">
        <v>0.41789782324553498</v>
      </c>
      <c r="H116">
        <v>0.47524829721523276</v>
      </c>
      <c r="I116">
        <v>0.25828264383079919</v>
      </c>
      <c r="J116">
        <v>0.2955912685352623</v>
      </c>
      <c r="K116">
        <v>0.1607457441111699</v>
      </c>
      <c r="L116">
        <v>6.7854434424438645</v>
      </c>
      <c r="M116">
        <v>3.6877993639377435</v>
      </c>
      <c r="N116">
        <v>3.6677575352282301</v>
      </c>
      <c r="O116">
        <v>0.44503136568209156</v>
      </c>
      <c r="P116">
        <v>0.24183805615026108</v>
      </c>
      <c r="Q116">
        <v>1.6503716489637132</v>
      </c>
      <c r="R116">
        <v>0</v>
      </c>
      <c r="S116">
        <v>0.11914016312392628</v>
      </c>
      <c r="T116">
        <v>8.530624219302986E-3</v>
      </c>
      <c r="U116">
        <v>0.12631491017431445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6.1615858310310694</v>
      </c>
      <c r="AB116">
        <v>3.4478187863170242</v>
      </c>
      <c r="AC116">
        <v>85.580046256799378</v>
      </c>
      <c r="AD116">
        <v>0</v>
      </c>
      <c r="AE116">
        <v>0</v>
      </c>
      <c r="AF116">
        <v>0</v>
      </c>
      <c r="AG116">
        <v>0</v>
      </c>
      <c r="AH116">
        <v>0.55362860138896008</v>
      </c>
      <c r="AL116">
        <f t="shared" si="3"/>
        <v>0.34925979017530434</v>
      </c>
      <c r="AM116">
        <f t="shared" si="4"/>
        <v>1.9535028789534965E-2</v>
      </c>
      <c r="AN116">
        <f t="shared" si="5"/>
        <v>5.4446015723090997E-2</v>
      </c>
    </row>
    <row r="117" spans="1:40" x14ac:dyDescent="0.25">
      <c r="A117" s="2">
        <v>234</v>
      </c>
      <c r="B117" t="s">
        <v>141</v>
      </c>
      <c r="C117">
        <v>40.223372898071176</v>
      </c>
      <c r="D117">
        <v>21.643980906166938</v>
      </c>
      <c r="E117">
        <v>0.21862599658378706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4.9374160655949781</v>
      </c>
      <c r="R117">
        <v>0</v>
      </c>
      <c r="S117">
        <v>0.35644662066499583</v>
      </c>
      <c r="T117">
        <v>0</v>
      </c>
      <c r="U117">
        <v>0</v>
      </c>
      <c r="V117">
        <v>0</v>
      </c>
      <c r="W117">
        <v>4.2080985028465021E-4</v>
      </c>
      <c r="X117">
        <v>3.3664787181152318E-4</v>
      </c>
      <c r="Y117">
        <v>0</v>
      </c>
      <c r="Z117">
        <v>0</v>
      </c>
      <c r="AA117">
        <v>8.5213994682641658</v>
      </c>
      <c r="AB117">
        <v>4.5447463830742221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L117">
        <f t="shared" si="3"/>
        <v>0.54352992619868279</v>
      </c>
      <c r="AM117">
        <f t="shared" si="4"/>
        <v>0.11299606928696879</v>
      </c>
      <c r="AN117">
        <f t="shared" si="5"/>
        <v>0.32485846828839854</v>
      </c>
    </row>
    <row r="118" spans="1:40" x14ac:dyDescent="0.25">
      <c r="A118" s="2">
        <v>235</v>
      </c>
      <c r="B118" t="s">
        <v>171</v>
      </c>
      <c r="C118">
        <v>3.9944928474270536</v>
      </c>
      <c r="D118">
        <v>3.9545479418220948</v>
      </c>
      <c r="E118">
        <v>3.9944905604958614E-2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L118">
        <f t="shared" si="3"/>
        <v>1</v>
      </c>
      <c r="AM118">
        <f t="shared" si="4"/>
        <v>0</v>
      </c>
      <c r="AN118">
        <f t="shared" si="5"/>
        <v>0</v>
      </c>
    </row>
    <row r="119" spans="1:40" x14ac:dyDescent="0.25">
      <c r="A119" s="2">
        <v>236</v>
      </c>
      <c r="B119" t="s">
        <v>171</v>
      </c>
      <c r="C119">
        <v>4.8984541470061025</v>
      </c>
      <c r="D119">
        <v>4.635827270375259</v>
      </c>
      <c r="E119">
        <v>4.6826683370480154E-2</v>
      </c>
      <c r="F119">
        <v>2.9177216017722576E-2</v>
      </c>
      <c r="G119">
        <v>3.4616275060915185E-2</v>
      </c>
      <c r="H119">
        <v>2.7253591804739422E-2</v>
      </c>
      <c r="I119">
        <v>3.2338416935929558E-2</v>
      </c>
      <c r="J119">
        <v>1.1523812074004461E-3</v>
      </c>
      <c r="K119">
        <v>1.3631279203343326E-3</v>
      </c>
      <c r="L119">
        <v>2.5320997851027535E-2</v>
      </c>
      <c r="M119">
        <v>3.004262201987061E-2</v>
      </c>
      <c r="N119">
        <v>1.3658183493158593E-2</v>
      </c>
      <c r="O119">
        <v>9.1293701878105375E-3</v>
      </c>
      <c r="P119">
        <v>1.0828796170708473E-2</v>
      </c>
      <c r="Q119">
        <v>0</v>
      </c>
      <c r="R119">
        <v>0</v>
      </c>
      <c r="S119">
        <v>0</v>
      </c>
      <c r="T119">
        <v>3.4974994740076732E-4</v>
      </c>
      <c r="U119">
        <v>5.694646433457457E-4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L119">
        <f t="shared" si="3"/>
        <v>0.95594524582979745</v>
      </c>
      <c r="AM119">
        <f t="shared" si="4"/>
        <v>0</v>
      </c>
      <c r="AN119">
        <f t="shared" si="5"/>
        <v>0</v>
      </c>
    </row>
    <row r="120" spans="1:40" x14ac:dyDescent="0.25">
      <c r="A120" s="2">
        <v>237</v>
      </c>
      <c r="B120" t="s">
        <v>171</v>
      </c>
      <c r="C120">
        <v>3.4951940935421137</v>
      </c>
      <c r="D120">
        <v>3.4602421670440942</v>
      </c>
      <c r="E120">
        <v>3.4951926498019613E-2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L120">
        <f t="shared" si="3"/>
        <v>1</v>
      </c>
      <c r="AM120">
        <f t="shared" si="4"/>
        <v>0</v>
      </c>
      <c r="AN120">
        <f t="shared" si="5"/>
        <v>0</v>
      </c>
    </row>
    <row r="121" spans="1:40" x14ac:dyDescent="0.25">
      <c r="A121" s="2">
        <v>238</v>
      </c>
      <c r="B121" t="s">
        <v>171</v>
      </c>
      <c r="C121">
        <v>66.433726814379625</v>
      </c>
      <c r="D121">
        <v>24.21989132040893</v>
      </c>
      <c r="E121">
        <v>0.2446420255196089</v>
      </c>
      <c r="F121">
        <v>2.4547908732352006</v>
      </c>
      <c r="G121">
        <v>2.9126232285080444</v>
      </c>
      <c r="H121">
        <v>4.276906213492679</v>
      </c>
      <c r="I121">
        <v>5.074550966461417</v>
      </c>
      <c r="J121">
        <v>0.3489037903098875</v>
      </c>
      <c r="K121">
        <v>0.41401166690622609</v>
      </c>
      <c r="L121">
        <v>2.4975851108950922</v>
      </c>
      <c r="M121">
        <v>2.9633848684963913</v>
      </c>
      <c r="N121">
        <v>1.0936115580557662</v>
      </c>
      <c r="O121">
        <v>1.589741090051547</v>
      </c>
      <c r="P121">
        <v>1.8862214259904937</v>
      </c>
      <c r="Q121">
        <v>5.3253816019312223</v>
      </c>
      <c r="R121">
        <v>6.3185606286158027</v>
      </c>
      <c r="S121">
        <v>0</v>
      </c>
      <c r="T121">
        <v>1.3490815968199777E-2</v>
      </c>
      <c r="U121">
        <v>7.7523313453555842E-2</v>
      </c>
      <c r="V121">
        <v>0</v>
      </c>
      <c r="W121">
        <v>2.0551734667635504</v>
      </c>
      <c r="X121">
        <v>0.70897154500262105</v>
      </c>
      <c r="Y121">
        <v>1.1838006925787354</v>
      </c>
      <c r="Z121">
        <v>0</v>
      </c>
      <c r="AA121">
        <v>0.472647696668414</v>
      </c>
      <c r="AB121">
        <v>0.30131291506625135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L121">
        <f t="shared" si="3"/>
        <v>0.36825471818379418</v>
      </c>
      <c r="AM121">
        <f t="shared" si="4"/>
        <v>1.5207403054350333E-2</v>
      </c>
      <c r="AN121">
        <f t="shared" si="5"/>
        <v>5.3257671865776034E-2</v>
      </c>
    </row>
    <row r="122" spans="1:40" x14ac:dyDescent="0.25">
      <c r="A122" s="2">
        <v>239</v>
      </c>
      <c r="B122" t="s">
        <v>171</v>
      </c>
      <c r="C122">
        <v>14549.526910563904</v>
      </c>
      <c r="D122">
        <v>6131.2764759348001</v>
      </c>
      <c r="E122">
        <v>61.932018086053269</v>
      </c>
      <c r="F122">
        <v>510.18672950356199</v>
      </c>
      <c r="G122">
        <v>605.33414343073696</v>
      </c>
      <c r="H122">
        <v>888.88231899581297</v>
      </c>
      <c r="I122">
        <v>1054.6544216103416</v>
      </c>
      <c r="J122">
        <v>72.518256059917434</v>
      </c>
      <c r="K122">
        <v>86.04264444712922</v>
      </c>
      <c r="L122">
        <v>519.08051442955241</v>
      </c>
      <c r="M122">
        <v>615.88629083742148</v>
      </c>
      <c r="N122">
        <v>227.28589191080053</v>
      </c>
      <c r="O122">
        <v>330.40042955970006</v>
      </c>
      <c r="P122">
        <v>392.01838919670377</v>
      </c>
      <c r="Q122">
        <v>689.94364791420116</v>
      </c>
      <c r="R122">
        <v>818.6146708344321</v>
      </c>
      <c r="S122">
        <v>0</v>
      </c>
      <c r="T122">
        <v>2.8048232506230386</v>
      </c>
      <c r="U122">
        <v>16.111483741483152</v>
      </c>
      <c r="V122">
        <v>0</v>
      </c>
      <c r="W122">
        <v>550.39407518985672</v>
      </c>
      <c r="X122">
        <v>243.04370875147993</v>
      </c>
      <c r="Y122">
        <v>87.799830374845342</v>
      </c>
      <c r="Z122">
        <v>0</v>
      </c>
      <c r="AA122">
        <v>519.44951810744021</v>
      </c>
      <c r="AB122">
        <v>108.19850340969951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17.668124987315856</v>
      </c>
      <c r="AL122">
        <f t="shared" si="3"/>
        <v>0.42566390866799803</v>
      </c>
      <c r="AM122">
        <f t="shared" si="4"/>
        <v>2.414114316707815E-2</v>
      </c>
      <c r="AN122">
        <f t="shared" si="5"/>
        <v>9.7672303312259276E-2</v>
      </c>
    </row>
    <row r="123" spans="1:40" x14ac:dyDescent="0.25">
      <c r="A123" s="2">
        <v>240</v>
      </c>
      <c r="B123" t="s">
        <v>171</v>
      </c>
      <c r="C123">
        <v>175.98978574478463</v>
      </c>
      <c r="D123">
        <v>174.14717175758165</v>
      </c>
      <c r="E123">
        <v>1.7591251060534212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7.6048876553050856E-3</v>
      </c>
      <c r="X123">
        <v>5.1419410851210524E-2</v>
      </c>
      <c r="Y123">
        <v>1.8847336036239996E-2</v>
      </c>
      <c r="Z123">
        <v>0</v>
      </c>
      <c r="AA123">
        <v>1.3827068032095178E-3</v>
      </c>
      <c r="AB123">
        <v>4.2345398035776921E-3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L123">
        <f t="shared" si="3"/>
        <v>0.99952560382526623</v>
      </c>
      <c r="AM123">
        <f t="shared" si="4"/>
        <v>3.1623398153058719E-4</v>
      </c>
      <c r="AN123">
        <f t="shared" si="5"/>
        <v>3.6730282294362325E-4</v>
      </c>
    </row>
    <row r="124" spans="1:40" x14ac:dyDescent="0.25">
      <c r="A124" s="2">
        <v>241</v>
      </c>
      <c r="B124" t="s">
        <v>75</v>
      </c>
      <c r="C124">
        <v>14.681466120081053</v>
      </c>
      <c r="D124">
        <v>14.031019908528203</v>
      </c>
      <c r="E124">
        <v>0.14172749779182189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0.11110351937537005</v>
      </c>
      <c r="R124">
        <v>0.13182371639746684</v>
      </c>
      <c r="S124">
        <v>0</v>
      </c>
      <c r="T124">
        <v>0</v>
      </c>
      <c r="U124">
        <v>0</v>
      </c>
      <c r="V124">
        <v>0</v>
      </c>
      <c r="W124">
        <v>2.2271212528674363E-2</v>
      </c>
      <c r="X124">
        <v>4.389217067694947E-2</v>
      </c>
      <c r="Y124">
        <v>0</v>
      </c>
      <c r="Z124">
        <v>0</v>
      </c>
      <c r="AA124">
        <v>7.9331034408708673E-2</v>
      </c>
      <c r="AB124">
        <v>0.12029706037386152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L124">
        <f t="shared" si="3"/>
        <v>0.96534959726772707</v>
      </c>
      <c r="AM124">
        <f t="shared" si="4"/>
        <v>1.1183435612485311E-2</v>
      </c>
      <c r="AN124">
        <f t="shared" si="5"/>
        <v>1.8103878441993546E-2</v>
      </c>
    </row>
    <row r="125" spans="1:40" x14ac:dyDescent="0.25">
      <c r="A125" s="2">
        <v>242</v>
      </c>
      <c r="B125" t="s">
        <v>75</v>
      </c>
      <c r="C125">
        <v>311.54752959522051</v>
      </c>
      <c r="D125">
        <v>57.841292869134328</v>
      </c>
      <c r="E125">
        <v>0.58425758712467712</v>
      </c>
      <c r="F125">
        <v>6.646007226320623E-2</v>
      </c>
      <c r="G125">
        <v>7.8853266034258129E-2</v>
      </c>
      <c r="H125">
        <v>0.10130324686699581</v>
      </c>
      <c r="I125">
        <v>0.12019366773465003</v>
      </c>
      <c r="J125">
        <v>6.615427965443689E-2</v>
      </c>
      <c r="K125">
        <v>7.8495935345359133E-2</v>
      </c>
      <c r="L125">
        <v>1.0181794736563474</v>
      </c>
      <c r="M125">
        <v>1.2080629058553531</v>
      </c>
      <c r="N125">
        <v>0.61111106720148811</v>
      </c>
      <c r="O125">
        <v>0.15759657729249565</v>
      </c>
      <c r="P125">
        <v>0.1869870298903108</v>
      </c>
      <c r="Q125">
        <v>2.4915599450898558</v>
      </c>
      <c r="R125">
        <v>2.9562217932844788</v>
      </c>
      <c r="S125">
        <v>0</v>
      </c>
      <c r="T125">
        <v>4.3340089517038896E-2</v>
      </c>
      <c r="U125">
        <v>2.9311424105744319E-2</v>
      </c>
      <c r="V125">
        <v>0</v>
      </c>
      <c r="W125">
        <v>15.610213451879826</v>
      </c>
      <c r="X125">
        <v>6.2116766331009687</v>
      </c>
      <c r="Y125">
        <v>0</v>
      </c>
      <c r="Z125">
        <v>0</v>
      </c>
      <c r="AA125">
        <v>53.582462782923137</v>
      </c>
      <c r="AB125">
        <v>22.848167093927909</v>
      </c>
      <c r="AC125">
        <v>0</v>
      </c>
      <c r="AD125">
        <v>128.75190084347909</v>
      </c>
      <c r="AE125">
        <v>10.71438544784152</v>
      </c>
      <c r="AF125">
        <v>2.5581305352638131</v>
      </c>
      <c r="AG125">
        <v>8.0004065495492674E-2</v>
      </c>
      <c r="AH125">
        <v>3.5512075112577874</v>
      </c>
      <c r="AL125">
        <f t="shared" si="3"/>
        <v>0.18753334533632365</v>
      </c>
      <c r="AM125">
        <f t="shared" si="4"/>
        <v>0.12766664921576248</v>
      </c>
      <c r="AN125">
        <f t="shared" si="5"/>
        <v>0.76302581041810746</v>
      </c>
    </row>
    <row r="126" spans="1:40" x14ac:dyDescent="0.25">
      <c r="A126" s="2">
        <v>243</v>
      </c>
      <c r="B126" t="s">
        <v>75</v>
      </c>
      <c r="C126">
        <v>5.7205399670841759</v>
      </c>
      <c r="D126">
        <v>0.58883519504626225</v>
      </c>
      <c r="E126">
        <v>5.9476535088197153E-3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0.10797944920575989</v>
      </c>
      <c r="R126">
        <v>0.12812034479985016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5.2711805702912442E-3</v>
      </c>
      <c r="Z126">
        <v>0</v>
      </c>
      <c r="AA126">
        <v>2.7491397257077885</v>
      </c>
      <c r="AB126">
        <v>0.97437863695972249</v>
      </c>
      <c r="AC126">
        <v>0</v>
      </c>
      <c r="AD126">
        <v>1.0894771482498267</v>
      </c>
      <c r="AE126">
        <v>6.7266923447293278E-2</v>
      </c>
      <c r="AF126">
        <v>4.1237095885616826E-3</v>
      </c>
      <c r="AG126">
        <v>0</v>
      </c>
      <c r="AH126">
        <v>0</v>
      </c>
      <c r="AL126">
        <f t="shared" si="3"/>
        <v>0.10397320042818434</v>
      </c>
      <c r="AM126">
        <f t="shared" si="4"/>
        <v>0.18208867806196877</v>
      </c>
      <c r="AN126">
        <f t="shared" si="5"/>
        <v>0.85311219962547624</v>
      </c>
    </row>
    <row r="127" spans="1:40" x14ac:dyDescent="0.25">
      <c r="A127" s="2">
        <v>244</v>
      </c>
      <c r="B127" t="s">
        <v>75</v>
      </c>
      <c r="C127">
        <v>3.7807123364476305</v>
      </c>
      <c r="D127">
        <v>2.0761522308937552</v>
      </c>
      <c r="E127">
        <v>2.0961611370272488E-2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0.85752044609150058</v>
      </c>
      <c r="X127">
        <v>0.19056010336611354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0.63551794472598866</v>
      </c>
      <c r="AL127">
        <f t="shared" si="3"/>
        <v>0.5546874915732104</v>
      </c>
      <c r="AM127">
        <f t="shared" si="4"/>
        <v>5.0403227330742761E-2</v>
      </c>
      <c r="AN127">
        <f t="shared" si="5"/>
        <v>0.27721774527876247</v>
      </c>
    </row>
    <row r="128" spans="1:40" x14ac:dyDescent="0.25">
      <c r="A128" s="2">
        <v>245</v>
      </c>
      <c r="B128" t="s">
        <v>75</v>
      </c>
      <c r="C128">
        <v>15.685527322877768</v>
      </c>
      <c r="D128">
        <v>0.19319582078232991</v>
      </c>
      <c r="E128">
        <v>1.9514695170271188E-3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4.4104109989687258E-2</v>
      </c>
      <c r="X128">
        <v>2.5351181332654883E-2</v>
      </c>
      <c r="Y128">
        <v>0</v>
      </c>
      <c r="Z128">
        <v>0</v>
      </c>
      <c r="AA128">
        <v>3.7696859365201201</v>
      </c>
      <c r="AB128">
        <v>1.8093103389470129</v>
      </c>
      <c r="AC128">
        <v>0</v>
      </c>
      <c r="AD128">
        <v>6.9333968555842569</v>
      </c>
      <c r="AE128">
        <v>1.1390442047167315</v>
      </c>
      <c r="AF128">
        <v>6.1676298694239837E-2</v>
      </c>
      <c r="AG128">
        <v>0</v>
      </c>
      <c r="AH128">
        <v>1.7078111067937098</v>
      </c>
      <c r="AL128">
        <f t="shared" si="3"/>
        <v>1.2441232371877572E-2</v>
      </c>
      <c r="AM128">
        <f t="shared" si="4"/>
        <v>0.18958277039619628</v>
      </c>
      <c r="AN128">
        <f t="shared" si="5"/>
        <v>0.87474857202143075</v>
      </c>
    </row>
    <row r="129" spans="1:40" x14ac:dyDescent="0.25">
      <c r="A129" s="2">
        <v>246</v>
      </c>
      <c r="B129" t="e">
        <v>#N/A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40" x14ac:dyDescent="0.25">
      <c r="A130" s="2">
        <v>247</v>
      </c>
      <c r="B130" t="s">
        <v>75</v>
      </c>
      <c r="C130">
        <v>10878.423810779901</v>
      </c>
      <c r="D130">
        <v>8117.4489222531247</v>
      </c>
      <c r="E130">
        <v>81.994641517735374</v>
      </c>
      <c r="F130">
        <v>12.347554246927665</v>
      </c>
      <c r="G130">
        <v>14.650621581816063</v>
      </c>
      <c r="H130">
        <v>18.82168807221186</v>
      </c>
      <c r="I130">
        <v>22.332168393299408</v>
      </c>
      <c r="J130">
        <v>12.291673930309921</v>
      </c>
      <c r="K130">
        <v>14.583764774434121</v>
      </c>
      <c r="L130">
        <v>189.17581689116304</v>
      </c>
      <c r="M130">
        <v>224.45526604872484</v>
      </c>
      <c r="N130">
        <v>113.54281619047286</v>
      </c>
      <c r="O130">
        <v>29.281285907697221</v>
      </c>
      <c r="P130">
        <v>34.741593127213669</v>
      </c>
      <c r="Q130">
        <v>238.26699639808797</v>
      </c>
      <c r="R130">
        <v>282.70346980800343</v>
      </c>
      <c r="S130">
        <v>0</v>
      </c>
      <c r="T130">
        <v>8.0527524703765945</v>
      </c>
      <c r="U130">
        <v>5.4463351446364303</v>
      </c>
      <c r="V130">
        <v>0</v>
      </c>
      <c r="W130">
        <v>43.287124839904266</v>
      </c>
      <c r="X130">
        <v>9.0355652693705348</v>
      </c>
      <c r="Y130">
        <v>12.078829338028898</v>
      </c>
      <c r="Z130">
        <v>0</v>
      </c>
      <c r="AA130">
        <v>835.88930725332375</v>
      </c>
      <c r="AB130">
        <v>316.44380917447251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241.5518081485715</v>
      </c>
      <c r="AL130">
        <f t="shared" si="3"/>
        <v>0.75373452132336261</v>
      </c>
      <c r="AM130">
        <f t="shared" si="4"/>
        <v>2.99197181600253E-2</v>
      </c>
      <c r="AN130">
        <f t="shared" si="5"/>
        <v>0.11073808370504241</v>
      </c>
    </row>
    <row r="131" spans="1:40" x14ac:dyDescent="0.25">
      <c r="A131" s="2">
        <v>248</v>
      </c>
      <c r="B131" t="s">
        <v>75</v>
      </c>
      <c r="C131">
        <v>435.34075728230209</v>
      </c>
      <c r="D131">
        <v>406.95954335189691</v>
      </c>
      <c r="E131">
        <v>4.1107605861962586</v>
      </c>
      <c r="F131">
        <v>0.12017297819032556</v>
      </c>
      <c r="G131">
        <v>0.24835748826000614</v>
      </c>
      <c r="H131">
        <v>5.8083604122441047E-2</v>
      </c>
      <c r="I131">
        <v>0.12017297819032556</v>
      </c>
      <c r="J131">
        <v>9.9142706005577091E-2</v>
      </c>
      <c r="K131">
        <v>0.20529550440847283</v>
      </c>
      <c r="L131">
        <v>1.9447993637134349</v>
      </c>
      <c r="M131">
        <v>4.0207874618071608</v>
      </c>
      <c r="N131">
        <v>1.3469387972165656</v>
      </c>
      <c r="O131">
        <v>0.21931568519734412</v>
      </c>
      <c r="P131">
        <v>0.45265154116914474</v>
      </c>
      <c r="Q131">
        <v>7.341233712115665</v>
      </c>
      <c r="R131">
        <v>0</v>
      </c>
      <c r="S131">
        <v>0.73839612145112354</v>
      </c>
      <c r="T131">
        <v>2.0028830699829075E-3</v>
      </c>
      <c r="U131">
        <v>9.0129733642744056E-2</v>
      </c>
      <c r="V131">
        <v>0</v>
      </c>
      <c r="W131">
        <v>0</v>
      </c>
      <c r="X131">
        <v>0</v>
      </c>
      <c r="Y131">
        <v>2.3759382390978958</v>
      </c>
      <c r="Z131">
        <v>0</v>
      </c>
      <c r="AA131">
        <v>1.2017297819032555</v>
      </c>
      <c r="AB131">
        <v>3.6853047646474653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L131">
        <f t="shared" ref="AL131:AL194" si="6">(D131+E131)/C131</f>
        <v>0.94424952651867045</v>
      </c>
      <c r="AM131">
        <f t="shared" ref="AM131:AM194" si="7">(SUM(X131,AB131,AE131))/C131</f>
        <v>8.465333656452672E-3</v>
      </c>
      <c r="AN131">
        <f t="shared" ref="AN131:AN194" si="8">(SUM(AA131:AB131,AD131:AE131,W131:X131))/C131</f>
        <v>1.1225768469414553E-2</v>
      </c>
    </row>
    <row r="132" spans="1:40" x14ac:dyDescent="0.25">
      <c r="A132" s="2">
        <v>249</v>
      </c>
      <c r="B132" t="s">
        <v>75</v>
      </c>
      <c r="C132">
        <v>4379.6025906136838</v>
      </c>
      <c r="D132">
        <v>1834.9970605404419</v>
      </c>
      <c r="E132">
        <v>18.535462135309746</v>
      </c>
      <c r="F132">
        <v>7.2517357803076576</v>
      </c>
      <c r="G132">
        <v>14.997316952951762</v>
      </c>
      <c r="H132">
        <v>3.5219002549826062</v>
      </c>
      <c r="I132">
        <v>7.2837253912640412</v>
      </c>
      <c r="J132">
        <v>5.9951281673320294</v>
      </c>
      <c r="K132">
        <v>12.398128572890798</v>
      </c>
      <c r="L132">
        <v>117.57328668421923</v>
      </c>
      <c r="M132">
        <v>243.14708513671215</v>
      </c>
      <c r="N132">
        <v>81.419576005409695</v>
      </c>
      <c r="O132">
        <v>13.248862923441521</v>
      </c>
      <c r="P132">
        <v>27.399445276884336</v>
      </c>
      <c r="Q132">
        <v>653.5336539441322</v>
      </c>
      <c r="R132">
        <v>0</v>
      </c>
      <c r="S132">
        <v>65.696784054014614</v>
      </c>
      <c r="T132">
        <v>0.13495786819235153</v>
      </c>
      <c r="U132">
        <v>5.4592952859665091</v>
      </c>
      <c r="V132">
        <v>0</v>
      </c>
      <c r="W132">
        <v>0</v>
      </c>
      <c r="X132">
        <v>0</v>
      </c>
      <c r="Y132">
        <v>250.39581165668841</v>
      </c>
      <c r="Z132">
        <v>0</v>
      </c>
      <c r="AA132">
        <v>716.16041648799421</v>
      </c>
      <c r="AB132">
        <v>197.73110400286654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102.72185349168106</v>
      </c>
      <c r="AL132">
        <f t="shared" si="6"/>
        <v>0.42321934109917236</v>
      </c>
      <c r="AM132">
        <f t="shared" si="7"/>
        <v>4.5148184090182446E-2</v>
      </c>
      <c r="AN132">
        <f t="shared" si="8"/>
        <v>0.20866996527253479</v>
      </c>
    </row>
    <row r="133" spans="1:40" x14ac:dyDescent="0.25">
      <c r="A133" s="2">
        <v>250</v>
      </c>
      <c r="B133" t="s">
        <v>75</v>
      </c>
      <c r="C133">
        <v>440.29431987121285</v>
      </c>
      <c r="D133">
        <v>257.63961580633168</v>
      </c>
      <c r="E133">
        <v>2.6023600034078358</v>
      </c>
      <c r="F133">
        <v>0.2466694186473655</v>
      </c>
      <c r="G133">
        <v>0.29160920308146859</v>
      </c>
      <c r="H133">
        <v>0.37449812039572172</v>
      </c>
      <c r="I133">
        <v>0.44540310784392823</v>
      </c>
      <c r="J133">
        <v>0.24467210532520486</v>
      </c>
      <c r="K133">
        <v>0.29061055141369657</v>
      </c>
      <c r="L133">
        <v>3.7709464069713201</v>
      </c>
      <c r="M133">
        <v>4.4740042116608896</v>
      </c>
      <c r="N133">
        <v>2.2629673088445479</v>
      </c>
      <c r="O133">
        <v>0.58421704784409278</v>
      </c>
      <c r="P133">
        <v>0.69207254646452687</v>
      </c>
      <c r="Q133">
        <v>4.7905798562359063</v>
      </c>
      <c r="R133">
        <v>5.6833834751254724</v>
      </c>
      <c r="S133">
        <v>0</v>
      </c>
      <c r="T133">
        <v>0.16078452635656321</v>
      </c>
      <c r="U133">
        <v>0.10885412032835644</v>
      </c>
      <c r="V133">
        <v>0</v>
      </c>
      <c r="W133">
        <v>70.106045142094132</v>
      </c>
      <c r="X133">
        <v>25.465872186909078</v>
      </c>
      <c r="Y133">
        <v>0.23632474429570868</v>
      </c>
      <c r="Z133">
        <v>0</v>
      </c>
      <c r="AA133">
        <v>36.151552887528659</v>
      </c>
      <c r="AB133">
        <v>8.5685168947879493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15.102760199318665</v>
      </c>
      <c r="AL133">
        <f t="shared" si="6"/>
        <v>0.59106366824323542</v>
      </c>
      <c r="AM133">
        <f t="shared" si="7"/>
        <v>7.7299178176207614E-2</v>
      </c>
      <c r="AN133">
        <f t="shared" si="8"/>
        <v>0.31863228931128518</v>
      </c>
    </row>
    <row r="134" spans="1:40" x14ac:dyDescent="0.25">
      <c r="A134" s="2">
        <v>251</v>
      </c>
      <c r="B134" t="s">
        <v>75</v>
      </c>
      <c r="C134">
        <v>933.0557057740142</v>
      </c>
      <c r="D134">
        <v>35.123476552202462</v>
      </c>
      <c r="E134">
        <v>0.35480263294937581</v>
      </c>
      <c r="F134">
        <v>0.239428907036983</v>
      </c>
      <c r="G134">
        <v>0.28450968551418032</v>
      </c>
      <c r="H134">
        <v>0.36565505070852872</v>
      </c>
      <c r="I134">
        <v>0.43277529105447132</v>
      </c>
      <c r="J134">
        <v>0.23842713244084668</v>
      </c>
      <c r="K134">
        <v>0.28350787084625867</v>
      </c>
      <c r="L134">
        <v>3.6715773263862594</v>
      </c>
      <c r="M134">
        <v>4.356804854694091</v>
      </c>
      <c r="N134">
        <v>2.2039481904637848</v>
      </c>
      <c r="O134">
        <v>0.56801752630660007</v>
      </c>
      <c r="P134">
        <v>0.67420776731961973</v>
      </c>
      <c r="Q134">
        <v>4.6633542124538883</v>
      </c>
      <c r="R134">
        <v>5.533913747687083</v>
      </c>
      <c r="S134">
        <v>0</v>
      </c>
      <c r="T134">
        <v>0.15627996259652291</v>
      </c>
      <c r="U134">
        <v>0.10619023099507326</v>
      </c>
      <c r="V134">
        <v>0</v>
      </c>
      <c r="W134">
        <v>9.9622584969764394E-2</v>
      </c>
      <c r="X134">
        <v>9.9622584969764394E-2</v>
      </c>
      <c r="Y134">
        <v>0.94330154063032912</v>
      </c>
      <c r="Z134">
        <v>0</v>
      </c>
      <c r="AA134">
        <v>2.1119987017364199</v>
      </c>
      <c r="AB134">
        <v>7.9897318126880288</v>
      </c>
      <c r="AC134">
        <v>0</v>
      </c>
      <c r="AD134">
        <v>442.6639902805008</v>
      </c>
      <c r="AE134">
        <v>325.70009198279098</v>
      </c>
      <c r="AF134">
        <v>47.181257237906259</v>
      </c>
      <c r="AG134">
        <v>0</v>
      </c>
      <c r="AH134">
        <v>47.009212106165862</v>
      </c>
      <c r="AL134">
        <f t="shared" si="6"/>
        <v>3.8023752457224308E-2</v>
      </c>
      <c r="AM134">
        <f t="shared" si="7"/>
        <v>0.3577379617474763</v>
      </c>
      <c r="AN134">
        <f t="shared" si="8"/>
        <v>0.83453222902882951</v>
      </c>
    </row>
    <row r="135" spans="1:40" x14ac:dyDescent="0.25">
      <c r="A135" s="2">
        <v>252</v>
      </c>
      <c r="B135" t="s">
        <v>75</v>
      </c>
      <c r="C135">
        <v>285.05494232791142</v>
      </c>
      <c r="D135">
        <v>40.028539414562204</v>
      </c>
      <c r="E135">
        <v>0.40474343780843958</v>
      </c>
      <c r="F135">
        <v>0.13939193163137692</v>
      </c>
      <c r="G135">
        <v>0.28874041985128562</v>
      </c>
      <c r="H135">
        <v>6.7704656489295412E-2</v>
      </c>
      <c r="I135">
        <v>0.14038758828588674</v>
      </c>
      <c r="J135">
        <v>0.11549617192314089</v>
      </c>
      <c r="K135">
        <v>0.23895758712579387</v>
      </c>
      <c r="L135">
        <v>2.2641231327896998</v>
      </c>
      <c r="M135">
        <v>4.6835689028142644</v>
      </c>
      <c r="N135">
        <v>1.5691548875075001</v>
      </c>
      <c r="O135">
        <v>0.25488811351108437</v>
      </c>
      <c r="P135">
        <v>0.52769799702051301</v>
      </c>
      <c r="Q135">
        <v>12.825053366741185</v>
      </c>
      <c r="R135">
        <v>0</v>
      </c>
      <c r="S135">
        <v>1.2883797109357267</v>
      </c>
      <c r="T135">
        <v>2.9869699635295057E-3</v>
      </c>
      <c r="U135">
        <v>0.10553960537804252</v>
      </c>
      <c r="V135">
        <v>0</v>
      </c>
      <c r="W135">
        <v>0</v>
      </c>
      <c r="X135">
        <v>0</v>
      </c>
      <c r="Y135">
        <v>96.84501316343443</v>
      </c>
      <c r="Z135">
        <v>0</v>
      </c>
      <c r="AA135">
        <v>73.976314640054625</v>
      </c>
      <c r="AB135">
        <v>27.809954283340559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21.478306346742819</v>
      </c>
      <c r="AL135">
        <f t="shared" si="6"/>
        <v>0.14184382323691982</v>
      </c>
      <c r="AM135">
        <f t="shared" si="7"/>
        <v>9.755997933671863E-2</v>
      </c>
      <c r="AN135">
        <f t="shared" si="8"/>
        <v>0.35707596610026815</v>
      </c>
    </row>
    <row r="136" spans="1:40" x14ac:dyDescent="0.25">
      <c r="A136" s="2">
        <v>253</v>
      </c>
      <c r="B136" t="s">
        <v>75</v>
      </c>
      <c r="C136">
        <v>233.37276086759044</v>
      </c>
      <c r="D136">
        <v>72.346288231348083</v>
      </c>
      <c r="E136">
        <v>0.73050993655631591</v>
      </c>
      <c r="F136">
        <v>1.8943979385958216E-2</v>
      </c>
      <c r="G136">
        <v>2.273277526314986E-2</v>
      </c>
      <c r="H136">
        <v>2.8415968131738353E-2</v>
      </c>
      <c r="I136">
        <v>3.4099161000326846E-2</v>
      </c>
      <c r="J136">
        <v>1.7996779469461335E-2</v>
      </c>
      <c r="K136">
        <v>2.273277526314986E-2</v>
      </c>
      <c r="L136">
        <v>0.28984287513317103</v>
      </c>
      <c r="M136">
        <v>0.34288601741385399</v>
      </c>
      <c r="N136">
        <v>0.17428461035081558</v>
      </c>
      <c r="O136">
        <v>4.4518349662603866E-2</v>
      </c>
      <c r="P136">
        <v>5.3043144175080943E-2</v>
      </c>
      <c r="Q136">
        <v>0.38767514694638949</v>
      </c>
      <c r="R136">
        <v>0.45961486308232474</v>
      </c>
      <c r="S136">
        <v>0</v>
      </c>
      <c r="T136">
        <v>1.2313586600872841E-2</v>
      </c>
      <c r="U136">
        <v>8.5247907236811887E-3</v>
      </c>
      <c r="V136">
        <v>0</v>
      </c>
      <c r="W136">
        <v>0</v>
      </c>
      <c r="X136">
        <v>0</v>
      </c>
      <c r="Y136">
        <v>0.44897232091919942</v>
      </c>
      <c r="Z136">
        <v>0</v>
      </c>
      <c r="AA136">
        <v>0.79277830248242143</v>
      </c>
      <c r="AB136">
        <v>5.5098090342829282</v>
      </c>
      <c r="AC136">
        <v>0</v>
      </c>
      <c r="AD136">
        <v>109.19331812749982</v>
      </c>
      <c r="AE136">
        <v>38.913524472876361</v>
      </c>
      <c r="AF136">
        <v>3.519935619022756</v>
      </c>
      <c r="AG136">
        <v>0</v>
      </c>
      <c r="AH136">
        <v>0</v>
      </c>
      <c r="AL136">
        <f t="shared" si="6"/>
        <v>0.31313336610593662</v>
      </c>
      <c r="AM136">
        <f t="shared" si="7"/>
        <v>0.19035355001162249</v>
      </c>
      <c r="AN136">
        <f t="shared" si="8"/>
        <v>0.66164289852468849</v>
      </c>
    </row>
    <row r="137" spans="1:40" x14ac:dyDescent="0.25">
      <c r="A137" s="2">
        <v>254</v>
      </c>
      <c r="B137" t="s">
        <v>75</v>
      </c>
      <c r="C137">
        <v>76.948615788875316</v>
      </c>
      <c r="D137">
        <v>5.1959355400218294</v>
      </c>
      <c r="E137">
        <v>5.218011843898622E-2</v>
      </c>
      <c r="F137">
        <v>0.26190406100908709</v>
      </c>
      <c r="G137">
        <v>0.31007030318798567</v>
      </c>
      <c r="H137">
        <v>0.39937859114111396</v>
      </c>
      <c r="I137">
        <v>0.47363491210704967</v>
      </c>
      <c r="J137">
        <v>0.26090057714297415</v>
      </c>
      <c r="K137">
        <v>0.30906684942578666</v>
      </c>
      <c r="L137">
        <v>4.0118481594078252</v>
      </c>
      <c r="M137">
        <v>4.7604322521945841</v>
      </c>
      <c r="N137">
        <v>2.4083132127551075</v>
      </c>
      <c r="O137">
        <v>0.62114411031136019</v>
      </c>
      <c r="P137">
        <v>0.73654245698224974</v>
      </c>
      <c r="Q137">
        <v>5.0965926241349688</v>
      </c>
      <c r="R137">
        <v>6.0468728397395797</v>
      </c>
      <c r="S137">
        <v>0</v>
      </c>
      <c r="T137">
        <v>0.17058884546228487</v>
      </c>
      <c r="U137">
        <v>0.11539833663625153</v>
      </c>
      <c r="V137">
        <v>0</v>
      </c>
      <c r="W137">
        <v>3.2311534258150427</v>
      </c>
      <c r="X137">
        <v>1.4851264193187153</v>
      </c>
      <c r="Y137">
        <v>0.95028024570852421</v>
      </c>
      <c r="Z137">
        <v>0</v>
      </c>
      <c r="AA137">
        <v>6.7834154673106752</v>
      </c>
      <c r="AB137">
        <v>2.2477589049148126</v>
      </c>
      <c r="AC137">
        <v>0</v>
      </c>
      <c r="AD137">
        <v>18.873148094373523</v>
      </c>
      <c r="AE137">
        <v>2.954197417888039</v>
      </c>
      <c r="AF137">
        <v>0.71245927568497258</v>
      </c>
      <c r="AG137">
        <v>0</v>
      </c>
      <c r="AH137">
        <v>8.4802727477619904</v>
      </c>
      <c r="AL137">
        <f t="shared" si="6"/>
        <v>6.8202859852087835E-2</v>
      </c>
      <c r="AM137">
        <f t="shared" si="7"/>
        <v>8.6903223320728501E-2</v>
      </c>
      <c r="AN137">
        <f t="shared" si="8"/>
        <v>0.462318904179222</v>
      </c>
    </row>
    <row r="138" spans="1:40" x14ac:dyDescent="0.25">
      <c r="A138" s="2">
        <v>255</v>
      </c>
      <c r="B138" t="s">
        <v>75</v>
      </c>
      <c r="C138">
        <v>37.607095816929316</v>
      </c>
      <c r="D138">
        <v>26.540582401286603</v>
      </c>
      <c r="E138">
        <v>0.26808716409488281</v>
      </c>
      <c r="F138">
        <v>0.10984988387266896</v>
      </c>
      <c r="G138">
        <v>0.13034059243671364</v>
      </c>
      <c r="H138">
        <v>0.16744600212852001</v>
      </c>
      <c r="I138">
        <v>0.19867534090239</v>
      </c>
      <c r="J138">
        <v>0.10934852702187221</v>
      </c>
      <c r="K138">
        <v>0.12974760686802148</v>
      </c>
      <c r="L138">
        <v>1.6829829961038543</v>
      </c>
      <c r="M138">
        <v>1.9968559104851</v>
      </c>
      <c r="N138">
        <v>1.0101261559740362</v>
      </c>
      <c r="O138">
        <v>0.26049790048325688</v>
      </c>
      <c r="P138">
        <v>0.30908047960323515</v>
      </c>
      <c r="Q138">
        <v>0.25412052185349993</v>
      </c>
      <c r="R138">
        <v>0.30151267090873574</v>
      </c>
      <c r="S138">
        <v>0</v>
      </c>
      <c r="T138">
        <v>7.1639350009547423E-2</v>
      </c>
      <c r="U138">
        <v>4.8447801831274187E-2</v>
      </c>
      <c r="V138">
        <v>0</v>
      </c>
      <c r="W138">
        <v>0.15657179969362572</v>
      </c>
      <c r="X138">
        <v>0.17624868619593259</v>
      </c>
      <c r="Y138">
        <v>0</v>
      </c>
      <c r="Z138">
        <v>0</v>
      </c>
      <c r="AA138">
        <v>0.57344069235294348</v>
      </c>
      <c r="AB138">
        <v>0.6465262707900834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2.4649670620325148</v>
      </c>
      <c r="AL138">
        <f t="shared" si="6"/>
        <v>0.71286200072150263</v>
      </c>
      <c r="AM138">
        <f t="shared" si="7"/>
        <v>2.187818386698271E-2</v>
      </c>
      <c r="AN138">
        <f t="shared" si="8"/>
        <v>4.1289746397635364E-2</v>
      </c>
    </row>
    <row r="139" spans="1:40" x14ac:dyDescent="0.25">
      <c r="A139" s="2">
        <v>256</v>
      </c>
      <c r="B139" t="s">
        <v>75</v>
      </c>
      <c r="C139">
        <v>9.3564404865823398</v>
      </c>
      <c r="D139">
        <v>7.8335726032105635</v>
      </c>
      <c r="E139">
        <v>7.9126810654757684E-2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2.4544420680974999E-2</v>
      </c>
      <c r="X139">
        <v>9.568164597136232E-2</v>
      </c>
      <c r="Y139">
        <v>0</v>
      </c>
      <c r="Z139">
        <v>0</v>
      </c>
      <c r="AA139">
        <v>6.6561144390502001E-3</v>
      </c>
      <c r="AB139">
        <v>2.4960429926451685E-2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1.2918984616991793</v>
      </c>
      <c r="AL139">
        <f t="shared" si="6"/>
        <v>0.84569547844744763</v>
      </c>
      <c r="AM139">
        <f t="shared" si="7"/>
        <v>1.2894014136125967E-2</v>
      </c>
      <c r="AN139">
        <f t="shared" si="8"/>
        <v>1.622867277738687E-2</v>
      </c>
    </row>
    <row r="140" spans="1:40" x14ac:dyDescent="0.25">
      <c r="A140" s="2">
        <v>257</v>
      </c>
      <c r="B140" t="s">
        <v>75</v>
      </c>
      <c r="C140">
        <v>82.467148826043186</v>
      </c>
      <c r="D140">
        <v>80.901143903354125</v>
      </c>
      <c r="E140">
        <v>0.81718214850325444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0.49342351561461112</v>
      </c>
      <c r="AB140">
        <v>0.15111850758235379</v>
      </c>
      <c r="AC140">
        <v>0</v>
      </c>
      <c r="AD140">
        <v>6.3075137996216391E-2</v>
      </c>
      <c r="AE140">
        <v>1.9576323239382628E-2</v>
      </c>
      <c r="AF140">
        <v>2.1629289753247131E-2</v>
      </c>
      <c r="AG140">
        <v>0</v>
      </c>
      <c r="AH140">
        <v>0</v>
      </c>
      <c r="AL140">
        <f t="shared" si="6"/>
        <v>0.9909197445910809</v>
      </c>
      <c r="AM140">
        <f t="shared" si="7"/>
        <v>2.0698524594539016E-3</v>
      </c>
      <c r="AN140">
        <f t="shared" si="8"/>
        <v>8.8179777618662605E-3</v>
      </c>
    </row>
    <row r="141" spans="1:40" x14ac:dyDescent="0.25">
      <c r="A141" s="2">
        <v>258</v>
      </c>
      <c r="B141" t="s">
        <v>75</v>
      </c>
      <c r="C141">
        <v>6.4039826608986027E-5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3.8417324327514088E-6</v>
      </c>
      <c r="X141">
        <v>2.3589585113385842E-6</v>
      </c>
      <c r="Y141">
        <v>0</v>
      </c>
      <c r="Z141">
        <v>0</v>
      </c>
      <c r="AA141">
        <v>3.4252077584636242E-5</v>
      </c>
      <c r="AB141">
        <v>1.4221149882641178E-5</v>
      </c>
      <c r="AC141">
        <v>3.3679717920361033E-8</v>
      </c>
      <c r="AD141">
        <v>8.1778350358671449E-6</v>
      </c>
      <c r="AE141">
        <v>1.1384334045315265E-6</v>
      </c>
      <c r="AF141">
        <v>1.5960039299570762E-8</v>
      </c>
      <c r="AG141">
        <v>0</v>
      </c>
      <c r="AH141">
        <v>0</v>
      </c>
      <c r="AL141">
        <f t="shared" si="6"/>
        <v>0</v>
      </c>
      <c r="AM141">
        <f t="shared" si="7"/>
        <v>0.27668004016777015</v>
      </c>
      <c r="AN141">
        <f t="shared" si="8"/>
        <v>0.99922486115518327</v>
      </c>
    </row>
    <row r="142" spans="1:40" x14ac:dyDescent="0.25">
      <c r="A142" s="2">
        <v>259</v>
      </c>
      <c r="B142" t="s">
        <v>75</v>
      </c>
      <c r="C142">
        <v>1040.5584124284101</v>
      </c>
      <c r="D142">
        <v>32.375177579692185</v>
      </c>
      <c r="E142">
        <v>0.32659000820723499</v>
      </c>
      <c r="F142">
        <v>0.18725008311520974</v>
      </c>
      <c r="G142">
        <v>0.22129554093853446</v>
      </c>
      <c r="H142">
        <v>0.28437980017872938</v>
      </c>
      <c r="I142">
        <v>0.33845200378834689</v>
      </c>
      <c r="J142">
        <v>0.18624873581252221</v>
      </c>
      <c r="K142">
        <v>0.22029420364921981</v>
      </c>
      <c r="L142">
        <v>2.863824547306129</v>
      </c>
      <c r="M142">
        <v>3.3975373225108294</v>
      </c>
      <c r="N142">
        <v>1.7192961257532295</v>
      </c>
      <c r="O142">
        <v>0.44359240915301068</v>
      </c>
      <c r="P142">
        <v>0.52570205686343785</v>
      </c>
      <c r="Q142">
        <v>3.6378582719463419</v>
      </c>
      <c r="R142">
        <v>4.3157636168123501</v>
      </c>
      <c r="S142">
        <v>0</v>
      </c>
      <c r="T142">
        <v>0.12216314929638553</v>
      </c>
      <c r="U142">
        <v>8.210965772380012E-2</v>
      </c>
      <c r="V142">
        <v>0</v>
      </c>
      <c r="W142">
        <v>5.4432401256251852</v>
      </c>
      <c r="X142">
        <v>2.3926331219458712</v>
      </c>
      <c r="Y142">
        <v>0.23600467887408563</v>
      </c>
      <c r="Z142">
        <v>0</v>
      </c>
      <c r="AA142">
        <v>36.886425759731111</v>
      </c>
      <c r="AB142">
        <v>6.9585743730519773</v>
      </c>
      <c r="AC142">
        <v>0</v>
      </c>
      <c r="AD142">
        <v>530.51953689315405</v>
      </c>
      <c r="AE142">
        <v>333.83012856897403</v>
      </c>
      <c r="AF142">
        <v>23.607312486227908</v>
      </c>
      <c r="AG142">
        <v>0</v>
      </c>
      <c r="AH142">
        <v>49.437021308078293</v>
      </c>
      <c r="AL142">
        <f t="shared" si="6"/>
        <v>3.1427132967558689E-2</v>
      </c>
      <c r="AM142">
        <f t="shared" si="7"/>
        <v>0.32980497006705289</v>
      </c>
      <c r="AN142">
        <f t="shared" si="8"/>
        <v>0.88032591722043729</v>
      </c>
    </row>
    <row r="143" spans="1:40" x14ac:dyDescent="0.25">
      <c r="A143" s="2">
        <v>260</v>
      </c>
      <c r="B143" t="s">
        <v>75</v>
      </c>
      <c r="C143">
        <v>557.7662670476858</v>
      </c>
      <c r="D143">
        <v>45.446446549640498</v>
      </c>
      <c r="E143">
        <v>0.45859181165030727</v>
      </c>
      <c r="F143">
        <v>0.62607752310316078</v>
      </c>
      <c r="G143">
        <v>1.2940264316996402</v>
      </c>
      <c r="H143">
        <v>0.30406631325782324</v>
      </c>
      <c r="I143">
        <v>0.62906829932353181</v>
      </c>
      <c r="J143">
        <v>0.51840810370052715</v>
      </c>
      <c r="K143">
        <v>1.0697152243557118</v>
      </c>
      <c r="L143">
        <v>10.147839020239321</v>
      </c>
      <c r="M143">
        <v>20.988549439557854</v>
      </c>
      <c r="N143">
        <v>7.0284180294974963</v>
      </c>
      <c r="O143">
        <v>1.1434886881043815</v>
      </c>
      <c r="P143">
        <v>2.3647385947546584</v>
      </c>
      <c r="Q143">
        <v>57.475509892409598</v>
      </c>
      <c r="R143">
        <v>0</v>
      </c>
      <c r="S143">
        <v>5.7772598621741587</v>
      </c>
      <c r="T143">
        <v>1.1963264391676181E-2</v>
      </c>
      <c r="U143">
        <v>0.47155200477190173</v>
      </c>
      <c r="V143">
        <v>0</v>
      </c>
      <c r="W143">
        <v>0</v>
      </c>
      <c r="X143">
        <v>0</v>
      </c>
      <c r="Y143">
        <v>62.426307473164925</v>
      </c>
      <c r="Z143">
        <v>0</v>
      </c>
      <c r="AA143">
        <v>268.17651011340769</v>
      </c>
      <c r="AB143">
        <v>65.199792928512579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6.2079374799683711</v>
      </c>
      <c r="AL143">
        <f t="shared" si="6"/>
        <v>8.2301568010326065E-2</v>
      </c>
      <c r="AM143">
        <f t="shared" si="7"/>
        <v>0.1168944713591623</v>
      </c>
      <c r="AN143">
        <f t="shared" si="8"/>
        <v>0.59769893365282789</v>
      </c>
    </row>
    <row r="144" spans="1:40" x14ac:dyDescent="0.25">
      <c r="A144" s="2">
        <v>261</v>
      </c>
      <c r="B144" t="s">
        <v>75</v>
      </c>
      <c r="C144">
        <v>42.255020230885286</v>
      </c>
      <c r="D144">
        <v>14.170021329063607</v>
      </c>
      <c r="E144">
        <v>0.14266761699491665</v>
      </c>
      <c r="F144">
        <v>1.9543509177385846E-2</v>
      </c>
      <c r="G144">
        <v>2.3452211012863013E-2</v>
      </c>
      <c r="H144">
        <v>2.9315262788903309E-2</v>
      </c>
      <c r="I144">
        <v>3.5178314564943601E-2</v>
      </c>
      <c r="J144">
        <v>1.8566332741341094E-2</v>
      </c>
      <c r="K144">
        <v>2.3452211012863013E-2</v>
      </c>
      <c r="L144">
        <v>0.29901568064224882</v>
      </c>
      <c r="M144">
        <v>0.3537375063389292</v>
      </c>
      <c r="N144">
        <v>0.17980028443194976</v>
      </c>
      <c r="O144">
        <v>4.5927244612505816E-2</v>
      </c>
      <c r="P144">
        <v>5.4721827651031285E-2</v>
      </c>
      <c r="Q144">
        <v>0.37914408781303999</v>
      </c>
      <c r="R144">
        <v>0.44950072085162901</v>
      </c>
      <c r="S144">
        <v>0</v>
      </c>
      <c r="T144">
        <v>1.2703280965300798E-2</v>
      </c>
      <c r="U144">
        <v>8.7945791298236209E-3</v>
      </c>
      <c r="V144">
        <v>0</v>
      </c>
      <c r="W144">
        <v>1.9738944269159704</v>
      </c>
      <c r="X144">
        <v>0.68402281143675003</v>
      </c>
      <c r="Y144">
        <v>0.23159058375202224</v>
      </c>
      <c r="Z144">
        <v>0</v>
      </c>
      <c r="AA144">
        <v>2.2670469668592119</v>
      </c>
      <c r="AB144">
        <v>0.85991440380497719</v>
      </c>
      <c r="AC144">
        <v>0</v>
      </c>
      <c r="AD144">
        <v>16.066717917553444</v>
      </c>
      <c r="AE144">
        <v>3.0009059319051423</v>
      </c>
      <c r="AF144">
        <v>0.92538518886448351</v>
      </c>
      <c r="AG144">
        <v>0</v>
      </c>
      <c r="AH144">
        <v>0</v>
      </c>
      <c r="AL144">
        <f t="shared" si="6"/>
        <v>0.33872162095421288</v>
      </c>
      <c r="AM144">
        <f t="shared" si="7"/>
        <v>0.10755747180603469</v>
      </c>
      <c r="AN144">
        <f t="shared" si="8"/>
        <v>0.58815502448417145</v>
      </c>
    </row>
    <row r="145" spans="1:40" x14ac:dyDescent="0.25">
      <c r="A145" s="2">
        <v>262</v>
      </c>
      <c r="B145" t="s">
        <v>75</v>
      </c>
      <c r="C145">
        <v>10.234566985039987</v>
      </c>
      <c r="D145">
        <v>9.9540881540406687</v>
      </c>
      <c r="E145">
        <v>0.10055010729034392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0.16349331572762513</v>
      </c>
      <c r="R145">
        <v>0</v>
      </c>
      <c r="S145">
        <v>1.6435407981350375E-2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L145">
        <f t="shared" si="6"/>
        <v>0.98241950793111443</v>
      </c>
      <c r="AM145">
        <f t="shared" si="7"/>
        <v>0</v>
      </c>
      <c r="AN145">
        <f t="shared" si="8"/>
        <v>0</v>
      </c>
    </row>
    <row r="146" spans="1:40" x14ac:dyDescent="0.25">
      <c r="A146" s="2">
        <v>263</v>
      </c>
      <c r="B146" t="s">
        <v>75</v>
      </c>
      <c r="C146">
        <v>37.486622522681884</v>
      </c>
      <c r="D146">
        <v>10.119003172276312</v>
      </c>
      <c r="E146">
        <v>0.10221221143843612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2.4667608147660469</v>
      </c>
      <c r="R146">
        <v>0</v>
      </c>
      <c r="S146">
        <v>0.24797204227024047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18.601786032066141</v>
      </c>
      <c r="AB146">
        <v>5.9422372046877951</v>
      </c>
      <c r="AC146">
        <v>6.6510451769197102E-3</v>
      </c>
      <c r="AD146">
        <v>0</v>
      </c>
      <c r="AE146">
        <v>0</v>
      </c>
      <c r="AF146">
        <v>0</v>
      </c>
      <c r="AG146">
        <v>0</v>
      </c>
      <c r="AH146">
        <v>0</v>
      </c>
      <c r="AL146">
        <f t="shared" si="6"/>
        <v>0.27266301138573468</v>
      </c>
      <c r="AM146">
        <f t="shared" si="7"/>
        <v>0.15851620671060321</v>
      </c>
      <c r="AN146">
        <f t="shared" si="8"/>
        <v>0.6547408538046654</v>
      </c>
    </row>
    <row r="147" spans="1:40" x14ac:dyDescent="0.25">
      <c r="A147" s="2">
        <v>264</v>
      </c>
      <c r="B147" t="s">
        <v>140</v>
      </c>
      <c r="C147">
        <v>0.2421734833914426</v>
      </c>
      <c r="D147">
        <v>0.23975184574064953</v>
      </c>
      <c r="E147">
        <v>2.421637650793073E-3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L147">
        <f t="shared" si="6"/>
        <v>1</v>
      </c>
      <c r="AM147">
        <f t="shared" si="7"/>
        <v>0</v>
      </c>
      <c r="AN147">
        <f t="shared" si="8"/>
        <v>0</v>
      </c>
    </row>
    <row r="148" spans="1:40" x14ac:dyDescent="0.25">
      <c r="A148" s="2">
        <v>265</v>
      </c>
      <c r="B148" t="s">
        <v>140</v>
      </c>
      <c r="C148">
        <v>47.419547050568319</v>
      </c>
      <c r="D148">
        <v>31.636817358413367</v>
      </c>
      <c r="E148">
        <v>0.31956486152501917</v>
      </c>
      <c r="F148">
        <v>0.58719919970451206</v>
      </c>
      <c r="G148">
        <v>0.31913872594382203</v>
      </c>
      <c r="H148">
        <v>0.36301685122294675</v>
      </c>
      <c r="I148">
        <v>0.19728848966232776</v>
      </c>
      <c r="J148">
        <v>0.22583812428523017</v>
      </c>
      <c r="K148">
        <v>0.12272830053808054</v>
      </c>
      <c r="L148">
        <v>5.1826362929743448</v>
      </c>
      <c r="M148">
        <v>2.8167297849279587</v>
      </c>
      <c r="N148">
        <v>2.8013511166626053</v>
      </c>
      <c r="O148">
        <v>0.33988612994944589</v>
      </c>
      <c r="P148">
        <v>0.18474471456823838</v>
      </c>
      <c r="Q148">
        <v>0.47673080247118454</v>
      </c>
      <c r="R148">
        <v>0</v>
      </c>
      <c r="S148">
        <v>3.4417214299821745E-2</v>
      </c>
      <c r="T148">
        <v>6.4976754987382994E-3</v>
      </c>
      <c r="U148">
        <v>9.6486718023735527E-2</v>
      </c>
      <c r="V148">
        <v>0</v>
      </c>
      <c r="W148">
        <v>0</v>
      </c>
      <c r="X148">
        <v>0</v>
      </c>
      <c r="Y148">
        <v>1.0554230397080393</v>
      </c>
      <c r="Z148">
        <v>0</v>
      </c>
      <c r="AA148">
        <v>0.37455363210449838</v>
      </c>
      <c r="AB148">
        <v>8.8922804744233433E-2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0.1895752133401632</v>
      </c>
      <c r="AL148">
        <f t="shared" si="6"/>
        <v>0.67390736958874842</v>
      </c>
      <c r="AM148">
        <f t="shared" si="7"/>
        <v>1.8752352199696454E-3</v>
      </c>
      <c r="AN148">
        <f t="shared" si="8"/>
        <v>9.773953267720575E-3</v>
      </c>
    </row>
    <row r="149" spans="1:40" x14ac:dyDescent="0.25">
      <c r="A149" s="2">
        <v>266</v>
      </c>
      <c r="B149" t="s">
        <v>140</v>
      </c>
      <c r="C149">
        <v>4875.0024016580528</v>
      </c>
      <c r="D149">
        <v>3090.2001674839503</v>
      </c>
      <c r="E149">
        <v>31.21411624176104</v>
      </c>
      <c r="F149">
        <v>78.373764893593275</v>
      </c>
      <c r="G149">
        <v>92.989713691971303</v>
      </c>
      <c r="H149">
        <v>136.54720711795895</v>
      </c>
      <c r="I149">
        <v>162.01318107769626</v>
      </c>
      <c r="J149">
        <v>11.139408296116676</v>
      </c>
      <c r="K149">
        <v>13.217904174433691</v>
      </c>
      <c r="L149">
        <v>79.739544926297626</v>
      </c>
      <c r="M149">
        <v>94.610671621759181</v>
      </c>
      <c r="N149">
        <v>34.915016641971491</v>
      </c>
      <c r="O149">
        <v>50.754993227339433</v>
      </c>
      <c r="P149">
        <v>60.220654100043788</v>
      </c>
      <c r="Q149">
        <v>111.12378946925838</v>
      </c>
      <c r="R149">
        <v>131.84752074166414</v>
      </c>
      <c r="S149">
        <v>0</v>
      </c>
      <c r="T149">
        <v>0.43114614446037713</v>
      </c>
      <c r="U149">
        <v>2.4754240658037059</v>
      </c>
      <c r="V149">
        <v>0</v>
      </c>
      <c r="W149">
        <v>80.85314392784467</v>
      </c>
      <c r="X149">
        <v>14.02844651871936</v>
      </c>
      <c r="Y149">
        <v>4.7360962672021403</v>
      </c>
      <c r="Z149">
        <v>0</v>
      </c>
      <c r="AA149">
        <v>138.38872917115043</v>
      </c>
      <c r="AB149">
        <v>60.947915759391513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394.23384609766435</v>
      </c>
      <c r="AL149">
        <f t="shared" si="6"/>
        <v>0.6402897940448351</v>
      </c>
      <c r="AM149">
        <f t="shared" si="7"/>
        <v>1.5379759044346401E-2</v>
      </c>
      <c r="AN149">
        <f t="shared" si="8"/>
        <v>6.0352428806401917E-2</v>
      </c>
    </row>
    <row r="150" spans="1:40" x14ac:dyDescent="0.25">
      <c r="A150" s="2">
        <v>267</v>
      </c>
      <c r="B150" t="s">
        <v>140</v>
      </c>
      <c r="C150">
        <v>7639.0619178529168</v>
      </c>
      <c r="D150">
        <v>6601.6413152511468</v>
      </c>
      <c r="E150">
        <v>66.682940460940983</v>
      </c>
      <c r="F150">
        <v>6.7140468772230673</v>
      </c>
      <c r="G150">
        <v>3.649640989677672</v>
      </c>
      <c r="H150">
        <v>4.1505017956796983</v>
      </c>
      <c r="I150">
        <v>2.2556684227889794</v>
      </c>
      <c r="J150">
        <v>2.5814970785412905</v>
      </c>
      <c r="K150">
        <v>1.4038461652375502</v>
      </c>
      <c r="L150">
        <v>59.259539397343083</v>
      </c>
      <c r="M150">
        <v>32.206781111722954</v>
      </c>
      <c r="N150">
        <v>32.031749140993206</v>
      </c>
      <c r="O150">
        <v>3.8866072602902655</v>
      </c>
      <c r="P150">
        <v>2.1120523570456133</v>
      </c>
      <c r="Q150">
        <v>103.39937157203093</v>
      </c>
      <c r="R150">
        <v>0</v>
      </c>
      <c r="S150">
        <v>7.4643902200686014</v>
      </c>
      <c r="T150">
        <v>7.4500784848579402E-2</v>
      </c>
      <c r="U150">
        <v>1.1031502155223463</v>
      </c>
      <c r="V150">
        <v>0</v>
      </c>
      <c r="W150">
        <v>0</v>
      </c>
      <c r="X150">
        <v>0</v>
      </c>
      <c r="Y150">
        <v>44.442812404177957</v>
      </c>
      <c r="Z150">
        <v>0</v>
      </c>
      <c r="AA150">
        <v>265.78083746825911</v>
      </c>
      <c r="AB150">
        <v>148.72212926924246</v>
      </c>
      <c r="AC150">
        <v>171.16009251359876</v>
      </c>
      <c r="AD150">
        <v>0</v>
      </c>
      <c r="AE150">
        <v>0</v>
      </c>
      <c r="AF150">
        <v>0</v>
      </c>
      <c r="AG150">
        <v>0</v>
      </c>
      <c r="AH150">
        <v>78.338447096537863</v>
      </c>
      <c r="AL150">
        <f t="shared" si="6"/>
        <v>0.87292449353340618</v>
      </c>
      <c r="AM150">
        <f t="shared" si="7"/>
        <v>1.9468637755333609E-2</v>
      </c>
      <c r="AN150">
        <f t="shared" si="8"/>
        <v>5.4260977485833022E-2</v>
      </c>
    </row>
    <row r="151" spans="1:40" x14ac:dyDescent="0.25">
      <c r="A151" s="2">
        <v>268</v>
      </c>
      <c r="B151" t="s">
        <v>140</v>
      </c>
      <c r="C151">
        <v>607.09433264094037</v>
      </c>
      <c r="D151">
        <v>493.07674152076061</v>
      </c>
      <c r="E151">
        <v>4.9802261758545949</v>
      </c>
      <c r="F151">
        <v>2.1301723581908063</v>
      </c>
      <c r="G151">
        <v>2.5280177821982872</v>
      </c>
      <c r="H151">
        <v>3.7125575496577454</v>
      </c>
      <c r="I151">
        <v>4.4052885009686165</v>
      </c>
      <c r="J151">
        <v>0.30288232028710199</v>
      </c>
      <c r="K151">
        <v>0.35986019251544527</v>
      </c>
      <c r="L151">
        <v>2.1681574997177964</v>
      </c>
      <c r="M151">
        <v>2.5720006933950939</v>
      </c>
      <c r="N151">
        <v>0.94963102720766901</v>
      </c>
      <c r="O151">
        <v>1.3794640329907615</v>
      </c>
      <c r="P151">
        <v>1.6373638304629474</v>
      </c>
      <c r="Q151">
        <v>3.0048325240363978</v>
      </c>
      <c r="R151">
        <v>3.5666143533749568</v>
      </c>
      <c r="S151">
        <v>0</v>
      </c>
      <c r="T151">
        <v>1.1995339417310971E-2</v>
      </c>
      <c r="U151">
        <v>6.697397841331959E-2</v>
      </c>
      <c r="V151">
        <v>0</v>
      </c>
      <c r="W151">
        <v>16.693515022036049</v>
      </c>
      <c r="X151">
        <v>7.2971650121198302</v>
      </c>
      <c r="Y151">
        <v>0</v>
      </c>
      <c r="Z151">
        <v>0</v>
      </c>
      <c r="AA151">
        <v>0.1999223236218495</v>
      </c>
      <c r="AB151">
        <v>0.99961161810924748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55.05133898560377</v>
      </c>
      <c r="AL151">
        <f t="shared" si="6"/>
        <v>0.820394691431234</v>
      </c>
      <c r="AM151">
        <f t="shared" si="7"/>
        <v>1.3666371409097175E-2</v>
      </c>
      <c r="AN151">
        <f t="shared" si="8"/>
        <v>4.1493080434973302E-2</v>
      </c>
    </row>
    <row r="152" spans="1:40" x14ac:dyDescent="0.25">
      <c r="A152" s="2">
        <v>269</v>
      </c>
      <c r="B152" t="s">
        <v>140</v>
      </c>
      <c r="C152">
        <v>18.238939809897655</v>
      </c>
      <c r="D152">
        <v>10.183294595393539</v>
      </c>
      <c r="E152">
        <v>0.10286169422734696</v>
      </c>
      <c r="F152">
        <v>0.31471624396819808</v>
      </c>
      <c r="G152">
        <v>0.37340807064482595</v>
      </c>
      <c r="H152">
        <v>0.5483182369772488</v>
      </c>
      <c r="I152">
        <v>0.65057911731311779</v>
      </c>
      <c r="J152">
        <v>4.4734369987206903E-2</v>
      </c>
      <c r="K152">
        <v>5.3075698586156357E-2</v>
      </c>
      <c r="L152">
        <v>0.3202008468106492</v>
      </c>
      <c r="M152">
        <v>0.37991854411678666</v>
      </c>
      <c r="N152">
        <v>0.14020591175925237</v>
      </c>
      <c r="O152">
        <v>0.2038115322239426</v>
      </c>
      <c r="P152">
        <v>0.24182232101032633</v>
      </c>
      <c r="Q152">
        <v>3.7296155544952289E-2</v>
      </c>
      <c r="R152">
        <v>4.4251727635397663E-2</v>
      </c>
      <c r="S152">
        <v>0</v>
      </c>
      <c r="T152">
        <v>1.7308722376435492E-3</v>
      </c>
      <c r="U152">
        <v>9.9380477404221994E-3</v>
      </c>
      <c r="V152">
        <v>0</v>
      </c>
      <c r="W152">
        <v>1.1643779119146604</v>
      </c>
      <c r="X152">
        <v>0.41833936955017736</v>
      </c>
      <c r="Y152">
        <v>4.9793664101213456E-2</v>
      </c>
      <c r="Z152">
        <v>0</v>
      </c>
      <c r="AA152">
        <v>1.3596029510380763</v>
      </c>
      <c r="AB152">
        <v>1.5966619271165101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L152">
        <f t="shared" si="6"/>
        <v>0.56396678736989614</v>
      </c>
      <c r="AM152">
        <f t="shared" si="7"/>
        <v>0.11047798379011123</v>
      </c>
      <c r="AN152">
        <f t="shared" si="8"/>
        <v>0.24886217109813982</v>
      </c>
    </row>
    <row r="153" spans="1:40" x14ac:dyDescent="0.25">
      <c r="A153" s="2">
        <v>270</v>
      </c>
      <c r="B153" t="s">
        <v>140</v>
      </c>
      <c r="C153">
        <v>37.348620125532491</v>
      </c>
      <c r="D153">
        <v>36.975134048035187</v>
      </c>
      <c r="E153">
        <v>0.373486077497303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L153">
        <f t="shared" si="6"/>
        <v>1</v>
      </c>
      <c r="AM153">
        <f t="shared" si="7"/>
        <v>0</v>
      </c>
      <c r="AN153">
        <f t="shared" si="8"/>
        <v>0</v>
      </c>
    </row>
    <row r="154" spans="1:40" x14ac:dyDescent="0.25">
      <c r="A154" s="2">
        <v>271</v>
      </c>
      <c r="B154" t="s">
        <v>140</v>
      </c>
      <c r="C154">
        <v>9.2358302663803187</v>
      </c>
      <c r="D154">
        <v>9.1434719464966125</v>
      </c>
      <c r="E154">
        <v>9.2358319883705728E-2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L154">
        <f t="shared" si="6"/>
        <v>1</v>
      </c>
      <c r="AM154">
        <f t="shared" si="7"/>
        <v>0</v>
      </c>
      <c r="AN154">
        <f t="shared" si="8"/>
        <v>0</v>
      </c>
    </row>
    <row r="155" spans="1:40" x14ac:dyDescent="0.25">
      <c r="A155" s="2">
        <v>272</v>
      </c>
      <c r="B155" t="s">
        <v>140</v>
      </c>
      <c r="C155">
        <v>53.439752576373778</v>
      </c>
      <c r="D155">
        <v>52.795226450636875</v>
      </c>
      <c r="E155">
        <v>0.53328410753864086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0.1112420181982645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L155">
        <f t="shared" si="6"/>
        <v>0.99791836577013937</v>
      </c>
      <c r="AM155">
        <f t="shared" si="7"/>
        <v>0</v>
      </c>
      <c r="AN155">
        <f t="shared" si="8"/>
        <v>0</v>
      </c>
    </row>
    <row r="156" spans="1:40" x14ac:dyDescent="0.25">
      <c r="A156" s="2">
        <v>273</v>
      </c>
      <c r="B156" t="s">
        <v>324</v>
      </c>
      <c r="C156">
        <v>1545.9758709155928</v>
      </c>
      <c r="D156">
        <v>410.72690060382712</v>
      </c>
      <c r="E156">
        <v>4.1488190987005362</v>
      </c>
      <c r="F156">
        <v>56.370491894365635</v>
      </c>
      <c r="G156">
        <v>66.883262928240939</v>
      </c>
      <c r="H156">
        <v>101.12744450449826</v>
      </c>
      <c r="I156">
        <v>119.9871838840957</v>
      </c>
      <c r="J156">
        <v>11.178715146186132</v>
      </c>
      <c r="K156">
        <v>13.263621981693211</v>
      </c>
      <c r="L156">
        <v>50.164428224531541</v>
      </c>
      <c r="M156">
        <v>59.520052794778195</v>
      </c>
      <c r="N156">
        <v>32.202330248737795</v>
      </c>
      <c r="O156">
        <v>15.201979445248428</v>
      </c>
      <c r="P156">
        <v>18.037012126850279</v>
      </c>
      <c r="Q156">
        <v>86.260328198778197</v>
      </c>
      <c r="R156">
        <v>102.34726168753798</v>
      </c>
      <c r="S156">
        <v>0</v>
      </c>
      <c r="T156">
        <v>2.1320190107120918</v>
      </c>
      <c r="U156">
        <v>1.3778380420613556</v>
      </c>
      <c r="V156">
        <v>0</v>
      </c>
      <c r="W156">
        <v>0</v>
      </c>
      <c r="X156">
        <v>0</v>
      </c>
      <c r="Y156">
        <v>0.72641015237842066</v>
      </c>
      <c r="Z156">
        <v>0</v>
      </c>
      <c r="AA156">
        <v>262.89256310073159</v>
      </c>
      <c r="AB156">
        <v>51.852576548467773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79.574631293171919</v>
      </c>
      <c r="AL156">
        <f t="shared" si="6"/>
        <v>0.26835847021132392</v>
      </c>
      <c r="AM156">
        <f t="shared" si="7"/>
        <v>3.3540353070166916E-2</v>
      </c>
      <c r="AN156">
        <f t="shared" si="8"/>
        <v>0.20358994313591317</v>
      </c>
    </row>
    <row r="157" spans="1:40" x14ac:dyDescent="0.25">
      <c r="A157" s="2">
        <v>274</v>
      </c>
      <c r="B157" t="s">
        <v>324</v>
      </c>
      <c r="C157">
        <v>1232.0576399848503</v>
      </c>
      <c r="D157">
        <v>353.83273126924848</v>
      </c>
      <c r="E157">
        <v>3.5740812188263438</v>
      </c>
      <c r="F157">
        <v>90.759341753153322</v>
      </c>
      <c r="G157">
        <v>107.68532846024627</v>
      </c>
      <c r="H157">
        <v>84.787418164811996</v>
      </c>
      <c r="I157">
        <v>100.59944412829428</v>
      </c>
      <c r="J157">
        <v>3.5791625219394398</v>
      </c>
      <c r="K157">
        <v>4.2466518650610974</v>
      </c>
      <c r="L157">
        <v>78.771882311126888</v>
      </c>
      <c r="M157">
        <v>93.462563013527642</v>
      </c>
      <c r="N157">
        <v>42.48425923312368</v>
      </c>
      <c r="O157">
        <v>28.39675907534604</v>
      </c>
      <c r="P157">
        <v>33.69306288551924</v>
      </c>
      <c r="Q157">
        <v>60.892294407176159</v>
      </c>
      <c r="R157">
        <v>72.248732401529438</v>
      </c>
      <c r="S157">
        <v>0</v>
      </c>
      <c r="T157">
        <v>1.0829147242133994</v>
      </c>
      <c r="U157">
        <v>1.7659271509527719</v>
      </c>
      <c r="V157">
        <v>0</v>
      </c>
      <c r="W157">
        <v>6.3212897108966867E-2</v>
      </c>
      <c r="X157">
        <v>0</v>
      </c>
      <c r="Y157">
        <v>0.67859042043863316</v>
      </c>
      <c r="Z157">
        <v>0</v>
      </c>
      <c r="AA157">
        <v>24.653029872497076</v>
      </c>
      <c r="AB157">
        <v>6.6689606449960044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38.131291565712694</v>
      </c>
      <c r="AL157">
        <f t="shared" si="6"/>
        <v>0.29008936017999093</v>
      </c>
      <c r="AM157">
        <f t="shared" si="7"/>
        <v>5.4128641620030116E-3</v>
      </c>
      <c r="AN157">
        <f t="shared" si="8"/>
        <v>2.5473810961464408E-2</v>
      </c>
    </row>
    <row r="158" spans="1:40" x14ac:dyDescent="0.25">
      <c r="A158" s="2">
        <v>275</v>
      </c>
      <c r="B158" t="s">
        <v>324</v>
      </c>
      <c r="C158">
        <v>27.433490107763959</v>
      </c>
      <c r="D158">
        <v>9.9822833076521</v>
      </c>
      <c r="E158">
        <v>0.10083128913406061</v>
      </c>
      <c r="F158">
        <v>1.0444994436168782</v>
      </c>
      <c r="G158">
        <v>1.270456942478815</v>
      </c>
      <c r="H158">
        <v>1.9155189342607439</v>
      </c>
      <c r="I158">
        <v>2.3299046259616936</v>
      </c>
      <c r="J158">
        <v>0.84573838170533788</v>
      </c>
      <c r="K158">
        <v>1.0286979875189619</v>
      </c>
      <c r="L158">
        <v>1.5410065533190569</v>
      </c>
      <c r="M158">
        <v>1.8743739379411932</v>
      </c>
      <c r="N158">
        <v>0.92228266160175265</v>
      </c>
      <c r="O158">
        <v>0.36652962069618661</v>
      </c>
      <c r="P158">
        <v>0.44582141963512256</v>
      </c>
      <c r="Q158">
        <v>3.1890003478841416</v>
      </c>
      <c r="R158">
        <v>0</v>
      </c>
      <c r="S158">
        <v>9.4253638052956473E-2</v>
      </c>
      <c r="T158">
        <v>3.1842329214664358E-2</v>
      </c>
      <c r="U158">
        <v>2.9922252559355541E-2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0.34267682469189459</v>
      </c>
      <c r="AB158">
        <v>7.7849609839038714E-2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L158">
        <f t="shared" si="6"/>
        <v>0.36754764184862265</v>
      </c>
      <c r="AM158">
        <f t="shared" si="7"/>
        <v>2.8377581391660581E-3</v>
      </c>
      <c r="AN158">
        <f t="shared" si="8"/>
        <v>1.5328944034427468E-2</v>
      </c>
    </row>
    <row r="159" spans="1:40" x14ac:dyDescent="0.25">
      <c r="A159" s="2">
        <v>276</v>
      </c>
      <c r="B159" t="s">
        <v>324</v>
      </c>
      <c r="C159">
        <v>1442.5541023129497</v>
      </c>
      <c r="D159">
        <v>469.11466613508054</v>
      </c>
      <c r="E159">
        <v>4.7385663651329519</v>
      </c>
      <c r="F159">
        <v>75.318903863478823</v>
      </c>
      <c r="G159">
        <v>89.365481411397596</v>
      </c>
      <c r="H159">
        <v>135.12018152142394</v>
      </c>
      <c r="I159">
        <v>160.31946937021715</v>
      </c>
      <c r="J159">
        <v>14.936444410511355</v>
      </c>
      <c r="K159">
        <v>17.721971893303035</v>
      </c>
      <c r="L159">
        <v>67.026812026574461</v>
      </c>
      <c r="M159">
        <v>79.526982575653705</v>
      </c>
      <c r="N159">
        <v>43.026861346505157</v>
      </c>
      <c r="O159">
        <v>20.311925853130109</v>
      </c>
      <c r="P159">
        <v>24.100017019268769</v>
      </c>
      <c r="Q159">
        <v>39.352889271724173</v>
      </c>
      <c r="R159">
        <v>46.691986281509195</v>
      </c>
      <c r="S159">
        <v>0</v>
      </c>
      <c r="T159">
        <v>2.8487529409096659</v>
      </c>
      <c r="U159">
        <v>1.8410651373692204</v>
      </c>
      <c r="V159">
        <v>0</v>
      </c>
      <c r="W159">
        <v>19.872489295284627</v>
      </c>
      <c r="X159">
        <v>6.4147033957111113</v>
      </c>
      <c r="Y159">
        <v>16.602107383041929</v>
      </c>
      <c r="Z159">
        <v>0</v>
      </c>
      <c r="AA159">
        <v>45.714580118006531</v>
      </c>
      <c r="AB159">
        <v>9.1376795310333794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53.449565166682348</v>
      </c>
      <c r="AL159">
        <f t="shared" si="6"/>
        <v>0.32848212191171955</v>
      </c>
      <c r="AM159">
        <f t="shared" si="7"/>
        <v>1.0781143599264837E-2</v>
      </c>
      <c r="AN159">
        <f t="shared" si="8"/>
        <v>5.6247077464851393E-2</v>
      </c>
    </row>
    <row r="160" spans="1:40" x14ac:dyDescent="0.25">
      <c r="A160" s="2">
        <v>277</v>
      </c>
      <c r="B160" t="s">
        <v>324</v>
      </c>
      <c r="C160">
        <v>4749.2621516353729</v>
      </c>
      <c r="D160">
        <v>1318.9437791260905</v>
      </c>
      <c r="E160">
        <v>13.322544159759035</v>
      </c>
      <c r="F160">
        <v>348.4751946891443</v>
      </c>
      <c r="G160">
        <v>413.46378189904897</v>
      </c>
      <c r="H160">
        <v>325.54452735594782</v>
      </c>
      <c r="I160">
        <v>386.25715088826877</v>
      </c>
      <c r="J160">
        <v>13.74256952107832</v>
      </c>
      <c r="K160">
        <v>16.30550765898538</v>
      </c>
      <c r="L160">
        <v>302.44830325074082</v>
      </c>
      <c r="M160">
        <v>358.85379302050166</v>
      </c>
      <c r="N160">
        <v>163.12064932005563</v>
      </c>
      <c r="O160">
        <v>109.0314521856728</v>
      </c>
      <c r="P160">
        <v>129.36509390313901</v>
      </c>
      <c r="Q160">
        <v>349.05110639684307</v>
      </c>
      <c r="R160">
        <v>414.14684973704198</v>
      </c>
      <c r="S160">
        <v>0</v>
      </c>
      <c r="T160">
        <v>4.1575520201990912</v>
      </c>
      <c r="U160">
        <v>6.7811545387822045</v>
      </c>
      <c r="V160">
        <v>0</v>
      </c>
      <c r="W160">
        <v>20.227744270225337</v>
      </c>
      <c r="X160">
        <v>4.4736747137478154</v>
      </c>
      <c r="Y160">
        <v>7.3970001982726288</v>
      </c>
      <c r="Z160">
        <v>0</v>
      </c>
      <c r="AA160">
        <v>23.330454152340756</v>
      </c>
      <c r="AB160">
        <v>6.2775758080009663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14.54469282148691</v>
      </c>
      <c r="AL160">
        <f t="shared" si="6"/>
        <v>0.28052069579420741</v>
      </c>
      <c r="AM160">
        <f t="shared" si="7"/>
        <v>2.2637728090134316E-3</v>
      </c>
      <c r="AN160">
        <f t="shared" si="8"/>
        <v>1.1435344525172995E-2</v>
      </c>
    </row>
    <row r="161" spans="1:40" x14ac:dyDescent="0.25">
      <c r="A161" s="2">
        <v>278</v>
      </c>
      <c r="B161" t="s">
        <v>324</v>
      </c>
      <c r="C161">
        <v>165.53835784613034</v>
      </c>
      <c r="D161">
        <v>83.959639497749848</v>
      </c>
      <c r="E161">
        <v>0.8480741162960842</v>
      </c>
      <c r="F161">
        <v>3.0706031067146933</v>
      </c>
      <c r="G161">
        <v>3.734870886464265</v>
      </c>
      <c r="H161">
        <v>5.631208056155252</v>
      </c>
      <c r="I161">
        <v>6.8494168621351905</v>
      </c>
      <c r="J161">
        <v>2.4862896043872449</v>
      </c>
      <c r="K161">
        <v>3.024146567813391</v>
      </c>
      <c r="L161">
        <v>4.530226650518232</v>
      </c>
      <c r="M161">
        <v>5.5102521328562348</v>
      </c>
      <c r="N161">
        <v>2.7113119973932545</v>
      </c>
      <c r="O161">
        <v>1.0775139955174933</v>
      </c>
      <c r="P161">
        <v>1.3106197113943296</v>
      </c>
      <c r="Q161">
        <v>36.424719456679156</v>
      </c>
      <c r="R161">
        <v>0</v>
      </c>
      <c r="S161">
        <v>1.0765638030019891</v>
      </c>
      <c r="T161">
        <v>9.3607801009651756E-2</v>
      </c>
      <c r="U161">
        <v>8.796417789317007E-2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0.33552509460689356</v>
      </c>
      <c r="AB161">
        <v>6.5079874781647687E-2</v>
      </c>
      <c r="AC161">
        <v>1.5818003931472409</v>
      </c>
      <c r="AD161">
        <v>0</v>
      </c>
      <c r="AE161">
        <v>0</v>
      </c>
      <c r="AF161">
        <v>0</v>
      </c>
      <c r="AG161">
        <v>0</v>
      </c>
      <c r="AH161">
        <v>1.1289240596150758</v>
      </c>
      <c r="AL161">
        <f t="shared" si="6"/>
        <v>0.51231457601431329</v>
      </c>
      <c r="AM161">
        <f t="shared" si="7"/>
        <v>3.9314075377103912E-4</v>
      </c>
      <c r="AN161">
        <f t="shared" si="8"/>
        <v>2.4200129480619098E-3</v>
      </c>
    </row>
    <row r="162" spans="1:40" x14ac:dyDescent="0.25">
      <c r="A162" s="2">
        <v>279</v>
      </c>
      <c r="B162" t="s">
        <v>51</v>
      </c>
      <c r="C162">
        <v>119.30063851807402</v>
      </c>
      <c r="D162">
        <v>45.980605346194523</v>
      </c>
      <c r="E162">
        <v>0.46444974505245429</v>
      </c>
      <c r="F162">
        <v>0.39698204856807046</v>
      </c>
      <c r="G162">
        <v>0.47102154300341864</v>
      </c>
      <c r="H162">
        <v>0.60509715475624448</v>
      </c>
      <c r="I162">
        <v>0.71795564778229193</v>
      </c>
      <c r="J162">
        <v>0.39516585739324644</v>
      </c>
      <c r="K162">
        <v>0.46886585986889695</v>
      </c>
      <c r="L162">
        <v>6.0818641107587359</v>
      </c>
      <c r="M162">
        <v>7.216083816573474</v>
      </c>
      <c r="N162">
        <v>3.6503237723928512</v>
      </c>
      <c r="O162">
        <v>0.94138109281048865</v>
      </c>
      <c r="P162">
        <v>1.1169236419919097</v>
      </c>
      <c r="Q162">
        <v>0.75910040852158811</v>
      </c>
      <c r="R162">
        <v>0.90066962876790913</v>
      </c>
      <c r="S162">
        <v>0</v>
      </c>
      <c r="T162">
        <v>0.25888362428425732</v>
      </c>
      <c r="U162">
        <v>0.17508422400289236</v>
      </c>
      <c r="V162">
        <v>0</v>
      </c>
      <c r="W162">
        <v>8.946833740765131E-2</v>
      </c>
      <c r="X162">
        <v>5.1426682131957058E-2</v>
      </c>
      <c r="Y162">
        <v>0</v>
      </c>
      <c r="Z162">
        <v>0</v>
      </c>
      <c r="AA162">
        <v>7.6470771855122441</v>
      </c>
      <c r="AB162">
        <v>3.6703152590067978</v>
      </c>
      <c r="AC162">
        <v>20.741255460187539</v>
      </c>
      <c r="AD162">
        <v>14.064890764185208</v>
      </c>
      <c r="AE162">
        <v>2.3106325295682266</v>
      </c>
      <c r="AF162">
        <v>0.12511477735117224</v>
      </c>
      <c r="AG162">
        <v>0</v>
      </c>
      <c r="AH162">
        <v>0</v>
      </c>
      <c r="AL162">
        <f t="shared" si="6"/>
        <v>0.38931103528176475</v>
      </c>
      <c r="AM162">
        <f t="shared" si="7"/>
        <v>5.056447765611144E-2</v>
      </c>
      <c r="AN162">
        <f t="shared" si="8"/>
        <v>0.23330814573633041</v>
      </c>
    </row>
    <row r="163" spans="1:40" x14ac:dyDescent="0.25">
      <c r="A163" s="2">
        <v>280</v>
      </c>
      <c r="B163" t="s">
        <v>51</v>
      </c>
      <c r="C163">
        <v>17.641771249707435</v>
      </c>
      <c r="D163">
        <v>17.465353502438241</v>
      </c>
      <c r="E163">
        <v>0.17641774726919546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L163">
        <f t="shared" si="6"/>
        <v>1</v>
      </c>
      <c r="AM163">
        <f t="shared" si="7"/>
        <v>0</v>
      </c>
      <c r="AN163">
        <f t="shared" si="8"/>
        <v>0</v>
      </c>
    </row>
    <row r="164" spans="1:40" x14ac:dyDescent="0.25">
      <c r="A164" s="2">
        <v>281</v>
      </c>
      <c r="B164" t="s">
        <v>51</v>
      </c>
      <c r="C164">
        <v>1.5819333778017815E-2</v>
      </c>
      <c r="D164">
        <v>1.5652466677684478E-2</v>
      </c>
      <c r="E164">
        <v>1.5812205526968652E-4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8.7450450636506871E-6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L164">
        <f t="shared" si="6"/>
        <v>0.99944719258178849</v>
      </c>
      <c r="AM164">
        <f t="shared" si="7"/>
        <v>0</v>
      </c>
      <c r="AN164">
        <f t="shared" si="8"/>
        <v>0</v>
      </c>
    </row>
    <row r="165" spans="1:40" x14ac:dyDescent="0.25">
      <c r="A165" s="2">
        <v>282</v>
      </c>
      <c r="B165" t="s">
        <v>51</v>
      </c>
      <c r="C165">
        <v>2627.8233274126919</v>
      </c>
      <c r="D165">
        <v>2507.9983011041004</v>
      </c>
      <c r="E165">
        <v>25.333209296042906</v>
      </c>
      <c r="F165">
        <v>2.6388806309230572</v>
      </c>
      <c r="G165">
        <v>3.1310453257631341</v>
      </c>
      <c r="H165">
        <v>0.41876262654315727</v>
      </c>
      <c r="I165">
        <v>0.49684006232340411</v>
      </c>
      <c r="J165">
        <v>0.15622679558804642</v>
      </c>
      <c r="K165">
        <v>0.18535747968489416</v>
      </c>
      <c r="L165">
        <v>4.8335722921699489</v>
      </c>
      <c r="M165">
        <v>5.7350052391215325</v>
      </c>
      <c r="N165">
        <v>2.6315080135060209</v>
      </c>
      <c r="O165">
        <v>3.4112393847976357</v>
      </c>
      <c r="P165">
        <v>4.0474033625724379</v>
      </c>
      <c r="Q165">
        <v>26.23679248573977</v>
      </c>
      <c r="R165">
        <v>31.129877118478415</v>
      </c>
      <c r="S165">
        <v>0</v>
      </c>
      <c r="T165">
        <v>2.0607264616700049E-2</v>
      </c>
      <c r="U165">
        <v>0.14651656995335097</v>
      </c>
      <c r="V165">
        <v>0</v>
      </c>
      <c r="W165">
        <v>2.8775416764183692</v>
      </c>
      <c r="X165">
        <v>2.5692337925898414</v>
      </c>
      <c r="Y165">
        <v>5.7197329293922884E-2</v>
      </c>
      <c r="Z165">
        <v>0</v>
      </c>
      <c r="AA165">
        <v>1.2931810089368867</v>
      </c>
      <c r="AB165">
        <v>2.4750285535282139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L165">
        <f t="shared" si="6"/>
        <v>0.96404179229751197</v>
      </c>
      <c r="AM165">
        <f t="shared" si="7"/>
        <v>1.9195591627099778E-3</v>
      </c>
      <c r="AN165">
        <f t="shared" si="8"/>
        <v>3.5066988466634177E-3</v>
      </c>
    </row>
    <row r="166" spans="1:40" x14ac:dyDescent="0.25">
      <c r="A166" s="2">
        <v>283</v>
      </c>
      <c r="B166" t="s">
        <v>51</v>
      </c>
      <c r="C166">
        <v>20364.258420654467</v>
      </c>
      <c r="D166">
        <v>14591.306271680831</v>
      </c>
      <c r="E166">
        <v>147.38687973846842</v>
      </c>
      <c r="F166">
        <v>14.14948901456448</v>
      </c>
      <c r="G166">
        <v>16.788696445126824</v>
      </c>
      <c r="H166">
        <v>21.567329732806247</v>
      </c>
      <c r="I166">
        <v>25.589615137592912</v>
      </c>
      <c r="J166">
        <v>14.084678114323051</v>
      </c>
      <c r="K166">
        <v>16.711857443584918</v>
      </c>
      <c r="L166">
        <v>216.77308485287065</v>
      </c>
      <c r="M166">
        <v>257.20038054255042</v>
      </c>
      <c r="N166">
        <v>130.10755483940068</v>
      </c>
      <c r="O166">
        <v>33.553337355806306</v>
      </c>
      <c r="P166">
        <v>39.809929103049065</v>
      </c>
      <c r="Q166">
        <v>283.42681167894733</v>
      </c>
      <c r="R166">
        <v>336.28463969053206</v>
      </c>
      <c r="S166">
        <v>0</v>
      </c>
      <c r="T166">
        <v>9.227201364269515</v>
      </c>
      <c r="U166">
        <v>6.2405547242778541</v>
      </c>
      <c r="V166">
        <v>0</v>
      </c>
      <c r="W166">
        <v>38.399113575947794</v>
      </c>
      <c r="X166">
        <v>46.882637889526997</v>
      </c>
      <c r="Y166">
        <v>16.58582281048264</v>
      </c>
      <c r="Z166">
        <v>5.819228040055175</v>
      </c>
      <c r="AA166">
        <v>1192.1585063336863</v>
      </c>
      <c r="AB166">
        <v>542.81802508826502</v>
      </c>
      <c r="AC166">
        <v>1375.5386984892177</v>
      </c>
      <c r="AD166">
        <v>788.24512621533484</v>
      </c>
      <c r="AE166">
        <v>179.74930300789413</v>
      </c>
      <c r="AF166">
        <v>7.5522507838367297</v>
      </c>
      <c r="AG166">
        <v>0</v>
      </c>
      <c r="AH166">
        <v>10.301396961224523</v>
      </c>
      <c r="AL166">
        <f t="shared" si="6"/>
        <v>0.72375300131089315</v>
      </c>
      <c r="AM166">
        <f t="shared" si="7"/>
        <v>3.7784335186262952E-2</v>
      </c>
      <c r="AN166">
        <f t="shared" si="8"/>
        <v>0.13691894173188587</v>
      </c>
    </row>
    <row r="167" spans="1:40" x14ac:dyDescent="0.25">
      <c r="A167" s="2">
        <v>284</v>
      </c>
      <c r="B167" t="s">
        <v>51</v>
      </c>
      <c r="C167">
        <v>9.9592111147242921</v>
      </c>
      <c r="D167">
        <v>9.7701844087506053</v>
      </c>
      <c r="E167">
        <v>9.8688782340863687E-2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3.8127774935215596E-2</v>
      </c>
      <c r="R167">
        <v>4.5238447088093096E-2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6.9717016095147341E-3</v>
      </c>
      <c r="AD167">
        <v>0</v>
      </c>
      <c r="AE167">
        <v>0</v>
      </c>
      <c r="AF167">
        <v>0</v>
      </c>
      <c r="AG167">
        <v>0</v>
      </c>
      <c r="AH167">
        <v>0</v>
      </c>
      <c r="AL167">
        <f t="shared" si="6"/>
        <v>0.99092920889092684</v>
      </c>
      <c r="AM167">
        <f t="shared" si="7"/>
        <v>0</v>
      </c>
      <c r="AN167">
        <f t="shared" si="8"/>
        <v>0</v>
      </c>
    </row>
    <row r="168" spans="1:40" x14ac:dyDescent="0.25">
      <c r="A168" s="2">
        <v>285</v>
      </c>
      <c r="B168" t="s">
        <v>65</v>
      </c>
      <c r="C168">
        <v>11254.543750430543</v>
      </c>
      <c r="D168">
        <v>6967.4576764803041</v>
      </c>
      <c r="E168">
        <v>70.378613764112032</v>
      </c>
      <c r="F168">
        <v>11.165292140218646</v>
      </c>
      <c r="G168">
        <v>13.247348693755368</v>
      </c>
      <c r="H168">
        <v>17.018945473655297</v>
      </c>
      <c r="I168">
        <v>20.192536179421207</v>
      </c>
      <c r="J168">
        <v>11.113918981945398</v>
      </c>
      <c r="K168">
        <v>13.187317138020335</v>
      </c>
      <c r="L168">
        <v>171.05415157426637</v>
      </c>
      <c r="M168">
        <v>202.95456818369937</v>
      </c>
      <c r="N168">
        <v>102.66665928985002</v>
      </c>
      <c r="O168">
        <v>26.476224985139272</v>
      </c>
      <c r="P168">
        <v>31.413821021572215</v>
      </c>
      <c r="Q168">
        <v>199.91979499706062</v>
      </c>
      <c r="R168">
        <v>237.20370687607996</v>
      </c>
      <c r="S168">
        <v>0</v>
      </c>
      <c r="T168">
        <v>7.2811350388625353</v>
      </c>
      <c r="U168">
        <v>4.9243192497650456</v>
      </c>
      <c r="V168">
        <v>0</v>
      </c>
      <c r="W168">
        <v>197.5691358925925</v>
      </c>
      <c r="X168">
        <v>78.617476220235773</v>
      </c>
      <c r="Y168">
        <v>93.224965471023737</v>
      </c>
      <c r="Z168">
        <v>0</v>
      </c>
      <c r="AA168">
        <v>678.16118617803386</v>
      </c>
      <c r="AB168">
        <v>289.17558644486724</v>
      </c>
      <c r="AC168">
        <v>0</v>
      </c>
      <c r="AD168">
        <v>1629.5358082442922</v>
      </c>
      <c r="AE168">
        <v>135.60556882041237</v>
      </c>
      <c r="AF168">
        <v>32.376728281807324</v>
      </c>
      <c r="AG168">
        <v>3.96519650086152</v>
      </c>
      <c r="AH168">
        <v>8.6560683086908572</v>
      </c>
      <c r="AL168">
        <f t="shared" si="6"/>
        <v>0.62533288299449574</v>
      </c>
      <c r="AM168">
        <f t="shared" si="7"/>
        <v>4.4728479683261956E-2</v>
      </c>
      <c r="AN168">
        <f t="shared" si="8"/>
        <v>0.26732889653437419</v>
      </c>
    </row>
    <row r="169" spans="1:40" x14ac:dyDescent="0.25">
      <c r="A169" s="2">
        <v>286</v>
      </c>
      <c r="B169" t="s">
        <v>65</v>
      </c>
      <c r="C169">
        <v>480.17335375191561</v>
      </c>
      <c r="D169">
        <v>253.59169066659024</v>
      </c>
      <c r="E169">
        <v>2.5614561111316902</v>
      </c>
      <c r="F169">
        <v>0.30764700490614455</v>
      </c>
      <c r="G169">
        <v>0.36500773060967479</v>
      </c>
      <c r="H169">
        <v>0.46889071967267115</v>
      </c>
      <c r="I169">
        <v>0.55643253366238687</v>
      </c>
      <c r="J169">
        <v>0.30631303415316397</v>
      </c>
      <c r="K169">
        <v>0.36334026716844903</v>
      </c>
      <c r="L169">
        <v>4.7130852498781408</v>
      </c>
      <c r="M169">
        <v>5.5920052297482146</v>
      </c>
      <c r="N169">
        <v>2.8288517280394267</v>
      </c>
      <c r="O169">
        <v>0.72951525553625063</v>
      </c>
      <c r="P169">
        <v>0.86558027234026891</v>
      </c>
      <c r="Q169">
        <v>10.294040824282444</v>
      </c>
      <c r="R169">
        <v>12.214139537585718</v>
      </c>
      <c r="S169">
        <v>0</v>
      </c>
      <c r="T169">
        <v>0.20059583530481917</v>
      </c>
      <c r="U169">
        <v>0.13573152411577308</v>
      </c>
      <c r="V169">
        <v>0</v>
      </c>
      <c r="W169">
        <v>0</v>
      </c>
      <c r="X169">
        <v>0</v>
      </c>
      <c r="Y169">
        <v>0.91454982894553094</v>
      </c>
      <c r="Z169">
        <v>0</v>
      </c>
      <c r="AA169">
        <v>103.09273971404207</v>
      </c>
      <c r="AB169">
        <v>36.539198885989592</v>
      </c>
      <c r="AC169">
        <v>0</v>
      </c>
      <c r="AD169">
        <v>40.855393059368502</v>
      </c>
      <c r="AE169">
        <v>2.5225096292734972</v>
      </c>
      <c r="AF169">
        <v>0.15463910957106308</v>
      </c>
      <c r="AG169">
        <v>0</v>
      </c>
      <c r="AH169">
        <v>0</v>
      </c>
      <c r="AL169">
        <f t="shared" si="6"/>
        <v>0.53345972819238308</v>
      </c>
      <c r="AM169">
        <f t="shared" si="7"/>
        <v>8.1349179853583781E-2</v>
      </c>
      <c r="AN169">
        <f t="shared" si="8"/>
        <v>0.38113285516302675</v>
      </c>
    </row>
    <row r="170" spans="1:40" x14ac:dyDescent="0.25">
      <c r="A170" s="2">
        <v>287</v>
      </c>
      <c r="B170" t="s">
        <v>65</v>
      </c>
      <c r="C170">
        <v>3.9818830015863429</v>
      </c>
      <c r="D170">
        <v>3.4775247740819384</v>
      </c>
      <c r="E170">
        <v>3.5126451306488143E-2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3.4504564023708557E-2</v>
      </c>
      <c r="R170">
        <v>4.0939528580359506E-2</v>
      </c>
      <c r="S170">
        <v>0</v>
      </c>
      <c r="T170">
        <v>0</v>
      </c>
      <c r="U170">
        <v>0</v>
      </c>
      <c r="V170">
        <v>0</v>
      </c>
      <c r="W170">
        <v>1.2601174282767791E-3</v>
      </c>
      <c r="X170">
        <v>7.2431946664728241E-4</v>
      </c>
      <c r="Y170">
        <v>0</v>
      </c>
      <c r="Z170">
        <v>0</v>
      </c>
      <c r="AA170">
        <v>0.10770531247200343</v>
      </c>
      <c r="AB170">
        <v>5.1694581112771802E-2</v>
      </c>
      <c r="AC170">
        <v>0</v>
      </c>
      <c r="AD170">
        <v>0.19809705301669306</v>
      </c>
      <c r="AE170">
        <v>3.2544120134763758E-2</v>
      </c>
      <c r="AF170">
        <v>1.7621799626925669E-3</v>
      </c>
      <c r="AG170">
        <v>0</v>
      </c>
      <c r="AH170">
        <v>0</v>
      </c>
      <c r="AL170">
        <f t="shared" si="6"/>
        <v>0.88215832157524998</v>
      </c>
      <c r="AM170">
        <f t="shared" si="7"/>
        <v>2.1337397578064052E-2</v>
      </c>
      <c r="AN170">
        <f t="shared" si="8"/>
        <v>9.8452290907336315E-2</v>
      </c>
    </row>
    <row r="171" spans="1:40" x14ac:dyDescent="0.25">
      <c r="A171" s="2">
        <v>288</v>
      </c>
      <c r="B171" t="s">
        <v>65</v>
      </c>
      <c r="C171">
        <v>38.012067530891471</v>
      </c>
      <c r="D171">
        <v>26.982462277232621</v>
      </c>
      <c r="E171">
        <v>0.27255081527182751</v>
      </c>
      <c r="F171">
        <v>2.8320078547999231E-2</v>
      </c>
      <c r="G171">
        <v>3.3602343077559778E-2</v>
      </c>
      <c r="H171">
        <v>4.3169009339935463E-2</v>
      </c>
      <c r="I171">
        <v>5.1220569709402308E-2</v>
      </c>
      <c r="J171">
        <v>2.8191912684197067E-2</v>
      </c>
      <c r="K171">
        <v>3.3449001776225049E-2</v>
      </c>
      <c r="L171">
        <v>0.43388948828248397</v>
      </c>
      <c r="M171">
        <v>0.51480565607505702</v>
      </c>
      <c r="N171">
        <v>0.2604193031891579</v>
      </c>
      <c r="O171">
        <v>6.7158912632333062E-2</v>
      </c>
      <c r="P171">
        <v>7.9682553044068058E-2</v>
      </c>
      <c r="Q171">
        <v>1.7276610709823526</v>
      </c>
      <c r="R171">
        <v>2.0498675301336937</v>
      </c>
      <c r="S171">
        <v>0</v>
      </c>
      <c r="T171">
        <v>1.8469615757744483E-2</v>
      </c>
      <c r="U171">
        <v>1.2491594368432179E-2</v>
      </c>
      <c r="V171">
        <v>0</v>
      </c>
      <c r="W171">
        <v>0.19312852291176111</v>
      </c>
      <c r="X171">
        <v>4.0312803878757207E-2</v>
      </c>
      <c r="Y171">
        <v>0</v>
      </c>
      <c r="Z171">
        <v>0</v>
      </c>
      <c r="AA171">
        <v>3.72937837346849</v>
      </c>
      <c r="AB171">
        <v>1.411836098527357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L171">
        <f t="shared" si="6"/>
        <v>0.71700948837773615</v>
      </c>
      <c r="AM171">
        <f t="shared" si="7"/>
        <v>3.8202313021410597E-2</v>
      </c>
      <c r="AN171">
        <f t="shared" si="8"/>
        <v>0.14139340866998393</v>
      </c>
    </row>
    <row r="172" spans="1:40" x14ac:dyDescent="0.25">
      <c r="A172" s="2">
        <v>289</v>
      </c>
      <c r="B172" t="s">
        <v>65</v>
      </c>
      <c r="C172">
        <v>1.1146657039592418</v>
      </c>
      <c r="D172">
        <v>0.38012420511041622</v>
      </c>
      <c r="E172">
        <v>3.839855334949955E-3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8.7928142073931506E-5</v>
      </c>
      <c r="X172">
        <v>8.7928142073931506E-5</v>
      </c>
      <c r="Y172">
        <v>1.7993353183220395E-3</v>
      </c>
      <c r="Z172">
        <v>0</v>
      </c>
      <c r="AA172">
        <v>1.8640765240392056E-3</v>
      </c>
      <c r="AB172">
        <v>7.0518374339700162E-3</v>
      </c>
      <c r="AC172">
        <v>0</v>
      </c>
      <c r="AD172">
        <v>0.39070078577272793</v>
      </c>
      <c r="AE172">
        <v>0.287466983215173</v>
      </c>
      <c r="AF172">
        <v>4.1642768965495382E-2</v>
      </c>
      <c r="AG172">
        <v>0</v>
      </c>
      <c r="AH172">
        <v>0</v>
      </c>
      <c r="AL172">
        <f t="shared" si="6"/>
        <v>0.34446566273775475</v>
      </c>
      <c r="AM172">
        <f t="shared" si="7"/>
        <v>0.26430054118000329</v>
      </c>
      <c r="AN172">
        <f t="shared" si="8"/>
        <v>0.6165611239216775</v>
      </c>
    </row>
    <row r="173" spans="1:40" x14ac:dyDescent="0.25">
      <c r="A173" s="2">
        <v>290</v>
      </c>
      <c r="B173" t="s">
        <v>65</v>
      </c>
      <c r="C173">
        <v>5.142140864340293</v>
      </c>
      <c r="D173">
        <v>0.97736385146240579</v>
      </c>
      <c r="E173">
        <v>9.859321002482567E-3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2.4061474032724298E-2</v>
      </c>
      <c r="X173">
        <v>1.0576472542982732E-2</v>
      </c>
      <c r="Y173">
        <v>1.3122586934829399E-3</v>
      </c>
      <c r="Z173">
        <v>0</v>
      </c>
      <c r="AA173">
        <v>0.16305394491040276</v>
      </c>
      <c r="AB173">
        <v>3.075990636417868E-2</v>
      </c>
      <c r="AC173">
        <v>0</v>
      </c>
      <c r="AD173">
        <v>2.3451256542428229</v>
      </c>
      <c r="AE173">
        <v>1.4756734563461524</v>
      </c>
      <c r="AF173">
        <v>0.10435452474265776</v>
      </c>
      <c r="AG173">
        <v>0</v>
      </c>
      <c r="AH173">
        <v>0</v>
      </c>
      <c r="AL173">
        <f t="shared" si="6"/>
        <v>0.1919868005388731</v>
      </c>
      <c r="AM173">
        <f t="shared" si="7"/>
        <v>0.29501522328442426</v>
      </c>
      <c r="AN173">
        <f t="shared" si="8"/>
        <v>0.78746401844414671</v>
      </c>
    </row>
    <row r="174" spans="1:40" x14ac:dyDescent="0.25">
      <c r="A174" s="2">
        <v>291</v>
      </c>
      <c r="B174" t="s">
        <v>173</v>
      </c>
      <c r="C174">
        <v>6.4052596671488669</v>
      </c>
      <c r="D174">
        <v>0</v>
      </c>
      <c r="E174">
        <v>0</v>
      </c>
      <c r="F174">
        <v>0.26157607665620985</v>
      </c>
      <c r="G174">
        <v>0.31036149156233261</v>
      </c>
      <c r="H174">
        <v>0.45573590799512154</v>
      </c>
      <c r="I174">
        <v>0.54073084068851163</v>
      </c>
      <c r="J174">
        <v>3.7178272737938833E-2</v>
      </c>
      <c r="K174">
        <v>4.4115997293286392E-2</v>
      </c>
      <c r="L174">
        <v>0.2661361183740672</v>
      </c>
      <c r="M174">
        <v>0.31577051877420559</v>
      </c>
      <c r="N174">
        <v>0.11653237913708984</v>
      </c>
      <c r="O174">
        <v>0.16939864074319763</v>
      </c>
      <c r="P174">
        <v>0.20099080768751162</v>
      </c>
      <c r="Q174">
        <v>1.6816994532414384</v>
      </c>
      <c r="R174">
        <v>1.9953349353523586</v>
      </c>
      <c r="S174">
        <v>0</v>
      </c>
      <c r="T174">
        <v>1.4375459638245663E-3</v>
      </c>
      <c r="U174">
        <v>8.2606809417723435E-3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L174">
        <f t="shared" si="6"/>
        <v>0</v>
      </c>
      <c r="AM174">
        <f t="shared" si="7"/>
        <v>0</v>
      </c>
      <c r="AN174">
        <f t="shared" si="8"/>
        <v>0</v>
      </c>
    </row>
    <row r="175" spans="1:40" x14ac:dyDescent="0.25">
      <c r="A175" s="2">
        <v>292</v>
      </c>
      <c r="B175" t="s">
        <v>173</v>
      </c>
      <c r="C175">
        <v>19.372157983172066</v>
      </c>
      <c r="D175">
        <v>2.9273537812486454</v>
      </c>
      <c r="E175">
        <v>2.9569246022246507E-2</v>
      </c>
      <c r="F175">
        <v>1.7525243040460088</v>
      </c>
      <c r="G175">
        <v>1.0869040015954359</v>
      </c>
      <c r="H175">
        <v>1.4674660300489426</v>
      </c>
      <c r="I175">
        <v>0.91011299752528385</v>
      </c>
      <c r="J175">
        <v>0.14476406678181591</v>
      </c>
      <c r="K175">
        <v>8.9781901292623756E-2</v>
      </c>
      <c r="L175">
        <v>1.1010597371201185</v>
      </c>
      <c r="M175">
        <v>0.68287035138314189</v>
      </c>
      <c r="N175">
        <v>0.38810250139392055</v>
      </c>
      <c r="O175">
        <v>1.2654512389571602</v>
      </c>
      <c r="P175">
        <v>0.78482469361645912</v>
      </c>
      <c r="Q175">
        <v>3.1996899631283902</v>
      </c>
      <c r="R175">
        <v>0</v>
      </c>
      <c r="S175">
        <v>9.5119649819591326E-2</v>
      </c>
      <c r="T175">
        <v>6.0663850636005993E-3</v>
      </c>
      <c r="U175">
        <v>2.7013719662302208E-2</v>
      </c>
      <c r="V175">
        <v>0</v>
      </c>
      <c r="W175">
        <v>2.33970871383348E-4</v>
      </c>
      <c r="X175">
        <v>6.8814961159588222E-5</v>
      </c>
      <c r="Y175">
        <v>0</v>
      </c>
      <c r="Z175">
        <v>0</v>
      </c>
      <c r="AA175">
        <v>2.6256348430440886</v>
      </c>
      <c r="AB175">
        <v>0.7827701831903161</v>
      </c>
      <c r="AC175">
        <v>4.7756023994327155E-3</v>
      </c>
      <c r="AD175">
        <v>0</v>
      </c>
      <c r="AE175">
        <v>0</v>
      </c>
      <c r="AF175">
        <v>0</v>
      </c>
      <c r="AG175">
        <v>0</v>
      </c>
      <c r="AH175">
        <v>0</v>
      </c>
      <c r="AL175">
        <f t="shared" si="6"/>
        <v>0.15263777168446954</v>
      </c>
      <c r="AM175">
        <f t="shared" si="7"/>
        <v>4.0410521059734354E-2</v>
      </c>
      <c r="AN175">
        <f t="shared" si="8"/>
        <v>0.17595911694649485</v>
      </c>
    </row>
    <row r="176" spans="1:40" x14ac:dyDescent="0.25">
      <c r="A176" s="2">
        <v>293</v>
      </c>
      <c r="B176" t="s">
        <v>173</v>
      </c>
      <c r="C176">
        <v>11001.198311251239</v>
      </c>
      <c r="D176">
        <v>1614.9992428041023</v>
      </c>
      <c r="E176">
        <v>16.31310587719933</v>
      </c>
      <c r="F176">
        <v>553.71671529380978</v>
      </c>
      <c r="G176">
        <v>656.98226584962435</v>
      </c>
      <c r="H176">
        <v>964.72324640045258</v>
      </c>
      <c r="I176">
        <v>1144.6393023048906</v>
      </c>
      <c r="J176">
        <v>78.705635059158368</v>
      </c>
      <c r="K176">
        <v>93.383946902768116</v>
      </c>
      <c r="L176">
        <v>563.36933283747055</v>
      </c>
      <c r="M176">
        <v>668.4347401368542</v>
      </c>
      <c r="N176">
        <v>246.67830467470773</v>
      </c>
      <c r="O176">
        <v>358.59074728478129</v>
      </c>
      <c r="P176">
        <v>425.46605438363054</v>
      </c>
      <c r="Q176">
        <v>471.77865626969174</v>
      </c>
      <c r="R176">
        <v>559.76300466926159</v>
      </c>
      <c r="S176">
        <v>0</v>
      </c>
      <c r="T176">
        <v>3.0441354655106765</v>
      </c>
      <c r="U176">
        <v>17.48614250418559</v>
      </c>
      <c r="V176">
        <v>0</v>
      </c>
      <c r="W176">
        <v>935.45020962906779</v>
      </c>
      <c r="X176">
        <v>413.07728144088856</v>
      </c>
      <c r="Y176">
        <v>87.799830374845342</v>
      </c>
      <c r="Z176">
        <v>2.5868371926960445</v>
      </c>
      <c r="AA176">
        <v>882.85681570555948</v>
      </c>
      <c r="AB176">
        <v>183.89426278115596</v>
      </c>
      <c r="AC176">
        <v>4.6695853858504641</v>
      </c>
      <c r="AD176">
        <v>0</v>
      </c>
      <c r="AE176">
        <v>0</v>
      </c>
      <c r="AF176">
        <v>0</v>
      </c>
      <c r="AG176">
        <v>0</v>
      </c>
      <c r="AH176">
        <v>52.788910023077861</v>
      </c>
      <c r="AL176">
        <f t="shared" si="6"/>
        <v>0.14828496883043296</v>
      </c>
      <c r="AM176">
        <f t="shared" si="7"/>
        <v>5.4264228980537933E-2</v>
      </c>
      <c r="AN176">
        <f t="shared" si="8"/>
        <v>0.21954686218923056</v>
      </c>
    </row>
    <row r="177" spans="1:40" x14ac:dyDescent="0.25">
      <c r="A177" s="2">
        <v>294</v>
      </c>
      <c r="B177" t="s">
        <v>173</v>
      </c>
      <c r="C177">
        <v>539.10984981901731</v>
      </c>
      <c r="D177">
        <v>0</v>
      </c>
      <c r="E177">
        <v>0</v>
      </c>
      <c r="F177">
        <v>66.646934311791114</v>
      </c>
      <c r="G177">
        <v>41.333966432564615</v>
      </c>
      <c r="H177">
        <v>55.806439615179762</v>
      </c>
      <c r="I177">
        <v>34.610779060015901</v>
      </c>
      <c r="J177">
        <v>5.5052423358447786</v>
      </c>
      <c r="K177">
        <v>3.4143052863765111</v>
      </c>
      <c r="L177">
        <v>41.872326003635365</v>
      </c>
      <c r="M177">
        <v>25.968962275295137</v>
      </c>
      <c r="N177">
        <v>14.759213070135582</v>
      </c>
      <c r="O177">
        <v>48.123958174676986</v>
      </c>
      <c r="P177">
        <v>29.8461929493631</v>
      </c>
      <c r="Q177">
        <v>93.753491694946121</v>
      </c>
      <c r="R177">
        <v>0</v>
      </c>
      <c r="S177">
        <v>2.7870973791054805</v>
      </c>
      <c r="T177">
        <v>0.23072589989951012</v>
      </c>
      <c r="U177">
        <v>1.0401197316528763</v>
      </c>
      <c r="V177">
        <v>0</v>
      </c>
      <c r="W177">
        <v>44.614929671551707</v>
      </c>
      <c r="X177">
        <v>6.5196602098829146</v>
      </c>
      <c r="Y177">
        <v>0</v>
      </c>
      <c r="Z177">
        <v>0</v>
      </c>
      <c r="AA177">
        <v>19.367225917593363</v>
      </c>
      <c r="AB177">
        <v>2.9082797995065941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L177">
        <f t="shared" si="6"/>
        <v>0</v>
      </c>
      <c r="AM177">
        <f t="shared" si="7"/>
        <v>1.748797580410473E-2</v>
      </c>
      <c r="AN177">
        <f t="shared" si="8"/>
        <v>0.136169086176368</v>
      </c>
    </row>
    <row r="178" spans="1:40" x14ac:dyDescent="0.25">
      <c r="A178" s="2">
        <v>295</v>
      </c>
      <c r="B178" t="s">
        <v>158</v>
      </c>
      <c r="C178">
        <v>26.896185146281592</v>
      </c>
      <c r="D178">
        <v>2.1669116366618839</v>
      </c>
      <c r="E178">
        <v>2.188797246370499E-2</v>
      </c>
      <c r="F178">
        <v>0.14871151807307664</v>
      </c>
      <c r="G178">
        <v>0.17644551338809744</v>
      </c>
      <c r="H178">
        <v>0.25909540841018913</v>
      </c>
      <c r="I178">
        <v>0.30741540500821957</v>
      </c>
      <c r="J178">
        <v>2.1137946800725473E-2</v>
      </c>
      <c r="K178">
        <v>2.508009623693128E-2</v>
      </c>
      <c r="L178">
        <v>0.15130391842626972</v>
      </c>
      <c r="M178">
        <v>0.17952130068132213</v>
      </c>
      <c r="N178">
        <v>6.6250312028965405E-2</v>
      </c>
      <c r="O178">
        <v>9.6306600329706477E-2</v>
      </c>
      <c r="P178">
        <v>0.11426727979916415</v>
      </c>
      <c r="Q178">
        <v>5.0210584958460175E-2</v>
      </c>
      <c r="R178">
        <v>5.9574606712352263E-2</v>
      </c>
      <c r="S178">
        <v>0</v>
      </c>
      <c r="T178">
        <v>8.1756247155366556E-4</v>
      </c>
      <c r="U178">
        <v>4.6962476031805998E-3</v>
      </c>
      <c r="V178">
        <v>0</v>
      </c>
      <c r="W178">
        <v>8.9260516185979775</v>
      </c>
      <c r="X178">
        <v>3.9415771129855783</v>
      </c>
      <c r="Y178">
        <v>0</v>
      </c>
      <c r="Z178">
        <v>0</v>
      </c>
      <c r="AA178">
        <v>8.4242062567324396</v>
      </c>
      <c r="AB178">
        <v>1.7547162479117937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L178">
        <f t="shared" si="6"/>
        <v>8.1379556142302634E-2</v>
      </c>
      <c r="AM178">
        <f t="shared" si="7"/>
        <v>0.21178815248023702</v>
      </c>
      <c r="AN178">
        <f t="shared" si="8"/>
        <v>0.85687063466002289</v>
      </c>
    </row>
    <row r="179" spans="1:40" x14ac:dyDescent="0.25">
      <c r="A179" s="2">
        <v>296</v>
      </c>
      <c r="B179" t="s">
        <v>158</v>
      </c>
      <c r="C179">
        <v>29.424362933114285</v>
      </c>
      <c r="D179">
        <v>2.1926761312348377</v>
      </c>
      <c r="E179">
        <v>2.2149980125989659E-2</v>
      </c>
      <c r="F179">
        <v>2.1482924156231915</v>
      </c>
      <c r="G179">
        <v>2.5489515729969625</v>
      </c>
      <c r="H179">
        <v>3.7429242541603496</v>
      </c>
      <c r="I179">
        <v>4.4409553729568927</v>
      </c>
      <c r="J179">
        <v>0.30537655950114007</v>
      </c>
      <c r="K179">
        <v>0.36230013892496693</v>
      </c>
      <c r="L179">
        <v>2.1857592937884633</v>
      </c>
      <c r="M179">
        <v>2.5933862010690136</v>
      </c>
      <c r="N179">
        <v>0.95704425465006759</v>
      </c>
      <c r="O179">
        <v>1.3912644068187594</v>
      </c>
      <c r="P179">
        <v>1.650711545786731</v>
      </c>
      <c r="Q179">
        <v>0.57285910060583034</v>
      </c>
      <c r="R179">
        <v>0.67969987982787006</v>
      </c>
      <c r="S179">
        <v>0</v>
      </c>
      <c r="T179">
        <v>1.1813873141427777E-2</v>
      </c>
      <c r="U179">
        <v>6.7845384370456979E-2</v>
      </c>
      <c r="V179">
        <v>0</v>
      </c>
      <c r="W179">
        <v>0.45446791723941327</v>
      </c>
      <c r="X179">
        <v>0.2912769296693955</v>
      </c>
      <c r="Y179">
        <v>0</v>
      </c>
      <c r="Z179">
        <v>0</v>
      </c>
      <c r="AA179">
        <v>2.3055469577887995</v>
      </c>
      <c r="AB179">
        <v>0.49906076283373224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L179">
        <f t="shared" si="6"/>
        <v>7.5271845864443646E-2</v>
      </c>
      <c r="AM179">
        <f t="shared" si="7"/>
        <v>2.6859976350199204E-2</v>
      </c>
      <c r="AN179">
        <f t="shared" si="8"/>
        <v>0.12066030369465572</v>
      </c>
    </row>
    <row r="180" spans="1:40" x14ac:dyDescent="0.25">
      <c r="A180" s="2">
        <v>297</v>
      </c>
      <c r="B180" t="s">
        <v>158</v>
      </c>
      <c r="C180">
        <v>76.287186534993708</v>
      </c>
      <c r="D180">
        <v>3.1492492585403067</v>
      </c>
      <c r="E180">
        <v>3.1810271365541522E-2</v>
      </c>
      <c r="F180">
        <v>10.224730404667826</v>
      </c>
      <c r="G180">
        <v>6.34130564516063</v>
      </c>
      <c r="H180">
        <v>8.5616154230571873</v>
      </c>
      <c r="I180">
        <v>5.3098576451587745</v>
      </c>
      <c r="J180">
        <v>0.84459161708681596</v>
      </c>
      <c r="K180">
        <v>0.52381298865420123</v>
      </c>
      <c r="L180">
        <v>6.4239044504724943</v>
      </c>
      <c r="M180">
        <v>3.98405612078199</v>
      </c>
      <c r="N180">
        <v>2.2642964000260086</v>
      </c>
      <c r="O180">
        <v>7.3830022163487339</v>
      </c>
      <c r="P180">
        <v>4.5788898550788044</v>
      </c>
      <c r="Q180">
        <v>8.7145158108914291</v>
      </c>
      <c r="R180">
        <v>0</v>
      </c>
      <c r="S180">
        <v>0.25906719595168926</v>
      </c>
      <c r="T180">
        <v>3.5396263207965802E-2</v>
      </c>
      <c r="U180">
        <v>0.15760307491495526</v>
      </c>
      <c r="V180">
        <v>0</v>
      </c>
      <c r="W180">
        <v>0.60341507100264102</v>
      </c>
      <c r="X180">
        <v>0.12561298624117653</v>
      </c>
      <c r="Y180">
        <v>6.6055023746135157</v>
      </c>
      <c r="Z180">
        <v>0</v>
      </c>
      <c r="AA180">
        <v>0.14080810554454465</v>
      </c>
      <c r="AB180">
        <v>2.4143356226462694E-2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L180">
        <f t="shared" si="6"/>
        <v>4.1698477482147861E-2</v>
      </c>
      <c r="AM180">
        <f t="shared" si="7"/>
        <v>1.9630602368452066E-3</v>
      </c>
      <c r="AN180">
        <f t="shared" si="8"/>
        <v>1.171860648714247E-2</v>
      </c>
    </row>
    <row r="181" spans="1:40" x14ac:dyDescent="0.25">
      <c r="A181" s="2">
        <v>298</v>
      </c>
      <c r="B181" t="s">
        <v>158</v>
      </c>
      <c r="C181">
        <v>35629.410188473725</v>
      </c>
      <c r="D181">
        <v>6648.6056326671041</v>
      </c>
      <c r="E181">
        <v>67.157705279655417</v>
      </c>
      <c r="F181">
        <v>1319.8992185369921</v>
      </c>
      <c r="G181">
        <v>1566.0543477693836</v>
      </c>
      <c r="H181">
        <v>2299.6196796807039</v>
      </c>
      <c r="I181">
        <v>2728.4859654083953</v>
      </c>
      <c r="J181">
        <v>187.61122098462772</v>
      </c>
      <c r="K181">
        <v>222.60003886135951</v>
      </c>
      <c r="L181">
        <v>1342.9085923932305</v>
      </c>
      <c r="M181">
        <v>1593.3536638935568</v>
      </c>
      <c r="N181">
        <v>588.00933145505769</v>
      </c>
      <c r="O181">
        <v>854.77601008700117</v>
      </c>
      <c r="P181">
        <v>1014.1870879955063</v>
      </c>
      <c r="Q181">
        <v>1743.6477284581708</v>
      </c>
      <c r="R181">
        <v>2068.8293263917494</v>
      </c>
      <c r="S181">
        <v>0</v>
      </c>
      <c r="T181">
        <v>7.2560860740069248</v>
      </c>
      <c r="U181">
        <v>41.681806685671773</v>
      </c>
      <c r="V181">
        <v>0</v>
      </c>
      <c r="W181">
        <v>3861.4479093333239</v>
      </c>
      <c r="X181">
        <v>1783.1032096418467</v>
      </c>
      <c r="Y181">
        <v>521.00329001907869</v>
      </c>
      <c r="Z181">
        <v>66.8755571043353</v>
      </c>
      <c r="AA181">
        <v>3747.8187832286962</v>
      </c>
      <c r="AB181">
        <v>793.46150450838161</v>
      </c>
      <c r="AC181">
        <v>46.331846921766832</v>
      </c>
      <c r="AD181">
        <v>0</v>
      </c>
      <c r="AE181">
        <v>0</v>
      </c>
      <c r="AF181">
        <v>0</v>
      </c>
      <c r="AG181">
        <v>0</v>
      </c>
      <c r="AH181">
        <v>514.6846450941174</v>
      </c>
      <c r="AL181">
        <f t="shared" si="6"/>
        <v>0.18848932110920374</v>
      </c>
      <c r="AM181">
        <f t="shared" si="7"/>
        <v>7.2315671253625147E-2</v>
      </c>
      <c r="AN181">
        <f t="shared" si="8"/>
        <v>0.28588268379495685</v>
      </c>
    </row>
    <row r="182" spans="1:40" x14ac:dyDescent="0.25">
      <c r="A182" s="2">
        <v>299</v>
      </c>
      <c r="B182" t="s">
        <v>158</v>
      </c>
      <c r="C182">
        <v>255.07679445888331</v>
      </c>
      <c r="D182">
        <v>0</v>
      </c>
      <c r="E182">
        <v>0</v>
      </c>
      <c r="F182">
        <v>36.626084066577697</v>
      </c>
      <c r="G182">
        <v>22.715161603965804</v>
      </c>
      <c r="H182">
        <v>30.668630480082022</v>
      </c>
      <c r="I182">
        <v>19.020366899086255</v>
      </c>
      <c r="J182">
        <v>3.0254246096742232</v>
      </c>
      <c r="K182">
        <v>1.8763927048441846</v>
      </c>
      <c r="L182">
        <v>23.011090501889829</v>
      </c>
      <c r="M182">
        <v>14.271250038226107</v>
      </c>
      <c r="N182">
        <v>8.110976292946205</v>
      </c>
      <c r="O182">
        <v>26.446675498591262</v>
      </c>
      <c r="P182">
        <v>16.402044322434371</v>
      </c>
      <c r="Q182">
        <v>18.328755247838085</v>
      </c>
      <c r="R182">
        <v>0</v>
      </c>
      <c r="S182">
        <v>0.544897236556945</v>
      </c>
      <c r="T182">
        <v>0.12676360096400377</v>
      </c>
      <c r="U182">
        <v>0.56475369808790499</v>
      </c>
      <c r="V182">
        <v>0</v>
      </c>
      <c r="W182">
        <v>3.8160540445244915</v>
      </c>
      <c r="X182">
        <v>0.73124388400864082</v>
      </c>
      <c r="Y182">
        <v>0</v>
      </c>
      <c r="Z182">
        <v>0</v>
      </c>
      <c r="AA182">
        <v>24.175002062170858</v>
      </c>
      <c r="AB182">
        <v>4.6152276664144365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L182">
        <f t="shared" si="6"/>
        <v>0</v>
      </c>
      <c r="AM182">
        <f t="shared" si="7"/>
        <v>2.0960242823205515E-2</v>
      </c>
      <c r="AN182">
        <f t="shared" si="8"/>
        <v>0.13069604284403932</v>
      </c>
    </row>
    <row r="183" spans="1:40" x14ac:dyDescent="0.25">
      <c r="A183" s="2">
        <v>300</v>
      </c>
      <c r="B183" t="s">
        <v>158</v>
      </c>
      <c r="C183">
        <v>30.29317919046283</v>
      </c>
      <c r="D183">
        <v>1.3380772752583847</v>
      </c>
      <c r="E183">
        <v>1.3566686599093131E-2</v>
      </c>
      <c r="F183">
        <v>0.35768676355454621</v>
      </c>
      <c r="G183">
        <v>0.42401277657541631</v>
      </c>
      <c r="H183">
        <v>0.62299081563802639</v>
      </c>
      <c r="I183">
        <v>0.73985095562552983</v>
      </c>
      <c r="J183">
        <v>5.1323705082637811E-2</v>
      </c>
      <c r="K183">
        <v>6.0009255440793448E-2</v>
      </c>
      <c r="L183">
        <v>0.36400351955543186</v>
      </c>
      <c r="M183">
        <v>0.43190872355051196</v>
      </c>
      <c r="N183">
        <v>0.15949829629117665</v>
      </c>
      <c r="O183">
        <v>0.23135148561773691</v>
      </c>
      <c r="P183">
        <v>0.2747792216166054</v>
      </c>
      <c r="Q183">
        <v>0.55041983592014432</v>
      </c>
      <c r="R183">
        <v>0.65292370365550245</v>
      </c>
      <c r="S183">
        <v>0</v>
      </c>
      <c r="T183">
        <v>1.5791910531696653E-3</v>
      </c>
      <c r="U183">
        <v>1.1054336819470816E-2</v>
      </c>
      <c r="V183">
        <v>0</v>
      </c>
      <c r="W183">
        <v>6.5656061109584218</v>
      </c>
      <c r="X183">
        <v>2.7525041634941663</v>
      </c>
      <c r="Y183">
        <v>0.36723529471315886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14.322797073442903</v>
      </c>
      <c r="AL183">
        <f t="shared" si="6"/>
        <v>4.4618755706004425E-2</v>
      </c>
      <c r="AM183">
        <f t="shared" si="7"/>
        <v>9.0862175481427651E-2</v>
      </c>
      <c r="AN183">
        <f t="shared" si="8"/>
        <v>0.30759763496154274</v>
      </c>
    </row>
    <row r="184" spans="1:40" x14ac:dyDescent="0.25">
      <c r="A184" s="2">
        <v>301</v>
      </c>
      <c r="B184" t="s">
        <v>158</v>
      </c>
      <c r="C184">
        <v>43.638524547332999</v>
      </c>
      <c r="D184">
        <v>8.6092643713961134</v>
      </c>
      <c r="E184">
        <v>8.6962039602200891E-2</v>
      </c>
      <c r="F184">
        <v>1.6422848572678859</v>
      </c>
      <c r="G184">
        <v>1.9485627809524109</v>
      </c>
      <c r="H184">
        <v>2.8613049100537089</v>
      </c>
      <c r="I184">
        <v>3.3949214571928272</v>
      </c>
      <c r="J184">
        <v>0.23343540088399842</v>
      </c>
      <c r="K184">
        <v>0.27697000995323812</v>
      </c>
      <c r="L184">
        <v>1.6709113796231663</v>
      </c>
      <c r="M184">
        <v>1.9825331994517792</v>
      </c>
      <c r="N184">
        <v>0.73162752849484924</v>
      </c>
      <c r="O184">
        <v>1.0635522283360039</v>
      </c>
      <c r="P184">
        <v>1.2619036257250429</v>
      </c>
      <c r="Q184">
        <v>2.0291360899960811</v>
      </c>
      <c r="R184">
        <v>2.4075634793442036</v>
      </c>
      <c r="S184">
        <v>0</v>
      </c>
      <c r="T184">
        <v>9.030304333913771E-3</v>
      </c>
      <c r="U184">
        <v>5.1863234350179935E-2</v>
      </c>
      <c r="V184">
        <v>0</v>
      </c>
      <c r="W184">
        <v>2.7171188938748272</v>
      </c>
      <c r="X184">
        <v>1.032797299169858</v>
      </c>
      <c r="Y184">
        <v>0</v>
      </c>
      <c r="Z184">
        <v>0</v>
      </c>
      <c r="AA184">
        <v>7.1726095531857004</v>
      </c>
      <c r="AB184">
        <v>2.4541719041450052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L184">
        <f t="shared" si="6"/>
        <v>0.1992786534651477</v>
      </c>
      <c r="AM184">
        <f t="shared" si="7"/>
        <v>7.9905753906337598E-2</v>
      </c>
      <c r="AN184">
        <f t="shared" si="8"/>
        <v>0.30653414131511736</v>
      </c>
    </row>
    <row r="185" spans="1:40" x14ac:dyDescent="0.25">
      <c r="A185" s="2">
        <v>302</v>
      </c>
      <c r="B185" t="s">
        <v>158</v>
      </c>
      <c r="C185">
        <v>99.426768888048429</v>
      </c>
      <c r="D185">
        <v>12.599165621578859</v>
      </c>
      <c r="E185">
        <v>0.12726807830461426</v>
      </c>
      <c r="F185">
        <v>4.3242204560980051</v>
      </c>
      <c r="G185">
        <v>5.1306454049607311</v>
      </c>
      <c r="H185">
        <v>7.5339448474210915</v>
      </c>
      <c r="I185">
        <v>8.9389738410182922</v>
      </c>
      <c r="J185">
        <v>0.61466569132946181</v>
      </c>
      <c r="K185">
        <v>0.72926974627550334</v>
      </c>
      <c r="L185">
        <v>4.3995813233809233</v>
      </c>
      <c r="M185">
        <v>5.2200999699234156</v>
      </c>
      <c r="N185">
        <v>1.9264194629067759</v>
      </c>
      <c r="O185">
        <v>2.8003913063611301</v>
      </c>
      <c r="P185">
        <v>3.3226502199508223</v>
      </c>
      <c r="Q185">
        <v>6.2110096588991555</v>
      </c>
      <c r="R185">
        <v>7.3693302159060927</v>
      </c>
      <c r="S185">
        <v>0</v>
      </c>
      <c r="T185">
        <v>2.3760088529976662E-2</v>
      </c>
      <c r="U185">
        <v>0.13656986663137297</v>
      </c>
      <c r="V185">
        <v>0</v>
      </c>
      <c r="W185">
        <v>2.9065148524899809</v>
      </c>
      <c r="X185">
        <v>2.1195201510931505</v>
      </c>
      <c r="Y185">
        <v>0</v>
      </c>
      <c r="Z185">
        <v>0</v>
      </c>
      <c r="AA185">
        <v>18.422832603474955</v>
      </c>
      <c r="AB185">
        <v>4.5699354815141024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L185">
        <f t="shared" si="6"/>
        <v>0.12799806171125863</v>
      </c>
      <c r="AM185">
        <f t="shared" si="7"/>
        <v>6.7280227522422853E-2</v>
      </c>
      <c r="AN185">
        <f t="shared" si="8"/>
        <v>0.28180341573928169</v>
      </c>
    </row>
    <row r="186" spans="1:40" x14ac:dyDescent="0.25">
      <c r="A186" s="2">
        <v>303</v>
      </c>
      <c r="B186" t="s">
        <v>158</v>
      </c>
      <c r="C186">
        <v>3.4249894145975817E-5</v>
      </c>
      <c r="D186">
        <v>0</v>
      </c>
      <c r="E186">
        <v>0</v>
      </c>
      <c r="F186">
        <v>3.2838016018715774E-6</v>
      </c>
      <c r="G186">
        <v>3.8962313979627363E-6</v>
      </c>
      <c r="H186">
        <v>5.7213991774425517E-6</v>
      </c>
      <c r="I186">
        <v>6.7881009244506341E-6</v>
      </c>
      <c r="J186">
        <v>4.6697055983355286E-7</v>
      </c>
      <c r="K186">
        <v>5.5355346247169628E-7</v>
      </c>
      <c r="L186">
        <v>3.3409463290416968E-6</v>
      </c>
      <c r="M186">
        <v>3.9643432949937891E-6</v>
      </c>
      <c r="N186">
        <v>1.4632514049568408E-6</v>
      </c>
      <c r="O186">
        <v>2.1264765140881067E-6</v>
      </c>
      <c r="P186">
        <v>2.5230261720368649E-6</v>
      </c>
      <c r="Q186">
        <v>0</v>
      </c>
      <c r="R186">
        <v>0</v>
      </c>
      <c r="S186">
        <v>0</v>
      </c>
      <c r="T186">
        <v>1.7893802880090881E-8</v>
      </c>
      <c r="U186">
        <v>1.0389950394567239E-7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L186">
        <f t="shared" si="6"/>
        <v>0</v>
      </c>
      <c r="AM186">
        <f t="shared" si="7"/>
        <v>0</v>
      </c>
      <c r="AN186">
        <f t="shared" si="8"/>
        <v>0</v>
      </c>
    </row>
    <row r="187" spans="1:40" x14ac:dyDescent="0.25">
      <c r="A187" s="2">
        <v>304</v>
      </c>
      <c r="B187" t="s">
        <v>158</v>
      </c>
      <c r="C187">
        <v>18.033036170509821</v>
      </c>
      <c r="D187">
        <v>3.7796131569681246</v>
      </c>
      <c r="E187">
        <v>3.8178389381805074E-2</v>
      </c>
      <c r="F187">
        <v>0.13415904245795021</v>
      </c>
      <c r="G187">
        <v>0.15917888410976896</v>
      </c>
      <c r="H187">
        <v>0.23374090261611025</v>
      </c>
      <c r="I187">
        <v>0.27733198391796082</v>
      </c>
      <c r="J187">
        <v>1.9069466221693459E-2</v>
      </c>
      <c r="K187">
        <v>2.2625557149044941E-2</v>
      </c>
      <c r="L187">
        <v>0.13649819695092003</v>
      </c>
      <c r="M187">
        <v>0.16195336999625182</v>
      </c>
      <c r="N187">
        <v>5.9767343180984714E-2</v>
      </c>
      <c r="O187">
        <v>8.6881831220095115E-2</v>
      </c>
      <c r="P187">
        <v>0.10308564856374419</v>
      </c>
      <c r="Q187">
        <v>0.86985538029589771</v>
      </c>
      <c r="R187">
        <v>1.032080869651792</v>
      </c>
      <c r="S187">
        <v>0</v>
      </c>
      <c r="T187">
        <v>7.3778993007848719E-4</v>
      </c>
      <c r="U187">
        <v>4.2366385352687079E-3</v>
      </c>
      <c r="V187">
        <v>0</v>
      </c>
      <c r="W187">
        <v>2.7837114728604</v>
      </c>
      <c r="X187">
        <v>1.258293822328312</v>
      </c>
      <c r="Y187">
        <v>1.9607245185831183E-2</v>
      </c>
      <c r="Z187">
        <v>0</v>
      </c>
      <c r="AA187">
        <v>5.4971272014566477</v>
      </c>
      <c r="AB187">
        <v>1.3553019775311388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L187">
        <f t="shared" si="6"/>
        <v>0.21171096815040633</v>
      </c>
      <c r="AM187">
        <f t="shared" si="7"/>
        <v>0.1449337635186233</v>
      </c>
      <c r="AN187">
        <f t="shared" si="8"/>
        <v>0.60413756015155251</v>
      </c>
    </row>
    <row r="188" spans="1:40" x14ac:dyDescent="0.25">
      <c r="A188" s="2">
        <v>305</v>
      </c>
      <c r="B188" t="s">
        <v>158</v>
      </c>
      <c r="C188">
        <v>34.215773181218893</v>
      </c>
      <c r="D188">
        <v>1.9118076931565933</v>
      </c>
      <c r="E188">
        <v>1.9311165874517609E-2</v>
      </c>
      <c r="F188">
        <v>0.37562126936307194</v>
      </c>
      <c r="G188">
        <v>0.44567245096019664</v>
      </c>
      <c r="H188">
        <v>0.65443249354854482</v>
      </c>
      <c r="I188">
        <v>0.77648070361824861</v>
      </c>
      <c r="J188">
        <v>5.3390630169138496E-2</v>
      </c>
      <c r="K188">
        <v>6.3348451101009146E-2</v>
      </c>
      <c r="L188">
        <v>0.38216878359554207</v>
      </c>
      <c r="M188">
        <v>0.45344142120099201</v>
      </c>
      <c r="N188">
        <v>0.16733683409221933</v>
      </c>
      <c r="O188">
        <v>0.24325462722294661</v>
      </c>
      <c r="P188">
        <v>0.28862015763033788</v>
      </c>
      <c r="Q188">
        <v>0.36348171878487462</v>
      </c>
      <c r="R188">
        <v>0.43126906868423998</v>
      </c>
      <c r="S188">
        <v>0</v>
      </c>
      <c r="T188">
        <v>2.0653728647665403E-3</v>
      </c>
      <c r="U188">
        <v>1.186160500742239E-2</v>
      </c>
      <c r="V188">
        <v>0</v>
      </c>
      <c r="W188">
        <v>10.407194565104785</v>
      </c>
      <c r="X188">
        <v>4.3198238055742406</v>
      </c>
      <c r="Y188">
        <v>0</v>
      </c>
      <c r="Z188">
        <v>0</v>
      </c>
      <c r="AA188">
        <v>10.925268672298873</v>
      </c>
      <c r="AB188">
        <v>1.9199216913663291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L188">
        <f t="shared" si="6"/>
        <v>5.6439433614526816E-2</v>
      </c>
      <c r="AM188">
        <f t="shared" si="7"/>
        <v>0.18236459143835973</v>
      </c>
      <c r="AN188">
        <f t="shared" si="8"/>
        <v>0.80583328011651278</v>
      </c>
    </row>
    <row r="189" spans="1:40" x14ac:dyDescent="0.25">
      <c r="A189" s="2">
        <v>306</v>
      </c>
      <c r="B189" t="s">
        <v>90</v>
      </c>
      <c r="C189">
        <v>52.553486014239084</v>
      </c>
      <c r="D189">
        <v>28.590576732024029</v>
      </c>
      <c r="E189">
        <v>0.28879397540436563</v>
      </c>
      <c r="F189">
        <v>0.28085609233616016</v>
      </c>
      <c r="G189">
        <v>0.33324579819970745</v>
      </c>
      <c r="H189">
        <v>0.42812612448095844</v>
      </c>
      <c r="I189">
        <v>0.5079523655465682</v>
      </c>
      <c r="J189">
        <v>0.27958875469503663</v>
      </c>
      <c r="K189">
        <v>0.33172153006908911</v>
      </c>
      <c r="L189">
        <v>4.3029604135997497</v>
      </c>
      <c r="M189">
        <v>5.1054359225371266</v>
      </c>
      <c r="N189">
        <v>2.5826463728398443</v>
      </c>
      <c r="O189">
        <v>0.66602918317342097</v>
      </c>
      <c r="P189">
        <v>0.79022993326584989</v>
      </c>
      <c r="Q189">
        <v>2.8190439460049368</v>
      </c>
      <c r="R189">
        <v>3.3447798986953057</v>
      </c>
      <c r="S189">
        <v>0</v>
      </c>
      <c r="T189">
        <v>0.18316701674097399</v>
      </c>
      <c r="U189">
        <v>0.12387536531907088</v>
      </c>
      <c r="V189">
        <v>0</v>
      </c>
      <c r="W189">
        <v>0.14933930493820716</v>
      </c>
      <c r="X189">
        <v>0.25401218207571363</v>
      </c>
      <c r="Y189">
        <v>0</v>
      </c>
      <c r="Z189">
        <v>0</v>
      </c>
      <c r="AA189">
        <v>0.56397021888871079</v>
      </c>
      <c r="AB189">
        <v>0.6271348834042465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L189">
        <f t="shared" si="6"/>
        <v>0.54952340744063466</v>
      </c>
      <c r="AM189">
        <f t="shared" si="7"/>
        <v>1.6766672057515235E-2</v>
      </c>
      <c r="AN189">
        <f t="shared" si="8"/>
        <v>3.0339692192347976E-2</v>
      </c>
    </row>
    <row r="190" spans="1:40" x14ac:dyDescent="0.25">
      <c r="A190" s="2">
        <v>307</v>
      </c>
      <c r="B190" t="s">
        <v>90</v>
      </c>
      <c r="C190">
        <v>6.252978648009881</v>
      </c>
      <c r="D190">
        <v>6.1102828633913138</v>
      </c>
      <c r="E190">
        <v>6.1720039360954687E-2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3.7034506458456691E-2</v>
      </c>
      <c r="R190">
        <v>4.3941238799155624E-2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L190">
        <f t="shared" si="6"/>
        <v>0.98705005249244138</v>
      </c>
      <c r="AM190">
        <f t="shared" si="7"/>
        <v>0</v>
      </c>
      <c r="AN190">
        <f t="shared" si="8"/>
        <v>0</v>
      </c>
    </row>
    <row r="191" spans="1:40" x14ac:dyDescent="0.25">
      <c r="A191" s="2">
        <v>308</v>
      </c>
      <c r="B191" t="s">
        <v>90</v>
      </c>
      <c r="C191">
        <v>21.024212957019898</v>
      </c>
      <c r="D191">
        <v>20.813971031074924</v>
      </c>
      <c r="E191">
        <v>0.21024192594497262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L191">
        <f t="shared" si="6"/>
        <v>1</v>
      </c>
      <c r="AM191">
        <f t="shared" si="7"/>
        <v>0</v>
      </c>
      <c r="AN191">
        <f t="shared" si="8"/>
        <v>0</v>
      </c>
    </row>
    <row r="192" spans="1:40" x14ac:dyDescent="0.25">
      <c r="A192" s="2">
        <v>309</v>
      </c>
      <c r="B192" t="s">
        <v>90</v>
      </c>
      <c r="C192">
        <v>16090.623944371517</v>
      </c>
      <c r="D192">
        <v>15052.425886347652</v>
      </c>
      <c r="E192">
        <v>152.04457511066337</v>
      </c>
      <c r="F192">
        <v>7.2110047872308121</v>
      </c>
      <c r="G192">
        <v>8.5563983865397315</v>
      </c>
      <c r="H192">
        <v>10.99182759322075</v>
      </c>
      <c r="I192">
        <v>13.041551130415135</v>
      </c>
      <c r="J192">
        <v>7.1789899078584289</v>
      </c>
      <c r="K192">
        <v>8.516760728089837</v>
      </c>
      <c r="L192">
        <v>110.47778434910764</v>
      </c>
      <c r="M192">
        <v>131.0817364938012</v>
      </c>
      <c r="N192">
        <v>66.309227486173228</v>
      </c>
      <c r="O192">
        <v>17.099839070079661</v>
      </c>
      <c r="P192">
        <v>20.289146049971173</v>
      </c>
      <c r="Q192">
        <v>100.20634046904964</v>
      </c>
      <c r="R192">
        <v>118.89474567873788</v>
      </c>
      <c r="S192">
        <v>0</v>
      </c>
      <c r="T192">
        <v>4.7023984411762534</v>
      </c>
      <c r="U192">
        <v>3.1801598279415297</v>
      </c>
      <c r="V192">
        <v>0</v>
      </c>
      <c r="W192">
        <v>15.967666300863348</v>
      </c>
      <c r="X192">
        <v>155.18575686151567</v>
      </c>
      <c r="Y192">
        <v>0.91084993694280669</v>
      </c>
      <c r="Z192">
        <v>0</v>
      </c>
      <c r="AA192">
        <v>5.3890873765413803</v>
      </c>
      <c r="AB192">
        <v>75.846414929100902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5.115797108846543</v>
      </c>
      <c r="AL192">
        <f t="shared" si="6"/>
        <v>0.94492733868016487</v>
      </c>
      <c r="AM192">
        <f t="shared" si="7"/>
        <v>1.4358186021209663E-2</v>
      </c>
      <c r="AN192">
        <f t="shared" si="8"/>
        <v>1.5685465420146535E-2</v>
      </c>
    </row>
    <row r="193" spans="1:40" x14ac:dyDescent="0.25">
      <c r="A193" s="2">
        <v>310</v>
      </c>
      <c r="B193" t="s">
        <v>90</v>
      </c>
      <c r="C193">
        <v>8.8265550743099812</v>
      </c>
      <c r="D193">
        <v>8.4155995698869575</v>
      </c>
      <c r="E193">
        <v>8.5055071223206713E-2</v>
      </c>
      <c r="F193">
        <v>4.5155135562522141E-3</v>
      </c>
      <c r="G193">
        <v>5.4186162675026574E-3</v>
      </c>
      <c r="H193">
        <v>6.7732701086026439E-3</v>
      </c>
      <c r="I193">
        <v>8.1279239497026295E-3</v>
      </c>
      <c r="J193">
        <v>4.2897376526639256E-3</v>
      </c>
      <c r="K193">
        <v>5.4186162675026574E-3</v>
      </c>
      <c r="L193">
        <v>6.9087355152902097E-2</v>
      </c>
      <c r="M193">
        <v>8.1730793110408304E-2</v>
      </c>
      <c r="N193">
        <v>4.1542724717520373E-2</v>
      </c>
      <c r="O193">
        <v>1.0611456405641349E-2</v>
      </c>
      <c r="P193">
        <v>1.2643438409057555E-2</v>
      </c>
      <c r="Q193">
        <v>3.2382408094200003E-2</v>
      </c>
      <c r="R193">
        <v>3.8391514595981793E-2</v>
      </c>
      <c r="S193">
        <v>0</v>
      </c>
      <c r="T193">
        <v>2.9350838115639387E-3</v>
      </c>
      <c r="U193">
        <v>2.0319811003134945E-3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L193">
        <f t="shared" si="6"/>
        <v>0.96307727868278281</v>
      </c>
      <c r="AM193">
        <f t="shared" si="7"/>
        <v>0</v>
      </c>
      <c r="AN193">
        <f t="shared" si="8"/>
        <v>0</v>
      </c>
    </row>
    <row r="194" spans="1:40" x14ac:dyDescent="0.25">
      <c r="A194" s="2">
        <v>311</v>
      </c>
      <c r="B194" t="s">
        <v>90</v>
      </c>
      <c r="C194">
        <v>16.177351283851678</v>
      </c>
      <c r="D194">
        <v>14.934413666319315</v>
      </c>
      <c r="E194">
        <v>0.15085322981260912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0.49947173288193036</v>
      </c>
      <c r="R194">
        <v>0.59261265483782211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L194">
        <f t="shared" si="6"/>
        <v>0.93249300404264091</v>
      </c>
      <c r="AM194">
        <f t="shared" si="7"/>
        <v>0</v>
      </c>
      <c r="AN194">
        <f t="shared" si="8"/>
        <v>0</v>
      </c>
    </row>
    <row r="195" spans="1:40" x14ac:dyDescent="0.25">
      <c r="A195" s="2">
        <v>312</v>
      </c>
      <c r="B195" t="s">
        <v>80</v>
      </c>
      <c r="C195">
        <v>8024.1581946762844</v>
      </c>
      <c r="D195">
        <v>5523.6957085057466</v>
      </c>
      <c r="E195">
        <v>55.794915582303034</v>
      </c>
      <c r="F195">
        <v>25.845765888855308</v>
      </c>
      <c r="G195">
        <v>30.665896092888588</v>
      </c>
      <c r="H195">
        <v>39.396552610704276</v>
      </c>
      <c r="I195">
        <v>46.74340788142316</v>
      </c>
      <c r="J195">
        <v>25.728350275156142</v>
      </c>
      <c r="K195">
        <v>30.52630587146917</v>
      </c>
      <c r="L195">
        <v>395.96816989434029</v>
      </c>
      <c r="M195">
        <v>469.81464790343591</v>
      </c>
      <c r="N195">
        <v>237.66030782455948</v>
      </c>
      <c r="O195">
        <v>61.289460722065236</v>
      </c>
      <c r="P195">
        <v>72.719182694591197</v>
      </c>
      <c r="Q195">
        <v>355.7164345334765</v>
      </c>
      <c r="R195">
        <v>422.0555986658897</v>
      </c>
      <c r="S195">
        <v>0</v>
      </c>
      <c r="T195">
        <v>16.855079931932174</v>
      </c>
      <c r="U195">
        <v>11.398987037979275</v>
      </c>
      <c r="V195">
        <v>0</v>
      </c>
      <c r="W195">
        <v>14.676729056396402</v>
      </c>
      <c r="X195">
        <v>28.924940476109697</v>
      </c>
      <c r="Y195">
        <v>27.126838765247768</v>
      </c>
      <c r="Z195">
        <v>0</v>
      </c>
      <c r="AA195">
        <v>52.279151675339008</v>
      </c>
      <c r="AB195">
        <v>79.275762786374713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L195">
        <f t="shared" ref="AL195:AL258" si="9">(D195+E195)/C195</f>
        <v>0.69533656848762326</v>
      </c>
      <c r="AM195">
        <f t="shared" ref="AM195:AM258" si="10">(SUM(X195,AB195,AE195))/C195</f>
        <v>1.3484368158926795E-2</v>
      </c>
      <c r="AN195">
        <f t="shared" ref="AN195:AN258" si="11">(SUM(AA195:AB195,AD195:AE195,W195:X195))/C195</f>
        <v>2.1828655385985458E-2</v>
      </c>
    </row>
    <row r="196" spans="1:40" x14ac:dyDescent="0.25">
      <c r="A196" s="2">
        <v>313</v>
      </c>
      <c r="B196" t="s">
        <v>80</v>
      </c>
      <c r="C196">
        <v>14.402952218449641</v>
      </c>
      <c r="D196">
        <v>9.47900786149693</v>
      </c>
      <c r="E196">
        <v>9.5747898893341746E-2</v>
      </c>
      <c r="F196">
        <v>6.646007226320623E-2</v>
      </c>
      <c r="G196">
        <v>7.8853266034258129E-2</v>
      </c>
      <c r="H196">
        <v>0.10130324686699581</v>
      </c>
      <c r="I196">
        <v>0.12019366773465003</v>
      </c>
      <c r="J196">
        <v>6.615427965443689E-2</v>
      </c>
      <c r="K196">
        <v>7.8495935345359133E-2</v>
      </c>
      <c r="L196">
        <v>1.0181794736563474</v>
      </c>
      <c r="M196">
        <v>1.2080629058553531</v>
      </c>
      <c r="N196">
        <v>0.61111106720148811</v>
      </c>
      <c r="O196">
        <v>0.15759657729249565</v>
      </c>
      <c r="P196">
        <v>0.1869870298903108</v>
      </c>
      <c r="Q196">
        <v>0.48343700427116593</v>
      </c>
      <c r="R196">
        <v>0.57359527332385407</v>
      </c>
      <c r="S196">
        <v>0</v>
      </c>
      <c r="T196">
        <v>4.3340089517038896E-2</v>
      </c>
      <c r="U196">
        <v>2.9311424105744319E-2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5.1151450466648653E-3</v>
      </c>
      <c r="AH196">
        <v>0</v>
      </c>
      <c r="AL196">
        <f t="shared" si="9"/>
        <v>0.66477730503926602</v>
      </c>
      <c r="AM196">
        <f t="shared" si="10"/>
        <v>0</v>
      </c>
      <c r="AN196">
        <f t="shared" si="11"/>
        <v>0</v>
      </c>
    </row>
    <row r="197" spans="1:40" x14ac:dyDescent="0.25">
      <c r="A197" s="2">
        <v>314</v>
      </c>
      <c r="B197" t="s">
        <v>80</v>
      </c>
      <c r="C197">
        <v>16.323415644408133</v>
      </c>
      <c r="D197">
        <v>14.615500400167672</v>
      </c>
      <c r="E197">
        <v>0.14763169160557324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0.71359913801445007</v>
      </c>
      <c r="R197">
        <v>0.84668441462043897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L197">
        <f t="shared" si="9"/>
        <v>0.90441439545347913</v>
      </c>
      <c r="AM197">
        <f t="shared" si="10"/>
        <v>0</v>
      </c>
      <c r="AN197">
        <f t="shared" si="11"/>
        <v>0</v>
      </c>
    </row>
    <row r="198" spans="1:40" x14ac:dyDescent="0.25">
      <c r="A198" s="2">
        <v>315</v>
      </c>
      <c r="B198" t="s">
        <v>80</v>
      </c>
      <c r="C198">
        <v>17.549905759666309</v>
      </c>
      <c r="D198">
        <v>3.7915117716123725</v>
      </c>
      <c r="E198">
        <v>3.8298166299268979E-2</v>
      </c>
      <c r="F198">
        <v>0.21969976774533792</v>
      </c>
      <c r="G198">
        <v>0.26068118487342729</v>
      </c>
      <c r="H198">
        <v>0.33489200425704002</v>
      </c>
      <c r="I198">
        <v>0.39735068180478</v>
      </c>
      <c r="J198">
        <v>0.21869705404374443</v>
      </c>
      <c r="K198">
        <v>0.25949521373604295</v>
      </c>
      <c r="L198">
        <v>3.3659659922077085</v>
      </c>
      <c r="M198">
        <v>3.9937118209702001</v>
      </c>
      <c r="N198">
        <v>2.0202523119480724</v>
      </c>
      <c r="O198">
        <v>0.52099580096651377</v>
      </c>
      <c r="P198">
        <v>0.6181609592064703</v>
      </c>
      <c r="Q198">
        <v>0.580846907093714</v>
      </c>
      <c r="R198">
        <v>0.68917181921996729</v>
      </c>
      <c r="S198">
        <v>0</v>
      </c>
      <c r="T198">
        <v>0.14327870001909485</v>
      </c>
      <c r="U198">
        <v>9.6895603662548374E-2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L198">
        <f t="shared" si="9"/>
        <v>0.21822396030828947</v>
      </c>
      <c r="AM198">
        <f t="shared" si="10"/>
        <v>0</v>
      </c>
      <c r="AN198">
        <f t="shared" si="11"/>
        <v>0</v>
      </c>
    </row>
    <row r="199" spans="1:40" x14ac:dyDescent="0.25">
      <c r="A199" s="2">
        <v>316</v>
      </c>
      <c r="B199" t="s">
        <v>323</v>
      </c>
      <c r="C199">
        <v>41.370970315684929</v>
      </c>
      <c r="D199">
        <v>6.3454998688793509</v>
      </c>
      <c r="E199">
        <v>6.4096924277676826E-2</v>
      </c>
      <c r="F199">
        <v>1.768391022040692</v>
      </c>
      <c r="G199">
        <v>2.0981857300221689</v>
      </c>
      <c r="H199">
        <v>3.1724552852721835</v>
      </c>
      <c r="I199">
        <v>3.7641016001456742</v>
      </c>
      <c r="J199">
        <v>0.35068595000927688</v>
      </c>
      <c r="K199">
        <v>0.41609127832557113</v>
      </c>
      <c r="L199">
        <v>1.5737014440871515</v>
      </c>
      <c r="M199">
        <v>1.8671954679926113</v>
      </c>
      <c r="N199">
        <v>1.0102149154094791</v>
      </c>
      <c r="O199">
        <v>0.47689922625833037</v>
      </c>
      <c r="P199">
        <v>0.56583665030514396</v>
      </c>
      <c r="Q199">
        <v>1.2804267467006136</v>
      </c>
      <c r="R199">
        <v>1.5192171656743918</v>
      </c>
      <c r="S199">
        <v>0</v>
      </c>
      <c r="T199">
        <v>6.6883277946705039E-2</v>
      </c>
      <c r="U199">
        <v>4.3223969518899404E-2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12.518693480987221</v>
      </c>
      <c r="AB199">
        <v>2.4691703118317991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L199">
        <f t="shared" si="9"/>
        <v>0.15492981538136572</v>
      </c>
      <c r="AM199">
        <f t="shared" si="10"/>
        <v>5.9683645149982506E-2</v>
      </c>
      <c r="AN199">
        <f t="shared" si="11"/>
        <v>0.36227972606039383</v>
      </c>
    </row>
    <row r="200" spans="1:40" x14ac:dyDescent="0.25">
      <c r="A200" s="2">
        <v>317</v>
      </c>
      <c r="B200" t="s">
        <v>323</v>
      </c>
      <c r="C200">
        <v>17.891133515697128</v>
      </c>
      <c r="D200">
        <v>1.5527996256347711</v>
      </c>
      <c r="E200">
        <v>1.5684867198631651E-2</v>
      </c>
      <c r="F200">
        <v>0.84640472155160829</v>
      </c>
      <c r="G200">
        <v>1.0295082120086949</v>
      </c>
      <c r="H200">
        <v>1.5522308605216375</v>
      </c>
      <c r="I200">
        <v>1.8880261624172343</v>
      </c>
      <c r="J200">
        <v>0.68533972310604974</v>
      </c>
      <c r="K200">
        <v>0.83360009333433127</v>
      </c>
      <c r="L200">
        <v>1.2487466897585462</v>
      </c>
      <c r="M200">
        <v>1.5188892255730362</v>
      </c>
      <c r="N200">
        <v>0.74736698440142035</v>
      </c>
      <c r="O200">
        <v>0.29701538228828916</v>
      </c>
      <c r="P200">
        <v>0.36126908142846137</v>
      </c>
      <c r="Q200">
        <v>0.62008340097747205</v>
      </c>
      <c r="R200">
        <v>0</v>
      </c>
      <c r="S200">
        <v>1.8327096288074874E-2</v>
      </c>
      <c r="T200">
        <v>2.5803266777400431E-2</v>
      </c>
      <c r="U200">
        <v>2.4247342591201905E-2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3.7694450716108405</v>
      </c>
      <c r="AB200">
        <v>0.85634570822942591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L200">
        <f t="shared" si="9"/>
        <v>8.7668257098258359E-2</v>
      </c>
      <c r="AM200">
        <f t="shared" si="10"/>
        <v>4.786425116542195E-2</v>
      </c>
      <c r="AN200">
        <f t="shared" si="11"/>
        <v>0.2585521356588022</v>
      </c>
    </row>
    <row r="201" spans="1:40" x14ac:dyDescent="0.25">
      <c r="A201" s="2">
        <v>318</v>
      </c>
      <c r="B201" t="s">
        <v>323</v>
      </c>
      <c r="C201">
        <v>17513.347082143122</v>
      </c>
      <c r="D201">
        <v>4610.2648223619981</v>
      </c>
      <c r="E201">
        <v>46.568669450444538</v>
      </c>
      <c r="F201">
        <v>843.9535241661232</v>
      </c>
      <c r="G201">
        <v>1001.3463965521347</v>
      </c>
      <c r="H201">
        <v>1514.0309740522689</v>
      </c>
      <c r="I201">
        <v>1796.3907362842535</v>
      </c>
      <c r="J201">
        <v>167.36389209289564</v>
      </c>
      <c r="K201">
        <v>198.57592008555912</v>
      </c>
      <c r="L201">
        <v>751.04006194753822</v>
      </c>
      <c r="M201">
        <v>891.10533701705981</v>
      </c>
      <c r="N201">
        <v>482.11895559459577</v>
      </c>
      <c r="O201">
        <v>227.59653323449706</v>
      </c>
      <c r="P201">
        <v>270.04235660070054</v>
      </c>
      <c r="Q201">
        <v>735.72244590374078</v>
      </c>
      <c r="R201">
        <v>872.93062814116399</v>
      </c>
      <c r="S201">
        <v>0</v>
      </c>
      <c r="T201">
        <v>31.920473621298861</v>
      </c>
      <c r="U201">
        <v>20.629262126789211</v>
      </c>
      <c r="V201">
        <v>0</v>
      </c>
      <c r="W201">
        <v>725.34585927788874</v>
      </c>
      <c r="X201">
        <v>234.13667394345555</v>
      </c>
      <c r="Y201">
        <v>87.161063760970109</v>
      </c>
      <c r="Z201">
        <v>0</v>
      </c>
      <c r="AA201">
        <v>1668.5821743072381</v>
      </c>
      <c r="AB201">
        <v>333.52530288271828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2.9950187377882345</v>
      </c>
      <c r="AL201">
        <f t="shared" si="9"/>
        <v>0.26590197007861632</v>
      </c>
      <c r="AM201">
        <f t="shared" si="10"/>
        <v>3.2413106082101843E-2</v>
      </c>
      <c r="AN201">
        <f t="shared" si="11"/>
        <v>0.1691047403172283</v>
      </c>
    </row>
    <row r="202" spans="1:40" x14ac:dyDescent="0.25">
      <c r="A202" s="2">
        <v>319</v>
      </c>
      <c r="B202" t="s">
        <v>323</v>
      </c>
      <c r="C202">
        <v>4523.204419597093</v>
      </c>
      <c r="D202">
        <v>633.95920686752743</v>
      </c>
      <c r="E202">
        <v>6.403605319748352</v>
      </c>
      <c r="F202">
        <v>183.80971374917115</v>
      </c>
      <c r="G202">
        <v>223.57352112029133</v>
      </c>
      <c r="H202">
        <v>337.0903711392935</v>
      </c>
      <c r="I202">
        <v>410.01370383059253</v>
      </c>
      <c r="J202">
        <v>148.83205826262534</v>
      </c>
      <c r="K202">
        <v>181.02877371216266</v>
      </c>
      <c r="L202">
        <v>271.18440088518855</v>
      </c>
      <c r="M202">
        <v>329.84981517514399</v>
      </c>
      <c r="N202">
        <v>162.30214873284615</v>
      </c>
      <c r="O202">
        <v>64.501185009449927</v>
      </c>
      <c r="P202">
        <v>78.455152168188306</v>
      </c>
      <c r="Q202">
        <v>427.10921040331851</v>
      </c>
      <c r="R202">
        <v>0</v>
      </c>
      <c r="S202">
        <v>12.623578786813649</v>
      </c>
      <c r="T202">
        <v>5.6034669771055405</v>
      </c>
      <c r="U202">
        <v>5.265633426660596</v>
      </c>
      <c r="V202">
        <v>0</v>
      </c>
      <c r="W202">
        <v>0</v>
      </c>
      <c r="X202">
        <v>0</v>
      </c>
      <c r="Y202">
        <v>7.7329274998216215</v>
      </c>
      <c r="Z202">
        <v>0</v>
      </c>
      <c r="AA202">
        <v>836.46406085498575</v>
      </c>
      <c r="AB202">
        <v>162.24412783064767</v>
      </c>
      <c r="AC202">
        <v>34.254618597818826</v>
      </c>
      <c r="AD202">
        <v>0</v>
      </c>
      <c r="AE202">
        <v>0</v>
      </c>
      <c r="AF202">
        <v>0</v>
      </c>
      <c r="AG202">
        <v>0</v>
      </c>
      <c r="AH202">
        <v>0.90313924769206078</v>
      </c>
      <c r="AL202">
        <f t="shared" si="9"/>
        <v>0.14157282156270898</v>
      </c>
      <c r="AM202">
        <f t="shared" si="10"/>
        <v>3.5869289286974047E-2</v>
      </c>
      <c r="AN202">
        <f t="shared" si="11"/>
        <v>0.22079660701573905</v>
      </c>
    </row>
    <row r="203" spans="1:40" x14ac:dyDescent="0.25">
      <c r="A203" s="2">
        <v>320</v>
      </c>
      <c r="B203" t="s">
        <v>323</v>
      </c>
      <c r="C203">
        <v>91.687473981312493</v>
      </c>
      <c r="D203">
        <v>11.49018569611964</v>
      </c>
      <c r="E203">
        <v>0.11606231260941215</v>
      </c>
      <c r="F203">
        <v>6.4350945510939859</v>
      </c>
      <c r="G203">
        <v>7.6352057308891625</v>
      </c>
      <c r="H203">
        <v>11.544401912637825</v>
      </c>
      <c r="I203">
        <v>13.697372616970449</v>
      </c>
      <c r="J203">
        <v>1.276137600787665</v>
      </c>
      <c r="K203">
        <v>1.5141297906139337</v>
      </c>
      <c r="L203">
        <v>5.7266354911098176</v>
      </c>
      <c r="M203">
        <v>6.7946263188812148</v>
      </c>
      <c r="N203">
        <v>3.6761295815310158</v>
      </c>
      <c r="O203">
        <v>1.7354114349031493</v>
      </c>
      <c r="P203">
        <v>2.0590568642191189</v>
      </c>
      <c r="Q203">
        <v>5.2549966630027134</v>
      </c>
      <c r="R203">
        <v>6.2350243938153378</v>
      </c>
      <c r="S203">
        <v>0</v>
      </c>
      <c r="T203">
        <v>0.2433899550821273</v>
      </c>
      <c r="U203">
        <v>0.15729776330369294</v>
      </c>
      <c r="V203">
        <v>0</v>
      </c>
      <c r="W203">
        <v>0.76279482157188938</v>
      </c>
      <c r="X203">
        <v>0.18398396224533248</v>
      </c>
      <c r="Y203">
        <v>0</v>
      </c>
      <c r="Z203">
        <v>0</v>
      </c>
      <c r="AA203">
        <v>4.1947000443306282</v>
      </c>
      <c r="AB203">
        <v>0.95483647559438956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L203">
        <f t="shared" si="9"/>
        <v>0.12658488127936218</v>
      </c>
      <c r="AM203">
        <f t="shared" si="10"/>
        <v>1.2420676330027736E-2</v>
      </c>
      <c r="AN203">
        <f t="shared" si="11"/>
        <v>6.6490165330378451E-2</v>
      </c>
    </row>
    <row r="204" spans="1:40" x14ac:dyDescent="0.25">
      <c r="A204" s="2">
        <v>321</v>
      </c>
      <c r="B204" t="s">
        <v>129</v>
      </c>
      <c r="C204">
        <v>18.565577645134798</v>
      </c>
      <c r="D204">
        <v>14.820429876069236</v>
      </c>
      <c r="E204">
        <v>0.14968429017987941</v>
      </c>
      <c r="F204">
        <v>0.21282449016527349</v>
      </c>
      <c r="G204">
        <v>0.25279152058013754</v>
      </c>
      <c r="H204">
        <v>0.37069428977967872</v>
      </c>
      <c r="I204">
        <v>0.44063663047479112</v>
      </c>
      <c r="J204">
        <v>2.9975279305792087E-2</v>
      </c>
      <c r="K204">
        <v>3.5970334367609692E-2</v>
      </c>
      <c r="L204">
        <v>0.21682118421417582</v>
      </c>
      <c r="M204">
        <v>0.25678823461256006</v>
      </c>
      <c r="N204">
        <v>9.4921719966556309E-2</v>
      </c>
      <c r="O204">
        <v>0.13788628940285327</v>
      </c>
      <c r="P204">
        <v>0.16386486566715894</v>
      </c>
      <c r="Q204">
        <v>0.17128732173796637</v>
      </c>
      <c r="R204">
        <v>0.2038319003642059</v>
      </c>
      <c r="S204">
        <v>0</v>
      </c>
      <c r="T204">
        <v>9.9917601016560323E-4</v>
      </c>
      <c r="U204">
        <v>6.994232071159223E-3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0.9991760101656032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L204">
        <f t="shared" si="9"/>
        <v>0.80633710689697324</v>
      </c>
      <c r="AM204">
        <f t="shared" si="10"/>
        <v>5.3818740750436182E-2</v>
      </c>
      <c r="AN204">
        <f t="shared" si="11"/>
        <v>5.3818740750436182E-2</v>
      </c>
    </row>
    <row r="205" spans="1:40" x14ac:dyDescent="0.25">
      <c r="A205" s="2">
        <v>322</v>
      </c>
      <c r="B205" t="s">
        <v>129</v>
      </c>
      <c r="C205">
        <v>0.67025731543048861</v>
      </c>
      <c r="D205">
        <v>0.6635547475644521</v>
      </c>
      <c r="E205">
        <v>6.7025678660364747E-3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L205">
        <f t="shared" si="9"/>
        <v>1</v>
      </c>
      <c r="AM205">
        <f t="shared" si="10"/>
        <v>0</v>
      </c>
      <c r="AN205">
        <f t="shared" si="11"/>
        <v>0</v>
      </c>
    </row>
    <row r="206" spans="1:40" x14ac:dyDescent="0.25">
      <c r="A206" s="2">
        <v>323</v>
      </c>
      <c r="B206" t="s">
        <v>129</v>
      </c>
      <c r="C206">
        <v>2.2429140405458083</v>
      </c>
      <c r="D206">
        <v>0.44112175404329629</v>
      </c>
      <c r="E206">
        <v>4.4559093147550424E-3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6.4898771511457259E-2</v>
      </c>
      <c r="R206">
        <v>7.7002284049860759E-2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7.3714824086373483E-3</v>
      </c>
      <c r="Z206">
        <v>0</v>
      </c>
      <c r="AA206">
        <v>1.2730303391421074</v>
      </c>
      <c r="AB206">
        <v>0.37503350007569453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L206">
        <f t="shared" si="9"/>
        <v>0.19866016053366939</v>
      </c>
      <c r="AM206">
        <f t="shared" si="10"/>
        <v>0.16720814676626258</v>
      </c>
      <c r="AN206">
        <f t="shared" si="11"/>
        <v>0.73478689304417089</v>
      </c>
    </row>
    <row r="207" spans="1:40" x14ac:dyDescent="0.25">
      <c r="A207" s="2">
        <v>324</v>
      </c>
      <c r="B207" t="s">
        <v>129</v>
      </c>
      <c r="C207">
        <v>15228.057664575188</v>
      </c>
      <c r="D207">
        <v>12722.883346796551</v>
      </c>
      <c r="E207">
        <v>128.51416109543672</v>
      </c>
      <c r="F207">
        <v>148.55353799193713</v>
      </c>
      <c r="G207">
        <v>176.25866072713268</v>
      </c>
      <c r="H207">
        <v>258.82046385025581</v>
      </c>
      <c r="I207">
        <v>307.08871348066526</v>
      </c>
      <c r="J207">
        <v>21.115766807147541</v>
      </c>
      <c r="K207">
        <v>25.053166208164686</v>
      </c>
      <c r="L207">
        <v>151.14419466242495</v>
      </c>
      <c r="M207">
        <v>179.33029290242715</v>
      </c>
      <c r="N207">
        <v>66.179397364451134</v>
      </c>
      <c r="O207">
        <v>96.204531853579823</v>
      </c>
      <c r="P207">
        <v>114.14586127209274</v>
      </c>
      <c r="Q207">
        <v>205.06807781223438</v>
      </c>
      <c r="R207">
        <v>243.31229415292586</v>
      </c>
      <c r="S207">
        <v>0</v>
      </c>
      <c r="T207">
        <v>0.81671526894618307</v>
      </c>
      <c r="U207">
        <v>4.6909258057024417</v>
      </c>
      <c r="V207">
        <v>0</v>
      </c>
      <c r="W207">
        <v>33.964436923329131</v>
      </c>
      <c r="X207">
        <v>43.425282335908527</v>
      </c>
      <c r="Y207">
        <v>0</v>
      </c>
      <c r="Z207">
        <v>0</v>
      </c>
      <c r="AA207">
        <v>79.281887395669003</v>
      </c>
      <c r="AB207">
        <v>101.23104591459958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120.97490395360668</v>
      </c>
      <c r="AL207">
        <f t="shared" si="9"/>
        <v>0.84392887070476541</v>
      </c>
      <c r="AM207">
        <f t="shared" si="10"/>
        <v>9.4993288991162706E-3</v>
      </c>
      <c r="AN207">
        <f t="shared" si="11"/>
        <v>1.6936017596614537E-2</v>
      </c>
    </row>
    <row r="208" spans="1:40" x14ac:dyDescent="0.25">
      <c r="A208" s="2">
        <v>325</v>
      </c>
      <c r="B208" t="s">
        <v>129</v>
      </c>
      <c r="C208">
        <v>401.62141942013227</v>
      </c>
      <c r="D208">
        <v>397.11245399481714</v>
      </c>
      <c r="E208">
        <v>4.0112326224399855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0.20535305046976529</v>
      </c>
      <c r="AB208">
        <v>0.17154061207953758</v>
      </c>
      <c r="AC208">
        <v>0.12083914032586507</v>
      </c>
      <c r="AD208">
        <v>0</v>
      </c>
      <c r="AE208">
        <v>0</v>
      </c>
      <c r="AF208">
        <v>0</v>
      </c>
      <c r="AG208">
        <v>0</v>
      </c>
      <c r="AH208">
        <v>0</v>
      </c>
      <c r="AL208">
        <f t="shared" si="9"/>
        <v>0.99876069158962244</v>
      </c>
      <c r="AM208">
        <f t="shared" si="10"/>
        <v>4.2712017782121979E-4</v>
      </c>
      <c r="AN208">
        <f t="shared" si="11"/>
        <v>9.3843018406106996E-4</v>
      </c>
    </row>
    <row r="209" spans="1:40" x14ac:dyDescent="0.25">
      <c r="A209" s="2">
        <v>326</v>
      </c>
      <c r="B209" t="s">
        <v>129</v>
      </c>
      <c r="C209">
        <v>14.382016994813917</v>
      </c>
      <c r="D209">
        <v>11.928332706379203</v>
      </c>
      <c r="E209">
        <v>0.12044208840925012</v>
      </c>
      <c r="F209">
        <v>2.6462149396552136E-2</v>
      </c>
      <c r="G209">
        <v>3.0872507547637529E-2</v>
      </c>
      <c r="H209">
        <v>4.5573701874628621E-2</v>
      </c>
      <c r="I209">
        <v>5.3904377402154771E-2</v>
      </c>
      <c r="J209">
        <v>3.9203185525362649E-3</v>
      </c>
      <c r="K209">
        <v>4.4103579550694725E-3</v>
      </c>
      <c r="L209">
        <v>2.6952188701077386E-2</v>
      </c>
      <c r="M209">
        <v>3.1362548322282163E-2</v>
      </c>
      <c r="N209">
        <v>1.1760955069561041E-2</v>
      </c>
      <c r="O209">
        <v>1.6661353995291065E-2</v>
      </c>
      <c r="P209">
        <v>2.0091632067206572E-2</v>
      </c>
      <c r="Q209">
        <v>4.5074416869100867E-2</v>
      </c>
      <c r="R209">
        <v>5.3488307080451873E-2</v>
      </c>
      <c r="S209">
        <v>0</v>
      </c>
      <c r="T209">
        <v>0</v>
      </c>
      <c r="U209">
        <v>9.8007958913008653E-4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1.9617273056027817</v>
      </c>
      <c r="AL209">
        <f t="shared" si="9"/>
        <v>0.83776669149627492</v>
      </c>
      <c r="AM209">
        <f t="shared" si="10"/>
        <v>0</v>
      </c>
      <c r="AN209">
        <f t="shared" si="11"/>
        <v>0</v>
      </c>
    </row>
    <row r="210" spans="1:40" x14ac:dyDescent="0.25">
      <c r="A210" s="2">
        <v>327</v>
      </c>
      <c r="B210" t="s">
        <v>129</v>
      </c>
      <c r="C210">
        <v>28.746035851852881</v>
      </c>
      <c r="D210">
        <v>14.446407713196912</v>
      </c>
      <c r="E210">
        <v>0.14592348388351115</v>
      </c>
      <c r="F210">
        <v>1.0863269049766038</v>
      </c>
      <c r="G210">
        <v>1.2889104985748572</v>
      </c>
      <c r="H210">
        <v>1.8926537926080997</v>
      </c>
      <c r="I210">
        <v>2.2456310686850798</v>
      </c>
      <c r="J210">
        <v>0.15441154760339604</v>
      </c>
      <c r="K210">
        <v>0.18320379864383762</v>
      </c>
      <c r="L210">
        <v>1.1052545732194636</v>
      </c>
      <c r="M210">
        <v>1.3113832512605978</v>
      </c>
      <c r="N210">
        <v>0.48395026668510976</v>
      </c>
      <c r="O210">
        <v>0.703509132354047</v>
      </c>
      <c r="P210">
        <v>0.83470813493991891</v>
      </c>
      <c r="Q210">
        <v>0.22906706643186145</v>
      </c>
      <c r="R210">
        <v>0.27178798753088279</v>
      </c>
      <c r="S210">
        <v>0</v>
      </c>
      <c r="T210">
        <v>5.9701274056848793E-3</v>
      </c>
      <c r="U210">
        <v>3.431025204283885E-2</v>
      </c>
      <c r="V210">
        <v>0</v>
      </c>
      <c r="W210">
        <v>0.13186831425638279</v>
      </c>
      <c r="X210">
        <v>9.2080462531950555E-2</v>
      </c>
      <c r="Y210">
        <v>4.6761121804699601E-2</v>
      </c>
      <c r="Z210">
        <v>0</v>
      </c>
      <c r="AA210">
        <v>1.2391073822751753</v>
      </c>
      <c r="AB210">
        <v>0.81280897094197269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L210">
        <f t="shared" si="9"/>
        <v>0.50762933965170876</v>
      </c>
      <c r="AM210">
        <f t="shared" si="10"/>
        <v>3.1478755475621407E-2</v>
      </c>
      <c r="AN210">
        <f t="shared" si="11"/>
        <v>7.9171442689854793E-2</v>
      </c>
    </row>
    <row r="211" spans="1:40" x14ac:dyDescent="0.25">
      <c r="A211" s="2">
        <v>328</v>
      </c>
      <c r="B211" t="s">
        <v>129</v>
      </c>
      <c r="C211">
        <v>36.597537667614198</v>
      </c>
      <c r="D211">
        <v>27.47768474097731</v>
      </c>
      <c r="E211">
        <v>0.27755047362316942</v>
      </c>
      <c r="F211">
        <v>0.19769975358093278</v>
      </c>
      <c r="G211">
        <v>0.23458909669990993</v>
      </c>
      <c r="H211">
        <v>0.34446377905120051</v>
      </c>
      <c r="I211">
        <v>0.40869930897003365</v>
      </c>
      <c r="J211">
        <v>2.8092825982364386E-2</v>
      </c>
      <c r="K211">
        <v>3.3342731170098595E-2</v>
      </c>
      <c r="L211">
        <v>0.20115304088190297</v>
      </c>
      <c r="M211">
        <v>0.23867235629036981</v>
      </c>
      <c r="N211">
        <v>8.8058407348970594E-2</v>
      </c>
      <c r="O211">
        <v>0.12802768784487822</v>
      </c>
      <c r="P211">
        <v>0.15192059434363764</v>
      </c>
      <c r="Q211">
        <v>1.2046531461594516</v>
      </c>
      <c r="R211">
        <v>1.4291965419298236</v>
      </c>
      <c r="S211">
        <v>0</v>
      </c>
      <c r="T211">
        <v>1.0966468147719885E-3</v>
      </c>
      <c r="U211">
        <v>6.2532204013900803E-3</v>
      </c>
      <c r="V211">
        <v>0</v>
      </c>
      <c r="W211">
        <v>6.9525314434663671E-2</v>
      </c>
      <c r="X211">
        <v>0.17381328608665919</v>
      </c>
      <c r="Y211">
        <v>3.7437162930052517E-2</v>
      </c>
      <c r="Z211">
        <v>0</v>
      </c>
      <c r="AA211">
        <v>1.1054524995111523</v>
      </c>
      <c r="AB211">
        <v>2.760155052581462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L211">
        <f t="shared" si="9"/>
        <v>0.75839078209793254</v>
      </c>
      <c r="AM211">
        <f t="shared" si="10"/>
        <v>8.0168462843456301E-2</v>
      </c>
      <c r="AN211">
        <f t="shared" si="11"/>
        <v>0.11227384175220115</v>
      </c>
    </row>
    <row r="212" spans="1:40" x14ac:dyDescent="0.25">
      <c r="A212" s="2">
        <v>329</v>
      </c>
      <c r="B212" t="s">
        <v>129</v>
      </c>
      <c r="C212">
        <v>0.59886517970588249</v>
      </c>
      <c r="D212">
        <v>0.47305685511429857</v>
      </c>
      <c r="E212">
        <v>4.7787658178198552E-3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2.7053666078841382E-2</v>
      </c>
      <c r="X212">
        <v>8.5432629722656986E-2</v>
      </c>
      <c r="Y212">
        <v>0</v>
      </c>
      <c r="Z212">
        <v>0</v>
      </c>
      <c r="AA212">
        <v>1.4238771620442834E-3</v>
      </c>
      <c r="AB212">
        <v>7.1193858102214166E-3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L212">
        <f t="shared" si="9"/>
        <v>0.79790182686326039</v>
      </c>
      <c r="AM212">
        <f t="shared" si="10"/>
        <v>0.15454566181044785</v>
      </c>
      <c r="AN212">
        <f t="shared" si="11"/>
        <v>0.2020981731367395</v>
      </c>
    </row>
    <row r="213" spans="1:40" x14ac:dyDescent="0.25">
      <c r="A213" s="2">
        <v>330</v>
      </c>
      <c r="B213" t="s">
        <v>129</v>
      </c>
      <c r="C213">
        <v>18.249597028679723</v>
      </c>
      <c r="D213">
        <v>18.067098686729821</v>
      </c>
      <c r="E213">
        <v>0.18249834194990219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L213">
        <f t="shared" si="9"/>
        <v>1</v>
      </c>
      <c r="AM213">
        <f t="shared" si="10"/>
        <v>0</v>
      </c>
      <c r="AN213">
        <f t="shared" si="11"/>
        <v>0</v>
      </c>
    </row>
    <row r="214" spans="1:40" x14ac:dyDescent="0.25">
      <c r="A214" s="2">
        <v>331</v>
      </c>
      <c r="B214" t="s">
        <v>129</v>
      </c>
      <c r="C214">
        <v>41.045238492378409</v>
      </c>
      <c r="D214">
        <v>40.260971619175947</v>
      </c>
      <c r="E214">
        <v>0.40667542049264532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0.17269243319115585</v>
      </c>
      <c r="R214">
        <v>0.20489901951865563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L214">
        <f t="shared" si="9"/>
        <v>0.99080060278417115</v>
      </c>
      <c r="AM214">
        <f t="shared" si="10"/>
        <v>0</v>
      </c>
      <c r="AN214">
        <f t="shared" si="11"/>
        <v>0</v>
      </c>
    </row>
    <row r="215" spans="1:40" x14ac:dyDescent="0.25">
      <c r="A215" s="2">
        <v>332</v>
      </c>
      <c r="B215" t="s">
        <v>129</v>
      </c>
      <c r="C215">
        <v>4.8788112394363692</v>
      </c>
      <c r="D215">
        <v>4.8300214187912944</v>
      </c>
      <c r="E215">
        <v>4.8789820645074679E-2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L215">
        <f t="shared" si="9"/>
        <v>1</v>
      </c>
      <c r="AM215">
        <f t="shared" si="10"/>
        <v>0</v>
      </c>
      <c r="AN215">
        <f t="shared" si="11"/>
        <v>0</v>
      </c>
    </row>
    <row r="216" spans="1:40" x14ac:dyDescent="0.25">
      <c r="A216" s="2">
        <v>333</v>
      </c>
      <c r="B216" t="s">
        <v>129</v>
      </c>
      <c r="C216">
        <v>35.623698748791305</v>
      </c>
      <c r="D216">
        <v>26.877174213652715</v>
      </c>
      <c r="E216">
        <v>0.2714903687465437</v>
      </c>
      <c r="F216">
        <v>0.55131209530011782</v>
      </c>
      <c r="G216">
        <v>0.65413446222496074</v>
      </c>
      <c r="H216">
        <v>0.96054208463167767</v>
      </c>
      <c r="I216">
        <v>1.1396807750129596</v>
      </c>
      <c r="J216">
        <v>7.8368870824936862E-2</v>
      </c>
      <c r="K216">
        <v>9.2976653190157771E-2</v>
      </c>
      <c r="L216">
        <v>0.56092517240332762</v>
      </c>
      <c r="M216">
        <v>0.66554016395930415</v>
      </c>
      <c r="N216">
        <v>0.24560915641993084</v>
      </c>
      <c r="O216">
        <v>0.35703882555341449</v>
      </c>
      <c r="P216">
        <v>0.42361885338082866</v>
      </c>
      <c r="Q216">
        <v>0.67352392949350248</v>
      </c>
      <c r="R216">
        <v>0.79913375127157338</v>
      </c>
      <c r="S216">
        <v>0</v>
      </c>
      <c r="T216">
        <v>3.0310292467049344E-3</v>
      </c>
      <c r="U216">
        <v>1.7413023943553652E-2</v>
      </c>
      <c r="V216">
        <v>0</v>
      </c>
      <c r="W216">
        <v>8.4060859058575368E-2</v>
      </c>
      <c r="X216">
        <v>6.5686904383854217E-2</v>
      </c>
      <c r="Y216">
        <v>0</v>
      </c>
      <c r="Z216">
        <v>0</v>
      </c>
      <c r="AA216">
        <v>0.62012112530212027</v>
      </c>
      <c r="AB216">
        <v>0.48231643079053793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L216">
        <f t="shared" si="9"/>
        <v>0.76209561432248529</v>
      </c>
      <c r="AM216">
        <f t="shared" si="10"/>
        <v>1.5383111648196992E-2</v>
      </c>
      <c r="AN216">
        <f t="shared" si="11"/>
        <v>3.5150345514797891E-2</v>
      </c>
    </row>
    <row r="217" spans="1:40" x14ac:dyDescent="0.25">
      <c r="A217" s="2">
        <v>334</v>
      </c>
      <c r="B217" t="s">
        <v>62</v>
      </c>
      <c r="C217">
        <v>37.46176499575558</v>
      </c>
      <c r="D217">
        <v>37.087147466664021</v>
      </c>
      <c r="E217">
        <v>0.37461752909155932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L217">
        <f t="shared" si="9"/>
        <v>1</v>
      </c>
      <c r="AM217">
        <f t="shared" si="10"/>
        <v>0</v>
      </c>
      <c r="AN217">
        <f t="shared" si="11"/>
        <v>0</v>
      </c>
    </row>
    <row r="218" spans="1:40" x14ac:dyDescent="0.25">
      <c r="A218" s="2">
        <v>335</v>
      </c>
      <c r="B218" t="s">
        <v>62</v>
      </c>
      <c r="C218">
        <v>21.270323230566706</v>
      </c>
      <c r="D218">
        <v>21.001788623316688</v>
      </c>
      <c r="E218">
        <v>0.21213297514790319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5.6401632102116316E-2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L218">
        <f t="shared" si="9"/>
        <v>0.99734834156064622</v>
      </c>
      <c r="AM218">
        <f t="shared" si="10"/>
        <v>0</v>
      </c>
      <c r="AN218">
        <f t="shared" si="11"/>
        <v>0</v>
      </c>
    </row>
    <row r="219" spans="1:40" x14ac:dyDescent="0.25">
      <c r="A219" s="2">
        <v>336</v>
      </c>
      <c r="B219" t="s">
        <v>62</v>
      </c>
      <c r="C219">
        <v>17866.384093045948</v>
      </c>
      <c r="D219">
        <v>10541.150373525483</v>
      </c>
      <c r="E219">
        <v>106.47607978803364</v>
      </c>
      <c r="F219">
        <v>8.2644444656443738</v>
      </c>
      <c r="G219">
        <v>9.8058121225257118</v>
      </c>
      <c r="H219">
        <v>12.597022585379998</v>
      </c>
      <c r="I219">
        <v>14.946531212922256</v>
      </c>
      <c r="J219">
        <v>8.226634667550309</v>
      </c>
      <c r="K219">
        <v>9.7609347190888514</v>
      </c>
      <c r="L219">
        <v>126.61335285125001</v>
      </c>
      <c r="M219">
        <v>150.22574490866594</v>
      </c>
      <c r="N219">
        <v>75.993103988905702</v>
      </c>
      <c r="O219">
        <v>19.597842750327441</v>
      </c>
      <c r="P219">
        <v>23.252319456013389</v>
      </c>
      <c r="Q219">
        <v>122.66372510428391</v>
      </c>
      <c r="R219">
        <v>145.54002410317804</v>
      </c>
      <c r="S219">
        <v>0</v>
      </c>
      <c r="T219">
        <v>5.3894863600995384</v>
      </c>
      <c r="U219">
        <v>3.6449352087874858</v>
      </c>
      <c r="V219">
        <v>0</v>
      </c>
      <c r="W219">
        <v>18.100326739767652</v>
      </c>
      <c r="X219">
        <v>10.404124818921566</v>
      </c>
      <c r="Y219">
        <v>34.075737514684583</v>
      </c>
      <c r="Z219">
        <v>0</v>
      </c>
      <c r="AA219">
        <v>1547.0791083478573</v>
      </c>
      <c r="AB219">
        <v>742.54096310385421</v>
      </c>
      <c r="AC219">
        <v>770.0191089594623</v>
      </c>
      <c r="AD219">
        <v>2845.4660695317789</v>
      </c>
      <c r="AE219">
        <v>467.46374161574659</v>
      </c>
      <c r="AF219">
        <v>25.311952984116033</v>
      </c>
      <c r="AG219">
        <v>0</v>
      </c>
      <c r="AH219">
        <v>21.774591611619798</v>
      </c>
      <c r="AL219">
        <f t="shared" si="9"/>
        <v>0.59595866728611546</v>
      </c>
      <c r="AM219">
        <f t="shared" si="10"/>
        <v>6.8307544670638556E-2</v>
      </c>
      <c r="AN219">
        <f t="shared" si="11"/>
        <v>0.31517593626287682</v>
      </c>
    </row>
    <row r="220" spans="1:40" x14ac:dyDescent="0.25">
      <c r="A220" s="2">
        <v>337</v>
      </c>
      <c r="B220" t="s">
        <v>62</v>
      </c>
      <c r="C220">
        <v>3.8910776476795959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4.6895009106096811E-4</v>
      </c>
      <c r="X220">
        <v>4.6895009106096811E-4</v>
      </c>
      <c r="Y220">
        <v>3.598670636644079E-3</v>
      </c>
      <c r="Z220">
        <v>0</v>
      </c>
      <c r="AA220">
        <v>9.9417414615424315E-3</v>
      </c>
      <c r="AB220">
        <v>3.7609799647840093E-2</v>
      </c>
      <c r="AC220">
        <v>0</v>
      </c>
      <c r="AD220">
        <v>2.0837375241212159</v>
      </c>
      <c r="AE220">
        <v>1.533157243814256</v>
      </c>
      <c r="AF220">
        <v>0.22209476781597537</v>
      </c>
      <c r="AG220">
        <v>0</v>
      </c>
      <c r="AH220">
        <v>0</v>
      </c>
      <c r="AL220">
        <f t="shared" si="9"/>
        <v>0</v>
      </c>
      <c r="AM220">
        <f t="shared" si="10"/>
        <v>0.4038048416972988</v>
      </c>
      <c r="AN220">
        <f t="shared" si="11"/>
        <v>0.94199718975353541</v>
      </c>
    </row>
    <row r="221" spans="1:40" x14ac:dyDescent="0.25">
      <c r="A221" s="2">
        <v>338</v>
      </c>
      <c r="B221" t="s">
        <v>62</v>
      </c>
      <c r="C221">
        <v>10.371987411621431</v>
      </c>
      <c r="D221">
        <v>8.8936335414423162</v>
      </c>
      <c r="E221">
        <v>8.9802639954913555E-2</v>
      </c>
      <c r="F221">
        <v>1.0392750962460236E-3</v>
      </c>
      <c r="G221">
        <v>1.2471301154952283E-3</v>
      </c>
      <c r="H221">
        <v>1.5589125924052804E-3</v>
      </c>
      <c r="I221">
        <v>1.8706950693153327E-3</v>
      </c>
      <c r="J221">
        <v>9.8731128946996758E-4</v>
      </c>
      <c r="K221">
        <v>1.2471301154952283E-3</v>
      </c>
      <c r="L221">
        <v>1.5900908452926611E-2</v>
      </c>
      <c r="M221">
        <v>1.8810878722415478E-2</v>
      </c>
      <c r="N221">
        <v>9.561330885463416E-3</v>
      </c>
      <c r="O221">
        <v>2.4422963722506462E-3</v>
      </c>
      <c r="P221">
        <v>2.9099703734163755E-3</v>
      </c>
      <c r="Q221">
        <v>0</v>
      </c>
      <c r="R221">
        <v>0</v>
      </c>
      <c r="S221">
        <v>0</v>
      </c>
      <c r="T221">
        <v>6.755288125599153E-4</v>
      </c>
      <c r="U221">
        <v>4.6767379331071014E-4</v>
      </c>
      <c r="V221">
        <v>0</v>
      </c>
      <c r="W221">
        <v>0</v>
      </c>
      <c r="X221">
        <v>0</v>
      </c>
      <c r="Y221">
        <v>2.4630820300668311E-2</v>
      </c>
      <c r="Z221">
        <v>0</v>
      </c>
      <c r="AA221">
        <v>6.5518867973753826E-3</v>
      </c>
      <c r="AB221">
        <v>4.553561185357792E-2</v>
      </c>
      <c r="AC221">
        <v>0</v>
      </c>
      <c r="AD221">
        <v>0.90242411675619694</v>
      </c>
      <c r="AE221">
        <v>0.32159937580889553</v>
      </c>
      <c r="AF221">
        <v>2.9090377016716986E-2</v>
      </c>
      <c r="AG221">
        <v>0</v>
      </c>
      <c r="AH221">
        <v>0</v>
      </c>
      <c r="AL221">
        <f t="shared" si="9"/>
        <v>0.86612486352727525</v>
      </c>
      <c r="AM221">
        <f t="shared" si="10"/>
        <v>3.5396782997548969E-2</v>
      </c>
      <c r="AN221">
        <f t="shared" si="11"/>
        <v>0.12303437524289802</v>
      </c>
    </row>
    <row r="222" spans="1:40" x14ac:dyDescent="0.25">
      <c r="A222" s="2">
        <v>339</v>
      </c>
      <c r="B222" t="s">
        <v>62</v>
      </c>
      <c r="C222">
        <v>161.70628662791103</v>
      </c>
      <c r="D222">
        <v>16.684177433826413</v>
      </c>
      <c r="E222">
        <v>0.16852698498606572</v>
      </c>
      <c r="F222">
        <v>4.8291771380766152E-2</v>
      </c>
      <c r="G222">
        <v>5.7299305273470387E-2</v>
      </c>
      <c r="H222">
        <v>7.3608633900362624E-2</v>
      </c>
      <c r="I222">
        <v>8.733657043547069E-2</v>
      </c>
      <c r="J222">
        <v>4.8070573769020651E-2</v>
      </c>
      <c r="K222">
        <v>5.7037056121450228E-2</v>
      </c>
      <c r="L222">
        <v>0.7398398800439272</v>
      </c>
      <c r="M222">
        <v>0.87781699843873862</v>
      </c>
      <c r="N222">
        <v>0.44405308818908085</v>
      </c>
      <c r="O222">
        <v>0.1145165097467792</v>
      </c>
      <c r="P222">
        <v>0.13587006519811967</v>
      </c>
      <c r="Q222">
        <v>9.8858322873717222E-2</v>
      </c>
      <c r="R222">
        <v>0.11729495629247715</v>
      </c>
      <c r="S222">
        <v>0</v>
      </c>
      <c r="T222">
        <v>3.1492154826858409E-2</v>
      </c>
      <c r="U222">
        <v>2.1298821584566054E-2</v>
      </c>
      <c r="V222">
        <v>0</v>
      </c>
      <c r="W222">
        <v>0.21589558826484753</v>
      </c>
      <c r="X222">
        <v>0.26359344640984794</v>
      </c>
      <c r="Y222">
        <v>0</v>
      </c>
      <c r="Z222">
        <v>0.53156409981273234</v>
      </c>
      <c r="AA222">
        <v>6.7028047801361339</v>
      </c>
      <c r="AB222">
        <v>3.0519458897249061</v>
      </c>
      <c r="AC222">
        <v>125.65016957353431</v>
      </c>
      <c r="AD222">
        <v>4.4318378570007981</v>
      </c>
      <c r="AE222">
        <v>1.0106244102830899</v>
      </c>
      <c r="AF222">
        <v>4.246185585704218E-2</v>
      </c>
      <c r="AG222">
        <v>0</v>
      </c>
      <c r="AH222">
        <v>0</v>
      </c>
      <c r="AL222">
        <f t="shared" si="9"/>
        <v>0.1042179915836596</v>
      </c>
      <c r="AM222">
        <f t="shared" si="10"/>
        <v>2.6753219288081373E-2</v>
      </c>
      <c r="AN222">
        <f t="shared" si="11"/>
        <v>9.6945531919188671E-2</v>
      </c>
    </row>
    <row r="223" spans="1:40" x14ac:dyDescent="0.25">
      <c r="A223" s="2">
        <v>340</v>
      </c>
      <c r="B223" t="s">
        <v>62</v>
      </c>
      <c r="C223">
        <v>48.723594345421304</v>
      </c>
      <c r="D223">
        <v>36.909585544168941</v>
      </c>
      <c r="E223">
        <v>0.37282428884326274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0.38127774935215591</v>
      </c>
      <c r="R223">
        <v>0.45238447088093076</v>
      </c>
      <c r="S223">
        <v>0</v>
      </c>
      <c r="T223">
        <v>0</v>
      </c>
      <c r="U223">
        <v>0</v>
      </c>
      <c r="V223">
        <v>0</v>
      </c>
      <c r="W223">
        <v>0.62236065410572816</v>
      </c>
      <c r="X223">
        <v>0.38215127883685068</v>
      </c>
      <c r="Y223">
        <v>0.2053351338128572</v>
      </c>
      <c r="Z223">
        <v>0</v>
      </c>
      <c r="AA223">
        <v>5.5488365687110717</v>
      </c>
      <c r="AB223">
        <v>2.3038262809878711</v>
      </c>
      <c r="AC223">
        <v>3.3191362010515799E-2</v>
      </c>
      <c r="AD223">
        <v>1.3248092758104775</v>
      </c>
      <c r="AE223">
        <v>0.18442621153410729</v>
      </c>
      <c r="AF223">
        <v>2.5855263665304634E-3</v>
      </c>
      <c r="AG223">
        <v>0</v>
      </c>
      <c r="AH223">
        <v>0</v>
      </c>
      <c r="AL223">
        <f t="shared" si="9"/>
        <v>0.76518184534379985</v>
      </c>
      <c r="AM223">
        <f t="shared" si="10"/>
        <v>5.8911987301457559E-2</v>
      </c>
      <c r="AN223">
        <f t="shared" si="11"/>
        <v>0.21275955539105804</v>
      </c>
    </row>
    <row r="224" spans="1:40" x14ac:dyDescent="0.25">
      <c r="A224" s="2">
        <v>341</v>
      </c>
      <c r="B224" t="s">
        <v>178</v>
      </c>
      <c r="C224">
        <v>11.950452767678476</v>
      </c>
      <c r="D224">
        <v>11.059245792740871</v>
      </c>
      <c r="E224">
        <v>0.11170946443394129</v>
      </c>
      <c r="F224">
        <v>0.11754111958466688</v>
      </c>
      <c r="G224">
        <v>7.2898231842656425E-2</v>
      </c>
      <c r="H224">
        <v>9.8422370481205723E-2</v>
      </c>
      <c r="I224">
        <v>6.1040921212112555E-2</v>
      </c>
      <c r="J224">
        <v>9.7092693022285161E-3</v>
      </c>
      <c r="K224">
        <v>6.021627998528881E-3</v>
      </c>
      <c r="L224">
        <v>7.3847678915572965E-2</v>
      </c>
      <c r="M224">
        <v>4.5799839728764558E-2</v>
      </c>
      <c r="N224">
        <v>2.6029880303657722E-2</v>
      </c>
      <c r="O224">
        <v>8.4873333844149426E-2</v>
      </c>
      <c r="P224">
        <v>5.2637874916817887E-2</v>
      </c>
      <c r="Q224">
        <v>0.12474822398903468</v>
      </c>
      <c r="R224">
        <v>0</v>
      </c>
      <c r="S224">
        <v>3.7084718727536116E-3</v>
      </c>
      <c r="T224">
        <v>4.0687939337651329E-4</v>
      </c>
      <c r="U224">
        <v>1.811787118140185E-3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L224">
        <f t="shared" si="9"/>
        <v>0.93477255417368676</v>
      </c>
      <c r="AM224">
        <f t="shared" si="10"/>
        <v>0</v>
      </c>
      <c r="AN224">
        <f t="shared" si="11"/>
        <v>0</v>
      </c>
    </row>
    <row r="225" spans="1:40" x14ac:dyDescent="0.25">
      <c r="A225" s="2">
        <v>342</v>
      </c>
      <c r="B225" t="s">
        <v>178</v>
      </c>
      <c r="C225">
        <v>6.6183145284995657</v>
      </c>
      <c r="D225">
        <v>6.5521312874183097</v>
      </c>
      <c r="E225">
        <v>6.6183241081255589E-2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L225">
        <f t="shared" si="9"/>
        <v>1</v>
      </c>
      <c r="AM225">
        <f t="shared" si="10"/>
        <v>0</v>
      </c>
      <c r="AN225">
        <f t="shared" si="11"/>
        <v>0</v>
      </c>
    </row>
    <row r="226" spans="1:40" x14ac:dyDescent="0.25">
      <c r="A226" s="2">
        <v>343</v>
      </c>
      <c r="B226" t="s">
        <v>178</v>
      </c>
      <c r="C226">
        <v>0.22491281281422959</v>
      </c>
      <c r="D226">
        <v>0.22259666703745354</v>
      </c>
      <c r="E226">
        <v>2.248448779394611E-3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6.7696997381436999E-5</v>
      </c>
      <c r="AD226">
        <v>0</v>
      </c>
      <c r="AE226">
        <v>0</v>
      </c>
      <c r="AF226">
        <v>0</v>
      </c>
      <c r="AG226">
        <v>0</v>
      </c>
      <c r="AH226">
        <v>0</v>
      </c>
      <c r="AL226">
        <f t="shared" si="9"/>
        <v>0.99969900782203391</v>
      </c>
      <c r="AM226">
        <f t="shared" si="10"/>
        <v>0</v>
      </c>
      <c r="AN226">
        <f t="shared" si="11"/>
        <v>0</v>
      </c>
    </row>
    <row r="227" spans="1:40" x14ac:dyDescent="0.25">
      <c r="A227" s="2">
        <v>344</v>
      </c>
      <c r="B227" t="s">
        <v>178</v>
      </c>
      <c r="C227">
        <v>47.597322149943395</v>
      </c>
      <c r="D227">
        <v>15.138669040414085</v>
      </c>
      <c r="E227">
        <v>0.15291601426125348</v>
      </c>
      <c r="F227">
        <v>2.4673921866281465</v>
      </c>
      <c r="G227">
        <v>2.9275494729091842</v>
      </c>
      <c r="H227">
        <v>4.2988612692336918</v>
      </c>
      <c r="I227">
        <v>5.1005749968057499</v>
      </c>
      <c r="J227">
        <v>0.35071652007972109</v>
      </c>
      <c r="K227">
        <v>0.41612388954850116</v>
      </c>
      <c r="L227">
        <v>2.5104054322417153</v>
      </c>
      <c r="M227">
        <v>2.9785822475021857</v>
      </c>
      <c r="N227">
        <v>1.0992124320709924</v>
      </c>
      <c r="O227">
        <v>1.5979005207258095</v>
      </c>
      <c r="P227">
        <v>1.8959002790175012</v>
      </c>
      <c r="Q227">
        <v>2.703329811563056</v>
      </c>
      <c r="R227">
        <v>3.207487327739146</v>
      </c>
      <c r="S227">
        <v>0</v>
      </c>
      <c r="T227">
        <v>1.3564376607746448E-2</v>
      </c>
      <c r="U227">
        <v>7.7919103743971943E-2</v>
      </c>
      <c r="V227">
        <v>0</v>
      </c>
      <c r="W227">
        <v>0.25028830109757094</v>
      </c>
      <c r="X227">
        <v>0.11557578491326466</v>
      </c>
      <c r="Y227">
        <v>0</v>
      </c>
      <c r="Z227">
        <v>0</v>
      </c>
      <c r="AA227">
        <v>0.24292317754917664</v>
      </c>
      <c r="AB227">
        <v>5.1429965290924418E-2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L227">
        <f t="shared" si="9"/>
        <v>0.32126986065524954</v>
      </c>
      <c r="AM227">
        <f t="shared" si="10"/>
        <v>3.5087215553446355E-3</v>
      </c>
      <c r="AN227">
        <f t="shared" si="11"/>
        <v>1.3870890189391083E-2</v>
      </c>
    </row>
    <row r="228" spans="1:40" x14ac:dyDescent="0.25">
      <c r="A228" s="2">
        <v>345</v>
      </c>
      <c r="B228" t="s">
        <v>178</v>
      </c>
      <c r="C228">
        <v>5.3151723086913396</v>
      </c>
      <c r="D228">
        <v>5.2573033687574657</v>
      </c>
      <c r="E228">
        <v>5.3104077744132117E-2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4.76486218974141E-3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L228">
        <f t="shared" si="9"/>
        <v>0.9991035357062743</v>
      </c>
      <c r="AM228">
        <f t="shared" si="10"/>
        <v>0</v>
      </c>
      <c r="AN228">
        <f t="shared" si="11"/>
        <v>0</v>
      </c>
    </row>
    <row r="229" spans="1:40" x14ac:dyDescent="0.25">
      <c r="A229" s="2">
        <v>346</v>
      </c>
      <c r="B229" t="s">
        <v>178</v>
      </c>
      <c r="C229">
        <v>24.687852980405935</v>
      </c>
      <c r="D229">
        <v>7.2737670037483726</v>
      </c>
      <c r="E229">
        <v>7.3473358447363232E-2</v>
      </c>
      <c r="F229">
        <v>0.84071586903469786</v>
      </c>
      <c r="G229">
        <v>0.99750538332288541</v>
      </c>
      <c r="H229">
        <v>1.4647592710614674</v>
      </c>
      <c r="I229">
        <v>1.7379281213267606</v>
      </c>
      <c r="J229">
        <v>0.11950017097436766</v>
      </c>
      <c r="K229">
        <v>0.14178479299607427</v>
      </c>
      <c r="L229">
        <v>0.85537446191619393</v>
      </c>
      <c r="M229">
        <v>1.0148955411096088</v>
      </c>
      <c r="N229">
        <v>0.37453109902785081</v>
      </c>
      <c r="O229">
        <v>0.54445282742992318</v>
      </c>
      <c r="P229">
        <v>0.64599430481939291</v>
      </c>
      <c r="Q229">
        <v>0.51257574767982161</v>
      </c>
      <c r="R229">
        <v>0.60816783644871375</v>
      </c>
      <c r="S229">
        <v>0</v>
      </c>
      <c r="T229">
        <v>4.6225439041129518E-3</v>
      </c>
      <c r="U229">
        <v>2.654872702621314E-2</v>
      </c>
      <c r="V229">
        <v>0</v>
      </c>
      <c r="W229">
        <v>0.43906634119049054</v>
      </c>
      <c r="X229">
        <v>0.19021440220257727</v>
      </c>
      <c r="Y229">
        <v>0</v>
      </c>
      <c r="Z229">
        <v>0</v>
      </c>
      <c r="AA229">
        <v>4.5479834511593662</v>
      </c>
      <c r="AB229">
        <v>2.2739917255796831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L229">
        <f t="shared" si="9"/>
        <v>0.29760548104474849</v>
      </c>
      <c r="AM229">
        <f t="shared" si="10"/>
        <v>9.9814517274468231E-2</v>
      </c>
      <c r="AN229">
        <f t="shared" si="11"/>
        <v>0.3018187092270021</v>
      </c>
    </row>
    <row r="230" spans="1:40" x14ac:dyDescent="0.25">
      <c r="A230" s="2">
        <v>347</v>
      </c>
      <c r="B230" t="s">
        <v>178</v>
      </c>
      <c r="C230">
        <v>10586.227255231704</v>
      </c>
      <c r="D230">
        <v>5261.273385554955</v>
      </c>
      <c r="E230">
        <v>53.144037025133237</v>
      </c>
      <c r="F230">
        <v>318.46249503648977</v>
      </c>
      <c r="G230">
        <v>377.85415983782889</v>
      </c>
      <c r="H230">
        <v>554.8478978438435</v>
      </c>
      <c r="I230">
        <v>658.32376942764927</v>
      </c>
      <c r="J230">
        <v>45.266459022848494</v>
      </c>
      <c r="K230">
        <v>53.708441644360775</v>
      </c>
      <c r="L230">
        <v>324.01358667149799</v>
      </c>
      <c r="M230">
        <v>384.44150927654937</v>
      </c>
      <c r="N230">
        <v>141.87302959698692</v>
      </c>
      <c r="O230">
        <v>206.23797067761313</v>
      </c>
      <c r="P230">
        <v>244.70114022273904</v>
      </c>
      <c r="Q230">
        <v>449.47523048828083</v>
      </c>
      <c r="R230">
        <v>533.30092305218079</v>
      </c>
      <c r="S230">
        <v>0</v>
      </c>
      <c r="T230">
        <v>1.7511050146935074</v>
      </c>
      <c r="U230">
        <v>10.057022043847748</v>
      </c>
      <c r="V230">
        <v>0</v>
      </c>
      <c r="W230">
        <v>182.72624561308211</v>
      </c>
      <c r="X230">
        <v>69.455618369172953</v>
      </c>
      <c r="Y230">
        <v>34.333560089204859</v>
      </c>
      <c r="Z230">
        <v>0</v>
      </c>
      <c r="AA230">
        <v>482.35799245173837</v>
      </c>
      <c r="AB230">
        <v>165.04306055375159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33.578615717257811</v>
      </c>
      <c r="AL230">
        <f t="shared" si="9"/>
        <v>0.50201240672910241</v>
      </c>
      <c r="AM230">
        <f t="shared" si="10"/>
        <v>2.2151298405863665E-2</v>
      </c>
      <c r="AN230">
        <f t="shared" si="11"/>
        <v>8.497672450241156E-2</v>
      </c>
    </row>
    <row r="231" spans="1:40" x14ac:dyDescent="0.25">
      <c r="A231" s="2">
        <v>348</v>
      </c>
      <c r="B231" t="s">
        <v>178</v>
      </c>
      <c r="C231">
        <v>837.80804629755823</v>
      </c>
      <c r="D231">
        <v>802.88128765998943</v>
      </c>
      <c r="E231">
        <v>8.1101988226835502</v>
      </c>
      <c r="F231">
        <v>2.3953529838306338</v>
      </c>
      <c r="G231">
        <v>1.4849787842883373</v>
      </c>
      <c r="H231">
        <v>2.0056208752548996</v>
      </c>
      <c r="I231">
        <v>1.2431451762915271</v>
      </c>
      <c r="J231">
        <v>0.19786394285025918</v>
      </c>
      <c r="K231">
        <v>0.12291547964940341</v>
      </c>
      <c r="L231">
        <v>1.5049651410731832</v>
      </c>
      <c r="M231">
        <v>0.93335821504758043</v>
      </c>
      <c r="N231">
        <v>0.52963577663999528</v>
      </c>
      <c r="O231">
        <v>1.7298104307444664</v>
      </c>
      <c r="P231">
        <v>1.0722626801935762</v>
      </c>
      <c r="Q231">
        <v>2.0915616797939296</v>
      </c>
      <c r="R231">
        <v>0</v>
      </c>
      <c r="S231">
        <v>6.2956710088031664E-2</v>
      </c>
      <c r="T231">
        <v>7.9945031411497499E-3</v>
      </c>
      <c r="U231">
        <v>3.6974575179088733E-2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0.69951897988152512</v>
      </c>
      <c r="AB231">
        <v>4.696770160724391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6.0008737202131339</v>
      </c>
      <c r="AL231">
        <f t="shared" si="9"/>
        <v>0.96799200015636866</v>
      </c>
      <c r="AM231">
        <f t="shared" si="10"/>
        <v>5.6060217868285703E-3</v>
      </c>
      <c r="AN231">
        <f t="shared" si="11"/>
        <v>6.4409612254897764E-3</v>
      </c>
    </row>
    <row r="232" spans="1:40" x14ac:dyDescent="0.25">
      <c r="A232" s="2">
        <v>349</v>
      </c>
      <c r="B232" t="s">
        <v>178</v>
      </c>
      <c r="C232">
        <v>0.25673134190196195</v>
      </c>
      <c r="D232">
        <v>0</v>
      </c>
      <c r="E232">
        <v>0</v>
      </c>
      <c r="F232">
        <v>2.4563801835428545E-2</v>
      </c>
      <c r="G232">
        <v>2.9318085431144062E-2</v>
      </c>
      <c r="H232">
        <v>4.2788557115723769E-2</v>
      </c>
      <c r="I232">
        <v>5.0976490884782018E-2</v>
      </c>
      <c r="J232">
        <v>3.4336496450889441E-3</v>
      </c>
      <c r="K232">
        <v>4.2260305965440576E-3</v>
      </c>
      <c r="L232">
        <v>2.482792741057014E-2</v>
      </c>
      <c r="M232">
        <v>2.9846339222696208E-2</v>
      </c>
      <c r="N232">
        <v>1.0829202990945874E-2</v>
      </c>
      <c r="O232">
        <v>1.5847613482437461E-2</v>
      </c>
      <c r="P232">
        <v>1.901713570349654E-2</v>
      </c>
      <c r="Q232">
        <v>0</v>
      </c>
      <c r="R232">
        <v>0</v>
      </c>
      <c r="S232">
        <v>0</v>
      </c>
      <c r="T232">
        <v>2.6412689577607262E-4</v>
      </c>
      <c r="U232">
        <v>7.9238068732821786E-4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L232">
        <f t="shared" si="9"/>
        <v>0</v>
      </c>
      <c r="AM232">
        <f t="shared" si="10"/>
        <v>0</v>
      </c>
      <c r="AN232">
        <f t="shared" si="11"/>
        <v>0</v>
      </c>
    </row>
    <row r="233" spans="1:40" x14ac:dyDescent="0.25">
      <c r="A233" s="2">
        <v>350</v>
      </c>
      <c r="B233" t="s">
        <v>178</v>
      </c>
      <c r="C233">
        <v>14.61756368920917</v>
      </c>
      <c r="D233">
        <v>0.55996291651461583</v>
      </c>
      <c r="E233">
        <v>5.656359035760632E-3</v>
      </c>
      <c r="F233">
        <v>0.89853931555283217</v>
      </c>
      <c r="G233">
        <v>1.0661081360957363</v>
      </c>
      <c r="H233">
        <v>1.5654950332303565</v>
      </c>
      <c r="I233">
        <v>1.857449109821983</v>
      </c>
      <c r="J233">
        <v>0.1277227410554726</v>
      </c>
      <c r="K233">
        <v>0.15153657065465007</v>
      </c>
      <c r="L233">
        <v>0.91419871654668539</v>
      </c>
      <c r="M233">
        <v>1.0846960976464239</v>
      </c>
      <c r="N233">
        <v>0.40029495333127807</v>
      </c>
      <c r="O233">
        <v>0.58189949223088411</v>
      </c>
      <c r="P233">
        <v>0.69042082492484613</v>
      </c>
      <c r="Q233">
        <v>1.3396295342723672</v>
      </c>
      <c r="R233">
        <v>1.5894633799013143</v>
      </c>
      <c r="S233">
        <v>0</v>
      </c>
      <c r="T233">
        <v>4.9371612529821637E-3</v>
      </c>
      <c r="U233">
        <v>2.8378154105220356E-2</v>
      </c>
      <c r="V233">
        <v>0</v>
      </c>
      <c r="W233">
        <v>0.1816571782806238</v>
      </c>
      <c r="X233">
        <v>0.13247000944332191</v>
      </c>
      <c r="Y233">
        <v>0</v>
      </c>
      <c r="Z233">
        <v>0</v>
      </c>
      <c r="AA233">
        <v>1.1514270377171847</v>
      </c>
      <c r="AB233">
        <v>0.2856209675946314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L233">
        <f t="shared" si="9"/>
        <v>3.869449708421125E-2</v>
      </c>
      <c r="AM233">
        <f t="shared" si="10"/>
        <v>2.8601960349014396E-2</v>
      </c>
      <c r="AN233">
        <f t="shared" si="11"/>
        <v>0.11979938861689358</v>
      </c>
    </row>
    <row r="234" spans="1:40" x14ac:dyDescent="0.25">
      <c r="A234" s="2">
        <v>351</v>
      </c>
      <c r="B234" t="s">
        <v>41</v>
      </c>
      <c r="C234">
        <v>4.0588602239541274</v>
      </c>
      <c r="D234">
        <v>3.8587783491326735</v>
      </c>
      <c r="E234">
        <v>3.8977546379468611E-2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7.3681950058383697E-2</v>
      </c>
      <c r="R234">
        <v>8.7422378383601868E-2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L234">
        <f t="shared" si="9"/>
        <v>0.9603079880673896</v>
      </c>
      <c r="AM234">
        <f t="shared" si="10"/>
        <v>0</v>
      </c>
      <c r="AN234">
        <f t="shared" si="11"/>
        <v>0</v>
      </c>
    </row>
    <row r="235" spans="1:40" x14ac:dyDescent="0.25">
      <c r="A235" s="2">
        <v>352</v>
      </c>
      <c r="B235" t="s">
        <v>41</v>
      </c>
      <c r="C235">
        <v>13.074868450056918</v>
      </c>
      <c r="D235">
        <v>12.944119992416102</v>
      </c>
      <c r="E235">
        <v>0.13074845764081694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L235">
        <f t="shared" si="9"/>
        <v>1</v>
      </c>
      <c r="AM235">
        <f t="shared" si="10"/>
        <v>0</v>
      </c>
      <c r="AN235">
        <f t="shared" si="11"/>
        <v>0</v>
      </c>
    </row>
    <row r="236" spans="1:40" x14ac:dyDescent="0.25">
      <c r="A236" s="2">
        <v>353</v>
      </c>
      <c r="B236" t="s">
        <v>41</v>
      </c>
      <c r="C236">
        <v>5.4786349045196824E-2</v>
      </c>
      <c r="D236">
        <v>5.4253703985035186E-2</v>
      </c>
      <c r="E236">
        <v>5.3264506016163576E-4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L236">
        <f t="shared" si="9"/>
        <v>1</v>
      </c>
      <c r="AM236">
        <f t="shared" si="10"/>
        <v>0</v>
      </c>
      <c r="AN236">
        <f t="shared" si="11"/>
        <v>0</v>
      </c>
    </row>
    <row r="237" spans="1:40" x14ac:dyDescent="0.25">
      <c r="A237" s="2">
        <v>354</v>
      </c>
      <c r="B237" t="s">
        <v>41</v>
      </c>
      <c r="C237">
        <v>29002.938865935172</v>
      </c>
      <c r="D237">
        <v>23647.023681721959</v>
      </c>
      <c r="E237">
        <v>238.85887262277907</v>
      </c>
      <c r="F237">
        <v>229.97285537830481</v>
      </c>
      <c r="G237">
        <v>272.86117529138505</v>
      </c>
      <c r="H237">
        <v>36.493900335394343</v>
      </c>
      <c r="I237">
        <v>43.300273788442439</v>
      </c>
      <c r="J237">
        <v>13.615691528671572</v>
      </c>
      <c r="K237">
        <v>16.154226913456675</v>
      </c>
      <c r="L237">
        <v>421.23501772137388</v>
      </c>
      <c r="M237">
        <v>499.7923100967127</v>
      </c>
      <c r="N237">
        <v>229.33038424550716</v>
      </c>
      <c r="O237">
        <v>297.2803457005316</v>
      </c>
      <c r="P237">
        <v>352.72302767099615</v>
      </c>
      <c r="Q237">
        <v>998.74634338854435</v>
      </c>
      <c r="R237">
        <v>1185.0079882783004</v>
      </c>
      <c r="S237">
        <v>0</v>
      </c>
      <c r="T237">
        <v>1.7960039758661224</v>
      </c>
      <c r="U237">
        <v>12.767224330897571</v>
      </c>
      <c r="V237">
        <v>0</v>
      </c>
      <c r="W237">
        <v>60.135384621440984</v>
      </c>
      <c r="X237">
        <v>129.64510995742017</v>
      </c>
      <c r="Y237">
        <v>21.928692829633526</v>
      </c>
      <c r="Z237">
        <v>2.4429391973792973</v>
      </c>
      <c r="AA237">
        <v>71.2050854634617</v>
      </c>
      <c r="AB237">
        <v>153.57959179571316</v>
      </c>
      <c r="AC237">
        <v>17.547014310734031</v>
      </c>
      <c r="AD237">
        <v>0</v>
      </c>
      <c r="AE237">
        <v>0</v>
      </c>
      <c r="AF237">
        <v>0</v>
      </c>
      <c r="AG237">
        <v>0</v>
      </c>
      <c r="AH237">
        <v>49.495724770266406</v>
      </c>
      <c r="AL237">
        <f t="shared" si="9"/>
        <v>0.82356766204818743</v>
      </c>
      <c r="AM237">
        <f t="shared" si="10"/>
        <v>9.765379400423083E-3</v>
      </c>
      <c r="AN237">
        <f t="shared" si="11"/>
        <v>1.4293902206060756E-2</v>
      </c>
    </row>
    <row r="238" spans="1:40" x14ac:dyDescent="0.25">
      <c r="A238" s="2">
        <v>355</v>
      </c>
      <c r="B238" t="s">
        <v>41</v>
      </c>
      <c r="C238">
        <v>433.96357984727723</v>
      </c>
      <c r="D238">
        <v>382.91625299680851</v>
      </c>
      <c r="E238">
        <v>3.8682404611884222</v>
      </c>
      <c r="F238">
        <v>0.23744005357110831</v>
      </c>
      <c r="G238">
        <v>0.28141044333715343</v>
      </c>
      <c r="H238">
        <v>0.36215606149384921</v>
      </c>
      <c r="I238">
        <v>0.43011027187864803</v>
      </c>
      <c r="J238">
        <v>0.23664060007896992</v>
      </c>
      <c r="K238">
        <v>0.28061098984501498</v>
      </c>
      <c r="L238">
        <v>3.6399481491876688</v>
      </c>
      <c r="M238">
        <v>4.3194903329818057</v>
      </c>
      <c r="N238">
        <v>2.1849282432967057</v>
      </c>
      <c r="O238">
        <v>0.56362033217183038</v>
      </c>
      <c r="P238">
        <v>0.668349826909584</v>
      </c>
      <c r="Q238">
        <v>5.6667710287191237</v>
      </c>
      <c r="R238">
        <v>6.7239020877960662</v>
      </c>
      <c r="S238">
        <v>0</v>
      </c>
      <c r="T238">
        <v>0.15509553642475055</v>
      </c>
      <c r="U238">
        <v>0.10472945476467926</v>
      </c>
      <c r="V238">
        <v>0</v>
      </c>
      <c r="W238">
        <v>0</v>
      </c>
      <c r="X238">
        <v>0</v>
      </c>
      <c r="Y238">
        <v>0.23408895627199505</v>
      </c>
      <c r="Z238">
        <v>0</v>
      </c>
      <c r="AA238">
        <v>15.389633620000581</v>
      </c>
      <c r="AB238">
        <v>3.4776574673767544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2.2225029331741095</v>
      </c>
      <c r="AL238">
        <f t="shared" si="9"/>
        <v>0.89128330445176107</v>
      </c>
      <c r="AM238">
        <f t="shared" si="10"/>
        <v>8.0137081286881951E-3</v>
      </c>
      <c r="AN238">
        <f t="shared" si="11"/>
        <v>4.3476669387825614E-2</v>
      </c>
    </row>
    <row r="239" spans="1:40" x14ac:dyDescent="0.25">
      <c r="A239" s="2">
        <v>356</v>
      </c>
      <c r="B239" t="s">
        <v>41</v>
      </c>
      <c r="C239">
        <v>33.524195233513431</v>
      </c>
      <c r="D239">
        <v>32.863139125431069</v>
      </c>
      <c r="E239">
        <v>0.33194949981545691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0.10276934558637034</v>
      </c>
      <c r="X239">
        <v>9.1758349735351477E-2</v>
      </c>
      <c r="Y239">
        <v>0</v>
      </c>
      <c r="Z239">
        <v>0</v>
      </c>
      <c r="AA239">
        <v>4.618503603346024E-2</v>
      </c>
      <c r="AB239">
        <v>8.8393876911721916E-2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L239">
        <f t="shared" si="9"/>
        <v>0.99018301241910489</v>
      </c>
      <c r="AM239">
        <f t="shared" si="10"/>
        <v>5.3737972050401078E-3</v>
      </c>
      <c r="AN239">
        <f t="shared" si="11"/>
        <v>9.8169875808950969E-3</v>
      </c>
    </row>
    <row r="240" spans="1:40" x14ac:dyDescent="0.25">
      <c r="A240" s="2">
        <v>357</v>
      </c>
      <c r="B240" t="s">
        <v>41</v>
      </c>
      <c r="C240">
        <v>2.608156636244789</v>
      </c>
      <c r="D240">
        <v>2.5820750790445643</v>
      </c>
      <c r="E240">
        <v>2.6081557200224457E-2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L240">
        <f t="shared" si="9"/>
        <v>1</v>
      </c>
      <c r="AM240">
        <f t="shared" si="10"/>
        <v>0</v>
      </c>
      <c r="AN240">
        <f t="shared" si="11"/>
        <v>0</v>
      </c>
    </row>
    <row r="241" spans="1:40" x14ac:dyDescent="0.25">
      <c r="A241" s="2">
        <v>358</v>
      </c>
      <c r="B241" t="s">
        <v>41</v>
      </c>
      <c r="C241">
        <v>27.247160777729995</v>
      </c>
      <c r="D241">
        <v>24.134358811841174</v>
      </c>
      <c r="E241">
        <v>0.24378133286349507</v>
      </c>
      <c r="F241">
        <v>0.22305226119378938</v>
      </c>
      <c r="G241">
        <v>0.26465156430014314</v>
      </c>
      <c r="H241">
        <v>3.5395993404959823E-2</v>
      </c>
      <c r="I241">
        <v>4.1996811378971134E-2</v>
      </c>
      <c r="J241">
        <v>1.3205756540280453E-2</v>
      </c>
      <c r="K241">
        <v>1.5667823756264909E-2</v>
      </c>
      <c r="L241">
        <v>0.40856007847810905</v>
      </c>
      <c r="M241">
        <v>0.48475347153403542</v>
      </c>
      <c r="N241">
        <v>0.22242917944841251</v>
      </c>
      <c r="O241">
        <v>0.28833554790642224</v>
      </c>
      <c r="P241">
        <v>0.34210901553447742</v>
      </c>
      <c r="Q241">
        <v>0</v>
      </c>
      <c r="R241">
        <v>0</v>
      </c>
      <c r="S241">
        <v>0</v>
      </c>
      <c r="T241">
        <v>1.7413277917155098E-3</v>
      </c>
      <c r="U241">
        <v>1.2383233893218592E-2</v>
      </c>
      <c r="V241">
        <v>0</v>
      </c>
      <c r="W241">
        <v>4.0566070245074859E-2</v>
      </c>
      <c r="X241">
        <v>0.19339638889692234</v>
      </c>
      <c r="Y241">
        <v>0</v>
      </c>
      <c r="Z241">
        <v>1.0843175639997794E-3</v>
      </c>
      <c r="AA241">
        <v>6.6037791330656403E-2</v>
      </c>
      <c r="AB241">
        <v>0.19811337399196924</v>
      </c>
      <c r="AC241">
        <v>1.5540625835906612E-2</v>
      </c>
      <c r="AD241">
        <v>0</v>
      </c>
      <c r="AE241">
        <v>0</v>
      </c>
      <c r="AF241">
        <v>0</v>
      </c>
      <c r="AG241">
        <v>0</v>
      </c>
      <c r="AH241">
        <v>0</v>
      </c>
      <c r="AL241">
        <f t="shared" si="9"/>
        <v>0.89470386817806458</v>
      </c>
      <c r="AM241">
        <f t="shared" si="10"/>
        <v>1.4368827859998002E-2</v>
      </c>
      <c r="AN241">
        <f t="shared" si="11"/>
        <v>1.8281303822002163E-2</v>
      </c>
    </row>
    <row r="242" spans="1:40" x14ac:dyDescent="0.25">
      <c r="A242" s="2">
        <v>359</v>
      </c>
      <c r="B242" t="s">
        <v>316</v>
      </c>
      <c r="C242">
        <v>7899.7864705108341</v>
      </c>
      <c r="D242">
        <v>2100.3348415495302</v>
      </c>
      <c r="E242">
        <v>21.215311918271738</v>
      </c>
      <c r="F242">
        <v>421.74822418603907</v>
      </c>
      <c r="G242">
        <v>500.40180316627817</v>
      </c>
      <c r="H242">
        <v>393.99598134475633</v>
      </c>
      <c r="I242">
        <v>467.47450019104917</v>
      </c>
      <c r="J242">
        <v>16.632186105637096</v>
      </c>
      <c r="K242">
        <v>19.734026996565358</v>
      </c>
      <c r="L242">
        <v>366.04337051269096</v>
      </c>
      <c r="M242">
        <v>434.30910508229567</v>
      </c>
      <c r="N242">
        <v>197.41963051394836</v>
      </c>
      <c r="O242">
        <v>131.95722978432423</v>
      </c>
      <c r="P242">
        <v>156.56637676600948</v>
      </c>
      <c r="Q242">
        <v>327.0913537552359</v>
      </c>
      <c r="R242">
        <v>388.09174717224306</v>
      </c>
      <c r="S242">
        <v>0</v>
      </c>
      <c r="T242">
        <v>5.0317503460876019</v>
      </c>
      <c r="U242">
        <v>8.2070113690981366</v>
      </c>
      <c r="V242">
        <v>0</v>
      </c>
      <c r="W242">
        <v>718.8852999634039</v>
      </c>
      <c r="X242">
        <v>158.99246824398708</v>
      </c>
      <c r="Y242">
        <v>4.9313334655150856</v>
      </c>
      <c r="Z242">
        <v>0</v>
      </c>
      <c r="AA242">
        <v>829.15426987455623</v>
      </c>
      <c r="AB242">
        <v>223.10233447140121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8.4663137319102919</v>
      </c>
      <c r="AL242">
        <f t="shared" si="9"/>
        <v>0.26855791120270789</v>
      </c>
      <c r="AM242">
        <f t="shared" si="10"/>
        <v>4.8367738057441489E-2</v>
      </c>
      <c r="AN242">
        <f t="shared" si="11"/>
        <v>0.24432741058993934</v>
      </c>
    </row>
    <row r="243" spans="1:40" x14ac:dyDescent="0.25">
      <c r="A243" s="2">
        <v>360</v>
      </c>
      <c r="B243" t="s">
        <v>316</v>
      </c>
      <c r="C243">
        <v>5689.9425297439384</v>
      </c>
      <c r="D243">
        <v>1622.5093785174297</v>
      </c>
      <c r="E243">
        <v>16.388924673803011</v>
      </c>
      <c r="F243">
        <v>215.69280934055877</v>
      </c>
      <c r="G243">
        <v>262.35393049141197</v>
      </c>
      <c r="H243">
        <v>395.56108145570556</v>
      </c>
      <c r="I243">
        <v>481.13348224909635</v>
      </c>
      <c r="J243">
        <v>174.64803198817958</v>
      </c>
      <c r="K243">
        <v>212.42949557462507</v>
      </c>
      <c r="L243">
        <v>318.22325427306953</v>
      </c>
      <c r="M243">
        <v>387.06459982130121</v>
      </c>
      <c r="N243">
        <v>190.45460497244613</v>
      </c>
      <c r="O243">
        <v>75.689371996239913</v>
      </c>
      <c r="P243">
        <v>92.063753504832789</v>
      </c>
      <c r="Q243">
        <v>396.95110934778853</v>
      </c>
      <c r="R243">
        <v>0</v>
      </c>
      <c r="S243">
        <v>11.732230261747485</v>
      </c>
      <c r="T243">
        <v>6.5754279775890918</v>
      </c>
      <c r="U243">
        <v>6.1789948071180119</v>
      </c>
      <c r="V243">
        <v>0</v>
      </c>
      <c r="W243">
        <v>0</v>
      </c>
      <c r="X243">
        <v>0</v>
      </c>
      <c r="Y243">
        <v>8.8376314283675672</v>
      </c>
      <c r="Z243">
        <v>0</v>
      </c>
      <c r="AA243">
        <v>645.88580711827024</v>
      </c>
      <c r="AB243">
        <v>125.27875895467182</v>
      </c>
      <c r="AC243">
        <v>43.612496553916785</v>
      </c>
      <c r="AD243">
        <v>0</v>
      </c>
      <c r="AE243">
        <v>0</v>
      </c>
      <c r="AF243">
        <v>0</v>
      </c>
      <c r="AG243">
        <v>0</v>
      </c>
      <c r="AH243">
        <v>0.67735443576904553</v>
      </c>
      <c r="AL243">
        <f t="shared" si="9"/>
        <v>0.28803424544693729</v>
      </c>
      <c r="AM243">
        <f t="shared" si="10"/>
        <v>2.2017578964951282E-2</v>
      </c>
      <c r="AN243">
        <f t="shared" si="11"/>
        <v>0.13553116961053849</v>
      </c>
    </row>
    <row r="244" spans="1:40" x14ac:dyDescent="0.25">
      <c r="A244" s="2">
        <v>361</v>
      </c>
      <c r="B244" t="s">
        <v>316</v>
      </c>
      <c r="C244">
        <v>90.843363298780361</v>
      </c>
      <c r="D244">
        <v>28.986241474806739</v>
      </c>
      <c r="E244">
        <v>0.29279515059746919</v>
      </c>
      <c r="F244">
        <v>0.44098085185834968</v>
      </c>
      <c r="G244">
        <v>0.27340071452516967</v>
      </c>
      <c r="H244">
        <v>0.36919614961926944</v>
      </c>
      <c r="I244">
        <v>0.22896844679706621</v>
      </c>
      <c r="J244">
        <v>3.6387418031533759E-2</v>
      </c>
      <c r="K244">
        <v>2.2649311223709789E-2</v>
      </c>
      <c r="L244">
        <v>0.2769899248837781</v>
      </c>
      <c r="M244">
        <v>0.17178821846179884</v>
      </c>
      <c r="N244">
        <v>9.7528180425083072E-2</v>
      </c>
      <c r="O244">
        <v>0.31845179113991962</v>
      </c>
      <c r="P244">
        <v>0.19740793115747057</v>
      </c>
      <c r="Q244">
        <v>0.29618331013826088</v>
      </c>
      <c r="R244">
        <v>0</v>
      </c>
      <c r="S244">
        <v>8.8540815010661293E-3</v>
      </c>
      <c r="T244">
        <v>1.4852007359809698E-3</v>
      </c>
      <c r="U244">
        <v>6.8071700399127784E-3</v>
      </c>
      <c r="V244">
        <v>0</v>
      </c>
      <c r="W244">
        <v>0</v>
      </c>
      <c r="X244">
        <v>0</v>
      </c>
      <c r="Y244">
        <v>1.7586837074343655</v>
      </c>
      <c r="Z244">
        <v>0</v>
      </c>
      <c r="AA244">
        <v>39.251928341813311</v>
      </c>
      <c r="AB244">
        <v>12.256969521095547</v>
      </c>
      <c r="AC244">
        <v>5.5496664024945614</v>
      </c>
      <c r="AD244">
        <v>0</v>
      </c>
      <c r="AE244">
        <v>0</v>
      </c>
      <c r="AF244">
        <v>0</v>
      </c>
      <c r="AG244">
        <v>0</v>
      </c>
      <c r="AH244">
        <v>0</v>
      </c>
      <c r="AL244">
        <f t="shared" si="9"/>
        <v>0.32230242873226272</v>
      </c>
      <c r="AM244">
        <f t="shared" si="10"/>
        <v>0.13492421544084449</v>
      </c>
      <c r="AN244">
        <f t="shared" si="11"/>
        <v>0.56700782525519289</v>
      </c>
    </row>
    <row r="245" spans="1:40" x14ac:dyDescent="0.25">
      <c r="A245" s="2">
        <v>362</v>
      </c>
      <c r="B245" t="s">
        <v>316</v>
      </c>
      <c r="C245">
        <v>9992.6277266505949</v>
      </c>
      <c r="D245">
        <v>7837.5504360774949</v>
      </c>
      <c r="E245">
        <v>79.167187966889344</v>
      </c>
      <c r="F245">
        <v>180.39330057212115</v>
      </c>
      <c r="G245">
        <v>214.03588242782135</v>
      </c>
      <c r="H245">
        <v>168.52241091382567</v>
      </c>
      <c r="I245">
        <v>199.95185597853026</v>
      </c>
      <c r="J245">
        <v>7.1138605167150244</v>
      </c>
      <c r="K245">
        <v>8.4407786472878712</v>
      </c>
      <c r="L245">
        <v>156.56760528012609</v>
      </c>
      <c r="M245">
        <v>185.76558164516541</v>
      </c>
      <c r="N245">
        <v>84.441537050023854</v>
      </c>
      <c r="O245">
        <v>56.441255349475213</v>
      </c>
      <c r="P245">
        <v>66.967879934941422</v>
      </c>
      <c r="Q245">
        <v>149.62314035550389</v>
      </c>
      <c r="R245">
        <v>177.52727544718402</v>
      </c>
      <c r="S245">
        <v>0</v>
      </c>
      <c r="T245">
        <v>2.1523841127738104</v>
      </c>
      <c r="U245">
        <v>3.5101603133873827</v>
      </c>
      <c r="V245">
        <v>0</v>
      </c>
      <c r="W245">
        <v>166.07280212093411</v>
      </c>
      <c r="X245">
        <v>33.96095379646966</v>
      </c>
      <c r="Y245">
        <v>9.0962354746821568</v>
      </c>
      <c r="Z245">
        <v>0</v>
      </c>
      <c r="AA245">
        <v>100.14127768340971</v>
      </c>
      <c r="AB245">
        <v>85.835380871494039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19.348544114335493</v>
      </c>
      <c r="AL245">
        <f t="shared" si="9"/>
        <v>0.79225583506231245</v>
      </c>
      <c r="AM245">
        <f t="shared" si="10"/>
        <v>1.1988471695834699E-2</v>
      </c>
      <c r="AN245">
        <f t="shared" si="11"/>
        <v>3.8629520185447096E-2</v>
      </c>
    </row>
    <row r="246" spans="1:40" x14ac:dyDescent="0.25">
      <c r="A246" s="2">
        <v>363</v>
      </c>
      <c r="B246" t="s">
        <v>316</v>
      </c>
      <c r="C246">
        <v>1733.6723431392377</v>
      </c>
      <c r="D246">
        <v>1219.5920385336217</v>
      </c>
      <c r="E246">
        <v>12.319082836331225</v>
      </c>
      <c r="F246">
        <v>13.476587520733037</v>
      </c>
      <c r="G246">
        <v>16.392070713053496</v>
      </c>
      <c r="H246">
        <v>24.714924594599569</v>
      </c>
      <c r="I246">
        <v>30.061529822465822</v>
      </c>
      <c r="J246">
        <v>10.912101244240549</v>
      </c>
      <c r="K246">
        <v>13.272721076476298</v>
      </c>
      <c r="L246">
        <v>19.882727533406658</v>
      </c>
      <c r="M246">
        <v>24.18406527035571</v>
      </c>
      <c r="N246">
        <v>11.899707851720608</v>
      </c>
      <c r="O246">
        <v>4.7292147116239409</v>
      </c>
      <c r="P246">
        <v>5.752156267024076</v>
      </c>
      <c r="Q246">
        <v>9.3164205309234482</v>
      </c>
      <c r="R246">
        <v>0</v>
      </c>
      <c r="S246">
        <v>0.27537017093837751</v>
      </c>
      <c r="T246">
        <v>0.41083830573764685</v>
      </c>
      <c r="U246">
        <v>0.3860788981395652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251.39198149363861</v>
      </c>
      <c r="AB246">
        <v>64.702725764206946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L246">
        <f t="shared" si="9"/>
        <v>0.71057897776651191</v>
      </c>
      <c r="AM246">
        <f t="shared" si="10"/>
        <v>3.7321196257331324E-2</v>
      </c>
      <c r="AN246">
        <f t="shared" si="11"/>
        <v>0.18232667118948143</v>
      </c>
    </row>
    <row r="247" spans="1:40" x14ac:dyDescent="0.25">
      <c r="A247" s="2">
        <v>364</v>
      </c>
      <c r="B247" t="s">
        <v>316</v>
      </c>
      <c r="C247">
        <v>107.63910416709722</v>
      </c>
      <c r="D247">
        <v>37.401440935488949</v>
      </c>
      <c r="E247">
        <v>0.37743930165686285</v>
      </c>
      <c r="F247">
        <v>4.3175860999899625</v>
      </c>
      <c r="G247">
        <v>5.1233891746964426</v>
      </c>
      <c r="H247">
        <v>4.0340074577613771</v>
      </c>
      <c r="I247">
        <v>4.7858907306563792</v>
      </c>
      <c r="J247">
        <v>0.17074635526663257</v>
      </c>
      <c r="K247">
        <v>0.20170038287323583</v>
      </c>
      <c r="L247">
        <v>3.747433165588725</v>
      </c>
      <c r="M247">
        <v>4.4463949536663749</v>
      </c>
      <c r="N247">
        <v>2.0209976958188816</v>
      </c>
      <c r="O247">
        <v>1.3509930916710751</v>
      </c>
      <c r="P247">
        <v>1.6026192994324282</v>
      </c>
      <c r="Q247">
        <v>3.5427373424599287</v>
      </c>
      <c r="R247">
        <v>4.2027568794847481</v>
      </c>
      <c r="S247">
        <v>0</v>
      </c>
      <c r="T247">
        <v>5.1922869266732438E-2</v>
      </c>
      <c r="U247">
        <v>8.3875402587117745E-2</v>
      </c>
      <c r="V247">
        <v>0</v>
      </c>
      <c r="W247">
        <v>21.168554984789271</v>
      </c>
      <c r="X247">
        <v>8.0879856488787478</v>
      </c>
      <c r="Y247">
        <v>0</v>
      </c>
      <c r="Z247">
        <v>0</v>
      </c>
      <c r="AA247">
        <v>0.49925834873284369</v>
      </c>
      <c r="AB247">
        <v>0.19970333949313748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0.2216707068373826</v>
      </c>
      <c r="AL247">
        <f t="shared" si="9"/>
        <v>0.35097728218267671</v>
      </c>
      <c r="AM247">
        <f t="shared" si="10"/>
        <v>7.6995150159427275E-2</v>
      </c>
      <c r="AN247">
        <f t="shared" si="11"/>
        <v>0.27829572304310113</v>
      </c>
    </row>
    <row r="248" spans="1:40" x14ac:dyDescent="0.25">
      <c r="A248" s="2">
        <v>365</v>
      </c>
      <c r="B248" t="s">
        <v>316</v>
      </c>
      <c r="C248">
        <v>62.774131212504088</v>
      </c>
      <c r="D248">
        <v>46.57578687034912</v>
      </c>
      <c r="E248">
        <v>0.47046222156951262</v>
      </c>
      <c r="F248">
        <v>1.6843201573332522</v>
      </c>
      <c r="G248">
        <v>1.9984363666577629</v>
      </c>
      <c r="H248">
        <v>1.57348723262634</v>
      </c>
      <c r="I248">
        <v>1.866936676085168</v>
      </c>
      <c r="J248">
        <v>6.6422923254219848E-2</v>
      </c>
      <c r="K248">
        <v>7.8811152786463626E-2</v>
      </c>
      <c r="L248">
        <v>1.4618586343850417</v>
      </c>
      <c r="M248">
        <v>1.7344827473911726</v>
      </c>
      <c r="N248">
        <v>0.78842826112209219</v>
      </c>
      <c r="O248">
        <v>0.52699263166061916</v>
      </c>
      <c r="P248">
        <v>0.62527500104084133</v>
      </c>
      <c r="Q248">
        <v>0.43831230059750487</v>
      </c>
      <c r="R248">
        <v>0.52005361022299634</v>
      </c>
      <c r="S248">
        <v>0</v>
      </c>
      <c r="T248">
        <v>2.0092765228025333E-2</v>
      </c>
      <c r="U248">
        <v>3.2777932980967123E-2</v>
      </c>
      <c r="V248">
        <v>0</v>
      </c>
      <c r="W248">
        <v>1.0043972739757385</v>
      </c>
      <c r="X248">
        <v>0.30572224716548535</v>
      </c>
      <c r="Y248">
        <v>0</v>
      </c>
      <c r="Z248">
        <v>0</v>
      </c>
      <c r="AA248">
        <v>0.57904458226723721</v>
      </c>
      <c r="AB248">
        <v>0.42202962380452869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L248">
        <f t="shared" si="9"/>
        <v>0.74945281094622951</v>
      </c>
      <c r="AM248">
        <f t="shared" si="10"/>
        <v>1.159318109089261E-2</v>
      </c>
      <c r="AN248">
        <f t="shared" si="11"/>
        <v>3.6817613921076763E-2</v>
      </c>
    </row>
    <row r="249" spans="1:40" x14ac:dyDescent="0.25">
      <c r="A249" s="2">
        <v>366</v>
      </c>
      <c r="B249" t="s">
        <v>316</v>
      </c>
      <c r="C249">
        <v>6.0765624498288542</v>
      </c>
      <c r="D249">
        <v>4.9380360944523058</v>
      </c>
      <c r="E249">
        <v>4.9878471222444529E-2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0.63236106669647707</v>
      </c>
      <c r="X249">
        <v>0.21814509077003724</v>
      </c>
      <c r="Y249">
        <v>0</v>
      </c>
      <c r="Z249">
        <v>0</v>
      </c>
      <c r="AA249">
        <v>0.14543006051335816</v>
      </c>
      <c r="AB249">
        <v>9.2711666174231197E-2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L249">
        <f t="shared" si="9"/>
        <v>0.82084477973483749</v>
      </c>
      <c r="AM249">
        <f t="shared" si="10"/>
        <v>5.1156679374376166E-2</v>
      </c>
      <c r="AN249">
        <f t="shared" si="11"/>
        <v>0.17915522026516248</v>
      </c>
    </row>
    <row r="250" spans="1:40" x14ac:dyDescent="0.25">
      <c r="A250" s="2">
        <v>367</v>
      </c>
      <c r="B250" t="s">
        <v>316</v>
      </c>
      <c r="C250">
        <v>1.0220157091159503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7.0139267888030308E-5</v>
      </c>
      <c r="X250">
        <v>2.0629196134285444E-5</v>
      </c>
      <c r="Y250">
        <v>0</v>
      </c>
      <c r="Z250">
        <v>0</v>
      </c>
      <c r="AA250">
        <v>0.78710697850366107</v>
      </c>
      <c r="AB250">
        <v>0.2346571060274969</v>
      </c>
      <c r="AC250">
        <v>1.6085612076990592E-4</v>
      </c>
      <c r="AD250">
        <v>0</v>
      </c>
      <c r="AE250">
        <v>0</v>
      </c>
      <c r="AF250">
        <v>0</v>
      </c>
      <c r="AG250">
        <v>0</v>
      </c>
      <c r="AH250">
        <v>0</v>
      </c>
      <c r="AL250">
        <f t="shared" si="9"/>
        <v>0</v>
      </c>
      <c r="AM250">
        <f t="shared" si="10"/>
        <v>0.22962243449920045</v>
      </c>
      <c r="AN250">
        <f t="shared" si="11"/>
        <v>0.99984260895470078</v>
      </c>
    </row>
    <row r="251" spans="1:40" x14ac:dyDescent="0.25">
      <c r="A251" s="2">
        <v>368</v>
      </c>
      <c r="B251" t="s">
        <v>168</v>
      </c>
      <c r="C251">
        <v>16.743108360599702</v>
      </c>
      <c r="D251">
        <v>8.8733392269816509</v>
      </c>
      <c r="E251">
        <v>8.9631168550245638E-2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0.32947492240542542</v>
      </c>
      <c r="Z251">
        <v>0</v>
      </c>
      <c r="AA251">
        <v>4.8854331412557324</v>
      </c>
      <c r="AB251">
        <v>1.5255455627114627</v>
      </c>
      <c r="AC251">
        <v>1.0396843386951835</v>
      </c>
      <c r="AD251">
        <v>0</v>
      </c>
      <c r="AE251">
        <v>0</v>
      </c>
      <c r="AF251">
        <v>0</v>
      </c>
      <c r="AG251">
        <v>0</v>
      </c>
      <c r="AH251">
        <v>0</v>
      </c>
      <c r="AL251">
        <f t="shared" si="9"/>
        <v>0.53532296408137581</v>
      </c>
      <c r="AM251">
        <f t="shared" si="10"/>
        <v>9.1114835420967252E-2</v>
      </c>
      <c r="AN251">
        <f t="shared" si="11"/>
        <v>0.38290253911595462</v>
      </c>
    </row>
    <row r="252" spans="1:40" x14ac:dyDescent="0.25">
      <c r="A252" s="2">
        <v>369</v>
      </c>
      <c r="B252" t="s">
        <v>168</v>
      </c>
      <c r="C252">
        <v>9.5937176585031274</v>
      </c>
      <c r="D252">
        <v>6.3515212934551784</v>
      </c>
      <c r="E252">
        <v>6.4156790341029252E-2</v>
      </c>
      <c r="F252">
        <v>0.17729071309299371</v>
      </c>
      <c r="G252">
        <v>0.21035467560473839</v>
      </c>
      <c r="H252">
        <v>0.1656239910700989</v>
      </c>
      <c r="I252">
        <v>0.19651288056858005</v>
      </c>
      <c r="J252">
        <v>6.9915091073366317E-3</v>
      </c>
      <c r="K252">
        <v>8.2956055501600678E-3</v>
      </c>
      <c r="L252">
        <v>0.15387479634410423</v>
      </c>
      <c r="M252">
        <v>0.18257059621146474</v>
      </c>
      <c r="N252">
        <v>8.2989225601989028E-2</v>
      </c>
      <c r="O252">
        <v>5.5470521227985459E-2</v>
      </c>
      <c r="P252">
        <v>6.5816098216158622E-2</v>
      </c>
      <c r="Q252">
        <v>0.10126777689035794</v>
      </c>
      <c r="R252">
        <v>0.12015382432973536</v>
      </c>
      <c r="S252">
        <v>0</v>
      </c>
      <c r="T252">
        <v>2.1153652213993217E-3</v>
      </c>
      <c r="U252">
        <v>3.4497890057861246E-3</v>
      </c>
      <c r="V252">
        <v>0</v>
      </c>
      <c r="W252">
        <v>0.70419562736791852</v>
      </c>
      <c r="X252">
        <v>0.14400404436665579</v>
      </c>
      <c r="Y252">
        <v>8.4689297496541981E-3</v>
      </c>
      <c r="Z252">
        <v>0</v>
      </c>
      <c r="AA252">
        <v>0.42462732586604818</v>
      </c>
      <c r="AB252">
        <v>0.36396627931375564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L252">
        <f t="shared" si="9"/>
        <v>0.66873742923941981</v>
      </c>
      <c r="AM252">
        <f t="shared" si="10"/>
        <v>5.2948225261787427E-2</v>
      </c>
      <c r="AN252">
        <f t="shared" si="11"/>
        <v>0.17061094928759463</v>
      </c>
    </row>
    <row r="253" spans="1:40" x14ac:dyDescent="0.25">
      <c r="A253" s="2">
        <v>370</v>
      </c>
      <c r="B253" t="s">
        <v>168</v>
      </c>
      <c r="C253">
        <v>16.144008067081892</v>
      </c>
      <c r="D253">
        <v>15.378797551530369</v>
      </c>
      <c r="E253">
        <v>0.15534129957483908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0.27892600947113949</v>
      </c>
      <c r="R253">
        <v>0.33094320650554315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L253">
        <f t="shared" si="9"/>
        <v>0.9622231843887501</v>
      </c>
      <c r="AM253">
        <f t="shared" si="10"/>
        <v>0</v>
      </c>
      <c r="AN253">
        <f t="shared" si="11"/>
        <v>0</v>
      </c>
    </row>
    <row r="254" spans="1:40" x14ac:dyDescent="0.25">
      <c r="A254" s="2">
        <v>371</v>
      </c>
      <c r="B254" t="s">
        <v>168</v>
      </c>
      <c r="C254">
        <v>3961.5574766259483</v>
      </c>
      <c r="D254">
        <v>2341.3345424981721</v>
      </c>
      <c r="E254">
        <v>23.649520855327626</v>
      </c>
      <c r="F254">
        <v>63.522744154127267</v>
      </c>
      <c r="G254">
        <v>75.370094527868005</v>
      </c>
      <c r="H254">
        <v>110.67371242619988</v>
      </c>
      <c r="I254">
        <v>131.31440492720239</v>
      </c>
      <c r="J254">
        <v>9.0286005410517607</v>
      </c>
      <c r="K254">
        <v>10.713400265761933</v>
      </c>
      <c r="L254">
        <v>64.630132746686925</v>
      </c>
      <c r="M254">
        <v>76.683655982320545</v>
      </c>
      <c r="N254">
        <v>28.299440071984044</v>
      </c>
      <c r="O254">
        <v>41.137808371251907</v>
      </c>
      <c r="P254">
        <v>48.809844605344168</v>
      </c>
      <c r="Q254">
        <v>55.888478496057139</v>
      </c>
      <c r="R254">
        <v>66.311631018210065</v>
      </c>
      <c r="S254">
        <v>0</v>
      </c>
      <c r="T254">
        <v>0.34910250829185807</v>
      </c>
      <c r="U254">
        <v>2.0060745948596379</v>
      </c>
      <c r="V254">
        <v>0</v>
      </c>
      <c r="W254">
        <v>461.62357868842832</v>
      </c>
      <c r="X254">
        <v>159.2459162621272</v>
      </c>
      <c r="Y254">
        <v>0</v>
      </c>
      <c r="Z254">
        <v>0</v>
      </c>
      <c r="AA254">
        <v>106.16394417475148</v>
      </c>
      <c r="AB254">
        <v>67.679516307188791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17.121332602736025</v>
      </c>
      <c r="AL254">
        <f t="shared" si="9"/>
        <v>0.59698340294377161</v>
      </c>
      <c r="AM254">
        <f t="shared" si="10"/>
        <v>5.7281873078511535E-2</v>
      </c>
      <c r="AN254">
        <f t="shared" si="11"/>
        <v>0.20060619090382389</v>
      </c>
    </row>
    <row r="255" spans="1:40" x14ac:dyDescent="0.25">
      <c r="A255" s="2">
        <v>372</v>
      </c>
      <c r="B255" t="s">
        <v>168</v>
      </c>
      <c r="C255">
        <v>6768.6089878318235</v>
      </c>
      <c r="D255">
        <v>3035.2755573173454</v>
      </c>
      <c r="E255">
        <v>30.659365558933327</v>
      </c>
      <c r="F255">
        <v>224.089441010683</v>
      </c>
      <c r="G255">
        <v>138.97879167066975</v>
      </c>
      <c r="H255">
        <v>187.63998970892487</v>
      </c>
      <c r="I255">
        <v>116.37311528356634</v>
      </c>
      <c r="J255">
        <v>18.510498672501534</v>
      </c>
      <c r="K255">
        <v>11.480112445283494</v>
      </c>
      <c r="L255">
        <v>140.78883838642588</v>
      </c>
      <c r="M255">
        <v>87.316355596857761</v>
      </c>
      <c r="N255">
        <v>49.625373178235989</v>
      </c>
      <c r="O255">
        <v>161.80903175465559</v>
      </c>
      <c r="P255">
        <v>100.35291749042459</v>
      </c>
      <c r="Q255">
        <v>334.4518035143675</v>
      </c>
      <c r="R255">
        <v>0</v>
      </c>
      <c r="S255">
        <v>9.9425065548267568</v>
      </c>
      <c r="T255">
        <v>0.7756884367990633</v>
      </c>
      <c r="U255">
        <v>3.4541542874863764</v>
      </c>
      <c r="V255">
        <v>0</v>
      </c>
      <c r="W255">
        <v>0.13851075585894201</v>
      </c>
      <c r="X255">
        <v>4.0738457006476221E-2</v>
      </c>
      <c r="Y255">
        <v>79.221313200931078</v>
      </c>
      <c r="Z255">
        <v>0</v>
      </c>
      <c r="AA255">
        <v>1554.3758270821004</v>
      </c>
      <c r="AB255">
        <v>463.39994844866703</v>
      </c>
      <c r="AC255">
        <v>1.572031724676183</v>
      </c>
      <c r="AD255">
        <v>0</v>
      </c>
      <c r="AE255">
        <v>0</v>
      </c>
      <c r="AF255">
        <v>0</v>
      </c>
      <c r="AG255">
        <v>0</v>
      </c>
      <c r="AH255">
        <v>18.337077294598362</v>
      </c>
      <c r="AL255">
        <f t="shared" si="9"/>
        <v>0.45296381108556016</v>
      </c>
      <c r="AM255">
        <f t="shared" si="10"/>
        <v>6.8469117914599267E-2</v>
      </c>
      <c r="AN255">
        <f t="shared" si="11"/>
        <v>0.29813437714771007</v>
      </c>
    </row>
    <row r="256" spans="1:40" x14ac:dyDescent="0.25">
      <c r="A256" s="2">
        <v>373</v>
      </c>
      <c r="B256" t="s">
        <v>168</v>
      </c>
      <c r="C256">
        <v>32.024857438144643</v>
      </c>
      <c r="D256">
        <v>22.953503097432336</v>
      </c>
      <c r="E256">
        <v>0.23151949371416908</v>
      </c>
      <c r="F256">
        <v>4.0089952883756455E-2</v>
      </c>
      <c r="G256">
        <v>4.8107944663206365E-2</v>
      </c>
      <c r="H256">
        <v>7.0157419300509283E-2</v>
      </c>
      <c r="I256">
        <v>8.218440747080856E-2</v>
      </c>
      <c r="J256">
        <v>5.0112441355257779E-3</v>
      </c>
      <c r="K256">
        <v>7.0157421305006972E-3</v>
      </c>
      <c r="L256">
        <v>4.109220373540428E-2</v>
      </c>
      <c r="M256">
        <v>4.8107944663206365E-2</v>
      </c>
      <c r="N256">
        <v>1.8040478246453537E-2</v>
      </c>
      <c r="O256">
        <v>2.6058471028152289E-2</v>
      </c>
      <c r="P256">
        <v>3.106971325940526E-2</v>
      </c>
      <c r="Q256">
        <v>5.6125937444905113E-2</v>
      </c>
      <c r="R256">
        <v>6.7150674763556573E-2</v>
      </c>
      <c r="S256">
        <v>0</v>
      </c>
      <c r="T256">
        <v>0</v>
      </c>
      <c r="U256">
        <v>1.0022488471501324E-3</v>
      </c>
      <c r="V256">
        <v>0</v>
      </c>
      <c r="W256">
        <v>5.9934481059577926</v>
      </c>
      <c r="X256">
        <v>1.8040479248702386</v>
      </c>
      <c r="Y256">
        <v>0</v>
      </c>
      <c r="Z256">
        <v>0</v>
      </c>
      <c r="AA256">
        <v>0.20044976943002651</v>
      </c>
      <c r="AB256">
        <v>0.30067466416752819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L256">
        <f t="shared" si="9"/>
        <v>0.72396958006535717</v>
      </c>
      <c r="AM256">
        <f t="shared" si="10"/>
        <v>6.5721528756310488E-2</v>
      </c>
      <c r="AN256">
        <f t="shared" si="11"/>
        <v>0.25913059817531431</v>
      </c>
    </row>
    <row r="257" spans="1:40" x14ac:dyDescent="0.25">
      <c r="A257" s="2">
        <v>374</v>
      </c>
      <c r="B257" t="s">
        <v>168</v>
      </c>
      <c r="C257">
        <v>3.7176005705492572E-2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3.7176005705492572E-2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L257">
        <f t="shared" si="9"/>
        <v>0</v>
      </c>
      <c r="AM257">
        <f t="shared" si="10"/>
        <v>0</v>
      </c>
      <c r="AN257">
        <f t="shared" si="11"/>
        <v>0</v>
      </c>
    </row>
    <row r="258" spans="1:40" x14ac:dyDescent="0.25">
      <c r="A258" s="2">
        <v>375</v>
      </c>
      <c r="B258" t="s">
        <v>168</v>
      </c>
      <c r="C258">
        <v>12.705262600068259</v>
      </c>
      <c r="D258">
        <v>5.8506614189870865</v>
      </c>
      <c r="E258">
        <v>5.909752565200347E-2</v>
      </c>
      <c r="F258">
        <v>0.50986806196483403</v>
      </c>
      <c r="G258">
        <v>0.60495604590204821</v>
      </c>
      <c r="H258">
        <v>0.88832711454921964</v>
      </c>
      <c r="I258">
        <v>1.0539956743138956</v>
      </c>
      <c r="J258">
        <v>7.247296045963017E-2</v>
      </c>
      <c r="K258">
        <v>8.5988901383764374E-2</v>
      </c>
      <c r="L258">
        <v>0.51875629174721039</v>
      </c>
      <c r="M258">
        <v>0.61550160233596152</v>
      </c>
      <c r="N258">
        <v>0.22714392695645277</v>
      </c>
      <c r="O258">
        <v>0.3301940582732793</v>
      </c>
      <c r="P258">
        <v>0.39177353073999133</v>
      </c>
      <c r="Q258">
        <v>0.35147409470922125</v>
      </c>
      <c r="R258">
        <v>0.41702224698646578</v>
      </c>
      <c r="S258">
        <v>0</v>
      </c>
      <c r="T258">
        <v>2.8030713310411384E-3</v>
      </c>
      <c r="U258">
        <v>1.6101420353762053E-2</v>
      </c>
      <c r="V258">
        <v>0</v>
      </c>
      <c r="W258">
        <v>0.27464774211070697</v>
      </c>
      <c r="X258">
        <v>0.12127929578417163</v>
      </c>
      <c r="Y258">
        <v>0</v>
      </c>
      <c r="Z258">
        <v>0</v>
      </c>
      <c r="AA258">
        <v>0.2592063463609981</v>
      </c>
      <c r="AB258">
        <v>5.3991269166516725E-2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L258">
        <f t="shared" si="9"/>
        <v>0.46514260512862909</v>
      </c>
      <c r="AM258">
        <f t="shared" si="10"/>
        <v>1.3795115494090356E-2</v>
      </c>
      <c r="AN258">
        <f t="shared" si="11"/>
        <v>5.5813459016469572E-2</v>
      </c>
    </row>
    <row r="259" spans="1:40" x14ac:dyDescent="0.25">
      <c r="A259" s="2">
        <v>376</v>
      </c>
      <c r="B259" t="s">
        <v>168</v>
      </c>
      <c r="C259">
        <v>0.24435894862685811</v>
      </c>
      <c r="D259">
        <v>0</v>
      </c>
      <c r="E259">
        <v>0</v>
      </c>
      <c r="F259">
        <v>2.3425554562596727E-2</v>
      </c>
      <c r="G259">
        <v>2.7793900275835497E-2</v>
      </c>
      <c r="H259">
        <v>4.0813349940194366E-2</v>
      </c>
      <c r="I259">
        <v>4.8424739324175771E-2</v>
      </c>
      <c r="J259">
        <v>3.3298555302954218E-3</v>
      </c>
      <c r="K259">
        <v>3.9505861192318005E-3</v>
      </c>
      <c r="L259">
        <v>2.3833940348479458E-2</v>
      </c>
      <c r="M259">
        <v>2.8278503478605079E-2</v>
      </c>
      <c r="N259">
        <v>1.0435856769844383E-2</v>
      </c>
      <c r="O259">
        <v>1.517060967338987E-2</v>
      </c>
      <c r="P259">
        <v>1.7999559525675609E-2</v>
      </c>
      <c r="Q259">
        <v>0</v>
      </c>
      <c r="R259">
        <v>0</v>
      </c>
      <c r="S259">
        <v>0</v>
      </c>
      <c r="T259">
        <v>1.2879245630265153E-4</v>
      </c>
      <c r="U259">
        <v>7.3974145820220451E-4</v>
      </c>
      <c r="V259">
        <v>0</v>
      </c>
      <c r="W259">
        <v>0</v>
      </c>
      <c r="X259">
        <v>0</v>
      </c>
      <c r="Y259">
        <v>3.3959164029261248E-5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L259">
        <f t="shared" ref="AL259:AL322" si="12">(D259+E259)/C259</f>
        <v>0</v>
      </c>
      <c r="AM259">
        <f t="shared" ref="AM259:AM322" si="13">(SUM(X259,AB259,AE259))/C259</f>
        <v>0</v>
      </c>
      <c r="AN259">
        <f t="shared" ref="AN259:AN322" si="14">(SUM(AA259:AB259,AD259:AE259,W259:X259))/C259</f>
        <v>0</v>
      </c>
    </row>
    <row r="260" spans="1:40" x14ac:dyDescent="0.25">
      <c r="A260" s="2">
        <v>377</v>
      </c>
      <c r="B260" t="s">
        <v>142</v>
      </c>
      <c r="C260">
        <v>30.691683474586167</v>
      </c>
      <c r="D260">
        <v>2.2056087702164819</v>
      </c>
      <c r="E260">
        <v>2.2279546573775212E-2</v>
      </c>
      <c r="F260">
        <v>1.7814726903595615</v>
      </c>
      <c r="G260">
        <v>2.1137396584266241</v>
      </c>
      <c r="H260">
        <v>3.1038282511824575</v>
      </c>
      <c r="I260">
        <v>3.682701764465294</v>
      </c>
      <c r="J260">
        <v>0.25324295242331302</v>
      </c>
      <c r="K260">
        <v>0.30045903443284283</v>
      </c>
      <c r="L260">
        <v>1.8125177600878275</v>
      </c>
      <c r="M260">
        <v>2.1505819324340605</v>
      </c>
      <c r="N260">
        <v>0.79359631216017468</v>
      </c>
      <c r="O260">
        <v>1.1537047502328568</v>
      </c>
      <c r="P260">
        <v>1.3688849119982873</v>
      </c>
      <c r="Q260">
        <v>1.4494058970892125</v>
      </c>
      <c r="R260">
        <v>1.7197176771135572</v>
      </c>
      <c r="S260">
        <v>0</v>
      </c>
      <c r="T260">
        <v>9.763584764750621E-3</v>
      </c>
      <c r="U260">
        <v>5.6293164011361793E-2</v>
      </c>
      <c r="V260">
        <v>0</v>
      </c>
      <c r="W260">
        <v>0</v>
      </c>
      <c r="X260">
        <v>0</v>
      </c>
      <c r="Y260">
        <v>0.12162945974251625</v>
      </c>
      <c r="Z260">
        <v>0</v>
      </c>
      <c r="AA260">
        <v>5.0921213565684296</v>
      </c>
      <c r="AB260">
        <v>1.5001340003027781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L260">
        <f t="shared" si="12"/>
        <v>7.258931621118242E-2</v>
      </c>
      <c r="AM260">
        <f t="shared" si="13"/>
        <v>4.8877540443323798E-2</v>
      </c>
      <c r="AN260">
        <f t="shared" si="14"/>
        <v>0.21478963062843509</v>
      </c>
    </row>
    <row r="261" spans="1:40" x14ac:dyDescent="0.25">
      <c r="A261" s="2">
        <v>378</v>
      </c>
      <c r="B261" t="s">
        <v>142</v>
      </c>
      <c r="C261">
        <v>32.652776721627696</v>
      </c>
      <c r="D261">
        <v>0.64987362138546345</v>
      </c>
      <c r="E261">
        <v>6.5643840382415015E-3</v>
      </c>
      <c r="F261">
        <v>1.3573596545238678</v>
      </c>
      <c r="G261">
        <v>2.4001451242080591</v>
      </c>
      <c r="H261">
        <v>0.81209631179691977</v>
      </c>
      <c r="I261">
        <v>1.4359843929562679</v>
      </c>
      <c r="J261">
        <v>0.11746867526427963</v>
      </c>
      <c r="K261">
        <v>0.20771308316580875</v>
      </c>
      <c r="L261">
        <v>3.3566088900587769</v>
      </c>
      <c r="M261">
        <v>5.9353030640747706</v>
      </c>
      <c r="N261">
        <v>3.6505859724456577</v>
      </c>
      <c r="O261">
        <v>1.3659089648923823</v>
      </c>
      <c r="P261">
        <v>2.4152583489307307</v>
      </c>
      <c r="Q261">
        <v>3.8993036890474277</v>
      </c>
      <c r="R261">
        <v>0</v>
      </c>
      <c r="S261">
        <v>0.11152633325382379</v>
      </c>
      <c r="T261">
        <v>8.1645738871887724E-2</v>
      </c>
      <c r="U261">
        <v>7.7148327897152702E-2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3.0249991430631771</v>
      </c>
      <c r="AB261">
        <v>1.747283001752995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L261">
        <f t="shared" si="12"/>
        <v>2.0103589076665283E-2</v>
      </c>
      <c r="AM261">
        <f t="shared" si="13"/>
        <v>5.3511008164756638E-2</v>
      </c>
      <c r="AN261">
        <f t="shared" si="14"/>
        <v>0.14615241409638624</v>
      </c>
    </row>
    <row r="262" spans="1:40" x14ac:dyDescent="0.25">
      <c r="A262" s="2">
        <v>379</v>
      </c>
      <c r="B262" t="s">
        <v>142</v>
      </c>
      <c r="C262">
        <v>22.723718823449111</v>
      </c>
      <c r="D262">
        <v>13.110810856825998</v>
      </c>
      <c r="E262">
        <v>0.13243355554051459</v>
      </c>
      <c r="F262">
        <v>0.25960620294431552</v>
      </c>
      <c r="G262">
        <v>0.30802314069591263</v>
      </c>
      <c r="H262">
        <v>0.45229205506730186</v>
      </c>
      <c r="I262">
        <v>0.53664929200789069</v>
      </c>
      <c r="J262">
        <v>3.6905219979082367E-2</v>
      </c>
      <c r="K262">
        <v>4.3778391967003574E-2</v>
      </c>
      <c r="L262">
        <v>0.26412624573441212</v>
      </c>
      <c r="M262">
        <v>0.31338961651770236</v>
      </c>
      <c r="N262">
        <v>0.11564199193687635</v>
      </c>
      <c r="O262">
        <v>0.16812188780689644</v>
      </c>
      <c r="P262">
        <v>0.19947439773673747</v>
      </c>
      <c r="Q262">
        <v>0.32848612755904527</v>
      </c>
      <c r="R262">
        <v>0.38976408608659774</v>
      </c>
      <c r="S262">
        <v>0</v>
      </c>
      <c r="T262">
        <v>1.4220359170339942E-3</v>
      </c>
      <c r="U262">
        <v>8.1936356195010385E-3</v>
      </c>
      <c r="V262">
        <v>0</v>
      </c>
      <c r="W262">
        <v>1.9595516737922178</v>
      </c>
      <c r="X262">
        <v>0.68911539455107873</v>
      </c>
      <c r="Y262">
        <v>7.5850242611694388E-2</v>
      </c>
      <c r="Z262">
        <v>0</v>
      </c>
      <c r="AA262">
        <v>2.0865952555186515</v>
      </c>
      <c r="AB262">
        <v>1.2434875170326507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L262">
        <f t="shared" si="12"/>
        <v>0.58279388665470166</v>
      </c>
      <c r="AM262">
        <f t="shared" si="13"/>
        <v>8.5047827188806505E-2</v>
      </c>
      <c r="AN262">
        <f t="shared" si="14"/>
        <v>0.26310613537098487</v>
      </c>
    </row>
    <row r="263" spans="1:40" x14ac:dyDescent="0.25">
      <c r="A263" s="2">
        <v>380</v>
      </c>
      <c r="B263" t="s">
        <v>142</v>
      </c>
      <c r="C263">
        <v>25.823466248308492</v>
      </c>
      <c r="D263">
        <v>2.8262921554091198</v>
      </c>
      <c r="E263">
        <v>2.8548422718043771E-2</v>
      </c>
      <c r="F263">
        <v>1.0812348548700843</v>
      </c>
      <c r="G263">
        <v>1.9118870229540663</v>
      </c>
      <c r="H263">
        <v>0.64689305269193664</v>
      </c>
      <c r="I263">
        <v>1.1438638481050611</v>
      </c>
      <c r="J263">
        <v>9.3572817548278994E-2</v>
      </c>
      <c r="K263">
        <v>0.1654584320970143</v>
      </c>
      <c r="L263">
        <v>2.6737788022232611</v>
      </c>
      <c r="M263">
        <v>4.727894773521955</v>
      </c>
      <c r="N263">
        <v>2.9079536521199709</v>
      </c>
      <c r="O263">
        <v>1.0880438758197262</v>
      </c>
      <c r="P263">
        <v>1.9239267331867393</v>
      </c>
      <c r="Q263">
        <v>1.8361514432548347</v>
      </c>
      <c r="R263">
        <v>0</v>
      </c>
      <c r="S263">
        <v>5.2516810427754808E-2</v>
      </c>
      <c r="T263">
        <v>6.5036173333077499E-2</v>
      </c>
      <c r="U263">
        <v>6.1454205183597878E-2</v>
      </c>
      <c r="V263">
        <v>0</v>
      </c>
      <c r="W263">
        <v>0.1197924878566248</v>
      </c>
      <c r="X263">
        <v>0.16030322212549952</v>
      </c>
      <c r="Y263">
        <v>0</v>
      </c>
      <c r="Z263">
        <v>0</v>
      </c>
      <c r="AA263">
        <v>1.1233652155151286</v>
      </c>
      <c r="AB263">
        <v>1.1854982473467175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L263">
        <f t="shared" si="12"/>
        <v>0.11055218345500631</v>
      </c>
      <c r="AM263">
        <f t="shared" si="13"/>
        <v>5.2115446335960831E-2</v>
      </c>
      <c r="AN263">
        <f t="shared" si="14"/>
        <v>0.10025606740588339</v>
      </c>
    </row>
    <row r="264" spans="1:40" x14ac:dyDescent="0.25">
      <c r="A264" s="2">
        <v>381</v>
      </c>
      <c r="B264" t="s">
        <v>142</v>
      </c>
      <c r="C264">
        <v>1.1119742166022442</v>
      </c>
      <c r="D264">
        <v>1.1009736472706473</v>
      </c>
      <c r="E264">
        <v>1.1000569331596809E-2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L264">
        <f t="shared" si="12"/>
        <v>1</v>
      </c>
      <c r="AM264">
        <f t="shared" si="13"/>
        <v>0</v>
      </c>
      <c r="AN264">
        <f t="shared" si="14"/>
        <v>0</v>
      </c>
    </row>
    <row r="265" spans="1:40" x14ac:dyDescent="0.25">
      <c r="A265" s="2">
        <v>382</v>
      </c>
      <c r="B265" t="s">
        <v>142</v>
      </c>
      <c r="C265">
        <v>28.111902926176384</v>
      </c>
      <c r="D265">
        <v>20.56013610879539</v>
      </c>
      <c r="E265">
        <v>0.20767844615152617</v>
      </c>
      <c r="F265">
        <v>0.2066592228035295</v>
      </c>
      <c r="G265">
        <v>0.24520101190883281</v>
      </c>
      <c r="H265">
        <v>0.36005629100429742</v>
      </c>
      <c r="I265">
        <v>0.42720433129700702</v>
      </c>
      <c r="J265">
        <v>2.9375052363293581E-2</v>
      </c>
      <c r="K265">
        <v>3.4852538198235132E-2</v>
      </c>
      <c r="L265">
        <v>0.21026319684084155</v>
      </c>
      <c r="M265">
        <v>0.24947409167970389</v>
      </c>
      <c r="N265">
        <v>9.2065009085719171E-2</v>
      </c>
      <c r="O265">
        <v>0.13383426643206095</v>
      </c>
      <c r="P265">
        <v>0.15879322226583734</v>
      </c>
      <c r="Q265">
        <v>0.5824926713159595</v>
      </c>
      <c r="R265">
        <v>0.69112477035514885</v>
      </c>
      <c r="S265">
        <v>0</v>
      </c>
      <c r="T265">
        <v>1.136167775023672E-3</v>
      </c>
      <c r="U265">
        <v>6.5257488602398902E-3</v>
      </c>
      <c r="V265">
        <v>0</v>
      </c>
      <c r="W265">
        <v>0.5155891753067039</v>
      </c>
      <c r="X265">
        <v>0.6592073219872262</v>
      </c>
      <c r="Y265">
        <v>0</v>
      </c>
      <c r="Z265">
        <v>0</v>
      </c>
      <c r="AA265">
        <v>1.20352011226822</v>
      </c>
      <c r="AB265">
        <v>1.5367141694815873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L265">
        <f t="shared" si="12"/>
        <v>0.73875520307125764</v>
      </c>
      <c r="AM265">
        <f t="shared" si="13"/>
        <v>7.8113584030061592E-2</v>
      </c>
      <c r="AN265">
        <f t="shared" si="14"/>
        <v>0.13926594685976446</v>
      </c>
    </row>
    <row r="266" spans="1:40" x14ac:dyDescent="0.25">
      <c r="A266" s="2">
        <v>383</v>
      </c>
      <c r="B266" t="s">
        <v>142</v>
      </c>
      <c r="C266">
        <v>1.6019620616005892</v>
      </c>
      <c r="D266">
        <v>1.5754401687670643</v>
      </c>
      <c r="E266">
        <v>1.590744563895756E-2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4.8541679705185557E-3</v>
      </c>
      <c r="R266">
        <v>5.7602792240486634E-3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L266">
        <f t="shared" si="12"/>
        <v>0.99337409577355285</v>
      </c>
      <c r="AM266">
        <f t="shared" si="13"/>
        <v>0</v>
      </c>
      <c r="AN266">
        <f t="shared" si="14"/>
        <v>0</v>
      </c>
    </row>
    <row r="267" spans="1:40" x14ac:dyDescent="0.25">
      <c r="A267" s="2">
        <v>384</v>
      </c>
      <c r="B267" t="s">
        <v>142</v>
      </c>
      <c r="C267">
        <v>6124.6430072438943</v>
      </c>
      <c r="D267">
        <v>3999.3248707953508</v>
      </c>
      <c r="E267">
        <v>40.397268989944919</v>
      </c>
      <c r="F267">
        <v>104.02873361466432</v>
      </c>
      <c r="G267">
        <v>123.42852441114469</v>
      </c>
      <c r="H267">
        <v>181.24413223499471</v>
      </c>
      <c r="I267">
        <v>215.04590852979507</v>
      </c>
      <c r="J267">
        <v>14.786743915734737</v>
      </c>
      <c r="K267">
        <v>17.54394471775036</v>
      </c>
      <c r="L267">
        <v>105.84128317830201</v>
      </c>
      <c r="M267">
        <v>125.58055801357443</v>
      </c>
      <c r="N267">
        <v>46.343999347797897</v>
      </c>
      <c r="O267">
        <v>67.369374531618504</v>
      </c>
      <c r="P267">
        <v>79.933240922103678</v>
      </c>
      <c r="Q267">
        <v>147.6209983671996</v>
      </c>
      <c r="R267">
        <v>175.15225863101332</v>
      </c>
      <c r="S267">
        <v>0</v>
      </c>
      <c r="T267">
        <v>0.57171077203963305</v>
      </c>
      <c r="U267">
        <v>3.2856150884832824</v>
      </c>
      <c r="V267">
        <v>0</v>
      </c>
      <c r="W267">
        <v>22.450580502149169</v>
      </c>
      <c r="X267">
        <v>15.676698746064583</v>
      </c>
      <c r="Y267">
        <v>12.889235614247395</v>
      </c>
      <c r="Z267">
        <v>0</v>
      </c>
      <c r="AA267">
        <v>210.95803183234858</v>
      </c>
      <c r="AB267">
        <v>138.38072730287087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276.78856718470252</v>
      </c>
      <c r="AL267">
        <f t="shared" si="12"/>
        <v>0.65958491539953146</v>
      </c>
      <c r="AM267">
        <f t="shared" si="13"/>
        <v>2.5153698895874373E-2</v>
      </c>
      <c r="AN267">
        <f t="shared" si="14"/>
        <v>6.326344864919628E-2</v>
      </c>
    </row>
    <row r="268" spans="1:40" x14ac:dyDescent="0.25">
      <c r="A268" s="2">
        <v>385</v>
      </c>
      <c r="B268" t="s">
        <v>142</v>
      </c>
      <c r="C268">
        <v>1635.6802283294892</v>
      </c>
      <c r="D268">
        <v>401.78089976708827</v>
      </c>
      <c r="E268">
        <v>4.0585731727909566</v>
      </c>
      <c r="F268">
        <v>53.20167609274597</v>
      </c>
      <c r="G268">
        <v>94.073976426367778</v>
      </c>
      <c r="H268">
        <v>31.829951296513567</v>
      </c>
      <c r="I268">
        <v>56.282863313073527</v>
      </c>
      <c r="J268">
        <v>4.6046243861018947</v>
      </c>
      <c r="K268">
        <v>8.1410793222874336</v>
      </c>
      <c r="L268">
        <v>131.56187697712608</v>
      </c>
      <c r="M268">
        <v>232.6336769304001</v>
      </c>
      <c r="N268">
        <v>143.08457374314753</v>
      </c>
      <c r="O268">
        <v>53.536406130987977</v>
      </c>
      <c r="P268">
        <v>94.665549180933979</v>
      </c>
      <c r="Q268">
        <v>248.34716362737146</v>
      </c>
      <c r="R268">
        <v>0</v>
      </c>
      <c r="S268">
        <v>7.1026705533443133</v>
      </c>
      <c r="T268">
        <v>3.1998708087898837</v>
      </c>
      <c r="U268">
        <v>3.0236971044519878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36.103051787345187</v>
      </c>
      <c r="AB268">
        <v>19.987227574976814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8.4608201336448072</v>
      </c>
      <c r="AL268">
        <f t="shared" si="12"/>
        <v>0.24811663423624111</v>
      </c>
      <c r="AM268">
        <f t="shared" si="13"/>
        <v>1.2219520190318406E-2</v>
      </c>
      <c r="AN268">
        <f t="shared" si="14"/>
        <v>3.4291714475027116E-2</v>
      </c>
    </row>
    <row r="269" spans="1:40" x14ac:dyDescent="0.25">
      <c r="A269" s="2">
        <v>386</v>
      </c>
      <c r="B269" t="s">
        <v>142</v>
      </c>
      <c r="C269">
        <v>3351.8492792879138</v>
      </c>
      <c r="D269">
        <v>2840.7033602927677</v>
      </c>
      <c r="E269">
        <v>28.693853044599653</v>
      </c>
      <c r="F269">
        <v>8.8882474957035917</v>
      </c>
      <c r="G269">
        <v>4.8309986035830015</v>
      </c>
      <c r="H269">
        <v>5.4951990313688324</v>
      </c>
      <c r="I269">
        <v>2.9864355003967646</v>
      </c>
      <c r="J269">
        <v>3.4177218891333601</v>
      </c>
      <c r="K269">
        <v>1.8583800552700294</v>
      </c>
      <c r="L269">
        <v>78.451664045846911</v>
      </c>
      <c r="M269">
        <v>42.638126218508241</v>
      </c>
      <c r="N269">
        <v>42.405211883381469</v>
      </c>
      <c r="O269">
        <v>5.1458279234487225</v>
      </c>
      <c r="P269">
        <v>2.7959588479776882</v>
      </c>
      <c r="Q269">
        <v>129.70408045387879</v>
      </c>
      <c r="R269">
        <v>0</v>
      </c>
      <c r="S269">
        <v>9.3637050430529065</v>
      </c>
      <c r="T269">
        <v>9.8692514884228866E-2</v>
      </c>
      <c r="U269">
        <v>1.4606492202865871</v>
      </c>
      <c r="V269">
        <v>0</v>
      </c>
      <c r="W269">
        <v>0</v>
      </c>
      <c r="X269">
        <v>0</v>
      </c>
      <c r="Y269">
        <v>15.550308461206725</v>
      </c>
      <c r="Z269">
        <v>0</v>
      </c>
      <c r="AA269">
        <v>46.375329051055203</v>
      </c>
      <c r="AB269">
        <v>46.289609266842874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34.695920444720137</v>
      </c>
      <c r="AL269">
        <f t="shared" si="12"/>
        <v>0.85606391405133786</v>
      </c>
      <c r="AM269">
        <f t="shared" si="13"/>
        <v>1.3810170270149172E-2</v>
      </c>
      <c r="AN269">
        <f t="shared" si="14"/>
        <v>2.7645914418199722E-2</v>
      </c>
    </row>
    <row r="270" spans="1:40" x14ac:dyDescent="0.25">
      <c r="A270" s="2">
        <v>387</v>
      </c>
      <c r="B270" t="s">
        <v>142</v>
      </c>
      <c r="C270">
        <v>267.98578620114085</v>
      </c>
      <c r="D270">
        <v>208.38986747884746</v>
      </c>
      <c r="E270">
        <v>2.1047055059253079</v>
      </c>
      <c r="F270">
        <v>0.62810577166274428</v>
      </c>
      <c r="G270">
        <v>0.74431035379833566</v>
      </c>
      <c r="H270">
        <v>1.092924130258019</v>
      </c>
      <c r="I270">
        <v>1.296282148995304</v>
      </c>
      <c r="J270">
        <v>8.9156965883420675E-2</v>
      </c>
      <c r="K270">
        <v>0.10618694574459213</v>
      </c>
      <c r="L270">
        <v>0.6381234581419255</v>
      </c>
      <c r="M270">
        <v>0.75733329112427117</v>
      </c>
      <c r="N270">
        <v>0.27949206532651572</v>
      </c>
      <c r="O270">
        <v>0.40671602745693347</v>
      </c>
      <c r="P270">
        <v>0.48184832042470072</v>
      </c>
      <c r="Q270">
        <v>0.88455731336050725</v>
      </c>
      <c r="R270">
        <v>1.0498482937767224</v>
      </c>
      <c r="S270">
        <v>0</v>
      </c>
      <c r="T270">
        <v>3.0052909172997777E-3</v>
      </c>
      <c r="U270">
        <v>2.0035272781998518E-2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49.013287566714787</v>
      </c>
      <c r="AL270">
        <f t="shared" si="12"/>
        <v>0.78546916972224345</v>
      </c>
      <c r="AM270">
        <f t="shared" si="13"/>
        <v>0</v>
      </c>
      <c r="AN270">
        <f t="shared" si="14"/>
        <v>0</v>
      </c>
    </row>
    <row r="271" spans="1:40" x14ac:dyDescent="0.25">
      <c r="A271" s="2">
        <v>388</v>
      </c>
      <c r="B271" t="s">
        <v>142</v>
      </c>
      <c r="C271">
        <v>920.68707405571547</v>
      </c>
      <c r="D271">
        <v>528.17331616665092</v>
      </c>
      <c r="E271">
        <v>5.3348677446971404</v>
      </c>
      <c r="F271">
        <v>4.7542605166779497</v>
      </c>
      <c r="G271">
        <v>5.64051262027417</v>
      </c>
      <c r="H271">
        <v>8.28236118580765</v>
      </c>
      <c r="I271">
        <v>9.8270735783078109</v>
      </c>
      <c r="J271">
        <v>0.67536661046139346</v>
      </c>
      <c r="K271">
        <v>0.80171980175632107</v>
      </c>
      <c r="L271">
        <v>4.8370129472087919</v>
      </c>
      <c r="M271">
        <v>5.7383915722382941</v>
      </c>
      <c r="N271">
        <v>2.1177504617058993</v>
      </c>
      <c r="O271">
        <v>3.0787463401797379</v>
      </c>
      <c r="P271">
        <v>3.6526744874097763</v>
      </c>
      <c r="Q271">
        <v>6.6722165077166613</v>
      </c>
      <c r="R271">
        <v>7.9161742806169748</v>
      </c>
      <c r="S271">
        <v>0</v>
      </c>
      <c r="T271">
        <v>2.5804520458516202E-2</v>
      </c>
      <c r="U271">
        <v>0.15037807268507972</v>
      </c>
      <c r="V271">
        <v>0</v>
      </c>
      <c r="W271">
        <v>126.11180573783554</v>
      </c>
      <c r="X271">
        <v>63.724674730137977</v>
      </c>
      <c r="Y271">
        <v>8.3071945305224286</v>
      </c>
      <c r="Z271">
        <v>0</v>
      </c>
      <c r="AA271">
        <v>24.744664913711667</v>
      </c>
      <c r="AB271">
        <v>27.228685329759944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72.891421398894849</v>
      </c>
      <c r="AL271">
        <f t="shared" si="12"/>
        <v>0.57946744224527125</v>
      </c>
      <c r="AM271">
        <f t="shared" si="13"/>
        <v>9.8788570647831059E-2</v>
      </c>
      <c r="AN271">
        <f t="shared" si="14"/>
        <v>0.26264062733741816</v>
      </c>
    </row>
    <row r="272" spans="1:40" x14ac:dyDescent="0.25">
      <c r="A272" s="2">
        <v>389</v>
      </c>
      <c r="B272" t="s">
        <v>142</v>
      </c>
      <c r="C272">
        <v>167.3745073989387</v>
      </c>
      <c r="D272">
        <v>63.484546832549483</v>
      </c>
      <c r="E272">
        <v>0.64126015546020509</v>
      </c>
      <c r="F272">
        <v>0.19573306656817072</v>
      </c>
      <c r="G272">
        <v>0.10637957531460736</v>
      </c>
      <c r="H272">
        <v>0.12100561707431558</v>
      </c>
      <c r="I272">
        <v>6.57628298874426E-2</v>
      </c>
      <c r="J272">
        <v>7.5279374761743401E-2</v>
      </c>
      <c r="K272">
        <v>4.0909433512693522E-2</v>
      </c>
      <c r="L272">
        <v>1.7275454309914484</v>
      </c>
      <c r="M272">
        <v>0.93890992830931974</v>
      </c>
      <c r="N272">
        <v>0.93378370555420187</v>
      </c>
      <c r="O272">
        <v>0.1132953766498153</v>
      </c>
      <c r="P272">
        <v>6.1581571522746126E-2</v>
      </c>
      <c r="Q272">
        <v>9.8070336508357983</v>
      </c>
      <c r="R272">
        <v>0</v>
      </c>
      <c r="S272">
        <v>0.70801126559633321</v>
      </c>
      <c r="T272">
        <v>2.1658918329127666E-3</v>
      </c>
      <c r="U272">
        <v>3.216223934124518E-2</v>
      </c>
      <c r="V272">
        <v>0</v>
      </c>
      <c r="W272">
        <v>0</v>
      </c>
      <c r="X272">
        <v>0</v>
      </c>
      <c r="Y272">
        <v>4.9152558706402987</v>
      </c>
      <c r="Z272">
        <v>0</v>
      </c>
      <c r="AA272">
        <v>63.112287009607982</v>
      </c>
      <c r="AB272">
        <v>14.983492599403334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5.3081059735245697</v>
      </c>
      <c r="AL272">
        <f t="shared" si="12"/>
        <v>0.38312768165563721</v>
      </c>
      <c r="AM272">
        <f t="shared" si="13"/>
        <v>8.9520756967427784E-2</v>
      </c>
      <c r="AN272">
        <f t="shared" si="14"/>
        <v>0.46659303631507809</v>
      </c>
    </row>
    <row r="273" spans="1:40" x14ac:dyDescent="0.25">
      <c r="A273" s="2">
        <v>390</v>
      </c>
      <c r="B273" t="s">
        <v>142</v>
      </c>
      <c r="C273">
        <v>39.807122113927342</v>
      </c>
      <c r="D273">
        <v>22.652667003748697</v>
      </c>
      <c r="E273">
        <v>0.22893143109767691</v>
      </c>
      <c r="F273">
        <v>0.10310134977251616</v>
      </c>
      <c r="G273">
        <v>0.12140906608726203</v>
      </c>
      <c r="H273">
        <v>0.17922290708119634</v>
      </c>
      <c r="I273">
        <v>0.21198408364442575</v>
      </c>
      <c r="J273">
        <v>1.4453460248483574E-2</v>
      </c>
      <c r="K273">
        <v>1.7344151334616271E-2</v>
      </c>
      <c r="L273">
        <v>0.10406491378908174</v>
      </c>
      <c r="M273">
        <v>0.12429974850131857</v>
      </c>
      <c r="N273">
        <v>4.5287506851453829E-2</v>
      </c>
      <c r="O273">
        <v>6.6485915215896405E-2</v>
      </c>
      <c r="P273">
        <v>7.9012251285504917E-2</v>
      </c>
      <c r="Q273">
        <v>0.14549815686576117</v>
      </c>
      <c r="R273">
        <v>0.17151439494867174</v>
      </c>
      <c r="S273">
        <v>0</v>
      </c>
      <c r="T273">
        <v>9.635640165655717E-4</v>
      </c>
      <c r="U273">
        <v>2.8906920496967149E-3</v>
      </c>
      <c r="V273">
        <v>0</v>
      </c>
      <c r="W273">
        <v>5.7042990744245863</v>
      </c>
      <c r="X273">
        <v>2.1776546774381917</v>
      </c>
      <c r="Y273">
        <v>0.45628751083291086</v>
      </c>
      <c r="Z273">
        <v>0</v>
      </c>
      <c r="AA273">
        <v>0.57813842921062331</v>
      </c>
      <c r="AB273">
        <v>0.19271280331311433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6.4288990221690927</v>
      </c>
      <c r="AL273">
        <f t="shared" si="12"/>
        <v>0.57481167237761144</v>
      </c>
      <c r="AM273">
        <f t="shared" si="13"/>
        <v>5.9546316208626E-2</v>
      </c>
      <c r="AN273">
        <f t="shared" si="14"/>
        <v>0.21736826288578026</v>
      </c>
    </row>
    <row r="274" spans="1:40" x14ac:dyDescent="0.25">
      <c r="A274" s="2">
        <v>391</v>
      </c>
      <c r="B274" t="s">
        <v>142</v>
      </c>
      <c r="C274">
        <v>1161.8881571038496</v>
      </c>
      <c r="D274">
        <v>846.55162641115294</v>
      </c>
      <c r="E274">
        <v>8.5509680699729493</v>
      </c>
      <c r="F274">
        <v>8.2704396914690221</v>
      </c>
      <c r="G274">
        <v>9.8136438786129006</v>
      </c>
      <c r="H274">
        <v>14.41006809030856</v>
      </c>
      <c r="I274">
        <v>17.097254425246412</v>
      </c>
      <c r="J274">
        <v>1.175216553595577</v>
      </c>
      <c r="K274">
        <v>1.3948375872824583</v>
      </c>
      <c r="L274">
        <v>8.4149022102262752</v>
      </c>
      <c r="M274">
        <v>9.9844602381471415</v>
      </c>
      <c r="N274">
        <v>3.6837767074319379</v>
      </c>
      <c r="O274">
        <v>5.3558249415107406</v>
      </c>
      <c r="P274">
        <v>6.3553448633755094</v>
      </c>
      <c r="Q274">
        <v>10.74149055325511</v>
      </c>
      <c r="R274">
        <v>12.743669165540929</v>
      </c>
      <c r="S274">
        <v>0</v>
      </c>
      <c r="T274">
        <v>4.5876391751294862E-2</v>
      </c>
      <c r="U274">
        <v>0.2615930534581517</v>
      </c>
      <c r="V274">
        <v>0</v>
      </c>
      <c r="W274">
        <v>0.92990108056362653</v>
      </c>
      <c r="X274">
        <v>2.3247527014090661</v>
      </c>
      <c r="Y274">
        <v>1.1423807963100236</v>
      </c>
      <c r="Z274">
        <v>0</v>
      </c>
      <c r="AA274">
        <v>14.785427180961662</v>
      </c>
      <c r="AB274">
        <v>36.917073828277054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140.93762868399068</v>
      </c>
      <c r="AL274">
        <f t="shared" si="12"/>
        <v>0.73595947187599808</v>
      </c>
      <c r="AM274">
        <f t="shared" si="13"/>
        <v>3.3774185828265302E-2</v>
      </c>
      <c r="AN274">
        <f t="shared" si="14"/>
        <v>4.7299866562199012E-2</v>
      </c>
    </row>
    <row r="275" spans="1:40" x14ac:dyDescent="0.25">
      <c r="A275" s="2">
        <v>392</v>
      </c>
      <c r="B275" t="s">
        <v>142</v>
      </c>
      <c r="C275">
        <v>707.89825770951688</v>
      </c>
      <c r="D275">
        <v>595.01814238861982</v>
      </c>
      <c r="E275">
        <v>6.0102269560760559</v>
      </c>
      <c r="F275">
        <v>1.3948043778714059</v>
      </c>
      <c r="G275">
        <v>0.75753011959467553</v>
      </c>
      <c r="H275">
        <v>0.86142463923670987</v>
      </c>
      <c r="I275">
        <v>0.46875244719551867</v>
      </c>
      <c r="J275">
        <v>0.53665202333121986</v>
      </c>
      <c r="K275">
        <v>0.29123189001188515</v>
      </c>
      <c r="L275">
        <v>12.305365074452602</v>
      </c>
      <c r="M275">
        <v>6.6876985736420034</v>
      </c>
      <c r="N275">
        <v>6.6517031311147514</v>
      </c>
      <c r="O275">
        <v>0.80743220352553302</v>
      </c>
      <c r="P275">
        <v>0.43848396509508342</v>
      </c>
      <c r="Q275">
        <v>23.140716164144873</v>
      </c>
      <c r="R275">
        <v>0</v>
      </c>
      <c r="S275">
        <v>1.6707870615131764</v>
      </c>
      <c r="T275">
        <v>1.5543273774048287E-2</v>
      </c>
      <c r="U275">
        <v>0.22905878346275288</v>
      </c>
      <c r="V275">
        <v>0</v>
      </c>
      <c r="W275">
        <v>0</v>
      </c>
      <c r="X275">
        <v>0</v>
      </c>
      <c r="Y275">
        <v>2.0697050538509059</v>
      </c>
      <c r="Z275">
        <v>0</v>
      </c>
      <c r="AA275">
        <v>1.5739610692226307</v>
      </c>
      <c r="AB275">
        <v>7.3026121680149076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39.666426345766183</v>
      </c>
      <c r="AL275">
        <f t="shared" si="12"/>
        <v>0.84903213533734301</v>
      </c>
      <c r="AM275">
        <f t="shared" si="13"/>
        <v>1.0315906401074241E-2</v>
      </c>
      <c r="AN275">
        <f t="shared" si="14"/>
        <v>1.2539334771014514E-2</v>
      </c>
    </row>
    <row r="276" spans="1:40" x14ac:dyDescent="0.25">
      <c r="A276" s="2">
        <v>393</v>
      </c>
      <c r="B276" t="s">
        <v>142</v>
      </c>
      <c r="C276">
        <v>134.49962962960478</v>
      </c>
      <c r="D276">
        <v>101.70722384957421</v>
      </c>
      <c r="E276">
        <v>1.0274346508312688</v>
      </c>
      <c r="F276">
        <v>2.0305606074323683</v>
      </c>
      <c r="G276">
        <v>2.4097028007767087</v>
      </c>
      <c r="H276">
        <v>3.5383348453971042</v>
      </c>
      <c r="I276">
        <v>4.1989019765113706</v>
      </c>
      <c r="J276">
        <v>0.28826531764216112</v>
      </c>
      <c r="K276">
        <v>0.34298689086413775</v>
      </c>
      <c r="L276">
        <v>2.0667158219672173</v>
      </c>
      <c r="M276">
        <v>2.4517211366370355</v>
      </c>
      <c r="N276">
        <v>0.90485997689912201</v>
      </c>
      <c r="O276">
        <v>1.3152716294883566</v>
      </c>
      <c r="P276">
        <v>1.5605414504404944</v>
      </c>
      <c r="Q276">
        <v>2.9223653877082856</v>
      </c>
      <c r="R276">
        <v>3.4665712390416106</v>
      </c>
      <c r="S276">
        <v>0</v>
      </c>
      <c r="T276">
        <v>1.0748876615432333E-2</v>
      </c>
      <c r="U276">
        <v>6.4493259692594007E-2</v>
      </c>
      <c r="V276">
        <v>0</v>
      </c>
      <c r="W276">
        <v>0.35169765902493794</v>
      </c>
      <c r="X276">
        <v>1.1106241863945407</v>
      </c>
      <c r="Y276">
        <v>0</v>
      </c>
      <c r="Z276">
        <v>0</v>
      </c>
      <c r="AA276">
        <v>1.851040310657568E-2</v>
      </c>
      <c r="AB276">
        <v>9.2552015532878409E-2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2.6195456480263783</v>
      </c>
      <c r="AL276">
        <f t="shared" si="12"/>
        <v>0.76382856059398763</v>
      </c>
      <c r="AM276">
        <f t="shared" si="13"/>
        <v>8.9455726029939002E-3</v>
      </c>
      <c r="AN276">
        <f t="shared" si="14"/>
        <v>1.1698056480838178E-2</v>
      </c>
    </row>
    <row r="277" spans="1:40" x14ac:dyDescent="0.25">
      <c r="A277" s="2">
        <v>394</v>
      </c>
      <c r="B277" t="s">
        <v>142</v>
      </c>
      <c r="C277">
        <v>2.7118056581845993</v>
      </c>
      <c r="D277">
        <v>0.90854837706253622</v>
      </c>
      <c r="E277">
        <v>9.1772484356519059E-3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8.5022027137917663E-2</v>
      </c>
      <c r="R277">
        <v>0.10087798067457088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1.6081800248739222</v>
      </c>
      <c r="AL277">
        <f t="shared" si="12"/>
        <v>0.33841865575004132</v>
      </c>
      <c r="AM277">
        <f t="shared" si="13"/>
        <v>0</v>
      </c>
      <c r="AN277">
        <f t="shared" si="14"/>
        <v>0</v>
      </c>
    </row>
    <row r="278" spans="1:40" x14ac:dyDescent="0.25">
      <c r="A278" s="2">
        <v>395</v>
      </c>
      <c r="B278" t="s">
        <v>142</v>
      </c>
      <c r="C278">
        <v>19.947350178197176</v>
      </c>
      <c r="D278">
        <v>5.1032109886954462</v>
      </c>
      <c r="E278">
        <v>5.1547349858684685E-2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6.2427101504279587</v>
      </c>
      <c r="R278">
        <v>0</v>
      </c>
      <c r="S278">
        <v>0.45066061703398202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1.9983521614154816</v>
      </c>
      <c r="AB278">
        <v>1.1182114982649809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4.9826574125006413</v>
      </c>
      <c r="AL278">
        <f t="shared" si="12"/>
        <v>0.25841820053815356</v>
      </c>
      <c r="AM278">
        <f t="shared" si="13"/>
        <v>5.6058147487038495E-2</v>
      </c>
      <c r="AN278">
        <f t="shared" si="14"/>
        <v>0.15623948202839114</v>
      </c>
    </row>
    <row r="279" spans="1:40" x14ac:dyDescent="0.25">
      <c r="A279" s="2">
        <v>396</v>
      </c>
      <c r="B279" t="s">
        <v>142</v>
      </c>
      <c r="C279">
        <v>2.0123616874365329</v>
      </c>
      <c r="D279">
        <v>1.8441392857251451</v>
      </c>
      <c r="E279">
        <v>1.8626371859203721E-2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0.14959602985218418</v>
      </c>
      <c r="AL279">
        <f t="shared" si="12"/>
        <v>0.92566145997206473</v>
      </c>
      <c r="AM279">
        <f t="shared" si="13"/>
        <v>0</v>
      </c>
      <c r="AN279">
        <f t="shared" si="14"/>
        <v>0</v>
      </c>
    </row>
    <row r="280" spans="1:40" x14ac:dyDescent="0.25">
      <c r="A280" s="2">
        <v>397</v>
      </c>
      <c r="B280" t="s">
        <v>142</v>
      </c>
      <c r="C280">
        <v>3.6852665944685539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0.94259164297853482</v>
      </c>
      <c r="X280">
        <v>0.33865568011204839</v>
      </c>
      <c r="Y280">
        <v>1.0852465252828574E-2</v>
      </c>
      <c r="Z280">
        <v>0</v>
      </c>
      <c r="AA280">
        <v>1.1006309603641575</v>
      </c>
      <c r="AB280">
        <v>1.2925358457609848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L280">
        <f t="shared" si="12"/>
        <v>0</v>
      </c>
      <c r="AM280">
        <f t="shared" si="13"/>
        <v>0.44262510840366071</v>
      </c>
      <c r="AN280">
        <f t="shared" si="14"/>
        <v>0.99705517498540885</v>
      </c>
    </row>
    <row r="281" spans="1:40" x14ac:dyDescent="0.25">
      <c r="A281" s="2">
        <v>398</v>
      </c>
      <c r="B281" t="s">
        <v>142</v>
      </c>
      <c r="C281">
        <v>3.548565097134984</v>
      </c>
      <c r="D281">
        <v>5.1763820744710906E-2</v>
      </c>
      <c r="E281">
        <v>9.7667588153559971E-4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2.1059573695611364</v>
      </c>
      <c r="X281">
        <v>0.9888843300547947</v>
      </c>
      <c r="Y281">
        <v>0.21785617310488201</v>
      </c>
      <c r="Z281">
        <v>0</v>
      </c>
      <c r="AA281">
        <v>9.1563363893962482E-2</v>
      </c>
      <c r="AB281">
        <v>9.1563363893962482E-2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L281">
        <f t="shared" si="12"/>
        <v>1.4862485309577034E-2</v>
      </c>
      <c r="AM281">
        <f t="shared" si="13"/>
        <v>0.30447453107766903</v>
      </c>
      <c r="AN281">
        <f t="shared" si="14"/>
        <v>0.92374476377801262</v>
      </c>
    </row>
    <row r="282" spans="1:40" x14ac:dyDescent="0.25">
      <c r="A282" s="2">
        <v>399</v>
      </c>
      <c r="B282" t="s">
        <v>142</v>
      </c>
      <c r="C282">
        <v>90.918154720444534</v>
      </c>
      <c r="D282">
        <v>54.335410399856585</v>
      </c>
      <c r="E282">
        <v>0.5488423455905489</v>
      </c>
      <c r="F282">
        <v>1.1127183988253266</v>
      </c>
      <c r="G282">
        <v>0.6047551043696503</v>
      </c>
      <c r="H282">
        <v>0.68787895819896883</v>
      </c>
      <c r="I282">
        <v>0.37386081425669615</v>
      </c>
      <c r="J282">
        <v>0.42794398446605297</v>
      </c>
      <c r="K282">
        <v>0.23258342032118712</v>
      </c>
      <c r="L282">
        <v>9.8208303142419417</v>
      </c>
      <c r="M282">
        <v>5.337568809443324</v>
      </c>
      <c r="N282">
        <v>5.3084506841105732</v>
      </c>
      <c r="O282">
        <v>0.64409582506048324</v>
      </c>
      <c r="P282">
        <v>0.35006318047201812</v>
      </c>
      <c r="Q282">
        <v>2.821380608911416</v>
      </c>
      <c r="R282">
        <v>0</v>
      </c>
      <c r="S282">
        <v>0.20368378323714051</v>
      </c>
      <c r="T282">
        <v>1.2335299502325217E-2</v>
      </c>
      <c r="U282">
        <v>0.18285996749678038</v>
      </c>
      <c r="V282">
        <v>0</v>
      </c>
      <c r="W282">
        <v>2.0551178734831758E-4</v>
      </c>
      <c r="X282">
        <v>1.6440942576841829E-4</v>
      </c>
      <c r="Y282">
        <v>0</v>
      </c>
      <c r="Z282">
        <v>0</v>
      </c>
      <c r="AA282">
        <v>4.1616136938034307</v>
      </c>
      <c r="AB282">
        <v>2.2195273033618292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1.5313819037051337</v>
      </c>
      <c r="AL282">
        <f t="shared" si="12"/>
        <v>0.603666593478557</v>
      </c>
      <c r="AM282">
        <f t="shared" si="13"/>
        <v>2.441417470045134E-2</v>
      </c>
      <c r="AN282">
        <f t="shared" si="14"/>
        <v>7.0189622061735304E-2</v>
      </c>
    </row>
    <row r="283" spans="1:40" x14ac:dyDescent="0.25">
      <c r="A283" s="2">
        <v>400</v>
      </c>
      <c r="B283" t="s">
        <v>142</v>
      </c>
      <c r="C283">
        <v>7.9935468746598319</v>
      </c>
      <c r="D283">
        <v>6.8006382541010968</v>
      </c>
      <c r="E283">
        <v>6.8693545927165756E-2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0.7099080699019229</v>
      </c>
      <c r="AB283">
        <v>0.41430700472964682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L283">
        <f t="shared" si="12"/>
        <v>0.85935966946094733</v>
      </c>
      <c r="AM283">
        <f t="shared" si="13"/>
        <v>5.1830183925365148E-2</v>
      </c>
      <c r="AN283">
        <f t="shared" si="14"/>
        <v>0.14064033053905262</v>
      </c>
    </row>
    <row r="284" spans="1:40" x14ac:dyDescent="0.25">
      <c r="A284" s="2">
        <v>401</v>
      </c>
      <c r="B284" t="s">
        <v>139</v>
      </c>
      <c r="C284">
        <v>25.497815428122419</v>
      </c>
      <c r="D284">
        <v>15.653310399188973</v>
      </c>
      <c r="E284">
        <v>0.15811434120762707</v>
      </c>
      <c r="F284">
        <v>0.12720410057295109</v>
      </c>
      <c r="G284">
        <v>0.22492788505341957</v>
      </c>
      <c r="H284">
        <v>7.6105065022580784E-2</v>
      </c>
      <c r="I284">
        <v>0.13457221742412484</v>
      </c>
      <c r="J284">
        <v>1.1008566770385763E-2</v>
      </c>
      <c r="K284">
        <v>1.9465697893766391E-2</v>
      </c>
      <c r="L284">
        <v>0.31456221202626605</v>
      </c>
      <c r="M284">
        <v>0.55622291453199468</v>
      </c>
      <c r="N284">
        <v>0.34211219436705542</v>
      </c>
      <c r="O284">
        <v>0.12800516186114427</v>
      </c>
      <c r="P284">
        <v>0.22634432155138109</v>
      </c>
      <c r="Q284">
        <v>2.2681870769618544</v>
      </c>
      <c r="R284">
        <v>0</v>
      </c>
      <c r="S284">
        <v>6.4873706998991226E-2</v>
      </c>
      <c r="T284">
        <v>7.6513145097738232E-3</v>
      </c>
      <c r="U284">
        <v>7.229906492187986E-3</v>
      </c>
      <c r="V284">
        <v>0</v>
      </c>
      <c r="W284">
        <v>0.2395849757132496</v>
      </c>
      <c r="X284">
        <v>0.32060644425099905</v>
      </c>
      <c r="Y284">
        <v>0</v>
      </c>
      <c r="Z284">
        <v>0</v>
      </c>
      <c r="AA284">
        <v>2.2467304310302572</v>
      </c>
      <c r="AB284">
        <v>2.370996494693435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L284">
        <f t="shared" si="12"/>
        <v>0.62010899659104268</v>
      </c>
      <c r="AM284">
        <f t="shared" si="13"/>
        <v>0.10556209987996745</v>
      </c>
      <c r="AN284">
        <f t="shared" si="14"/>
        <v>0.20307301856052487</v>
      </c>
    </row>
    <row r="285" spans="1:40" x14ac:dyDescent="0.25">
      <c r="A285" s="2">
        <v>402</v>
      </c>
      <c r="B285" t="s">
        <v>139</v>
      </c>
      <c r="C285">
        <v>0.68573878816567801</v>
      </c>
      <c r="D285">
        <v>0.67888144068695844</v>
      </c>
      <c r="E285">
        <v>6.8573474787195395E-3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L285">
        <f t="shared" si="12"/>
        <v>1</v>
      </c>
      <c r="AM285">
        <f t="shared" si="13"/>
        <v>0</v>
      </c>
      <c r="AN285">
        <f t="shared" si="14"/>
        <v>0</v>
      </c>
    </row>
    <row r="286" spans="1:40" x14ac:dyDescent="0.25">
      <c r="A286" s="2">
        <v>403</v>
      </c>
      <c r="B286" t="s">
        <v>139</v>
      </c>
      <c r="C286">
        <v>2.1921175292683341</v>
      </c>
      <c r="D286">
        <v>2.1701963777158819</v>
      </c>
      <c r="E286">
        <v>2.1921151552452334E-2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L286">
        <f t="shared" si="12"/>
        <v>1</v>
      </c>
      <c r="AM286">
        <f t="shared" si="13"/>
        <v>0</v>
      </c>
      <c r="AN286">
        <f t="shared" si="14"/>
        <v>0</v>
      </c>
    </row>
    <row r="287" spans="1:40" x14ac:dyDescent="0.25">
      <c r="A287" s="2">
        <v>404</v>
      </c>
      <c r="B287" t="s">
        <v>139</v>
      </c>
      <c r="C287">
        <v>13.124112652756949</v>
      </c>
      <c r="D287">
        <v>4.5552850690723403</v>
      </c>
      <c r="E287">
        <v>4.6011115365068384E-2</v>
      </c>
      <c r="F287">
        <v>5.464667260549369E-2</v>
      </c>
      <c r="G287">
        <v>6.4833478393955993E-2</v>
      </c>
      <c r="H287">
        <v>9.5199553859858066E-2</v>
      </c>
      <c r="I287">
        <v>0.11295486871618178</v>
      </c>
      <c r="J287">
        <v>7.7628346030045245E-3</v>
      </c>
      <c r="K287">
        <v>9.215170135130131E-3</v>
      </c>
      <c r="L287">
        <v>5.5597849967917168E-2</v>
      </c>
      <c r="M287">
        <v>6.595852381883098E-2</v>
      </c>
      <c r="N287">
        <v>2.434195932995287E-2</v>
      </c>
      <c r="O287">
        <v>3.5387888967583207E-2</v>
      </c>
      <c r="P287">
        <v>4.1984764223100886E-2</v>
      </c>
      <c r="Q287">
        <v>7.5534526502452751E-2</v>
      </c>
      <c r="R287">
        <v>8.961706732773933E-2</v>
      </c>
      <c r="S287">
        <v>0</v>
      </c>
      <c r="T287">
        <v>2.9660368343122079E-4</v>
      </c>
      <c r="U287">
        <v>1.7284835940813764E-3</v>
      </c>
      <c r="V287">
        <v>0</v>
      </c>
      <c r="W287">
        <v>4.0615718434085517</v>
      </c>
      <c r="X287">
        <v>2.0523244679593549</v>
      </c>
      <c r="Y287">
        <v>0</v>
      </c>
      <c r="Z287">
        <v>0</v>
      </c>
      <c r="AA287">
        <v>0.7969296268506173</v>
      </c>
      <c r="AB287">
        <v>0.87693028437230103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L287">
        <f t="shared" si="12"/>
        <v>0.35059865045206134</v>
      </c>
      <c r="AM287">
        <f t="shared" si="13"/>
        <v>0.22319640419394868</v>
      </c>
      <c r="AN287">
        <f t="shared" si="14"/>
        <v>0.59339297281594661</v>
      </c>
    </row>
    <row r="288" spans="1:40" x14ac:dyDescent="0.25">
      <c r="A288" s="2">
        <v>405</v>
      </c>
      <c r="B288" t="s">
        <v>139</v>
      </c>
      <c r="C288">
        <v>59.173506487383094</v>
      </c>
      <c r="D288">
        <v>24.985080369219741</v>
      </c>
      <c r="E288">
        <v>0.25237433198042736</v>
      </c>
      <c r="F288">
        <v>1.4342911222356938</v>
      </c>
      <c r="G288">
        <v>1.7017725381537232</v>
      </c>
      <c r="H288">
        <v>2.4989031367992487</v>
      </c>
      <c r="I288">
        <v>2.9649471046898666</v>
      </c>
      <c r="J288">
        <v>0.20385845247795223</v>
      </c>
      <c r="K288">
        <v>0.24189628554519171</v>
      </c>
      <c r="L288">
        <v>1.4592857895008715</v>
      </c>
      <c r="M288">
        <v>1.7314371277184686</v>
      </c>
      <c r="N288">
        <v>0.63896762482039327</v>
      </c>
      <c r="O288">
        <v>0.9288495492584995</v>
      </c>
      <c r="P288">
        <v>1.1020773299354418</v>
      </c>
      <c r="Q288">
        <v>1.275330407068765</v>
      </c>
      <c r="R288">
        <v>1.5131697101185633</v>
      </c>
      <c r="S288">
        <v>0</v>
      </c>
      <c r="T288">
        <v>7.8902562384905624E-3</v>
      </c>
      <c r="U288">
        <v>4.5301878328433832E-2</v>
      </c>
      <c r="V288">
        <v>0</v>
      </c>
      <c r="W288">
        <v>4.4485911377080969</v>
      </c>
      <c r="X288">
        <v>0.77185400378098268</v>
      </c>
      <c r="Y288">
        <v>0</v>
      </c>
      <c r="Z288">
        <v>0</v>
      </c>
      <c r="AA288">
        <v>7.6142354427042891</v>
      </c>
      <c r="AB288">
        <v>3.3533928890999456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L288">
        <f t="shared" si="12"/>
        <v>0.42649922574017596</v>
      </c>
      <c r="AM288">
        <f t="shared" si="13"/>
        <v>6.9714423527706751E-2</v>
      </c>
      <c r="AN288">
        <f t="shared" si="14"/>
        <v>0.27356961644219813</v>
      </c>
    </row>
    <row r="289" spans="1:40" x14ac:dyDescent="0.25">
      <c r="A289" s="2">
        <v>406</v>
      </c>
      <c r="B289" t="s">
        <v>139</v>
      </c>
      <c r="C289">
        <v>0.23284570719804359</v>
      </c>
      <c r="D289">
        <v>0.23051741071564313</v>
      </c>
      <c r="E289">
        <v>2.3282964824004652E-3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L289">
        <f t="shared" si="12"/>
        <v>1</v>
      </c>
      <c r="AM289">
        <f t="shared" si="13"/>
        <v>0</v>
      </c>
      <c r="AN289">
        <f t="shared" si="14"/>
        <v>0</v>
      </c>
    </row>
    <row r="290" spans="1:40" x14ac:dyDescent="0.25">
      <c r="A290" s="2">
        <v>407</v>
      </c>
      <c r="B290" t="s">
        <v>139</v>
      </c>
      <c r="C290">
        <v>9835.1446379103727</v>
      </c>
      <c r="D290">
        <v>7408.8096951758625</v>
      </c>
      <c r="E290">
        <v>74.836558081950713</v>
      </c>
      <c r="F290">
        <v>118.07104419540232</v>
      </c>
      <c r="G290">
        <v>140.09026117025053</v>
      </c>
      <c r="H290">
        <v>205.71072523929783</v>
      </c>
      <c r="I290">
        <v>244.07559884530465</v>
      </c>
      <c r="J290">
        <v>16.782844473533789</v>
      </c>
      <c r="K290">
        <v>19.912232919572993</v>
      </c>
      <c r="L290">
        <v>120.12868436179522</v>
      </c>
      <c r="M290">
        <v>142.53277380114778</v>
      </c>
      <c r="N290">
        <v>52.600584561679518</v>
      </c>
      <c r="O290">
        <v>76.463293172682469</v>
      </c>
      <c r="P290">
        <v>90.72367409904075</v>
      </c>
      <c r="Q290">
        <v>168.50403075209442</v>
      </c>
      <c r="R290">
        <v>199.92930545672658</v>
      </c>
      <c r="S290">
        <v>0</v>
      </c>
      <c r="T290">
        <v>0.64936556782260491</v>
      </c>
      <c r="U290">
        <v>3.7284242439483952</v>
      </c>
      <c r="V290">
        <v>0</v>
      </c>
      <c r="W290">
        <v>164.56541155060535</v>
      </c>
      <c r="X290">
        <v>59.125297563091749</v>
      </c>
      <c r="Y290">
        <v>28.242583250022879</v>
      </c>
      <c r="Z290">
        <v>0</v>
      </c>
      <c r="AA290">
        <v>192.15721708004818</v>
      </c>
      <c r="AB290">
        <v>225.66155236580016</v>
      </c>
      <c r="AC290">
        <v>47.149427699812477</v>
      </c>
      <c r="AD290">
        <v>0</v>
      </c>
      <c r="AE290">
        <v>0</v>
      </c>
      <c r="AF290">
        <v>0</v>
      </c>
      <c r="AG290">
        <v>0</v>
      </c>
      <c r="AH290">
        <v>34.694052282876783</v>
      </c>
      <c r="AL290">
        <f t="shared" si="12"/>
        <v>0.76090861179727687</v>
      </c>
      <c r="AM290">
        <f t="shared" si="13"/>
        <v>2.8956040852836838E-2</v>
      </c>
      <c r="AN290">
        <f t="shared" si="14"/>
        <v>6.5226237353622082E-2</v>
      </c>
    </row>
    <row r="291" spans="1:40" x14ac:dyDescent="0.25">
      <c r="A291" s="2">
        <v>408</v>
      </c>
      <c r="B291" t="s">
        <v>139</v>
      </c>
      <c r="C291">
        <v>6149.4601243020534</v>
      </c>
      <c r="D291">
        <v>4567.6761062638034</v>
      </c>
      <c r="E291">
        <v>46.138001113368198</v>
      </c>
      <c r="F291">
        <v>56.791274315845861</v>
      </c>
      <c r="G291">
        <v>100.42158742825846</v>
      </c>
      <c r="H291">
        <v>33.977881828918022</v>
      </c>
      <c r="I291">
        <v>60.080516381271821</v>
      </c>
      <c r="J291">
        <v>4.9149267264819851</v>
      </c>
      <c r="K291">
        <v>8.6905787666980334</v>
      </c>
      <c r="L291">
        <v>140.43870790323459</v>
      </c>
      <c r="M291">
        <v>248.33088397870446</v>
      </c>
      <c r="N291">
        <v>152.73949018281786</v>
      </c>
      <c r="O291">
        <v>57.149102097916035</v>
      </c>
      <c r="P291">
        <v>101.05352079232316</v>
      </c>
      <c r="Q291">
        <v>250.15032109694025</v>
      </c>
      <c r="R291">
        <v>0</v>
      </c>
      <c r="S291">
        <v>7.1550514216175127</v>
      </c>
      <c r="T291">
        <v>3.4158290830435911</v>
      </c>
      <c r="U291">
        <v>3.2274451622104312</v>
      </c>
      <c r="V291">
        <v>0</v>
      </c>
      <c r="W291">
        <v>0</v>
      </c>
      <c r="X291">
        <v>0</v>
      </c>
      <c r="Y291">
        <v>8.8965740626303855</v>
      </c>
      <c r="Z291">
        <v>0</v>
      </c>
      <c r="AA291">
        <v>190.2863709667109</v>
      </c>
      <c r="AB291">
        <v>107.03608366877489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0.88987106048467324</v>
      </c>
      <c r="AL291">
        <f t="shared" si="12"/>
        <v>0.75027953903527855</v>
      </c>
      <c r="AM291">
        <f t="shared" si="13"/>
        <v>1.7405769206597334E-2</v>
      </c>
      <c r="AN291">
        <f t="shared" si="14"/>
        <v>4.8349358907214812E-2</v>
      </c>
    </row>
    <row r="292" spans="1:40" x14ac:dyDescent="0.25">
      <c r="A292" s="2">
        <v>409</v>
      </c>
      <c r="B292" t="s">
        <v>139</v>
      </c>
      <c r="C292">
        <v>0.23214723931264555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0.14039715797074245</v>
      </c>
      <c r="X292">
        <v>6.5925622003652984E-2</v>
      </c>
      <c r="Y292">
        <v>1.3616010819055125E-2</v>
      </c>
      <c r="Z292">
        <v>0</v>
      </c>
      <c r="AA292">
        <v>6.1042242595974981E-3</v>
      </c>
      <c r="AB292">
        <v>6.1042242595974981E-3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L292">
        <f t="shared" si="12"/>
        <v>0</v>
      </c>
      <c r="AM292">
        <f t="shared" si="13"/>
        <v>0.31027655756975814</v>
      </c>
      <c r="AN292">
        <f t="shared" si="14"/>
        <v>0.94134752211841866</v>
      </c>
    </row>
    <row r="293" spans="1:40" x14ac:dyDescent="0.25">
      <c r="A293" s="2">
        <v>410</v>
      </c>
      <c r="B293" t="s">
        <v>139</v>
      </c>
      <c r="C293">
        <v>11.160321670573866</v>
      </c>
      <c r="D293">
        <v>4.6832417286933854</v>
      </c>
      <c r="E293">
        <v>4.7305480916044376E-2</v>
      </c>
      <c r="F293">
        <v>0.58722691321372222</v>
      </c>
      <c r="G293">
        <v>0.69673016534953602</v>
      </c>
      <c r="H293">
        <v>1.0230948298847642</v>
      </c>
      <c r="I293">
        <v>1.2139149162543115</v>
      </c>
      <c r="J293">
        <v>8.3486892354245043E-2</v>
      </c>
      <c r="K293">
        <v>9.9026881550355841E-2</v>
      </c>
      <c r="L293">
        <v>0.59745387075418721</v>
      </c>
      <c r="M293">
        <v>0.70887784529129583</v>
      </c>
      <c r="N293">
        <v>0.26161056264486954</v>
      </c>
      <c r="O293">
        <v>0.38029315771202143</v>
      </c>
      <c r="P293">
        <v>0.45120840286933706</v>
      </c>
      <c r="Q293">
        <v>0.13953783243155826</v>
      </c>
      <c r="R293">
        <v>0.16556119828102095</v>
      </c>
      <c r="S293">
        <v>0</v>
      </c>
      <c r="T293">
        <v>3.2177498059765969E-3</v>
      </c>
      <c r="U293">
        <v>1.8533242567232818E-2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L293">
        <f t="shared" si="12"/>
        <v>0.42387194108233833</v>
      </c>
      <c r="AM293">
        <f t="shared" si="13"/>
        <v>0</v>
      </c>
      <c r="AN293">
        <f t="shared" si="14"/>
        <v>0</v>
      </c>
    </row>
    <row r="294" spans="1:40" x14ac:dyDescent="0.25">
      <c r="A294" s="2">
        <v>411</v>
      </c>
      <c r="B294" t="s">
        <v>322</v>
      </c>
      <c r="C294">
        <v>3919.1700682502496</v>
      </c>
      <c r="D294">
        <v>1041.8157057451006</v>
      </c>
      <c r="E294">
        <v>10.523549567771305</v>
      </c>
      <c r="F294">
        <v>231.48965214549114</v>
      </c>
      <c r="G294">
        <v>274.66113474098421</v>
      </c>
      <c r="H294">
        <v>415.28743432960249</v>
      </c>
      <c r="I294">
        <v>492.73636836975425</v>
      </c>
      <c r="J294">
        <v>45.906232031351372</v>
      </c>
      <c r="K294">
        <v>54.468058296974768</v>
      </c>
      <c r="L294">
        <v>206.00398629721673</v>
      </c>
      <c r="M294">
        <v>244.42356016626567</v>
      </c>
      <c r="N294">
        <v>132.24128399524633</v>
      </c>
      <c r="O294">
        <v>62.428068577049387</v>
      </c>
      <c r="P294">
        <v>74.070342881040474</v>
      </c>
      <c r="Q294">
        <v>156.21206309747487</v>
      </c>
      <c r="R294">
        <v>185.34449421227578</v>
      </c>
      <c r="S294">
        <v>0</v>
      </c>
      <c r="T294">
        <v>8.7552959460097739</v>
      </c>
      <c r="U294">
        <v>5.6581952427753803</v>
      </c>
      <c r="V294">
        <v>0</v>
      </c>
      <c r="W294">
        <v>0</v>
      </c>
      <c r="X294">
        <v>0</v>
      </c>
      <c r="Y294">
        <v>2.9056406095136826</v>
      </c>
      <c r="Z294">
        <v>0</v>
      </c>
      <c r="AA294">
        <v>228.4661560280168</v>
      </c>
      <c r="AB294">
        <v>45.062358190930333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0.71048777940332075</v>
      </c>
      <c r="AL294">
        <f t="shared" si="12"/>
        <v>0.26851074002580827</v>
      </c>
      <c r="AM294">
        <f t="shared" si="13"/>
        <v>1.1497933849818578E-2</v>
      </c>
      <c r="AN294">
        <f t="shared" si="14"/>
        <v>6.9792458468398766E-2</v>
      </c>
    </row>
    <row r="295" spans="1:40" x14ac:dyDescent="0.25">
      <c r="A295" s="2">
        <v>412</v>
      </c>
      <c r="B295" t="s">
        <v>322</v>
      </c>
      <c r="C295">
        <v>11784.896611363873</v>
      </c>
      <c r="D295">
        <v>2165.0463351707663</v>
      </c>
      <c r="E295">
        <v>21.869186265520696</v>
      </c>
      <c r="F295">
        <v>520.30479180998009</v>
      </c>
      <c r="G295">
        <v>632.86279279479186</v>
      </c>
      <c r="H295">
        <v>954.19263877002436</v>
      </c>
      <c r="I295">
        <v>1160.6138698842283</v>
      </c>
      <c r="J295">
        <v>421.29436765914863</v>
      </c>
      <c r="K295">
        <v>512.43348716203195</v>
      </c>
      <c r="L295">
        <v>767.63381618093433</v>
      </c>
      <c r="M295">
        <v>933.69675543098208</v>
      </c>
      <c r="N295">
        <v>459.42397687927308</v>
      </c>
      <c r="O295">
        <v>182.58230691645215</v>
      </c>
      <c r="P295">
        <v>222.08055958789586</v>
      </c>
      <c r="Q295">
        <v>806.10842127071362</v>
      </c>
      <c r="R295">
        <v>0</v>
      </c>
      <c r="S295">
        <v>23.82522517449733</v>
      </c>
      <c r="T295">
        <v>15.86187199431177</v>
      </c>
      <c r="U295">
        <v>14.905408981808625</v>
      </c>
      <c r="V295">
        <v>0</v>
      </c>
      <c r="W295">
        <v>0</v>
      </c>
      <c r="X295">
        <v>0</v>
      </c>
      <c r="Y295">
        <v>5.8339621638955412</v>
      </c>
      <c r="Z295">
        <v>0</v>
      </c>
      <c r="AA295">
        <v>1592.0765275185422</v>
      </c>
      <c r="AB295">
        <v>361.68928731217386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10.561022435898764</v>
      </c>
      <c r="AL295">
        <f t="shared" si="12"/>
        <v>0.18556934299512653</v>
      </c>
      <c r="AM295">
        <f t="shared" si="13"/>
        <v>3.0690917302015716E-2</v>
      </c>
      <c r="AN295">
        <f t="shared" si="14"/>
        <v>0.1657855710797454</v>
      </c>
    </row>
    <row r="296" spans="1:40" x14ac:dyDescent="0.25">
      <c r="A296" s="2">
        <v>413</v>
      </c>
      <c r="B296" t="s">
        <v>322</v>
      </c>
      <c r="C296">
        <v>29.032305251503384</v>
      </c>
      <c r="D296">
        <v>4.4117366721167448</v>
      </c>
      <c r="E296">
        <v>4.4563320048272285E-2</v>
      </c>
      <c r="F296">
        <v>1.7354586143658712</v>
      </c>
      <c r="G296">
        <v>2.0591124749169949</v>
      </c>
      <c r="H296">
        <v>3.1133682378208283</v>
      </c>
      <c r="I296">
        <v>3.6939969900971685</v>
      </c>
      <c r="J296">
        <v>0.34415770531132145</v>
      </c>
      <c r="K296">
        <v>0.40834036620513897</v>
      </c>
      <c r="L296">
        <v>1.5443965904740657</v>
      </c>
      <c r="M296">
        <v>1.832418953356076</v>
      </c>
      <c r="N296">
        <v>0.99140233517292975</v>
      </c>
      <c r="O296">
        <v>0.46801672472650024</v>
      </c>
      <c r="P296">
        <v>0.55529993131955679</v>
      </c>
      <c r="Q296">
        <v>3.5316695500265283</v>
      </c>
      <c r="R296">
        <v>4.1903064611610814</v>
      </c>
      <c r="S296">
        <v>0</v>
      </c>
      <c r="T296">
        <v>6.5639468684554517E-2</v>
      </c>
      <c r="U296">
        <v>4.2420855699751611E-2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L296">
        <f t="shared" si="12"/>
        <v>0.1534945280287123</v>
      </c>
      <c r="AM296">
        <f t="shared" si="13"/>
        <v>0</v>
      </c>
      <c r="AN296">
        <f t="shared" si="14"/>
        <v>0</v>
      </c>
    </row>
    <row r="297" spans="1:40" x14ac:dyDescent="0.25">
      <c r="A297" s="2">
        <v>414</v>
      </c>
      <c r="B297" t="s">
        <v>322</v>
      </c>
      <c r="C297">
        <v>21.7842123924836</v>
      </c>
      <c r="D297">
        <v>1.9178597854815957</v>
      </c>
      <c r="E297">
        <v>1.9372251387474008E-2</v>
      </c>
      <c r="F297">
        <v>0.59706171519452367</v>
      </c>
      <c r="G297">
        <v>0.72622489459027373</v>
      </c>
      <c r="H297">
        <v>1.0949571220301879</v>
      </c>
      <c r="I297">
        <v>1.331831056526287</v>
      </c>
      <c r="J297">
        <v>0.48344520085307535</v>
      </c>
      <c r="K297">
        <v>0.58802849929704815</v>
      </c>
      <c r="L297">
        <v>0.88087740426743399</v>
      </c>
      <c r="M297">
        <v>1.0714379147220456</v>
      </c>
      <c r="N297">
        <v>0.52719955504868832</v>
      </c>
      <c r="O297">
        <v>0.2095166102395126</v>
      </c>
      <c r="P297">
        <v>0.25484272166000849</v>
      </c>
      <c r="Q297">
        <v>0.29374773755386419</v>
      </c>
      <c r="R297">
        <v>0</v>
      </c>
      <c r="S297">
        <v>8.6819661532418491E-3</v>
      </c>
      <c r="T297">
        <v>1.8201516862987842E-2</v>
      </c>
      <c r="U297">
        <v>1.7104145701449736E-2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9.7302277435999134</v>
      </c>
      <c r="AB297">
        <v>1.887316368667783</v>
      </c>
      <c r="AC297">
        <v>0.1262781826462083</v>
      </c>
      <c r="AD297">
        <v>0</v>
      </c>
      <c r="AE297">
        <v>0</v>
      </c>
      <c r="AF297">
        <v>0</v>
      </c>
      <c r="AG297">
        <v>0</v>
      </c>
      <c r="AH297">
        <v>0</v>
      </c>
      <c r="AL297">
        <f t="shared" si="12"/>
        <v>8.8928256939759281E-2</v>
      </c>
      <c r="AM297">
        <f t="shared" si="13"/>
        <v>8.6636887974842758E-2</v>
      </c>
      <c r="AN297">
        <f t="shared" si="14"/>
        <v>0.53330108534363174</v>
      </c>
    </row>
    <row r="298" spans="1:40" x14ac:dyDescent="0.25">
      <c r="A298" s="2">
        <v>415</v>
      </c>
      <c r="B298" t="s">
        <v>64</v>
      </c>
      <c r="C298">
        <v>4.8210120911976553</v>
      </c>
      <c r="D298">
        <v>4.772523534089788</v>
      </c>
      <c r="E298">
        <v>4.820720529269041E-2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2.8135181517678013E-4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L298">
        <f t="shared" si="12"/>
        <v>0.99994164050828849</v>
      </c>
      <c r="AM298">
        <f t="shared" si="13"/>
        <v>0</v>
      </c>
      <c r="AN298">
        <f t="shared" si="14"/>
        <v>0</v>
      </c>
    </row>
    <row r="299" spans="1:40" x14ac:dyDescent="0.25">
      <c r="A299" s="2">
        <v>416</v>
      </c>
      <c r="B299" t="s">
        <v>64</v>
      </c>
      <c r="C299">
        <v>1.2992519651707137</v>
      </c>
      <c r="D299">
        <v>1.2862594497108908</v>
      </c>
      <c r="E299">
        <v>1.2992515459822869E-2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L299">
        <f t="shared" si="12"/>
        <v>1</v>
      </c>
      <c r="AM299">
        <f t="shared" si="13"/>
        <v>0</v>
      </c>
      <c r="AN299">
        <f t="shared" si="14"/>
        <v>0</v>
      </c>
    </row>
    <row r="300" spans="1:40" x14ac:dyDescent="0.25">
      <c r="A300" s="2">
        <v>417</v>
      </c>
      <c r="B300" t="s">
        <v>64</v>
      </c>
      <c r="C300">
        <v>1890.3869937621334</v>
      </c>
      <c r="D300">
        <v>1668.9032225544063</v>
      </c>
      <c r="E300">
        <v>16.857599508844856</v>
      </c>
      <c r="F300">
        <v>18.363238924896276</v>
      </c>
      <c r="G300">
        <v>14.42999933831732</v>
      </c>
      <c r="H300">
        <v>10.673737121478505</v>
      </c>
      <c r="I300">
        <v>8.3875585049534003</v>
      </c>
      <c r="J300">
        <v>1.695240964637281</v>
      </c>
      <c r="K300">
        <v>1.3321501751856906</v>
      </c>
      <c r="L300">
        <v>18.789698682255693</v>
      </c>
      <c r="M300">
        <v>14.765162677782628</v>
      </c>
      <c r="N300">
        <v>16.144465283720169</v>
      </c>
      <c r="O300">
        <v>24.155405050375069</v>
      </c>
      <c r="P300">
        <v>18.981548571894034</v>
      </c>
      <c r="Q300">
        <v>15.49661116174274</v>
      </c>
      <c r="R300">
        <v>0</v>
      </c>
      <c r="S300">
        <v>0.4486233729761373</v>
      </c>
      <c r="T300">
        <v>0.16934214365499439</v>
      </c>
      <c r="U300">
        <v>0.49983818669485486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20.580866173906536</v>
      </c>
      <c r="AB300">
        <v>19.270678406867393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0.442006957543293</v>
      </c>
      <c r="AL300">
        <f t="shared" si="12"/>
        <v>0.89175434851482571</v>
      </c>
      <c r="AM300">
        <f t="shared" si="13"/>
        <v>1.0194038824037854E-2</v>
      </c>
      <c r="AN300">
        <f t="shared" si="14"/>
        <v>2.1081156774922477E-2</v>
      </c>
    </row>
    <row r="301" spans="1:40" x14ac:dyDescent="0.25">
      <c r="A301" s="2">
        <v>418</v>
      </c>
      <c r="B301" t="s">
        <v>64</v>
      </c>
      <c r="C301">
        <v>35.416883924816261</v>
      </c>
      <c r="D301">
        <v>24.441131453565255</v>
      </c>
      <c r="E301">
        <v>0.24688015744381875</v>
      </c>
      <c r="F301">
        <v>7.9770882373010207E-2</v>
      </c>
      <c r="G301">
        <v>9.4647827447187013E-2</v>
      </c>
      <c r="H301">
        <v>0.12159429818118606</v>
      </c>
      <c r="I301">
        <v>0.14426977741179986</v>
      </c>
      <c r="J301">
        <v>7.9408488503568339E-2</v>
      </c>
      <c r="K301">
        <v>9.4216993430460416E-2</v>
      </c>
      <c r="L301">
        <v>1.2221239811553715</v>
      </c>
      <c r="M301">
        <v>1.4500452095785061</v>
      </c>
      <c r="N301">
        <v>0.73351946859431938</v>
      </c>
      <c r="O301">
        <v>0.18916500222859636</v>
      </c>
      <c r="P301">
        <v>0.22444192189688644</v>
      </c>
      <c r="Q301">
        <v>1.2591732195875274</v>
      </c>
      <c r="R301">
        <v>1.4940021191712911</v>
      </c>
      <c r="S301">
        <v>0</v>
      </c>
      <c r="T301">
        <v>5.2021851641765968E-2</v>
      </c>
      <c r="U301">
        <v>3.5182058759195299E-2</v>
      </c>
      <c r="V301">
        <v>0</v>
      </c>
      <c r="W301">
        <v>0.2895257628727666</v>
      </c>
      <c r="X301">
        <v>0.570598218800343</v>
      </c>
      <c r="Y301">
        <v>0</v>
      </c>
      <c r="Z301">
        <v>0</v>
      </c>
      <c r="AA301">
        <v>1.0313034473132126</v>
      </c>
      <c r="AB301">
        <v>1.5638617848601992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L301">
        <f t="shared" si="12"/>
        <v>0.69706899295311597</v>
      </c>
      <c r="AM301">
        <f t="shared" si="13"/>
        <v>6.0266736288591083E-2</v>
      </c>
      <c r="AN301">
        <f t="shared" si="14"/>
        <v>9.7560508744402391E-2</v>
      </c>
    </row>
    <row r="302" spans="1:40" x14ac:dyDescent="0.25">
      <c r="A302" s="2">
        <v>419</v>
      </c>
      <c r="B302" t="s">
        <v>64</v>
      </c>
      <c r="C302">
        <v>14.12854946037079</v>
      </c>
      <c r="D302">
        <v>12.528818901939681</v>
      </c>
      <c r="E302">
        <v>0.1265538151186377</v>
      </c>
      <c r="F302">
        <v>0.18230904680747081</v>
      </c>
      <c r="G302">
        <v>0.14325953130488012</v>
      </c>
      <c r="H302">
        <v>0.10596729392257986</v>
      </c>
      <c r="I302">
        <v>8.3271021444671106E-2</v>
      </c>
      <c r="J302">
        <v>1.6831072905379347E-2</v>
      </c>
      <c r="K302">
        <v>1.3225229917627047E-2</v>
      </c>
      <c r="L302">
        <v>0.18654248955180691</v>
      </c>
      <c r="M302">
        <v>0.14658723410896909</v>
      </c>
      <c r="N302">
        <v>0.16028031037097265</v>
      </c>
      <c r="O302">
        <v>0.23981283529733255</v>
      </c>
      <c r="P302">
        <v>0.18844668296949177</v>
      </c>
      <c r="Q302">
        <v>0</v>
      </c>
      <c r="R302">
        <v>0</v>
      </c>
      <c r="S302">
        <v>0</v>
      </c>
      <c r="T302">
        <v>1.6816809284273093E-3</v>
      </c>
      <c r="U302">
        <v>4.9623137828656563E-3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L302">
        <f t="shared" si="12"/>
        <v>0.89573050315996061</v>
      </c>
      <c r="AM302">
        <f t="shared" si="13"/>
        <v>0</v>
      </c>
      <c r="AN302">
        <f t="shared" si="14"/>
        <v>0</v>
      </c>
    </row>
    <row r="303" spans="1:40" x14ac:dyDescent="0.25">
      <c r="A303" s="2">
        <v>420</v>
      </c>
      <c r="B303" t="s">
        <v>64</v>
      </c>
      <c r="C303">
        <v>6360.8624167809285</v>
      </c>
      <c r="D303">
        <v>4073.0716433432221</v>
      </c>
      <c r="E303">
        <v>41.142285942843074</v>
      </c>
      <c r="F303">
        <v>8.0416687438479535</v>
      </c>
      <c r="G303">
        <v>9.5412451901452346</v>
      </c>
      <c r="H303">
        <v>12.257692870906494</v>
      </c>
      <c r="I303">
        <v>14.543433795892653</v>
      </c>
      <c r="J303">
        <v>8.0046678381868634</v>
      </c>
      <c r="K303">
        <v>9.4980081767884563</v>
      </c>
      <c r="L303">
        <v>123.19971631241803</v>
      </c>
      <c r="M303">
        <v>146.17561160849775</v>
      </c>
      <c r="N303">
        <v>73.944439131380065</v>
      </c>
      <c r="O303">
        <v>19.069185852391975</v>
      </c>
      <c r="P303">
        <v>22.625430616727606</v>
      </c>
      <c r="Q303">
        <v>173.21919737654551</v>
      </c>
      <c r="R303">
        <v>205.52359870327021</v>
      </c>
      <c r="S303">
        <v>0</v>
      </c>
      <c r="T303">
        <v>5.244150831561706</v>
      </c>
      <c r="U303">
        <v>3.5466823167950627</v>
      </c>
      <c r="V303">
        <v>0</v>
      </c>
      <c r="W303">
        <v>75.774050710502564</v>
      </c>
      <c r="X303">
        <v>30.152303915943929</v>
      </c>
      <c r="Y303">
        <v>13.317852210146249</v>
      </c>
      <c r="Z303">
        <v>0</v>
      </c>
      <c r="AA303">
        <v>260.09639551840326</v>
      </c>
      <c r="AB303">
        <v>110.90803962125462</v>
      </c>
      <c r="AC303">
        <v>0</v>
      </c>
      <c r="AD303">
        <v>624.97883796794144</v>
      </c>
      <c r="AE303">
        <v>52.009050917804473</v>
      </c>
      <c r="AF303">
        <v>12.417505596620941</v>
      </c>
      <c r="AG303">
        <v>2.3970848474933226</v>
      </c>
      <c r="AH303">
        <v>230.16263682339533</v>
      </c>
      <c r="AL303">
        <f t="shared" si="12"/>
        <v>0.64680127625966877</v>
      </c>
      <c r="AM303">
        <f t="shared" si="13"/>
        <v>3.0352707196693394E-2</v>
      </c>
      <c r="AN303">
        <f t="shared" si="14"/>
        <v>0.18140915540126074</v>
      </c>
    </row>
    <row r="304" spans="1:40" x14ac:dyDescent="0.25">
      <c r="A304" s="2">
        <v>421</v>
      </c>
      <c r="B304" t="s">
        <v>64</v>
      </c>
      <c r="C304">
        <v>5469.3911077848807</v>
      </c>
      <c r="D304">
        <v>4795.3035477174881</v>
      </c>
      <c r="E304">
        <v>48.43752055788498</v>
      </c>
      <c r="F304">
        <v>48.902107456318468</v>
      </c>
      <c r="G304">
        <v>38.428335932505462</v>
      </c>
      <c r="H304">
        <v>28.424412042708774</v>
      </c>
      <c r="I304">
        <v>22.336233765240241</v>
      </c>
      <c r="J304">
        <v>4.5147284842408739</v>
      </c>
      <c r="K304">
        <v>3.5472157346480602</v>
      </c>
      <c r="L304">
        <v>50.037495588040585</v>
      </c>
      <c r="M304">
        <v>39.320353880782257</v>
      </c>
      <c r="N304">
        <v>42.993724635922881</v>
      </c>
      <c r="O304">
        <v>64.326687413418526</v>
      </c>
      <c r="P304">
        <v>50.549064477699254</v>
      </c>
      <c r="Q304">
        <v>106.9291145569626</v>
      </c>
      <c r="R304">
        <v>0</v>
      </c>
      <c r="S304">
        <v>3.0952594146527752</v>
      </c>
      <c r="T304">
        <v>0.45097616870137286</v>
      </c>
      <c r="U304">
        <v>1.3310750353740961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76.689975192521914</v>
      </c>
      <c r="AB304">
        <v>41.994512178219772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1.7787675515488803</v>
      </c>
      <c r="AL304">
        <f t="shared" si="12"/>
        <v>0.88560883155366499</v>
      </c>
      <c r="AM304">
        <f t="shared" si="13"/>
        <v>7.6780964006115246E-3</v>
      </c>
      <c r="AN304">
        <f t="shared" si="14"/>
        <v>2.1699762374245212E-2</v>
      </c>
    </row>
    <row r="305" spans="1:40" x14ac:dyDescent="0.25">
      <c r="A305" s="2">
        <v>422</v>
      </c>
      <c r="B305" t="s">
        <v>64</v>
      </c>
      <c r="C305">
        <v>1488.5636325091662</v>
      </c>
      <c r="D305">
        <v>1236.5539095971508</v>
      </c>
      <c r="E305">
        <v>12.490072368521403</v>
      </c>
      <c r="F305">
        <v>1.5382350245307226</v>
      </c>
      <c r="G305">
        <v>1.8250386530483738</v>
      </c>
      <c r="H305">
        <v>2.3444535983633559</v>
      </c>
      <c r="I305">
        <v>2.7821626683119343</v>
      </c>
      <c r="J305">
        <v>1.5315651707658198</v>
      </c>
      <c r="K305">
        <v>1.816701335842245</v>
      </c>
      <c r="L305">
        <v>23.565426249390704</v>
      </c>
      <c r="M305">
        <v>27.960026148741076</v>
      </c>
      <c r="N305">
        <v>14.144258640197132</v>
      </c>
      <c r="O305">
        <v>3.6475762776812526</v>
      </c>
      <c r="P305">
        <v>4.3279013617013451</v>
      </c>
      <c r="Q305">
        <v>25.519143162294583</v>
      </c>
      <c r="R305">
        <v>30.279108154364589</v>
      </c>
      <c r="S305">
        <v>0</v>
      </c>
      <c r="T305">
        <v>1.0029791765240959</v>
      </c>
      <c r="U305">
        <v>0.67865762057886536</v>
      </c>
      <c r="V305">
        <v>0</v>
      </c>
      <c r="W305">
        <v>0</v>
      </c>
      <c r="X305">
        <v>0</v>
      </c>
      <c r="Y305">
        <v>3.7530805660473674</v>
      </c>
      <c r="Z305">
        <v>0</v>
      </c>
      <c r="AA305">
        <v>52.233654788447971</v>
      </c>
      <c r="AB305">
        <v>18.513194102234724</v>
      </c>
      <c r="AC305">
        <v>0</v>
      </c>
      <c r="AD305">
        <v>20.700065816746704</v>
      </c>
      <c r="AE305">
        <v>1.278071545498572</v>
      </c>
      <c r="AF305">
        <v>7.835048218267196E-2</v>
      </c>
      <c r="AG305">
        <v>0</v>
      </c>
      <c r="AH305">
        <v>0</v>
      </c>
      <c r="AL305">
        <f t="shared" si="12"/>
        <v>0.83909344195131741</v>
      </c>
      <c r="AM305">
        <f t="shared" si="13"/>
        <v>1.3295545595435892E-2</v>
      </c>
      <c r="AN305">
        <f t="shared" si="14"/>
        <v>6.2291583797884437E-2</v>
      </c>
    </row>
    <row r="306" spans="1:40" x14ac:dyDescent="0.25">
      <c r="A306" s="2">
        <v>423</v>
      </c>
      <c r="B306" t="s">
        <v>64</v>
      </c>
      <c r="C306">
        <v>49.502070772993292</v>
      </c>
      <c r="D306">
        <v>45.78740952541218</v>
      </c>
      <c r="E306">
        <v>0.46249827553542705</v>
      </c>
      <c r="F306">
        <v>3.6089277142551862E-2</v>
      </c>
      <c r="G306">
        <v>4.282014027303805E-2</v>
      </c>
      <c r="H306">
        <v>5.5008832250567671E-2</v>
      </c>
      <c r="I306">
        <v>6.5268695252935632E-2</v>
      </c>
      <c r="J306">
        <v>3.5924168853931494E-2</v>
      </c>
      <c r="K306">
        <v>4.262416907899063E-2</v>
      </c>
      <c r="L306">
        <v>0.55289673734170319</v>
      </c>
      <c r="M306">
        <v>0.65600761968849763</v>
      </c>
      <c r="N306">
        <v>0.33184761567207738</v>
      </c>
      <c r="O306">
        <v>8.5580099346408048E-2</v>
      </c>
      <c r="P306">
        <v>0.10153851290835542</v>
      </c>
      <c r="Q306">
        <v>0.55207302437933692</v>
      </c>
      <c r="R306">
        <v>0.6550324572857521</v>
      </c>
      <c r="S306">
        <v>0</v>
      </c>
      <c r="T306">
        <v>2.3534874934932486E-2</v>
      </c>
      <c r="U306">
        <v>1.5916747636626576E-2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L306">
        <f t="shared" si="12"/>
        <v>0.93430248631497725</v>
      </c>
      <c r="AM306">
        <f t="shared" si="13"/>
        <v>0</v>
      </c>
      <c r="AN306">
        <f t="shared" si="14"/>
        <v>0</v>
      </c>
    </row>
    <row r="307" spans="1:40" x14ac:dyDescent="0.25">
      <c r="A307" s="2">
        <v>424</v>
      </c>
      <c r="B307" t="s">
        <v>64</v>
      </c>
      <c r="C307">
        <v>1.5898757637294261</v>
      </c>
      <c r="D307">
        <v>1.5739769661719027</v>
      </c>
      <c r="E307">
        <v>1.589879755752327E-2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L307">
        <f t="shared" si="12"/>
        <v>1</v>
      </c>
      <c r="AM307">
        <f t="shared" si="13"/>
        <v>0</v>
      </c>
      <c r="AN307">
        <f t="shared" si="14"/>
        <v>0</v>
      </c>
    </row>
    <row r="308" spans="1:40" x14ac:dyDescent="0.25">
      <c r="A308" s="2">
        <v>425</v>
      </c>
      <c r="B308" t="s">
        <v>314</v>
      </c>
      <c r="C308">
        <v>1653.558553239408</v>
      </c>
      <c r="D308">
        <v>340.95285075228367</v>
      </c>
      <c r="E308">
        <v>3.4439558022176011</v>
      </c>
      <c r="F308">
        <v>19.856566756755019</v>
      </c>
      <c r="G308">
        <v>24.152165065802251</v>
      </c>
      <c r="H308">
        <v>36.415145429803971</v>
      </c>
      <c r="I308">
        <v>44.292895708474234</v>
      </c>
      <c r="J308">
        <v>16.078006108370854</v>
      </c>
      <c r="K308">
        <v>19.556147805193262</v>
      </c>
      <c r="L308">
        <v>29.295465673351234</v>
      </c>
      <c r="M308">
        <v>35.632963792470321</v>
      </c>
      <c r="N308">
        <v>17.53315091647638</v>
      </c>
      <c r="O308">
        <v>6.9679238376797912</v>
      </c>
      <c r="P308">
        <v>8.475340800349997</v>
      </c>
      <c r="Q308">
        <v>26.045632729775956</v>
      </c>
      <c r="R308">
        <v>0</v>
      </c>
      <c r="S308">
        <v>0.76980099892077736</v>
      </c>
      <c r="T308">
        <v>0.6053304465290813</v>
      </c>
      <c r="U308">
        <v>0.56883501704249984</v>
      </c>
      <c r="V308">
        <v>0</v>
      </c>
      <c r="W308">
        <v>0</v>
      </c>
      <c r="X308">
        <v>0</v>
      </c>
      <c r="Y308">
        <v>1.1047039285459459</v>
      </c>
      <c r="Z308">
        <v>0</v>
      </c>
      <c r="AA308">
        <v>840.49036199026853</v>
      </c>
      <c r="AB308">
        <v>163.02508632802747</v>
      </c>
      <c r="AC308">
        <v>9.264830874148128</v>
      </c>
      <c r="AD308">
        <v>0</v>
      </c>
      <c r="AE308">
        <v>0</v>
      </c>
      <c r="AF308">
        <v>0</v>
      </c>
      <c r="AG308">
        <v>0</v>
      </c>
      <c r="AH308">
        <v>9.0313924769206064</v>
      </c>
      <c r="AL308">
        <f t="shared" si="12"/>
        <v>0.20827614835882882</v>
      </c>
      <c r="AM308">
        <f t="shared" si="13"/>
        <v>9.8590452698909745E-2</v>
      </c>
      <c r="AN308">
        <f t="shared" si="14"/>
        <v>0.60688231835053952</v>
      </c>
    </row>
    <row r="309" spans="1:40" x14ac:dyDescent="0.25">
      <c r="A309" s="2">
        <v>426</v>
      </c>
      <c r="B309" t="s">
        <v>314</v>
      </c>
      <c r="C309">
        <v>1086.7209926838573</v>
      </c>
      <c r="D309">
        <v>748.12108949263097</v>
      </c>
      <c r="E309">
        <v>7.5569034106584896</v>
      </c>
      <c r="F309">
        <v>3.1207875669975511</v>
      </c>
      <c r="G309">
        <v>1.9348358258704312</v>
      </c>
      <c r="H309">
        <v>2.6127727511517529</v>
      </c>
      <c r="I309">
        <v>1.6203920850253914</v>
      </c>
      <c r="J309">
        <v>0.2575109583770081</v>
      </c>
      <c r="K309">
        <v>0.16028743327548467</v>
      </c>
      <c r="L309">
        <v>1.960236391485199</v>
      </c>
      <c r="M309">
        <v>1.2157320075758071</v>
      </c>
      <c r="N309">
        <v>0.69019943070058787</v>
      </c>
      <c r="O309">
        <v>2.2536588296055848</v>
      </c>
      <c r="P309">
        <v>1.3970407435759455</v>
      </c>
      <c r="Q309">
        <v>2.8137414463134784</v>
      </c>
      <c r="R309">
        <v>0</v>
      </c>
      <c r="S309">
        <v>8.4113774260128241E-2</v>
      </c>
      <c r="T309">
        <v>1.0510651362326864E-2</v>
      </c>
      <c r="U309">
        <v>4.817381874399812E-2</v>
      </c>
      <c r="V309">
        <v>0</v>
      </c>
      <c r="W309">
        <v>0</v>
      </c>
      <c r="X309">
        <v>0</v>
      </c>
      <c r="Y309">
        <v>21.821035063635009</v>
      </c>
      <c r="Z309">
        <v>0</v>
      </c>
      <c r="AA309">
        <v>167.7893589203693</v>
      </c>
      <c r="AB309">
        <v>52.394599326228168</v>
      </c>
      <c r="AC309">
        <v>68.858012756014801</v>
      </c>
      <c r="AD309">
        <v>0</v>
      </c>
      <c r="AE309">
        <v>0</v>
      </c>
      <c r="AF309">
        <v>0</v>
      </c>
      <c r="AG309">
        <v>0</v>
      </c>
      <c r="AH309">
        <v>0</v>
      </c>
      <c r="AL309">
        <f t="shared" si="12"/>
        <v>0.69537443188338866</v>
      </c>
      <c r="AM309">
        <f t="shared" si="13"/>
        <v>4.8213478601190976E-2</v>
      </c>
      <c r="AN309">
        <f t="shared" si="14"/>
        <v>0.20261314516692339</v>
      </c>
    </row>
    <row r="310" spans="1:40" x14ac:dyDescent="0.25">
      <c r="A310" s="2">
        <v>427</v>
      </c>
      <c r="B310" t="s">
        <v>314</v>
      </c>
      <c r="C310">
        <v>12661.488964572432</v>
      </c>
      <c r="D310">
        <v>8881.1816692578705</v>
      </c>
      <c r="E310">
        <v>89.708697016127616</v>
      </c>
      <c r="F310">
        <v>65.412127450911754</v>
      </c>
      <c r="G310">
        <v>79.563184449848805</v>
      </c>
      <c r="H310">
        <v>119.96032341529178</v>
      </c>
      <c r="I310">
        <v>145.91146438898801</v>
      </c>
      <c r="J310">
        <v>52.964725398577038</v>
      </c>
      <c r="K310">
        <v>64.422608567576461</v>
      </c>
      <c r="L310">
        <v>96.505996453930649</v>
      </c>
      <c r="M310">
        <v>117.38365942505524</v>
      </c>
      <c r="N310">
        <v>57.758331285858382</v>
      </c>
      <c r="O310">
        <v>22.954475306419823</v>
      </c>
      <c r="P310">
        <v>27.919588566265887</v>
      </c>
      <c r="Q310">
        <v>63.274022772521754</v>
      </c>
      <c r="R310">
        <v>0</v>
      </c>
      <c r="S310">
        <v>1.8702224109564807</v>
      </c>
      <c r="T310">
        <v>1.9941107179605841</v>
      </c>
      <c r="U310">
        <v>1.8739344847024857</v>
      </c>
      <c r="V310">
        <v>0</v>
      </c>
      <c r="W310">
        <v>0</v>
      </c>
      <c r="X310">
        <v>0</v>
      </c>
      <c r="Y310">
        <v>76.706310199582632</v>
      </c>
      <c r="Z310">
        <v>0</v>
      </c>
      <c r="AA310">
        <v>1794.042311341424</v>
      </c>
      <c r="AB310">
        <v>461.74673905836369</v>
      </c>
      <c r="AC310">
        <v>404.99187153235732</v>
      </c>
      <c r="AD310">
        <v>0</v>
      </c>
      <c r="AE310">
        <v>0</v>
      </c>
      <c r="AF310">
        <v>0</v>
      </c>
      <c r="AG310">
        <v>0</v>
      </c>
      <c r="AH310">
        <v>33.342591071840836</v>
      </c>
      <c r="AL310">
        <f t="shared" si="12"/>
        <v>0.70851780476806958</v>
      </c>
      <c r="AM310">
        <f t="shared" si="13"/>
        <v>3.6468597046552531E-2</v>
      </c>
      <c r="AN310">
        <f t="shared" si="14"/>
        <v>0.17816143557140982</v>
      </c>
    </row>
    <row r="311" spans="1:40" x14ac:dyDescent="0.25">
      <c r="A311" s="2">
        <v>428</v>
      </c>
      <c r="B311" t="s">
        <v>314</v>
      </c>
      <c r="C311">
        <v>23.096286252835512</v>
      </c>
      <c r="D311">
        <v>15.222239662492958</v>
      </c>
      <c r="E311">
        <v>0.15376007931568186</v>
      </c>
      <c r="F311">
        <v>3.8944984534355749E-2</v>
      </c>
      <c r="G311">
        <v>2.4153422257676357E-2</v>
      </c>
      <c r="H311">
        <v>3.261035622330985E-2</v>
      </c>
      <c r="I311">
        <v>2.0224733278339645E-2</v>
      </c>
      <c r="J311">
        <v>3.2169792618181323E-3</v>
      </c>
      <c r="K311">
        <v>1.9951533620583065E-3</v>
      </c>
      <c r="L311">
        <v>2.4467994158224867E-2</v>
      </c>
      <c r="M311">
        <v>1.5174896697403156E-2</v>
      </c>
      <c r="N311">
        <v>8.6245000309760154E-3</v>
      </c>
      <c r="O311">
        <v>2.8121138643492454E-2</v>
      </c>
      <c r="P311">
        <v>1.7440548747032429E-2</v>
      </c>
      <c r="Q311">
        <v>0</v>
      </c>
      <c r="R311">
        <v>0</v>
      </c>
      <c r="S311">
        <v>0</v>
      </c>
      <c r="T311">
        <v>1.3480855696890222E-4</v>
      </c>
      <c r="U311">
        <v>6.0030488138449367E-4</v>
      </c>
      <c r="V311">
        <v>0</v>
      </c>
      <c r="W311">
        <v>5.1473591704336561E-4</v>
      </c>
      <c r="X311">
        <v>1.5139291455109412E-4</v>
      </c>
      <c r="Y311">
        <v>0</v>
      </c>
      <c r="Z311">
        <v>0</v>
      </c>
      <c r="AA311">
        <v>5.7763966546969954</v>
      </c>
      <c r="AB311">
        <v>1.7220944030186955</v>
      </c>
      <c r="AC311">
        <v>5.4195038465472386E-3</v>
      </c>
      <c r="AD311">
        <v>0</v>
      </c>
      <c r="AE311">
        <v>0</v>
      </c>
      <c r="AF311">
        <v>0</v>
      </c>
      <c r="AG311">
        <v>0</v>
      </c>
      <c r="AH311">
        <v>0</v>
      </c>
      <c r="AL311">
        <f t="shared" si="12"/>
        <v>0.6657347234740365</v>
      </c>
      <c r="AM311">
        <f t="shared" si="13"/>
        <v>7.4568083244197239E-2</v>
      </c>
      <c r="AN311">
        <f t="shared" si="14"/>
        <v>0.32469103926293003</v>
      </c>
    </row>
    <row r="312" spans="1:40" x14ac:dyDescent="0.25">
      <c r="A312" s="2">
        <v>429</v>
      </c>
      <c r="B312" t="s">
        <v>314</v>
      </c>
      <c r="C312">
        <v>2.4248544040532383</v>
      </c>
      <c r="D312">
        <v>2.4006058971831439</v>
      </c>
      <c r="E312">
        <v>2.4248506870094482E-2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L312">
        <f t="shared" si="12"/>
        <v>1</v>
      </c>
      <c r="AM312">
        <f t="shared" si="13"/>
        <v>0</v>
      </c>
      <c r="AN312">
        <f t="shared" si="14"/>
        <v>0</v>
      </c>
    </row>
    <row r="313" spans="1:40" x14ac:dyDescent="0.25">
      <c r="A313" s="2">
        <v>430</v>
      </c>
      <c r="B313" t="s">
        <v>92</v>
      </c>
      <c r="C313">
        <v>37.688823388852349</v>
      </c>
      <c r="D313">
        <v>4.7829559553077416</v>
      </c>
      <c r="E313">
        <v>4.8312715368997158E-2</v>
      </c>
      <c r="F313">
        <v>1.4628471565889376</v>
      </c>
      <c r="G313">
        <v>2.5866706781143245</v>
      </c>
      <c r="H313">
        <v>0.87520824775967898</v>
      </c>
      <c r="I313">
        <v>1.5475805003774357</v>
      </c>
      <c r="J313">
        <v>0.12659851785943629</v>
      </c>
      <c r="K313">
        <v>0.22385552577831347</v>
      </c>
      <c r="L313">
        <v>3.6174654383020592</v>
      </c>
      <c r="M313">
        <v>6.3965635171179391</v>
      </c>
      <c r="N313">
        <v>3.9342902352211375</v>
      </c>
      <c r="O313">
        <v>1.472059361403159</v>
      </c>
      <c r="P313">
        <v>2.6029596978408822</v>
      </c>
      <c r="Q313">
        <v>4.2663518828568217</v>
      </c>
      <c r="R313">
        <v>0</v>
      </c>
      <c r="S313">
        <v>0.1220243536409597</v>
      </c>
      <c r="T313">
        <v>8.7990116862398965E-2</v>
      </c>
      <c r="U313">
        <v>8.3143924660161836E-2</v>
      </c>
      <c r="V313">
        <v>0</v>
      </c>
      <c r="W313">
        <v>0.15972331714216637</v>
      </c>
      <c r="X313">
        <v>0.21373762950066602</v>
      </c>
      <c r="Y313">
        <v>0</v>
      </c>
      <c r="Z313">
        <v>0</v>
      </c>
      <c r="AA313">
        <v>1.4978202873535045</v>
      </c>
      <c r="AB313">
        <v>1.5806643297956231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L313">
        <f t="shared" si="12"/>
        <v>0.12818836557539595</v>
      </c>
      <c r="AM313">
        <f t="shared" si="13"/>
        <v>4.761098378643043E-2</v>
      </c>
      <c r="AN313">
        <f t="shared" si="14"/>
        <v>9.1590695951866224E-2</v>
      </c>
    </row>
    <row r="314" spans="1:40" x14ac:dyDescent="0.25">
      <c r="A314" s="2">
        <v>431</v>
      </c>
      <c r="B314" t="s">
        <v>92</v>
      </c>
      <c r="C314">
        <v>4074.6975265540514</v>
      </c>
      <c r="D314">
        <v>3463.4113277004722</v>
      </c>
      <c r="E314">
        <v>34.983985638415028</v>
      </c>
      <c r="F314">
        <v>6.9997979936089143</v>
      </c>
      <c r="G314">
        <v>8.3055106628234796</v>
      </c>
      <c r="H314">
        <v>10.670220333217737</v>
      </c>
      <c r="I314">
        <v>12.65973587977601</v>
      </c>
      <c r="J314">
        <v>6.9682120400916832</v>
      </c>
      <c r="K314">
        <v>8.2675212109526832</v>
      </c>
      <c r="L314">
        <v>107.24301338510148</v>
      </c>
      <c r="M314">
        <v>127.24317222323302</v>
      </c>
      <c r="N314">
        <v>64.367494215393052</v>
      </c>
      <c r="O314">
        <v>16.599496565245264</v>
      </c>
      <c r="P314">
        <v>19.694961413702721</v>
      </c>
      <c r="Q314">
        <v>71.789078022235316</v>
      </c>
      <c r="R314">
        <v>85.177340159925677</v>
      </c>
      <c r="S314">
        <v>0</v>
      </c>
      <c r="T314">
        <v>4.5650856480058142</v>
      </c>
      <c r="U314">
        <v>3.087355258721459</v>
      </c>
      <c r="V314">
        <v>0</v>
      </c>
      <c r="W314">
        <v>2.0160806166657959</v>
      </c>
      <c r="X314">
        <v>3.4291644580221332</v>
      </c>
      <c r="Y314">
        <v>0</v>
      </c>
      <c r="Z314">
        <v>0</v>
      </c>
      <c r="AA314">
        <v>7.6135979549975952</v>
      </c>
      <c r="AB314">
        <v>8.4663209259573247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1.139054247486349</v>
      </c>
      <c r="AL314">
        <f t="shared" si="12"/>
        <v>0.85856564580327521</v>
      </c>
      <c r="AM314">
        <f t="shared" si="13"/>
        <v>2.9193542113147728E-3</v>
      </c>
      <c r="AN314">
        <f t="shared" si="14"/>
        <v>5.2826409360123864E-3</v>
      </c>
    </row>
    <row r="315" spans="1:40" x14ac:dyDescent="0.25">
      <c r="A315" s="2">
        <v>432</v>
      </c>
      <c r="B315" t="s">
        <v>92</v>
      </c>
      <c r="C315">
        <v>4223.3314422422827</v>
      </c>
      <c r="D315">
        <v>3842.4689542881856</v>
      </c>
      <c r="E315">
        <v>38.812586729552599</v>
      </c>
      <c r="F315">
        <v>18.042797163963527</v>
      </c>
      <c r="G315">
        <v>21.406955515554994</v>
      </c>
      <c r="H315">
        <v>31.434468396908642</v>
      </c>
      <c r="I315">
        <v>37.296907337566886</v>
      </c>
      <c r="J315">
        <v>2.5640047036766629</v>
      </c>
      <c r="K315">
        <v>3.0431794296396251</v>
      </c>
      <c r="L315">
        <v>18.356898057321445</v>
      </c>
      <c r="M315">
        <v>21.780665888162414</v>
      </c>
      <c r="N315">
        <v>8.0382120635681495</v>
      </c>
      <c r="O315">
        <v>11.684371956635617</v>
      </c>
      <c r="P315">
        <v>13.863202015108781</v>
      </c>
      <c r="Q315">
        <v>24.555735814417051</v>
      </c>
      <c r="R315">
        <v>29.134913546434557</v>
      </c>
      <c r="S315">
        <v>0</v>
      </c>
      <c r="T315">
        <v>9.9350405805653116E-2</v>
      </c>
      <c r="U315">
        <v>0.57011848254628628</v>
      </c>
      <c r="V315">
        <v>0</v>
      </c>
      <c r="W315">
        <v>24.122072697029544</v>
      </c>
      <c r="X315">
        <v>22.885042594456152</v>
      </c>
      <c r="Y315">
        <v>0</v>
      </c>
      <c r="Z315">
        <v>0</v>
      </c>
      <c r="AA315">
        <v>8.8911483052785716</v>
      </c>
      <c r="AB315">
        <v>42.445570412355671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1.8342864381127189</v>
      </c>
      <c r="AL315">
        <f t="shared" si="12"/>
        <v>0.91900945831451464</v>
      </c>
      <c r="AM315">
        <f t="shared" si="13"/>
        <v>1.5468976067889668E-2</v>
      </c>
      <c r="AN315">
        <f t="shared" si="14"/>
        <v>2.3285843262376416E-2</v>
      </c>
    </row>
    <row r="316" spans="1:40" x14ac:dyDescent="0.25">
      <c r="A316" s="2">
        <v>433</v>
      </c>
      <c r="B316" t="s">
        <v>92</v>
      </c>
      <c r="C316">
        <v>5214.714479327451</v>
      </c>
      <c r="D316">
        <v>2990.3135888547135</v>
      </c>
      <c r="E316">
        <v>30.205154724124068</v>
      </c>
      <c r="F316">
        <v>99.972262367814452</v>
      </c>
      <c r="G316">
        <v>176.77577697586585</v>
      </c>
      <c r="H316">
        <v>59.812223464072694</v>
      </c>
      <c r="I316">
        <v>105.76313664068745</v>
      </c>
      <c r="J316">
        <v>8.6514973602468039</v>
      </c>
      <c r="K316">
        <v>15.29881388483148</v>
      </c>
      <c r="L316">
        <v>247.22097441334782</v>
      </c>
      <c r="M316">
        <v>437.14690632391802</v>
      </c>
      <c r="N316">
        <v>268.87280108326621</v>
      </c>
      <c r="O316">
        <v>100.60173729599332</v>
      </c>
      <c r="P316">
        <v>177.88869924101229</v>
      </c>
      <c r="Q316">
        <v>349.09924434754856</v>
      </c>
      <c r="R316">
        <v>0</v>
      </c>
      <c r="S316">
        <v>9.984500740129576</v>
      </c>
      <c r="T316">
        <v>6.0133013571702314</v>
      </c>
      <c r="U316">
        <v>5.6819191233452919</v>
      </c>
      <c r="V316">
        <v>0</v>
      </c>
      <c r="W316">
        <v>58.25182097858044</v>
      </c>
      <c r="X316">
        <v>66.209054788812907</v>
      </c>
      <c r="Y316">
        <v>0</v>
      </c>
      <c r="Z316">
        <v>0</v>
      </c>
      <c r="AA316">
        <v>0.24296901447353866</v>
      </c>
      <c r="AB316">
        <v>0.30371126049914177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0.40438508699701287</v>
      </c>
      <c r="AL316">
        <f t="shared" si="12"/>
        <v>0.57922993781404464</v>
      </c>
      <c r="AM316">
        <f t="shared" si="13"/>
        <v>1.2754824125651898E-2</v>
      </c>
      <c r="AN316">
        <f t="shared" si="14"/>
        <v>2.3972080645628831E-2</v>
      </c>
    </row>
    <row r="317" spans="1:40" x14ac:dyDescent="0.25">
      <c r="A317" s="2">
        <v>434</v>
      </c>
      <c r="B317" t="s">
        <v>92</v>
      </c>
      <c r="C317">
        <v>100.69204722669048</v>
      </c>
      <c r="D317">
        <v>99.585685745880852</v>
      </c>
      <c r="E317">
        <v>1.0055621084708795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0.10079937233874135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L317">
        <f t="shared" si="12"/>
        <v>0.99899893412523622</v>
      </c>
      <c r="AM317">
        <f t="shared" si="13"/>
        <v>1.0010658747637662E-3</v>
      </c>
      <c r="AN317">
        <f t="shared" si="14"/>
        <v>1.0010658747637662E-3</v>
      </c>
    </row>
    <row r="318" spans="1:40" x14ac:dyDescent="0.25">
      <c r="A318" s="2">
        <v>435</v>
      </c>
      <c r="B318" t="s">
        <v>92</v>
      </c>
      <c r="C318">
        <v>294.91428295418746</v>
      </c>
      <c r="D318">
        <v>288.30421429366447</v>
      </c>
      <c r="E318">
        <v>2.9119230347181393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3.4982458622477863</v>
      </c>
      <c r="Y318">
        <v>0</v>
      </c>
      <c r="Z318">
        <v>0</v>
      </c>
      <c r="AA318">
        <v>0</v>
      </c>
      <c r="AB318">
        <v>0.19989976355701636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L318">
        <f t="shared" si="12"/>
        <v>0.98746026951031285</v>
      </c>
      <c r="AM318">
        <f t="shared" si="13"/>
        <v>1.2539730489686998E-2</v>
      </c>
      <c r="AN318">
        <f t="shared" si="14"/>
        <v>1.2539730489686998E-2</v>
      </c>
    </row>
    <row r="319" spans="1:40" x14ac:dyDescent="0.25">
      <c r="A319" s="2">
        <v>436</v>
      </c>
      <c r="B319" t="s">
        <v>92</v>
      </c>
      <c r="C319">
        <v>11.703098709219136</v>
      </c>
      <c r="D319">
        <v>11.340487163051895</v>
      </c>
      <c r="E319">
        <v>0.11455052311681822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5.5446567234031456E-2</v>
      </c>
      <c r="X319">
        <v>1.9920922359532259E-2</v>
      </c>
      <c r="Y319">
        <v>3.1919015449495804E-2</v>
      </c>
      <c r="Z319">
        <v>0</v>
      </c>
      <c r="AA319">
        <v>6.4742997668479838E-2</v>
      </c>
      <c r="AB319">
        <v>7.6031520338881456E-2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L319">
        <f t="shared" si="12"/>
        <v>0.97880381690235496</v>
      </c>
      <c r="AM319">
        <f t="shared" si="13"/>
        <v>8.1988920270173425E-3</v>
      </c>
      <c r="AN319">
        <f t="shared" si="14"/>
        <v>1.8468784462243214E-2</v>
      </c>
    </row>
    <row r="320" spans="1:40" x14ac:dyDescent="0.25">
      <c r="A320" s="2">
        <v>437</v>
      </c>
      <c r="B320" t="s">
        <v>92</v>
      </c>
      <c r="C320">
        <v>1.7424080446294432</v>
      </c>
      <c r="D320">
        <v>1.7224326585015517</v>
      </c>
      <c r="E320">
        <v>1.7398256370819966E-2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2.5771297570714806E-3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L320">
        <f t="shared" si="12"/>
        <v>0.99852093786813312</v>
      </c>
      <c r="AM320">
        <f t="shared" si="13"/>
        <v>0</v>
      </c>
      <c r="AN320">
        <f t="shared" si="14"/>
        <v>0</v>
      </c>
    </row>
    <row r="321" spans="1:40" x14ac:dyDescent="0.25">
      <c r="A321" s="2">
        <v>438</v>
      </c>
      <c r="B321" t="s">
        <v>92</v>
      </c>
      <c r="C321">
        <v>13.290585017474113</v>
      </c>
      <c r="D321">
        <v>13.157679142519513</v>
      </c>
      <c r="E321">
        <v>0.13290587495460091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L321">
        <f t="shared" si="12"/>
        <v>1</v>
      </c>
      <c r="AM321">
        <f t="shared" si="13"/>
        <v>0</v>
      </c>
      <c r="AN321">
        <f t="shared" si="14"/>
        <v>0</v>
      </c>
    </row>
    <row r="322" spans="1:40" x14ac:dyDescent="0.25">
      <c r="A322" s="2">
        <v>439</v>
      </c>
      <c r="B322" t="s">
        <v>92</v>
      </c>
      <c r="C322">
        <v>8.5058351153978386E-3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7.5056096318116512E-6</v>
      </c>
      <c r="R322">
        <v>8.9066566069664867E-6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4.2447114245795304E-3</v>
      </c>
      <c r="Y322">
        <v>0</v>
      </c>
      <c r="Z322">
        <v>0</v>
      </c>
      <c r="AA322">
        <v>0</v>
      </c>
      <c r="AB322">
        <v>4.2447114245795304E-3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L322">
        <f t="shared" si="12"/>
        <v>0</v>
      </c>
      <c r="AM322">
        <f t="shared" si="13"/>
        <v>0.99807046974034719</v>
      </c>
      <c r="AN322">
        <f t="shared" si="14"/>
        <v>0.99807046974034719</v>
      </c>
    </row>
    <row r="323" spans="1:40" x14ac:dyDescent="0.25">
      <c r="A323" s="2">
        <v>440</v>
      </c>
      <c r="B323" t="s">
        <v>92</v>
      </c>
      <c r="C323">
        <v>7.2010336932166741</v>
      </c>
      <c r="D323">
        <v>5.1043227580278367</v>
      </c>
      <c r="E323">
        <v>5.1558771378899811E-2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0.15475882697922727</v>
      </c>
      <c r="R323">
        <v>0.1836212288474717</v>
      </c>
      <c r="S323">
        <v>0</v>
      </c>
      <c r="T323">
        <v>0</v>
      </c>
      <c r="U323">
        <v>0</v>
      </c>
      <c r="V323">
        <v>0</v>
      </c>
      <c r="W323">
        <v>0.10798083719941404</v>
      </c>
      <c r="X323">
        <v>1.049438761531805</v>
      </c>
      <c r="Y323">
        <v>0</v>
      </c>
      <c r="Z323">
        <v>0</v>
      </c>
      <c r="AA323">
        <v>3.644353255480224E-2</v>
      </c>
      <c r="AB323">
        <v>0.51290897669721658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L323">
        <f t="shared" ref="AL323:AL386" si="15">(D323+E323)/C323</f>
        <v>0.71599186298260797</v>
      </c>
      <c r="AM323">
        <f t="shared" ref="AM323:AM386" si="16">(SUM(X323,AB323,AE323))/C323</f>
        <v>0.21696159256979214</v>
      </c>
      <c r="AN323">
        <f t="shared" ref="AN323:AN386" si="17">(SUM(AA323:AB323,AD323:AE323,W323:X323))/C323</f>
        <v>0.23701765339481828</v>
      </c>
    </row>
    <row r="324" spans="1:40" x14ac:dyDescent="0.25">
      <c r="A324" s="2">
        <v>441</v>
      </c>
      <c r="B324" t="s">
        <v>91</v>
      </c>
      <c r="C324">
        <v>5690.1897790918665</v>
      </c>
      <c r="D324">
        <v>4265.1096947634869</v>
      </c>
      <c r="E324">
        <v>43.081956542233371</v>
      </c>
      <c r="F324">
        <v>9.0954165287325708</v>
      </c>
      <c r="G324">
        <v>10.792037003236683</v>
      </c>
      <c r="H324">
        <v>13.86469987742181</v>
      </c>
      <c r="I324">
        <v>16.449841991931173</v>
      </c>
      <c r="J324">
        <v>9.0543742866623429</v>
      </c>
      <c r="K324">
        <v>10.742674166083582</v>
      </c>
      <c r="L324">
        <v>139.34971800965346</v>
      </c>
      <c r="M324">
        <v>165.3375787221639</v>
      </c>
      <c r="N324">
        <v>83.638009458890352</v>
      </c>
      <c r="O324">
        <v>21.569098932000792</v>
      </c>
      <c r="P324">
        <v>25.591292454224835</v>
      </c>
      <c r="Q324">
        <v>243.82799280924897</v>
      </c>
      <c r="R324">
        <v>289.30055178578311</v>
      </c>
      <c r="S324">
        <v>0</v>
      </c>
      <c r="T324">
        <v>5.9317933883038512</v>
      </c>
      <c r="U324">
        <v>4.0116560614868337</v>
      </c>
      <c r="V324">
        <v>0</v>
      </c>
      <c r="W324">
        <v>30.782564230387944</v>
      </c>
      <c r="X324">
        <v>52.358261030356466</v>
      </c>
      <c r="Y324">
        <v>0</v>
      </c>
      <c r="Z324">
        <v>0</v>
      </c>
      <c r="AA324">
        <v>116.24836136843552</v>
      </c>
      <c r="AB324">
        <v>129.26817784170029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4.7840278394426656</v>
      </c>
      <c r="AL324">
        <f t="shared" si="15"/>
        <v>0.75712618006798571</v>
      </c>
      <c r="AM324">
        <f t="shared" si="16"/>
        <v>3.1919223421937197E-2</v>
      </c>
      <c r="AN324">
        <f t="shared" si="17"/>
        <v>5.7758594568937685E-2</v>
      </c>
    </row>
    <row r="325" spans="1:40" x14ac:dyDescent="0.25">
      <c r="A325" s="2">
        <v>442</v>
      </c>
      <c r="B325" t="s">
        <v>91</v>
      </c>
      <c r="C325">
        <v>705.770857330333</v>
      </c>
      <c r="D325">
        <v>593.56867297396411</v>
      </c>
      <c r="E325">
        <v>5.9956074788937848</v>
      </c>
      <c r="F325">
        <v>5.5578259121137652</v>
      </c>
      <c r="G325">
        <v>6.594106832916494</v>
      </c>
      <c r="H325">
        <v>9.682938925833465</v>
      </c>
      <c r="I325">
        <v>11.488779492375514</v>
      </c>
      <c r="J325">
        <v>0.78980502032897204</v>
      </c>
      <c r="K325">
        <v>0.93740794930863458</v>
      </c>
      <c r="L325">
        <v>5.6545802051570515</v>
      </c>
      <c r="M325">
        <v>6.7092229744786005</v>
      </c>
      <c r="N325">
        <v>2.4760563945812604</v>
      </c>
      <c r="O325">
        <v>3.5992038616422217</v>
      </c>
      <c r="P325">
        <v>4.2703613350111871</v>
      </c>
      <c r="Q325">
        <v>8.7334487654046793</v>
      </c>
      <c r="R325">
        <v>10.362070868708829</v>
      </c>
      <c r="S325">
        <v>0</v>
      </c>
      <c r="T325">
        <v>3.0603473216919932E-2</v>
      </c>
      <c r="U325">
        <v>0.17561685399863283</v>
      </c>
      <c r="V325">
        <v>0</v>
      </c>
      <c r="W325">
        <v>7.0668592680332063</v>
      </c>
      <c r="X325">
        <v>6.7044560137604776</v>
      </c>
      <c r="Y325">
        <v>0</v>
      </c>
      <c r="Z325">
        <v>0</v>
      </c>
      <c r="AA325">
        <v>2.6047717621028879</v>
      </c>
      <c r="AB325">
        <v>12.434954343390617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0.33350662511140344</v>
      </c>
      <c r="AL325">
        <f t="shared" si="15"/>
        <v>0.84951691363509285</v>
      </c>
      <c r="AM325">
        <f t="shared" si="16"/>
        <v>2.7118448088871674E-2</v>
      </c>
      <c r="AN325">
        <f t="shared" si="17"/>
        <v>4.082208990077682E-2</v>
      </c>
    </row>
    <row r="326" spans="1:40" x14ac:dyDescent="0.25">
      <c r="A326" s="2">
        <v>443</v>
      </c>
      <c r="B326" t="s">
        <v>91</v>
      </c>
      <c r="C326">
        <v>4861.6252977528038</v>
      </c>
      <c r="D326">
        <v>3967.1189784646326</v>
      </c>
      <c r="E326">
        <v>40.071865037882866</v>
      </c>
      <c r="F326">
        <v>31.113456389700897</v>
      </c>
      <c r="G326">
        <v>55.016314499898968</v>
      </c>
      <c r="H326">
        <v>18.614813371669769</v>
      </c>
      <c r="I326">
        <v>32.915697430164542</v>
      </c>
      <c r="J326">
        <v>2.6925267013894429</v>
      </c>
      <c r="K326">
        <v>4.7613104609814281</v>
      </c>
      <c r="L326">
        <v>76.940331486440641</v>
      </c>
      <c r="M326">
        <v>136.0492488982695</v>
      </c>
      <c r="N326">
        <v>83.678832235511919</v>
      </c>
      <c r="O326">
        <v>31.309362136579431</v>
      </c>
      <c r="P326">
        <v>55.362679156871152</v>
      </c>
      <c r="Q326">
        <v>234.43783197942821</v>
      </c>
      <c r="R326">
        <v>0</v>
      </c>
      <c r="S326">
        <v>6.7050981771321938</v>
      </c>
      <c r="T326">
        <v>1.8714649954213636</v>
      </c>
      <c r="U326">
        <v>1.7683319219444413</v>
      </c>
      <c r="V326">
        <v>0</v>
      </c>
      <c r="W326">
        <v>36.988798872330541</v>
      </c>
      <c r="X326">
        <v>42.041491063618842</v>
      </c>
      <c r="Y326">
        <v>0</v>
      </c>
      <c r="Z326">
        <v>0</v>
      </c>
      <c r="AA326">
        <v>0.15428070500791236</v>
      </c>
      <c r="AB326">
        <v>0.19285087643861853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1.8197328914865578</v>
      </c>
      <c r="AL326">
        <f t="shared" si="15"/>
        <v>0.82424921668783591</v>
      </c>
      <c r="AM326">
        <f t="shared" si="16"/>
        <v>8.6872885821907136E-3</v>
      </c>
      <c r="AN326">
        <f t="shared" si="17"/>
        <v>1.6327342535856611E-2</v>
      </c>
    </row>
    <row r="327" spans="1:40" x14ac:dyDescent="0.25">
      <c r="A327" s="2">
        <v>444</v>
      </c>
      <c r="B327" t="s">
        <v>91</v>
      </c>
      <c r="C327">
        <v>6213.5235460638505</v>
      </c>
      <c r="D327">
        <v>4712.7933946339917</v>
      </c>
      <c r="E327">
        <v>47.603996194037826</v>
      </c>
      <c r="F327">
        <v>129.60736983904425</v>
      </c>
      <c r="G327">
        <v>101.84665253879494</v>
      </c>
      <c r="H327">
        <v>75.335105472610863</v>
      </c>
      <c r="I327">
        <v>59.198970593144644</v>
      </c>
      <c r="J327">
        <v>11.964951644667366</v>
      </c>
      <c r="K327">
        <v>9.4022787939191481</v>
      </c>
      <c r="L327">
        <v>132.61746632909455</v>
      </c>
      <c r="M327">
        <v>104.21199265299282</v>
      </c>
      <c r="N327">
        <v>113.94722738976054</v>
      </c>
      <c r="O327">
        <v>170.48824051870469</v>
      </c>
      <c r="P327">
        <v>133.97152449249359</v>
      </c>
      <c r="Q327">
        <v>217.85691022204691</v>
      </c>
      <c r="R327">
        <v>0</v>
      </c>
      <c r="S327">
        <v>6.3068946380363977</v>
      </c>
      <c r="T327">
        <v>1.1950996386781905</v>
      </c>
      <c r="U327">
        <v>3.5277353415340009</v>
      </c>
      <c r="V327">
        <v>0</v>
      </c>
      <c r="W327">
        <v>4.3447362601147337E-2</v>
      </c>
      <c r="X327">
        <v>8.6894727374662806E-2</v>
      </c>
      <c r="Y327">
        <v>0</v>
      </c>
      <c r="Z327">
        <v>0</v>
      </c>
      <c r="AA327">
        <v>72.774332356921789</v>
      </c>
      <c r="AB327">
        <v>103.18748617772492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5.5555745056738006</v>
      </c>
      <c r="AL327">
        <f t="shared" si="15"/>
        <v>0.76613492417577644</v>
      </c>
      <c r="AM327">
        <f t="shared" si="16"/>
        <v>1.6620904409466983E-2</v>
      </c>
      <c r="AN327">
        <f t="shared" si="17"/>
        <v>2.8340145381145865E-2</v>
      </c>
    </row>
    <row r="328" spans="1:40" x14ac:dyDescent="0.25">
      <c r="A328" s="2">
        <v>445</v>
      </c>
      <c r="B328" t="s">
        <v>91</v>
      </c>
      <c r="C328">
        <v>38.962058910145821</v>
      </c>
      <c r="D328">
        <v>11.096353821799644</v>
      </c>
      <c r="E328">
        <v>0.11208428560630392</v>
      </c>
      <c r="F328">
        <v>0.32689888368779679</v>
      </c>
      <c r="G328">
        <v>0.38789006018980116</v>
      </c>
      <c r="H328">
        <v>0.49829618422600735</v>
      </c>
      <c r="I328">
        <v>0.59121698457881933</v>
      </c>
      <c r="J328">
        <v>0.32544754248958208</v>
      </c>
      <c r="K328">
        <v>0.38609315300673924</v>
      </c>
      <c r="L328">
        <v>5.008326223826213</v>
      </c>
      <c r="M328">
        <v>5.942372054385654</v>
      </c>
      <c r="N328">
        <v>3.0060183127065199</v>
      </c>
      <c r="O328">
        <v>0.77519270451027789</v>
      </c>
      <c r="P328">
        <v>0.91977462093202644</v>
      </c>
      <c r="Q328">
        <v>1.5862779765370796</v>
      </c>
      <c r="R328">
        <v>1.882117595686585</v>
      </c>
      <c r="S328">
        <v>0</v>
      </c>
      <c r="T328">
        <v>0.21317539599999014</v>
      </c>
      <c r="U328">
        <v>0.14416724553334936</v>
      </c>
      <c r="V328">
        <v>0</v>
      </c>
      <c r="W328">
        <v>0.36443532554802233</v>
      </c>
      <c r="X328">
        <v>3.5418558201698418</v>
      </c>
      <c r="Y328">
        <v>0</v>
      </c>
      <c r="Z328">
        <v>0</v>
      </c>
      <c r="AA328">
        <v>0.12299692237245753</v>
      </c>
      <c r="AB328">
        <v>1.7310677963531058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L328">
        <f t="shared" si="15"/>
        <v>0.28767571378234436</v>
      </c>
      <c r="AM328">
        <f t="shared" si="16"/>
        <v>0.13533482993502341</v>
      </c>
      <c r="AN328">
        <f t="shared" si="17"/>
        <v>0.14784526345817459</v>
      </c>
    </row>
    <row r="329" spans="1:40" x14ac:dyDescent="0.25">
      <c r="A329" s="2">
        <v>446</v>
      </c>
      <c r="B329" t="s">
        <v>91</v>
      </c>
      <c r="C329">
        <v>10.466931591804931</v>
      </c>
      <c r="D329">
        <v>5.0121040229051994</v>
      </c>
      <c r="E329">
        <v>5.0627154698810996E-2</v>
      </c>
      <c r="F329">
        <v>0.47653451647000711</v>
      </c>
      <c r="G329">
        <v>0.37446155900196193</v>
      </c>
      <c r="H329">
        <v>0.27698516784426597</v>
      </c>
      <c r="I329">
        <v>0.21766110026327692</v>
      </c>
      <c r="J329">
        <v>4.3991224792343492E-2</v>
      </c>
      <c r="K329">
        <v>3.4569204423532118E-2</v>
      </c>
      <c r="L329">
        <v>0.48760424616077586</v>
      </c>
      <c r="M329">
        <v>0.38315778956856733</v>
      </c>
      <c r="N329">
        <v>0.41894969107922186</v>
      </c>
      <c r="O329">
        <v>0.62683567732763845</v>
      </c>
      <c r="P329">
        <v>0.49258007984898278</v>
      </c>
      <c r="Q329">
        <v>0.53561123332690652</v>
      </c>
      <c r="R329">
        <v>0</v>
      </c>
      <c r="S329">
        <v>1.550634035350436E-2</v>
      </c>
      <c r="T329">
        <v>4.3938914598341686E-3</v>
      </c>
      <c r="U329">
        <v>1.2972441645886021E-2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0.15083197707311116</v>
      </c>
      <c r="AB329">
        <v>0.8515542735611038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L329">
        <f t="shared" si="15"/>
        <v>0.48368818819527476</v>
      </c>
      <c r="AM329">
        <f t="shared" si="16"/>
        <v>8.1356629313200729E-2</v>
      </c>
      <c r="AN329">
        <f t="shared" si="17"/>
        <v>9.5766963015123913E-2</v>
      </c>
    </row>
    <row r="330" spans="1:40" x14ac:dyDescent="0.25">
      <c r="A330" s="2">
        <v>447</v>
      </c>
      <c r="B330" t="s">
        <v>60</v>
      </c>
      <c r="C330">
        <v>186.01368885634446</v>
      </c>
      <c r="D330">
        <v>28.589914381544695</v>
      </c>
      <c r="E330">
        <v>0.28878696006544541</v>
      </c>
      <c r="F330">
        <v>0.24320757173953272</v>
      </c>
      <c r="G330">
        <v>0.3578658366551199</v>
      </c>
      <c r="H330">
        <v>0.12437213563055775</v>
      </c>
      <c r="I330">
        <v>0.18300594988203672</v>
      </c>
      <c r="J330">
        <v>8.3443940902533445E-3</v>
      </c>
      <c r="K330">
        <v>1.2277963302469462E-2</v>
      </c>
      <c r="L330">
        <v>0.29113083891357999</v>
      </c>
      <c r="M330">
        <v>0.42838206103258269</v>
      </c>
      <c r="N330">
        <v>0.42048680473465283</v>
      </c>
      <c r="O330">
        <v>0.28865145180947382</v>
      </c>
      <c r="P330">
        <v>0.4247334783502878</v>
      </c>
      <c r="Q330">
        <v>5.0812295327831141</v>
      </c>
      <c r="R330">
        <v>0</v>
      </c>
      <c r="S330">
        <v>0.14750981600516086</v>
      </c>
      <c r="T330">
        <v>1.8679891794733704E-3</v>
      </c>
      <c r="U330">
        <v>9.64735114775922E-3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1.0611642260766951</v>
      </c>
      <c r="AB330">
        <v>1.3215964720369098</v>
      </c>
      <c r="AC330">
        <v>146.72951364136463</v>
      </c>
      <c r="AD330">
        <v>0</v>
      </c>
      <c r="AE330">
        <v>0</v>
      </c>
      <c r="AF330">
        <v>0</v>
      </c>
      <c r="AG330">
        <v>0</v>
      </c>
      <c r="AH330">
        <v>0</v>
      </c>
      <c r="AL330">
        <f t="shared" si="15"/>
        <v>0.15525040936053217</v>
      </c>
      <c r="AM330">
        <f t="shared" si="16"/>
        <v>7.1048344891303057E-3</v>
      </c>
      <c r="AN330">
        <f t="shared" si="17"/>
        <v>1.2809598652461405E-2</v>
      </c>
    </row>
    <row r="331" spans="1:40" x14ac:dyDescent="0.25">
      <c r="A331" s="2">
        <v>448</v>
      </c>
      <c r="B331" t="s">
        <v>60</v>
      </c>
      <c r="C331">
        <v>53.599442284756883</v>
      </c>
      <c r="D331">
        <v>43.304068140266665</v>
      </c>
      <c r="E331">
        <v>0.43741468714736986</v>
      </c>
      <c r="F331">
        <v>4.0384381216643846E-2</v>
      </c>
      <c r="G331">
        <v>4.7917125463612951E-2</v>
      </c>
      <c r="H331">
        <v>6.1557496829654945E-2</v>
      </c>
      <c r="I331">
        <v>7.3032437957176219E-2</v>
      </c>
      <c r="J331">
        <v>4.0199301550890215E-2</v>
      </c>
      <c r="K331">
        <v>4.7695028013911948E-2</v>
      </c>
      <c r="L331">
        <v>0.61870283315575225</v>
      </c>
      <c r="M331">
        <v>0.73410000475313608</v>
      </c>
      <c r="N331">
        <v>0.37136236784261073</v>
      </c>
      <c r="O331">
        <v>9.5778730729093139E-2</v>
      </c>
      <c r="P331">
        <v>0.11362040495535239</v>
      </c>
      <c r="Q331">
        <v>0.36840975029191847</v>
      </c>
      <c r="R331">
        <v>0.43711189191800937</v>
      </c>
      <c r="S331">
        <v>0</v>
      </c>
      <c r="T331">
        <v>2.6336836436740528E-2</v>
      </c>
      <c r="U331">
        <v>1.7804663845498496E-2</v>
      </c>
      <c r="V331">
        <v>0</v>
      </c>
      <c r="W331">
        <v>5.2263782585213287E-3</v>
      </c>
      <c r="X331">
        <v>1.7421260281029085E-3</v>
      </c>
      <c r="Y331">
        <v>0</v>
      </c>
      <c r="Z331">
        <v>0</v>
      </c>
      <c r="AA331">
        <v>4.9476379198122604</v>
      </c>
      <c r="AB331">
        <v>1.585334685573647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0.22400509271031646</v>
      </c>
      <c r="AL331">
        <f t="shared" si="15"/>
        <v>0.81608093224234257</v>
      </c>
      <c r="AM331">
        <f t="shared" si="16"/>
        <v>2.9609950103027433E-2</v>
      </c>
      <c r="AN331">
        <f t="shared" si="17"/>
        <v>0.12201509625655978</v>
      </c>
    </row>
    <row r="332" spans="1:40" x14ac:dyDescent="0.25">
      <c r="A332" s="2">
        <v>449</v>
      </c>
      <c r="B332" t="s">
        <v>60</v>
      </c>
      <c r="C332">
        <v>5561.8688792684125</v>
      </c>
      <c r="D332">
        <v>4214.2474150069793</v>
      </c>
      <c r="E332">
        <v>42.56790793716565</v>
      </c>
      <c r="F332">
        <v>60.377666174396275</v>
      </c>
      <c r="G332">
        <v>88.841996358379902</v>
      </c>
      <c r="H332">
        <v>30.876179127555655</v>
      </c>
      <c r="I332">
        <v>45.431658065288502</v>
      </c>
      <c r="J332">
        <v>2.0723453900830373</v>
      </c>
      <c r="K332">
        <v>3.0476820901341735</v>
      </c>
      <c r="L332">
        <v>72.275004983759558</v>
      </c>
      <c r="M332">
        <v>106.34801629420919</v>
      </c>
      <c r="N332">
        <v>104.38753045643179</v>
      </c>
      <c r="O332">
        <v>71.658798184383912</v>
      </c>
      <c r="P332">
        <v>105.44234641019089</v>
      </c>
      <c r="Q332">
        <v>196.77999459724685</v>
      </c>
      <c r="R332">
        <v>0</v>
      </c>
      <c r="S332">
        <v>5.7124404788939245</v>
      </c>
      <c r="T332">
        <v>0.46411900984177212</v>
      </c>
      <c r="U332">
        <v>2.3951681331404702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29.708062626305566</v>
      </c>
      <c r="AB332">
        <v>49.413410900411094</v>
      </c>
      <c r="AC332">
        <v>327.81859353027784</v>
      </c>
      <c r="AD332">
        <v>0</v>
      </c>
      <c r="AE332">
        <v>0</v>
      </c>
      <c r="AF332">
        <v>0</v>
      </c>
      <c r="AG332">
        <v>0</v>
      </c>
      <c r="AH332">
        <v>2.0025435133375922</v>
      </c>
      <c r="AL332">
        <f t="shared" si="15"/>
        <v>0.76535700775169491</v>
      </c>
      <c r="AM332">
        <f t="shared" si="16"/>
        <v>8.8843178386669823E-3</v>
      </c>
      <c r="AN332">
        <f t="shared" si="17"/>
        <v>1.4225699174901081E-2</v>
      </c>
    </row>
    <row r="333" spans="1:40" x14ac:dyDescent="0.25">
      <c r="A333" s="2">
        <v>450</v>
      </c>
      <c r="B333" t="s">
        <v>60</v>
      </c>
      <c r="C333">
        <v>16820.218288840308</v>
      </c>
      <c r="D333">
        <v>13164.942815570308</v>
      </c>
      <c r="E333">
        <v>132.97898729877895</v>
      </c>
      <c r="F333">
        <v>14.507889411305845</v>
      </c>
      <c r="G333">
        <v>17.213696389761296</v>
      </c>
      <c r="H333">
        <v>22.1135505647282</v>
      </c>
      <c r="I333">
        <v>26.238015491680116</v>
      </c>
      <c r="J333">
        <v>14.441515879280457</v>
      </c>
      <c r="K333">
        <v>17.134915969754228</v>
      </c>
      <c r="L333">
        <v>222.26448841136465</v>
      </c>
      <c r="M333">
        <v>263.715063114776</v>
      </c>
      <c r="N333">
        <v>133.40274150017507</v>
      </c>
      <c r="O333">
        <v>34.403199937256026</v>
      </c>
      <c r="P333">
        <v>40.818482189158871</v>
      </c>
      <c r="Q333">
        <v>328.48344950570544</v>
      </c>
      <c r="R333">
        <v>389.7443120850225</v>
      </c>
      <c r="S333">
        <v>0</v>
      </c>
      <c r="T333">
        <v>9.4610197238428562</v>
      </c>
      <c r="U333">
        <v>6.3985325499238819</v>
      </c>
      <c r="V333">
        <v>0</v>
      </c>
      <c r="W333">
        <v>6.2905062019576814</v>
      </c>
      <c r="X333">
        <v>3.6158027775032342</v>
      </c>
      <c r="Y333">
        <v>13.605780086798525</v>
      </c>
      <c r="Z333">
        <v>0</v>
      </c>
      <c r="AA333">
        <v>537.66491986024118</v>
      </c>
      <c r="AB333">
        <v>258.05934891495684</v>
      </c>
      <c r="AC333">
        <v>0</v>
      </c>
      <c r="AD333">
        <v>988.90048865933181</v>
      </c>
      <c r="AE333">
        <v>162.46024771274071</v>
      </c>
      <c r="AF333">
        <v>8.7968023737612953</v>
      </c>
      <c r="AG333">
        <v>0</v>
      </c>
      <c r="AH333">
        <v>2.5617166601905641</v>
      </c>
      <c r="AL333">
        <f t="shared" si="15"/>
        <v>0.79059151162692365</v>
      </c>
      <c r="AM333">
        <f t="shared" si="16"/>
        <v>2.5215808268469468E-2</v>
      </c>
      <c r="AN333">
        <f t="shared" si="17"/>
        <v>0.11634755747641719</v>
      </c>
    </row>
    <row r="334" spans="1:40" x14ac:dyDescent="0.25">
      <c r="A334" s="2">
        <v>451</v>
      </c>
      <c r="B334" t="s">
        <v>60</v>
      </c>
      <c r="C334">
        <v>1.5832752247006423</v>
      </c>
      <c r="D334">
        <v>1.5678822711271638</v>
      </c>
      <c r="E334">
        <v>1.5392953573478467E-2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L334">
        <f t="shared" si="15"/>
        <v>1</v>
      </c>
      <c r="AM334">
        <f t="shared" si="16"/>
        <v>0</v>
      </c>
      <c r="AN334">
        <f t="shared" si="17"/>
        <v>0</v>
      </c>
    </row>
    <row r="335" spans="1:40" x14ac:dyDescent="0.25">
      <c r="A335" s="2">
        <v>452</v>
      </c>
      <c r="B335" t="s">
        <v>60</v>
      </c>
      <c r="C335">
        <v>1.725745503056489</v>
      </c>
      <c r="D335">
        <v>1.7075418193837613</v>
      </c>
      <c r="E335">
        <v>1.7249678756693074E-2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9.5400491603462071E-4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L335">
        <f t="shared" si="15"/>
        <v>0.9994471925817886</v>
      </c>
      <c r="AM335">
        <f t="shared" si="16"/>
        <v>0</v>
      </c>
      <c r="AN335">
        <f t="shared" si="17"/>
        <v>0</v>
      </c>
    </row>
    <row r="336" spans="1:40" x14ac:dyDescent="0.25">
      <c r="A336" s="2">
        <v>453</v>
      </c>
      <c r="B336" t="s">
        <v>60</v>
      </c>
      <c r="C336">
        <v>20.876647829915118</v>
      </c>
      <c r="D336">
        <v>8.93795219669272</v>
      </c>
      <c r="E336">
        <v>9.0282313385392332E-2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0.62610271153354247</v>
      </c>
      <c r="R336">
        <v>0.7428680565190221</v>
      </c>
      <c r="S336">
        <v>0</v>
      </c>
      <c r="T336">
        <v>0</v>
      </c>
      <c r="U336">
        <v>0</v>
      </c>
      <c r="V336">
        <v>0</v>
      </c>
      <c r="W336">
        <v>0.14393039217656503</v>
      </c>
      <c r="X336">
        <v>0.17572896427323198</v>
      </c>
      <c r="Y336">
        <v>0</v>
      </c>
      <c r="Z336">
        <v>0</v>
      </c>
      <c r="AA336">
        <v>4.4685365200907556</v>
      </c>
      <c r="AB336">
        <v>2.0346305931499375</v>
      </c>
      <c r="AC336">
        <v>0</v>
      </c>
      <c r="AD336">
        <v>2.9545585713338647</v>
      </c>
      <c r="AE336">
        <v>0.6737496068553932</v>
      </c>
      <c r="AF336">
        <v>2.8307903904694783E-2</v>
      </c>
      <c r="AG336">
        <v>0</v>
      </c>
      <c r="AH336">
        <v>0</v>
      </c>
      <c r="AL336">
        <f t="shared" si="15"/>
        <v>0.43245613872650263</v>
      </c>
      <c r="AM336">
        <f t="shared" si="16"/>
        <v>0.13815001276908973</v>
      </c>
      <c r="AN336">
        <f t="shared" si="17"/>
        <v>0.50061363936521597</v>
      </c>
    </row>
    <row r="337" spans="1:40" x14ac:dyDescent="0.25">
      <c r="A337" s="2">
        <v>454</v>
      </c>
      <c r="B337" t="s">
        <v>157</v>
      </c>
      <c r="C337">
        <v>56.328766174361768</v>
      </c>
      <c r="D337">
        <v>1.2740013482225232</v>
      </c>
      <c r="E337">
        <v>1.2868464784277079E-2</v>
      </c>
      <c r="F337">
        <v>6.5730821029287041</v>
      </c>
      <c r="G337">
        <v>4.0765834281998732</v>
      </c>
      <c r="H337">
        <v>5.503932576327438</v>
      </c>
      <c r="I337">
        <v>3.4135042929299049</v>
      </c>
      <c r="J337">
        <v>0.54295855372877455</v>
      </c>
      <c r="K337">
        <v>0.33673802726544255</v>
      </c>
      <c r="L337">
        <v>4.1296773839738741</v>
      </c>
      <c r="M337">
        <v>2.5611975832297671</v>
      </c>
      <c r="N337">
        <v>1.4556323198557082</v>
      </c>
      <c r="O337">
        <v>4.7462510482018976</v>
      </c>
      <c r="P337">
        <v>2.9435910738853024</v>
      </c>
      <c r="Q337">
        <v>4.9809913712718776</v>
      </c>
      <c r="R337">
        <v>0</v>
      </c>
      <c r="S337">
        <v>0.14807344197492672</v>
      </c>
      <c r="T337">
        <v>2.2754015394537072E-2</v>
      </c>
      <c r="U337">
        <v>0.10131725665127218</v>
      </c>
      <c r="V337">
        <v>0</v>
      </c>
      <c r="W337">
        <v>0.46149898473236173</v>
      </c>
      <c r="X337">
        <v>7.5695602672916557E-2</v>
      </c>
      <c r="Y337">
        <v>0</v>
      </c>
      <c r="Z337">
        <v>0</v>
      </c>
      <c r="AA337">
        <v>9.7244431498351656</v>
      </c>
      <c r="AB337">
        <v>2.0877335575917302</v>
      </c>
      <c r="AC337">
        <v>3.7928886035190512E-2</v>
      </c>
      <c r="AD337">
        <v>0</v>
      </c>
      <c r="AE337">
        <v>0</v>
      </c>
      <c r="AF337">
        <v>0</v>
      </c>
      <c r="AG337">
        <v>0</v>
      </c>
      <c r="AH337">
        <v>1.1183117046682975</v>
      </c>
      <c r="AL337">
        <f t="shared" si="15"/>
        <v>2.2845695022386689E-2</v>
      </c>
      <c r="AM337">
        <f t="shared" si="16"/>
        <v>3.8407181750935264E-2</v>
      </c>
      <c r="AN337">
        <f t="shared" si="17"/>
        <v>0.21923738319787722</v>
      </c>
    </row>
    <row r="338" spans="1:40" x14ac:dyDescent="0.25">
      <c r="A338" s="2">
        <v>455</v>
      </c>
      <c r="B338" t="s">
        <v>157</v>
      </c>
      <c r="C338">
        <v>22.336971799352469</v>
      </c>
      <c r="D338">
        <v>20.570197174498013</v>
      </c>
      <c r="E338">
        <v>0.20777960384713071</v>
      </c>
      <c r="F338">
        <v>0.23508223916933377</v>
      </c>
      <c r="G338">
        <v>0.14579646368531285</v>
      </c>
      <c r="H338">
        <v>0.19684474096241145</v>
      </c>
      <c r="I338">
        <v>0.12208184242422511</v>
      </c>
      <c r="J338">
        <v>1.9418538604457032E-2</v>
      </c>
      <c r="K338">
        <v>1.2043255997057762E-2</v>
      </c>
      <c r="L338">
        <v>0.14769535783114593</v>
      </c>
      <c r="M338">
        <v>9.1599679457529115E-2</v>
      </c>
      <c r="N338">
        <v>5.2059760607315445E-2</v>
      </c>
      <c r="O338">
        <v>0.16974666768829885</v>
      </c>
      <c r="P338">
        <v>0.10527574983363577</v>
      </c>
      <c r="Q338">
        <v>0.24949644797806936</v>
      </c>
      <c r="R338">
        <v>0</v>
      </c>
      <c r="S338">
        <v>7.4169437455072233E-3</v>
      </c>
      <c r="T338">
        <v>8.1375878675302659E-4</v>
      </c>
      <c r="U338">
        <v>3.6235742362803699E-3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L338">
        <f t="shared" si="15"/>
        <v>0.93020562343851276</v>
      </c>
      <c r="AM338">
        <f t="shared" si="16"/>
        <v>0</v>
      </c>
      <c r="AN338">
        <f t="shared" si="17"/>
        <v>0</v>
      </c>
    </row>
    <row r="339" spans="1:40" x14ac:dyDescent="0.25">
      <c r="A339" s="2">
        <v>456</v>
      </c>
      <c r="B339" t="s">
        <v>157</v>
      </c>
      <c r="C339">
        <v>9500.4217665236374</v>
      </c>
      <c r="D339">
        <v>1113.7169370234844</v>
      </c>
      <c r="E339">
        <v>11.249674827939916</v>
      </c>
      <c r="F339">
        <v>704.15851256280962</v>
      </c>
      <c r="G339">
        <v>436.71445208109105</v>
      </c>
      <c r="H339">
        <v>589.62300530379684</v>
      </c>
      <c r="I339">
        <v>365.68030240830035</v>
      </c>
      <c r="J339">
        <v>58.165706632404124</v>
      </c>
      <c r="K339">
        <v>36.074018813361498</v>
      </c>
      <c r="L339">
        <v>442.40226978851138</v>
      </c>
      <c r="M339">
        <v>274.37497312196905</v>
      </c>
      <c r="N339">
        <v>155.9383105440252</v>
      </c>
      <c r="O339">
        <v>508.45422225451108</v>
      </c>
      <c r="P339">
        <v>315.33988887066363</v>
      </c>
      <c r="Q339">
        <v>416.81510656697793</v>
      </c>
      <c r="R339">
        <v>0</v>
      </c>
      <c r="S339">
        <v>12.390930820657807</v>
      </c>
      <c r="T339">
        <v>2.4375469470788618</v>
      </c>
      <c r="U339">
        <v>10.853964586421439</v>
      </c>
      <c r="V339">
        <v>0</v>
      </c>
      <c r="W339">
        <v>251.6887604049366</v>
      </c>
      <c r="X339">
        <v>58.152865707779391</v>
      </c>
      <c r="Y339">
        <v>1724.7503736462306</v>
      </c>
      <c r="Z339">
        <v>0</v>
      </c>
      <c r="AA339">
        <v>1520.0001301402158</v>
      </c>
      <c r="AB339">
        <v>422.98973586088408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68.450077609587566</v>
      </c>
      <c r="AL339">
        <f t="shared" si="15"/>
        <v>0.11841228100161162</v>
      </c>
      <c r="AM339">
        <f t="shared" si="16"/>
        <v>5.0644341208518948E-2</v>
      </c>
      <c r="AN339">
        <f t="shared" si="17"/>
        <v>0.23712962934467322</v>
      </c>
    </row>
    <row r="340" spans="1:40" x14ac:dyDescent="0.25">
      <c r="A340" s="2">
        <v>457</v>
      </c>
      <c r="B340" t="s">
        <v>157</v>
      </c>
      <c r="C340">
        <v>0.3545623267111967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0.13732387105535349</v>
      </c>
      <c r="X340">
        <v>6.0639647892085813E-2</v>
      </c>
      <c r="Y340">
        <v>0</v>
      </c>
      <c r="Z340">
        <v>0</v>
      </c>
      <c r="AA340">
        <v>0.12960317318049905</v>
      </c>
      <c r="AB340">
        <v>2.6995634583258363E-2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L340">
        <f t="shared" si="15"/>
        <v>0</v>
      </c>
      <c r="AM340">
        <f t="shared" si="16"/>
        <v>0.24716467563889311</v>
      </c>
      <c r="AN340">
        <f t="shared" si="17"/>
        <v>1</v>
      </c>
    </row>
    <row r="341" spans="1:40" x14ac:dyDescent="0.25">
      <c r="A341" s="2">
        <v>458</v>
      </c>
      <c r="B341" t="s">
        <v>157</v>
      </c>
      <c r="C341">
        <v>32.839041471001259</v>
      </c>
      <c r="D341">
        <v>0</v>
      </c>
      <c r="E341">
        <v>0</v>
      </c>
      <c r="F341">
        <v>1.4728604267799139</v>
      </c>
      <c r="G341">
        <v>0.91345782171413492</v>
      </c>
      <c r="H341">
        <v>1.2332914832083925</v>
      </c>
      <c r="I341">
        <v>0.76487909524897013</v>
      </c>
      <c r="J341">
        <v>0.12166281405181829</v>
      </c>
      <c r="K341">
        <v>7.5454260472409079E-2</v>
      </c>
      <c r="L341">
        <v>0.92535527079857161</v>
      </c>
      <c r="M341">
        <v>0.57389971879105273</v>
      </c>
      <c r="N341">
        <v>0.32617045458863159</v>
      </c>
      <c r="O341">
        <v>1.0635128878381652</v>
      </c>
      <c r="P341">
        <v>0.65958437457156016</v>
      </c>
      <c r="Q341">
        <v>1.0534100190443385</v>
      </c>
      <c r="R341">
        <v>0</v>
      </c>
      <c r="S341">
        <v>3.1315700888825626E-2</v>
      </c>
      <c r="T341">
        <v>5.0989149149062996E-3</v>
      </c>
      <c r="U341">
        <v>2.2986071417743118E-2</v>
      </c>
      <c r="V341">
        <v>0</v>
      </c>
      <c r="W341">
        <v>14.340513108713049</v>
      </c>
      <c r="X341">
        <v>2.095605067462365</v>
      </c>
      <c r="Y341">
        <v>0</v>
      </c>
      <c r="Z341">
        <v>0</v>
      </c>
      <c r="AA341">
        <v>6.2251797592264371</v>
      </c>
      <c r="AB341">
        <v>0.93480422126997653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L341">
        <f t="shared" si="15"/>
        <v>0</v>
      </c>
      <c r="AM341">
        <f t="shared" si="16"/>
        <v>9.2280686432591685E-2</v>
      </c>
      <c r="AN341">
        <f t="shared" si="17"/>
        <v>0.71853809062936647</v>
      </c>
    </row>
    <row r="342" spans="1:40" x14ac:dyDescent="0.25">
      <c r="A342" s="2">
        <v>459</v>
      </c>
      <c r="B342" t="s">
        <v>157</v>
      </c>
      <c r="C342">
        <v>2072.9004596368245</v>
      </c>
      <c r="D342">
        <v>426.35369218455179</v>
      </c>
      <c r="E342">
        <v>4.3069405800535447</v>
      </c>
      <c r="F342">
        <v>86.7700546407806</v>
      </c>
      <c r="G342">
        <v>102.9527757288529</v>
      </c>
      <c r="H342">
        <v>151.17762353389116</v>
      </c>
      <c r="I342">
        <v>179.37127067357591</v>
      </c>
      <c r="J342">
        <v>12.334233720338728</v>
      </c>
      <c r="K342">
        <v>14.633390977066954</v>
      </c>
      <c r="L342">
        <v>88.283350988138892</v>
      </c>
      <c r="M342">
        <v>104.74750119439722</v>
      </c>
      <c r="N342">
        <v>38.655250870744183</v>
      </c>
      <c r="O342">
        <v>56.19350872419183</v>
      </c>
      <c r="P342">
        <v>66.672641946898196</v>
      </c>
      <c r="Q342">
        <v>125.03604635889927</v>
      </c>
      <c r="R342">
        <v>148.35582710376315</v>
      </c>
      <c r="S342">
        <v>0</v>
      </c>
      <c r="T342">
        <v>0.47716521761474129</v>
      </c>
      <c r="U342">
        <v>2.7402916223774816</v>
      </c>
      <c r="V342">
        <v>0</v>
      </c>
      <c r="W342">
        <v>46.658706169913096</v>
      </c>
      <c r="X342">
        <v>29.904431446057938</v>
      </c>
      <c r="Y342">
        <v>7.0996425770986011</v>
      </c>
      <c r="Z342">
        <v>0</v>
      </c>
      <c r="AA342">
        <v>236.7028209996501</v>
      </c>
      <c r="AB342">
        <v>51.236904984263177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92.236387393704931</v>
      </c>
      <c r="AL342">
        <f t="shared" si="15"/>
        <v>0.20775750748786934</v>
      </c>
      <c r="AM342">
        <f t="shared" si="16"/>
        <v>3.9143865327974897E-2</v>
      </c>
      <c r="AN342">
        <f t="shared" si="17"/>
        <v>0.17584195222946006</v>
      </c>
    </row>
    <row r="343" spans="1:40" x14ac:dyDescent="0.25">
      <c r="A343" s="2">
        <v>460</v>
      </c>
      <c r="B343" t="s">
        <v>157</v>
      </c>
      <c r="C343">
        <v>12779.666782400072</v>
      </c>
      <c r="D343">
        <v>1256.9283640686072</v>
      </c>
      <c r="E343">
        <v>12.69611550741493</v>
      </c>
      <c r="F343">
        <v>1329.4623251166076</v>
      </c>
      <c r="G343">
        <v>824.52315255584551</v>
      </c>
      <c r="H343">
        <v>1113.2171408544436</v>
      </c>
      <c r="I343">
        <v>690.40995816850739</v>
      </c>
      <c r="J343">
        <v>109.81734388944139</v>
      </c>
      <c r="K343">
        <v>68.108361419932962</v>
      </c>
      <c r="L343">
        <v>835.26299560458074</v>
      </c>
      <c r="M343">
        <v>518.02368415619367</v>
      </c>
      <c r="N343">
        <v>294.41331336789784</v>
      </c>
      <c r="O343">
        <v>959.96890914669871</v>
      </c>
      <c r="P343">
        <v>595.36646075351268</v>
      </c>
      <c r="Q343">
        <v>1162.9917463989655</v>
      </c>
      <c r="R343">
        <v>0</v>
      </c>
      <c r="S343">
        <v>34.573694877916353</v>
      </c>
      <c r="T343">
        <v>4.6023705782421986</v>
      </c>
      <c r="U343">
        <v>20.492212716563092</v>
      </c>
      <c r="V343">
        <v>0</v>
      </c>
      <c r="W343">
        <v>1777.6607991737797</v>
      </c>
      <c r="X343">
        <v>370.05585746650593</v>
      </c>
      <c r="Y343">
        <v>198.16507123840549</v>
      </c>
      <c r="Z343">
        <v>0</v>
      </c>
      <c r="AA343">
        <v>414.8206789342284</v>
      </c>
      <c r="AB343">
        <v>71.12632744315907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116.97989896262298</v>
      </c>
      <c r="AL343">
        <f t="shared" si="15"/>
        <v>9.9347228780998123E-2</v>
      </c>
      <c r="AM343">
        <f t="shared" si="16"/>
        <v>3.452219783361278E-2</v>
      </c>
      <c r="AN343">
        <f t="shared" si="17"/>
        <v>0.20608234219727134</v>
      </c>
    </row>
    <row r="344" spans="1:40" x14ac:dyDescent="0.25">
      <c r="A344" s="2">
        <v>461</v>
      </c>
      <c r="B344" t="s">
        <v>157</v>
      </c>
      <c r="C344">
        <v>4009.0213818140837</v>
      </c>
      <c r="D344">
        <v>904.10116908571342</v>
      </c>
      <c r="E344">
        <v>9.1323449172745317</v>
      </c>
      <c r="F344">
        <v>191.23400884290047</v>
      </c>
      <c r="G344">
        <v>226.8982713102497</v>
      </c>
      <c r="H344">
        <v>333.18111260556259</v>
      </c>
      <c r="I344">
        <v>395.31753781549429</v>
      </c>
      <c r="J344">
        <v>27.182110110322888</v>
      </c>
      <c r="K344">
        <v>32.25147587194374</v>
      </c>
      <c r="L344">
        <v>194.56772913131059</v>
      </c>
      <c r="M344">
        <v>230.85354121857034</v>
      </c>
      <c r="N344">
        <v>85.193914892853599</v>
      </c>
      <c r="O344">
        <v>123.8444881063436</v>
      </c>
      <c r="P344">
        <v>146.9408117152033</v>
      </c>
      <c r="Q344">
        <v>390.39811209745096</v>
      </c>
      <c r="R344">
        <v>463.20541133005327</v>
      </c>
      <c r="S344">
        <v>0</v>
      </c>
      <c r="T344">
        <v>1.0513002878958804</v>
      </c>
      <c r="U344">
        <v>6.0390815271116276</v>
      </c>
      <c r="V344">
        <v>0</v>
      </c>
      <c r="W344">
        <v>91.355229900613381</v>
      </c>
      <c r="X344">
        <v>42.185161493341596</v>
      </c>
      <c r="Y344">
        <v>0</v>
      </c>
      <c r="Z344">
        <v>0</v>
      </c>
      <c r="AA344">
        <v>88.666959805449451</v>
      </c>
      <c r="AB344">
        <v>18.771937331187409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6.6496724172366592</v>
      </c>
      <c r="AL344">
        <f t="shared" si="15"/>
        <v>0.22779462293357722</v>
      </c>
      <c r="AM344">
        <f t="shared" si="16"/>
        <v>1.5204982218614632E-2</v>
      </c>
      <c r="AN344">
        <f t="shared" si="17"/>
        <v>6.0109254997674416E-2</v>
      </c>
    </row>
    <row r="345" spans="1:40" x14ac:dyDescent="0.25">
      <c r="A345" s="2">
        <v>462</v>
      </c>
      <c r="B345" t="s">
        <v>157</v>
      </c>
      <c r="C345">
        <v>1513.0874745349283</v>
      </c>
      <c r="D345">
        <v>0</v>
      </c>
      <c r="E345">
        <v>0</v>
      </c>
      <c r="F345">
        <v>211.3497729449787</v>
      </c>
      <c r="G345">
        <v>131.07719183628402</v>
      </c>
      <c r="H345">
        <v>176.9724570258827</v>
      </c>
      <c r="I345">
        <v>109.75648442636495</v>
      </c>
      <c r="J345">
        <v>17.458126376668499</v>
      </c>
      <c r="K345">
        <v>10.827670558598388</v>
      </c>
      <c r="L345">
        <v>132.78484109713347</v>
      </c>
      <c r="M345">
        <v>82.351841101475941</v>
      </c>
      <c r="N345">
        <v>46.804157243787579</v>
      </c>
      <c r="O345">
        <v>152.60978628281381</v>
      </c>
      <c r="P345">
        <v>94.647528714196326</v>
      </c>
      <c r="Q345">
        <v>197.08338976169986</v>
      </c>
      <c r="R345">
        <v>0</v>
      </c>
      <c r="S345">
        <v>5.8591100705047845</v>
      </c>
      <c r="T345">
        <v>0.73148574203918282</v>
      </c>
      <c r="U345">
        <v>3.2588950990159375</v>
      </c>
      <c r="V345">
        <v>0</v>
      </c>
      <c r="W345">
        <v>15.122880843115578</v>
      </c>
      <c r="X345">
        <v>2.897892429219429</v>
      </c>
      <c r="Y345">
        <v>7.3993488715702389</v>
      </c>
      <c r="Z345">
        <v>0</v>
      </c>
      <c r="AA345">
        <v>95.80463780193638</v>
      </c>
      <c r="AB345">
        <v>18.289976307642402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L345">
        <f t="shared" si="15"/>
        <v>0</v>
      </c>
      <c r="AM345">
        <f t="shared" si="16"/>
        <v>1.4003069282808161E-2</v>
      </c>
      <c r="AN345">
        <f t="shared" si="17"/>
        <v>8.7315102137450168E-2</v>
      </c>
    </row>
    <row r="346" spans="1:40" x14ac:dyDescent="0.25">
      <c r="A346" s="2">
        <v>463</v>
      </c>
      <c r="B346" t="s">
        <v>157</v>
      </c>
      <c r="C346">
        <v>471.10476592845873</v>
      </c>
      <c r="D346">
        <v>460.671207687373</v>
      </c>
      <c r="E346">
        <v>4.6532448123295778</v>
      </c>
      <c r="F346">
        <v>0.45398427698140076</v>
      </c>
      <c r="G346">
        <v>0.28099025835227054</v>
      </c>
      <c r="H346">
        <v>0.37998683976416803</v>
      </c>
      <c r="I346">
        <v>0.23499186143310388</v>
      </c>
      <c r="J346">
        <v>3.7998682976451433E-2</v>
      </c>
      <c r="K346">
        <v>2.2999203459410169E-2</v>
      </c>
      <c r="L346">
        <v>0.28499012982312599</v>
      </c>
      <c r="M346">
        <v>0.17699387010067824</v>
      </c>
      <c r="N346">
        <v>9.9996536780044221E-2</v>
      </c>
      <c r="O346">
        <v>0.32698866527109094</v>
      </c>
      <c r="P346">
        <v>0.2029929596638361</v>
      </c>
      <c r="Q346">
        <v>0.39598628564897509</v>
      </c>
      <c r="R346">
        <v>0</v>
      </c>
      <c r="S346">
        <v>1.1999584413605305E-2</v>
      </c>
      <c r="T346">
        <v>1.9999308355974211E-3</v>
      </c>
      <c r="U346">
        <v>6.9997575746030957E-3</v>
      </c>
      <c r="V346">
        <v>0</v>
      </c>
      <c r="W346">
        <v>0</v>
      </c>
      <c r="X346">
        <v>0</v>
      </c>
      <c r="Y346">
        <v>0.42049908824467946</v>
      </c>
      <c r="Z346">
        <v>0</v>
      </c>
      <c r="AA346">
        <v>1.1599598266485129</v>
      </c>
      <c r="AB346">
        <v>1.2799556707845661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L346">
        <f t="shared" si="15"/>
        <v>0.98773030152355978</v>
      </c>
      <c r="AM346">
        <f t="shared" si="16"/>
        <v>2.71692363005926E-3</v>
      </c>
      <c r="AN346">
        <f t="shared" si="17"/>
        <v>5.1791356698004639E-3</v>
      </c>
    </row>
    <row r="347" spans="1:40" x14ac:dyDescent="0.25">
      <c r="A347" s="2">
        <v>464</v>
      </c>
      <c r="B347" t="s">
        <v>157</v>
      </c>
      <c r="C347">
        <v>8.1846836809395889</v>
      </c>
      <c r="D347">
        <v>8.1028370554316353</v>
      </c>
      <c r="E347">
        <v>8.1846625507953782E-2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L347">
        <f t="shared" si="15"/>
        <v>1</v>
      </c>
      <c r="AM347">
        <f t="shared" si="16"/>
        <v>0</v>
      </c>
      <c r="AN347">
        <f t="shared" si="17"/>
        <v>0</v>
      </c>
    </row>
    <row r="348" spans="1:40" x14ac:dyDescent="0.25">
      <c r="A348" s="2">
        <v>465</v>
      </c>
      <c r="B348" t="s">
        <v>157</v>
      </c>
      <c r="C348">
        <v>0.66529244174132307</v>
      </c>
      <c r="D348">
        <v>0.65863928438063102</v>
      </c>
      <c r="E348">
        <v>6.6531573606920013E-3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L348">
        <f t="shared" si="15"/>
        <v>1</v>
      </c>
      <c r="AM348">
        <f t="shared" si="16"/>
        <v>0</v>
      </c>
      <c r="AN348">
        <f t="shared" si="17"/>
        <v>0</v>
      </c>
    </row>
    <row r="349" spans="1:40" x14ac:dyDescent="0.25">
      <c r="A349" s="2">
        <v>466</v>
      </c>
      <c r="B349" t="s">
        <v>172</v>
      </c>
      <c r="C349">
        <v>17.251444667949794</v>
      </c>
      <c r="D349">
        <v>0.49084043059651139</v>
      </c>
      <c r="E349">
        <v>4.9579880246539967E-3</v>
      </c>
      <c r="F349">
        <v>2.927894023130186</v>
      </c>
      <c r="G349">
        <v>1.8158605076136842</v>
      </c>
      <c r="H349">
        <v>2.4516549077080954</v>
      </c>
      <c r="I349">
        <v>1.5205002179139306</v>
      </c>
      <c r="J349">
        <v>0.24185325003078642</v>
      </c>
      <c r="K349">
        <v>0.14999592022187735</v>
      </c>
      <c r="L349">
        <v>1.8395104772911077</v>
      </c>
      <c r="M349">
        <v>1.1408522790934263</v>
      </c>
      <c r="N349">
        <v>0.64839214363420039</v>
      </c>
      <c r="O349">
        <v>2.1141547702890273</v>
      </c>
      <c r="P349">
        <v>1.3111845691087884</v>
      </c>
      <c r="Q349">
        <v>0.52298005842782669</v>
      </c>
      <c r="R349">
        <v>0</v>
      </c>
      <c r="S349">
        <v>1.5546964643234386E-2</v>
      </c>
      <c r="T349">
        <v>1.0135330341284249E-2</v>
      </c>
      <c r="U349">
        <v>4.5130829881170224E-2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L349">
        <f t="shared" si="15"/>
        <v>2.8739530408272023E-2</v>
      </c>
      <c r="AM349">
        <f t="shared" si="16"/>
        <v>0</v>
      </c>
      <c r="AN349">
        <f t="shared" si="17"/>
        <v>0</v>
      </c>
    </row>
    <row r="350" spans="1:40" x14ac:dyDescent="0.25">
      <c r="A350" s="2">
        <v>467</v>
      </c>
      <c r="B350" t="s">
        <v>172</v>
      </c>
      <c r="C350">
        <v>59.606175677874639</v>
      </c>
      <c r="D350">
        <v>2.5370399437488258</v>
      </c>
      <c r="E350">
        <v>2.5626679885946968E-2</v>
      </c>
      <c r="F350">
        <v>8.9962914274361765</v>
      </c>
      <c r="G350">
        <v>5.5794405415232378</v>
      </c>
      <c r="H350">
        <v>7.5329922875845732</v>
      </c>
      <c r="I350">
        <v>4.6719133872964571</v>
      </c>
      <c r="J350">
        <v>0.74312220947998842</v>
      </c>
      <c r="K350">
        <v>0.46088042663546863</v>
      </c>
      <c r="L350">
        <v>5.6521066505499427</v>
      </c>
      <c r="M350">
        <v>3.505401137100129</v>
      </c>
      <c r="N350">
        <v>1.9922595071554592</v>
      </c>
      <c r="O350">
        <v>6.4959830266467566</v>
      </c>
      <c r="P350">
        <v>4.0287667605644906</v>
      </c>
      <c r="Q350">
        <v>2.3576662886209192</v>
      </c>
      <c r="R350">
        <v>0</v>
      </c>
      <c r="S350">
        <v>7.0088163024962041E-2</v>
      </c>
      <c r="T350">
        <v>3.1140776659816408E-2</v>
      </c>
      <c r="U350">
        <v>0.13867042759981801</v>
      </c>
      <c r="V350">
        <v>0</v>
      </c>
      <c r="W350">
        <v>3.2755921993668719E-4</v>
      </c>
      <c r="X350">
        <v>9.6340945623423507E-5</v>
      </c>
      <c r="Y350">
        <v>0</v>
      </c>
      <c r="Z350">
        <v>0</v>
      </c>
      <c r="AA350">
        <v>3.6758887802617237</v>
      </c>
      <c r="AB350">
        <v>1.0958782564664424</v>
      </c>
      <c r="AC350">
        <v>1.4595099467929196E-2</v>
      </c>
      <c r="AD350">
        <v>0</v>
      </c>
      <c r="AE350">
        <v>0</v>
      </c>
      <c r="AF350">
        <v>0</v>
      </c>
      <c r="AG350">
        <v>0</v>
      </c>
      <c r="AH350">
        <v>0</v>
      </c>
      <c r="AL350">
        <f t="shared" si="15"/>
        <v>4.2993307228499401E-2</v>
      </c>
      <c r="AM350">
        <f t="shared" si="16"/>
        <v>1.8386930296198877E-2</v>
      </c>
      <c r="AN350">
        <f t="shared" si="17"/>
        <v>8.0062021805990938E-2</v>
      </c>
    </row>
    <row r="351" spans="1:40" x14ac:dyDescent="0.25">
      <c r="A351" s="2">
        <v>468</v>
      </c>
      <c r="B351" t="s">
        <v>172</v>
      </c>
      <c r="C351">
        <v>8282.0271906071066</v>
      </c>
      <c r="D351">
        <v>546.27842360246109</v>
      </c>
      <c r="E351">
        <v>5.5179578581000284</v>
      </c>
      <c r="F351">
        <v>415.60620400908539</v>
      </c>
      <c r="G351">
        <v>493.11479691590705</v>
      </c>
      <c r="H351">
        <v>724.09763924693266</v>
      </c>
      <c r="I351">
        <v>859.13822402511414</v>
      </c>
      <c r="J351">
        <v>59.074521894656037</v>
      </c>
      <c r="K351">
        <v>70.091703240440935</v>
      </c>
      <c r="L351">
        <v>422.85122231044488</v>
      </c>
      <c r="M351">
        <v>501.71074360410063</v>
      </c>
      <c r="N351">
        <v>185.15069346037859</v>
      </c>
      <c r="O351">
        <v>269.14943175000678</v>
      </c>
      <c r="P351">
        <v>319.34439924443541</v>
      </c>
      <c r="Q351">
        <v>437.08314206339577</v>
      </c>
      <c r="R351">
        <v>518.59695143102635</v>
      </c>
      <c r="S351">
        <v>0</v>
      </c>
      <c r="T351">
        <v>2.2848535187149075</v>
      </c>
      <c r="U351">
        <v>13.124670265860292</v>
      </c>
      <c r="V351">
        <v>0</v>
      </c>
      <c r="W351">
        <v>908.1227592890524</v>
      </c>
      <c r="X351">
        <v>401.00999151036342</v>
      </c>
      <c r="Y351">
        <v>87.799830374845342</v>
      </c>
      <c r="Z351">
        <v>1.2934185963480223</v>
      </c>
      <c r="AA351">
        <v>857.06578424264012</v>
      </c>
      <c r="AB351">
        <v>178.52213149908752</v>
      </c>
      <c r="AC351">
        <v>2.3347926929252321</v>
      </c>
      <c r="AD351">
        <v>0</v>
      </c>
      <c r="AE351">
        <v>0</v>
      </c>
      <c r="AF351">
        <v>0</v>
      </c>
      <c r="AG351">
        <v>0</v>
      </c>
      <c r="AH351">
        <v>3.6629039607849951</v>
      </c>
      <c r="AL351">
        <f t="shared" si="15"/>
        <v>6.662576308447403E-2</v>
      </c>
      <c r="AM351">
        <f t="shared" si="16"/>
        <v>6.9974670412422169E-2</v>
      </c>
      <c r="AN351">
        <f t="shared" si="17"/>
        <v>0.2831095108212589</v>
      </c>
    </row>
    <row r="352" spans="1:40" x14ac:dyDescent="0.25">
      <c r="A352" s="2">
        <v>469</v>
      </c>
      <c r="B352" t="s">
        <v>172</v>
      </c>
      <c r="C352">
        <v>11878.954242581554</v>
      </c>
      <c r="D352">
        <v>0</v>
      </c>
      <c r="E352">
        <v>0</v>
      </c>
      <c r="F352">
        <v>1504.2323538703261</v>
      </c>
      <c r="G352">
        <v>932.91447331664597</v>
      </c>
      <c r="H352">
        <v>1259.5605918007311</v>
      </c>
      <c r="I352">
        <v>781.17101997777308</v>
      </c>
      <c r="J352">
        <v>124.25423199112201</v>
      </c>
      <c r="K352">
        <v>77.061436220471393</v>
      </c>
      <c r="L352">
        <v>945.06533806658103</v>
      </c>
      <c r="M352">
        <v>586.12378280130213</v>
      </c>
      <c r="N352">
        <v>333.1178852713694</v>
      </c>
      <c r="O352">
        <v>1086.1657123491182</v>
      </c>
      <c r="P352">
        <v>673.63352174993429</v>
      </c>
      <c r="Q352">
        <v>1272.308621001752</v>
      </c>
      <c r="R352">
        <v>0</v>
      </c>
      <c r="S352">
        <v>37.823103533523593</v>
      </c>
      <c r="T352">
        <v>5.2075218025938037</v>
      </c>
      <c r="U352">
        <v>23.475674738941041</v>
      </c>
      <c r="V352">
        <v>0</v>
      </c>
      <c r="W352">
        <v>1322.5139866924258</v>
      </c>
      <c r="X352">
        <v>193.26135622152927</v>
      </c>
      <c r="Y352">
        <v>59.716138736289842</v>
      </c>
      <c r="Z352">
        <v>0</v>
      </c>
      <c r="AA352">
        <v>574.09991112866044</v>
      </c>
      <c r="AB352">
        <v>86.209722628231191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1.0378586822345963</v>
      </c>
      <c r="AL352">
        <f t="shared" si="15"/>
        <v>0</v>
      </c>
      <c r="AM352">
        <f t="shared" si="16"/>
        <v>2.3526572553664905E-2</v>
      </c>
      <c r="AN352">
        <f t="shared" si="17"/>
        <v>0.18318826154497722</v>
      </c>
    </row>
    <row r="353" spans="1:40" x14ac:dyDescent="0.25">
      <c r="A353" s="2">
        <v>470</v>
      </c>
      <c r="B353" t="s">
        <v>172</v>
      </c>
      <c r="C353">
        <v>12.205347720888597</v>
      </c>
      <c r="D353">
        <v>4.8726136249663057</v>
      </c>
      <c r="E353">
        <v>4.9222178057754792E-2</v>
      </c>
      <c r="F353">
        <v>0.13099343997702384</v>
      </c>
      <c r="G353">
        <v>0.15542387640225377</v>
      </c>
      <c r="H353">
        <v>0.22822708866831395</v>
      </c>
      <c r="I353">
        <v>0.27078996176566411</v>
      </c>
      <c r="J353">
        <v>1.8620521920801221E-2</v>
      </c>
      <c r="K353">
        <v>2.209147188566871E-2</v>
      </c>
      <c r="L353">
        <v>0.13327800571880871</v>
      </c>
      <c r="M353">
        <v>0.15813330494323252</v>
      </c>
      <c r="N353">
        <v>5.8356356990857762E-2</v>
      </c>
      <c r="O353">
        <v>8.4833195537729209E-2</v>
      </c>
      <c r="P353">
        <v>0.10065314303577624</v>
      </c>
      <c r="Q353">
        <v>0</v>
      </c>
      <c r="R353">
        <v>0</v>
      </c>
      <c r="S353">
        <v>0</v>
      </c>
      <c r="T353">
        <v>7.2035811837974225E-4</v>
      </c>
      <c r="U353">
        <v>4.136913681125425E-3</v>
      </c>
      <c r="V353">
        <v>0</v>
      </c>
      <c r="W353">
        <v>0.7574465287323553</v>
      </c>
      <c r="X353">
        <v>0.48546154944899245</v>
      </c>
      <c r="Y353">
        <v>0</v>
      </c>
      <c r="Z353">
        <v>0</v>
      </c>
      <c r="AA353">
        <v>3.8425782629813323</v>
      </c>
      <c r="AB353">
        <v>0.8317679380562204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L353">
        <f t="shared" si="15"/>
        <v>0.40325240341991103</v>
      </c>
      <c r="AM353">
        <f t="shared" si="16"/>
        <v>0.10792232369184099</v>
      </c>
      <c r="AN353">
        <f t="shared" si="17"/>
        <v>0.48480833275171131</v>
      </c>
    </row>
    <row r="354" spans="1:40" x14ac:dyDescent="0.25">
      <c r="A354" s="2">
        <v>471</v>
      </c>
      <c r="B354" t="s">
        <v>172</v>
      </c>
      <c r="C354">
        <v>21.892877038450095</v>
      </c>
      <c r="D354">
        <v>3.401189199223531</v>
      </c>
      <c r="E354">
        <v>3.4355093074784841E-2</v>
      </c>
      <c r="F354">
        <v>1.3605488038469284</v>
      </c>
      <c r="G354">
        <v>0.84380276729960002</v>
      </c>
      <c r="H354">
        <v>1.1392472135519645</v>
      </c>
      <c r="I354">
        <v>0.70655363826709494</v>
      </c>
      <c r="J354">
        <v>0.11238517485429406</v>
      </c>
      <c r="K354">
        <v>6.9700921877373548E-2</v>
      </c>
      <c r="L354">
        <v>0.8547937373612593</v>
      </c>
      <c r="M354">
        <v>0.53013649994276479</v>
      </c>
      <c r="N354">
        <v>0.30129750484217049</v>
      </c>
      <c r="O354">
        <v>0.98241561749801698</v>
      </c>
      <c r="P354">
        <v>0.60928776297419585</v>
      </c>
      <c r="Q354">
        <v>1.0563049467747188</v>
      </c>
      <c r="R354">
        <v>0</v>
      </c>
      <c r="S354">
        <v>3.1402084357780517E-2</v>
      </c>
      <c r="T354">
        <v>4.7099866365438369E-3</v>
      </c>
      <c r="U354">
        <v>2.0971376904006144E-2</v>
      </c>
      <c r="V354">
        <v>0</v>
      </c>
      <c r="W354">
        <v>6.6375657810290498</v>
      </c>
      <c r="X354">
        <v>1.3817428486529415</v>
      </c>
      <c r="Y354">
        <v>0</v>
      </c>
      <c r="Z354">
        <v>0</v>
      </c>
      <c r="AA354">
        <v>1.5488891609899909</v>
      </c>
      <c r="AB354">
        <v>0.26557691849108955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L354">
        <f t="shared" si="15"/>
        <v>0.15692520842575997</v>
      </c>
      <c r="AM354">
        <f t="shared" si="16"/>
        <v>7.5244553936463926E-2</v>
      </c>
      <c r="AN354">
        <f t="shared" si="17"/>
        <v>0.44917690314946623</v>
      </c>
    </row>
    <row r="355" spans="1:40" x14ac:dyDescent="0.25">
      <c r="A355" s="2">
        <v>472</v>
      </c>
      <c r="B355" t="s">
        <v>172</v>
      </c>
      <c r="C355">
        <v>14.507357772857885</v>
      </c>
      <c r="D355">
        <v>0.24817490230187028</v>
      </c>
      <c r="E355">
        <v>2.5068199059221884E-3</v>
      </c>
      <c r="F355">
        <v>0.75577778689510811</v>
      </c>
      <c r="G355">
        <v>0.89672686557578629</v>
      </c>
      <c r="H355">
        <v>1.3167683167022117</v>
      </c>
      <c r="I355">
        <v>1.5623382873098695</v>
      </c>
      <c r="J355">
        <v>0.10742668182622087</v>
      </c>
      <c r="K355">
        <v>0.12746137157341475</v>
      </c>
      <c r="L355">
        <v>0.76895301528124615</v>
      </c>
      <c r="M355">
        <v>0.91235852626193081</v>
      </c>
      <c r="N355">
        <v>0.33669569991363735</v>
      </c>
      <c r="O355">
        <v>0.48944700634844618</v>
      </c>
      <c r="P355">
        <v>0.5807262115909464</v>
      </c>
      <c r="Q355">
        <v>4.6609134682121654E-2</v>
      </c>
      <c r="R355">
        <v>5.5301505650674938E-2</v>
      </c>
      <c r="S355">
        <v>0</v>
      </c>
      <c r="T355">
        <v>4.1548540960664798E-3</v>
      </c>
      <c r="U355">
        <v>2.3867112858513929E-2</v>
      </c>
      <c r="V355">
        <v>0</v>
      </c>
      <c r="W355">
        <v>2.3777388604269234</v>
      </c>
      <c r="X355">
        <v>1.0979699566760139</v>
      </c>
      <c r="Y355">
        <v>0</v>
      </c>
      <c r="Z355">
        <v>0</v>
      </c>
      <c r="AA355">
        <v>2.3077701867171774</v>
      </c>
      <c r="AB355">
        <v>0.48858467026378177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L355">
        <f t="shared" si="15"/>
        <v>1.7279626389086374E-2</v>
      </c>
      <c r="AM355">
        <f t="shared" si="16"/>
        <v>0.10936206659961978</v>
      </c>
      <c r="AN355">
        <f t="shared" si="17"/>
        <v>0.43233673369649916</v>
      </c>
    </row>
    <row r="356" spans="1:40" x14ac:dyDescent="0.25">
      <c r="A356" s="2">
        <v>473</v>
      </c>
      <c r="B356" t="s">
        <v>89</v>
      </c>
      <c r="C356">
        <v>3.6666125440718114</v>
      </c>
      <c r="D356">
        <v>0.92977485307395225</v>
      </c>
      <c r="E356">
        <v>9.3916739968899383E-3</v>
      </c>
      <c r="F356">
        <v>2.1604314795089237E-2</v>
      </c>
      <c r="G356">
        <v>2.5634292169208268E-2</v>
      </c>
      <c r="H356">
        <v>3.2932778806227574E-2</v>
      </c>
      <c r="I356">
        <v>3.907325888819755E-2</v>
      </c>
      <c r="J356">
        <v>2.1506827284233591E-2</v>
      </c>
      <c r="K356">
        <v>2.5517040774545318E-2</v>
      </c>
      <c r="L356">
        <v>0.33099695489228848</v>
      </c>
      <c r="M356">
        <v>0.39272584019516354</v>
      </c>
      <c r="N356">
        <v>0.19866510560306497</v>
      </c>
      <c r="O356">
        <v>5.1233014090263158E-2</v>
      </c>
      <c r="P356">
        <v>6.0786917943526905E-2</v>
      </c>
      <c r="Q356">
        <v>0.23170224213739207</v>
      </c>
      <c r="R356">
        <v>0.27491341633112104</v>
      </c>
      <c r="S356">
        <v>0</v>
      </c>
      <c r="T356">
        <v>1.408977051853646E-2</v>
      </c>
      <c r="U356">
        <v>9.5288742553131436E-3</v>
      </c>
      <c r="V356">
        <v>0</v>
      </c>
      <c r="W356">
        <v>9.3337065586379456E-2</v>
      </c>
      <c r="X356">
        <v>0.15875761379732101</v>
      </c>
      <c r="Y356">
        <v>0</v>
      </c>
      <c r="Z356">
        <v>0</v>
      </c>
      <c r="AA356">
        <v>0.35248138680544427</v>
      </c>
      <c r="AB356">
        <v>0.39195930212765401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L356">
        <f t="shared" si="15"/>
        <v>0.25614010637401247</v>
      </c>
      <c r="AM356">
        <f t="shared" si="16"/>
        <v>0.15019773954992205</v>
      </c>
      <c r="AN356">
        <f t="shared" si="17"/>
        <v>0.27178638493669033</v>
      </c>
    </row>
    <row r="357" spans="1:40" x14ac:dyDescent="0.25">
      <c r="A357" s="2">
        <v>474</v>
      </c>
      <c r="B357" t="s">
        <v>89</v>
      </c>
      <c r="C357">
        <v>7.367631564197012</v>
      </c>
      <c r="D357">
        <v>0</v>
      </c>
      <c r="E357">
        <v>0</v>
      </c>
      <c r="F357">
        <v>0.62569075094711024</v>
      </c>
      <c r="G357">
        <v>0.49167349501487223</v>
      </c>
      <c r="H357">
        <v>0.36368671607467323</v>
      </c>
      <c r="I357">
        <v>0.28578813389793972</v>
      </c>
      <c r="J357">
        <v>5.7761835525980403E-2</v>
      </c>
      <c r="K357">
        <v>4.539031141892004E-2</v>
      </c>
      <c r="L357">
        <v>0.64022225124390486</v>
      </c>
      <c r="M357">
        <v>0.50309237832479303</v>
      </c>
      <c r="N357">
        <v>0.55009006326091303</v>
      </c>
      <c r="O357">
        <v>0.82304667836616074</v>
      </c>
      <c r="P357">
        <v>0.64675908375686575</v>
      </c>
      <c r="Q357">
        <v>0.42597719875819234</v>
      </c>
      <c r="R357">
        <v>0</v>
      </c>
      <c r="S357">
        <v>1.2331916890015305E-2</v>
      </c>
      <c r="T357">
        <v>5.7694465315498867E-3</v>
      </c>
      <c r="U357">
        <v>1.7030446476371044E-2</v>
      </c>
      <c r="V357">
        <v>0</v>
      </c>
      <c r="W357">
        <v>4.6220598511858868E-4</v>
      </c>
      <c r="X357">
        <v>9.2441199334747663E-4</v>
      </c>
      <c r="Y357">
        <v>0</v>
      </c>
      <c r="Z357">
        <v>0</v>
      </c>
      <c r="AA357">
        <v>0.77419502507363602</v>
      </c>
      <c r="AB357">
        <v>1.097739214656648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L357">
        <f t="shared" si="15"/>
        <v>0</v>
      </c>
      <c r="AM357">
        <f t="shared" si="16"/>
        <v>0.14912032680745721</v>
      </c>
      <c r="AN357">
        <f t="shared" si="17"/>
        <v>0.2542636451600197</v>
      </c>
    </row>
    <row r="358" spans="1:40" x14ac:dyDescent="0.25">
      <c r="A358" s="2">
        <v>475</v>
      </c>
      <c r="B358" t="s">
        <v>89</v>
      </c>
      <c r="C358">
        <v>1.3676696162778321</v>
      </c>
      <c r="D358">
        <v>1.3539933862366651</v>
      </c>
      <c r="E358">
        <v>1.3676230041166922E-2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L358">
        <f t="shared" si="15"/>
        <v>1</v>
      </c>
      <c r="AM358">
        <f t="shared" si="16"/>
        <v>0</v>
      </c>
      <c r="AN358">
        <f t="shared" si="17"/>
        <v>0</v>
      </c>
    </row>
    <row r="359" spans="1:40" x14ac:dyDescent="0.25">
      <c r="A359" s="2">
        <v>476</v>
      </c>
      <c r="B359" t="s">
        <v>89</v>
      </c>
      <c r="C359">
        <v>43.919645647614196</v>
      </c>
      <c r="D359">
        <v>41.866752952866406</v>
      </c>
      <c r="E359">
        <v>0.42289656599172659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0.25924154520919684</v>
      </c>
      <c r="R359">
        <v>0.30758867159408931</v>
      </c>
      <c r="S359">
        <v>0</v>
      </c>
      <c r="T359">
        <v>0</v>
      </c>
      <c r="U359">
        <v>0</v>
      </c>
      <c r="V359">
        <v>0</v>
      </c>
      <c r="W359">
        <v>8.9084850114697453E-2</v>
      </c>
      <c r="X359">
        <v>0.17556868270779788</v>
      </c>
      <c r="Y359">
        <v>0</v>
      </c>
      <c r="Z359">
        <v>0</v>
      </c>
      <c r="AA359">
        <v>0.31732413763483469</v>
      </c>
      <c r="AB359">
        <v>0.48118824149544609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L359">
        <f t="shared" si="15"/>
        <v>0.96288685610457314</v>
      </c>
      <c r="AM359">
        <f t="shared" si="16"/>
        <v>1.495360252841476E-2</v>
      </c>
      <c r="AN359">
        <f t="shared" si="17"/>
        <v>2.4207069439562509E-2</v>
      </c>
    </row>
    <row r="360" spans="1:40" x14ac:dyDescent="0.25">
      <c r="A360" s="2">
        <v>477</v>
      </c>
      <c r="B360" t="s">
        <v>89</v>
      </c>
      <c r="C360">
        <v>15411.752987357238</v>
      </c>
      <c r="D360">
        <v>14745.278812560238</v>
      </c>
      <c r="E360">
        <v>148.9420820850809</v>
      </c>
      <c r="F360">
        <v>1.884475917729652</v>
      </c>
      <c r="G360">
        <v>2.2360721116823825</v>
      </c>
      <c r="H360">
        <v>2.8725309443616895</v>
      </c>
      <c r="I360">
        <v>3.4081920287484881</v>
      </c>
      <c r="J360">
        <v>1.8761093625870024</v>
      </c>
      <c r="K360">
        <v>2.2257134702741439</v>
      </c>
      <c r="L360">
        <v>28.87152764323346</v>
      </c>
      <c r="M360">
        <v>34.256027137046708</v>
      </c>
      <c r="N360">
        <v>17.328811449719936</v>
      </c>
      <c r="O360">
        <v>4.4687579436474847</v>
      </c>
      <c r="P360">
        <v>5.3022301677257992</v>
      </c>
      <c r="Q360">
        <v>75.290169325394061</v>
      </c>
      <c r="R360">
        <v>89.331727834294981</v>
      </c>
      <c r="S360">
        <v>0</v>
      </c>
      <c r="T360">
        <v>1.2288934592940608</v>
      </c>
      <c r="U360">
        <v>0.83108176836871972</v>
      </c>
      <c r="V360">
        <v>0</v>
      </c>
      <c r="W360">
        <v>14.752881882369941</v>
      </c>
      <c r="X360">
        <v>143.37957079428284</v>
      </c>
      <c r="Y360">
        <v>10.93019924331368</v>
      </c>
      <c r="Z360">
        <v>0</v>
      </c>
      <c r="AA360">
        <v>4.9790976352998557</v>
      </c>
      <c r="AB360">
        <v>70.076188941257229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2.0018336512877775</v>
      </c>
      <c r="AL360">
        <f t="shared" si="15"/>
        <v>0.96641964784041978</v>
      </c>
      <c r="AM360">
        <f t="shared" si="16"/>
        <v>1.3850193414768897E-2</v>
      </c>
      <c r="AN360">
        <f t="shared" si="17"/>
        <v>1.5130513669957034E-2</v>
      </c>
    </row>
    <row r="361" spans="1:40" x14ac:dyDescent="0.25">
      <c r="A361" s="2">
        <v>478</v>
      </c>
      <c r="B361" t="s">
        <v>89</v>
      </c>
      <c r="C361">
        <v>380.49375027337129</v>
      </c>
      <c r="D361">
        <v>278.49864962055847</v>
      </c>
      <c r="E361">
        <v>2.8131088567426286</v>
      </c>
      <c r="F361">
        <v>7.0180537880128329</v>
      </c>
      <c r="G361">
        <v>5.5147975053016225</v>
      </c>
      <c r="H361">
        <v>4.0792361082519166</v>
      </c>
      <c r="I361">
        <v>3.2055543856955331</v>
      </c>
      <c r="J361">
        <v>0.6478707651236042</v>
      </c>
      <c r="K361">
        <v>0.50911010151020031</v>
      </c>
      <c r="L361">
        <v>7.1810807161859724</v>
      </c>
      <c r="M361">
        <v>5.6428692645552649</v>
      </c>
      <c r="N361">
        <v>6.1699863595303581</v>
      </c>
      <c r="O361">
        <v>9.2315799751888559</v>
      </c>
      <c r="P361">
        <v>7.2543611759577464</v>
      </c>
      <c r="Q361">
        <v>12.051252749855397</v>
      </c>
      <c r="R361">
        <v>0</v>
      </c>
      <c r="S361">
        <v>0.34889265795384816</v>
      </c>
      <c r="T361">
        <v>6.4710037863012299E-2</v>
      </c>
      <c r="U361">
        <v>0.19104868605759415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4.5249593121933351</v>
      </c>
      <c r="AB361">
        <v>25.546628206833113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L361">
        <f t="shared" si="15"/>
        <v>0.73933345363803893</v>
      </c>
      <c r="AM361">
        <f t="shared" si="16"/>
        <v>6.7140730139401139E-2</v>
      </c>
      <c r="AN361">
        <f t="shared" si="17"/>
        <v>7.9033065582341563E-2</v>
      </c>
    </row>
    <row r="362" spans="1:40" x14ac:dyDescent="0.25">
      <c r="A362" s="2">
        <v>479</v>
      </c>
      <c r="B362" t="s">
        <v>315</v>
      </c>
      <c r="C362">
        <v>55.320390802522994</v>
      </c>
      <c r="D362">
        <v>27.063079189634578</v>
      </c>
      <c r="E362">
        <v>0.27336482831900871</v>
      </c>
      <c r="F362">
        <v>1.4046716655537328</v>
      </c>
      <c r="G362">
        <v>1.708545543333579</v>
      </c>
      <c r="H362">
        <v>2.5760427046954835</v>
      </c>
      <c r="I362">
        <v>3.1333200142243465</v>
      </c>
      <c r="J362">
        <v>1.1373723064313164</v>
      </c>
      <c r="K362">
        <v>1.383421431491018</v>
      </c>
      <c r="L362">
        <v>2.0723881234290764</v>
      </c>
      <c r="M362">
        <v>2.5207097786105708</v>
      </c>
      <c r="N362">
        <v>1.2403111656023571</v>
      </c>
      <c r="O362">
        <v>0.492919145074182</v>
      </c>
      <c r="P362">
        <v>0.59955294364723388</v>
      </c>
      <c r="Q362">
        <v>1.5945001739420708</v>
      </c>
      <c r="R362">
        <v>0</v>
      </c>
      <c r="S362">
        <v>4.7126819026478237E-2</v>
      </c>
      <c r="T362">
        <v>4.2822442736962417E-2</v>
      </c>
      <c r="U362">
        <v>4.0240270683271247E-2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6.5108596691459972</v>
      </c>
      <c r="AB362">
        <v>1.4791425869417356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L362">
        <f t="shared" si="15"/>
        <v>0.49414770252683854</v>
      </c>
      <c r="AM362">
        <f t="shared" si="16"/>
        <v>2.6737746524998815E-2</v>
      </c>
      <c r="AN362">
        <f t="shared" si="17"/>
        <v>0.14443141380923386</v>
      </c>
    </row>
    <row r="363" spans="1:40" x14ac:dyDescent="0.25">
      <c r="A363" s="2">
        <v>480</v>
      </c>
      <c r="B363" t="s">
        <v>315</v>
      </c>
      <c r="C363">
        <v>39.442487719406834</v>
      </c>
      <c r="D363">
        <v>30.164522639787588</v>
      </c>
      <c r="E363">
        <v>0.30469084345860592</v>
      </c>
      <c r="F363">
        <v>0.53702740144598671</v>
      </c>
      <c r="G363">
        <v>0.65320204632957224</v>
      </c>
      <c r="H363">
        <v>0.98486002757470903</v>
      </c>
      <c r="I363">
        <v>1.1979146074685605</v>
      </c>
      <c r="J363">
        <v>0.43483198411193091</v>
      </c>
      <c r="K363">
        <v>0.52890358353806255</v>
      </c>
      <c r="L363">
        <v>0.79230471654728074</v>
      </c>
      <c r="M363">
        <v>0.96370607719695311</v>
      </c>
      <c r="N363">
        <v>0.47419080683261661</v>
      </c>
      <c r="O363">
        <v>0.18845086839563521</v>
      </c>
      <c r="P363">
        <v>0.22921707634627264</v>
      </c>
      <c r="Q363">
        <v>1.03682331637555</v>
      </c>
      <c r="R363">
        <v>0</v>
      </c>
      <c r="S363">
        <v>3.0643367277355737E-2</v>
      </c>
      <c r="T363">
        <v>1.6371947076383918E-2</v>
      </c>
      <c r="U363">
        <v>1.5383477168602987E-2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0.57504277502515033</v>
      </c>
      <c r="AB363">
        <v>0.31440015745001143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L363">
        <f t="shared" si="15"/>
        <v>0.77249725473716679</v>
      </c>
      <c r="AM363">
        <f t="shared" si="16"/>
        <v>7.9711036404865893E-3</v>
      </c>
      <c r="AN363">
        <f t="shared" si="17"/>
        <v>2.2550376102101956E-2</v>
      </c>
    </row>
    <row r="364" spans="1:40" x14ac:dyDescent="0.25">
      <c r="A364" s="2">
        <v>481</v>
      </c>
      <c r="B364" t="s">
        <v>315</v>
      </c>
      <c r="C364">
        <v>1668.0951367862801</v>
      </c>
      <c r="D364">
        <v>788.97455164442158</v>
      </c>
      <c r="E364">
        <v>7.9693679681884531</v>
      </c>
      <c r="F364">
        <v>91.228875304362347</v>
      </c>
      <c r="G364">
        <v>108.24252737812863</v>
      </c>
      <c r="H364">
        <v>85.225753639843006</v>
      </c>
      <c r="I364">
        <v>101.11998211303924</v>
      </c>
      <c r="J364">
        <v>3.5977285623395923</v>
      </c>
      <c r="K364">
        <v>4.2686915673376671</v>
      </c>
      <c r="L364">
        <v>79.17929012964936</v>
      </c>
      <c r="M364">
        <v>93.945934846721102</v>
      </c>
      <c r="N364">
        <v>42.704082250849396</v>
      </c>
      <c r="O364">
        <v>28.543830112709461</v>
      </c>
      <c r="P364">
        <v>33.867064859392258</v>
      </c>
      <c r="Q364">
        <v>61.395109961745106</v>
      </c>
      <c r="R364">
        <v>72.844895529447285</v>
      </c>
      <c r="S364">
        <v>0</v>
      </c>
      <c r="T364">
        <v>1.0884240847056144</v>
      </c>
      <c r="U364">
        <v>1.7752686884643967</v>
      </c>
      <c r="V364">
        <v>0</v>
      </c>
      <c r="W364">
        <v>23.13821107169661</v>
      </c>
      <c r="X364">
        <v>5.1173689171647672</v>
      </c>
      <c r="Y364">
        <v>0</v>
      </c>
      <c r="Z364">
        <v>0</v>
      </c>
      <c r="AA364">
        <v>26.687354030375399</v>
      </c>
      <c r="AB364">
        <v>7.1808241256989476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L364">
        <f t="shared" si="15"/>
        <v>0.47775687491541202</v>
      </c>
      <c r="AM364">
        <f t="shared" si="16"/>
        <v>7.3725969050885054E-3</v>
      </c>
      <c r="AN364">
        <f t="shared" si="17"/>
        <v>3.7242335149194283E-2</v>
      </c>
    </row>
    <row r="365" spans="1:40" x14ac:dyDescent="0.25">
      <c r="A365" s="2">
        <v>482</v>
      </c>
      <c r="B365" t="s">
        <v>315</v>
      </c>
      <c r="C365">
        <v>8885.8612530879964</v>
      </c>
      <c r="D365">
        <v>3727.0408497859003</v>
      </c>
      <c r="E365">
        <v>37.646741862991149</v>
      </c>
      <c r="F365">
        <v>242.47529199357024</v>
      </c>
      <c r="G365">
        <v>294.93030433446137</v>
      </c>
      <c r="H365">
        <v>444.67772950105962</v>
      </c>
      <c r="I365">
        <v>540.8756182132754</v>
      </c>
      <c r="J365">
        <v>196.33400242644606</v>
      </c>
      <c r="K365">
        <v>238.80677397166406</v>
      </c>
      <c r="L365">
        <v>357.73689783592295</v>
      </c>
      <c r="M365">
        <v>435.12624342454728</v>
      </c>
      <c r="N365">
        <v>214.10327072748728</v>
      </c>
      <c r="O365">
        <v>85.087688512698037</v>
      </c>
      <c r="P365">
        <v>103.49526987643887</v>
      </c>
      <c r="Q365">
        <v>558.8061127399676</v>
      </c>
      <c r="R365">
        <v>0</v>
      </c>
      <c r="S365">
        <v>16.515993612183745</v>
      </c>
      <c r="T365">
        <v>7.3918960197288319</v>
      </c>
      <c r="U365">
        <v>6.9462379142973276</v>
      </c>
      <c r="V365">
        <v>0</v>
      </c>
      <c r="W365">
        <v>0</v>
      </c>
      <c r="X365">
        <v>0</v>
      </c>
      <c r="Y365">
        <v>24.30348642801081</v>
      </c>
      <c r="Z365">
        <v>0</v>
      </c>
      <c r="AA365">
        <v>1075.0224031204873</v>
      </c>
      <c r="AB365">
        <v>208.51591880039919</v>
      </c>
      <c r="AC365">
        <v>67.538889055303628</v>
      </c>
      <c r="AD365">
        <v>0</v>
      </c>
      <c r="AE365">
        <v>0</v>
      </c>
      <c r="AF365">
        <v>0</v>
      </c>
      <c r="AG365">
        <v>0</v>
      </c>
      <c r="AH365">
        <v>2.4836329311531671</v>
      </c>
      <c r="AL365">
        <f t="shared" si="15"/>
        <v>0.42367166045278898</v>
      </c>
      <c r="AM365">
        <f t="shared" si="16"/>
        <v>2.3466033607933746E-2</v>
      </c>
      <c r="AN365">
        <f t="shared" si="17"/>
        <v>0.14444726125729612</v>
      </c>
    </row>
    <row r="366" spans="1:40" x14ac:dyDescent="0.25">
      <c r="A366" s="2">
        <v>483</v>
      </c>
      <c r="B366" t="s">
        <v>315</v>
      </c>
      <c r="C366">
        <v>5901.2163270387109</v>
      </c>
      <c r="D366">
        <v>4472.9186732390017</v>
      </c>
      <c r="E366">
        <v>45.180891572608402</v>
      </c>
      <c r="F366">
        <v>81.159839052436837</v>
      </c>
      <c r="G366">
        <v>98.717707191146673</v>
      </c>
      <c r="H366">
        <v>148.84029797639073</v>
      </c>
      <c r="I366">
        <v>181.03907374978024</v>
      </c>
      <c r="J366">
        <v>65.715774066986256</v>
      </c>
      <c r="K366">
        <v>79.932097402066162</v>
      </c>
      <c r="L366">
        <v>119.73943433767464</v>
      </c>
      <c r="M366">
        <v>145.64331229668258</v>
      </c>
      <c r="N366">
        <v>71.6634216585514</v>
      </c>
      <c r="O366">
        <v>28.480674670002674</v>
      </c>
      <c r="P366">
        <v>34.641119357398473</v>
      </c>
      <c r="Q366">
        <v>275.84368455309175</v>
      </c>
      <c r="R366">
        <v>0</v>
      </c>
      <c r="S366">
        <v>8.1532518112004606</v>
      </c>
      <c r="T366">
        <v>2.4741850055843799</v>
      </c>
      <c r="U366">
        <v>2.3250768183223953</v>
      </c>
      <c r="V366">
        <v>0</v>
      </c>
      <c r="W366">
        <v>0</v>
      </c>
      <c r="X366">
        <v>0</v>
      </c>
      <c r="Y366">
        <v>7.3053628761507277</v>
      </c>
      <c r="Z366">
        <v>0</v>
      </c>
      <c r="AA366">
        <v>21.631403058754952</v>
      </c>
      <c r="AB366">
        <v>5.5674438448271086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4.2436025000524698</v>
      </c>
      <c r="AL366">
        <f t="shared" si="15"/>
        <v>0.76562174887746193</v>
      </c>
      <c r="AM366">
        <f t="shared" si="16"/>
        <v>9.4344005308154961E-4</v>
      </c>
      <c r="AN366">
        <f t="shared" si="17"/>
        <v>4.6090238683438858E-3</v>
      </c>
    </row>
    <row r="367" spans="1:40" x14ac:dyDescent="0.25">
      <c r="A367" s="2">
        <v>484</v>
      </c>
      <c r="B367" t="s">
        <v>315</v>
      </c>
      <c r="C367">
        <v>5.2905914270252463</v>
      </c>
      <c r="D367">
        <v>5.2376855938541311</v>
      </c>
      <c r="E367">
        <v>5.2905833171115225E-2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L367">
        <f t="shared" si="15"/>
        <v>1</v>
      </c>
      <c r="AM367">
        <f t="shared" si="16"/>
        <v>0</v>
      </c>
      <c r="AN367">
        <f t="shared" si="17"/>
        <v>0</v>
      </c>
    </row>
    <row r="368" spans="1:40" x14ac:dyDescent="0.25">
      <c r="A368" s="2">
        <v>485</v>
      </c>
      <c r="B368" t="s">
        <v>147</v>
      </c>
      <c r="C368">
        <v>1347.2715975024973</v>
      </c>
      <c r="D368">
        <v>75.484579882184519</v>
      </c>
      <c r="E368">
        <v>0.7624565384684171</v>
      </c>
      <c r="F368">
        <v>171.67916662908604</v>
      </c>
      <c r="G368">
        <v>106.47431976172408</v>
      </c>
      <c r="H368">
        <v>143.75456491948552</v>
      </c>
      <c r="I368">
        <v>89.155675087932195</v>
      </c>
      <c r="J368">
        <v>14.18127304035303</v>
      </c>
      <c r="K368">
        <v>8.7950984010218551</v>
      </c>
      <c r="L368">
        <v>107.86105522882873</v>
      </c>
      <c r="M368">
        <v>66.894686507171542</v>
      </c>
      <c r="N368">
        <v>38.018959702305388</v>
      </c>
      <c r="O368">
        <v>123.96504589599921</v>
      </c>
      <c r="P368">
        <v>76.882237974219095</v>
      </c>
      <c r="Q368">
        <v>204.22064622214697</v>
      </c>
      <c r="R368">
        <v>0</v>
      </c>
      <c r="S368">
        <v>6.0710111209719955</v>
      </c>
      <c r="T368">
        <v>0.59430117245287206</v>
      </c>
      <c r="U368">
        <v>2.6462566440917459</v>
      </c>
      <c r="V368">
        <v>0</v>
      </c>
      <c r="W368">
        <v>4.0381161164081645</v>
      </c>
      <c r="X368">
        <v>0.66233652338801974</v>
      </c>
      <c r="Y368">
        <v>0</v>
      </c>
      <c r="Z368">
        <v>0</v>
      </c>
      <c r="AA368">
        <v>85.088877561057686</v>
      </c>
      <c r="AB368">
        <v>18.267668628927641</v>
      </c>
      <c r="AC368">
        <v>1.1022769214720349</v>
      </c>
      <c r="AD368">
        <v>0</v>
      </c>
      <c r="AE368">
        <v>0</v>
      </c>
      <c r="AF368">
        <v>0</v>
      </c>
      <c r="AG368">
        <v>0</v>
      </c>
      <c r="AH368">
        <v>0.67098702280097855</v>
      </c>
      <c r="AL368">
        <f t="shared" si="15"/>
        <v>5.6593664233697022E-2</v>
      </c>
      <c r="AM368">
        <f t="shared" si="16"/>
        <v>1.4050622894008253E-2</v>
      </c>
      <c r="AN368">
        <f t="shared" si="17"/>
        <v>8.020431739976705E-2</v>
      </c>
    </row>
    <row r="369" spans="1:40" x14ac:dyDescent="0.25">
      <c r="A369" s="2">
        <v>486</v>
      </c>
      <c r="B369" t="s">
        <v>147</v>
      </c>
      <c r="C369">
        <v>17669.33782736355</v>
      </c>
      <c r="D369">
        <v>6623.3823052725065</v>
      </c>
      <c r="E369">
        <v>66.902798249487418</v>
      </c>
      <c r="F369">
        <v>1606.3169402440574</v>
      </c>
      <c r="G369">
        <v>996.22723636174248</v>
      </c>
      <c r="H369">
        <v>1345.0401149961574</v>
      </c>
      <c r="I369">
        <v>834.1852292847301</v>
      </c>
      <c r="J369">
        <v>132.68687428425488</v>
      </c>
      <c r="K369">
        <v>82.291568227895681</v>
      </c>
      <c r="L369">
        <v>1009.2023800602202</v>
      </c>
      <c r="M369">
        <v>625.90060973329639</v>
      </c>
      <c r="N369">
        <v>355.72434422978637</v>
      </c>
      <c r="O369">
        <v>1159.878980314146</v>
      </c>
      <c r="P369">
        <v>719.34919861323328</v>
      </c>
      <c r="Q369">
        <v>1127.6615707488788</v>
      </c>
      <c r="R369">
        <v>0</v>
      </c>
      <c r="S369">
        <v>33.522731493756268</v>
      </c>
      <c r="T369">
        <v>5.5604137898834312</v>
      </c>
      <c r="U369">
        <v>24.759882756503767</v>
      </c>
      <c r="V369">
        <v>0</v>
      </c>
      <c r="W369">
        <v>0</v>
      </c>
      <c r="X369">
        <v>0</v>
      </c>
      <c r="Y369">
        <v>45.852882957628658</v>
      </c>
      <c r="Z369">
        <v>0</v>
      </c>
      <c r="AA369">
        <v>611.80655475292269</v>
      </c>
      <c r="AB369">
        <v>228.77285943194397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34.312351560516412</v>
      </c>
      <c r="AL369">
        <f t="shared" si="15"/>
        <v>0.37863813397472712</v>
      </c>
      <c r="AM369">
        <f t="shared" si="16"/>
        <v>1.2947449512095229E-2</v>
      </c>
      <c r="AN369">
        <f t="shared" si="17"/>
        <v>4.7572773943068011E-2</v>
      </c>
    </row>
    <row r="370" spans="1:40" x14ac:dyDescent="0.25">
      <c r="A370" s="2">
        <v>487</v>
      </c>
      <c r="B370" t="s">
        <v>147</v>
      </c>
      <c r="C370">
        <v>9.8961637638261006</v>
      </c>
      <c r="D370">
        <v>9.7942533496479545</v>
      </c>
      <c r="E370">
        <v>9.8931746293362863E-2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2.978667884783228E-3</v>
      </c>
      <c r="AD370">
        <v>0</v>
      </c>
      <c r="AE370">
        <v>0</v>
      </c>
      <c r="AF370">
        <v>0</v>
      </c>
      <c r="AG370">
        <v>0</v>
      </c>
      <c r="AH370">
        <v>0</v>
      </c>
      <c r="AL370">
        <f t="shared" si="15"/>
        <v>0.99969900782203391</v>
      </c>
      <c r="AM370">
        <f t="shared" si="16"/>
        <v>0</v>
      </c>
      <c r="AN370">
        <f t="shared" si="17"/>
        <v>0</v>
      </c>
    </row>
    <row r="371" spans="1:40" x14ac:dyDescent="0.25">
      <c r="A371" s="2">
        <v>488</v>
      </c>
      <c r="B371" t="s">
        <v>147</v>
      </c>
      <c r="C371">
        <v>11.959137694555515</v>
      </c>
      <c r="D371">
        <v>11.828932579704301</v>
      </c>
      <c r="E371">
        <v>0.1194841749242973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1.0720939926918175E-2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L371">
        <f t="shared" si="15"/>
        <v>0.9991035357062743</v>
      </c>
      <c r="AM371">
        <f t="shared" si="16"/>
        <v>0</v>
      </c>
      <c r="AN371">
        <f t="shared" si="17"/>
        <v>0</v>
      </c>
    </row>
    <row r="372" spans="1:40" x14ac:dyDescent="0.25">
      <c r="A372" s="2">
        <v>489</v>
      </c>
      <c r="B372" t="s">
        <v>147</v>
      </c>
      <c r="C372">
        <v>1.5523490307297543</v>
      </c>
      <c r="D372">
        <v>1.5368249968881396</v>
      </c>
      <c r="E372">
        <v>1.5524033841614673E-2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L372">
        <f t="shared" si="15"/>
        <v>1</v>
      </c>
      <c r="AM372">
        <f t="shared" si="16"/>
        <v>0</v>
      </c>
      <c r="AN372">
        <f t="shared" si="17"/>
        <v>0</v>
      </c>
    </row>
    <row r="373" spans="1:40" x14ac:dyDescent="0.25">
      <c r="A373" s="2">
        <v>490</v>
      </c>
      <c r="B373" t="s">
        <v>59</v>
      </c>
      <c r="C373">
        <v>248.78979629359424</v>
      </c>
      <c r="D373">
        <v>89.376349820226935</v>
      </c>
      <c r="E373">
        <v>0.90278948093583866</v>
      </c>
      <c r="F373">
        <v>15.198916491421537</v>
      </c>
      <c r="G373">
        <v>11.943386842289929</v>
      </c>
      <c r="H373">
        <v>8.8344044965605946</v>
      </c>
      <c r="I373">
        <v>6.9422135815827879</v>
      </c>
      <c r="J373">
        <v>1.4030452275651839</v>
      </c>
      <c r="K373">
        <v>1.1026352981123972</v>
      </c>
      <c r="L373">
        <v>15.551832913398927</v>
      </c>
      <c r="M373">
        <v>12.220808929736256</v>
      </c>
      <c r="N373">
        <v>13.362366598962589</v>
      </c>
      <c r="O373">
        <v>19.992938653309899</v>
      </c>
      <c r="P373">
        <v>15.710658364592307</v>
      </c>
      <c r="Q373">
        <v>24.247255109194203</v>
      </c>
      <c r="R373">
        <v>0</v>
      </c>
      <c r="S373">
        <v>0.70204473958593872</v>
      </c>
      <c r="T373">
        <v>0.14014778711389334</v>
      </c>
      <c r="U373">
        <v>0.41365148349459341</v>
      </c>
      <c r="V373">
        <v>0</v>
      </c>
      <c r="W373">
        <v>0</v>
      </c>
      <c r="X373">
        <v>0</v>
      </c>
      <c r="Y373">
        <v>1.3313056345410369E-2</v>
      </c>
      <c r="Z373">
        <v>0</v>
      </c>
      <c r="AA373">
        <v>8.2335324677078194</v>
      </c>
      <c r="AB373">
        <v>2.4975049514571941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L373">
        <f t="shared" si="15"/>
        <v>0.3628731589724255</v>
      </c>
      <c r="AM373">
        <f t="shared" si="16"/>
        <v>1.0038614881576232E-2</v>
      </c>
      <c r="AN373">
        <f t="shared" si="17"/>
        <v>4.3132948292225894E-2</v>
      </c>
    </row>
    <row r="374" spans="1:40" x14ac:dyDescent="0.25">
      <c r="A374" s="2">
        <v>491</v>
      </c>
      <c r="B374" t="s">
        <v>59</v>
      </c>
      <c r="C374">
        <v>10657.464024223143</v>
      </c>
      <c r="D374">
        <v>8081.984752036662</v>
      </c>
      <c r="E374">
        <v>81.636194382679633</v>
      </c>
      <c r="F374">
        <v>101.3263545759828</v>
      </c>
      <c r="G374">
        <v>149.09585419643935</v>
      </c>
      <c r="H374">
        <v>51.816541007081113</v>
      </c>
      <c r="I374">
        <v>76.244853869603531</v>
      </c>
      <c r="J374">
        <v>3.4764831878517994</v>
      </c>
      <c r="K374">
        <v>5.1153064608913388</v>
      </c>
      <c r="L374">
        <v>121.29238576237024</v>
      </c>
      <c r="M374">
        <v>178.47467617769976</v>
      </c>
      <c r="N374">
        <v>175.18531502257471</v>
      </c>
      <c r="O374">
        <v>120.259411110122</v>
      </c>
      <c r="P374">
        <v>176.95458541768863</v>
      </c>
      <c r="Q374">
        <v>373.41852137861218</v>
      </c>
      <c r="R374">
        <v>0</v>
      </c>
      <c r="S374">
        <v>10.840466274175188</v>
      </c>
      <c r="T374">
        <v>0.77825099189809288</v>
      </c>
      <c r="U374">
        <v>4.0193276719351854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51.14811569689671</v>
      </c>
      <c r="AB374">
        <v>63.700949952179052</v>
      </c>
      <c r="AC374">
        <v>827.02089506950972</v>
      </c>
      <c r="AD374">
        <v>0</v>
      </c>
      <c r="AE374">
        <v>0</v>
      </c>
      <c r="AF374">
        <v>0</v>
      </c>
      <c r="AG374">
        <v>0</v>
      </c>
      <c r="AH374">
        <v>3.6747839802876485</v>
      </c>
      <c r="AL374">
        <f t="shared" si="15"/>
        <v>0.76600032877093516</v>
      </c>
      <c r="AM374">
        <f t="shared" si="16"/>
        <v>5.9771208054180992E-3</v>
      </c>
      <c r="AN374">
        <f t="shared" si="17"/>
        <v>1.0776397216827337E-2</v>
      </c>
    </row>
    <row r="375" spans="1:40" x14ac:dyDescent="0.25">
      <c r="A375" s="2">
        <v>492</v>
      </c>
      <c r="B375" t="s">
        <v>59</v>
      </c>
      <c r="C375">
        <v>2849.0622508151091</v>
      </c>
      <c r="D375">
        <v>2205.1785267201235</v>
      </c>
      <c r="E375">
        <v>22.274564053042429</v>
      </c>
      <c r="F375">
        <v>60.64525349108316</v>
      </c>
      <c r="G375">
        <v>47.655784761242892</v>
      </c>
      <c r="H375">
        <v>35.250469626065382</v>
      </c>
      <c r="I375">
        <v>27.700075418837098</v>
      </c>
      <c r="J375">
        <v>5.598565052233976</v>
      </c>
      <c r="K375">
        <v>4.3995257887116921</v>
      </c>
      <c r="L375">
        <v>62.053701338126942</v>
      </c>
      <c r="M375">
        <v>48.762486597633298</v>
      </c>
      <c r="N375">
        <v>53.317607199588018</v>
      </c>
      <c r="O375">
        <v>79.774121802806377</v>
      </c>
      <c r="P375">
        <v>62.687321491913188</v>
      </c>
      <c r="Q375">
        <v>75.354720816000253</v>
      </c>
      <c r="R375">
        <v>0</v>
      </c>
      <c r="S375">
        <v>2.181528062557736</v>
      </c>
      <c r="T375">
        <v>0.55927190043375619</v>
      </c>
      <c r="U375">
        <v>1.6506840880849456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31.200814439473859</v>
      </c>
      <c r="AB375">
        <v>22.246570010320042</v>
      </c>
      <c r="AC375">
        <v>0.35905122009996099</v>
      </c>
      <c r="AD375">
        <v>0</v>
      </c>
      <c r="AE375">
        <v>0</v>
      </c>
      <c r="AF375">
        <v>0</v>
      </c>
      <c r="AG375">
        <v>0</v>
      </c>
      <c r="AH375">
        <v>0.2116069367305474</v>
      </c>
      <c r="AL375">
        <f t="shared" si="15"/>
        <v>0.78181973389170334</v>
      </c>
      <c r="AM375">
        <f t="shared" si="16"/>
        <v>7.8083832685492769E-3</v>
      </c>
      <c r="AN375">
        <f t="shared" si="17"/>
        <v>1.8759640802689638E-2</v>
      </c>
    </row>
    <row r="376" spans="1:40" x14ac:dyDescent="0.25">
      <c r="A376" s="2">
        <v>493</v>
      </c>
      <c r="B376" t="s">
        <v>59</v>
      </c>
      <c r="C376">
        <v>112.94152003499076</v>
      </c>
      <c r="D376">
        <v>9.054931451328601</v>
      </c>
      <c r="E376">
        <v>9.1463421683528112E-2</v>
      </c>
      <c r="F376">
        <v>0.31964646798209789</v>
      </c>
      <c r="G376">
        <v>0.47033998072083483</v>
      </c>
      <c r="H376">
        <v>0.16346212479294173</v>
      </c>
      <c r="I376">
        <v>0.24052054269858619</v>
      </c>
      <c r="J376">
        <v>1.0971240300439611E-2</v>
      </c>
      <c r="K376">
        <v>1.613478753600445E-2</v>
      </c>
      <c r="L376">
        <v>0.38263237932578592</v>
      </c>
      <c r="M376">
        <v>0.56301890979287228</v>
      </c>
      <c r="N376">
        <v>0.55263986712228597</v>
      </c>
      <c r="O376">
        <v>0.37937010803497367</v>
      </c>
      <c r="P376">
        <v>0.55822418687748132</v>
      </c>
      <c r="Q376">
        <v>0.58955391190919504</v>
      </c>
      <c r="R376">
        <v>0</v>
      </c>
      <c r="S376">
        <v>1.7114502100547713E-2</v>
      </c>
      <c r="T376">
        <v>2.457100640338794E-3</v>
      </c>
      <c r="U376">
        <v>1.2680301881331903E-2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99.51635875026291</v>
      </c>
      <c r="AD376">
        <v>0</v>
      </c>
      <c r="AE376">
        <v>0</v>
      </c>
      <c r="AF376">
        <v>0</v>
      </c>
      <c r="AG376">
        <v>0</v>
      </c>
      <c r="AH376">
        <v>0</v>
      </c>
      <c r="AL376">
        <f t="shared" si="15"/>
        <v>8.0983458255019555E-2</v>
      </c>
      <c r="AM376">
        <f t="shared" si="16"/>
        <v>0</v>
      </c>
      <c r="AN376">
        <f t="shared" si="17"/>
        <v>0</v>
      </c>
    </row>
    <row r="377" spans="1:40" x14ac:dyDescent="0.25">
      <c r="A377" s="2">
        <v>494</v>
      </c>
      <c r="B377" t="s">
        <v>310</v>
      </c>
      <c r="C377">
        <v>30.447504667688747</v>
      </c>
      <c r="D377">
        <v>0.86529543666536601</v>
      </c>
      <c r="E377">
        <v>8.7404896742286579E-3</v>
      </c>
      <c r="F377">
        <v>2.3255553166562524</v>
      </c>
      <c r="G377">
        <v>2.7592579463305236</v>
      </c>
      <c r="H377">
        <v>4.1719959915908165</v>
      </c>
      <c r="I377">
        <v>4.9500514193696539</v>
      </c>
      <c r="J377">
        <v>0.46117604384781624</v>
      </c>
      <c r="K377">
        <v>0.54718853040075122</v>
      </c>
      <c r="L377">
        <v>2.0695251867447473</v>
      </c>
      <c r="M377">
        <v>2.4554899305108315</v>
      </c>
      <c r="N377">
        <v>1.3285018065658905</v>
      </c>
      <c r="O377">
        <v>0.62715514686027019</v>
      </c>
      <c r="P377">
        <v>0.74411395108621659</v>
      </c>
      <c r="Q377">
        <v>1.4825993909165003</v>
      </c>
      <c r="R377">
        <v>1.759093560254559</v>
      </c>
      <c r="S377">
        <v>0</v>
      </c>
      <c r="T377">
        <v>8.7956091546351839E-2</v>
      </c>
      <c r="U377">
        <v>5.6842480463210179E-2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3.1296733702468051</v>
      </c>
      <c r="AB377">
        <v>0.61729257795794978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L377">
        <f t="shared" si="15"/>
        <v>2.8706323748991226E-2</v>
      </c>
      <c r="AM377">
        <f t="shared" si="16"/>
        <v>2.0273995675350959E-2</v>
      </c>
      <c r="AN377">
        <f t="shared" si="17"/>
        <v>0.12306315374938032</v>
      </c>
    </row>
    <row r="378" spans="1:40" x14ac:dyDescent="0.25">
      <c r="A378" s="2">
        <v>495</v>
      </c>
      <c r="B378" t="s">
        <v>310</v>
      </c>
      <c r="C378">
        <v>1.5458772166439221</v>
      </c>
      <c r="D378">
        <v>1.5304183878427702</v>
      </c>
      <c r="E378">
        <v>1.5458828801152003E-2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L378">
        <f t="shared" si="15"/>
        <v>1</v>
      </c>
      <c r="AM378">
        <f t="shared" si="16"/>
        <v>0</v>
      </c>
      <c r="AN378">
        <f t="shared" si="17"/>
        <v>0</v>
      </c>
    </row>
    <row r="379" spans="1:40" x14ac:dyDescent="0.25">
      <c r="A379" s="2">
        <v>496</v>
      </c>
      <c r="B379" t="s">
        <v>310</v>
      </c>
      <c r="C379">
        <v>22552.984690822941</v>
      </c>
      <c r="D379">
        <v>5168.8262967022565</v>
      </c>
      <c r="E379">
        <v>52.210441513616573</v>
      </c>
      <c r="F379">
        <v>835.85167544885815</v>
      </c>
      <c r="G379">
        <v>1016.6722160036503</v>
      </c>
      <c r="H379">
        <v>1532.8775140478995</v>
      </c>
      <c r="I379">
        <v>1864.4860915411386</v>
      </c>
      <c r="J379">
        <v>676.79484911157851</v>
      </c>
      <c r="K379">
        <v>823.20669642594999</v>
      </c>
      <c r="L379">
        <v>1233.1772097543223</v>
      </c>
      <c r="M379">
        <v>1499.9515854414233</v>
      </c>
      <c r="N379">
        <v>738.04874923420243</v>
      </c>
      <c r="O379">
        <v>293.31216922401387</v>
      </c>
      <c r="P379">
        <v>356.76474777490648</v>
      </c>
      <c r="Q379">
        <v>1745.0918570365998</v>
      </c>
      <c r="R379">
        <v>0</v>
      </c>
      <c r="S379">
        <v>51.577685267867849</v>
      </c>
      <c r="T379">
        <v>25.481549451197093</v>
      </c>
      <c r="U379">
        <v>23.945024660171171</v>
      </c>
      <c r="V379">
        <v>0</v>
      </c>
      <c r="W379">
        <v>0</v>
      </c>
      <c r="X379">
        <v>0</v>
      </c>
      <c r="Y379">
        <v>32.086791901425478</v>
      </c>
      <c r="Z379">
        <v>0</v>
      </c>
      <c r="AA379">
        <v>3638.8852014032291</v>
      </c>
      <c r="AB379">
        <v>826.68500688075221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117.05133199787799</v>
      </c>
      <c r="AL379">
        <f t="shared" si="15"/>
        <v>0.23150092148736173</v>
      </c>
      <c r="AM379">
        <f t="shared" si="16"/>
        <v>3.665523735388955E-2</v>
      </c>
      <c r="AN379">
        <f t="shared" si="17"/>
        <v>0.19800351348179079</v>
      </c>
    </row>
    <row r="380" spans="1:40" x14ac:dyDescent="0.25">
      <c r="A380" s="2">
        <v>497</v>
      </c>
      <c r="B380" t="s">
        <v>310</v>
      </c>
      <c r="C380">
        <v>1901.9995737477102</v>
      </c>
      <c r="D380">
        <v>761.60819857118247</v>
      </c>
      <c r="E380">
        <v>7.6931903742299568</v>
      </c>
      <c r="F380">
        <v>60.183538573436273</v>
      </c>
      <c r="G380">
        <v>73.203331244183715</v>
      </c>
      <c r="H380">
        <v>110.37134749727899</v>
      </c>
      <c r="I380">
        <v>134.24792803703969</v>
      </c>
      <c r="J380">
        <v>48.731161739539871</v>
      </c>
      <c r="K380">
        <v>59.273086417971605</v>
      </c>
      <c r="L380">
        <v>88.792146071994182</v>
      </c>
      <c r="M380">
        <v>108.00061651748169</v>
      </c>
      <c r="N380">
        <v>53.141788555701979</v>
      </c>
      <c r="O380">
        <v>21.119076265152302</v>
      </c>
      <c r="P380">
        <v>25.688042949776616</v>
      </c>
      <c r="Q380">
        <v>119.15752217110604</v>
      </c>
      <c r="R380">
        <v>0</v>
      </c>
      <c r="S380">
        <v>3.5216729481731193</v>
      </c>
      <c r="T380">
        <v>1.8347045430424818</v>
      </c>
      <c r="U380">
        <v>1.7239395221343314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186.2544907739875</v>
      </c>
      <c r="AB380">
        <v>37.453790974297434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L380">
        <f t="shared" si="15"/>
        <v>0.40446980092092072</v>
      </c>
      <c r="AM380">
        <f t="shared" si="16"/>
        <v>1.9691797774958636E-2</v>
      </c>
      <c r="AN380">
        <f t="shared" si="17"/>
        <v>0.11761741949683456</v>
      </c>
    </row>
    <row r="381" spans="1:40" x14ac:dyDescent="0.25">
      <c r="A381" s="2">
        <v>498</v>
      </c>
      <c r="B381" t="s">
        <v>169</v>
      </c>
      <c r="C381">
        <v>7.7841056344059618</v>
      </c>
      <c r="D381">
        <v>7.7062649079749308</v>
      </c>
      <c r="E381">
        <v>7.784072643103071E-2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L381">
        <f t="shared" si="15"/>
        <v>1</v>
      </c>
      <c r="AM381">
        <f t="shared" si="16"/>
        <v>0</v>
      </c>
      <c r="AN381">
        <f t="shared" si="17"/>
        <v>0</v>
      </c>
    </row>
    <row r="382" spans="1:40" x14ac:dyDescent="0.25">
      <c r="A382" s="2">
        <v>499</v>
      </c>
      <c r="B382" t="s">
        <v>169</v>
      </c>
      <c r="C382">
        <v>2.1767927207774407</v>
      </c>
      <c r="D382">
        <v>1.9718531615514781</v>
      </c>
      <c r="E382">
        <v>1.9918037455610139E-2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4.4523638162895326E-2</v>
      </c>
      <c r="Z382">
        <v>0</v>
      </c>
      <c r="AA382">
        <v>0</v>
      </c>
      <c r="AB382">
        <v>0</v>
      </c>
      <c r="AC382">
        <v>0.14049788360745721</v>
      </c>
      <c r="AD382">
        <v>0</v>
      </c>
      <c r="AE382">
        <v>0</v>
      </c>
      <c r="AF382">
        <v>0</v>
      </c>
      <c r="AG382">
        <v>0</v>
      </c>
      <c r="AH382">
        <v>0</v>
      </c>
      <c r="AL382">
        <f t="shared" si="15"/>
        <v>0.91500269180233562</v>
      </c>
      <c r="AM382">
        <f t="shared" si="16"/>
        <v>0</v>
      </c>
      <c r="AN382">
        <f t="shared" si="17"/>
        <v>0</v>
      </c>
    </row>
    <row r="383" spans="1:40" x14ac:dyDescent="0.25">
      <c r="A383" s="2">
        <v>500</v>
      </c>
      <c r="B383" t="s">
        <v>169</v>
      </c>
      <c r="C383">
        <v>16.381796826728102</v>
      </c>
      <c r="D383">
        <v>16.217979235819442</v>
      </c>
      <c r="E383">
        <v>0.16381759090865994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L383">
        <f t="shared" si="15"/>
        <v>1</v>
      </c>
      <c r="AM383">
        <f t="shared" si="16"/>
        <v>0</v>
      </c>
      <c r="AN383">
        <f t="shared" si="17"/>
        <v>0</v>
      </c>
    </row>
    <row r="384" spans="1:40" x14ac:dyDescent="0.25">
      <c r="A384" s="2">
        <v>501</v>
      </c>
      <c r="B384" t="s">
        <v>169</v>
      </c>
      <c r="C384">
        <v>12.567027896887639</v>
      </c>
      <c r="D384">
        <v>8.344287320140694</v>
      </c>
      <c r="E384">
        <v>8.4285796419117931E-2</v>
      </c>
      <c r="F384">
        <v>0.18889638858904426</v>
      </c>
      <c r="G384">
        <v>0.1171522908137861</v>
      </c>
      <c r="H384">
        <v>0.15817128436826422</v>
      </c>
      <c r="I384">
        <v>9.8096788252511669E-2</v>
      </c>
      <c r="J384">
        <v>1.5603435485857187E-2</v>
      </c>
      <c r="K384">
        <v>9.6771561433469256E-3</v>
      </c>
      <c r="L384">
        <v>0.11867809530910374</v>
      </c>
      <c r="M384">
        <v>7.3603372844737183E-2</v>
      </c>
      <c r="N384">
        <v>4.1831751202206481E-2</v>
      </c>
      <c r="O384">
        <v>0.13639708195413081</v>
      </c>
      <c r="P384">
        <v>8.4592552845728308E-2</v>
      </c>
      <c r="Q384">
        <v>0</v>
      </c>
      <c r="R384">
        <v>0</v>
      </c>
      <c r="S384">
        <v>0</v>
      </c>
      <c r="T384">
        <v>6.538922800828548E-4</v>
      </c>
      <c r="U384">
        <v>2.9116664439464662E-3</v>
      </c>
      <c r="V384">
        <v>0</v>
      </c>
      <c r="W384">
        <v>0.3454626877603218</v>
      </c>
      <c r="X384">
        <v>7.9819397799300681E-2</v>
      </c>
      <c r="Y384">
        <v>0</v>
      </c>
      <c r="Z384">
        <v>0</v>
      </c>
      <c r="AA384">
        <v>2.0863201420256128</v>
      </c>
      <c r="AB384">
        <v>0.58058679620984555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L384">
        <f t="shared" si="15"/>
        <v>0.67068945702326643</v>
      </c>
      <c r="AM384">
        <f t="shared" si="16"/>
        <v>5.2550706454045748E-2</v>
      </c>
      <c r="AN384">
        <f t="shared" si="17"/>
        <v>0.24605571414072336</v>
      </c>
    </row>
    <row r="385" spans="1:40" x14ac:dyDescent="0.25">
      <c r="A385" s="2">
        <v>502</v>
      </c>
      <c r="B385" t="s">
        <v>169</v>
      </c>
      <c r="C385">
        <v>7.3240802488764434</v>
      </c>
      <c r="D385">
        <v>7.0326590367723885</v>
      </c>
      <c r="E385">
        <v>7.1037001823697613E-2</v>
      </c>
      <c r="F385">
        <v>1.6868006229938105E-2</v>
      </c>
      <c r="G385">
        <v>2.0517586439039254E-2</v>
      </c>
      <c r="H385">
        <v>3.0934143474754389E-2</v>
      </c>
      <c r="I385">
        <v>3.7627496156426396E-2</v>
      </c>
      <c r="J385">
        <v>1.3658057499087464E-2</v>
      </c>
      <c r="K385">
        <v>1.6613481502569118E-2</v>
      </c>
      <c r="L385">
        <v>2.4886566806053251E-2</v>
      </c>
      <c r="M385">
        <v>3.0269435917429324E-2</v>
      </c>
      <c r="N385">
        <v>1.4892814681616122E-2</v>
      </c>
      <c r="O385">
        <v>5.9192626577277644E-3</v>
      </c>
      <c r="P385">
        <v>7.2002975797292685E-3</v>
      </c>
      <c r="Q385">
        <v>0</v>
      </c>
      <c r="R385">
        <v>0</v>
      </c>
      <c r="S385">
        <v>0</v>
      </c>
      <c r="T385">
        <v>5.132552024915048E-4</v>
      </c>
      <c r="U385">
        <v>4.8380613349609068E-4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L385">
        <f t="shared" si="15"/>
        <v>0.96990964014707981</v>
      </c>
      <c r="AM385">
        <f t="shared" si="16"/>
        <v>0</v>
      </c>
      <c r="AN385">
        <f t="shared" si="17"/>
        <v>0</v>
      </c>
    </row>
    <row r="386" spans="1:40" x14ac:dyDescent="0.25">
      <c r="A386" s="2">
        <v>503</v>
      </c>
      <c r="B386" t="s">
        <v>169</v>
      </c>
      <c r="C386">
        <v>684.09465278738242</v>
      </c>
      <c r="D386">
        <v>115.22084220388714</v>
      </c>
      <c r="E386">
        <v>1.1638309951903725</v>
      </c>
      <c r="F386">
        <v>34.14573862196832</v>
      </c>
      <c r="G386">
        <v>40.514111629329108</v>
      </c>
      <c r="H386">
        <v>59.491064297517021</v>
      </c>
      <c r="I386">
        <v>70.586172049877234</v>
      </c>
      <c r="J386">
        <v>4.8531945258678615</v>
      </c>
      <c r="K386">
        <v>5.7588344159005391</v>
      </c>
      <c r="L386">
        <v>34.740999452368619</v>
      </c>
      <c r="M386">
        <v>41.220197719986686</v>
      </c>
      <c r="N386">
        <v>15.211957491972418</v>
      </c>
      <c r="O386">
        <v>22.113037949323569</v>
      </c>
      <c r="P386">
        <v>26.237030818900553</v>
      </c>
      <c r="Q386">
        <v>78.759591060140721</v>
      </c>
      <c r="R386">
        <v>93.448186139002161</v>
      </c>
      <c r="S386">
        <v>0</v>
      </c>
      <c r="T386">
        <v>0.18765503850848378</v>
      </c>
      <c r="U386">
        <v>1.0783365813990515</v>
      </c>
      <c r="V386">
        <v>0</v>
      </c>
      <c r="W386">
        <v>22.606908134399056</v>
      </c>
      <c r="X386">
        <v>7.7986869950288327</v>
      </c>
      <c r="Y386">
        <v>0</v>
      </c>
      <c r="Z386">
        <v>0</v>
      </c>
      <c r="AA386">
        <v>5.1991246633525545</v>
      </c>
      <c r="AB386">
        <v>3.3144420657287657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0.44470993773340323</v>
      </c>
      <c r="AL386">
        <f t="shared" si="15"/>
        <v>0.17012948825847646</v>
      </c>
      <c r="AM386">
        <f t="shared" si="16"/>
        <v>1.6245016702698265E-2</v>
      </c>
      <c r="AN386">
        <f t="shared" si="17"/>
        <v>5.689148672618749E-2</v>
      </c>
    </row>
    <row r="387" spans="1:40" x14ac:dyDescent="0.25">
      <c r="A387" s="2">
        <v>504</v>
      </c>
      <c r="B387" t="s">
        <v>169</v>
      </c>
      <c r="C387">
        <v>18522.380243448184</v>
      </c>
      <c r="D387">
        <v>10390.544668082692</v>
      </c>
      <c r="E387">
        <v>104.9550531144299</v>
      </c>
      <c r="F387">
        <v>610.03423774614851</v>
      </c>
      <c r="G387">
        <v>378.3392062442424</v>
      </c>
      <c r="H387">
        <v>510.80861988192544</v>
      </c>
      <c r="I387">
        <v>316.80022207191217</v>
      </c>
      <c r="J387">
        <v>50.390763157119217</v>
      </c>
      <c r="K387">
        <v>31.252082263281306</v>
      </c>
      <c r="L387">
        <v>383.26666049443429</v>
      </c>
      <c r="M387">
        <v>237.699581868123</v>
      </c>
      <c r="N387">
        <v>135.09416848520829</v>
      </c>
      <c r="O387">
        <v>440.48951571166583</v>
      </c>
      <c r="P387">
        <v>273.18875557351595</v>
      </c>
      <c r="Q387">
        <v>448.29340430777756</v>
      </c>
      <c r="R387">
        <v>0</v>
      </c>
      <c r="S387">
        <v>13.326763569460637</v>
      </c>
      <c r="T387">
        <v>2.1116412363608843</v>
      </c>
      <c r="U387">
        <v>9.4031756620067064</v>
      </c>
      <c r="V387">
        <v>0</v>
      </c>
      <c r="W387">
        <v>0.27793399811627911</v>
      </c>
      <c r="X387">
        <v>8.1745292361474861E-2</v>
      </c>
      <c r="Y387">
        <v>118.8319698013966</v>
      </c>
      <c r="Z387">
        <v>0</v>
      </c>
      <c r="AA387">
        <v>3118.9916300520731</v>
      </c>
      <c r="AB387">
        <v>929.85270061177653</v>
      </c>
      <c r="AC387">
        <v>4.4811248042856722</v>
      </c>
      <c r="AD387">
        <v>0</v>
      </c>
      <c r="AE387">
        <v>0</v>
      </c>
      <c r="AF387">
        <v>0</v>
      </c>
      <c r="AG387">
        <v>0</v>
      </c>
      <c r="AH387">
        <v>13.864619417867051</v>
      </c>
      <c r="AL387">
        <f t="shared" ref="AL387:AL450" si="18">(D387+E387)/C387</f>
        <v>0.56663882196833937</v>
      </c>
      <c r="AM387">
        <f t="shared" ref="AM387:AM450" si="19">(SUM(X387,AB387,AE387))/C387</f>
        <v>5.0205990465673457E-2</v>
      </c>
      <c r="AN387">
        <f t="shared" ref="AN387:AN450" si="20">(SUM(AA387:AB387,AD387:AE387,W387:X387))/C387</f>
        <v>0.21861142880848855</v>
      </c>
    </row>
    <row r="388" spans="1:40" x14ac:dyDescent="0.25">
      <c r="A388" s="2">
        <v>505</v>
      </c>
      <c r="B388" t="s">
        <v>169</v>
      </c>
      <c r="C388">
        <v>3323.833190848899</v>
      </c>
      <c r="D388">
        <v>3196.9523443487155</v>
      </c>
      <c r="E388">
        <v>32.292397921819457</v>
      </c>
      <c r="F388">
        <v>1.291509103256647</v>
      </c>
      <c r="G388">
        <v>1.5715848367297065</v>
      </c>
      <c r="H388">
        <v>2.369668892276533</v>
      </c>
      <c r="I388">
        <v>2.8824095078120817</v>
      </c>
      <c r="J388">
        <v>1.0465525840121843</v>
      </c>
      <c r="K388">
        <v>1.2721935354309188</v>
      </c>
      <c r="L388">
        <v>1.9060953522570907</v>
      </c>
      <c r="M388">
        <v>2.3187461194431029</v>
      </c>
      <c r="N388">
        <v>1.1404964820736807</v>
      </c>
      <c r="O388">
        <v>0.45391586146422064</v>
      </c>
      <c r="P388">
        <v>0.5513716809485768</v>
      </c>
      <c r="Q388">
        <v>2.9068385575819033</v>
      </c>
      <c r="R388">
        <v>0</v>
      </c>
      <c r="S388">
        <v>8.6054737132430198E-2</v>
      </c>
      <c r="T388">
        <v>3.9509117763132096E-2</v>
      </c>
      <c r="U388">
        <v>3.687517494002663E-2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2.8736972412053712</v>
      </c>
      <c r="AB388">
        <v>36.495953047510049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35.344976746526306</v>
      </c>
      <c r="AL388">
        <f t="shared" si="18"/>
        <v>0.97154235993587679</v>
      </c>
      <c r="AM388">
        <f t="shared" si="19"/>
        <v>1.0980079610490041E-2</v>
      </c>
      <c r="AN388">
        <f t="shared" si="20"/>
        <v>1.1844652853550844E-2</v>
      </c>
    </row>
    <row r="389" spans="1:40" x14ac:dyDescent="0.25">
      <c r="A389" s="2">
        <v>506</v>
      </c>
      <c r="B389" t="s">
        <v>169</v>
      </c>
      <c r="C389">
        <v>19.80721680879525</v>
      </c>
      <c r="D389">
        <v>0.65007349099856526</v>
      </c>
      <c r="E389">
        <v>6.5663917391114972E-3</v>
      </c>
      <c r="F389">
        <v>1.4021371704032939</v>
      </c>
      <c r="G389">
        <v>1.6636291262306326</v>
      </c>
      <c r="H389">
        <v>2.4428995650103547</v>
      </c>
      <c r="I389">
        <v>2.8984881043632127</v>
      </c>
      <c r="J389">
        <v>0.19930064126398297</v>
      </c>
      <c r="K389">
        <v>0.23646947880535205</v>
      </c>
      <c r="L389">
        <v>1.4265798023048288</v>
      </c>
      <c r="M389">
        <v>1.6926294064238943</v>
      </c>
      <c r="N389">
        <v>0.62464579913024521</v>
      </c>
      <c r="O389">
        <v>0.90803366025151799</v>
      </c>
      <c r="P389">
        <v>1.0773772095349763</v>
      </c>
      <c r="Q389">
        <v>1.908002228421487</v>
      </c>
      <c r="R389">
        <v>2.2638350550693853</v>
      </c>
      <c r="S389">
        <v>0</v>
      </c>
      <c r="T389">
        <v>7.7084461603631306E-3</v>
      </c>
      <c r="U389">
        <v>4.4278905972845645E-2</v>
      </c>
      <c r="V389">
        <v>0</v>
      </c>
      <c r="W389">
        <v>0.13732387105535349</v>
      </c>
      <c r="X389">
        <v>6.0639647892085813E-2</v>
      </c>
      <c r="Y389">
        <v>0</v>
      </c>
      <c r="Z389">
        <v>0</v>
      </c>
      <c r="AA389">
        <v>0.12960317318049905</v>
      </c>
      <c r="AB389">
        <v>2.6995634583258363E-2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L389">
        <f t="shared" si="18"/>
        <v>3.3151547189916183E-2</v>
      </c>
      <c r="AM389">
        <f t="shared" si="19"/>
        <v>4.4244117344356213E-3</v>
      </c>
      <c r="AN389">
        <f t="shared" si="20"/>
        <v>1.7900663689093155E-2</v>
      </c>
    </row>
    <row r="390" spans="1:40" x14ac:dyDescent="0.25">
      <c r="A390" s="2">
        <v>507</v>
      </c>
      <c r="B390" t="s">
        <v>169</v>
      </c>
      <c r="C390">
        <v>0.4079106797198136</v>
      </c>
      <c r="D390">
        <v>0</v>
      </c>
      <c r="E390">
        <v>0</v>
      </c>
      <c r="F390">
        <v>7.3643021338995709E-2</v>
      </c>
      <c r="G390">
        <v>4.5672891085706754E-2</v>
      </c>
      <c r="H390">
        <v>6.1664574160419622E-2</v>
      </c>
      <c r="I390">
        <v>3.8243954762448511E-2</v>
      </c>
      <c r="J390">
        <v>6.0831407025909159E-3</v>
      </c>
      <c r="K390">
        <v>3.772713023620455E-3</v>
      </c>
      <c r="L390">
        <v>4.6267763539928591E-2</v>
      </c>
      <c r="M390">
        <v>2.869498593955264E-2</v>
      </c>
      <c r="N390">
        <v>1.630852272943158E-2</v>
      </c>
      <c r="O390">
        <v>5.3175644391908278E-2</v>
      </c>
      <c r="P390">
        <v>3.2979218728578015E-2</v>
      </c>
      <c r="Q390">
        <v>0</v>
      </c>
      <c r="R390">
        <v>0</v>
      </c>
      <c r="S390">
        <v>0</v>
      </c>
      <c r="T390">
        <v>2.5494574574531502E-4</v>
      </c>
      <c r="U390">
        <v>1.1493035708871561E-3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L390">
        <f t="shared" si="18"/>
        <v>0</v>
      </c>
      <c r="AM390">
        <f t="shared" si="19"/>
        <v>0</v>
      </c>
      <c r="AN390">
        <f t="shared" si="20"/>
        <v>0</v>
      </c>
    </row>
    <row r="391" spans="1:40" x14ac:dyDescent="0.25">
      <c r="A391" s="2">
        <v>508</v>
      </c>
      <c r="B391" t="s">
        <v>79</v>
      </c>
      <c r="C391">
        <v>8.4810438948521405</v>
      </c>
      <c r="D391">
        <v>2.482321208100553</v>
      </c>
      <c r="E391">
        <v>2.5073088408806024E-2</v>
      </c>
      <c r="F391">
        <v>6.4743664116766159E-2</v>
      </c>
      <c r="G391">
        <v>7.6825195028080273E-2</v>
      </c>
      <c r="H391">
        <v>9.8690546088903652E-2</v>
      </c>
      <c r="I391">
        <v>0.11710932174204206</v>
      </c>
      <c r="J391">
        <v>6.4484244741369837E-2</v>
      </c>
      <c r="K391">
        <v>7.6454595920371252E-2</v>
      </c>
      <c r="L391">
        <v>0.99194560875387916</v>
      </c>
      <c r="M391">
        <v>1.1769115863515414</v>
      </c>
      <c r="N391">
        <v>0.59536750359445467</v>
      </c>
      <c r="O391">
        <v>0.15353921402983892</v>
      </c>
      <c r="P391">
        <v>0.18214946143898436</v>
      </c>
      <c r="Q391">
        <v>0.58280082377196085</v>
      </c>
      <c r="R391">
        <v>0.69149317740543159</v>
      </c>
      <c r="S391">
        <v>0</v>
      </c>
      <c r="T391">
        <v>4.2211242074048694E-2</v>
      </c>
      <c r="U391">
        <v>2.8573191204365602E-2</v>
      </c>
      <c r="V391">
        <v>0</v>
      </c>
      <c r="W391">
        <v>5.7178148046534817E-3</v>
      </c>
      <c r="X391">
        <v>5.7178148046534817E-3</v>
      </c>
      <c r="Y391">
        <v>0</v>
      </c>
      <c r="Z391">
        <v>0</v>
      </c>
      <c r="AA391">
        <v>0.43569748239678052</v>
      </c>
      <c r="AB391">
        <v>0.58321711007465515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L391">
        <f t="shared" si="18"/>
        <v>0.29564689531100147</v>
      </c>
      <c r="AM391">
        <f t="shared" si="19"/>
        <v>6.9441324933689222E-2</v>
      </c>
      <c r="AN391">
        <f t="shared" si="20"/>
        <v>0.12148860857873273</v>
      </c>
    </row>
    <row r="392" spans="1:40" x14ac:dyDescent="0.25">
      <c r="A392" s="2">
        <v>509</v>
      </c>
      <c r="B392" t="s">
        <v>79</v>
      </c>
      <c r="C392">
        <v>2569.4160375036408</v>
      </c>
      <c r="D392">
        <v>1510.5977078939636</v>
      </c>
      <c r="E392">
        <v>15.258565286458243</v>
      </c>
      <c r="F392">
        <v>7.2192648547574239</v>
      </c>
      <c r="G392">
        <v>8.5656283839704237</v>
      </c>
      <c r="H392">
        <v>11.004283985397338</v>
      </c>
      <c r="I392">
        <v>13.056414855767889</v>
      </c>
      <c r="J392">
        <v>7.1864682095729355</v>
      </c>
      <c r="K392">
        <v>8.526637905456667</v>
      </c>
      <c r="L392">
        <v>110.60222029456112</v>
      </c>
      <c r="M392">
        <v>131.22909146685481</v>
      </c>
      <c r="N392">
        <v>66.383511907785916</v>
      </c>
      <c r="O392">
        <v>17.119432701687973</v>
      </c>
      <c r="P392">
        <v>20.311993931668223</v>
      </c>
      <c r="Q392">
        <v>104.65951525159859</v>
      </c>
      <c r="R392">
        <v>124.17794084641378</v>
      </c>
      <c r="S392">
        <v>0</v>
      </c>
      <c r="T392">
        <v>4.7079775735798206</v>
      </c>
      <c r="U392">
        <v>3.1839763177071743</v>
      </c>
      <c r="V392">
        <v>0</v>
      </c>
      <c r="W392">
        <v>30.912442989800009</v>
      </c>
      <c r="X392">
        <v>60.922332899605863</v>
      </c>
      <c r="Y392">
        <v>5.1670169076662429</v>
      </c>
      <c r="Z392">
        <v>0</v>
      </c>
      <c r="AA392">
        <v>110.11147575928763</v>
      </c>
      <c r="AB392">
        <v>166.97231979891976</v>
      </c>
      <c r="AC392">
        <v>29.358679355049883</v>
      </c>
      <c r="AD392">
        <v>0</v>
      </c>
      <c r="AE392">
        <v>0</v>
      </c>
      <c r="AF392">
        <v>0</v>
      </c>
      <c r="AG392">
        <v>0</v>
      </c>
      <c r="AH392">
        <v>2.1811381261089342</v>
      </c>
      <c r="AL392">
        <f t="shared" si="18"/>
        <v>0.59385333122731376</v>
      </c>
      <c r="AM392">
        <f t="shared" si="19"/>
        <v>8.8695115688598447E-2</v>
      </c>
      <c r="AN392">
        <f t="shared" si="20"/>
        <v>0.14358070708005788</v>
      </c>
    </row>
    <row r="393" spans="1:40" x14ac:dyDescent="0.25">
      <c r="A393" s="2">
        <v>510</v>
      </c>
      <c r="B393" t="s">
        <v>127</v>
      </c>
      <c r="C393">
        <v>42.77417801362909</v>
      </c>
      <c r="D393">
        <v>42.0251340124153</v>
      </c>
      <c r="E393">
        <v>0.42449596484897678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0.23621874700885054</v>
      </c>
      <c r="AB393">
        <v>8.8329289355962931E-2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L393">
        <f t="shared" si="18"/>
        <v>0.99241252429768723</v>
      </c>
      <c r="AM393">
        <f t="shared" si="19"/>
        <v>2.0650143020356504E-3</v>
      </c>
      <c r="AN393">
        <f t="shared" si="20"/>
        <v>7.5874757023128075E-3</v>
      </c>
    </row>
    <row r="394" spans="1:40" x14ac:dyDescent="0.25">
      <c r="A394" s="2">
        <v>511</v>
      </c>
      <c r="B394" t="s">
        <v>127</v>
      </c>
      <c r="C394">
        <v>3.7198153640676623</v>
      </c>
      <c r="D394">
        <v>3.6826171878509606</v>
      </c>
      <c r="E394">
        <v>3.7198176216701843E-2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L394">
        <f t="shared" si="18"/>
        <v>1</v>
      </c>
      <c r="AM394">
        <f t="shared" si="19"/>
        <v>0</v>
      </c>
      <c r="AN394">
        <f t="shared" si="20"/>
        <v>0</v>
      </c>
    </row>
    <row r="395" spans="1:40" x14ac:dyDescent="0.25">
      <c r="A395" s="2">
        <v>512</v>
      </c>
      <c r="B395" t="s">
        <v>127</v>
      </c>
      <c r="C395">
        <v>8.3613305746843913</v>
      </c>
      <c r="D395">
        <v>4.3503181455211255</v>
      </c>
      <c r="E395">
        <v>4.3942121907083992E-2</v>
      </c>
      <c r="F395">
        <v>0.67995430987288485</v>
      </c>
      <c r="G395">
        <v>0.42170504407969084</v>
      </c>
      <c r="H395">
        <v>0.56936395458881872</v>
      </c>
      <c r="I395">
        <v>0.35310562669284906</v>
      </c>
      <c r="J395">
        <v>5.6167902276998992E-2</v>
      </c>
      <c r="K395">
        <v>3.4833390409033091E-2</v>
      </c>
      <c r="L395">
        <v>0.42720505328991343</v>
      </c>
      <c r="M395">
        <v>0.26494223704679276</v>
      </c>
      <c r="N395">
        <v>0.15057216995383299</v>
      </c>
      <c r="O395">
        <v>0.49098253223672167</v>
      </c>
      <c r="P395">
        <v>0.30449709780524276</v>
      </c>
      <c r="Q395">
        <v>0.1618441407453039</v>
      </c>
      <c r="R395">
        <v>0</v>
      </c>
      <c r="S395">
        <v>4.8128778913023515E-3</v>
      </c>
      <c r="T395">
        <v>2.3481775737710341E-3</v>
      </c>
      <c r="U395">
        <v>1.0485177375652605E-2</v>
      </c>
      <c r="V395">
        <v>0</v>
      </c>
      <c r="W395">
        <v>0</v>
      </c>
      <c r="X395">
        <v>0</v>
      </c>
      <c r="Y395">
        <v>3.4250615417371462E-2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L395">
        <f t="shared" si="18"/>
        <v>0.52554557294178939</v>
      </c>
      <c r="AM395">
        <f t="shared" si="19"/>
        <v>0</v>
      </c>
      <c r="AN395">
        <f t="shared" si="20"/>
        <v>0</v>
      </c>
    </row>
    <row r="396" spans="1:40" x14ac:dyDescent="0.25">
      <c r="A396" s="2">
        <v>513</v>
      </c>
      <c r="B396" t="s">
        <v>127</v>
      </c>
      <c r="C396">
        <v>984.3352989346962</v>
      </c>
      <c r="D396">
        <v>890.86391952725523</v>
      </c>
      <c r="E396">
        <v>8.9986386063238228</v>
      </c>
      <c r="F396">
        <v>4.7531621244811788</v>
      </c>
      <c r="G396">
        <v>5.6396232739031547</v>
      </c>
      <c r="H396">
        <v>8.2812946930988414</v>
      </c>
      <c r="I396">
        <v>9.8256996198311626</v>
      </c>
      <c r="J396">
        <v>0.67562620435575249</v>
      </c>
      <c r="K396">
        <v>0.80160837855940803</v>
      </c>
      <c r="L396">
        <v>4.8360535273393559</v>
      </c>
      <c r="M396">
        <v>5.7379041086331899</v>
      </c>
      <c r="N396">
        <v>2.1174952089715413</v>
      </c>
      <c r="O396">
        <v>3.0781881279374024</v>
      </c>
      <c r="P396">
        <v>3.6522441121142588</v>
      </c>
      <c r="Q396">
        <v>13.274701404200551</v>
      </c>
      <c r="R396">
        <v>15.75036976651471</v>
      </c>
      <c r="S396">
        <v>0</v>
      </c>
      <c r="T396">
        <v>2.613185882554446E-2</v>
      </c>
      <c r="U396">
        <v>0.15009222378551748</v>
      </c>
      <c r="V396">
        <v>0</v>
      </c>
      <c r="W396">
        <v>0.77338376296005573</v>
      </c>
      <c r="X396">
        <v>0.98881098298083903</v>
      </c>
      <c r="Y396">
        <v>0</v>
      </c>
      <c r="Z396">
        <v>0</v>
      </c>
      <c r="AA396">
        <v>1.8052801684023296</v>
      </c>
      <c r="AB396">
        <v>2.3050712542223804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L396">
        <f t="shared" si="18"/>
        <v>0.91418296093563012</v>
      </c>
      <c r="AM396">
        <f t="shared" si="19"/>
        <v>3.3463010427118144E-3</v>
      </c>
      <c r="AN396">
        <f t="shared" si="20"/>
        <v>5.9660018033704668E-3</v>
      </c>
    </row>
    <row r="397" spans="1:40" x14ac:dyDescent="0.25">
      <c r="A397" s="2">
        <v>514</v>
      </c>
      <c r="B397" t="s">
        <v>127</v>
      </c>
      <c r="C397">
        <v>17356.064467674089</v>
      </c>
      <c r="D397">
        <v>13305.04798216267</v>
      </c>
      <c r="E397">
        <v>134.39428044197464</v>
      </c>
      <c r="F397">
        <v>571.95808858967609</v>
      </c>
      <c r="G397">
        <v>354.72451760692945</v>
      </c>
      <c r="H397">
        <v>478.92567445174632</v>
      </c>
      <c r="I397">
        <v>297.02691019566424</v>
      </c>
      <c r="J397">
        <v>47.245497010870736</v>
      </c>
      <c r="K397">
        <v>29.301489529754733</v>
      </c>
      <c r="L397">
        <v>359.34426854042431</v>
      </c>
      <c r="M397">
        <v>222.86301552248293</v>
      </c>
      <c r="N397">
        <v>126.66175084833799</v>
      </c>
      <c r="O397">
        <v>412.9954067271575</v>
      </c>
      <c r="P397">
        <v>256.13728125789089</v>
      </c>
      <c r="Q397">
        <v>508.48755542136951</v>
      </c>
      <c r="R397">
        <v>0</v>
      </c>
      <c r="S397">
        <v>15.116104887567834</v>
      </c>
      <c r="T397">
        <v>1.9801667042471012</v>
      </c>
      <c r="U397">
        <v>8.8164793037816711</v>
      </c>
      <c r="V397">
        <v>0</v>
      </c>
      <c r="W397">
        <v>0</v>
      </c>
      <c r="X397">
        <v>0</v>
      </c>
      <c r="Y397">
        <v>10.894297978706259</v>
      </c>
      <c r="Z397">
        <v>0</v>
      </c>
      <c r="AA397">
        <v>108.2210575975663</v>
      </c>
      <c r="AB397">
        <v>90.401902565916288</v>
      </c>
      <c r="AC397">
        <v>5.2928220432702711</v>
      </c>
      <c r="AD397">
        <v>0</v>
      </c>
      <c r="AE397">
        <v>0</v>
      </c>
      <c r="AF397">
        <v>0</v>
      </c>
      <c r="AG397">
        <v>0</v>
      </c>
      <c r="AH397">
        <v>10.227918286085007</v>
      </c>
      <c r="AL397">
        <f t="shared" si="18"/>
        <v>0.77433696375326289</v>
      </c>
      <c r="AM397">
        <f t="shared" si="19"/>
        <v>5.2086636768543405E-3</v>
      </c>
      <c r="AN397">
        <f t="shared" si="20"/>
        <v>1.1444009126229084E-2</v>
      </c>
    </row>
    <row r="398" spans="1:40" x14ac:dyDescent="0.25">
      <c r="A398" s="2">
        <v>515</v>
      </c>
      <c r="B398" t="s">
        <v>57</v>
      </c>
      <c r="C398">
        <v>24881.49180000287</v>
      </c>
      <c r="D398">
        <v>20754.144265301333</v>
      </c>
      <c r="E398">
        <v>209.63778174183687</v>
      </c>
      <c r="F398">
        <v>238.61702882294904</v>
      </c>
      <c r="G398">
        <v>351.11111898825453</v>
      </c>
      <c r="H398">
        <v>122.02461157053098</v>
      </c>
      <c r="I398">
        <v>179.55171257801331</v>
      </c>
      <c r="J398">
        <v>8.1868936517998137</v>
      </c>
      <c r="K398">
        <v>12.046216745135352</v>
      </c>
      <c r="L398">
        <v>285.63574432908621</v>
      </c>
      <c r="M398">
        <v>420.29634963059277</v>
      </c>
      <c r="N398">
        <v>412.55011629528627</v>
      </c>
      <c r="O398">
        <v>283.20315565656995</v>
      </c>
      <c r="P398">
        <v>416.71663394642616</v>
      </c>
      <c r="Q398">
        <v>656.82669103363776</v>
      </c>
      <c r="R398">
        <v>0</v>
      </c>
      <c r="S398">
        <v>19.067901521973241</v>
      </c>
      <c r="T398">
        <v>1.8327308837108109</v>
      </c>
      <c r="U398">
        <v>9.4652573948452652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215.84080358399984</v>
      </c>
      <c r="AB398">
        <v>268.81272241230749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15.92406391457981</v>
      </c>
      <c r="AL398">
        <f t="shared" si="18"/>
        <v>0.84254522259154696</v>
      </c>
      <c r="AM398">
        <f t="shared" si="19"/>
        <v>1.08037220827843E-2</v>
      </c>
      <c r="AN398">
        <f t="shared" si="20"/>
        <v>1.94784754021964E-2</v>
      </c>
    </row>
    <row r="399" spans="1:40" x14ac:dyDescent="0.25">
      <c r="A399" s="2">
        <v>516</v>
      </c>
      <c r="B399" t="s">
        <v>57</v>
      </c>
      <c r="C399">
        <v>296.8543507584298</v>
      </c>
      <c r="D399">
        <v>249.319956668961</v>
      </c>
      <c r="E399">
        <v>2.5183825799623323</v>
      </c>
      <c r="F399">
        <v>0.40384381216643844</v>
      </c>
      <c r="G399">
        <v>0.47917125463612947</v>
      </c>
      <c r="H399">
        <v>0.61557496829654945</v>
      </c>
      <c r="I399">
        <v>0.73032437957176211</v>
      </c>
      <c r="J399">
        <v>0.40199301550890215</v>
      </c>
      <c r="K399">
        <v>0.47695028013911944</v>
      </c>
      <c r="L399">
        <v>6.1870283315575225</v>
      </c>
      <c r="M399">
        <v>7.3410000475313613</v>
      </c>
      <c r="N399">
        <v>3.713623678426107</v>
      </c>
      <c r="O399">
        <v>0.9577873072909312</v>
      </c>
      <c r="P399">
        <v>1.1362040495535239</v>
      </c>
      <c r="Q399">
        <v>7.6260818310427121</v>
      </c>
      <c r="R399">
        <v>9.0482161627027953</v>
      </c>
      <c r="S399">
        <v>0</v>
      </c>
      <c r="T399">
        <v>0.26336836436740529</v>
      </c>
      <c r="U399">
        <v>0.17804663845498495</v>
      </c>
      <c r="V399">
        <v>0</v>
      </c>
      <c r="W399">
        <v>2.2005803193774019E-3</v>
      </c>
      <c r="X399">
        <v>7.3352674867490893E-4</v>
      </c>
      <c r="Y399">
        <v>0.68709213926846879</v>
      </c>
      <c r="Z399">
        <v>0</v>
      </c>
      <c r="AA399">
        <v>2.0832159662367413</v>
      </c>
      <c r="AB399">
        <v>0.66750934129416717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2.0160458343928482</v>
      </c>
      <c r="AL399">
        <f t="shared" si="18"/>
        <v>0.84835657151564192</v>
      </c>
      <c r="AM399">
        <f t="shared" si="19"/>
        <v>2.2510799196156497E-3</v>
      </c>
      <c r="AN399">
        <f t="shared" si="20"/>
        <v>9.2761295482571404E-3</v>
      </c>
    </row>
    <row r="400" spans="1:40" x14ac:dyDescent="0.25">
      <c r="A400" s="2">
        <v>517</v>
      </c>
      <c r="B400" t="s">
        <v>57</v>
      </c>
      <c r="C400">
        <v>31.618885455994864</v>
      </c>
      <c r="D400">
        <v>21.608359145215971</v>
      </c>
      <c r="E400">
        <v>0.21826498356296475</v>
      </c>
      <c r="F400">
        <v>0.85239058128559431</v>
      </c>
      <c r="G400">
        <v>1.2542399485888927</v>
      </c>
      <c r="H400">
        <v>0.43589899944784449</v>
      </c>
      <c r="I400">
        <v>0.6413881138628964</v>
      </c>
      <c r="J400">
        <v>2.9256640801172292E-2</v>
      </c>
      <c r="K400">
        <v>4.3026100096011856E-2</v>
      </c>
      <c r="L400">
        <v>1.0203530115354289</v>
      </c>
      <c r="M400">
        <v>1.5013837594476589</v>
      </c>
      <c r="N400">
        <v>1.4737063123260958</v>
      </c>
      <c r="O400">
        <v>1.0116536214265963</v>
      </c>
      <c r="P400">
        <v>1.4885978316732831</v>
      </c>
      <c r="Q400">
        <v>0</v>
      </c>
      <c r="R400">
        <v>0</v>
      </c>
      <c r="S400">
        <v>0</v>
      </c>
      <c r="T400">
        <v>6.5522683742367813E-3</v>
      </c>
      <c r="U400">
        <v>3.3814138350218396E-2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L400">
        <f t="shared" si="18"/>
        <v>0.690303399819574</v>
      </c>
      <c r="AM400">
        <f t="shared" si="19"/>
        <v>0</v>
      </c>
      <c r="AN400">
        <f t="shared" si="20"/>
        <v>0</v>
      </c>
    </row>
    <row r="401" spans="1:40" x14ac:dyDescent="0.25">
      <c r="A401" s="2">
        <v>518</v>
      </c>
      <c r="B401" t="s">
        <v>57</v>
      </c>
      <c r="C401">
        <v>1.170883741796142</v>
      </c>
      <c r="D401">
        <v>1.1591749246939793</v>
      </c>
      <c r="E401">
        <v>1.1708817102162712E-2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L401">
        <f t="shared" si="18"/>
        <v>1</v>
      </c>
      <c r="AM401">
        <f t="shared" si="19"/>
        <v>0</v>
      </c>
      <c r="AN401">
        <f t="shared" si="20"/>
        <v>0</v>
      </c>
    </row>
    <row r="402" spans="1:40" x14ac:dyDescent="0.25">
      <c r="A402" s="2">
        <v>519</v>
      </c>
      <c r="B402" t="s">
        <v>57</v>
      </c>
      <c r="C402">
        <v>5.9873231054764338</v>
      </c>
      <c r="D402">
        <v>2.3478700016526717</v>
      </c>
      <c r="E402">
        <v>2.3718308290452978E-2</v>
      </c>
      <c r="F402">
        <v>5.9360013392777078E-2</v>
      </c>
      <c r="G402">
        <v>7.0352610834288357E-2</v>
      </c>
      <c r="H402">
        <v>9.0539015373462303E-2</v>
      </c>
      <c r="I402">
        <v>0.10752756796966201</v>
      </c>
      <c r="J402">
        <v>5.916015001974248E-2</v>
      </c>
      <c r="K402">
        <v>7.0152747461253745E-2</v>
      </c>
      <c r="L402">
        <v>0.90998703729691721</v>
      </c>
      <c r="M402">
        <v>1.0798725832454514</v>
      </c>
      <c r="N402">
        <v>0.54623206082417641</v>
      </c>
      <c r="O402">
        <v>0.1409050830429576</v>
      </c>
      <c r="P402">
        <v>0.167087456727396</v>
      </c>
      <c r="Q402">
        <v>0.11333542057438245</v>
      </c>
      <c r="R402">
        <v>0.13447804175592132</v>
      </c>
      <c r="S402">
        <v>0</v>
      </c>
      <c r="T402">
        <v>3.8773884106187637E-2</v>
      </c>
      <c r="U402">
        <v>2.6182363691169816E-2</v>
      </c>
      <c r="V402">
        <v>0</v>
      </c>
      <c r="W402">
        <v>0</v>
      </c>
      <c r="X402">
        <v>0</v>
      </c>
      <c r="Y402">
        <v>1.7887592175649138E-3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L402">
        <f t="shared" si="18"/>
        <v>0.3961016080414802</v>
      </c>
      <c r="AM402">
        <f t="shared" si="19"/>
        <v>0</v>
      </c>
      <c r="AN402">
        <f t="shared" si="20"/>
        <v>0</v>
      </c>
    </row>
    <row r="403" spans="1:40" x14ac:dyDescent="0.25">
      <c r="A403" s="2">
        <v>520</v>
      </c>
      <c r="B403" t="s">
        <v>313</v>
      </c>
      <c r="C403">
        <v>591.14617224278879</v>
      </c>
      <c r="D403">
        <v>190.99621480277773</v>
      </c>
      <c r="E403">
        <v>1.9292618343837704</v>
      </c>
      <c r="F403">
        <v>32.129585516705205</v>
      </c>
      <c r="G403">
        <v>38.121530002588003</v>
      </c>
      <c r="H403">
        <v>30.015473339110272</v>
      </c>
      <c r="I403">
        <v>35.613066166169503</v>
      </c>
      <c r="J403">
        <v>1.2670542349195046</v>
      </c>
      <c r="K403">
        <v>1.5033511881262147</v>
      </c>
      <c r="L403">
        <v>27.885922045476459</v>
      </c>
      <c r="M403">
        <v>33.086549031182827</v>
      </c>
      <c r="N403">
        <v>15.039792199650842</v>
      </c>
      <c r="O403">
        <v>10.052696300840084</v>
      </c>
      <c r="P403">
        <v>11.927633281478764</v>
      </c>
      <c r="Q403">
        <v>39.924427546901633</v>
      </c>
      <c r="R403">
        <v>47.370349733125003</v>
      </c>
      <c r="S403">
        <v>0</v>
      </c>
      <c r="T403">
        <v>0.38336110164334458</v>
      </c>
      <c r="U403">
        <v>0.6251533596081571</v>
      </c>
      <c r="V403">
        <v>0</v>
      </c>
      <c r="W403">
        <v>0.13696127706942821</v>
      </c>
      <c r="X403">
        <v>0</v>
      </c>
      <c r="Y403">
        <v>0</v>
      </c>
      <c r="Z403">
        <v>0</v>
      </c>
      <c r="AA403">
        <v>53.414898057077004</v>
      </c>
      <c r="AB403">
        <v>14.449414730824676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5.2734764931304783</v>
      </c>
      <c r="AL403">
        <f t="shared" si="18"/>
        <v>0.32635832844050855</v>
      </c>
      <c r="AM403">
        <f t="shared" si="19"/>
        <v>2.4443048791137529E-2</v>
      </c>
      <c r="AN403">
        <f t="shared" si="20"/>
        <v>0.11503292630141976</v>
      </c>
    </row>
    <row r="404" spans="1:40" x14ac:dyDescent="0.25">
      <c r="A404" s="2">
        <v>521</v>
      </c>
      <c r="B404" t="s">
        <v>313</v>
      </c>
      <c r="C404">
        <v>18236.749541274166</v>
      </c>
      <c r="D404">
        <v>5126.6788782921712</v>
      </c>
      <c r="E404">
        <v>51.784709403939438</v>
      </c>
      <c r="F404">
        <v>656.0356936468836</v>
      </c>
      <c r="G404">
        <v>797.95648202690938</v>
      </c>
      <c r="H404">
        <v>1203.1110216583556</v>
      </c>
      <c r="I404">
        <v>1463.380958951009</v>
      </c>
      <c r="J404">
        <v>531.19661219213356</v>
      </c>
      <c r="K404">
        <v>646.11101702290102</v>
      </c>
      <c r="L404">
        <v>967.88496087689509</v>
      </c>
      <c r="M404">
        <v>1177.2684169872366</v>
      </c>
      <c r="N404">
        <v>579.27301861190074</v>
      </c>
      <c r="O404">
        <v>230.21219917829964</v>
      </c>
      <c r="P404">
        <v>280.01428441185993</v>
      </c>
      <c r="Q404">
        <v>1679.7173499049748</v>
      </c>
      <c r="R404">
        <v>0</v>
      </c>
      <c r="S404">
        <v>49.645485687782234</v>
      </c>
      <c r="T404">
        <v>19.999727775189786</v>
      </c>
      <c r="U404">
        <v>18.793754111806258</v>
      </c>
      <c r="V404">
        <v>0</v>
      </c>
      <c r="W404">
        <v>0</v>
      </c>
      <c r="X404">
        <v>0</v>
      </c>
      <c r="Y404">
        <v>44.483961499703504</v>
      </c>
      <c r="Z404">
        <v>0</v>
      </c>
      <c r="AA404">
        <v>2199.9852145219634</v>
      </c>
      <c r="AB404">
        <v>499.79449516662862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13.421299345621348</v>
      </c>
      <c r="AL404">
        <f t="shared" si="18"/>
        <v>0.2839575975957776</v>
      </c>
      <c r="AM404">
        <f t="shared" si="19"/>
        <v>2.7405897856713612E-2</v>
      </c>
      <c r="AN404">
        <f t="shared" si="20"/>
        <v>0.14804062004461588</v>
      </c>
    </row>
    <row r="405" spans="1:40" x14ac:dyDescent="0.25">
      <c r="A405" s="2">
        <v>522</v>
      </c>
      <c r="B405" t="s">
        <v>313</v>
      </c>
      <c r="C405">
        <v>1759.4482860741643</v>
      </c>
      <c r="D405">
        <v>482.36154506988299</v>
      </c>
      <c r="E405">
        <v>4.8724517440754411</v>
      </c>
      <c r="F405">
        <v>77.68959368343755</v>
      </c>
      <c r="G405">
        <v>94.496554962371405</v>
      </c>
      <c r="H405">
        <v>142.47592189838085</v>
      </c>
      <c r="I405">
        <v>173.2976695830977</v>
      </c>
      <c r="J405">
        <v>62.905974706807079</v>
      </c>
      <c r="K405">
        <v>76.514311210806724</v>
      </c>
      <c r="L405">
        <v>114.61980990360698</v>
      </c>
      <c r="M405">
        <v>139.41559791413303</v>
      </c>
      <c r="N405">
        <v>68.599554934210829</v>
      </c>
      <c r="O405">
        <v>27.262146641762875</v>
      </c>
      <c r="P405">
        <v>33.160124289728856</v>
      </c>
      <c r="Q405">
        <v>162.76004600730263</v>
      </c>
      <c r="R405">
        <v>0</v>
      </c>
      <c r="S405">
        <v>4.8103354334966166</v>
      </c>
      <c r="T405">
        <v>2.3683793584885739</v>
      </c>
      <c r="U405">
        <v>2.2253952523248688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74.609665705796161</v>
      </c>
      <c r="AB405">
        <v>15.003207774453122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L405">
        <f t="shared" si="18"/>
        <v>0.27692430671043916</v>
      </c>
      <c r="AM405">
        <f t="shared" si="19"/>
        <v>8.5272229330079358E-3</v>
      </c>
      <c r="AN405">
        <f t="shared" si="20"/>
        <v>5.0932371351590788E-2</v>
      </c>
    </row>
    <row r="406" spans="1:40" x14ac:dyDescent="0.25">
      <c r="A406" s="2">
        <v>523</v>
      </c>
      <c r="B406" t="s">
        <v>313</v>
      </c>
      <c r="C406">
        <v>25.360633818873069</v>
      </c>
      <c r="D406">
        <v>1.4583633117272117</v>
      </c>
      <c r="E406">
        <v>1.4730809553028567E-2</v>
      </c>
      <c r="F406">
        <v>1.7461648216436274</v>
      </c>
      <c r="G406">
        <v>2.0718143557388289</v>
      </c>
      <c r="H406">
        <v>1.6312621678987649</v>
      </c>
      <c r="I406">
        <v>1.9354853925572699</v>
      </c>
      <c r="J406">
        <v>6.8862265729143515E-2</v>
      </c>
      <c r="K406">
        <v>8.1704822343407868E-2</v>
      </c>
      <c r="L406">
        <v>1.5155299302533103</v>
      </c>
      <c r="M406">
        <v>1.7981706561488691</v>
      </c>
      <c r="N406">
        <v>0.8173768000343149</v>
      </c>
      <c r="O406">
        <v>0.54634272155059638</v>
      </c>
      <c r="P406">
        <v>0.64823201067092429</v>
      </c>
      <c r="Q406">
        <v>4.8194113621847707</v>
      </c>
      <c r="R406">
        <v>5.7181999903661698</v>
      </c>
      <c r="S406">
        <v>0</v>
      </c>
      <c r="T406">
        <v>2.0832963701479804E-2</v>
      </c>
      <c r="U406">
        <v>3.3979501801593731E-2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0.43416993496975853</v>
      </c>
      <c r="AL406">
        <f t="shared" si="18"/>
        <v>5.8085855889925819E-2</v>
      </c>
      <c r="AM406">
        <f t="shared" si="19"/>
        <v>0</v>
      </c>
      <c r="AN406">
        <f t="shared" si="20"/>
        <v>0</v>
      </c>
    </row>
    <row r="407" spans="1:40" x14ac:dyDescent="0.25">
      <c r="A407" s="2">
        <v>524</v>
      </c>
      <c r="B407" t="s">
        <v>313</v>
      </c>
      <c r="C407">
        <v>50.869032734490418</v>
      </c>
      <c r="D407">
        <v>32.603616353187128</v>
      </c>
      <c r="E407">
        <v>0.32932827358705813</v>
      </c>
      <c r="F407">
        <v>0.73353296438184323</v>
      </c>
      <c r="G407">
        <v>0.89221915621090764</v>
      </c>
      <c r="H407">
        <v>1.3452330356370878</v>
      </c>
      <c r="I407">
        <v>1.6362495837322952</v>
      </c>
      <c r="J407">
        <v>0.59394696104806399</v>
      </c>
      <c r="K407">
        <v>0.72243501342208771</v>
      </c>
      <c r="L407">
        <v>1.082220810957133</v>
      </c>
      <c r="M407">
        <v>1.3163380095156558</v>
      </c>
      <c r="N407">
        <v>0.64770231048838856</v>
      </c>
      <c r="O407">
        <v>0.25740612115140121</v>
      </c>
      <c r="P407">
        <v>0.31309248661086758</v>
      </c>
      <c r="Q407">
        <v>4.2103842382720531</v>
      </c>
      <c r="R407">
        <v>0</v>
      </c>
      <c r="S407">
        <v>0.12444151486313317</v>
      </c>
      <c r="T407">
        <v>2.2361863574527917E-2</v>
      </c>
      <c r="U407">
        <v>2.101366471892396E-2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3.0197258514620429</v>
      </c>
      <c r="AB407">
        <v>0.58571887303482928</v>
      </c>
      <c r="AC407">
        <v>0.41206564863499562</v>
      </c>
      <c r="AD407">
        <v>0</v>
      </c>
      <c r="AE407">
        <v>0</v>
      </c>
      <c r="AF407">
        <v>0</v>
      </c>
      <c r="AG407">
        <v>0</v>
      </c>
      <c r="AH407">
        <v>0</v>
      </c>
      <c r="AL407">
        <f t="shared" si="18"/>
        <v>0.64740654296823041</v>
      </c>
      <c r="AM407">
        <f t="shared" si="19"/>
        <v>1.1514252218869063E-2</v>
      </c>
      <c r="AN407">
        <f t="shared" si="20"/>
        <v>7.0877005727932679E-2</v>
      </c>
    </row>
    <row r="408" spans="1:40" x14ac:dyDescent="0.25">
      <c r="A408" s="2">
        <v>525</v>
      </c>
      <c r="B408" t="s">
        <v>81</v>
      </c>
      <c r="C408">
        <v>1413.446907215533</v>
      </c>
      <c r="D408">
        <v>1215.6603952761527</v>
      </c>
      <c r="E408">
        <v>12.278975205294369</v>
      </c>
      <c r="F408">
        <v>1.6833352670359198</v>
      </c>
      <c r="G408">
        <v>1.9974550707300864</v>
      </c>
      <c r="H408">
        <v>2.5659541983114944</v>
      </c>
      <c r="I408">
        <v>3.0448423652930927</v>
      </c>
      <c r="J408">
        <v>1.6765903632756154</v>
      </c>
      <c r="K408">
        <v>1.9878194939296521</v>
      </c>
      <c r="L408">
        <v>25.790585827600854</v>
      </c>
      <c r="M408">
        <v>30.599701245140071</v>
      </c>
      <c r="N408">
        <v>15.479555093455819</v>
      </c>
      <c r="O408">
        <v>3.992019564775811</v>
      </c>
      <c r="P408">
        <v>4.7358859974135923</v>
      </c>
      <c r="Q408">
        <v>33.438197263916258</v>
      </c>
      <c r="R408">
        <v>39.674421053636635</v>
      </c>
      <c r="S408">
        <v>0</v>
      </c>
      <c r="T408">
        <v>1.0974922939252658</v>
      </c>
      <c r="U408">
        <v>0.74290297131350558</v>
      </c>
      <c r="V408">
        <v>0</v>
      </c>
      <c r="W408">
        <v>9.4343944276782457E-2</v>
      </c>
      <c r="X408">
        <v>9.4343944276782457E-2</v>
      </c>
      <c r="Y408">
        <v>0</v>
      </c>
      <c r="Z408">
        <v>0</v>
      </c>
      <c r="AA408">
        <v>7.1890084595468791</v>
      </c>
      <c r="AB408">
        <v>9.6230823162318107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L408">
        <f t="shared" si="18"/>
        <v>0.86875521408898704</v>
      </c>
      <c r="AM408">
        <f t="shared" si="19"/>
        <v>6.8749849823873206E-3</v>
      </c>
      <c r="AN408">
        <f t="shared" si="20"/>
        <v>1.202788628107971E-2</v>
      </c>
    </row>
    <row r="409" spans="1:40" x14ac:dyDescent="0.25">
      <c r="A409" s="2">
        <v>526</v>
      </c>
      <c r="B409" t="s">
        <v>81</v>
      </c>
      <c r="C409">
        <v>17856.616803052912</v>
      </c>
      <c r="D409">
        <v>15789.166263972624</v>
      </c>
      <c r="E409">
        <v>159.48655522465938</v>
      </c>
      <c r="F409">
        <v>167.12829929198173</v>
      </c>
      <c r="G409">
        <v>131.33125807017782</v>
      </c>
      <c r="H409">
        <v>97.144354873754594</v>
      </c>
      <c r="I409">
        <v>76.337225887990485</v>
      </c>
      <c r="J409">
        <v>15.428170900646689</v>
      </c>
      <c r="K409">
        <v>12.124463999337401</v>
      </c>
      <c r="L409">
        <v>171.01028549098174</v>
      </c>
      <c r="M409">
        <v>134.38084414646769</v>
      </c>
      <c r="N409">
        <v>146.93491483586467</v>
      </c>
      <c r="O409">
        <v>219.84472650569177</v>
      </c>
      <c r="P409">
        <v>172.75563099712383</v>
      </c>
      <c r="Q409">
        <v>367.88976694382228</v>
      </c>
      <c r="R409">
        <v>0</v>
      </c>
      <c r="S409">
        <v>10.650222924419056</v>
      </c>
      <c r="T409">
        <v>1.5410910105936251</v>
      </c>
      <c r="U409">
        <v>4.5494310854114133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32.038358305919282</v>
      </c>
      <c r="AB409">
        <v>136.21097625804146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10.66396232740048</v>
      </c>
      <c r="AL409">
        <f t="shared" si="18"/>
        <v>0.89315086923243892</v>
      </c>
      <c r="AM409">
        <f t="shared" si="19"/>
        <v>7.6280393850840615E-3</v>
      </c>
      <c r="AN409">
        <f t="shared" si="20"/>
        <v>9.4222403056325576E-3</v>
      </c>
    </row>
    <row r="410" spans="1:40" x14ac:dyDescent="0.25">
      <c r="A410" s="2">
        <v>527</v>
      </c>
      <c r="B410" t="s">
        <v>81</v>
      </c>
      <c r="C410">
        <v>7446.35718365091</v>
      </c>
      <c r="D410">
        <v>6726.1079672741726</v>
      </c>
      <c r="E410">
        <v>67.940458685241964</v>
      </c>
      <c r="F410">
        <v>57.645739941023372</v>
      </c>
      <c r="G410">
        <v>45.298573414185405</v>
      </c>
      <c r="H410">
        <v>33.506995770585284</v>
      </c>
      <c r="I410">
        <v>26.330062438195146</v>
      </c>
      <c r="J410">
        <v>5.3215954454761158</v>
      </c>
      <c r="K410">
        <v>4.181892079926163</v>
      </c>
      <c r="L410">
        <v>58.984451531392452</v>
      </c>
      <c r="M410">
        <v>46.3506865801318</v>
      </c>
      <c r="N410">
        <v>50.680469442105853</v>
      </c>
      <c r="O410">
        <v>75.82839867744606</v>
      </c>
      <c r="P410">
        <v>59.586931300493511</v>
      </c>
      <c r="Q410">
        <v>108.55177254335689</v>
      </c>
      <c r="R410">
        <v>0</v>
      </c>
      <c r="S410">
        <v>3.1424986974102582</v>
      </c>
      <c r="T410">
        <v>0.53151440714931664</v>
      </c>
      <c r="U410">
        <v>1.5689848722713025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26.284081851362956</v>
      </c>
      <c r="AB410">
        <v>47.625857713580743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0.88825098540211611</v>
      </c>
      <c r="AL410">
        <f t="shared" si="18"/>
        <v>0.9123989433217502</v>
      </c>
      <c r="AM410">
        <f t="shared" si="19"/>
        <v>6.3958599539311965E-3</v>
      </c>
      <c r="AN410">
        <f t="shared" si="20"/>
        <v>9.9256505888837901E-3</v>
      </c>
    </row>
    <row r="411" spans="1:40" x14ac:dyDescent="0.25">
      <c r="A411" s="2">
        <v>528</v>
      </c>
      <c r="B411" t="s">
        <v>81</v>
      </c>
      <c r="C411">
        <v>2860.7884416818747</v>
      </c>
      <c r="D411">
        <v>2220.9746674563835</v>
      </c>
      <c r="E411">
        <v>22.434091344015162</v>
      </c>
      <c r="F411">
        <v>6.2620142662813008</v>
      </c>
      <c r="G411">
        <v>7.4298544546041798</v>
      </c>
      <c r="H411">
        <v>9.5451524072231066</v>
      </c>
      <c r="I411">
        <v>11.325177526826289</v>
      </c>
      <c r="J411">
        <v>6.2335663475301155</v>
      </c>
      <c r="K411">
        <v>7.396033984291142</v>
      </c>
      <c r="L411">
        <v>95.936732520696651</v>
      </c>
      <c r="M411">
        <v>113.82854895191274</v>
      </c>
      <c r="N411">
        <v>57.581278284654083</v>
      </c>
      <c r="O411">
        <v>14.849452674944818</v>
      </c>
      <c r="P411">
        <v>17.618690868905585</v>
      </c>
      <c r="Q411">
        <v>65.032593341049946</v>
      </c>
      <c r="R411">
        <v>77.160815331317281</v>
      </c>
      <c r="S411">
        <v>0</v>
      </c>
      <c r="T411">
        <v>4.0837153538786293</v>
      </c>
      <c r="U411">
        <v>2.7617916125968311</v>
      </c>
      <c r="V411">
        <v>0</v>
      </c>
      <c r="W411">
        <v>8.975298649055766</v>
      </c>
      <c r="X411">
        <v>17.688544782810634</v>
      </c>
      <c r="Y411">
        <v>6.4587711345828032</v>
      </c>
      <c r="Z411">
        <v>0</v>
      </c>
      <c r="AA411">
        <v>31.970406866709588</v>
      </c>
      <c r="AB411">
        <v>48.479715330666181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6.7615281909376961</v>
      </c>
      <c r="AL411">
        <f t="shared" si="18"/>
        <v>0.78419247159761496</v>
      </c>
      <c r="AM411">
        <f t="shared" si="19"/>
        <v>2.3129379002445948E-2</v>
      </c>
      <c r="AN411">
        <f t="shared" si="20"/>
        <v>3.7442113533662502E-2</v>
      </c>
    </row>
    <row r="412" spans="1:40" x14ac:dyDescent="0.25">
      <c r="A412" s="2">
        <v>529</v>
      </c>
      <c r="B412" t="s">
        <v>81</v>
      </c>
      <c r="C412">
        <v>61.723937749052659</v>
      </c>
      <c r="D412">
        <v>59.34703690392481</v>
      </c>
      <c r="E412">
        <v>0.59946544003565239</v>
      </c>
      <c r="F412">
        <v>6.0769682269156931E-2</v>
      </c>
      <c r="G412">
        <v>4.7753177101626701E-2</v>
      </c>
      <c r="H412">
        <v>3.5322431307526617E-2</v>
      </c>
      <c r="I412">
        <v>2.7757007148223701E-2</v>
      </c>
      <c r="J412">
        <v>5.6103576351264487E-3</v>
      </c>
      <c r="K412">
        <v>4.4084099725423499E-3</v>
      </c>
      <c r="L412">
        <v>6.2180829850602311E-2</v>
      </c>
      <c r="M412">
        <v>4.8862411369656356E-2</v>
      </c>
      <c r="N412">
        <v>5.3426770123657541E-2</v>
      </c>
      <c r="O412">
        <v>7.9937611765777503E-2</v>
      </c>
      <c r="P412">
        <v>6.2815560989830585E-2</v>
      </c>
      <c r="Q412">
        <v>0.28206156941485699</v>
      </c>
      <c r="R412">
        <v>0</v>
      </c>
      <c r="S412">
        <v>8.1659766151530033E-3</v>
      </c>
      <c r="T412">
        <v>5.6056030947576976E-4</v>
      </c>
      <c r="U412">
        <v>1.654104594288552E-3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0.55012047328682234</v>
      </c>
      <c r="AB412">
        <v>0.44602847133787288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L412">
        <f t="shared" si="18"/>
        <v>0.97120346708405725</v>
      </c>
      <c r="AM412">
        <f t="shared" si="19"/>
        <v>7.2261830272602554E-3</v>
      </c>
      <c r="AN412">
        <f t="shared" si="20"/>
        <v>1.6138778259330744E-2</v>
      </c>
    </row>
    <row r="413" spans="1:40" x14ac:dyDescent="0.25">
      <c r="A413" s="2">
        <v>530</v>
      </c>
      <c r="B413" t="s">
        <v>81</v>
      </c>
      <c r="C413">
        <v>16.086039631413495</v>
      </c>
      <c r="D413">
        <v>14.869114121211524</v>
      </c>
      <c r="E413">
        <v>0.15019294271244726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6.7488023249633766E-2</v>
      </c>
      <c r="X413">
        <v>0.65589922595737826</v>
      </c>
      <c r="Y413">
        <v>0</v>
      </c>
      <c r="Z413">
        <v>0</v>
      </c>
      <c r="AA413">
        <v>2.2777207846751402E-2</v>
      </c>
      <c r="AB413">
        <v>0.32056811043576039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L413">
        <f t="shared" si="18"/>
        <v>0.93368581752053104</v>
      </c>
      <c r="AM413">
        <f t="shared" si="19"/>
        <v>6.0702780719640408E-2</v>
      </c>
      <c r="AN413">
        <f t="shared" si="20"/>
        <v>6.6314182479468936E-2</v>
      </c>
    </row>
    <row r="414" spans="1:40" x14ac:dyDescent="0.25">
      <c r="A414" s="2">
        <v>531</v>
      </c>
      <c r="B414" t="s">
        <v>81</v>
      </c>
      <c r="C414">
        <v>26.744612978637086</v>
      </c>
      <c r="D414">
        <v>20.266333657834071</v>
      </c>
      <c r="E414">
        <v>0.20470979943432271</v>
      </c>
      <c r="F414">
        <v>0.38989187711182399</v>
      </c>
      <c r="G414">
        <v>0.30637763918342342</v>
      </c>
      <c r="H414">
        <v>0.22662422823621761</v>
      </c>
      <c r="I414">
        <v>0.17808635476086293</v>
      </c>
      <c r="J414">
        <v>3.5992820284644678E-2</v>
      </c>
      <c r="K414">
        <v>2.8283894528344459E-2</v>
      </c>
      <c r="L414">
        <v>0.39894892867699844</v>
      </c>
      <c r="M414">
        <v>0.31349273691973689</v>
      </c>
      <c r="N414">
        <v>0.3427770199739088</v>
      </c>
      <c r="O414">
        <v>0.51286555417715873</v>
      </c>
      <c r="P414">
        <v>0.40302006533098589</v>
      </c>
      <c r="Q414">
        <v>3.0351303221858039</v>
      </c>
      <c r="R414">
        <v>0</v>
      </c>
      <c r="S414">
        <v>8.7869262003191395E-2</v>
      </c>
      <c r="T414">
        <v>3.5950021035006832E-3</v>
      </c>
      <c r="U414">
        <v>1.0613815892088563E-2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L414">
        <f t="shared" si="18"/>
        <v>0.76542679730008212</v>
      </c>
      <c r="AM414">
        <f t="shared" si="19"/>
        <v>0</v>
      </c>
      <c r="AN414">
        <f t="shared" si="20"/>
        <v>0</v>
      </c>
    </row>
    <row r="415" spans="1:40" x14ac:dyDescent="0.25">
      <c r="A415" s="2">
        <v>532</v>
      </c>
      <c r="B415" t="s">
        <v>148</v>
      </c>
      <c r="C415">
        <v>15446.489685647166</v>
      </c>
      <c r="D415">
        <v>1058.6951203729168</v>
      </c>
      <c r="E415">
        <v>10.693694235734254</v>
      </c>
      <c r="F415">
        <v>1927.1789830816376</v>
      </c>
      <c r="G415">
        <v>1195.2240642339198</v>
      </c>
      <c r="H415">
        <v>1613.7122615082687</v>
      </c>
      <c r="I415">
        <v>1000.8141734700635</v>
      </c>
      <c r="J415">
        <v>159.19142603806387</v>
      </c>
      <c r="K415">
        <v>98.729095238470236</v>
      </c>
      <c r="L415">
        <v>1210.7908187782957</v>
      </c>
      <c r="M415">
        <v>750.92415956901777</v>
      </c>
      <c r="N415">
        <v>426.78061372006505</v>
      </c>
      <c r="O415">
        <v>1391.5656499176248</v>
      </c>
      <c r="P415">
        <v>863.03909848484557</v>
      </c>
      <c r="Q415">
        <v>1677.496585545292</v>
      </c>
      <c r="R415">
        <v>0</v>
      </c>
      <c r="S415">
        <v>49.868123593928722</v>
      </c>
      <c r="T415">
        <v>6.6713087654160885</v>
      </c>
      <c r="U415">
        <v>29.705469151955587</v>
      </c>
      <c r="V415">
        <v>0</v>
      </c>
      <c r="W415">
        <v>65.832830172071382</v>
      </c>
      <c r="X415">
        <v>10.797977721291543</v>
      </c>
      <c r="Y415">
        <v>88.096022117682836</v>
      </c>
      <c r="Z415">
        <v>0</v>
      </c>
      <c r="AA415">
        <v>1387.1918153239862</v>
      </c>
      <c r="AB415">
        <v>297.81519199046028</v>
      </c>
      <c r="AC415">
        <v>11.607408739994055</v>
      </c>
      <c r="AD415">
        <v>0</v>
      </c>
      <c r="AE415">
        <v>0</v>
      </c>
      <c r="AF415">
        <v>0</v>
      </c>
      <c r="AG415">
        <v>0</v>
      </c>
      <c r="AH415">
        <v>114.06779387616636</v>
      </c>
      <c r="AL415">
        <f t="shared" si="18"/>
        <v>6.9231834311346746E-2</v>
      </c>
      <c r="AM415">
        <f t="shared" si="19"/>
        <v>1.9979501879868168E-2</v>
      </c>
      <c r="AN415">
        <f t="shared" si="20"/>
        <v>0.11404777726584173</v>
      </c>
    </row>
    <row r="416" spans="1:40" x14ac:dyDescent="0.25">
      <c r="A416" s="2">
        <v>533</v>
      </c>
      <c r="B416" t="s">
        <v>148</v>
      </c>
      <c r="C416">
        <v>19254.340936865512</v>
      </c>
      <c r="D416">
        <v>6467.0045697631504</v>
      </c>
      <c r="E416">
        <v>65.323226422391485</v>
      </c>
      <c r="F416">
        <v>1711.692553951711</v>
      </c>
      <c r="G416">
        <v>1061.5805012086839</v>
      </c>
      <c r="H416">
        <v>1433.2757701325579</v>
      </c>
      <c r="I416">
        <v>888.90841515138891</v>
      </c>
      <c r="J416">
        <v>141.39123421370272</v>
      </c>
      <c r="K416">
        <v>87.6899577285768</v>
      </c>
      <c r="L416">
        <v>1075.4068242080311</v>
      </c>
      <c r="M416">
        <v>666.96016605013369</v>
      </c>
      <c r="N416">
        <v>379.0601319220155</v>
      </c>
      <c r="O416">
        <v>1235.9679241054257</v>
      </c>
      <c r="P416">
        <v>766.53905347616035</v>
      </c>
      <c r="Q416">
        <v>1210.3072691416144</v>
      </c>
      <c r="R416">
        <v>0</v>
      </c>
      <c r="S416">
        <v>35.97959410945554</v>
      </c>
      <c r="T416">
        <v>5.9251811660454736</v>
      </c>
      <c r="U416">
        <v>26.384149907916434</v>
      </c>
      <c r="V416">
        <v>0</v>
      </c>
      <c r="W416">
        <v>0</v>
      </c>
      <c r="X416">
        <v>0</v>
      </c>
      <c r="Y416">
        <v>83.36887810477937</v>
      </c>
      <c r="Z416">
        <v>0</v>
      </c>
      <c r="AA416">
        <v>1299.9117647897042</v>
      </c>
      <c r="AB416">
        <v>486.07607932586393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125.58769198620384</v>
      </c>
      <c r="AL416">
        <f t="shared" si="18"/>
        <v>0.3392651983054043</v>
      </c>
      <c r="AM416">
        <f t="shared" si="19"/>
        <v>2.5245012588054554E-2</v>
      </c>
      <c r="AN416">
        <f t="shared" si="20"/>
        <v>9.2757672151530732E-2</v>
      </c>
    </row>
    <row r="417" spans="1:40" x14ac:dyDescent="0.25">
      <c r="A417" s="2">
        <v>534</v>
      </c>
      <c r="B417" t="s">
        <v>148</v>
      </c>
      <c r="C417">
        <v>59.638930558771627</v>
      </c>
      <c r="D417">
        <v>0.16361347686550382</v>
      </c>
      <c r="E417">
        <v>1.6526626748846654E-3</v>
      </c>
      <c r="F417">
        <v>8.0753206121816419</v>
      </c>
      <c r="G417">
        <v>5.0082604322893545</v>
      </c>
      <c r="H417">
        <v>6.7618224067432937</v>
      </c>
      <c r="I417">
        <v>4.1936376977948733</v>
      </c>
      <c r="J417">
        <v>0.66704686702039462</v>
      </c>
      <c r="K417">
        <v>0.41369842512808103</v>
      </c>
      <c r="L417">
        <v>5.0734885744641831</v>
      </c>
      <c r="M417">
        <v>3.1465441891125141</v>
      </c>
      <c r="N417">
        <v>1.7883073638943268</v>
      </c>
      <c r="O417">
        <v>5.8309752535390915</v>
      </c>
      <c r="P417">
        <v>3.6163316341548843</v>
      </c>
      <c r="Q417">
        <v>1.3074501460695669</v>
      </c>
      <c r="R417">
        <v>0</v>
      </c>
      <c r="S417">
        <v>3.8867411608085968E-2</v>
      </c>
      <c r="T417">
        <v>2.7953894973542039E-2</v>
      </c>
      <c r="U417">
        <v>0.12447374047871142</v>
      </c>
      <c r="V417">
        <v>0</v>
      </c>
      <c r="W417">
        <v>1.4970049802947281</v>
      </c>
      <c r="X417">
        <v>0.34588405713030301</v>
      </c>
      <c r="Y417">
        <v>0</v>
      </c>
      <c r="Z417">
        <v>0</v>
      </c>
      <c r="AA417">
        <v>9.0407206154443234</v>
      </c>
      <c r="AB417">
        <v>2.5158761169093307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L417">
        <f t="shared" si="18"/>
        <v>2.7711117216886669E-3</v>
      </c>
      <c r="AM417">
        <f t="shared" si="19"/>
        <v>4.7984766782823027E-2</v>
      </c>
      <c r="AN417">
        <f t="shared" si="20"/>
        <v>0.22467682844470296</v>
      </c>
    </row>
    <row r="418" spans="1:40" x14ac:dyDescent="0.25">
      <c r="A418" s="2">
        <v>535</v>
      </c>
      <c r="B418" t="s">
        <v>148</v>
      </c>
      <c r="C418">
        <v>7.0215576194409453</v>
      </c>
      <c r="D418">
        <v>6.0654871329309925</v>
      </c>
      <c r="E418">
        <v>6.1267584356920687E-2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0.56718733932434551</v>
      </c>
      <c r="AB418">
        <v>0.32761556282868648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L418">
        <f t="shared" si="18"/>
        <v>0.87256347513612287</v>
      </c>
      <c r="AM418">
        <f t="shared" si="19"/>
        <v>4.6658530853837976E-2</v>
      </c>
      <c r="AN418">
        <f t="shared" si="20"/>
        <v>0.12743652486387713</v>
      </c>
    </row>
    <row r="419" spans="1:40" x14ac:dyDescent="0.25">
      <c r="A419" s="2">
        <v>536</v>
      </c>
      <c r="B419" t="s">
        <v>148</v>
      </c>
      <c r="C419">
        <v>17.093373773881446</v>
      </c>
      <c r="D419">
        <v>16.917346694846469</v>
      </c>
      <c r="E419">
        <v>0.17088210723399042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5.1449718009892124E-3</v>
      </c>
      <c r="AD419">
        <v>0</v>
      </c>
      <c r="AE419">
        <v>0</v>
      </c>
      <c r="AF419">
        <v>0</v>
      </c>
      <c r="AG419">
        <v>0</v>
      </c>
      <c r="AH419">
        <v>0</v>
      </c>
      <c r="AL419">
        <f t="shared" si="18"/>
        <v>0.99969900782203402</v>
      </c>
      <c r="AM419">
        <f t="shared" si="19"/>
        <v>0</v>
      </c>
      <c r="AN419">
        <f t="shared" si="20"/>
        <v>0</v>
      </c>
    </row>
    <row r="420" spans="1:40" x14ac:dyDescent="0.25">
      <c r="A420" s="2">
        <v>537</v>
      </c>
      <c r="B420" t="s">
        <v>148</v>
      </c>
      <c r="C420">
        <v>26.836332538849636</v>
      </c>
      <c r="D420">
        <v>0.37790991102483679</v>
      </c>
      <c r="E420">
        <v>3.8172325638649823E-3</v>
      </c>
      <c r="F420">
        <v>3.9167314050138842</v>
      </c>
      <c r="G420">
        <v>2.4291291785897573</v>
      </c>
      <c r="H420">
        <v>3.2796510693162606</v>
      </c>
      <c r="I420">
        <v>2.0340180495567886</v>
      </c>
      <c r="J420">
        <v>0.32353307912599805</v>
      </c>
      <c r="K420">
        <v>0.20065416904092384</v>
      </c>
      <c r="L420">
        <v>2.4607698499793824</v>
      </c>
      <c r="M420">
        <v>1.5261505301382621</v>
      </c>
      <c r="N420">
        <v>0.86737160484867248</v>
      </c>
      <c r="O420">
        <v>2.8281661715852002</v>
      </c>
      <c r="P420">
        <v>1.7540102267438968</v>
      </c>
      <c r="Q420">
        <v>1.584457420162078</v>
      </c>
      <c r="R420">
        <v>0</v>
      </c>
      <c r="S420">
        <v>4.7103126536670779E-2</v>
      </c>
      <c r="T420">
        <v>1.3559052438535285E-2</v>
      </c>
      <c r="U420">
        <v>6.0372145632744949E-2</v>
      </c>
      <c r="V420">
        <v>0</v>
      </c>
      <c r="W420">
        <v>2.1119527485092435</v>
      </c>
      <c r="X420">
        <v>0.43964545184411791</v>
      </c>
      <c r="Y420">
        <v>0</v>
      </c>
      <c r="Z420">
        <v>0</v>
      </c>
      <c r="AA420">
        <v>0.4928283694059063</v>
      </c>
      <c r="AB420">
        <v>8.4501746792619417E-2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L420">
        <f t="shared" si="18"/>
        <v>1.422426641330719E-2</v>
      </c>
      <c r="AM420">
        <f t="shared" si="19"/>
        <v>1.9531252933982512E-2</v>
      </c>
      <c r="AN420">
        <f t="shared" si="20"/>
        <v>0.11659299243003088</v>
      </c>
    </row>
    <row r="421" spans="1:40" x14ac:dyDescent="0.25">
      <c r="A421" s="2">
        <v>538</v>
      </c>
      <c r="B421" t="s">
        <v>148</v>
      </c>
      <c r="C421">
        <v>22.559009422442418</v>
      </c>
      <c r="D421">
        <v>0</v>
      </c>
      <c r="E421">
        <v>0</v>
      </c>
      <c r="F421">
        <v>3.1354836235655834</v>
      </c>
      <c r="G421">
        <v>1.9445982018283379</v>
      </c>
      <c r="H421">
        <v>2.6254782917191801</v>
      </c>
      <c r="I421">
        <v>1.6282944367704109</v>
      </c>
      <c r="J421">
        <v>0.25900036981082053</v>
      </c>
      <c r="K421">
        <v>0.16063411493082966</v>
      </c>
      <c r="L421">
        <v>1.9699320652982606</v>
      </c>
      <c r="M421">
        <v>1.2217323233717137</v>
      </c>
      <c r="N421">
        <v>0.69436397545072959</v>
      </c>
      <c r="O421">
        <v>2.2640454210952812</v>
      </c>
      <c r="P421">
        <v>1.4041452335582774</v>
      </c>
      <c r="Q421">
        <v>3.8431261003531474</v>
      </c>
      <c r="R421">
        <v>0</v>
      </c>
      <c r="S421">
        <v>0.11425264637484329</v>
      </c>
      <c r="T421">
        <v>1.0851970802129353E-2</v>
      </c>
      <c r="U421">
        <v>4.8347400952934785E-2</v>
      </c>
      <c r="V421">
        <v>0</v>
      </c>
      <c r="W421">
        <v>0.14133533498238857</v>
      </c>
      <c r="X421">
        <v>2.7083106815134848E-2</v>
      </c>
      <c r="Y421">
        <v>0</v>
      </c>
      <c r="Z421">
        <v>0</v>
      </c>
      <c r="AA421">
        <v>0.89537044674706878</v>
      </c>
      <c r="AB421">
        <v>0.17093435801534951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L421">
        <f t="shared" si="18"/>
        <v>0</v>
      </c>
      <c r="AM421">
        <f t="shared" si="19"/>
        <v>8.7777553137368836E-3</v>
      </c>
      <c r="AN421">
        <f t="shared" si="20"/>
        <v>5.4733043611906104E-2</v>
      </c>
    </row>
    <row r="422" spans="1:40" x14ac:dyDescent="0.25">
      <c r="A422" s="2">
        <v>539</v>
      </c>
      <c r="B422" t="s">
        <v>61</v>
      </c>
      <c r="C422">
        <v>5855.5574051997673</v>
      </c>
      <c r="D422">
        <v>4394.4095104571288</v>
      </c>
      <c r="E422">
        <v>44.387879891546802</v>
      </c>
      <c r="F422">
        <v>100.27400177247756</v>
      </c>
      <c r="G422">
        <v>78.795826930762615</v>
      </c>
      <c r="H422">
        <v>58.284489729704873</v>
      </c>
      <c r="I422">
        <v>45.800865961560568</v>
      </c>
      <c r="J422">
        <v>9.2565124438405881</v>
      </c>
      <c r="K422">
        <v>7.2745747303581467</v>
      </c>
      <c r="L422">
        <v>102.60234813472455</v>
      </c>
      <c r="M422">
        <v>80.626103641870202</v>
      </c>
      <c r="N422">
        <v>88.157466539481618</v>
      </c>
      <c r="O422">
        <v>131.90229494915314</v>
      </c>
      <c r="P422">
        <v>103.65019016895563</v>
      </c>
      <c r="Q422">
        <v>223.64134952947501</v>
      </c>
      <c r="R422">
        <v>0</v>
      </c>
      <c r="S422">
        <v>6.4752167733630897</v>
      </c>
      <c r="T422">
        <v>0.92461718974501494</v>
      </c>
      <c r="U422">
        <v>2.7290425348764709</v>
      </c>
      <c r="V422">
        <v>0</v>
      </c>
      <c r="W422">
        <v>0</v>
      </c>
      <c r="X422">
        <v>0</v>
      </c>
      <c r="Y422">
        <v>0.33333795739012617</v>
      </c>
      <c r="Z422">
        <v>0</v>
      </c>
      <c r="AA422">
        <v>220.32932883586119</v>
      </c>
      <c r="AB422">
        <v>66.833232500994512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88.869214526498709</v>
      </c>
      <c r="AL422">
        <f t="shared" si="18"/>
        <v>0.75804865074108896</v>
      </c>
      <c r="AM422">
        <f t="shared" si="19"/>
        <v>1.1413641413821037E-2</v>
      </c>
      <c r="AN422">
        <f t="shared" si="20"/>
        <v>4.9041029139574949E-2</v>
      </c>
    </row>
    <row r="423" spans="1:40" x14ac:dyDescent="0.25">
      <c r="A423" s="2">
        <v>540</v>
      </c>
      <c r="B423" t="s">
        <v>61</v>
      </c>
      <c r="C423">
        <v>11676.782343917675</v>
      </c>
      <c r="D423">
        <v>10329.92010967812</v>
      </c>
      <c r="E423">
        <v>104.34260789946721</v>
      </c>
      <c r="F423">
        <v>65.574841530271513</v>
      </c>
      <c r="G423">
        <v>96.489576208136725</v>
      </c>
      <c r="H423">
        <v>33.533837069389136</v>
      </c>
      <c r="I423">
        <v>49.342979236944153</v>
      </c>
      <c r="J423">
        <v>2.249857256584558</v>
      </c>
      <c r="K423">
        <v>3.3104458554283287</v>
      </c>
      <c r="L423">
        <v>78.496152442073992</v>
      </c>
      <c r="M423">
        <v>115.50251320591011</v>
      </c>
      <c r="N423">
        <v>113.37375472658076</v>
      </c>
      <c r="O423">
        <v>77.827647694129368</v>
      </c>
      <c r="P423">
        <v>114.51876410019636</v>
      </c>
      <c r="Q423">
        <v>218.70026703346099</v>
      </c>
      <c r="R423">
        <v>0</v>
      </c>
      <c r="S423">
        <v>6.3489428970384534</v>
      </c>
      <c r="T423">
        <v>0.50365658251550749</v>
      </c>
      <c r="U423">
        <v>2.6011670532145801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116.72806486843645</v>
      </c>
      <c r="AB423">
        <v>145.37561192406005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2.0415466557153601</v>
      </c>
      <c r="AL423">
        <f t="shared" si="18"/>
        <v>0.89359058088572618</v>
      </c>
      <c r="AM423">
        <f t="shared" si="19"/>
        <v>1.2449971887999164E-2</v>
      </c>
      <c r="AN423">
        <f t="shared" si="20"/>
        <v>2.2446566962774965E-2</v>
      </c>
    </row>
    <row r="424" spans="1:40" x14ac:dyDescent="0.25">
      <c r="A424" s="2">
        <v>541</v>
      </c>
      <c r="B424" t="s">
        <v>61</v>
      </c>
      <c r="C424">
        <v>3019.1528056809011</v>
      </c>
      <c r="D424">
        <v>2428.2434644792106</v>
      </c>
      <c r="E424">
        <v>24.527703768902274</v>
      </c>
      <c r="F424">
        <v>1.7365283923156853</v>
      </c>
      <c r="G424">
        <v>2.0604363949353566</v>
      </c>
      <c r="H424">
        <v>2.6469723636751628</v>
      </c>
      <c r="I424">
        <v>3.1403948321585777</v>
      </c>
      <c r="J424">
        <v>1.7285699666882792</v>
      </c>
      <c r="K424">
        <v>2.0508862045982137</v>
      </c>
      <c r="L424">
        <v>26.604221825697348</v>
      </c>
      <c r="M424">
        <v>31.566300204384852</v>
      </c>
      <c r="N424">
        <v>15.968581817232261</v>
      </c>
      <c r="O424">
        <v>4.1184854213510045</v>
      </c>
      <c r="P424">
        <v>4.8856774130801526</v>
      </c>
      <c r="Q424">
        <v>34.37262970223599</v>
      </c>
      <c r="R424">
        <v>40.782539515950269</v>
      </c>
      <c r="S424">
        <v>0</v>
      </c>
      <c r="T424">
        <v>1.1324839667798428</v>
      </c>
      <c r="U424">
        <v>0.76560054535643529</v>
      </c>
      <c r="V424">
        <v>0</v>
      </c>
      <c r="W424">
        <v>0.29240210993727223</v>
      </c>
      <c r="X424">
        <v>9.7467366730178528E-2</v>
      </c>
      <c r="Y424">
        <v>0.49623321169389417</v>
      </c>
      <c r="Z424">
        <v>0</v>
      </c>
      <c r="AA424">
        <v>276.807321513707</v>
      </c>
      <c r="AB424">
        <v>88.695303724462448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26.432600939817341</v>
      </c>
      <c r="AL424">
        <f t="shared" si="18"/>
        <v>0.81240378547019132</v>
      </c>
      <c r="AM424">
        <f t="shared" si="19"/>
        <v>2.9409830109995851E-2</v>
      </c>
      <c r="AN424">
        <f t="shared" si="20"/>
        <v>0.12119045250918269</v>
      </c>
    </row>
    <row r="425" spans="1:40" x14ac:dyDescent="0.25">
      <c r="A425" s="2">
        <v>542</v>
      </c>
      <c r="B425" t="s">
        <v>61</v>
      </c>
      <c r="C425">
        <v>11194.590739833848</v>
      </c>
      <c r="D425">
        <v>8876.4280199205841</v>
      </c>
      <c r="E425">
        <v>89.661023856430688</v>
      </c>
      <c r="F425">
        <v>171.75602149438913</v>
      </c>
      <c r="G425">
        <v>134.96799041309151</v>
      </c>
      <c r="H425">
        <v>99.834365762392324</v>
      </c>
      <c r="I425">
        <v>78.450570739777945</v>
      </c>
      <c r="J425">
        <v>15.855936022934083</v>
      </c>
      <c r="K425">
        <v>12.460085537315615</v>
      </c>
      <c r="L425">
        <v>175.74494700405236</v>
      </c>
      <c r="M425">
        <v>138.10232811401147</v>
      </c>
      <c r="N425">
        <v>151.0030803902618</v>
      </c>
      <c r="O425">
        <v>225.93170924866234</v>
      </c>
      <c r="P425">
        <v>177.53944979673989</v>
      </c>
      <c r="Q425">
        <v>136.7958003424198</v>
      </c>
      <c r="R425">
        <v>0</v>
      </c>
      <c r="S425">
        <v>3.960254567404208</v>
      </c>
      <c r="T425">
        <v>1.5839379180141742</v>
      </c>
      <c r="U425">
        <v>4.6749731494691504</v>
      </c>
      <c r="V425">
        <v>0</v>
      </c>
      <c r="W425">
        <v>0</v>
      </c>
      <c r="X425">
        <v>0</v>
      </c>
      <c r="Y425">
        <v>8.8133419167257294</v>
      </c>
      <c r="Z425">
        <v>0</v>
      </c>
      <c r="AA425">
        <v>381.96156275585184</v>
      </c>
      <c r="AB425">
        <v>272.34336025372681</v>
      </c>
      <c r="AC425">
        <v>1.3836221955950001</v>
      </c>
      <c r="AD425">
        <v>0</v>
      </c>
      <c r="AE425">
        <v>0</v>
      </c>
      <c r="AF425">
        <v>0</v>
      </c>
      <c r="AG425">
        <v>0</v>
      </c>
      <c r="AH425">
        <v>35.338358434001421</v>
      </c>
      <c r="AL425">
        <f t="shared" si="18"/>
        <v>0.80093048974741621</v>
      </c>
      <c r="AM425">
        <f t="shared" si="19"/>
        <v>2.4328121195591738E-2</v>
      </c>
      <c r="AN425">
        <f t="shared" si="20"/>
        <v>5.8448311172409152E-2</v>
      </c>
    </row>
    <row r="426" spans="1:40" x14ac:dyDescent="0.25">
      <c r="A426" s="2">
        <v>543</v>
      </c>
      <c r="B426" t="s">
        <v>61</v>
      </c>
      <c r="C426">
        <v>18.629642027800696</v>
      </c>
      <c r="D426">
        <v>18.443345703798201</v>
      </c>
      <c r="E426">
        <v>0.18629632400249541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L426">
        <f t="shared" si="18"/>
        <v>1</v>
      </c>
      <c r="AM426">
        <f t="shared" si="19"/>
        <v>0</v>
      </c>
      <c r="AN426">
        <f t="shared" si="20"/>
        <v>0</v>
      </c>
    </row>
    <row r="427" spans="1:40" x14ac:dyDescent="0.25">
      <c r="A427" s="2">
        <v>544</v>
      </c>
      <c r="B427" t="s">
        <v>61</v>
      </c>
      <c r="C427">
        <v>13.128478639665889</v>
      </c>
      <c r="D427">
        <v>12.99719355546361</v>
      </c>
      <c r="E427">
        <v>0.13128508420227922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L427">
        <f t="shared" si="18"/>
        <v>1</v>
      </c>
      <c r="AM427">
        <f t="shared" si="19"/>
        <v>0</v>
      </c>
      <c r="AN427">
        <f t="shared" si="20"/>
        <v>0</v>
      </c>
    </row>
    <row r="428" spans="1:40" x14ac:dyDescent="0.25">
      <c r="A428" s="2">
        <v>545</v>
      </c>
      <c r="B428" t="s">
        <v>61</v>
      </c>
      <c r="C428">
        <v>3.3793971487816266</v>
      </c>
      <c r="D428">
        <v>3.33673277192882</v>
      </c>
      <c r="E428">
        <v>3.3703369883311726E-2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8.9610069694951167E-3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L428">
        <f t="shared" si="18"/>
        <v>0.99734834156064622</v>
      </c>
      <c r="AM428">
        <f t="shared" si="19"/>
        <v>0</v>
      </c>
      <c r="AN428">
        <f t="shared" si="20"/>
        <v>0</v>
      </c>
    </row>
    <row r="429" spans="1:40" x14ac:dyDescent="0.25">
      <c r="A429" s="2">
        <v>546</v>
      </c>
      <c r="B429" t="s">
        <v>61</v>
      </c>
      <c r="C429">
        <v>14.410005455932573</v>
      </c>
      <c r="D429">
        <v>8.3074202936401864</v>
      </c>
      <c r="E429">
        <v>8.3913189232166105E-2</v>
      </c>
      <c r="F429">
        <v>7.2178554285103724E-2</v>
      </c>
      <c r="G429">
        <v>8.56402805460761E-2</v>
      </c>
      <c r="H429">
        <v>0.11001766450113534</v>
      </c>
      <c r="I429">
        <v>0.13053739050587126</v>
      </c>
      <c r="J429">
        <v>7.1848337707862989E-2</v>
      </c>
      <c r="K429">
        <v>8.524833815798126E-2</v>
      </c>
      <c r="L429">
        <v>1.1057934746834064</v>
      </c>
      <c r="M429">
        <v>1.3120152393769953</v>
      </c>
      <c r="N429">
        <v>0.66369523134415476</v>
      </c>
      <c r="O429">
        <v>0.1711601986928161</v>
      </c>
      <c r="P429">
        <v>0.20307702581671083</v>
      </c>
      <c r="Q429">
        <v>0.24153194816595994</v>
      </c>
      <c r="R429">
        <v>0.28657670006251651</v>
      </c>
      <c r="S429">
        <v>0</v>
      </c>
      <c r="T429">
        <v>4.7069749869864973E-2</v>
      </c>
      <c r="U429">
        <v>3.1833495273253153E-2</v>
      </c>
      <c r="V429">
        <v>0</v>
      </c>
      <c r="W429">
        <v>2.5202348565535582E-3</v>
      </c>
      <c r="X429">
        <v>1.4486389332945648E-3</v>
      </c>
      <c r="Y429">
        <v>0.61287297688281628</v>
      </c>
      <c r="Z429">
        <v>0</v>
      </c>
      <c r="AA429">
        <v>0.21541062494400687</v>
      </c>
      <c r="AB429">
        <v>0.1033891622255436</v>
      </c>
      <c r="AC429">
        <v>0</v>
      </c>
      <c r="AD429">
        <v>0.39619410603338612</v>
      </c>
      <c r="AE429">
        <v>6.5088240269527517E-2</v>
      </c>
      <c r="AF429">
        <v>3.5243599253851339E-3</v>
      </c>
      <c r="AG429">
        <v>0</v>
      </c>
      <c r="AH429">
        <v>0</v>
      </c>
      <c r="AL429">
        <f t="shared" si="18"/>
        <v>0.58232687756670187</v>
      </c>
      <c r="AM429">
        <f t="shared" si="19"/>
        <v>1.1792226029894212E-2</v>
      </c>
      <c r="AN429">
        <f t="shared" si="20"/>
        <v>5.4410181152257639E-2</v>
      </c>
    </row>
    <row r="430" spans="1:40" x14ac:dyDescent="0.25">
      <c r="A430" s="2">
        <v>547</v>
      </c>
      <c r="B430" t="s">
        <v>119</v>
      </c>
      <c r="C430">
        <v>74.998213989103945</v>
      </c>
      <c r="D430">
        <v>28.594439340960399</v>
      </c>
      <c r="E430">
        <v>0.2888328976826261</v>
      </c>
      <c r="F430">
        <v>1.7391170573587058</v>
      </c>
      <c r="G430">
        <v>3.075185940391576</v>
      </c>
      <c r="H430">
        <v>1.0404983994898036</v>
      </c>
      <c r="I430">
        <v>1.8398550034752186</v>
      </c>
      <c r="J430">
        <v>0.1505067401823583</v>
      </c>
      <c r="K430">
        <v>0.26613238780619247</v>
      </c>
      <c r="L430">
        <v>4.3006551403878088</v>
      </c>
      <c r="M430">
        <v>7.6046070508458001</v>
      </c>
      <c r="N430">
        <v>4.6773132771959993</v>
      </c>
      <c r="O430">
        <v>1.7500708612683651</v>
      </c>
      <c r="P430">
        <v>3.0945497595674989</v>
      </c>
      <c r="Q430">
        <v>9.5382967162852452</v>
      </c>
      <c r="R430">
        <v>0</v>
      </c>
      <c r="S430">
        <v>0.2728105690362766</v>
      </c>
      <c r="T430">
        <v>0.10460860292960618</v>
      </c>
      <c r="U430">
        <v>9.8846295118226915E-2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4.159373821711867</v>
      </c>
      <c r="AB430">
        <v>2.4025141274103681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L430">
        <f t="shared" si="18"/>
        <v>0.38511946754944465</v>
      </c>
      <c r="AM430">
        <f t="shared" si="19"/>
        <v>3.2034284546554874E-2</v>
      </c>
      <c r="AN430">
        <f t="shared" si="20"/>
        <v>8.749392285629061E-2</v>
      </c>
    </row>
    <row r="431" spans="1:40" x14ac:dyDescent="0.25">
      <c r="A431" s="2">
        <v>548</v>
      </c>
      <c r="B431" t="s">
        <v>119</v>
      </c>
      <c r="C431">
        <v>1308.7542081360782</v>
      </c>
      <c r="D431">
        <v>927.15284109187871</v>
      </c>
      <c r="E431">
        <v>9.3652596026400587</v>
      </c>
      <c r="F431">
        <v>15.057159770770298</v>
      </c>
      <c r="G431">
        <v>17.865342160362932</v>
      </c>
      <c r="H431">
        <v>26.232939193903505</v>
      </c>
      <c r="I431">
        <v>31.125658936457658</v>
      </c>
      <c r="J431">
        <v>2.1405027587867771</v>
      </c>
      <c r="K431">
        <v>2.5391467340862071</v>
      </c>
      <c r="L431">
        <v>15.319322252595905</v>
      </c>
      <c r="M431">
        <v>18.176597758026734</v>
      </c>
      <c r="N431">
        <v>6.7072355323388271</v>
      </c>
      <c r="O431">
        <v>9.7510694927999904</v>
      </c>
      <c r="P431">
        <v>11.569515068730773</v>
      </c>
      <c r="Q431">
        <v>21.275793800362777</v>
      </c>
      <c r="R431">
        <v>25.244720037301178</v>
      </c>
      <c r="S431">
        <v>0</v>
      </c>
      <c r="T431">
        <v>8.247808318797166E-2</v>
      </c>
      <c r="U431">
        <v>0.47523086593106023</v>
      </c>
      <c r="V431">
        <v>0</v>
      </c>
      <c r="W431">
        <v>48.879927862928085</v>
      </c>
      <c r="X431">
        <v>17.189600675190793</v>
      </c>
      <c r="Y431">
        <v>4.6545185335988704</v>
      </c>
      <c r="Z431">
        <v>0</v>
      </c>
      <c r="AA431">
        <v>52.048959429326352</v>
      </c>
      <c r="AB431">
        <v>31.018105285981115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14.882283208891279</v>
      </c>
      <c r="AL431">
        <f t="shared" si="18"/>
        <v>0.71557982000936882</v>
      </c>
      <c r="AM431">
        <f t="shared" si="19"/>
        <v>3.6834804932416691E-2</v>
      </c>
      <c r="AN431">
        <f t="shared" si="20"/>
        <v>0.11395309549057803</v>
      </c>
    </row>
    <row r="432" spans="1:40" x14ac:dyDescent="0.25">
      <c r="A432" s="2">
        <v>549</v>
      </c>
      <c r="B432" t="s">
        <v>119</v>
      </c>
      <c r="C432">
        <v>37088.231610304319</v>
      </c>
      <c r="D432">
        <v>24829.411399446875</v>
      </c>
      <c r="E432">
        <v>250.80228564304809</v>
      </c>
      <c r="F432">
        <v>509.89763714667447</v>
      </c>
      <c r="G432">
        <v>901.62342723663232</v>
      </c>
      <c r="H432">
        <v>305.0671531430151</v>
      </c>
      <c r="I432">
        <v>539.43273354460439</v>
      </c>
      <c r="J432">
        <v>44.127839899091335</v>
      </c>
      <c r="K432">
        <v>78.028250007162583</v>
      </c>
      <c r="L432">
        <v>1260.9226269072874</v>
      </c>
      <c r="M432">
        <v>2229.6195529015008</v>
      </c>
      <c r="N432">
        <v>1371.3567311203417</v>
      </c>
      <c r="O432">
        <v>513.1086913203967</v>
      </c>
      <c r="P432">
        <v>907.30121293871116</v>
      </c>
      <c r="Q432">
        <v>2301.7238430283619</v>
      </c>
      <c r="R432">
        <v>0</v>
      </c>
      <c r="S432">
        <v>65.832911095333458</v>
      </c>
      <c r="T432">
        <v>30.670294212428374</v>
      </c>
      <c r="U432">
        <v>28.981080173935542</v>
      </c>
      <c r="V432">
        <v>0</v>
      </c>
      <c r="W432">
        <v>40.143793708397823</v>
      </c>
      <c r="X432">
        <v>53.719390881167392</v>
      </c>
      <c r="Y432">
        <v>35.877948779071012</v>
      </c>
      <c r="Z432">
        <v>0</v>
      </c>
      <c r="AA432">
        <v>376.45216555484751</v>
      </c>
      <c r="AB432">
        <v>397.2736348886333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16.857006726808596</v>
      </c>
      <c r="AL432">
        <f t="shared" si="18"/>
        <v>0.67623104678093693</v>
      </c>
      <c r="AM432">
        <f t="shared" si="19"/>
        <v>1.2160003488667281E-2</v>
      </c>
      <c r="AN432">
        <f t="shared" si="20"/>
        <v>2.3392568137220151E-2</v>
      </c>
    </row>
    <row r="433" spans="1:40" x14ac:dyDescent="0.25">
      <c r="A433" s="2">
        <v>550</v>
      </c>
      <c r="B433" t="s">
        <v>119</v>
      </c>
      <c r="C433">
        <v>2.0262641280307563E-2</v>
      </c>
      <c r="D433">
        <v>2.0062186461376242E-2</v>
      </c>
      <c r="E433">
        <v>2.0045481893131962E-4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L433">
        <f t="shared" si="18"/>
        <v>1</v>
      </c>
      <c r="AM433">
        <f t="shared" si="19"/>
        <v>0</v>
      </c>
      <c r="AN433">
        <f t="shared" si="20"/>
        <v>0</v>
      </c>
    </row>
    <row r="434" spans="1:40" x14ac:dyDescent="0.25">
      <c r="A434" s="2">
        <v>551</v>
      </c>
      <c r="B434" t="s">
        <v>119</v>
      </c>
      <c r="C434">
        <v>20.171062899193551</v>
      </c>
      <c r="D434">
        <v>5.1261446724247106</v>
      </c>
      <c r="E434">
        <v>5.1779300732858795E-2</v>
      </c>
      <c r="F434">
        <v>0.25864926308966762</v>
      </c>
      <c r="G434">
        <v>0.3068834520416327</v>
      </c>
      <c r="H434">
        <v>0.45063185538288097</v>
      </c>
      <c r="I434">
        <v>0.53467406397263817</v>
      </c>
      <c r="J434">
        <v>3.6764654191284774E-2</v>
      </c>
      <c r="K434">
        <v>4.3619952058056591E-2</v>
      </c>
      <c r="L434">
        <v>0.26315585076653908</v>
      </c>
      <c r="M434">
        <v>0.31223410744299956</v>
      </c>
      <c r="N434">
        <v>0.1152262539726452</v>
      </c>
      <c r="O434">
        <v>0.16750217437001125</v>
      </c>
      <c r="P434">
        <v>0.19874003212855215</v>
      </c>
      <c r="Q434">
        <v>0.78900878437641164</v>
      </c>
      <c r="R434">
        <v>0.93615862371748504</v>
      </c>
      <c r="S434">
        <v>0</v>
      </c>
      <c r="T434">
        <v>1.4214589061154477E-3</v>
      </c>
      <c r="U434">
        <v>8.169107629247347E-3</v>
      </c>
      <c r="V434">
        <v>0</v>
      </c>
      <c r="W434">
        <v>0.60989095343577027</v>
      </c>
      <c r="X434">
        <v>0.42587213921027123</v>
      </c>
      <c r="Y434">
        <v>4.442306571446461E-2</v>
      </c>
      <c r="Z434">
        <v>0</v>
      </c>
      <c r="AA434">
        <v>5.7308716430226845</v>
      </c>
      <c r="AB434">
        <v>3.7592414906066236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L434">
        <f t="shared" si="18"/>
        <v>0.25670060120453969</v>
      </c>
      <c r="AM434">
        <f t="shared" si="19"/>
        <v>0.20748106585817142</v>
      </c>
      <c r="AN434">
        <f t="shared" si="20"/>
        <v>0.52183051923833812</v>
      </c>
    </row>
    <row r="435" spans="1:40" x14ac:dyDescent="0.25">
      <c r="A435" s="2">
        <v>552</v>
      </c>
      <c r="B435" t="s">
        <v>119</v>
      </c>
      <c r="C435">
        <v>35.577782785625509</v>
      </c>
      <c r="D435">
        <v>0.22100159503140171</v>
      </c>
      <c r="E435">
        <v>2.2324384888839149E-3</v>
      </c>
      <c r="F435">
        <v>1.8264141294298173</v>
      </c>
      <c r="G435">
        <v>3.229560652510965</v>
      </c>
      <c r="H435">
        <v>1.0927225805004657</v>
      </c>
      <c r="I435">
        <v>1.9321913208253372</v>
      </c>
      <c r="J435">
        <v>0.15807680616739619</v>
      </c>
      <c r="K435">
        <v>0.27948334329004476</v>
      </c>
      <c r="L435">
        <v>4.516520693566898</v>
      </c>
      <c r="M435">
        <v>7.9863167052518316</v>
      </c>
      <c r="N435">
        <v>4.9120950011490292</v>
      </c>
      <c r="O435">
        <v>1.8379054153495318</v>
      </c>
      <c r="P435">
        <v>3.2498693517264159</v>
      </c>
      <c r="Q435">
        <v>2.2602072605376757</v>
      </c>
      <c r="R435">
        <v>0</v>
      </c>
      <c r="S435">
        <v>6.4641396822889427E-2</v>
      </c>
      <c r="T435">
        <v>0.10985160030175681</v>
      </c>
      <c r="U435">
        <v>0.10380355508085452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1.155297657195046</v>
      </c>
      <c r="AB435">
        <v>0.63959128239925789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L435">
        <f t="shared" si="18"/>
        <v>6.2745347248136796E-3</v>
      </c>
      <c r="AM435">
        <f t="shared" si="19"/>
        <v>1.7977266493899444E-2</v>
      </c>
      <c r="AN435">
        <f t="shared" si="20"/>
        <v>5.0449713249682691E-2</v>
      </c>
    </row>
    <row r="436" spans="1:40" x14ac:dyDescent="0.25">
      <c r="A436" s="2">
        <v>553</v>
      </c>
      <c r="B436" t="s">
        <v>119</v>
      </c>
      <c r="C436">
        <v>22.689255772707142</v>
      </c>
      <c r="D436">
        <v>11.028584904069877</v>
      </c>
      <c r="E436">
        <v>0.11139533193648136</v>
      </c>
      <c r="F436">
        <v>0.54646672605493674</v>
      </c>
      <c r="G436">
        <v>0.64833478393955979</v>
      </c>
      <c r="H436">
        <v>0.95199553859858044</v>
      </c>
      <c r="I436">
        <v>1.1295486871618174</v>
      </c>
      <c r="J436">
        <v>7.7628346030045231E-2</v>
      </c>
      <c r="K436">
        <v>9.2151701351301268E-2</v>
      </c>
      <c r="L436">
        <v>0.55597849967917146</v>
      </c>
      <c r="M436">
        <v>0.65958523818830961</v>
      </c>
      <c r="N436">
        <v>0.24341959329952864</v>
      </c>
      <c r="O436">
        <v>0.35387888967583192</v>
      </c>
      <c r="P436">
        <v>0.41984764223100873</v>
      </c>
      <c r="Q436">
        <v>0.80570161602616286</v>
      </c>
      <c r="R436">
        <v>0.95591538482921978</v>
      </c>
      <c r="S436">
        <v>0</v>
      </c>
      <c r="T436">
        <v>2.966036834312207E-3</v>
      </c>
      <c r="U436">
        <v>1.7284835940813759E-2</v>
      </c>
      <c r="V436">
        <v>0</v>
      </c>
      <c r="W436">
        <v>2.1323252177894898</v>
      </c>
      <c r="X436">
        <v>1.0774703456786614</v>
      </c>
      <c r="Y436">
        <v>0</v>
      </c>
      <c r="Z436">
        <v>0</v>
      </c>
      <c r="AA436">
        <v>0.41838805409657415</v>
      </c>
      <c r="AB436">
        <v>0.46038839929545805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L436">
        <f t="shared" si="18"/>
        <v>0.49098041591150898</v>
      </c>
      <c r="AM436">
        <f t="shared" si="19"/>
        <v>6.7779162101209448E-2</v>
      </c>
      <c r="AN436">
        <f t="shared" si="20"/>
        <v>0.18019859522136986</v>
      </c>
    </row>
    <row r="437" spans="1:40" x14ac:dyDescent="0.25">
      <c r="A437" s="2">
        <v>554</v>
      </c>
      <c r="B437" t="s">
        <v>119</v>
      </c>
      <c r="C437">
        <v>4.0103279941877311E-2</v>
      </c>
      <c r="D437">
        <v>3.9264622806497736E-2</v>
      </c>
      <c r="E437">
        <v>3.9681448056930657E-4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4.4184265481026744E-4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L437">
        <f t="shared" si="18"/>
        <v>0.98898238110571901</v>
      </c>
      <c r="AM437">
        <f t="shared" si="19"/>
        <v>0</v>
      </c>
      <c r="AN437">
        <f t="shared" si="20"/>
        <v>0</v>
      </c>
    </row>
    <row r="438" spans="1:40" x14ac:dyDescent="0.25">
      <c r="A438" s="2">
        <v>555</v>
      </c>
      <c r="B438" t="s">
        <v>119</v>
      </c>
      <c r="C438">
        <v>6.0405876252731128</v>
      </c>
      <c r="D438">
        <v>5.8132102224427369</v>
      </c>
      <c r="E438">
        <v>5.8719115251517386E-2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0.15457280397339249</v>
      </c>
      <c r="R438">
        <v>0</v>
      </c>
      <c r="S438">
        <v>4.4212470164474845E-3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9.6642365890180545E-3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L438">
        <f t="shared" si="18"/>
        <v>0.97207915884322049</v>
      </c>
      <c r="AM438">
        <f t="shared" si="19"/>
        <v>0</v>
      </c>
      <c r="AN438">
        <f t="shared" si="20"/>
        <v>0</v>
      </c>
    </row>
    <row r="439" spans="1:40" x14ac:dyDescent="0.25">
      <c r="A439" s="2">
        <v>556</v>
      </c>
      <c r="B439" t="s">
        <v>128</v>
      </c>
      <c r="C439">
        <v>1038.7861524461109</v>
      </c>
      <c r="D439">
        <v>661.68263106494453</v>
      </c>
      <c r="E439">
        <v>6.6838639721325634</v>
      </c>
      <c r="F439">
        <v>21.57561369435469</v>
      </c>
      <c r="G439">
        <v>25.599735863166892</v>
      </c>
      <c r="H439">
        <v>37.590808819876429</v>
      </c>
      <c r="I439">
        <v>44.601610258524111</v>
      </c>
      <c r="J439">
        <v>3.0670535349045687</v>
      </c>
      <c r="K439">
        <v>3.6388927503533184</v>
      </c>
      <c r="L439">
        <v>21.95160398328591</v>
      </c>
      <c r="M439">
        <v>26.045936737256948</v>
      </c>
      <c r="N439">
        <v>9.6113331139398923</v>
      </c>
      <c r="O439">
        <v>13.97264641948682</v>
      </c>
      <c r="P439">
        <v>16.578717267534813</v>
      </c>
      <c r="Q439">
        <v>31.432638335382478</v>
      </c>
      <c r="R439">
        <v>37.294772908149234</v>
      </c>
      <c r="S439">
        <v>0</v>
      </c>
      <c r="T439">
        <v>0.11824785992864641</v>
      </c>
      <c r="U439">
        <v>0.6817727641376039</v>
      </c>
      <c r="V439">
        <v>0</v>
      </c>
      <c r="W439">
        <v>0</v>
      </c>
      <c r="X439">
        <v>0</v>
      </c>
      <c r="Y439">
        <v>5.7915280123860766</v>
      </c>
      <c r="Z439">
        <v>0</v>
      </c>
      <c r="AA439">
        <v>54.7403045831106</v>
      </c>
      <c r="AB439">
        <v>16.126440503254859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L439">
        <f t="shared" si="18"/>
        <v>0.64341105574349666</v>
      </c>
      <c r="AM439">
        <f t="shared" si="19"/>
        <v>1.5524312165002075E-2</v>
      </c>
      <c r="AN439">
        <f t="shared" si="20"/>
        <v>6.8220725622391093E-2</v>
      </c>
    </row>
    <row r="440" spans="1:40" x14ac:dyDescent="0.25">
      <c r="A440" s="2">
        <v>557</v>
      </c>
      <c r="B440" t="s">
        <v>128</v>
      </c>
      <c r="C440">
        <v>26034.429662708877</v>
      </c>
      <c r="D440">
        <v>19635.281596540397</v>
      </c>
      <c r="E440">
        <v>198.33629933142876</v>
      </c>
      <c r="F440">
        <v>246.02143738245107</v>
      </c>
      <c r="G440">
        <v>435.02630376271071</v>
      </c>
      <c r="H440">
        <v>147.19245651319173</v>
      </c>
      <c r="I440">
        <v>260.2721712233236</v>
      </c>
      <c r="J440">
        <v>21.291197391650687</v>
      </c>
      <c r="K440">
        <v>37.647996323802836</v>
      </c>
      <c r="L440">
        <v>608.38536132315335</v>
      </c>
      <c r="M440">
        <v>1075.7736803635523</v>
      </c>
      <c r="N440">
        <v>661.6687075057755</v>
      </c>
      <c r="O440">
        <v>247.57099988674432</v>
      </c>
      <c r="P440">
        <v>437.76557574369502</v>
      </c>
      <c r="Q440">
        <v>1467.3979621198325</v>
      </c>
      <c r="R440">
        <v>0</v>
      </c>
      <c r="S440">
        <v>41.969932888027436</v>
      </c>
      <c r="T440">
        <v>14.798290170529654</v>
      </c>
      <c r="U440">
        <v>13.983134431358929</v>
      </c>
      <c r="V440">
        <v>0</v>
      </c>
      <c r="W440">
        <v>0</v>
      </c>
      <c r="X440">
        <v>0</v>
      </c>
      <c r="Y440">
        <v>7.0436189217311025</v>
      </c>
      <c r="Z440">
        <v>0</v>
      </c>
      <c r="AA440">
        <v>282.83741987640701</v>
      </c>
      <c r="AB440">
        <v>163.37096066390504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30.794560345199891</v>
      </c>
      <c r="AL440">
        <f t="shared" si="18"/>
        <v>0.76182263843793929</v>
      </c>
      <c r="AM440">
        <f t="shared" si="19"/>
        <v>6.2751887704271042E-3</v>
      </c>
      <c r="AN440">
        <f t="shared" si="20"/>
        <v>1.7139164802962854E-2</v>
      </c>
    </row>
    <row r="441" spans="1:40" x14ac:dyDescent="0.25">
      <c r="A441" s="2">
        <v>558</v>
      </c>
      <c r="B441" t="s">
        <v>128</v>
      </c>
      <c r="C441">
        <v>1857.9761945705218</v>
      </c>
      <c r="D441">
        <v>1442.7830129620813</v>
      </c>
      <c r="E441">
        <v>14.573404730484407</v>
      </c>
      <c r="F441">
        <v>53.444408756008748</v>
      </c>
      <c r="G441">
        <v>33.146016464663703</v>
      </c>
      <c r="H441">
        <v>44.752006830681147</v>
      </c>
      <c r="I441">
        <v>27.754102258057934</v>
      </c>
      <c r="J441">
        <v>4.4147971189721211</v>
      </c>
      <c r="K441">
        <v>2.7379044861500001</v>
      </c>
      <c r="L441">
        <v>33.578317188587199</v>
      </c>
      <c r="M441">
        <v>20.824459831877913</v>
      </c>
      <c r="N441">
        <v>11.834972558371271</v>
      </c>
      <c r="O441">
        <v>38.591227033806319</v>
      </c>
      <c r="P441">
        <v>23.933471887492079</v>
      </c>
      <c r="Q441">
        <v>47.096644956883445</v>
      </c>
      <c r="R441">
        <v>0</v>
      </c>
      <c r="S441">
        <v>1.4005474663689845</v>
      </c>
      <c r="T441">
        <v>0.18456675729840324</v>
      </c>
      <c r="U441">
        <v>0.82413494172629465</v>
      </c>
      <c r="V441">
        <v>0</v>
      </c>
      <c r="W441">
        <v>0</v>
      </c>
      <c r="X441">
        <v>0</v>
      </c>
      <c r="Y441">
        <v>8.6757846749638787</v>
      </c>
      <c r="Z441">
        <v>0</v>
      </c>
      <c r="AA441">
        <v>23.689218751300956</v>
      </c>
      <c r="AB441">
        <v>19.291218519817349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4.445976394928703</v>
      </c>
      <c r="AL441">
        <f t="shared" si="18"/>
        <v>0.78437841235605232</v>
      </c>
      <c r="AM441">
        <f t="shared" si="19"/>
        <v>1.0382920177444247E-2</v>
      </c>
      <c r="AN441">
        <f t="shared" si="20"/>
        <v>2.3132932163887811E-2</v>
      </c>
    </row>
    <row r="442" spans="1:40" x14ac:dyDescent="0.25">
      <c r="A442" s="2">
        <v>559</v>
      </c>
      <c r="B442" t="s">
        <v>128</v>
      </c>
      <c r="C442">
        <v>76.551508815992904</v>
      </c>
      <c r="D442">
        <v>19.784045087863841</v>
      </c>
      <c r="E442">
        <v>0.19983895902630644</v>
      </c>
      <c r="F442">
        <v>1.7808574080213153</v>
      </c>
      <c r="G442">
        <v>3.1489903907478736</v>
      </c>
      <c r="H442">
        <v>1.0654709103161311</v>
      </c>
      <c r="I442">
        <v>1.8840110439377478</v>
      </c>
      <c r="J442">
        <v>0.1541199347854007</v>
      </c>
      <c r="K442">
        <v>0.27251977051272941</v>
      </c>
      <c r="L442">
        <v>4.4038709683677242</v>
      </c>
      <c r="M442">
        <v>7.7871208034479249</v>
      </c>
      <c r="N442">
        <v>4.7895707211387757</v>
      </c>
      <c r="O442">
        <v>1.7920722660560195</v>
      </c>
      <c r="P442">
        <v>3.1688205017193352</v>
      </c>
      <c r="Q442">
        <v>8.0466636777932443</v>
      </c>
      <c r="R442">
        <v>0</v>
      </c>
      <c r="S442">
        <v>0.23014719863927841</v>
      </c>
      <c r="T442">
        <v>0.10711840313683352</v>
      </c>
      <c r="U442">
        <v>0.1012186908906318</v>
      </c>
      <c r="V442">
        <v>0</v>
      </c>
      <c r="W442">
        <v>0.82523713856785952</v>
      </c>
      <c r="X442">
        <v>1.1043110857534408</v>
      </c>
      <c r="Y442">
        <v>0</v>
      </c>
      <c r="Z442">
        <v>0</v>
      </c>
      <c r="AA442">
        <v>7.7387381513264391</v>
      </c>
      <c r="AB442">
        <v>8.1667657039440513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L442">
        <f t="shared" si="18"/>
        <v>0.2610514718256628</v>
      </c>
      <c r="AM442">
        <f t="shared" si="19"/>
        <v>0.12110900141736472</v>
      </c>
      <c r="AN442">
        <f t="shared" si="20"/>
        <v>0.23298106536948815</v>
      </c>
    </row>
    <row r="443" spans="1:40" x14ac:dyDescent="0.25">
      <c r="A443" s="2">
        <v>560</v>
      </c>
      <c r="B443" t="s">
        <v>128</v>
      </c>
      <c r="C443">
        <v>63.410473365939893</v>
      </c>
      <c r="D443">
        <v>14.459875944647308</v>
      </c>
      <c r="E443">
        <v>0.14605956652415031</v>
      </c>
      <c r="F443">
        <v>3.8231956218652954</v>
      </c>
      <c r="G443">
        <v>4.536218720313407</v>
      </c>
      <c r="H443">
        <v>6.6610413835795015</v>
      </c>
      <c r="I443">
        <v>7.9032801289946306</v>
      </c>
      <c r="J443">
        <v>0.54343846872093127</v>
      </c>
      <c r="K443">
        <v>0.64477195666734988</v>
      </c>
      <c r="L443">
        <v>3.8898691415555686</v>
      </c>
      <c r="M443">
        <v>4.6152706960745213</v>
      </c>
      <c r="N443">
        <v>1.7032026680858048</v>
      </c>
      <c r="O443">
        <v>2.4759339289931277</v>
      </c>
      <c r="P443">
        <v>2.9376746119179904</v>
      </c>
      <c r="Q443">
        <v>3.1883809377294625</v>
      </c>
      <c r="R443">
        <v>3.7829987429966048</v>
      </c>
      <c r="S443">
        <v>0</v>
      </c>
      <c r="T443">
        <v>2.1019103837937935E-2</v>
      </c>
      <c r="U443">
        <v>0.12072635391443796</v>
      </c>
      <c r="V443">
        <v>0</v>
      </c>
      <c r="W443">
        <v>0.25779458765335195</v>
      </c>
      <c r="X443">
        <v>0.3296036609936131</v>
      </c>
      <c r="Y443">
        <v>0</v>
      </c>
      <c r="Z443">
        <v>0</v>
      </c>
      <c r="AA443">
        <v>0.60176005613410999</v>
      </c>
      <c r="AB443">
        <v>0.76835708474079367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L443">
        <f t="shared" si="18"/>
        <v>0.23033948078073874</v>
      </c>
      <c r="AM443">
        <f t="shared" si="19"/>
        <v>1.7315132460817773E-2</v>
      </c>
      <c r="AN443">
        <f t="shared" si="20"/>
        <v>3.0870537398847465E-2</v>
      </c>
    </row>
    <row r="444" spans="1:40" x14ac:dyDescent="0.25">
      <c r="A444" s="2">
        <v>561</v>
      </c>
      <c r="B444" t="s">
        <v>128</v>
      </c>
      <c r="C444">
        <v>439.02675294749713</v>
      </c>
      <c r="D444">
        <v>265.7804204427195</v>
      </c>
      <c r="E444">
        <v>2.6846478425971649</v>
      </c>
      <c r="F444">
        <v>25.716051958045949</v>
      </c>
      <c r="G444">
        <v>15.948920572249845</v>
      </c>
      <c r="H444">
        <v>21.533181843117333</v>
      </c>
      <c r="I444">
        <v>13.354753797370151</v>
      </c>
      <c r="J444">
        <v>2.1242249740904997</v>
      </c>
      <c r="K444">
        <v>1.3174367881627913</v>
      </c>
      <c r="L444">
        <v>16.156631167499793</v>
      </c>
      <c r="M444">
        <v>10.020239246611155</v>
      </c>
      <c r="N444">
        <v>5.6948930890103755</v>
      </c>
      <c r="O444">
        <v>18.568862910948624</v>
      </c>
      <c r="P444">
        <v>11.516297722901797</v>
      </c>
      <c r="Q444">
        <v>13.427524255075463</v>
      </c>
      <c r="R444">
        <v>0</v>
      </c>
      <c r="S444">
        <v>0.39916781218349517</v>
      </c>
      <c r="T444">
        <v>8.9031121104649086E-2</v>
      </c>
      <c r="U444">
        <v>0.39640149232287414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7.5980628673813149</v>
      </c>
      <c r="AB444">
        <v>6.3470026469428893</v>
      </c>
      <c r="AC444">
        <v>0.12571332413732852</v>
      </c>
      <c r="AD444">
        <v>0</v>
      </c>
      <c r="AE444">
        <v>0</v>
      </c>
      <c r="AF444">
        <v>0</v>
      </c>
      <c r="AG444">
        <v>0</v>
      </c>
      <c r="AH444">
        <v>0.22728707302411127</v>
      </c>
      <c r="AL444">
        <f t="shared" si="18"/>
        <v>0.6115004757293736</v>
      </c>
      <c r="AM444">
        <f t="shared" si="19"/>
        <v>1.4456983781354942E-2</v>
      </c>
      <c r="AN444">
        <f t="shared" si="20"/>
        <v>3.1763589395637316E-2</v>
      </c>
    </row>
    <row r="445" spans="1:40" x14ac:dyDescent="0.25">
      <c r="A445" s="2">
        <v>562</v>
      </c>
      <c r="B445" t="s">
        <v>128</v>
      </c>
      <c r="C445">
        <v>18.579516576315093</v>
      </c>
      <c r="D445">
        <v>14.213401137177605</v>
      </c>
      <c r="E445">
        <v>0.14356987930474482</v>
      </c>
      <c r="F445">
        <v>0.31037911570760113</v>
      </c>
      <c r="G445">
        <v>0.36826014244995919</v>
      </c>
      <c r="H445">
        <v>0.54075822645945715</v>
      </c>
      <c r="I445">
        <v>0.64160887676716571</v>
      </c>
      <c r="J445">
        <v>4.4117585029541724E-2</v>
      </c>
      <c r="K445">
        <v>5.2343942469667899E-2</v>
      </c>
      <c r="L445">
        <v>0.31578702091984684</v>
      </c>
      <c r="M445">
        <v>0.37468092893159943</v>
      </c>
      <c r="N445">
        <v>0.1382715047671742</v>
      </c>
      <c r="O445">
        <v>0.20100260924401347</v>
      </c>
      <c r="P445">
        <v>0.23848803855426257</v>
      </c>
      <c r="Q445">
        <v>0.43268223659351607</v>
      </c>
      <c r="R445">
        <v>0.51337730978055629</v>
      </c>
      <c r="S445">
        <v>0</v>
      </c>
      <c r="T445">
        <v>1.705750687338537E-3</v>
      </c>
      <c r="U445">
        <v>9.802929155096814E-3</v>
      </c>
      <c r="V445">
        <v>0</v>
      </c>
      <c r="W445">
        <v>0</v>
      </c>
      <c r="X445">
        <v>0</v>
      </c>
      <c r="Y445">
        <v>3.9279342315947666E-2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L445">
        <f t="shared" si="18"/>
        <v>0.77273113955959516</v>
      </c>
      <c r="AM445">
        <f t="shared" si="19"/>
        <v>0</v>
      </c>
      <c r="AN445">
        <f t="shared" si="20"/>
        <v>0</v>
      </c>
    </row>
    <row r="446" spans="1:40" x14ac:dyDescent="0.25">
      <c r="A446" s="2">
        <v>563</v>
      </c>
      <c r="B446" t="s">
        <v>128</v>
      </c>
      <c r="C446">
        <v>54.525973051567973</v>
      </c>
      <c r="D446">
        <v>3.7570271155338291</v>
      </c>
      <c r="E446">
        <v>3.7951454311026554E-2</v>
      </c>
      <c r="F446">
        <v>2.415579977632984</v>
      </c>
      <c r="G446">
        <v>4.2713544113854693</v>
      </c>
      <c r="H446">
        <v>1.4452137355006158</v>
      </c>
      <c r="I446">
        <v>2.55547884367222</v>
      </c>
      <c r="J446">
        <v>0.20906932428591107</v>
      </c>
      <c r="K446">
        <v>0.36963926048038181</v>
      </c>
      <c r="L446">
        <v>5.9734628527820259</v>
      </c>
      <c r="M446">
        <v>10.562547900494357</v>
      </c>
      <c r="N446">
        <v>6.4966417757132309</v>
      </c>
      <c r="O446">
        <v>2.430778129978413</v>
      </c>
      <c r="P446">
        <v>4.2982143038962271</v>
      </c>
      <c r="Q446">
        <v>4.7960495528482383</v>
      </c>
      <c r="R446">
        <v>0</v>
      </c>
      <c r="S446">
        <v>0.13716589081930194</v>
      </c>
      <c r="T446">
        <v>0.14528760039909769</v>
      </c>
      <c r="U446">
        <v>0.13728857284887211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2.8882441429876144</v>
      </c>
      <c r="AB446">
        <v>1.5989782059981443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L446">
        <f t="shared" si="18"/>
        <v>6.959946530905102E-2</v>
      </c>
      <c r="AM446">
        <f t="shared" si="19"/>
        <v>2.9325074207954247E-2</v>
      </c>
      <c r="AN446">
        <f t="shared" si="20"/>
        <v>8.2295135654745041E-2</v>
      </c>
    </row>
    <row r="447" spans="1:40" x14ac:dyDescent="0.25">
      <c r="A447" s="2">
        <v>564</v>
      </c>
      <c r="B447" t="s">
        <v>93</v>
      </c>
      <c r="C447">
        <v>13.395790405058229</v>
      </c>
      <c r="D447">
        <v>13.2618324215351</v>
      </c>
      <c r="E447">
        <v>0.13395798352312849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L447">
        <f t="shared" si="18"/>
        <v>1</v>
      </c>
      <c r="AM447">
        <f t="shared" si="19"/>
        <v>0</v>
      </c>
      <c r="AN447">
        <f t="shared" si="20"/>
        <v>0</v>
      </c>
    </row>
    <row r="448" spans="1:40" x14ac:dyDescent="0.25">
      <c r="A448" s="2">
        <v>565</v>
      </c>
      <c r="B448" t="s">
        <v>93</v>
      </c>
      <c r="C448">
        <v>151.73142342081681</v>
      </c>
      <c r="D448">
        <v>149.74355006239583</v>
      </c>
      <c r="E448">
        <v>1.5125594571192107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0.22148981360676973</v>
      </c>
      <c r="X448">
        <v>0.25174545547077154</v>
      </c>
      <c r="Y448">
        <v>0</v>
      </c>
      <c r="Z448">
        <v>0</v>
      </c>
      <c r="AA448">
        <v>9.2383655693360691E-4</v>
      </c>
      <c r="AB448">
        <v>1.154795667297117E-3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L448">
        <f t="shared" si="18"/>
        <v>0.99686739970807814</v>
      </c>
      <c r="AM448">
        <f t="shared" si="19"/>
        <v>1.66676252971454E-3</v>
      </c>
      <c r="AN448">
        <f t="shared" si="20"/>
        <v>3.1326002919218727E-3</v>
      </c>
    </row>
    <row r="449" spans="1:40" x14ac:dyDescent="0.25">
      <c r="A449" s="2">
        <v>566</v>
      </c>
      <c r="B449" t="s">
        <v>93</v>
      </c>
      <c r="C449">
        <v>10577.268285163609</v>
      </c>
      <c r="D449">
        <v>9286.7890768814486</v>
      </c>
      <c r="E449">
        <v>93.805994630288751</v>
      </c>
      <c r="F449">
        <v>94.926225357975866</v>
      </c>
      <c r="G449">
        <v>74.593893100827756</v>
      </c>
      <c r="H449">
        <v>55.176470353043271</v>
      </c>
      <c r="I449">
        <v>43.358142599944564</v>
      </c>
      <c r="J449">
        <v>8.7632956183701669</v>
      </c>
      <c r="K449">
        <v>6.88635867527044</v>
      </c>
      <c r="L449">
        <v>97.130861545860981</v>
      </c>
      <c r="M449">
        <v>76.32630082584717</v>
      </c>
      <c r="N449">
        <v>83.456521026155656</v>
      </c>
      <c r="O449">
        <v>124.86793891783751</v>
      </c>
      <c r="P449">
        <v>98.122592421398764</v>
      </c>
      <c r="Q449">
        <v>322.16047003226714</v>
      </c>
      <c r="R449">
        <v>0</v>
      </c>
      <c r="S449">
        <v>9.3264525736772885</v>
      </c>
      <c r="T449">
        <v>0.87530745950085409</v>
      </c>
      <c r="U449">
        <v>2.5837620225580067</v>
      </c>
      <c r="V449">
        <v>0</v>
      </c>
      <c r="W449">
        <v>1.9297099878701079E-2</v>
      </c>
      <c r="X449">
        <v>3.8594200722257152E-2</v>
      </c>
      <c r="Y449">
        <v>0</v>
      </c>
      <c r="Z449">
        <v>0</v>
      </c>
      <c r="AA449">
        <v>32.322642296824306</v>
      </c>
      <c r="AB449">
        <v>45.83061221191506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19.907475311997789</v>
      </c>
      <c r="AL449">
        <f t="shared" si="18"/>
        <v>0.88686367960143297</v>
      </c>
      <c r="AM449">
        <f t="shared" si="19"/>
        <v>4.3365834330756801E-3</v>
      </c>
      <c r="AN449">
        <f t="shared" si="20"/>
        <v>7.394266997939776E-3</v>
      </c>
    </row>
    <row r="450" spans="1:40" x14ac:dyDescent="0.25">
      <c r="A450" s="2">
        <v>567</v>
      </c>
      <c r="B450" t="s">
        <v>94</v>
      </c>
      <c r="C450">
        <v>13915.208703486373</v>
      </c>
      <c r="D450">
        <v>10755.731532972273</v>
      </c>
      <c r="E450">
        <v>108.6438042335334</v>
      </c>
      <c r="F450">
        <v>263.05826857676362</v>
      </c>
      <c r="G450">
        <v>206.71358511839554</v>
      </c>
      <c r="H450">
        <v>152.90428648682328</v>
      </c>
      <c r="I450">
        <v>120.15349686594809</v>
      </c>
      <c r="J450">
        <v>24.284725993280041</v>
      </c>
      <c r="K450">
        <v>19.083383786554524</v>
      </c>
      <c r="L450">
        <v>269.16772648725885</v>
      </c>
      <c r="M450">
        <v>211.5144099156951</v>
      </c>
      <c r="N450">
        <v>231.2735794538381</v>
      </c>
      <c r="O450">
        <v>346.03233920451578</v>
      </c>
      <c r="P450">
        <v>271.91599764235076</v>
      </c>
      <c r="Q450">
        <v>569.65322251077691</v>
      </c>
      <c r="R450">
        <v>0</v>
      </c>
      <c r="S450">
        <v>16.49129628677618</v>
      </c>
      <c r="T450">
        <v>2.4256401631930449</v>
      </c>
      <c r="U450">
        <v>7.1600862828514247</v>
      </c>
      <c r="V450">
        <v>0</v>
      </c>
      <c r="W450">
        <v>8.2157113854829156E-2</v>
      </c>
      <c r="X450">
        <v>0.16431423181751398</v>
      </c>
      <c r="Y450">
        <v>0</v>
      </c>
      <c r="Z450">
        <v>0</v>
      </c>
      <c r="AA450">
        <v>137.61316570683883</v>
      </c>
      <c r="AB450">
        <v>195.12314540521922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6.0185390478132854</v>
      </c>
      <c r="AL450">
        <f t="shared" si="18"/>
        <v>0.78075547185173033</v>
      </c>
      <c r="AM450">
        <f t="shared" si="19"/>
        <v>1.4034102096370902E-2</v>
      </c>
      <c r="AN450">
        <f t="shared" si="20"/>
        <v>2.39294134607053E-2</v>
      </c>
    </row>
    <row r="451" spans="1:40" x14ac:dyDescent="0.25">
      <c r="A451" s="2">
        <v>568</v>
      </c>
      <c r="B451" t="s">
        <v>78</v>
      </c>
      <c r="C451">
        <v>23.738092375210421</v>
      </c>
      <c r="D451">
        <v>22.04177508025159</v>
      </c>
      <c r="E451">
        <v>0.22264429801332805</v>
      </c>
      <c r="F451">
        <v>8.9384392992444314E-2</v>
      </c>
      <c r="G451">
        <v>7.0239070716410307E-2</v>
      </c>
      <c r="H451">
        <v>5.1955245153524732E-2</v>
      </c>
      <c r="I451">
        <v>4.0826876271134238E-2</v>
      </c>
      <c r="J451">
        <v>8.2516907894257703E-3</v>
      </c>
      <c r="K451">
        <v>6.4843302027028623E-3</v>
      </c>
      <c r="L451">
        <v>9.1460321606272113E-2</v>
      </c>
      <c r="M451">
        <v>7.1870339760684715E-2</v>
      </c>
      <c r="N451">
        <v>7.8584294751558995E-2</v>
      </c>
      <c r="O451">
        <v>0.11757809690945149</v>
      </c>
      <c r="P451">
        <v>9.2394154822409383E-2</v>
      </c>
      <c r="Q451">
        <v>0.73024662644261529</v>
      </c>
      <c r="R451">
        <v>0</v>
      </c>
      <c r="S451">
        <v>2.1140428954311948E-2</v>
      </c>
      <c r="T451">
        <v>8.2420664736426936E-4</v>
      </c>
      <c r="U451">
        <v>2.4329209251958629E-3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L451">
        <f t="shared" ref="AL451:AL514" si="21">(D451+E451)/C451</f>
        <v>0.93791948511901269</v>
      </c>
      <c r="AM451">
        <f t="shared" ref="AM451:AM514" si="22">(SUM(X451,AB451,AE451))/C451</f>
        <v>0</v>
      </c>
      <c r="AN451">
        <f t="shared" ref="AN451:AN514" si="23">(SUM(AA451:AB451,AD451:AE451,W451:X451))/C451</f>
        <v>0</v>
      </c>
    </row>
    <row r="452" spans="1:40" x14ac:dyDescent="0.25">
      <c r="A452" s="2">
        <v>569</v>
      </c>
      <c r="B452" t="s">
        <v>78</v>
      </c>
      <c r="C452">
        <v>1824.6849470759505</v>
      </c>
      <c r="D452">
        <v>1731.4214978574394</v>
      </c>
      <c r="E452">
        <v>17.489109033279973</v>
      </c>
      <c r="F452">
        <v>6.1425408621861566</v>
      </c>
      <c r="G452">
        <v>4.8268762537278214</v>
      </c>
      <c r="H452">
        <v>3.5703897656510106</v>
      </c>
      <c r="I452">
        <v>2.8056560816413039</v>
      </c>
      <c r="J452">
        <v>0.56703844045255813</v>
      </c>
      <c r="K452">
        <v>0.44561582845956754</v>
      </c>
      <c r="L452">
        <v>6.2852172309089758</v>
      </c>
      <c r="M452">
        <v>4.9389590497936044</v>
      </c>
      <c r="N452">
        <v>5.4003644043809365</v>
      </c>
      <c r="O452">
        <v>8.0800512038845351</v>
      </c>
      <c r="P452">
        <v>6.3493646920841824</v>
      </c>
      <c r="Q452">
        <v>16.397921353892862</v>
      </c>
      <c r="R452">
        <v>0</v>
      </c>
      <c r="S452">
        <v>0.4747115402715692</v>
      </c>
      <c r="T452">
        <v>5.6640404677254202E-2</v>
      </c>
      <c r="U452">
        <v>0.16720726807025102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1.1721350599726565</v>
      </c>
      <c r="AB452">
        <v>4.983328399684444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3.1103223454918072</v>
      </c>
      <c r="AL452">
        <f t="shared" si="21"/>
        <v>0.95847264465755622</v>
      </c>
      <c r="AM452">
        <f t="shared" si="22"/>
        <v>2.731062371983835E-3</v>
      </c>
      <c r="AN452">
        <f t="shared" si="23"/>
        <v>3.3734390528738696E-3</v>
      </c>
    </row>
    <row r="453" spans="1:40" x14ac:dyDescent="0.25">
      <c r="A453" s="2">
        <v>570</v>
      </c>
      <c r="B453" t="s">
        <v>78</v>
      </c>
      <c r="C453">
        <v>13800.499415499686</v>
      </c>
      <c r="D453">
        <v>11607.431773131611</v>
      </c>
      <c r="E453">
        <v>117.24674100701471</v>
      </c>
      <c r="F453">
        <v>173.970297599791</v>
      </c>
      <c r="G453">
        <v>136.70752263349146</v>
      </c>
      <c r="H453">
        <v>101.12147110692764</v>
      </c>
      <c r="I453">
        <v>79.462052232832662</v>
      </c>
      <c r="J453">
        <v>16.060155430433298</v>
      </c>
      <c r="K453">
        <v>12.620620542286128</v>
      </c>
      <c r="L453">
        <v>178.01042361803744</v>
      </c>
      <c r="M453">
        <v>139.88271720598917</v>
      </c>
      <c r="N453">
        <v>152.9496604668571</v>
      </c>
      <c r="O453">
        <v>228.8441279082781</v>
      </c>
      <c r="P453">
        <v>179.82866005381911</v>
      </c>
      <c r="Q453">
        <v>403.21740443385085</v>
      </c>
      <c r="R453">
        <v>0</v>
      </c>
      <c r="S453">
        <v>11.672864832312364</v>
      </c>
      <c r="T453">
        <v>1.604068569246325</v>
      </c>
      <c r="U453">
        <v>4.7350726252775512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90.573525298615579</v>
      </c>
      <c r="AB453">
        <v>164.116131310312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0.44412549270105806</v>
      </c>
      <c r="AL453">
        <f t="shared" si="21"/>
        <v>0.84958363905079748</v>
      </c>
      <c r="AM453">
        <f t="shared" si="22"/>
        <v>1.1892042915924409E-2</v>
      </c>
      <c r="AN453">
        <f t="shared" si="23"/>
        <v>1.8455104336505334E-2</v>
      </c>
    </row>
    <row r="454" spans="1:40" x14ac:dyDescent="0.25">
      <c r="A454" s="2">
        <v>571</v>
      </c>
      <c r="B454" t="s">
        <v>78</v>
      </c>
      <c r="C454">
        <v>4.8426124307516627</v>
      </c>
      <c r="D454">
        <v>4.7941864566919303</v>
      </c>
      <c r="E454">
        <v>4.8425974059732264E-2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L454">
        <f t="shared" si="21"/>
        <v>1</v>
      </c>
      <c r="AM454">
        <f t="shared" si="22"/>
        <v>0</v>
      </c>
      <c r="AN454">
        <f t="shared" si="23"/>
        <v>0</v>
      </c>
    </row>
    <row r="455" spans="1:40" x14ac:dyDescent="0.25">
      <c r="A455" s="2">
        <v>572</v>
      </c>
      <c r="B455" t="s">
        <v>151</v>
      </c>
      <c r="C455">
        <v>44.564758939758057</v>
      </c>
      <c r="D455">
        <v>2.2295023593894161</v>
      </c>
      <c r="E455">
        <v>2.251981337248489E-2</v>
      </c>
      <c r="F455">
        <v>5.7453606529302759</v>
      </c>
      <c r="G455">
        <v>3.5632358853895187</v>
      </c>
      <c r="H455">
        <v>4.8108447704195383</v>
      </c>
      <c r="I455">
        <v>2.9836556041905835</v>
      </c>
      <c r="J455">
        <v>0.47458599511107702</v>
      </c>
      <c r="K455">
        <v>0.29433397938757205</v>
      </c>
      <c r="L455">
        <v>3.6096439356216088</v>
      </c>
      <c r="M455">
        <v>2.2386764060823148</v>
      </c>
      <c r="N455">
        <v>1.2723304721701747</v>
      </c>
      <c r="O455">
        <v>4.1485749902801778</v>
      </c>
      <c r="P455">
        <v>2.5729166423590053</v>
      </c>
      <c r="Q455">
        <v>2.3638603117900439</v>
      </c>
      <c r="R455">
        <v>0</v>
      </c>
      <c r="S455">
        <v>7.0272141954202533E-2</v>
      </c>
      <c r="T455">
        <v>1.9888694937447219E-2</v>
      </c>
      <c r="U455">
        <v>8.8558787295186042E-2</v>
      </c>
      <c r="V455">
        <v>0</v>
      </c>
      <c r="W455">
        <v>0.29997434007603518</v>
      </c>
      <c r="X455">
        <v>4.9202141737395767E-2</v>
      </c>
      <c r="Y455">
        <v>0</v>
      </c>
      <c r="Z455">
        <v>0</v>
      </c>
      <c r="AA455">
        <v>6.3208880473928595</v>
      </c>
      <c r="AB455">
        <v>1.3570268124346252</v>
      </c>
      <c r="AC455">
        <v>2.8906155436510844E-2</v>
      </c>
      <c r="AD455">
        <v>0</v>
      </c>
      <c r="AE455">
        <v>0</v>
      </c>
      <c r="AF455">
        <v>0</v>
      </c>
      <c r="AG455">
        <v>0</v>
      </c>
      <c r="AH455">
        <v>0</v>
      </c>
      <c r="AL455">
        <f t="shared" si="21"/>
        <v>5.0533700312530565E-2</v>
      </c>
      <c r="AM455">
        <f t="shared" si="22"/>
        <v>3.155473041092715E-2</v>
      </c>
      <c r="AN455">
        <f t="shared" si="23"/>
        <v>0.18012195134931197</v>
      </c>
    </row>
    <row r="456" spans="1:40" x14ac:dyDescent="0.25">
      <c r="A456" s="2">
        <v>573</v>
      </c>
      <c r="B456" t="s">
        <v>151</v>
      </c>
      <c r="C456">
        <v>9.6212993069618058</v>
      </c>
      <c r="D456">
        <v>8.6262117183378795</v>
      </c>
      <c r="E456">
        <v>8.7133382258474196E-2</v>
      </c>
      <c r="F456">
        <v>0.11754111958466688</v>
      </c>
      <c r="G456">
        <v>7.2898231842656425E-2</v>
      </c>
      <c r="H456">
        <v>9.8422370481205723E-2</v>
      </c>
      <c r="I456">
        <v>6.1040921212112555E-2</v>
      </c>
      <c r="J456">
        <v>9.7092693022285161E-3</v>
      </c>
      <c r="K456">
        <v>6.021627998528881E-3</v>
      </c>
      <c r="L456">
        <v>7.3847678915572965E-2</v>
      </c>
      <c r="M456">
        <v>4.5799839728764558E-2</v>
      </c>
      <c r="N456">
        <v>2.6029880303657722E-2</v>
      </c>
      <c r="O456">
        <v>8.4873333844149426E-2</v>
      </c>
      <c r="P456">
        <v>5.2637874916817887E-2</v>
      </c>
      <c r="Q456">
        <v>0.24949644797806936</v>
      </c>
      <c r="R456">
        <v>0</v>
      </c>
      <c r="S456">
        <v>7.4169437455072233E-3</v>
      </c>
      <c r="T456">
        <v>4.0687939337651329E-4</v>
      </c>
      <c r="U456">
        <v>1.811787118140185E-3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L456">
        <f t="shared" si="21"/>
        <v>0.90563081166090809</v>
      </c>
      <c r="AM456">
        <f t="shared" si="22"/>
        <v>0</v>
      </c>
      <c r="AN456">
        <f t="shared" si="23"/>
        <v>0</v>
      </c>
    </row>
    <row r="457" spans="1:40" x14ac:dyDescent="0.25">
      <c r="A457" s="2">
        <v>574</v>
      </c>
      <c r="B457" t="s">
        <v>151</v>
      </c>
      <c r="C457">
        <v>11691.573227537179</v>
      </c>
      <c r="D457">
        <v>1107.172397948864</v>
      </c>
      <c r="E457">
        <v>11.183568320944531</v>
      </c>
      <c r="F457">
        <v>1374.1740028881497</v>
      </c>
      <c r="G457">
        <v>852.25362759759037</v>
      </c>
      <c r="H457">
        <v>1150.65655095803</v>
      </c>
      <c r="I457">
        <v>713.6296103399593</v>
      </c>
      <c r="J457">
        <v>113.51109230073956</v>
      </c>
      <c r="K457">
        <v>70.398891653813052</v>
      </c>
      <c r="L457">
        <v>863.35347384990234</v>
      </c>
      <c r="M457">
        <v>535.44613660225173</v>
      </c>
      <c r="N457">
        <v>304.31553205825162</v>
      </c>
      <c r="O457">
        <v>992.25467194581324</v>
      </c>
      <c r="P457">
        <v>615.38967381446196</v>
      </c>
      <c r="Q457">
        <v>1607.6406996071394</v>
      </c>
      <c r="R457">
        <v>0</v>
      </c>
      <c r="S457">
        <v>47.791369313302503</v>
      </c>
      <c r="T457">
        <v>4.7569028645327478</v>
      </c>
      <c r="U457">
        <v>21.181645463099557</v>
      </c>
      <c r="V457">
        <v>0</v>
      </c>
      <c r="W457">
        <v>122.37056095332285</v>
      </c>
      <c r="X457">
        <v>28.273804464907844</v>
      </c>
      <c r="Y457">
        <v>6.5331453547205705</v>
      </c>
      <c r="Z457">
        <v>23.654265515821002</v>
      </c>
      <c r="AA457">
        <v>739.02095697529478</v>
      </c>
      <c r="AB457">
        <v>205.65674514633196</v>
      </c>
      <c r="AC457">
        <v>145.93293166014564</v>
      </c>
      <c r="AD457">
        <v>0</v>
      </c>
      <c r="AE457">
        <v>0</v>
      </c>
      <c r="AF457">
        <v>0</v>
      </c>
      <c r="AG457">
        <v>0</v>
      </c>
      <c r="AH457">
        <v>35.020969939788991</v>
      </c>
      <c r="AL457">
        <f t="shared" si="21"/>
        <v>9.5654874199114892E-2</v>
      </c>
      <c r="AM457">
        <f t="shared" si="22"/>
        <v>2.0008474912534682E-2</v>
      </c>
      <c r="AN457">
        <f t="shared" si="23"/>
        <v>9.3684745946768205E-2</v>
      </c>
    </row>
    <row r="458" spans="1:40" x14ac:dyDescent="0.25">
      <c r="A458" s="2">
        <v>575</v>
      </c>
      <c r="B458" t="s">
        <v>151</v>
      </c>
      <c r="C458">
        <v>1413.4325271900809</v>
      </c>
      <c r="D458">
        <v>1298.3365687646406</v>
      </c>
      <c r="E458">
        <v>13.114436431054042</v>
      </c>
      <c r="F458">
        <v>15.667705287894085</v>
      </c>
      <c r="G458">
        <v>9.7174585825069393</v>
      </c>
      <c r="H458">
        <v>13.119399819454728</v>
      </c>
      <c r="I458">
        <v>8.1361458737999257</v>
      </c>
      <c r="J458">
        <v>1.2939054024901715</v>
      </c>
      <c r="K458">
        <v>0.80267936915540727</v>
      </c>
      <c r="L458">
        <v>9.8434145481942128</v>
      </c>
      <c r="M458">
        <v>6.1048288967932303</v>
      </c>
      <c r="N458">
        <v>3.4694984998672123</v>
      </c>
      <c r="O458">
        <v>11.313656928587735</v>
      </c>
      <c r="P458">
        <v>7.0162879236801121</v>
      </c>
      <c r="Q458">
        <v>14.025856979549149</v>
      </c>
      <c r="R458">
        <v>0</v>
      </c>
      <c r="S458">
        <v>0.41734190136995836</v>
      </c>
      <c r="T458">
        <v>5.4389828293212795E-2</v>
      </c>
      <c r="U458">
        <v>0.2416053450667483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4.7757554364786438E-2</v>
      </c>
      <c r="AB458">
        <v>0.70958925331864742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L458">
        <f t="shared" si="21"/>
        <v>0.92784832665686079</v>
      </c>
      <c r="AM458">
        <f t="shared" si="22"/>
        <v>5.0203263308883832E-4</v>
      </c>
      <c r="AN458">
        <f t="shared" si="23"/>
        <v>5.3582098410388747E-4</v>
      </c>
    </row>
    <row r="459" spans="1:40" x14ac:dyDescent="0.25">
      <c r="A459" s="2">
        <v>576</v>
      </c>
      <c r="B459" t="s">
        <v>95</v>
      </c>
      <c r="C459">
        <v>10319.262941396972</v>
      </c>
      <c r="D459">
        <v>8958.9995108365165</v>
      </c>
      <c r="E459">
        <v>90.494987346961807</v>
      </c>
      <c r="F459">
        <v>104.22220222919009</v>
      </c>
      <c r="G459">
        <v>81.898756455334436</v>
      </c>
      <c r="H459">
        <v>60.579815849009854</v>
      </c>
      <c r="I459">
        <v>47.604137732142533</v>
      </c>
      <c r="J459">
        <v>9.621471460470449</v>
      </c>
      <c r="K459">
        <v>7.5607290163515382</v>
      </c>
      <c r="L459">
        <v>106.64273499291329</v>
      </c>
      <c r="M459">
        <v>83.800816160958391</v>
      </c>
      <c r="N459">
        <v>91.629287680317802</v>
      </c>
      <c r="O459">
        <v>137.09606099642048</v>
      </c>
      <c r="P459">
        <v>107.73158452292935</v>
      </c>
      <c r="Q459">
        <v>199.60074456098155</v>
      </c>
      <c r="R459">
        <v>0</v>
      </c>
      <c r="S459">
        <v>5.7783839141785993</v>
      </c>
      <c r="T459">
        <v>0.96102495082673822</v>
      </c>
      <c r="U459">
        <v>2.8367857987783767</v>
      </c>
      <c r="V459">
        <v>0</v>
      </c>
      <c r="W459">
        <v>5.4424754747713806E-2</v>
      </c>
      <c r="X459">
        <v>0.10884951221666536</v>
      </c>
      <c r="Y459">
        <v>0</v>
      </c>
      <c r="Z459">
        <v>0</v>
      </c>
      <c r="AA459">
        <v>91.161464202420632</v>
      </c>
      <c r="AB459">
        <v>129.2587925258203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1.6203758974881921</v>
      </c>
      <c r="AL459">
        <f t="shared" si="21"/>
        <v>0.87695163400482179</v>
      </c>
      <c r="AM459">
        <f t="shared" si="22"/>
        <v>1.2536519591826953E-2</v>
      </c>
      <c r="AN459">
        <f t="shared" si="23"/>
        <v>2.1375899833922032E-2</v>
      </c>
    </row>
    <row r="460" spans="1:40" x14ac:dyDescent="0.25">
      <c r="A460" s="2">
        <v>577</v>
      </c>
      <c r="B460" t="s">
        <v>95</v>
      </c>
      <c r="C460">
        <v>27.97218916699191</v>
      </c>
      <c r="D460">
        <v>24.914748774020524</v>
      </c>
      <c r="E460">
        <v>0.25166403334148629</v>
      </c>
      <c r="F460">
        <v>0.30992333301625469</v>
      </c>
      <c r="G460">
        <v>0.24354071728056673</v>
      </c>
      <c r="H460">
        <v>0.1801451385515338</v>
      </c>
      <c r="I460">
        <v>0.14155947547416742</v>
      </c>
      <c r="J460">
        <v>2.8610728201484494E-2</v>
      </c>
      <c r="K460">
        <v>2.2483290752291201E-2</v>
      </c>
      <c r="L460">
        <v>0.31712070715802393</v>
      </c>
      <c r="M460">
        <v>0.24919723967812799</v>
      </c>
      <c r="N460">
        <v>0.27247564216185943</v>
      </c>
      <c r="O460">
        <v>0.4076795627819681</v>
      </c>
      <c r="P460">
        <v>0.32035984570157805</v>
      </c>
      <c r="Q460">
        <v>0.29290818279373149</v>
      </c>
      <c r="R460">
        <v>0</v>
      </c>
      <c r="S460">
        <v>8.4794891997038799E-3</v>
      </c>
      <c r="T460">
        <v>2.8576043395124556E-3</v>
      </c>
      <c r="U460">
        <v>8.4354025390930235E-3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L460">
        <f t="shared" si="21"/>
        <v>0.89969407317819783</v>
      </c>
      <c r="AM460">
        <f t="shared" si="22"/>
        <v>0</v>
      </c>
      <c r="AN460">
        <f t="shared" si="23"/>
        <v>0</v>
      </c>
    </row>
    <row r="461" spans="1:40" x14ac:dyDescent="0.25">
      <c r="A461" s="2">
        <v>578</v>
      </c>
      <c r="B461" t="s">
        <v>95</v>
      </c>
      <c r="C461">
        <v>32.886549178456512</v>
      </c>
      <c r="D461">
        <v>30.508459269857738</v>
      </c>
      <c r="E461">
        <v>0.3081652894710234</v>
      </c>
      <c r="F461">
        <v>8.6642639358183116E-2</v>
      </c>
      <c r="G461">
        <v>6.8083919818538535E-2</v>
      </c>
      <c r="H461">
        <v>5.0360939608048355E-2</v>
      </c>
      <c r="I461">
        <v>3.9574745502413987E-2</v>
      </c>
      <c r="J461">
        <v>7.9984045076988176E-3</v>
      </c>
      <c r="K461">
        <v>6.2853098951876577E-3</v>
      </c>
      <c r="L461">
        <v>8.8655317483777432E-2</v>
      </c>
      <c r="M461">
        <v>6.9665052648830425E-2</v>
      </c>
      <c r="N461">
        <v>7.6172671105313061E-2</v>
      </c>
      <c r="O461">
        <v>0.11397012315047972</v>
      </c>
      <c r="P461">
        <v>8.9560014517996861E-2</v>
      </c>
      <c r="Q461">
        <v>0.35707415555127109</v>
      </c>
      <c r="R461">
        <v>0</v>
      </c>
      <c r="S461">
        <v>1.0337560235669577E-2</v>
      </c>
      <c r="T461">
        <v>7.9888935633348518E-4</v>
      </c>
      <c r="U461">
        <v>2.3586257537974585E-3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0.15083197707311116</v>
      </c>
      <c r="AB461">
        <v>0.8515542735611038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L461">
        <f t="shared" si="21"/>
        <v>0.93705862515718963</v>
      </c>
      <c r="AM461">
        <f t="shared" si="22"/>
        <v>2.5893694985758626E-2</v>
      </c>
      <c r="AN461">
        <f t="shared" si="23"/>
        <v>3.0480128674943593E-2</v>
      </c>
    </row>
    <row r="462" spans="1:40" x14ac:dyDescent="0.25">
      <c r="A462" s="2">
        <v>579</v>
      </c>
      <c r="B462" t="s">
        <v>309</v>
      </c>
      <c r="C462">
        <v>16995.552322546169</v>
      </c>
      <c r="D462">
        <v>4295.2655930237252</v>
      </c>
      <c r="E462">
        <v>43.386583366729241</v>
      </c>
      <c r="F462">
        <v>407.69694662142246</v>
      </c>
      <c r="G462">
        <v>495.89439173754988</v>
      </c>
      <c r="H462">
        <v>747.67988194360305</v>
      </c>
      <c r="I462">
        <v>909.42604874390997</v>
      </c>
      <c r="J462">
        <v>330.11502109357144</v>
      </c>
      <c r="K462">
        <v>401.52920240416859</v>
      </c>
      <c r="L462">
        <v>601.4973682860367</v>
      </c>
      <c r="M462">
        <v>731.6198548457013</v>
      </c>
      <c r="N462">
        <v>359.99236510348408</v>
      </c>
      <c r="O462">
        <v>143.06662211967188</v>
      </c>
      <c r="P462">
        <v>174.01639860550929</v>
      </c>
      <c r="Q462">
        <v>954.3083541043294</v>
      </c>
      <c r="R462">
        <v>0</v>
      </c>
      <c r="S462">
        <v>28.205401187347224</v>
      </c>
      <c r="T462">
        <v>12.428939501565281</v>
      </c>
      <c r="U462">
        <v>11.679480615366382</v>
      </c>
      <c r="V462">
        <v>0</v>
      </c>
      <c r="W462">
        <v>0</v>
      </c>
      <c r="X462">
        <v>0</v>
      </c>
      <c r="Y462">
        <v>10.209433786817199</v>
      </c>
      <c r="Z462">
        <v>0</v>
      </c>
      <c r="AA462">
        <v>5047.9723045362989</v>
      </c>
      <c r="AB462">
        <v>1146.8026025388795</v>
      </c>
      <c r="AC462">
        <v>133.7386550498199</v>
      </c>
      <c r="AD462">
        <v>0</v>
      </c>
      <c r="AE462">
        <v>0</v>
      </c>
      <c r="AF462">
        <v>0</v>
      </c>
      <c r="AG462">
        <v>0</v>
      </c>
      <c r="AH462">
        <v>9.0208733306635303</v>
      </c>
      <c r="AL462">
        <f t="shared" si="21"/>
        <v>0.25528162274754862</v>
      </c>
      <c r="AM462">
        <f t="shared" si="22"/>
        <v>6.7476630401563348E-2</v>
      </c>
      <c r="AN462">
        <f t="shared" si="23"/>
        <v>0.3644938857831197</v>
      </c>
    </row>
    <row r="463" spans="1:40" x14ac:dyDescent="0.25">
      <c r="A463" s="2">
        <v>580</v>
      </c>
      <c r="B463" t="s">
        <v>309</v>
      </c>
      <c r="C463">
        <v>1224.5668479283863</v>
      </c>
      <c r="D463">
        <v>530.30712033285317</v>
      </c>
      <c r="E463">
        <v>5.3567617065889621</v>
      </c>
      <c r="F463">
        <v>27.906102051090762</v>
      </c>
      <c r="G463">
        <v>33.943162542483812</v>
      </c>
      <c r="H463">
        <v>51.177351145898392</v>
      </c>
      <c r="I463">
        <v>62.248522914248689</v>
      </c>
      <c r="J463">
        <v>22.595826114685099</v>
      </c>
      <c r="K463">
        <v>27.483940586921776</v>
      </c>
      <c r="L463">
        <v>41.171435717375623</v>
      </c>
      <c r="M463">
        <v>50.078082770756581</v>
      </c>
      <c r="N463">
        <v>24.640960132368523</v>
      </c>
      <c r="O463">
        <v>9.7925630737212241</v>
      </c>
      <c r="P463">
        <v>11.911116644870603</v>
      </c>
      <c r="Q463">
        <v>79.574606001058797</v>
      </c>
      <c r="R463">
        <v>0</v>
      </c>
      <c r="S463">
        <v>2.3518090357153825</v>
      </c>
      <c r="T463">
        <v>0.85072186556909568</v>
      </c>
      <c r="U463">
        <v>0.79936197463509284</v>
      </c>
      <c r="V463">
        <v>0</v>
      </c>
      <c r="W463">
        <v>0</v>
      </c>
      <c r="X463">
        <v>0</v>
      </c>
      <c r="Y463">
        <v>4.2015010314844581</v>
      </c>
      <c r="Z463">
        <v>0</v>
      </c>
      <c r="AA463">
        <v>198.29990668311609</v>
      </c>
      <c r="AB463">
        <v>39.875995602944087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L463">
        <f t="shared" si="21"/>
        <v>0.43743131128009122</v>
      </c>
      <c r="AM463">
        <f t="shared" si="22"/>
        <v>3.2563347334122889E-2</v>
      </c>
      <c r="AN463">
        <f t="shared" si="23"/>
        <v>0.19449808125132986</v>
      </c>
    </row>
    <row r="464" spans="1:40" x14ac:dyDescent="0.25">
      <c r="A464" s="2">
        <v>581</v>
      </c>
      <c r="B464" t="s">
        <v>312</v>
      </c>
      <c r="C464">
        <v>9480.0768541568141</v>
      </c>
      <c r="D464">
        <v>2637.9847354355279</v>
      </c>
      <c r="E464">
        <v>26.646348675161079</v>
      </c>
      <c r="F464">
        <v>420.21293133372819</v>
      </c>
      <c r="G464">
        <v>511.11797061725292</v>
      </c>
      <c r="H464">
        <v>770.63308296621028</v>
      </c>
      <c r="I464">
        <v>937.34473348603717</v>
      </c>
      <c r="J464">
        <v>340.24929997779918</v>
      </c>
      <c r="K464">
        <v>413.85584208219751</v>
      </c>
      <c r="L464">
        <v>619.96287784735978</v>
      </c>
      <c r="M464">
        <v>754.08002530896215</v>
      </c>
      <c r="N464">
        <v>371.04385561750513</v>
      </c>
      <c r="O464">
        <v>147.45865809180719</v>
      </c>
      <c r="P464">
        <v>179.35856906493015</v>
      </c>
      <c r="Q464">
        <v>939.16060245187975</v>
      </c>
      <c r="R464">
        <v>0</v>
      </c>
      <c r="S464">
        <v>27.757696406595684</v>
      </c>
      <c r="T464">
        <v>12.810498446465139</v>
      </c>
      <c r="U464">
        <v>12.038031745172452</v>
      </c>
      <c r="V464">
        <v>0</v>
      </c>
      <c r="W464">
        <v>0</v>
      </c>
      <c r="X464">
        <v>0</v>
      </c>
      <c r="Y464">
        <v>5.1047168934085994</v>
      </c>
      <c r="Z464">
        <v>0</v>
      </c>
      <c r="AA464">
        <v>283.73641084488872</v>
      </c>
      <c r="AB464">
        <v>64.459476946724052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5.0604899172014921</v>
      </c>
      <c r="AL464">
        <f t="shared" si="21"/>
        <v>0.28107694959691221</v>
      </c>
      <c r="AM464">
        <f t="shared" si="22"/>
        <v>6.7994677615361241E-3</v>
      </c>
      <c r="AN464">
        <f t="shared" si="23"/>
        <v>3.6729226265601024E-2</v>
      </c>
    </row>
    <row r="465" spans="1:40" x14ac:dyDescent="0.25">
      <c r="A465" s="2">
        <v>582</v>
      </c>
      <c r="B465" t="s">
        <v>312</v>
      </c>
      <c r="C465">
        <v>5950.0705352495888</v>
      </c>
      <c r="D465">
        <v>4515.4308780785686</v>
      </c>
      <c r="E465">
        <v>45.610217647073654</v>
      </c>
      <c r="F465">
        <v>62.685743950604277</v>
      </c>
      <c r="G465">
        <v>76.246493407924618</v>
      </c>
      <c r="H465">
        <v>114.96002503690241</v>
      </c>
      <c r="I465">
        <v>139.82930508996654</v>
      </c>
      <c r="J465">
        <v>50.756751599974478</v>
      </c>
      <c r="K465">
        <v>61.737472842079299</v>
      </c>
      <c r="L465">
        <v>92.483568731518957</v>
      </c>
      <c r="M465">
        <v>112.4907821018989</v>
      </c>
      <c r="N465">
        <v>55.350999633916345</v>
      </c>
      <c r="O465">
        <v>21.997355910908695</v>
      </c>
      <c r="P465">
        <v>26.755884184419461</v>
      </c>
      <c r="Q465">
        <v>119.01640279026709</v>
      </c>
      <c r="R465">
        <v>0</v>
      </c>
      <c r="S465">
        <v>3.5175360016796247</v>
      </c>
      <c r="T465">
        <v>1.9110527314615413</v>
      </c>
      <c r="U465">
        <v>1.7956713349532942</v>
      </c>
      <c r="V465">
        <v>0</v>
      </c>
      <c r="W465">
        <v>0</v>
      </c>
      <c r="X465">
        <v>0</v>
      </c>
      <c r="Y465">
        <v>31.458487161505413</v>
      </c>
      <c r="Z465">
        <v>0</v>
      </c>
      <c r="AA465">
        <v>268.54497593674529</v>
      </c>
      <c r="AB465">
        <v>146.82487352915533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0.66605754806602901</v>
      </c>
      <c r="AL465">
        <f t="shared" si="21"/>
        <v>0.76655244147190937</v>
      </c>
      <c r="AM465">
        <f t="shared" si="22"/>
        <v>2.4676156805088435E-2</v>
      </c>
      <c r="AN465">
        <f t="shared" si="23"/>
        <v>6.9809231168799418E-2</v>
      </c>
    </row>
    <row r="466" spans="1:40" x14ac:dyDescent="0.25">
      <c r="A466" s="2">
        <v>583</v>
      </c>
      <c r="B466" t="s">
        <v>312</v>
      </c>
      <c r="C466">
        <v>17.537249595284088</v>
      </c>
      <c r="D466">
        <v>17.361876997031835</v>
      </c>
      <c r="E466">
        <v>0.17537259825225351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L466">
        <f t="shared" si="21"/>
        <v>1</v>
      </c>
      <c r="AM466">
        <f t="shared" si="22"/>
        <v>0</v>
      </c>
      <c r="AN466">
        <f t="shared" si="23"/>
        <v>0</v>
      </c>
    </row>
    <row r="467" spans="1:40" x14ac:dyDescent="0.25">
      <c r="A467" s="2">
        <v>584</v>
      </c>
      <c r="B467" t="s">
        <v>126</v>
      </c>
      <c r="C467">
        <v>18.61439885086466</v>
      </c>
      <c r="D467">
        <v>10.395691045176417</v>
      </c>
      <c r="E467">
        <v>0.10500689656790478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5.9054686752212628</v>
      </c>
      <c r="AB467">
        <v>2.2082322338990732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L467">
        <f t="shared" si="21"/>
        <v>0.56411695192920785</v>
      </c>
      <c r="AM467">
        <f t="shared" si="22"/>
        <v>0.11863032760773246</v>
      </c>
      <c r="AN467">
        <f t="shared" si="23"/>
        <v>0.43588304807079198</v>
      </c>
    </row>
    <row r="468" spans="1:40" x14ac:dyDescent="0.25">
      <c r="A468" s="2">
        <v>585</v>
      </c>
      <c r="B468" t="s">
        <v>126</v>
      </c>
      <c r="C468">
        <v>38501.065331121819</v>
      </c>
      <c r="D468">
        <v>23258.543660304811</v>
      </c>
      <c r="E468">
        <v>234.93492847263784</v>
      </c>
      <c r="F468">
        <v>593.2510040053379</v>
      </c>
      <c r="G468">
        <v>1049.0134283491848</v>
      </c>
      <c r="H468">
        <v>354.93684427474125</v>
      </c>
      <c r="I468">
        <v>627.61492874644875</v>
      </c>
      <c r="J468">
        <v>51.341152882694217</v>
      </c>
      <c r="K468">
        <v>90.783599411156274</v>
      </c>
      <c r="L468">
        <v>1467.0478730113143</v>
      </c>
      <c r="M468">
        <v>2594.098395442179</v>
      </c>
      <c r="N468">
        <v>1595.5342315820303</v>
      </c>
      <c r="O468">
        <v>596.9875869682769</v>
      </c>
      <c r="P468">
        <v>1055.6188521295376</v>
      </c>
      <c r="Q468">
        <v>2038.8559150716142</v>
      </c>
      <c r="R468">
        <v>0</v>
      </c>
      <c r="S468">
        <v>58.314545973810908</v>
      </c>
      <c r="T468">
        <v>35.684290745694426</v>
      </c>
      <c r="U468">
        <v>33.718641061549299</v>
      </c>
      <c r="V468">
        <v>0</v>
      </c>
      <c r="W468">
        <v>0</v>
      </c>
      <c r="X468">
        <v>0</v>
      </c>
      <c r="Y468">
        <v>63.392570295579922</v>
      </c>
      <c r="Z468">
        <v>0</v>
      </c>
      <c r="AA468">
        <v>1574.1339290715007</v>
      </c>
      <c r="AB468">
        <v>909.24239203721481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218.01656128449483</v>
      </c>
      <c r="AL468">
        <f t="shared" si="21"/>
        <v>0.61020333818625039</v>
      </c>
      <c r="AM468">
        <f t="shared" si="22"/>
        <v>2.3616032029696615E-2</v>
      </c>
      <c r="AN468">
        <f t="shared" si="23"/>
        <v>6.4501496250840396E-2</v>
      </c>
    </row>
    <row r="469" spans="1:40" x14ac:dyDescent="0.25">
      <c r="A469" s="2">
        <v>586</v>
      </c>
      <c r="B469" t="s">
        <v>126</v>
      </c>
      <c r="C469">
        <v>35.468334932165824</v>
      </c>
      <c r="D469">
        <v>34.725080057842746</v>
      </c>
      <c r="E469">
        <v>0.3507580095855593</v>
      </c>
      <c r="F469">
        <v>6.894383902961379E-2</v>
      </c>
      <c r="G469">
        <v>4.2758500193699304E-2</v>
      </c>
      <c r="H469">
        <v>5.7729710035167109E-2</v>
      </c>
      <c r="I469">
        <v>3.580362948356608E-2</v>
      </c>
      <c r="J469">
        <v>5.694973120886058E-3</v>
      </c>
      <c r="K469">
        <v>3.5320021130369732E-3</v>
      </c>
      <c r="L469">
        <v>4.3315365060321145E-2</v>
      </c>
      <c r="M469">
        <v>2.686391218930604E-2</v>
      </c>
      <c r="N469">
        <v>1.5267809890108243E-2</v>
      </c>
      <c r="O469">
        <v>4.9782474292087452E-2</v>
      </c>
      <c r="P469">
        <v>3.0874792822793012E-2</v>
      </c>
      <c r="Q469">
        <v>0</v>
      </c>
      <c r="R469">
        <v>0</v>
      </c>
      <c r="S469">
        <v>0</v>
      </c>
      <c r="T469">
        <v>2.386893327202388E-4</v>
      </c>
      <c r="U469">
        <v>1.0627385853160163E-3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1.0628428588885611E-2</v>
      </c>
      <c r="AD469">
        <v>0</v>
      </c>
      <c r="AE469">
        <v>0</v>
      </c>
      <c r="AF469">
        <v>0</v>
      </c>
      <c r="AG469">
        <v>0</v>
      </c>
      <c r="AH469">
        <v>0</v>
      </c>
      <c r="AL469">
        <f t="shared" si="21"/>
        <v>0.9889338796002638</v>
      </c>
      <c r="AM469">
        <f t="shared" si="22"/>
        <v>0</v>
      </c>
      <c r="AN469">
        <f t="shared" si="23"/>
        <v>0</v>
      </c>
    </row>
    <row r="470" spans="1:40" x14ac:dyDescent="0.25">
      <c r="A470" s="2">
        <v>587</v>
      </c>
      <c r="B470" t="s">
        <v>58</v>
      </c>
      <c r="C470">
        <v>4808.5953704166286</v>
      </c>
      <c r="D470">
        <v>4730.6554867225459</v>
      </c>
      <c r="E470">
        <v>47.784296628077271</v>
      </c>
      <c r="F470">
        <v>0.77694141809183581</v>
      </c>
      <c r="G470">
        <v>0.61052456701801561</v>
      </c>
      <c r="H470">
        <v>0.45159895190086108</v>
      </c>
      <c r="I470">
        <v>0.35487353771669206</v>
      </c>
      <c r="J470">
        <v>7.1721161792469471E-2</v>
      </c>
      <c r="K470">
        <v>5.6364743673477179E-2</v>
      </c>
      <c r="L470">
        <v>0.79498187416735733</v>
      </c>
      <c r="M470">
        <v>0.62470588778204506</v>
      </c>
      <c r="N470">
        <v>0.68306027342939757</v>
      </c>
      <c r="O470">
        <v>1.0220032538433177</v>
      </c>
      <c r="P470">
        <v>0.80310074707181134</v>
      </c>
      <c r="Q470">
        <v>8.7490095754824448</v>
      </c>
      <c r="R470">
        <v>0</v>
      </c>
      <c r="S470">
        <v>0.25331511222173048</v>
      </c>
      <c r="T470">
        <v>7.1641041336175503E-3</v>
      </c>
      <c r="U470">
        <v>2.1145123756912125E-2</v>
      </c>
      <c r="V470">
        <v>0</v>
      </c>
      <c r="W470">
        <v>0</v>
      </c>
      <c r="X470">
        <v>0</v>
      </c>
      <c r="Y470">
        <v>0.28086584385965663</v>
      </c>
      <c r="Z470">
        <v>0</v>
      </c>
      <c r="AA470">
        <v>11.197604156082633</v>
      </c>
      <c r="AB470">
        <v>3.3966067339817845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L470">
        <f t="shared" si="21"/>
        <v>0.99372881585098038</v>
      </c>
      <c r="AM470">
        <f t="shared" si="22"/>
        <v>7.0636151980645729E-4</v>
      </c>
      <c r="AN470">
        <f t="shared" si="23"/>
        <v>3.0350257748553169E-3</v>
      </c>
    </row>
    <row r="471" spans="1:40" x14ac:dyDescent="0.25">
      <c r="A471" s="2">
        <v>588</v>
      </c>
      <c r="B471" t="s">
        <v>58</v>
      </c>
      <c r="C471">
        <v>2048.7753120171701</v>
      </c>
      <c r="D471">
        <v>1666.5359793600417</v>
      </c>
      <c r="E471">
        <v>16.833693619934284</v>
      </c>
      <c r="F471">
        <v>21.554271045416087</v>
      </c>
      <c r="G471">
        <v>31.715859773560005</v>
      </c>
      <c r="H471">
        <v>11.022480520258181</v>
      </c>
      <c r="I471">
        <v>16.218902308295505</v>
      </c>
      <c r="J471">
        <v>0.73952192624870283</v>
      </c>
      <c r="K471">
        <v>1.0881344976813561</v>
      </c>
      <c r="L471">
        <v>25.801470598716026</v>
      </c>
      <c r="M471">
        <v>37.965360159012647</v>
      </c>
      <c r="N471">
        <v>37.265643069608608</v>
      </c>
      <c r="O471">
        <v>25.581734916614614</v>
      </c>
      <c r="P471">
        <v>37.642004518794252</v>
      </c>
      <c r="Q471">
        <v>98.721030922643365</v>
      </c>
      <c r="R471">
        <v>0</v>
      </c>
      <c r="S471">
        <v>2.8659049966716963</v>
      </c>
      <c r="T471">
        <v>0.16555054103082745</v>
      </c>
      <c r="U471">
        <v>0.85499649547016099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7.2159167373215265</v>
      </c>
      <c r="AB471">
        <v>8.9868560098509871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L471">
        <f t="shared" si="21"/>
        <v>0.82164679704314414</v>
      </c>
      <c r="AM471">
        <f t="shared" si="22"/>
        <v>4.3864527052518837E-3</v>
      </c>
      <c r="AN471">
        <f t="shared" si="23"/>
        <v>7.9085162009394239E-3</v>
      </c>
    </row>
    <row r="472" spans="1:40" x14ac:dyDescent="0.25">
      <c r="A472" s="2">
        <v>589</v>
      </c>
      <c r="B472" t="s">
        <v>58</v>
      </c>
      <c r="C472">
        <v>21366.498752519532</v>
      </c>
      <c r="D472">
        <v>18823.655599878355</v>
      </c>
      <c r="E472">
        <v>190.13822114236305</v>
      </c>
      <c r="F472">
        <v>171.90041495508214</v>
      </c>
      <c r="G472">
        <v>135.08145656728493</v>
      </c>
      <c r="H472">
        <v>99.918295451978182</v>
      </c>
      <c r="I472">
        <v>78.516523300298971</v>
      </c>
      <c r="J472">
        <v>15.869265939725116</v>
      </c>
      <c r="K472">
        <v>12.470560598717308</v>
      </c>
      <c r="L472">
        <v>175.89269391200028</v>
      </c>
      <c r="M472">
        <v>138.21842927257725</v>
      </c>
      <c r="N472">
        <v>151.13002707407034</v>
      </c>
      <c r="O472">
        <v>226.12164763390712</v>
      </c>
      <c r="P472">
        <v>177.68870532410156</v>
      </c>
      <c r="Q472">
        <v>680.40306586664587</v>
      </c>
      <c r="R472">
        <v>0</v>
      </c>
      <c r="S472">
        <v>19.697749072188703</v>
      </c>
      <c r="T472">
        <v>1.5852695177771112</v>
      </c>
      <c r="U472">
        <v>4.6789033496788752</v>
      </c>
      <c r="V472">
        <v>0</v>
      </c>
      <c r="W472">
        <v>0</v>
      </c>
      <c r="X472">
        <v>0</v>
      </c>
      <c r="Y472">
        <v>3.7771465357395986</v>
      </c>
      <c r="Z472">
        <v>0</v>
      </c>
      <c r="AA472">
        <v>147.45862620439237</v>
      </c>
      <c r="AB472">
        <v>105.13984043093929</v>
      </c>
      <c r="AC472">
        <v>2.9241717571014449</v>
      </c>
      <c r="AD472">
        <v>0</v>
      </c>
      <c r="AE472">
        <v>0</v>
      </c>
      <c r="AF472">
        <v>0</v>
      </c>
      <c r="AG472">
        <v>0</v>
      </c>
      <c r="AH472">
        <v>4.2321387346109471</v>
      </c>
      <c r="AL472">
        <f t="shared" si="21"/>
        <v>0.88988813943036016</v>
      </c>
      <c r="AM472">
        <f t="shared" si="22"/>
        <v>4.9207800327389258E-3</v>
      </c>
      <c r="AN472">
        <f t="shared" si="23"/>
        <v>1.182217402865527E-2</v>
      </c>
    </row>
    <row r="473" spans="1:40" x14ac:dyDescent="0.25">
      <c r="A473" s="2">
        <v>590</v>
      </c>
      <c r="B473" t="s">
        <v>58</v>
      </c>
      <c r="C473">
        <v>12.19797989915522</v>
      </c>
      <c r="D473">
        <v>12.076000163201204</v>
      </c>
      <c r="E473">
        <v>0.12197973595401489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L473">
        <f t="shared" si="21"/>
        <v>1</v>
      </c>
      <c r="AM473">
        <f t="shared" si="22"/>
        <v>0</v>
      </c>
      <c r="AN473">
        <f t="shared" si="23"/>
        <v>0</v>
      </c>
    </row>
    <row r="474" spans="1:40" x14ac:dyDescent="0.25">
      <c r="A474" s="2">
        <v>591</v>
      </c>
      <c r="B474" t="s">
        <v>153</v>
      </c>
      <c r="C474">
        <v>1842.74077466112</v>
      </c>
      <c r="D474">
        <v>1805.9655576414311</v>
      </c>
      <c r="E474">
        <v>18.242090605376937</v>
      </c>
      <c r="F474">
        <v>0.51946506861987163</v>
      </c>
      <c r="G474">
        <v>0.32216879973791174</v>
      </c>
      <c r="H474">
        <v>0.43497103201272658</v>
      </c>
      <c r="I474">
        <v>0.26976616769440709</v>
      </c>
      <c r="J474">
        <v>4.2909447586107263E-2</v>
      </c>
      <c r="K474">
        <v>2.6612179394204044E-2</v>
      </c>
      <c r="L474">
        <v>0.32636476210003523</v>
      </c>
      <c r="M474">
        <v>0.20240927532302724</v>
      </c>
      <c r="N474">
        <v>0.11503731580606781</v>
      </c>
      <c r="O474">
        <v>0.37509197537385969</v>
      </c>
      <c r="P474">
        <v>0.23262952032575279</v>
      </c>
      <c r="Q474">
        <v>0.52298005842782669</v>
      </c>
      <c r="R474">
        <v>0</v>
      </c>
      <c r="S474">
        <v>1.5546964643234386E-2</v>
      </c>
      <c r="T474">
        <v>1.7982037702278506E-3</v>
      </c>
      <c r="U474">
        <v>8.0070827208527807E-3</v>
      </c>
      <c r="V474">
        <v>0</v>
      </c>
      <c r="W474">
        <v>1.6889286957171286</v>
      </c>
      <c r="X474">
        <v>0.39022816701880342</v>
      </c>
      <c r="Y474">
        <v>0</v>
      </c>
      <c r="Z474">
        <v>0</v>
      </c>
      <c r="AA474">
        <v>10.199787361014108</v>
      </c>
      <c r="AB474">
        <v>2.8384243370259115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L474">
        <f t="shared" si="21"/>
        <v>0.98994262965841184</v>
      </c>
      <c r="AM474">
        <f t="shared" si="22"/>
        <v>1.7520926157605992E-3</v>
      </c>
      <c r="AN474">
        <f t="shared" si="23"/>
        <v>8.2037412796469086E-3</v>
      </c>
    </row>
    <row r="475" spans="1:40" x14ac:dyDescent="0.25">
      <c r="A475" s="2">
        <v>592</v>
      </c>
      <c r="B475" t="s">
        <v>153</v>
      </c>
      <c r="C475">
        <v>7990.0938516990618</v>
      </c>
      <c r="D475">
        <v>7690.6521979004056</v>
      </c>
      <c r="E475">
        <v>77.683401306827335</v>
      </c>
      <c r="F475">
        <v>2.7494850154799106</v>
      </c>
      <c r="G475">
        <v>3.3443665895633976</v>
      </c>
      <c r="H475">
        <v>5.0422653863849645</v>
      </c>
      <c r="I475">
        <v>6.1332818734975012</v>
      </c>
      <c r="J475">
        <v>2.2262633723512564</v>
      </c>
      <c r="K475">
        <v>2.7079974849187662</v>
      </c>
      <c r="L475">
        <v>4.0565103893866805</v>
      </c>
      <c r="M475">
        <v>4.93391805454098</v>
      </c>
      <c r="N475">
        <v>2.427528793103428</v>
      </c>
      <c r="O475">
        <v>0.96483981320962553</v>
      </c>
      <c r="P475">
        <v>1.1736485054958705</v>
      </c>
      <c r="Q475">
        <v>9.7184642520914917</v>
      </c>
      <c r="R475">
        <v>0</v>
      </c>
      <c r="S475">
        <v>0.28734108502233707</v>
      </c>
      <c r="T475">
        <v>8.3660598006115278E-2</v>
      </c>
      <c r="U475">
        <v>7.8860399759862768E-2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6.3308674421793549</v>
      </c>
      <c r="AB475">
        <v>8.7741230400953842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160.72483039674179</v>
      </c>
      <c r="AL475">
        <f t="shared" si="21"/>
        <v>0.97224585134945907</v>
      </c>
      <c r="AM475">
        <f t="shared" si="22"/>
        <v>1.0981251538402896E-3</v>
      </c>
      <c r="AN475">
        <f t="shared" si="23"/>
        <v>1.8904647132602483E-3</v>
      </c>
    </row>
    <row r="476" spans="1:40" x14ac:dyDescent="0.25">
      <c r="A476" s="2">
        <v>593</v>
      </c>
      <c r="B476" t="s">
        <v>153</v>
      </c>
      <c r="C476">
        <v>1488.7110811870846</v>
      </c>
      <c r="D476">
        <v>1462.8837971521662</v>
      </c>
      <c r="E476">
        <v>14.776453641793699</v>
      </c>
      <c r="F476">
        <v>0.63516221257192762</v>
      </c>
      <c r="G476">
        <v>0.75921733415324355</v>
      </c>
      <c r="H476">
        <v>0.43568159691799119</v>
      </c>
      <c r="I476">
        <v>0.52003905974446651</v>
      </c>
      <c r="J476">
        <v>2.7788348226655733E-2</v>
      </c>
      <c r="K476">
        <v>3.1758113109698817E-2</v>
      </c>
      <c r="L476">
        <v>0.2927700770074958</v>
      </c>
      <c r="M476">
        <v>0.35033165342122635</v>
      </c>
      <c r="N476">
        <v>0.317581101323759</v>
      </c>
      <c r="O476">
        <v>0.32254330618701166</v>
      </c>
      <c r="P476">
        <v>0.38605953836105511</v>
      </c>
      <c r="Q476">
        <v>0.58653263468528105</v>
      </c>
      <c r="R476">
        <v>0</v>
      </c>
      <c r="S476">
        <v>1.6871497527499935E-2</v>
      </c>
      <c r="T476">
        <v>4.9622047640085383E-3</v>
      </c>
      <c r="U476">
        <v>1.1909291671806327E-2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9.9244097265052733E-2</v>
      </c>
      <c r="AB476">
        <v>6.2523783261865162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L476">
        <f t="shared" si="21"/>
        <v>0.99257691399441128</v>
      </c>
      <c r="AM476">
        <f t="shared" si="22"/>
        <v>4.1998601375365105E-3</v>
      </c>
      <c r="AN476">
        <f t="shared" si="23"/>
        <v>4.2665245820477423E-3</v>
      </c>
    </row>
    <row r="477" spans="1:40" x14ac:dyDescent="0.25">
      <c r="A477" s="2">
        <v>594</v>
      </c>
      <c r="B477" t="s">
        <v>154</v>
      </c>
      <c r="C477">
        <v>38730.745018477086</v>
      </c>
      <c r="D477">
        <v>11036.383468485696</v>
      </c>
      <c r="E477">
        <v>111.47870807167021</v>
      </c>
      <c r="F477">
        <v>2520.3500647493229</v>
      </c>
      <c r="G477">
        <v>1563.1044401829408</v>
      </c>
      <c r="H477">
        <v>2110.4003616835653</v>
      </c>
      <c r="I477">
        <v>1308.8563972591369</v>
      </c>
      <c r="J477">
        <v>208.18883797004949</v>
      </c>
      <c r="K477">
        <v>129.11745584260635</v>
      </c>
      <c r="L477">
        <v>1583.4624866617164</v>
      </c>
      <c r="M477">
        <v>982.05300218090588</v>
      </c>
      <c r="N477">
        <v>558.14014041543999</v>
      </c>
      <c r="O477">
        <v>1819.87806597299</v>
      </c>
      <c r="P477">
        <v>1128.6761363441296</v>
      </c>
      <c r="Q477">
        <v>1621.6739978416192</v>
      </c>
      <c r="R477">
        <v>0</v>
      </c>
      <c r="S477">
        <v>48.208546197895963</v>
      </c>
      <c r="T477">
        <v>8.7245577470054911</v>
      </c>
      <c r="U477">
        <v>38.848909528355726</v>
      </c>
      <c r="V477">
        <v>0</v>
      </c>
      <c r="W477">
        <v>1253.7608633683765</v>
      </c>
      <c r="X477">
        <v>289.68233225761753</v>
      </c>
      <c r="Y477">
        <v>215.59379670577883</v>
      </c>
      <c r="Z477">
        <v>52.039384134806213</v>
      </c>
      <c r="AA477">
        <v>7571.7194221091759</v>
      </c>
      <c r="AB477">
        <v>2107.0785027335755</v>
      </c>
      <c r="AC477">
        <v>321.05244965232049</v>
      </c>
      <c r="AD477">
        <v>0</v>
      </c>
      <c r="AE477">
        <v>0</v>
      </c>
      <c r="AF477">
        <v>0</v>
      </c>
      <c r="AG477">
        <v>0</v>
      </c>
      <c r="AH477">
        <v>142.27269038039279</v>
      </c>
      <c r="AL477">
        <f t="shared" si="21"/>
        <v>0.28782978926016295</v>
      </c>
      <c r="AM477">
        <f t="shared" si="22"/>
        <v>6.188264217091053E-2</v>
      </c>
      <c r="AN477">
        <f t="shared" si="23"/>
        <v>0.28975020013467351</v>
      </c>
    </row>
    <row r="478" spans="1:40" x14ac:dyDescent="0.25">
      <c r="A478" s="2">
        <v>595</v>
      </c>
      <c r="B478" t="s">
        <v>154</v>
      </c>
      <c r="C478">
        <v>3.9513743859350789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3.4761286331617125</v>
      </c>
      <c r="AB478">
        <v>0.47524575277336623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L478">
        <f t="shared" si="21"/>
        <v>0</v>
      </c>
      <c r="AM478">
        <f t="shared" si="22"/>
        <v>0.12027353177795654</v>
      </c>
      <c r="AN478">
        <f t="shared" si="23"/>
        <v>1</v>
      </c>
    </row>
    <row r="479" spans="1:40" x14ac:dyDescent="0.25">
      <c r="A479" s="2">
        <v>596</v>
      </c>
      <c r="B479" t="s">
        <v>154</v>
      </c>
      <c r="C479">
        <v>32.46642244921221</v>
      </c>
      <c r="D479">
        <v>7.8062767499963881</v>
      </c>
      <c r="E479">
        <v>7.8851322725990686E-2</v>
      </c>
      <c r="F479">
        <v>3.3882136544889501</v>
      </c>
      <c r="G479">
        <v>2.1013477364178428</v>
      </c>
      <c r="H479">
        <v>2.8371009914279566</v>
      </c>
      <c r="I479">
        <v>1.7595517952155491</v>
      </c>
      <c r="J479">
        <v>0.27987719577817749</v>
      </c>
      <c r="K479">
        <v>0.17357834249907261</v>
      </c>
      <c r="L479">
        <v>2.1287154917655631</v>
      </c>
      <c r="M479">
        <v>1.3202160126740743</v>
      </c>
      <c r="N479">
        <v>0.75033150269491322</v>
      </c>
      <c r="O479">
        <v>2.4465390619838434</v>
      </c>
      <c r="P479">
        <v>1.5173277409918211</v>
      </c>
      <c r="Q479">
        <v>0.67361893960597685</v>
      </c>
      <c r="R479">
        <v>0</v>
      </c>
      <c r="S479">
        <v>2.0025189435703441E-2</v>
      </c>
      <c r="T479">
        <v>1.1728344456294492E-2</v>
      </c>
      <c r="U479">
        <v>5.2226524680450942E-2</v>
      </c>
      <c r="V479">
        <v>0</v>
      </c>
      <c r="W479">
        <v>3.5095630707502191E-4</v>
      </c>
      <c r="X479">
        <v>1.0322244173938231E-4</v>
      </c>
      <c r="Y479">
        <v>0</v>
      </c>
      <c r="Z479">
        <v>0</v>
      </c>
      <c r="AA479">
        <v>3.9384522645661315</v>
      </c>
      <c r="AB479">
        <v>1.1741552747854738</v>
      </c>
      <c r="AC479">
        <v>7.8341342732267012E-3</v>
      </c>
      <c r="AD479">
        <v>0</v>
      </c>
      <c r="AE479">
        <v>0</v>
      </c>
      <c r="AF479">
        <v>0</v>
      </c>
      <c r="AG479">
        <v>0</v>
      </c>
      <c r="AH479">
        <v>0</v>
      </c>
      <c r="AL479">
        <f t="shared" si="21"/>
        <v>0.24287024802493168</v>
      </c>
      <c r="AM479">
        <f t="shared" si="22"/>
        <v>3.6168398260206409E-2</v>
      </c>
      <c r="AN479">
        <f t="shared" si="23"/>
        <v>0.15748768519533901</v>
      </c>
    </row>
    <row r="480" spans="1:40" x14ac:dyDescent="0.25">
      <c r="A480" s="2">
        <v>597</v>
      </c>
      <c r="B480" t="s">
        <v>149</v>
      </c>
      <c r="C480">
        <v>4067.1318718745511</v>
      </c>
      <c r="D480">
        <v>257.36399910943743</v>
      </c>
      <c r="E480">
        <v>2.5996383875935778</v>
      </c>
      <c r="F480">
        <v>327.0740968419301</v>
      </c>
      <c r="G480">
        <v>202.84919154407061</v>
      </c>
      <c r="H480">
        <v>273.87357888364949</v>
      </c>
      <c r="I480">
        <v>169.85458885922392</v>
      </c>
      <c r="J480">
        <v>27.017348543761717</v>
      </c>
      <c r="K480">
        <v>16.7559958622052</v>
      </c>
      <c r="L480">
        <v>205.49112202771309</v>
      </c>
      <c r="M480">
        <v>127.44424008066242</v>
      </c>
      <c r="N480">
        <v>72.43167720662052</v>
      </c>
      <c r="O480">
        <v>236.17154740357748</v>
      </c>
      <c r="P480">
        <v>146.47200525237852</v>
      </c>
      <c r="Q480">
        <v>351.79125263578482</v>
      </c>
      <c r="R480">
        <v>0</v>
      </c>
      <c r="S480">
        <v>10.457924883348998</v>
      </c>
      <c r="T480">
        <v>1.1322144829634631</v>
      </c>
      <c r="U480">
        <v>5.0415504476933064</v>
      </c>
      <c r="V480">
        <v>0</v>
      </c>
      <c r="W480">
        <v>182.09722119277404</v>
      </c>
      <c r="X480">
        <v>42.073691462209162</v>
      </c>
      <c r="Y480">
        <v>0</v>
      </c>
      <c r="Z480">
        <v>0</v>
      </c>
      <c r="AA480">
        <v>1099.7225281966116</v>
      </c>
      <c r="AB480">
        <v>306.03375124661187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3.3827073237296186</v>
      </c>
      <c r="AL480">
        <f t="shared" si="21"/>
        <v>6.3918172728737496E-2</v>
      </c>
      <c r="AM480">
        <f t="shared" si="22"/>
        <v>8.5590399739946837E-2</v>
      </c>
      <c r="AN480">
        <f t="shared" si="23"/>
        <v>0.40075592418570122</v>
      </c>
    </row>
    <row r="481" spans="1:40" x14ac:dyDescent="0.25">
      <c r="A481" s="2">
        <v>598</v>
      </c>
      <c r="B481" t="s">
        <v>149</v>
      </c>
      <c r="C481">
        <v>72.025203901499012</v>
      </c>
      <c r="D481">
        <v>69.805409141518155</v>
      </c>
      <c r="E481">
        <v>0.70510114461399775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9.5515108729572876E-2</v>
      </c>
      <c r="AB481">
        <v>1.4191785066372948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L481">
        <f t="shared" si="21"/>
        <v>0.97896995033240941</v>
      </c>
      <c r="AM481">
        <f t="shared" si="22"/>
        <v>1.9703915154175057E-2</v>
      </c>
      <c r="AN481">
        <f t="shared" si="23"/>
        <v>2.1030049667590645E-2</v>
      </c>
    </row>
    <row r="482" spans="1:40" x14ac:dyDescent="0.25">
      <c r="A482" s="2">
        <v>599</v>
      </c>
      <c r="B482" t="s">
        <v>149</v>
      </c>
      <c r="C482">
        <v>7423.7905925653431</v>
      </c>
      <c r="D482">
        <v>3750.3830686073507</v>
      </c>
      <c r="E482">
        <v>37.882454322390153</v>
      </c>
      <c r="F482">
        <v>188.01348607264143</v>
      </c>
      <c r="G482">
        <v>116.60470380038143</v>
      </c>
      <c r="H482">
        <v>157.43191289919841</v>
      </c>
      <c r="I482">
        <v>97.638061590817586</v>
      </c>
      <c r="J482">
        <v>15.530530012496088</v>
      </c>
      <c r="K482">
        <v>9.6319171165460897</v>
      </c>
      <c r="L482">
        <v>118.12347175844558</v>
      </c>
      <c r="M482">
        <v>73.259315633230642</v>
      </c>
      <c r="N482">
        <v>41.636120197034515</v>
      </c>
      <c r="O482">
        <v>135.759511899779</v>
      </c>
      <c r="P482">
        <v>84.197216335071587</v>
      </c>
      <c r="Q482">
        <v>193.79115950828876</v>
      </c>
      <c r="R482">
        <v>0</v>
      </c>
      <c r="S482">
        <v>5.7612635562404044</v>
      </c>
      <c r="T482">
        <v>0.65064682631529858</v>
      </c>
      <c r="U482">
        <v>2.8980161345070594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2083.3597608082532</v>
      </c>
      <c r="AB482">
        <v>284.83062116217087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26.407354324184809</v>
      </c>
      <c r="AL482">
        <f t="shared" si="21"/>
        <v>0.51028722802654902</v>
      </c>
      <c r="AM482">
        <f t="shared" si="22"/>
        <v>3.8367275802124373E-2</v>
      </c>
      <c r="AN482">
        <f t="shared" si="23"/>
        <v>0.31900015934475318</v>
      </c>
    </row>
    <row r="483" spans="1:40" x14ac:dyDescent="0.25">
      <c r="A483" s="2">
        <v>600</v>
      </c>
      <c r="B483" t="s">
        <v>146</v>
      </c>
      <c r="C483">
        <v>1143.1086993624892</v>
      </c>
      <c r="D483">
        <v>7.8032582578629555</v>
      </c>
      <c r="E483">
        <v>7.8819346803697107E-2</v>
      </c>
      <c r="F483">
        <v>158.72776041146352</v>
      </c>
      <c r="G483">
        <v>98.441940562456182</v>
      </c>
      <c r="H483">
        <v>132.90977925057368</v>
      </c>
      <c r="I483">
        <v>82.429807370011034</v>
      </c>
      <c r="J483">
        <v>13.111443593746703</v>
      </c>
      <c r="K483">
        <v>8.131599769521058</v>
      </c>
      <c r="L483">
        <v>99.724061272257984</v>
      </c>
      <c r="M483">
        <v>61.848178676511402</v>
      </c>
      <c r="N483">
        <v>35.150824909108216</v>
      </c>
      <c r="O483">
        <v>114.61317346028287</v>
      </c>
      <c r="P483">
        <v>71.082273339748781</v>
      </c>
      <c r="Q483">
        <v>95.145377549549266</v>
      </c>
      <c r="R483">
        <v>0</v>
      </c>
      <c r="S483">
        <v>2.8284537136566512</v>
      </c>
      <c r="T483">
        <v>0.54946733471252485</v>
      </c>
      <c r="U483">
        <v>2.4466241235788688</v>
      </c>
      <c r="V483">
        <v>0</v>
      </c>
      <c r="W483">
        <v>4.9380391366362693</v>
      </c>
      <c r="X483">
        <v>0.80994294860020688</v>
      </c>
      <c r="Y483">
        <v>25.170292033623664</v>
      </c>
      <c r="Z483">
        <v>0</v>
      </c>
      <c r="AA483">
        <v>104.05154170323624</v>
      </c>
      <c r="AB483">
        <v>22.338749066231511</v>
      </c>
      <c r="AC483">
        <v>0.77729153231588677</v>
      </c>
      <c r="AD483">
        <v>0</v>
      </c>
      <c r="AE483">
        <v>0</v>
      </c>
      <c r="AF483">
        <v>0</v>
      </c>
      <c r="AG483">
        <v>0</v>
      </c>
      <c r="AH483">
        <v>0</v>
      </c>
      <c r="AL483">
        <f t="shared" si="21"/>
        <v>6.8953001661718437E-3</v>
      </c>
      <c r="AM483">
        <f t="shared" si="22"/>
        <v>2.0250648103493328E-2</v>
      </c>
      <c r="AN483">
        <f t="shared" si="23"/>
        <v>0.11559554478799576</v>
      </c>
    </row>
    <row r="484" spans="1:40" x14ac:dyDescent="0.25">
      <c r="A484" s="2">
        <v>601</v>
      </c>
      <c r="B484" t="s">
        <v>146</v>
      </c>
      <c r="C484">
        <v>31884.968078248086</v>
      </c>
      <c r="D484">
        <v>23432.551170575214</v>
      </c>
      <c r="E484">
        <v>236.69224743192348</v>
      </c>
      <c r="F484">
        <v>1028.9549608441737</v>
      </c>
      <c r="G484">
        <v>638.15112155061422</v>
      </c>
      <c r="H484">
        <v>861.58943119247476</v>
      </c>
      <c r="I484">
        <v>534.35222429083331</v>
      </c>
      <c r="J484">
        <v>84.994943471708424</v>
      </c>
      <c r="K484">
        <v>52.713331499121821</v>
      </c>
      <c r="L484">
        <v>646.46258122692575</v>
      </c>
      <c r="M484">
        <v>400.93179698560493</v>
      </c>
      <c r="N484">
        <v>227.86557217821965</v>
      </c>
      <c r="O484">
        <v>742.981164471684</v>
      </c>
      <c r="P484">
        <v>460.79195702182375</v>
      </c>
      <c r="Q484">
        <v>872.05245979534686</v>
      </c>
      <c r="R484">
        <v>0</v>
      </c>
      <c r="S484">
        <v>25.924072626484119</v>
      </c>
      <c r="T484">
        <v>3.5618222096179974</v>
      </c>
      <c r="U484">
        <v>15.860384432199178</v>
      </c>
      <c r="V484">
        <v>0</v>
      </c>
      <c r="W484">
        <v>0</v>
      </c>
      <c r="X484">
        <v>0</v>
      </c>
      <c r="Y484">
        <v>108.3795415362132</v>
      </c>
      <c r="Z484">
        <v>0</v>
      </c>
      <c r="AA484">
        <v>910.62326971911875</v>
      </c>
      <c r="AB484">
        <v>340.5094104672371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259.02461472154545</v>
      </c>
      <c r="AL484">
        <f t="shared" si="21"/>
        <v>0.74233235422789356</v>
      </c>
      <c r="AM484">
        <f t="shared" si="22"/>
        <v>1.0679308495200674E-2</v>
      </c>
      <c r="AN484">
        <f t="shared" si="23"/>
        <v>3.9238950376741265E-2</v>
      </c>
    </row>
    <row r="485" spans="1:40" x14ac:dyDescent="0.25">
      <c r="A485" s="2">
        <v>602</v>
      </c>
      <c r="B485" t="s">
        <v>146</v>
      </c>
      <c r="C485">
        <v>8.8265483315136297</v>
      </c>
      <c r="D485">
        <v>0</v>
      </c>
      <c r="E485">
        <v>0</v>
      </c>
      <c r="F485">
        <v>1.3694988172705709</v>
      </c>
      <c r="G485">
        <v>0.84935410839994907</v>
      </c>
      <c r="H485">
        <v>1.1467418116699157</v>
      </c>
      <c r="I485">
        <v>0.71120171483070949</v>
      </c>
      <c r="J485">
        <v>0.1131249072724646</v>
      </c>
      <c r="K485">
        <v>7.0159382039265208E-2</v>
      </c>
      <c r="L485">
        <v>0.86041619099100208</v>
      </c>
      <c r="M485">
        <v>0.53362445312434448</v>
      </c>
      <c r="N485">
        <v>0.303280196215997</v>
      </c>
      <c r="O485">
        <v>0.98887884416744831</v>
      </c>
      <c r="P485">
        <v>0.61329600813153018</v>
      </c>
      <c r="Q485">
        <v>0.87163343071304444</v>
      </c>
      <c r="R485">
        <v>0</v>
      </c>
      <c r="S485">
        <v>2.5911607738723978E-2</v>
      </c>
      <c r="T485">
        <v>4.7407190306006973E-3</v>
      </c>
      <c r="U485">
        <v>2.1109581718611881E-2</v>
      </c>
      <c r="V485">
        <v>0</v>
      </c>
      <c r="W485">
        <v>3.83847430844802E-2</v>
      </c>
      <c r="X485">
        <v>8.8688219777000761E-3</v>
      </c>
      <c r="Y485">
        <v>0</v>
      </c>
      <c r="Z485">
        <v>0</v>
      </c>
      <c r="AA485">
        <v>0.23181334911395698</v>
      </c>
      <c r="AB485">
        <v>6.4509644023316159E-2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L485">
        <f t="shared" si="21"/>
        <v>0</v>
      </c>
      <c r="AM485">
        <f t="shared" si="22"/>
        <v>8.3133817711088034E-3</v>
      </c>
      <c r="AN485">
        <f t="shared" si="23"/>
        <v>3.8925358508803957E-2</v>
      </c>
    </row>
    <row r="486" spans="1:40" x14ac:dyDescent="0.25">
      <c r="A486" s="2">
        <v>603</v>
      </c>
      <c r="B486" t="s">
        <v>146</v>
      </c>
      <c r="C486">
        <v>25.801953290824386</v>
      </c>
      <c r="D486">
        <v>25.543935206359958</v>
      </c>
      <c r="E486">
        <v>0.2580180844644282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L486">
        <f t="shared" si="21"/>
        <v>1</v>
      </c>
      <c r="AM486">
        <f t="shared" si="22"/>
        <v>0</v>
      </c>
      <c r="AN486">
        <f t="shared" si="23"/>
        <v>0</v>
      </c>
    </row>
    <row r="487" spans="1:40" x14ac:dyDescent="0.25">
      <c r="A487" s="2">
        <v>604</v>
      </c>
      <c r="B487" t="s">
        <v>146</v>
      </c>
      <c r="C487">
        <v>6.8934348816852925E-2</v>
      </c>
      <c r="D487">
        <v>3.6104090076970194E-3</v>
      </c>
      <c r="E487">
        <v>3.6468800212452782E-5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4.138366883218373E-2</v>
      </c>
      <c r="AB487">
        <v>2.3903802176759723E-2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L487">
        <f t="shared" si="21"/>
        <v>5.2903637598704513E-2</v>
      </c>
      <c r="AM487">
        <f t="shared" si="22"/>
        <v>0.346761847860029</v>
      </c>
      <c r="AN487">
        <f t="shared" si="23"/>
        <v>0.94709636240129558</v>
      </c>
    </row>
    <row r="488" spans="1:40" x14ac:dyDescent="0.25">
      <c r="A488" s="2">
        <v>605</v>
      </c>
      <c r="B488" t="s">
        <v>145</v>
      </c>
      <c r="C488">
        <v>21527.876115621235</v>
      </c>
      <c r="D488">
        <v>10881.413120393596</v>
      </c>
      <c r="E488">
        <v>109.9131762458435</v>
      </c>
      <c r="F488">
        <v>1289.6611640829651</v>
      </c>
      <c r="G488">
        <v>799.83939977762634</v>
      </c>
      <c r="H488">
        <v>1079.8902489197892</v>
      </c>
      <c r="I488">
        <v>669.740987539299</v>
      </c>
      <c r="J488">
        <v>106.53010278405129</v>
      </c>
      <c r="K488">
        <v>66.069302399858884</v>
      </c>
      <c r="L488">
        <v>810.25673306166675</v>
      </c>
      <c r="M488">
        <v>502.51584150400481</v>
      </c>
      <c r="N488">
        <v>285.59984669173258</v>
      </c>
      <c r="O488">
        <v>931.23021893800762</v>
      </c>
      <c r="P488">
        <v>577.54276358732591</v>
      </c>
      <c r="Q488">
        <v>1480.9485410858254</v>
      </c>
      <c r="R488">
        <v>0</v>
      </c>
      <c r="S488">
        <v>44.025123837394496</v>
      </c>
      <c r="T488">
        <v>4.4642807041271046</v>
      </c>
      <c r="U488">
        <v>19.878928260234112</v>
      </c>
      <c r="V488">
        <v>0</v>
      </c>
      <c r="W488">
        <v>0</v>
      </c>
      <c r="X488">
        <v>0</v>
      </c>
      <c r="Y488">
        <v>350.14928804007332</v>
      </c>
      <c r="Z488">
        <v>0</v>
      </c>
      <c r="AA488">
        <v>949.8355817225879</v>
      </c>
      <c r="AB488">
        <v>355.17207250032692</v>
      </c>
      <c r="AC488">
        <v>155.78787720835231</v>
      </c>
      <c r="AD488">
        <v>0</v>
      </c>
      <c r="AE488">
        <v>0</v>
      </c>
      <c r="AF488">
        <v>0</v>
      </c>
      <c r="AG488">
        <v>0</v>
      </c>
      <c r="AH488">
        <v>57.411516336550321</v>
      </c>
      <c r="AL488">
        <f t="shared" si="21"/>
        <v>0.51056250219982557</v>
      </c>
      <c r="AM488">
        <f t="shared" si="22"/>
        <v>1.6498240262661307E-2</v>
      </c>
      <c r="AN488">
        <f t="shared" si="23"/>
        <v>6.0619433483081242E-2</v>
      </c>
    </row>
    <row r="489" spans="1:40" x14ac:dyDescent="0.25">
      <c r="A489" s="2">
        <v>606</v>
      </c>
      <c r="B489" t="s">
        <v>76</v>
      </c>
      <c r="C489">
        <v>57.222722083357496</v>
      </c>
      <c r="D489">
        <v>36.43539040762969</v>
      </c>
      <c r="E489">
        <v>0.36803430878198912</v>
      </c>
      <c r="F489">
        <v>0.15954176474602041</v>
      </c>
      <c r="G489">
        <v>0.18929565489437403</v>
      </c>
      <c r="H489">
        <v>0.24318859636237211</v>
      </c>
      <c r="I489">
        <v>0.28853955482359972</v>
      </c>
      <c r="J489">
        <v>0.15881697700713668</v>
      </c>
      <c r="K489">
        <v>0.18843398686092083</v>
      </c>
      <c r="L489">
        <v>2.4442479623107429</v>
      </c>
      <c r="M489">
        <v>2.9000904191570123</v>
      </c>
      <c r="N489">
        <v>1.4670389371886388</v>
      </c>
      <c r="O489">
        <v>0.37833000445719273</v>
      </c>
      <c r="P489">
        <v>0.44888384379377289</v>
      </c>
      <c r="Q489">
        <v>3.8886231781379519</v>
      </c>
      <c r="R489">
        <v>4.6138300739113394</v>
      </c>
      <c r="S489">
        <v>0</v>
      </c>
      <c r="T489">
        <v>0.10404370328353194</v>
      </c>
      <c r="U489">
        <v>7.0364117518390598E-2</v>
      </c>
      <c r="V489">
        <v>0</v>
      </c>
      <c r="W489">
        <v>0.22271212528674358</v>
      </c>
      <c r="X489">
        <v>0.43892170676949466</v>
      </c>
      <c r="Y489">
        <v>0</v>
      </c>
      <c r="Z489">
        <v>0</v>
      </c>
      <c r="AA489">
        <v>0.79331034408708656</v>
      </c>
      <c r="AB489">
        <v>1.202970603738615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0.21811381261089346</v>
      </c>
      <c r="AL489">
        <f t="shared" si="21"/>
        <v>0.64316102723668722</v>
      </c>
      <c r="AM489">
        <f t="shared" si="22"/>
        <v>2.8693013032765759E-2</v>
      </c>
      <c r="AN489">
        <f t="shared" si="23"/>
        <v>4.644859040452675E-2</v>
      </c>
    </row>
    <row r="490" spans="1:40" x14ac:dyDescent="0.25">
      <c r="A490" s="2">
        <v>607</v>
      </c>
      <c r="B490" t="s">
        <v>76</v>
      </c>
      <c r="C490">
        <v>7.5466608820515253</v>
      </c>
      <c r="D490">
        <v>6.7456155693081552</v>
      </c>
      <c r="E490">
        <v>6.8137703817956877E-2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2.6335707669785598E-2</v>
      </c>
      <c r="X490">
        <v>5.497200528921436E-3</v>
      </c>
      <c r="Y490">
        <v>0</v>
      </c>
      <c r="Z490">
        <v>0</v>
      </c>
      <c r="AA490">
        <v>0.50855159638206671</v>
      </c>
      <c r="AB490">
        <v>0.19252310434463951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L490">
        <f t="shared" si="21"/>
        <v>0.9028831929272837</v>
      </c>
      <c r="AM490">
        <f t="shared" si="22"/>
        <v>2.6239459804603019E-2</v>
      </c>
      <c r="AN490">
        <f t="shared" si="23"/>
        <v>9.7116807072716319E-2</v>
      </c>
    </row>
    <row r="491" spans="1:40" x14ac:dyDescent="0.25">
      <c r="A491" s="2">
        <v>608</v>
      </c>
      <c r="B491" t="s">
        <v>76</v>
      </c>
      <c r="C491">
        <v>13836.529179151425</v>
      </c>
      <c r="D491">
        <v>11900.663330674382</v>
      </c>
      <c r="E491">
        <v>120.20893268015843</v>
      </c>
      <c r="F491">
        <v>16.697182348645683</v>
      </c>
      <c r="G491">
        <v>19.811770050380474</v>
      </c>
      <c r="H491">
        <v>25.451792323535042</v>
      </c>
      <c r="I491">
        <v>30.198651817163281</v>
      </c>
      <c r="J491">
        <v>16.620976107324577</v>
      </c>
      <c r="K491">
        <v>19.721636243939265</v>
      </c>
      <c r="L491">
        <v>255.81341540778584</v>
      </c>
      <c r="M491">
        <v>303.52209839373523</v>
      </c>
      <c r="N491">
        <v>153.53917570805353</v>
      </c>
      <c r="O491">
        <v>39.595680873455045</v>
      </c>
      <c r="P491">
        <v>46.980232899691742</v>
      </c>
      <c r="Q491">
        <v>243.01182475533264</v>
      </c>
      <c r="R491">
        <v>288.33225986615383</v>
      </c>
      <c r="S491">
        <v>0</v>
      </c>
      <c r="T491">
        <v>10.889181201451207</v>
      </c>
      <c r="U491">
        <v>7.364065878353677</v>
      </c>
      <c r="V491">
        <v>0</v>
      </c>
      <c r="W491">
        <v>33.662936934129533</v>
      </c>
      <c r="X491">
        <v>37.893467532125513</v>
      </c>
      <c r="Y491">
        <v>0</v>
      </c>
      <c r="Z491">
        <v>0</v>
      </c>
      <c r="AA491">
        <v>123.28974885588288</v>
      </c>
      <c r="AB491">
        <v>139.00314821986794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4.2576703798743445</v>
      </c>
      <c r="AL491">
        <f t="shared" si="21"/>
        <v>0.86877800839442632</v>
      </c>
      <c r="AM491">
        <f t="shared" si="22"/>
        <v>1.2784753565116415E-2</v>
      </c>
      <c r="AN491">
        <f t="shared" si="23"/>
        <v>2.4128110252175278E-2</v>
      </c>
    </row>
    <row r="492" spans="1:40" x14ac:dyDescent="0.25">
      <c r="A492" s="2">
        <v>609</v>
      </c>
      <c r="B492" t="s">
        <v>76</v>
      </c>
      <c r="C492">
        <v>175.06863665714693</v>
      </c>
      <c r="D492">
        <v>145.98930760528776</v>
      </c>
      <c r="E492">
        <v>1.4746360167477568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9.8818551411394306</v>
      </c>
      <c r="R492">
        <v>11.725054758767337</v>
      </c>
      <c r="S492">
        <v>0</v>
      </c>
      <c r="T492">
        <v>0</v>
      </c>
      <c r="U492">
        <v>0</v>
      </c>
      <c r="V492">
        <v>0</v>
      </c>
      <c r="W492">
        <v>0.96950461689851253</v>
      </c>
      <c r="X492">
        <v>3.7794250158688114</v>
      </c>
      <c r="Y492">
        <v>0</v>
      </c>
      <c r="Z492">
        <v>0</v>
      </c>
      <c r="AA492">
        <v>0.26291652034248297</v>
      </c>
      <c r="AB492">
        <v>0.98593698209484171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L492">
        <f t="shared" si="21"/>
        <v>0.84232074024102765</v>
      </c>
      <c r="AM492">
        <f t="shared" si="22"/>
        <v>2.7219964060702099E-2</v>
      </c>
      <c r="AN492">
        <f t="shared" si="23"/>
        <v>3.4259609543602382E-2</v>
      </c>
    </row>
    <row r="493" spans="1:40" x14ac:dyDescent="0.25">
      <c r="A493" s="2">
        <v>610</v>
      </c>
      <c r="B493" t="s">
        <v>99</v>
      </c>
      <c r="C493">
        <v>34547.49909891282</v>
      </c>
      <c r="D493">
        <v>27678.175195061733</v>
      </c>
      <c r="E493">
        <v>279.57754488285872</v>
      </c>
      <c r="F493">
        <v>42.833248332649404</v>
      </c>
      <c r="G493">
        <v>422.24429478217024</v>
      </c>
      <c r="H493">
        <v>12.471444200631378</v>
      </c>
      <c r="I493">
        <v>122.94063374329816</v>
      </c>
      <c r="J493">
        <v>1.6789491074033192</v>
      </c>
      <c r="K493">
        <v>16.550240174839477</v>
      </c>
      <c r="L493">
        <v>114.29484260462642</v>
      </c>
      <c r="M493">
        <v>1126.7009053434942</v>
      </c>
      <c r="N493">
        <v>187.31458914838092</v>
      </c>
      <c r="O493">
        <v>7.6602215610413094</v>
      </c>
      <c r="P493">
        <v>75.513660705966558</v>
      </c>
      <c r="Q493">
        <v>3477.5188410002384</v>
      </c>
      <c r="R493">
        <v>0</v>
      </c>
      <c r="S493">
        <v>349.71727547627984</v>
      </c>
      <c r="T493">
        <v>0.58043890228805239</v>
      </c>
      <c r="U493">
        <v>16.696725403096199</v>
      </c>
      <c r="V493">
        <v>0</v>
      </c>
      <c r="W493">
        <v>0</v>
      </c>
      <c r="X493">
        <v>0</v>
      </c>
      <c r="Y493">
        <v>3.3984975262797743</v>
      </c>
      <c r="Z493">
        <v>0</v>
      </c>
      <c r="AA493">
        <v>323.5640403883578</v>
      </c>
      <c r="AB493">
        <v>212.15566404376673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75.911846523417296</v>
      </c>
      <c r="AL493">
        <f t="shared" si="21"/>
        <v>0.80925547345406534</v>
      </c>
      <c r="AM493">
        <f t="shared" si="22"/>
        <v>6.1409847189327548E-3</v>
      </c>
      <c r="AN493">
        <f t="shared" si="23"/>
        <v>1.5506757895797535E-2</v>
      </c>
    </row>
    <row r="494" spans="1:40" x14ac:dyDescent="0.25">
      <c r="A494" s="2">
        <v>611</v>
      </c>
      <c r="B494" t="s">
        <v>99</v>
      </c>
      <c r="C494">
        <v>1672.1216641165097</v>
      </c>
      <c r="D494">
        <v>1652.5211922895144</v>
      </c>
      <c r="E494">
        <v>16.692130172341063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0.31293891399374152</v>
      </c>
      <c r="R494">
        <v>0</v>
      </c>
      <c r="S494">
        <v>3.1483915028836636E-2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6.3607911651900884E-2</v>
      </c>
      <c r="AB494">
        <v>2.5003109139800377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L494">
        <f t="shared" si="21"/>
        <v>0.99826068777346355</v>
      </c>
      <c r="AM494">
        <f t="shared" si="22"/>
        <v>1.4952924584594233E-3</v>
      </c>
      <c r="AN494">
        <f t="shared" si="23"/>
        <v>1.5333326997988648E-3</v>
      </c>
    </row>
    <row r="495" spans="1:40" x14ac:dyDescent="0.25">
      <c r="A495" s="2">
        <v>612</v>
      </c>
      <c r="B495" t="s">
        <v>99</v>
      </c>
      <c r="C495">
        <v>4.1707127129388448</v>
      </c>
      <c r="D495">
        <v>4.1290055858094563</v>
      </c>
      <c r="E495">
        <v>4.1707127129388441E-2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L495">
        <f t="shared" si="21"/>
        <v>1</v>
      </c>
      <c r="AM495">
        <f t="shared" si="22"/>
        <v>0</v>
      </c>
      <c r="AN495">
        <f t="shared" si="23"/>
        <v>0</v>
      </c>
    </row>
    <row r="496" spans="1:40" x14ac:dyDescent="0.25">
      <c r="A496" s="2">
        <v>613</v>
      </c>
      <c r="B496" t="s">
        <v>99</v>
      </c>
      <c r="C496">
        <v>54.089946259888961</v>
      </c>
      <c r="D496">
        <v>27.366539264568569</v>
      </c>
      <c r="E496">
        <v>0.27642934010016934</v>
      </c>
      <c r="F496">
        <v>0.1402475564697398</v>
      </c>
      <c r="G496">
        <v>1.3826594926992217</v>
      </c>
      <c r="H496">
        <v>4.084157655098674E-2</v>
      </c>
      <c r="I496">
        <v>0.4026011671347311</v>
      </c>
      <c r="J496">
        <v>5.4889589102930028E-3</v>
      </c>
      <c r="K496">
        <v>5.4191840088909746E-2</v>
      </c>
      <c r="L496">
        <v>0.37427254786218694</v>
      </c>
      <c r="M496">
        <v>3.6894642961678596</v>
      </c>
      <c r="N496">
        <v>0.61336789992477581</v>
      </c>
      <c r="O496">
        <v>2.5072446508297978E-2</v>
      </c>
      <c r="P496">
        <v>0.24728225056879327</v>
      </c>
      <c r="Q496">
        <v>6.2784742640762907</v>
      </c>
      <c r="R496">
        <v>0</v>
      </c>
      <c r="S496">
        <v>0.63139441031032106</v>
      </c>
      <c r="T496">
        <v>1.9071806848387463E-3</v>
      </c>
      <c r="U496">
        <v>5.4657006098256605E-2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2.5634712134192119</v>
      </c>
      <c r="AB496">
        <v>9.9415835477455161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L496">
        <f t="shared" si="21"/>
        <v>0.51105557531617862</v>
      </c>
      <c r="AM496">
        <f t="shared" si="22"/>
        <v>0.18379725318968962</v>
      </c>
      <c r="AN496">
        <f t="shared" si="23"/>
        <v>0.23119000157776085</v>
      </c>
    </row>
    <row r="497" spans="1:40" x14ac:dyDescent="0.25">
      <c r="A497" s="2">
        <v>614</v>
      </c>
      <c r="B497" t="s">
        <v>8</v>
      </c>
      <c r="C497">
        <v>55.70229989427704</v>
      </c>
      <c r="D497">
        <v>46.667439807489018</v>
      </c>
      <c r="E497">
        <v>0.47138728680576458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7.7777232270735732</v>
      </c>
      <c r="R497">
        <v>0</v>
      </c>
      <c r="S497">
        <v>0.78574957290868275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L497">
        <f t="shared" si="21"/>
        <v>0.84626356871734687</v>
      </c>
      <c r="AM497">
        <f t="shared" si="22"/>
        <v>0</v>
      </c>
      <c r="AN497">
        <f t="shared" si="23"/>
        <v>0</v>
      </c>
    </row>
    <row r="498" spans="1:40" x14ac:dyDescent="0.25">
      <c r="A498" s="2">
        <v>615</v>
      </c>
      <c r="B498" t="s">
        <v>8</v>
      </c>
      <c r="C498">
        <v>33.349473606996519</v>
      </c>
      <c r="D498">
        <v>25.280250331817882</v>
      </c>
      <c r="E498">
        <v>0.25535583244900861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2.759266433497138</v>
      </c>
      <c r="R498">
        <v>0</v>
      </c>
      <c r="S498">
        <v>0.2787568442778815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3.3179918262288424</v>
      </c>
      <c r="AB498">
        <v>1.1129314276065394</v>
      </c>
      <c r="AC498">
        <v>0</v>
      </c>
      <c r="AD498">
        <v>0.22856121333099205</v>
      </c>
      <c r="AE498">
        <v>0.10121666508218044</v>
      </c>
      <c r="AF498">
        <v>1.5143032706052427E-2</v>
      </c>
      <c r="AG498">
        <v>0</v>
      </c>
      <c r="AH498">
        <v>0</v>
      </c>
      <c r="AL498">
        <f t="shared" si="21"/>
        <v>0.76569742794709883</v>
      </c>
      <c r="AM498">
        <f t="shared" si="22"/>
        <v>3.6406814302280287E-2</v>
      </c>
      <c r="AN498">
        <f t="shared" si="23"/>
        <v>0.14275191231953321</v>
      </c>
    </row>
    <row r="499" spans="1:40" x14ac:dyDescent="0.25">
      <c r="A499" s="2">
        <v>616</v>
      </c>
      <c r="B499" t="s">
        <v>8</v>
      </c>
      <c r="C499">
        <v>75.160896013295968</v>
      </c>
      <c r="D499">
        <v>74.28978565511521</v>
      </c>
      <c r="E499">
        <v>0.75035778539791875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0.12075257278283544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L499">
        <f t="shared" si="21"/>
        <v>0.99839341227702405</v>
      </c>
      <c r="AM499">
        <f t="shared" si="22"/>
        <v>1.6065877229759782E-3</v>
      </c>
      <c r="AN499">
        <f t="shared" si="23"/>
        <v>1.6065877229759782E-3</v>
      </c>
    </row>
    <row r="500" spans="1:40" x14ac:dyDescent="0.25">
      <c r="A500" s="2">
        <v>617</v>
      </c>
      <c r="B500" t="s">
        <v>8</v>
      </c>
      <c r="C500">
        <v>16038.891579436133</v>
      </c>
      <c r="D500">
        <v>13044.148732021806</v>
      </c>
      <c r="E500">
        <v>131.75867044991486</v>
      </c>
      <c r="F500">
        <v>2.9966748602515336</v>
      </c>
      <c r="G500">
        <v>23.869478717819533</v>
      </c>
      <c r="H500">
        <v>0.51959680408056685</v>
      </c>
      <c r="I500">
        <v>4.1407870978563297</v>
      </c>
      <c r="J500">
        <v>0.59953481698263944</v>
      </c>
      <c r="K500">
        <v>4.7702987346268486</v>
      </c>
      <c r="L500">
        <v>59.536803015900908</v>
      </c>
      <c r="M500">
        <v>474.17805630155721</v>
      </c>
      <c r="N500">
        <v>73.344090389992871</v>
      </c>
      <c r="O500">
        <v>3.6981304728168989</v>
      </c>
      <c r="P500">
        <v>29.454144352632596</v>
      </c>
      <c r="Q500">
        <v>1553.6988676309468</v>
      </c>
      <c r="R500">
        <v>0</v>
      </c>
      <c r="S500">
        <v>156.96309602656598</v>
      </c>
      <c r="T500">
        <v>0.41867513323703875</v>
      </c>
      <c r="U500">
        <v>6.6018773396112538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43.337499322260683</v>
      </c>
      <c r="AB500">
        <v>95.720218031803611</v>
      </c>
      <c r="AC500">
        <v>217.55519023604063</v>
      </c>
      <c r="AD500">
        <v>0</v>
      </c>
      <c r="AE500">
        <v>0</v>
      </c>
      <c r="AF500">
        <v>0</v>
      </c>
      <c r="AG500">
        <v>0</v>
      </c>
      <c r="AH500">
        <v>111.58115767943062</v>
      </c>
      <c r="AL500">
        <f t="shared" si="21"/>
        <v>0.8214973794925382</v>
      </c>
      <c r="AM500">
        <f t="shared" si="22"/>
        <v>5.9680070507196967E-3</v>
      </c>
      <c r="AN500">
        <f t="shared" si="23"/>
        <v>8.6700328800996262E-3</v>
      </c>
    </row>
    <row r="501" spans="1:40" x14ac:dyDescent="0.25">
      <c r="A501" s="2">
        <v>618</v>
      </c>
      <c r="B501" t="s">
        <v>8</v>
      </c>
      <c r="C501">
        <v>875.89865474805731</v>
      </c>
      <c r="D501">
        <v>334.12684880080616</v>
      </c>
      <c r="E501">
        <v>3.3752850880036895</v>
      </c>
      <c r="F501">
        <v>0.44190969648601491</v>
      </c>
      <c r="G501">
        <v>3.5219153870936601</v>
      </c>
      <c r="H501">
        <v>7.6355885172919663E-2</v>
      </c>
      <c r="I501">
        <v>0.61180151660959958</v>
      </c>
      <c r="J501">
        <v>8.780927014408936E-2</v>
      </c>
      <c r="K501">
        <v>0.70438303924078849</v>
      </c>
      <c r="L501">
        <v>8.7856991619066918</v>
      </c>
      <c r="M501">
        <v>69.973493188159821</v>
      </c>
      <c r="N501">
        <v>10.823446993847536</v>
      </c>
      <c r="O501">
        <v>0.545944621268448</v>
      </c>
      <c r="P501">
        <v>4.346558776687564</v>
      </c>
      <c r="Q501">
        <v>225.89124694856039</v>
      </c>
      <c r="R501">
        <v>0</v>
      </c>
      <c r="S501">
        <v>22.820600854544857</v>
      </c>
      <c r="T501">
        <v>6.2039156345078998E-2</v>
      </c>
      <c r="U501">
        <v>0.97449200888167764</v>
      </c>
      <c r="V501">
        <v>0</v>
      </c>
      <c r="W501">
        <v>0</v>
      </c>
      <c r="X501">
        <v>0</v>
      </c>
      <c r="Y501">
        <v>25.044248110285452</v>
      </c>
      <c r="Z501">
        <v>0</v>
      </c>
      <c r="AA501">
        <v>132.56379968037851</v>
      </c>
      <c r="AB501">
        <v>17.520670027686386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13.6001065359478</v>
      </c>
      <c r="AL501">
        <f t="shared" si="21"/>
        <v>0.38532098669096443</v>
      </c>
      <c r="AM501">
        <f t="shared" si="22"/>
        <v>2.0003079046543363E-2</v>
      </c>
      <c r="AN501">
        <f t="shared" si="23"/>
        <v>0.17134912685901435</v>
      </c>
    </row>
    <row r="502" spans="1:40" x14ac:dyDescent="0.25">
      <c r="A502" s="2">
        <v>619</v>
      </c>
      <c r="B502" t="s">
        <v>8</v>
      </c>
      <c r="C502">
        <v>4.6327499894565429</v>
      </c>
      <c r="D502">
        <v>4.5864226383589921</v>
      </c>
      <c r="E502">
        <v>4.6327351097550755E-2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L502">
        <f t="shared" si="21"/>
        <v>1</v>
      </c>
      <c r="AM502">
        <f t="shared" si="22"/>
        <v>0</v>
      </c>
      <c r="AN502">
        <f t="shared" si="23"/>
        <v>0</v>
      </c>
    </row>
    <row r="503" spans="1:40" x14ac:dyDescent="0.25">
      <c r="A503" s="2">
        <v>620</v>
      </c>
      <c r="B503" t="s">
        <v>8</v>
      </c>
      <c r="C503">
        <v>12037.650425919908</v>
      </c>
      <c r="D503">
        <v>11710.510918854006</v>
      </c>
      <c r="E503">
        <v>118.28815738366804</v>
      </c>
      <c r="F503">
        <v>0.1161997903430918</v>
      </c>
      <c r="G503">
        <v>0.92669334735278885</v>
      </c>
      <c r="H503">
        <v>2.0334963310041067E-2</v>
      </c>
      <c r="I503">
        <v>0.16074303362462777</v>
      </c>
      <c r="J503">
        <v>2.3239958068618359E-2</v>
      </c>
      <c r="K503">
        <v>0.18495133296275446</v>
      </c>
      <c r="L503">
        <v>2.3114075930744931</v>
      </c>
      <c r="M503">
        <v>18.414761774621475</v>
      </c>
      <c r="N503">
        <v>2.8488314297449753</v>
      </c>
      <c r="O503">
        <v>0.14428140634267231</v>
      </c>
      <c r="P503">
        <v>1.1435996032932618</v>
      </c>
      <c r="Q503">
        <v>62.344059278188375</v>
      </c>
      <c r="R503">
        <v>0</v>
      </c>
      <c r="S503">
        <v>6.2982786285746295</v>
      </c>
      <c r="T503">
        <v>1.6461637933602925E-2</v>
      </c>
      <c r="U503">
        <v>0.25660787034099442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29.612204635820174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84.028693398637373</v>
      </c>
      <c r="AL503">
        <f t="shared" si="21"/>
        <v>0.98265015660925592</v>
      </c>
      <c r="AM503">
        <f t="shared" si="22"/>
        <v>2.4599654906125282E-3</v>
      </c>
      <c r="AN503">
        <f t="shared" si="23"/>
        <v>2.4599654906125282E-3</v>
      </c>
    </row>
    <row r="504" spans="1:40" x14ac:dyDescent="0.25">
      <c r="A504" s="2">
        <v>621</v>
      </c>
      <c r="B504" t="s">
        <v>8</v>
      </c>
      <c r="C504">
        <v>745.16370424212676</v>
      </c>
      <c r="D504">
        <v>732.88963827381542</v>
      </c>
      <c r="E504">
        <v>7.4029392647060321</v>
      </c>
      <c r="F504">
        <v>7.1955022450775619E-3</v>
      </c>
      <c r="G504">
        <v>0.36497187908248463</v>
      </c>
      <c r="H504">
        <v>1.8988130716307034E-3</v>
      </c>
      <c r="I504">
        <v>9.8038723173503886E-2</v>
      </c>
      <c r="J504">
        <v>1.9987508068514711E-4</v>
      </c>
      <c r="K504">
        <v>9.7938781640656784E-3</v>
      </c>
      <c r="L504">
        <v>4.1274201098397412E-2</v>
      </c>
      <c r="M504">
        <v>2.0797000106064147</v>
      </c>
      <c r="N504">
        <v>0.34378513158295043</v>
      </c>
      <c r="O504">
        <v>6.9956274741987757E-3</v>
      </c>
      <c r="P504">
        <v>0.3537788751237666</v>
      </c>
      <c r="Q504">
        <v>0</v>
      </c>
      <c r="R504">
        <v>0</v>
      </c>
      <c r="S504">
        <v>0</v>
      </c>
      <c r="T504">
        <v>2.9981260603709035E-4</v>
      </c>
      <c r="U504">
        <v>3.5577762583067954E-2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1.5276166117127929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L504">
        <f t="shared" si="21"/>
        <v>0.99346301131432646</v>
      </c>
      <c r="AM504">
        <f t="shared" si="22"/>
        <v>2.0500416257746542E-3</v>
      </c>
      <c r="AN504">
        <f t="shared" si="23"/>
        <v>2.0500416257746542E-3</v>
      </c>
    </row>
    <row r="505" spans="1:40" x14ac:dyDescent="0.25">
      <c r="A505" s="2">
        <v>622</v>
      </c>
      <c r="B505" t="s">
        <v>8</v>
      </c>
      <c r="C505">
        <v>5.3249661941606874</v>
      </c>
      <c r="D505">
        <v>1.7458140899359751</v>
      </c>
      <c r="E505">
        <v>1.7634703298268498E-2</v>
      </c>
      <c r="F505">
        <v>8.0025713966700111E-3</v>
      </c>
      <c r="G505">
        <v>6.3853853596506693E-2</v>
      </c>
      <c r="H505">
        <v>1.4004500194252888E-3</v>
      </c>
      <c r="I505">
        <v>1.1070223893212371E-2</v>
      </c>
      <c r="J505">
        <v>1.6005143460221E-3</v>
      </c>
      <c r="K505">
        <v>1.2770770385860851E-2</v>
      </c>
      <c r="L505">
        <v>0.15921783671472836</v>
      </c>
      <c r="M505">
        <v>1.268174244224435</v>
      </c>
      <c r="N505">
        <v>0.19616303619992875</v>
      </c>
      <c r="O505">
        <v>9.9031821825712532E-3</v>
      </c>
      <c r="P505">
        <v>7.8758643443837498E-2</v>
      </c>
      <c r="Q505">
        <v>1.5728962268842031</v>
      </c>
      <c r="R505">
        <v>0</v>
      </c>
      <c r="S505">
        <v>0.1588998040065954</v>
      </c>
      <c r="T505">
        <v>1.1336977284537519E-3</v>
      </c>
      <c r="U505">
        <v>1.7672345903994021E-2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L505">
        <f t="shared" si="21"/>
        <v>0.33116619503951528</v>
      </c>
      <c r="AM505">
        <f t="shared" si="22"/>
        <v>0</v>
      </c>
      <c r="AN505">
        <f t="shared" si="23"/>
        <v>0</v>
      </c>
    </row>
    <row r="506" spans="1:40" x14ac:dyDescent="0.25">
      <c r="A506" s="2">
        <v>623</v>
      </c>
      <c r="B506" t="s">
        <v>8</v>
      </c>
      <c r="C506">
        <v>0.40745788328449473</v>
      </c>
      <c r="D506">
        <v>0.2133502338780339</v>
      </c>
      <c r="E506">
        <v>2.1550871800760014E-3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0.17434042613944029</v>
      </c>
      <c r="R506">
        <v>0</v>
      </c>
      <c r="S506">
        <v>1.761213608694457E-2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L506">
        <f t="shared" si="21"/>
        <v>0.52890207773361464</v>
      </c>
      <c r="AM506">
        <f t="shared" si="22"/>
        <v>0</v>
      </c>
      <c r="AN506">
        <f t="shared" si="23"/>
        <v>0</v>
      </c>
    </row>
    <row r="507" spans="1:40" x14ac:dyDescent="0.25">
      <c r="A507" s="2">
        <v>624</v>
      </c>
      <c r="B507" t="s">
        <v>8</v>
      </c>
      <c r="C507">
        <v>9.0819212517068948</v>
      </c>
      <c r="D507">
        <v>8.9911014041730706</v>
      </c>
      <c r="E507">
        <v>9.081984753382398E-2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L507">
        <f t="shared" si="21"/>
        <v>1</v>
      </c>
      <c r="AM507">
        <f t="shared" si="22"/>
        <v>0</v>
      </c>
      <c r="AN507">
        <f t="shared" si="23"/>
        <v>0</v>
      </c>
    </row>
    <row r="508" spans="1:40" x14ac:dyDescent="0.25">
      <c r="A508" s="2">
        <v>625</v>
      </c>
      <c r="B508" t="s">
        <v>31</v>
      </c>
      <c r="C508">
        <v>47.946259190149092</v>
      </c>
      <c r="D508">
        <v>32.28698857725886</v>
      </c>
      <c r="E508">
        <v>0.32613121835074799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12.62565093459499</v>
      </c>
      <c r="R508">
        <v>0</v>
      </c>
      <c r="S508">
        <v>1.2697007400515197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0.86839517012441703</v>
      </c>
      <c r="AB508">
        <v>0.56939254976856346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L508">
        <f t="shared" si="21"/>
        <v>0.6802015495363235</v>
      </c>
      <c r="AM508">
        <f t="shared" si="22"/>
        <v>1.1875640756673449E-2</v>
      </c>
      <c r="AN508">
        <f t="shared" si="23"/>
        <v>2.998748482526838E-2</v>
      </c>
    </row>
    <row r="509" spans="1:40" x14ac:dyDescent="0.25">
      <c r="A509" s="2">
        <v>626</v>
      </c>
      <c r="B509" t="s">
        <v>31</v>
      </c>
      <c r="C509">
        <v>2.1951119541783393</v>
      </c>
      <c r="D509">
        <v>2.1731608346365561</v>
      </c>
      <c r="E509">
        <v>2.1951119541783391E-2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L509">
        <f t="shared" si="21"/>
        <v>1</v>
      </c>
      <c r="AM509">
        <f t="shared" si="22"/>
        <v>0</v>
      </c>
      <c r="AN509">
        <f t="shared" si="23"/>
        <v>0</v>
      </c>
    </row>
    <row r="510" spans="1:40" x14ac:dyDescent="0.25">
      <c r="A510" s="2">
        <v>627</v>
      </c>
      <c r="B510" t="s">
        <v>31</v>
      </c>
      <c r="C510">
        <v>53.31455496996076</v>
      </c>
      <c r="D510">
        <v>9.158377511026595</v>
      </c>
      <c r="E510">
        <v>9.2508900713796777E-2</v>
      </c>
      <c r="F510">
        <v>2.8920285107196454E-2</v>
      </c>
      <c r="G510">
        <v>0.28509057914335784</v>
      </c>
      <c r="H510">
        <v>8.4204683450267402E-3</v>
      </c>
      <c r="I510">
        <v>8.3006932397288458E-2</v>
      </c>
      <c r="J510">
        <v>1.1336744166538877E-3</v>
      </c>
      <c r="K510">
        <v>1.1174317312974974E-2</v>
      </c>
      <c r="L510">
        <v>7.7169514192533095E-2</v>
      </c>
      <c r="M510">
        <v>0.76072529869171057</v>
      </c>
      <c r="N510">
        <v>0.12647101358218898</v>
      </c>
      <c r="O510">
        <v>5.1719390639867269E-3</v>
      </c>
      <c r="P510">
        <v>5.0985353508840141E-2</v>
      </c>
      <c r="Q510">
        <v>3.6532922659968756</v>
      </c>
      <c r="R510">
        <v>0</v>
      </c>
      <c r="S510">
        <v>0.36739388683467555</v>
      </c>
      <c r="T510">
        <v>3.9184899510224435E-4</v>
      </c>
      <c r="U510">
        <v>1.1273253531398091E-2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21.160610428832538</v>
      </c>
      <c r="AB510">
        <v>10.421202880364895</v>
      </c>
      <c r="AC510">
        <v>0</v>
      </c>
      <c r="AD510">
        <v>0.9838888337736873</v>
      </c>
      <c r="AE510">
        <v>0.29433931799503904</v>
      </c>
      <c r="AF510">
        <v>0</v>
      </c>
      <c r="AG510">
        <v>0</v>
      </c>
      <c r="AH510">
        <v>5.7330064661343982</v>
      </c>
      <c r="AL510">
        <f t="shared" si="21"/>
        <v>0.1735152139402206</v>
      </c>
      <c r="AM510">
        <f t="shared" si="22"/>
        <v>0.20098718266329779</v>
      </c>
      <c r="AN510">
        <f t="shared" si="23"/>
        <v>0.61634278818383892</v>
      </c>
    </row>
    <row r="511" spans="1:40" x14ac:dyDescent="0.25">
      <c r="A511" s="2">
        <v>628</v>
      </c>
      <c r="B511" t="s">
        <v>31</v>
      </c>
      <c r="C511">
        <v>52.170645197510623</v>
      </c>
      <c r="D511">
        <v>36.115214227271352</v>
      </c>
      <c r="E511">
        <v>0.36479966803841113</v>
      </c>
      <c r="F511">
        <v>0.10908768467176391</v>
      </c>
      <c r="G511">
        <v>1.0753635741054237</v>
      </c>
      <c r="H511">
        <v>3.1761766217544112E-2</v>
      </c>
      <c r="I511">
        <v>0.31310348330273002</v>
      </c>
      <c r="J511">
        <v>4.2765040563034424E-3</v>
      </c>
      <c r="K511">
        <v>4.2149347653704664E-2</v>
      </c>
      <c r="L511">
        <v>0.29108442059037332</v>
      </c>
      <c r="M511">
        <v>2.8694620439230207</v>
      </c>
      <c r="N511">
        <v>0.47704912975876379</v>
      </c>
      <c r="O511">
        <v>1.9509031325718088E-2</v>
      </c>
      <c r="P511">
        <v>0.19231760416728932</v>
      </c>
      <c r="Q511">
        <v>7.5282245135518675</v>
      </c>
      <c r="R511">
        <v>0</v>
      </c>
      <c r="S511">
        <v>0.75707785961085872</v>
      </c>
      <c r="T511">
        <v>1.4773883521577492E-3</v>
      </c>
      <c r="U511">
        <v>4.2523211686376752E-2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1.4044940625513667</v>
      </c>
      <c r="AB511">
        <v>0.53166967667559628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L511">
        <f t="shared" si="21"/>
        <v>0.69924406257966776</v>
      </c>
      <c r="AM511">
        <f t="shared" si="22"/>
        <v>1.0190973768155842E-2</v>
      </c>
      <c r="AN511">
        <f t="shared" si="23"/>
        <v>3.7112129472367514E-2</v>
      </c>
    </row>
    <row r="512" spans="1:40" x14ac:dyDescent="0.25">
      <c r="A512" s="2">
        <v>629</v>
      </c>
      <c r="B512" t="s">
        <v>31</v>
      </c>
      <c r="C512">
        <v>4328.1916218919368</v>
      </c>
      <c r="D512">
        <v>4208.973738890646</v>
      </c>
      <c r="E512">
        <v>42.514832507406048</v>
      </c>
      <c r="F512">
        <v>0.1402475564697398</v>
      </c>
      <c r="G512">
        <v>1.3826594926992217</v>
      </c>
      <c r="H512">
        <v>4.084157655098674E-2</v>
      </c>
      <c r="I512">
        <v>0.4026011671347311</v>
      </c>
      <c r="J512">
        <v>5.4889589102930028E-3</v>
      </c>
      <c r="K512">
        <v>5.4191840088909746E-2</v>
      </c>
      <c r="L512">
        <v>0.37427254786218694</v>
      </c>
      <c r="M512">
        <v>3.6894642961678596</v>
      </c>
      <c r="N512">
        <v>0.61336789992477581</v>
      </c>
      <c r="O512">
        <v>2.5072446508297978E-2</v>
      </c>
      <c r="P512">
        <v>0.24728225056879327</v>
      </c>
      <c r="Q512">
        <v>39.367730520694579</v>
      </c>
      <c r="R512">
        <v>0</v>
      </c>
      <c r="S512">
        <v>3.9590135997836353</v>
      </c>
      <c r="T512">
        <v>1.9071806848387463E-3</v>
      </c>
      <c r="U512">
        <v>5.4657006098256605E-2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5.1269424268384238</v>
      </c>
      <c r="AB512">
        <v>19.883167095491032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1.3341426314077425</v>
      </c>
      <c r="AL512">
        <f t="shared" si="21"/>
        <v>0.98227826834054166</v>
      </c>
      <c r="AM512">
        <f t="shared" si="22"/>
        <v>4.5938740315752732E-3</v>
      </c>
      <c r="AN512">
        <f t="shared" si="23"/>
        <v>5.7784201133398647E-3</v>
      </c>
    </row>
    <row r="513" spans="1:40" x14ac:dyDescent="0.25">
      <c r="A513" s="2">
        <v>630</v>
      </c>
      <c r="B513" t="s">
        <v>31</v>
      </c>
      <c r="C513">
        <v>15905.615805730191</v>
      </c>
      <c r="D513">
        <v>11339.431118406599</v>
      </c>
      <c r="E513">
        <v>114.53962078744757</v>
      </c>
      <c r="F513">
        <v>24.092214607069391</v>
      </c>
      <c r="G513">
        <v>237.49747753629148</v>
      </c>
      <c r="H513">
        <v>7.0148071574811945</v>
      </c>
      <c r="I513">
        <v>69.149588151244956</v>
      </c>
      <c r="J513">
        <v>0.94414763059622653</v>
      </c>
      <c r="K513">
        <v>9.3088764112282423</v>
      </c>
      <c r="L513">
        <v>64.286784450764742</v>
      </c>
      <c r="M513">
        <v>633.72940318504504</v>
      </c>
      <c r="N513">
        <v>105.35819621625377</v>
      </c>
      <c r="O513">
        <v>4.3089819336802275</v>
      </c>
      <c r="P513">
        <v>42.473681287353756</v>
      </c>
      <c r="Q513">
        <v>2076.1733556749441</v>
      </c>
      <c r="R513">
        <v>0</v>
      </c>
      <c r="S513">
        <v>208.79060814343259</v>
      </c>
      <c r="T513">
        <v>0.3265135359370358</v>
      </c>
      <c r="U513">
        <v>9.3911279164146908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421.68714487710173</v>
      </c>
      <c r="AB513">
        <v>259.72426224264399</v>
      </c>
      <c r="AC513">
        <v>0</v>
      </c>
      <c r="AD513">
        <v>84.683241616720935</v>
      </c>
      <c r="AE513">
        <v>36.842907986667193</v>
      </c>
      <c r="AF513">
        <v>0</v>
      </c>
      <c r="AG513">
        <v>0</v>
      </c>
      <c r="AH513">
        <v>155.86174597526954</v>
      </c>
      <c r="AL513">
        <f t="shared" si="21"/>
        <v>0.72012117475310922</v>
      </c>
      <c r="AM513">
        <f t="shared" si="22"/>
        <v>1.8645437803324109E-2</v>
      </c>
      <c r="AN513">
        <f t="shared" si="23"/>
        <v>5.0481387613666981E-2</v>
      </c>
    </row>
    <row r="514" spans="1:40" x14ac:dyDescent="0.25">
      <c r="A514" s="2">
        <v>631</v>
      </c>
      <c r="B514" t="s">
        <v>32</v>
      </c>
      <c r="C514">
        <v>325.07779422931242</v>
      </c>
      <c r="D514">
        <v>121.15770248962268</v>
      </c>
      <c r="E514">
        <v>1.2238156656929366</v>
      </c>
      <c r="F514">
        <v>1.4170939702526262</v>
      </c>
      <c r="G514">
        <v>13.969438378024533</v>
      </c>
      <c r="H514">
        <v>0.41260294890631027</v>
      </c>
      <c r="I514">
        <v>4.0673396874671344</v>
      </c>
      <c r="J514">
        <v>5.5550046416040499E-2</v>
      </c>
      <c r="K514">
        <v>0.54754154833577362</v>
      </c>
      <c r="L514">
        <v>3.7813061954341212</v>
      </c>
      <c r="M514">
        <v>37.275539635893814</v>
      </c>
      <c r="N514">
        <v>6.1970796655272578</v>
      </c>
      <c r="O514">
        <v>0.25342501413534962</v>
      </c>
      <c r="P514">
        <v>2.4982823219331669</v>
      </c>
      <c r="Q514">
        <v>87.102178762978127</v>
      </c>
      <c r="R514">
        <v>0</v>
      </c>
      <c r="S514">
        <v>8.7594437229530531</v>
      </c>
      <c r="T514">
        <v>1.920060076000997E-2</v>
      </c>
      <c r="U514">
        <v>0.55238942303850636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3.1668940777844616</v>
      </c>
      <c r="AB514">
        <v>1.5596358052246784</v>
      </c>
      <c r="AC514">
        <v>0</v>
      </c>
      <c r="AD514">
        <v>0.14724866900014369</v>
      </c>
      <c r="AE514">
        <v>4.4050782284971828E-2</v>
      </c>
      <c r="AF514">
        <v>0</v>
      </c>
      <c r="AG514">
        <v>0</v>
      </c>
      <c r="AH514">
        <v>30.870034817646765</v>
      </c>
      <c r="AL514">
        <f t="shared" si="21"/>
        <v>0.37646840334159132</v>
      </c>
      <c r="AM514">
        <f t="shared" si="22"/>
        <v>4.9332394152348568E-3</v>
      </c>
      <c r="AN514">
        <f t="shared" si="23"/>
        <v>1.5128161386579297E-2</v>
      </c>
    </row>
    <row r="515" spans="1:40" x14ac:dyDescent="0.25">
      <c r="A515" s="2">
        <v>632</v>
      </c>
      <c r="B515" t="s">
        <v>32</v>
      </c>
      <c r="C515">
        <v>4378.5573830854473</v>
      </c>
      <c r="D515">
        <v>3386.3400924476691</v>
      </c>
      <c r="E515">
        <v>34.2054244682096</v>
      </c>
      <c r="F515">
        <v>1.0706727872118553</v>
      </c>
      <c r="G515">
        <v>8.5274695350290433</v>
      </c>
      <c r="H515">
        <v>0.18572698297023757</v>
      </c>
      <c r="I515">
        <v>1.4791366619768345</v>
      </c>
      <c r="J515">
        <v>0.21399259052442934</v>
      </c>
      <c r="K515">
        <v>1.704293522151664</v>
      </c>
      <c r="L515">
        <v>21.269580252451988</v>
      </c>
      <c r="M515">
        <v>169.40118106038008</v>
      </c>
      <c r="N515">
        <v>26.20244471479635</v>
      </c>
      <c r="O515">
        <v>1.3211912541647608</v>
      </c>
      <c r="P515">
        <v>10.52258260157104</v>
      </c>
      <c r="Q515">
        <v>519.08699780164909</v>
      </c>
      <c r="R515">
        <v>0</v>
      </c>
      <c r="S515">
        <v>52.441131329776461</v>
      </c>
      <c r="T515">
        <v>0.14939470982016995</v>
      </c>
      <c r="U515">
        <v>2.3585326303352145</v>
      </c>
      <c r="V515">
        <v>0</v>
      </c>
      <c r="W515">
        <v>0</v>
      </c>
      <c r="X515">
        <v>0</v>
      </c>
      <c r="Y515">
        <v>4.8460221592483235</v>
      </c>
      <c r="Z515">
        <v>0</v>
      </c>
      <c r="AA515">
        <v>54.124741665357988</v>
      </c>
      <c r="AB515">
        <v>18.154693912831675</v>
      </c>
      <c r="AC515">
        <v>14.883161954005661</v>
      </c>
      <c r="AD515">
        <v>3.7284047924618076</v>
      </c>
      <c r="AE515">
        <v>1.6510968491530684</v>
      </c>
      <c r="AF515">
        <v>0.24702072101748021</v>
      </c>
      <c r="AG515">
        <v>0</v>
      </c>
      <c r="AH515">
        <v>44.44239568068258</v>
      </c>
      <c r="AL515">
        <f t="shared" ref="AL515:AL578" si="24">(D515+E515)/C515</f>
        <v>0.78120376590919893</v>
      </c>
      <c r="AM515">
        <f t="shared" ref="AM515:AM578" si="25">(SUM(X515,AB515,AE515))/C515</f>
        <v>4.5233598715630294E-3</v>
      </c>
      <c r="AN515">
        <f t="shared" ref="AN515:AN578" si="26">(SUM(AA515:AB515,AD515:AE515,W515:X515))/C515</f>
        <v>1.7736192637283751E-2</v>
      </c>
    </row>
    <row r="516" spans="1:40" x14ac:dyDescent="0.25">
      <c r="A516" s="2">
        <v>633</v>
      </c>
      <c r="B516" t="s">
        <v>32</v>
      </c>
      <c r="C516">
        <v>27487.798437489015</v>
      </c>
      <c r="D516">
        <v>15244.550038617179</v>
      </c>
      <c r="E516">
        <v>153.98515314033801</v>
      </c>
      <c r="F516">
        <v>77.779519170967646</v>
      </c>
      <c r="G516">
        <v>766.734228337167</v>
      </c>
      <c r="H516">
        <v>22.64613931310895</v>
      </c>
      <c r="I516">
        <v>223.24278359484651</v>
      </c>
      <c r="J516">
        <v>3.0491473921443539</v>
      </c>
      <c r="K516">
        <v>30.052484877091423</v>
      </c>
      <c r="L516">
        <v>207.54319188093612</v>
      </c>
      <c r="M516">
        <v>2045.9264373171136</v>
      </c>
      <c r="N516">
        <v>340.13602951799851</v>
      </c>
      <c r="O516">
        <v>13.909939335236995</v>
      </c>
      <c r="P516">
        <v>137.12245177127724</v>
      </c>
      <c r="Q516">
        <v>6280.4695582800905</v>
      </c>
      <c r="R516">
        <v>0</v>
      </c>
      <c r="S516">
        <v>631.59705744356143</v>
      </c>
      <c r="T516">
        <v>1.0533778950884749</v>
      </c>
      <c r="U516">
        <v>30.319049932386623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632.02232814811509</v>
      </c>
      <c r="AB516">
        <v>239.25135450401834</v>
      </c>
      <c r="AC516">
        <v>64.594292616368591</v>
      </c>
      <c r="AD516">
        <v>0</v>
      </c>
      <c r="AE516">
        <v>0</v>
      </c>
      <c r="AF516">
        <v>0</v>
      </c>
      <c r="AG516">
        <v>0</v>
      </c>
      <c r="AH516">
        <v>341.81387440397594</v>
      </c>
      <c r="AL516">
        <f t="shared" si="24"/>
        <v>0.56019528907620142</v>
      </c>
      <c r="AM516">
        <f t="shared" si="25"/>
        <v>8.7039111207144644E-3</v>
      </c>
      <c r="AN516">
        <f t="shared" si="26"/>
        <v>3.1696742997935179E-2</v>
      </c>
    </row>
    <row r="517" spans="1:40" x14ac:dyDescent="0.25">
      <c r="A517" s="2">
        <v>634</v>
      </c>
      <c r="B517" t="s">
        <v>32</v>
      </c>
      <c r="C517">
        <v>864.72886241018807</v>
      </c>
      <c r="D517">
        <v>129.85511135778526</v>
      </c>
      <c r="E517">
        <v>1.3116667897112737</v>
      </c>
      <c r="F517">
        <v>4.2989825321164714</v>
      </c>
      <c r="G517">
        <v>42.378732051085471</v>
      </c>
      <c r="H517">
        <v>1.2517128013349343</v>
      </c>
      <c r="I517">
        <v>12.338959967508394</v>
      </c>
      <c r="J517">
        <v>0.16847243966029321</v>
      </c>
      <c r="K517">
        <v>1.6610634488437015</v>
      </c>
      <c r="L517">
        <v>11.471247783036087</v>
      </c>
      <c r="M517">
        <v>113.08182659064001</v>
      </c>
      <c r="N517">
        <v>18.799975533011825</v>
      </c>
      <c r="O517">
        <v>0.76888896957862796</v>
      </c>
      <c r="P517">
        <v>7.5789468468140546</v>
      </c>
      <c r="Q517">
        <v>351.07423021883773</v>
      </c>
      <c r="R517">
        <v>0</v>
      </c>
      <c r="S517">
        <v>35.305819637131961</v>
      </c>
      <c r="T517">
        <v>5.8262638382816798E-2</v>
      </c>
      <c r="U517">
        <v>1.6757402973528075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68.197381920825066</v>
      </c>
      <c r="AB517">
        <v>42.003923812826514</v>
      </c>
      <c r="AC517">
        <v>0</v>
      </c>
      <c r="AD517">
        <v>13.695402956882091</v>
      </c>
      <c r="AE517">
        <v>5.9584217768194909</v>
      </c>
      <c r="AF517">
        <v>0</v>
      </c>
      <c r="AG517">
        <v>0</v>
      </c>
      <c r="AH517">
        <v>1.7940920400031026</v>
      </c>
      <c r="AL517">
        <f t="shared" si="24"/>
        <v>0.15168544019903082</v>
      </c>
      <c r="AM517">
        <f t="shared" si="25"/>
        <v>5.5465184145657494E-2</v>
      </c>
      <c r="AN517">
        <f t="shared" si="26"/>
        <v>0.15016860904286061</v>
      </c>
    </row>
    <row r="518" spans="1:40" x14ac:dyDescent="0.25">
      <c r="A518" s="2">
        <v>635</v>
      </c>
      <c r="B518" t="s">
        <v>10</v>
      </c>
      <c r="C518">
        <v>2.1199948026905071</v>
      </c>
      <c r="D518">
        <v>2.0987948462769288</v>
      </c>
      <c r="E518">
        <v>2.1199956413578434E-2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L518">
        <f t="shared" si="24"/>
        <v>1</v>
      </c>
      <c r="AM518">
        <f t="shared" si="25"/>
        <v>0</v>
      </c>
      <c r="AN518">
        <f t="shared" si="26"/>
        <v>0</v>
      </c>
    </row>
    <row r="519" spans="1:40" x14ac:dyDescent="0.25">
      <c r="A519" s="2">
        <v>636</v>
      </c>
      <c r="B519" t="s">
        <v>10</v>
      </c>
      <c r="C519">
        <v>27.52000016140455</v>
      </c>
      <c r="D519">
        <v>9.4154704288175193</v>
      </c>
      <c r="E519">
        <v>9.5105883454390763E-2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8.4863445236647674</v>
      </c>
      <c r="R519">
        <v>0</v>
      </c>
      <c r="S519">
        <v>0.8573387165337365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5.2594781105428572</v>
      </c>
      <c r="AB519">
        <v>3.4062624983912797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L519">
        <f t="shared" si="24"/>
        <v>0.34558780001789485</v>
      </c>
      <c r="AM519">
        <f t="shared" si="25"/>
        <v>0.12377407261677258</v>
      </c>
      <c r="AN519">
        <f t="shared" si="26"/>
        <v>0.31488882841968191</v>
      </c>
    </row>
    <row r="520" spans="1:40" x14ac:dyDescent="0.25">
      <c r="A520" s="2">
        <v>637</v>
      </c>
      <c r="B520" t="s">
        <v>10</v>
      </c>
      <c r="C520">
        <v>1662.0940684331676</v>
      </c>
      <c r="D520">
        <v>1541.086137279126</v>
      </c>
      <c r="E520">
        <v>15.566493812017635</v>
      </c>
      <c r="F520">
        <v>0.12868149383761004</v>
      </c>
      <c r="G520">
        <v>1.0248014148958329</v>
      </c>
      <c r="H520">
        <v>2.2327369200789482E-2</v>
      </c>
      <c r="I520">
        <v>0.17776107559608875</v>
      </c>
      <c r="J520">
        <v>2.5713726226654823E-2</v>
      </c>
      <c r="K520">
        <v>0.204829339395527</v>
      </c>
      <c r="L520">
        <v>2.5561337984193258</v>
      </c>
      <c r="M520">
        <v>20.358316744734765</v>
      </c>
      <c r="N520">
        <v>3.1489717189005937</v>
      </c>
      <c r="O520">
        <v>0.1587749084061216</v>
      </c>
      <c r="P520">
        <v>1.2645778950083881</v>
      </c>
      <c r="Q520">
        <v>55.965791046985935</v>
      </c>
      <c r="R520">
        <v>0</v>
      </c>
      <c r="S520">
        <v>5.6539806224516083</v>
      </c>
      <c r="T520">
        <v>1.7947683116502893E-2</v>
      </c>
      <c r="U520">
        <v>0.28343793189803163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5.497579578260547</v>
      </c>
      <c r="AB520">
        <v>8.9518109946897404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L520">
        <f t="shared" si="24"/>
        <v>0.93656108920392078</v>
      </c>
      <c r="AM520">
        <f t="shared" si="25"/>
        <v>5.3858630294785206E-3</v>
      </c>
      <c r="AN520">
        <f t="shared" si="26"/>
        <v>8.6934854334517423E-3</v>
      </c>
    </row>
    <row r="521" spans="1:40" x14ac:dyDescent="0.25">
      <c r="A521" s="2">
        <v>638</v>
      </c>
      <c r="B521" t="s">
        <v>10</v>
      </c>
      <c r="C521">
        <v>20839.073705767085</v>
      </c>
      <c r="D521">
        <v>10788.599631606601</v>
      </c>
      <c r="E521">
        <v>108.97565505593893</v>
      </c>
      <c r="F521">
        <v>8.2219589508533026</v>
      </c>
      <c r="G521">
        <v>65.484530202958865</v>
      </c>
      <c r="H521">
        <v>1.4262430579035221</v>
      </c>
      <c r="I521">
        <v>11.358653234425878</v>
      </c>
      <c r="J521">
        <v>1.6433015913857119</v>
      </c>
      <c r="K521">
        <v>13.087687990862774</v>
      </c>
      <c r="L521">
        <v>163.33432382543316</v>
      </c>
      <c r="M521">
        <v>1300.8732205957488</v>
      </c>
      <c r="N521">
        <v>201.21499997966251</v>
      </c>
      <c r="O521">
        <v>10.14575170651052</v>
      </c>
      <c r="P521">
        <v>80.805492808290794</v>
      </c>
      <c r="Q521">
        <v>5827.9156158501419</v>
      </c>
      <c r="R521">
        <v>0</v>
      </c>
      <c r="S521">
        <v>588.76929972042046</v>
      </c>
      <c r="T521">
        <v>1.1472386206945124</v>
      </c>
      <c r="U521">
        <v>18.111750576347774</v>
      </c>
      <c r="V521">
        <v>0</v>
      </c>
      <c r="W521">
        <v>0</v>
      </c>
      <c r="X521">
        <v>0</v>
      </c>
      <c r="Y521">
        <v>87.587363470858591</v>
      </c>
      <c r="Z521">
        <v>0</v>
      </c>
      <c r="AA521">
        <v>983.78457647685173</v>
      </c>
      <c r="AB521">
        <v>329.98416828533902</v>
      </c>
      <c r="AC521">
        <v>129.8894134167767</v>
      </c>
      <c r="AD521">
        <v>67.768399752639141</v>
      </c>
      <c r="AE521">
        <v>30.010741196866501</v>
      </c>
      <c r="AF521">
        <v>4.4899091973445451</v>
      </c>
      <c r="AG521">
        <v>0</v>
      </c>
      <c r="AH521">
        <v>14.44377859622184</v>
      </c>
      <c r="AL521">
        <f t="shared" si="24"/>
        <v>0.52293952411362243</v>
      </c>
      <c r="AM521">
        <f t="shared" si="25"/>
        <v>1.7274995739497728E-2</v>
      </c>
      <c r="AN521">
        <f t="shared" si="26"/>
        <v>6.7735634781168758E-2</v>
      </c>
    </row>
    <row r="522" spans="1:40" x14ac:dyDescent="0.25">
      <c r="A522" s="2">
        <v>639</v>
      </c>
      <c r="B522" t="s">
        <v>10</v>
      </c>
      <c r="C522">
        <v>54.842463879667939</v>
      </c>
      <c r="D522">
        <v>19.461048081016685</v>
      </c>
      <c r="E522">
        <v>0.19657598692225262</v>
      </c>
      <c r="F522">
        <v>0.19090344817558683</v>
      </c>
      <c r="G522">
        <v>1.8818862546844914</v>
      </c>
      <c r="H522">
        <v>5.55830908807022E-2</v>
      </c>
      <c r="I522">
        <v>0.54793109577977761</v>
      </c>
      <c r="J522">
        <v>7.4838820985310235E-3</v>
      </c>
      <c r="K522">
        <v>7.3761358393983165E-2</v>
      </c>
      <c r="L522">
        <v>0.50939773603315319</v>
      </c>
      <c r="M522">
        <v>5.0215585768652868</v>
      </c>
      <c r="N522">
        <v>0.83483597707783652</v>
      </c>
      <c r="O522">
        <v>3.414080482000665E-2</v>
      </c>
      <c r="P522">
        <v>0.3365558072927563</v>
      </c>
      <c r="Q522">
        <v>10.230664082519205</v>
      </c>
      <c r="R522">
        <v>0</v>
      </c>
      <c r="S522">
        <v>1.0288493989583463</v>
      </c>
      <c r="T522">
        <v>2.5854296162760612E-3</v>
      </c>
      <c r="U522">
        <v>7.441562045115932E-2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14.354287248081912</v>
      </c>
      <c r="AD522">
        <v>0</v>
      </c>
      <c r="AE522">
        <v>0</v>
      </c>
      <c r="AF522">
        <v>0</v>
      </c>
      <c r="AG522">
        <v>0</v>
      </c>
      <c r="AH522">
        <v>0</v>
      </c>
      <c r="AL522">
        <f t="shared" si="24"/>
        <v>0.35843801823110139</v>
      </c>
      <c r="AM522">
        <f t="shared" si="25"/>
        <v>0</v>
      </c>
      <c r="AN522">
        <f t="shared" si="26"/>
        <v>0</v>
      </c>
    </row>
    <row r="523" spans="1:40" x14ac:dyDescent="0.25">
      <c r="A523" s="2">
        <v>640</v>
      </c>
      <c r="B523" t="s">
        <v>10</v>
      </c>
      <c r="C523">
        <v>62.634513416253711</v>
      </c>
      <c r="D523">
        <v>62.008170200570909</v>
      </c>
      <c r="E523">
        <v>0.62634321568279971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L523">
        <f t="shared" si="24"/>
        <v>1</v>
      </c>
      <c r="AM523">
        <f t="shared" si="25"/>
        <v>0</v>
      </c>
      <c r="AN523">
        <f t="shared" si="26"/>
        <v>0</v>
      </c>
    </row>
    <row r="524" spans="1:40" x14ac:dyDescent="0.25">
      <c r="A524" s="2">
        <v>641</v>
      </c>
      <c r="B524" t="s">
        <v>100</v>
      </c>
      <c r="C524">
        <v>12319.692279540955</v>
      </c>
      <c r="D524">
        <v>10328.340301373704</v>
      </c>
      <c r="E524">
        <v>104.32667630082557</v>
      </c>
      <c r="F524">
        <v>12.484851484676915</v>
      </c>
      <c r="G524">
        <v>123.07395576602214</v>
      </c>
      <c r="H524">
        <v>3.6351230575625837</v>
      </c>
      <c r="I524">
        <v>35.834208552125403</v>
      </c>
      <c r="J524">
        <v>0.48937288373442311</v>
      </c>
      <c r="K524">
        <v>4.8239930115480787</v>
      </c>
      <c r="L524">
        <v>33.314170438378738</v>
      </c>
      <c r="M524">
        <v>328.40594674539983</v>
      </c>
      <c r="N524">
        <v>54.597652932342015</v>
      </c>
      <c r="O524">
        <v>2.2327685210001254</v>
      </c>
      <c r="P524">
        <v>22.010397895964594</v>
      </c>
      <c r="Q524">
        <v>808.41854491660456</v>
      </c>
      <c r="R524">
        <v>0</v>
      </c>
      <c r="S524">
        <v>81.298748877925675</v>
      </c>
      <c r="T524">
        <v>0.1691838413635203</v>
      </c>
      <c r="U524">
        <v>4.8666898975110842</v>
      </c>
      <c r="V524">
        <v>0</v>
      </c>
      <c r="W524">
        <v>0</v>
      </c>
      <c r="X524">
        <v>0</v>
      </c>
      <c r="Y524">
        <v>152.77791152230438</v>
      </c>
      <c r="Z524">
        <v>0</v>
      </c>
      <c r="AA524">
        <v>78.155565311197549</v>
      </c>
      <c r="AB524">
        <v>51.245329479170714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89.190886731595256</v>
      </c>
      <c r="AL524">
        <f t="shared" si="24"/>
        <v>0.84682853605035513</v>
      </c>
      <c r="AM524">
        <f t="shared" si="25"/>
        <v>4.1596273929887613E-3</v>
      </c>
      <c r="AN524">
        <f t="shared" si="26"/>
        <v>1.0503581733552023E-2</v>
      </c>
    </row>
    <row r="525" spans="1:40" x14ac:dyDescent="0.25">
      <c r="A525" s="2">
        <v>642</v>
      </c>
      <c r="B525" t="s">
        <v>100</v>
      </c>
      <c r="C525">
        <v>5235.3851385432608</v>
      </c>
      <c r="D525">
        <v>5152.5338212900369</v>
      </c>
      <c r="E525">
        <v>52.045786561565144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4.6940837099061214</v>
      </c>
      <c r="R525">
        <v>0</v>
      </c>
      <c r="S525">
        <v>0.47225872543254943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0.63607911651900872</v>
      </c>
      <c r="AB525">
        <v>25.003109139800369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L525">
        <f t="shared" si="24"/>
        <v>0.99411589980938253</v>
      </c>
      <c r="AM525">
        <f t="shared" si="25"/>
        <v>4.775791747530813E-3</v>
      </c>
      <c r="AN525">
        <f t="shared" si="26"/>
        <v>4.8972878934086311E-3</v>
      </c>
    </row>
    <row r="526" spans="1:40" x14ac:dyDescent="0.25">
      <c r="A526" s="2">
        <v>643</v>
      </c>
      <c r="B526" t="s">
        <v>100</v>
      </c>
      <c r="C526">
        <v>107.15715431598767</v>
      </c>
      <c r="D526">
        <v>78.551000709111676</v>
      </c>
      <c r="E526">
        <v>0.79344345683008444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18.172471925714738</v>
      </c>
      <c r="R526">
        <v>0</v>
      </c>
      <c r="S526">
        <v>1.8275175142484554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3.4035614974617752</v>
      </c>
      <c r="AB526">
        <v>4.4091592126209349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L526">
        <f t="shared" si="24"/>
        <v>0.74044933977967453</v>
      </c>
      <c r="AM526">
        <f t="shared" si="25"/>
        <v>4.1146662028921532E-2</v>
      </c>
      <c r="AN526">
        <f t="shared" si="26"/>
        <v>7.2908997630194303E-2</v>
      </c>
    </row>
    <row r="527" spans="1:40" x14ac:dyDescent="0.25">
      <c r="A527" s="2">
        <v>644</v>
      </c>
      <c r="B527" t="s">
        <v>9</v>
      </c>
      <c r="C527">
        <v>33.33634456714497</v>
      </c>
      <c r="D527">
        <v>28.984038960697987</v>
      </c>
      <c r="E527">
        <v>0.29276793955925562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3.6870504646776925</v>
      </c>
      <c r="R527">
        <v>0</v>
      </c>
      <c r="S527">
        <v>0.37248720221003817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L527">
        <f t="shared" si="24"/>
        <v>0.87822487079496248</v>
      </c>
      <c r="AM527">
        <f t="shared" si="25"/>
        <v>0</v>
      </c>
      <c r="AN527">
        <f t="shared" si="26"/>
        <v>0</v>
      </c>
    </row>
    <row r="528" spans="1:40" x14ac:dyDescent="0.25">
      <c r="A528" s="2">
        <v>645</v>
      </c>
      <c r="B528" t="s">
        <v>9</v>
      </c>
      <c r="C528">
        <v>42.300746149834126</v>
      </c>
      <c r="D528">
        <v>27.632358867181853</v>
      </c>
      <c r="E528">
        <v>0.27911509274658158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13.068970566443738</v>
      </c>
      <c r="R528">
        <v>0</v>
      </c>
      <c r="S528">
        <v>1.320301623461954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L528">
        <f t="shared" si="24"/>
        <v>0.65983408096544616</v>
      </c>
      <c r="AM528">
        <f t="shared" si="25"/>
        <v>0</v>
      </c>
      <c r="AN528">
        <f t="shared" si="26"/>
        <v>0</v>
      </c>
    </row>
    <row r="529" spans="1:40" x14ac:dyDescent="0.25">
      <c r="A529" s="2">
        <v>646</v>
      </c>
      <c r="B529" t="s">
        <v>9</v>
      </c>
      <c r="C529">
        <v>105.77110117511188</v>
      </c>
      <c r="D529">
        <v>80.299806138363749</v>
      </c>
      <c r="E529">
        <v>0.81110850107518451</v>
      </c>
      <c r="F529">
        <v>1.4499616780792068E-2</v>
      </c>
      <c r="G529">
        <v>0.11549992800794874</v>
      </c>
      <c r="H529">
        <v>2.5138432198174862E-3</v>
      </c>
      <c r="I529">
        <v>2.0038716012978245E-2</v>
      </c>
      <c r="J529">
        <v>2.8956016348110182E-3</v>
      </c>
      <c r="K529">
        <v>2.3085578903366565E-2</v>
      </c>
      <c r="L529">
        <v>0.28808353633788475</v>
      </c>
      <c r="M529">
        <v>2.2944329010117857</v>
      </c>
      <c r="N529">
        <v>0.35489846915370388</v>
      </c>
      <c r="O529">
        <v>1.7899426850624248E-2</v>
      </c>
      <c r="P529">
        <v>0.14251833240195483</v>
      </c>
      <c r="Q529">
        <v>0.52237063434804709</v>
      </c>
      <c r="R529">
        <v>0</v>
      </c>
      <c r="S529">
        <v>5.2772503322322833E-2</v>
      </c>
      <c r="T529">
        <v>2.0240398263320432E-3</v>
      </c>
      <c r="U529">
        <v>3.1945256047100183E-2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0.22391558634286277</v>
      </c>
      <c r="AB529">
        <v>0.19120881530401765</v>
      </c>
      <c r="AC529">
        <v>20.3595837501666</v>
      </c>
      <c r="AD529">
        <v>0</v>
      </c>
      <c r="AE529">
        <v>0</v>
      </c>
      <c r="AF529">
        <v>0</v>
      </c>
      <c r="AG529">
        <v>0</v>
      </c>
      <c r="AH529">
        <v>0</v>
      </c>
      <c r="AL529">
        <f t="shared" si="24"/>
        <v>0.76685326840980705</v>
      </c>
      <c r="AM529">
        <f t="shared" si="25"/>
        <v>1.807760467459418E-3</v>
      </c>
      <c r="AN529">
        <f t="shared" si="26"/>
        <v>3.9247431201421571E-3</v>
      </c>
    </row>
    <row r="530" spans="1:40" x14ac:dyDescent="0.25">
      <c r="A530" s="2">
        <v>647</v>
      </c>
      <c r="B530" t="s">
        <v>9</v>
      </c>
      <c r="C530">
        <v>23351.389115326452</v>
      </c>
      <c r="D530">
        <v>18779.189903259979</v>
      </c>
      <c r="E530">
        <v>189.68838688012517</v>
      </c>
      <c r="F530">
        <v>5.0921105418597108</v>
      </c>
      <c r="G530">
        <v>40.552855989449384</v>
      </c>
      <c r="H530">
        <v>0.88352589551695515</v>
      </c>
      <c r="I530">
        <v>7.0342597057309408</v>
      </c>
      <c r="J530">
        <v>1.0175288806833407</v>
      </c>
      <c r="K530">
        <v>8.1053895732229968</v>
      </c>
      <c r="L530">
        <v>101.14986602316475</v>
      </c>
      <c r="M530">
        <v>805.6076768987898</v>
      </c>
      <c r="N530">
        <v>124.60930944792347</v>
      </c>
      <c r="O530">
        <v>6.2829499469279542</v>
      </c>
      <c r="P530">
        <v>50.041153845331927</v>
      </c>
      <c r="Q530">
        <v>2543.6536571324959</v>
      </c>
      <c r="R530">
        <v>0</v>
      </c>
      <c r="S530">
        <v>256.97427336604829</v>
      </c>
      <c r="T530">
        <v>0.71021546046732875</v>
      </c>
      <c r="U530">
        <v>11.216043876536395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101.98010117673314</v>
      </c>
      <c r="AB530">
        <v>166.05609395149466</v>
      </c>
      <c r="AC530">
        <v>104.62908800350196</v>
      </c>
      <c r="AD530">
        <v>0</v>
      </c>
      <c r="AE530">
        <v>0</v>
      </c>
      <c r="AF530">
        <v>0</v>
      </c>
      <c r="AG530">
        <v>0</v>
      </c>
      <c r="AH530">
        <v>46.914725470466323</v>
      </c>
      <c r="AL530">
        <f t="shared" si="24"/>
        <v>0.81232333530385448</v>
      </c>
      <c r="AM530">
        <f t="shared" si="25"/>
        <v>7.1111869675669695E-3</v>
      </c>
      <c r="AN530">
        <f t="shared" si="26"/>
        <v>1.1478383311779293E-2</v>
      </c>
    </row>
    <row r="531" spans="1:40" x14ac:dyDescent="0.25">
      <c r="A531" s="2">
        <v>648</v>
      </c>
      <c r="B531" t="s">
        <v>9</v>
      </c>
      <c r="C531">
        <v>10739.007626544857</v>
      </c>
      <c r="D531">
        <v>5100.947790952885</v>
      </c>
      <c r="E531">
        <v>51.524678448231164</v>
      </c>
      <c r="F531">
        <v>7.7270253039346146</v>
      </c>
      <c r="G531">
        <v>61.542586738652993</v>
      </c>
      <c r="H531">
        <v>1.3403881318135067</v>
      </c>
      <c r="I531">
        <v>10.674901381247908</v>
      </c>
      <c r="J531">
        <v>1.5443804882187586</v>
      </c>
      <c r="K531">
        <v>12.299854192887008</v>
      </c>
      <c r="L531">
        <v>153.50215936911104</v>
      </c>
      <c r="M531">
        <v>1222.5651274640638</v>
      </c>
      <c r="N531">
        <v>189.10254912093592</v>
      </c>
      <c r="O531">
        <v>9.535012353170206</v>
      </c>
      <c r="P531">
        <v>75.941280096243815</v>
      </c>
      <c r="Q531">
        <v>3122.2824236541046</v>
      </c>
      <c r="R531">
        <v>0</v>
      </c>
      <c r="S531">
        <v>315.43079160319024</v>
      </c>
      <c r="T531">
        <v>1.0781788020040566</v>
      </c>
      <c r="U531">
        <v>17.021485492513573</v>
      </c>
      <c r="V531">
        <v>0</v>
      </c>
      <c r="W531">
        <v>0</v>
      </c>
      <c r="X531">
        <v>0</v>
      </c>
      <c r="Y531">
        <v>6.4613628789977655</v>
      </c>
      <c r="Z531">
        <v>0</v>
      </c>
      <c r="AA531">
        <v>262.95085222863571</v>
      </c>
      <c r="AB531">
        <v>88.199815637818247</v>
      </c>
      <c r="AC531">
        <v>0</v>
      </c>
      <c r="AD531">
        <v>18.113476156481116</v>
      </c>
      <c r="AE531">
        <v>8.0214207077628004</v>
      </c>
      <c r="AF531">
        <v>1.2000853419546547</v>
      </c>
      <c r="AG531">
        <v>0</v>
      </c>
      <c r="AH531">
        <v>0</v>
      </c>
      <c r="AL531">
        <f t="shared" si="24"/>
        <v>0.47979037249821388</v>
      </c>
      <c r="AM531">
        <f t="shared" si="25"/>
        <v>8.9599746728682636E-3</v>
      </c>
      <c r="AN531">
        <f t="shared" si="26"/>
        <v>3.5132255963588023E-2</v>
      </c>
    </row>
    <row r="532" spans="1:40" x14ac:dyDescent="0.25">
      <c r="A532" s="2">
        <v>649</v>
      </c>
      <c r="B532" t="s">
        <v>9</v>
      </c>
      <c r="C532">
        <v>738.26417348337316</v>
      </c>
      <c r="D532">
        <v>729.89163294981154</v>
      </c>
      <c r="E532">
        <v>7.3722095770104117</v>
      </c>
      <c r="F532">
        <v>1.2491644779714041E-3</v>
      </c>
      <c r="G532">
        <v>9.4936499726227756E-3</v>
      </c>
      <c r="H532">
        <v>2.4983290059093881E-4</v>
      </c>
      <c r="I532">
        <v>1.7488303541031518E-3</v>
      </c>
      <c r="J532">
        <v>2.4983290059093881E-4</v>
      </c>
      <c r="K532">
        <v>1.9986633046606707E-3</v>
      </c>
      <c r="L532">
        <v>2.398395870656303E-2</v>
      </c>
      <c r="M532">
        <v>0.19112216645373917</v>
      </c>
      <c r="N532">
        <v>2.9480282269730779E-2</v>
      </c>
      <c r="O532">
        <v>1.2491644779714041E-3</v>
      </c>
      <c r="P532">
        <v>1.1991979228365065E-2</v>
      </c>
      <c r="Q532">
        <v>0</v>
      </c>
      <c r="R532">
        <v>0</v>
      </c>
      <c r="S532">
        <v>0</v>
      </c>
      <c r="T532">
        <v>2.4983290059093881E-4</v>
      </c>
      <c r="U532">
        <v>2.7481619065003022E-3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0.72451543669701257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L532">
        <f t="shared" si="24"/>
        <v>0.99864502302498126</v>
      </c>
      <c r="AM532">
        <f t="shared" si="25"/>
        <v>9.8137694164205551E-4</v>
      </c>
      <c r="AN532">
        <f t="shared" si="26"/>
        <v>9.8137694164205551E-4</v>
      </c>
    </row>
    <row r="533" spans="1:40" x14ac:dyDescent="0.25">
      <c r="A533" s="2">
        <v>650</v>
      </c>
      <c r="B533" t="s">
        <v>9</v>
      </c>
      <c r="C533">
        <v>24.797281762066316</v>
      </c>
      <c r="D533">
        <v>24.549309703980292</v>
      </c>
      <c r="E533">
        <v>0.24797205808602313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L533">
        <f t="shared" si="24"/>
        <v>1</v>
      </c>
      <c r="AM533">
        <f t="shared" si="25"/>
        <v>0</v>
      </c>
      <c r="AN533">
        <f t="shared" si="26"/>
        <v>0</v>
      </c>
    </row>
    <row r="534" spans="1:40" x14ac:dyDescent="0.25">
      <c r="A534" s="2">
        <v>651</v>
      </c>
      <c r="B534" t="s">
        <v>9</v>
      </c>
      <c r="C534">
        <v>0.88704904958662734</v>
      </c>
      <c r="D534">
        <v>0.87817854659572614</v>
      </c>
      <c r="E534">
        <v>8.8705029909012419E-3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L534">
        <f t="shared" si="24"/>
        <v>1</v>
      </c>
      <c r="AM534">
        <f t="shared" si="25"/>
        <v>0</v>
      </c>
      <c r="AN534">
        <f t="shared" si="26"/>
        <v>0</v>
      </c>
    </row>
    <row r="535" spans="1:40" x14ac:dyDescent="0.25">
      <c r="A535" s="2">
        <v>652</v>
      </c>
      <c r="B535" t="s">
        <v>108</v>
      </c>
      <c r="C535">
        <v>1.3459108041826631</v>
      </c>
      <c r="D535">
        <v>1.3324553369465566</v>
      </c>
      <c r="E535">
        <v>1.3455467236106394E-2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L535">
        <f t="shared" si="24"/>
        <v>1</v>
      </c>
      <c r="AM535">
        <f t="shared" si="25"/>
        <v>0</v>
      </c>
      <c r="AN535">
        <f t="shared" si="26"/>
        <v>0</v>
      </c>
    </row>
    <row r="536" spans="1:40" x14ac:dyDescent="0.25">
      <c r="A536" s="2">
        <v>653</v>
      </c>
      <c r="B536" t="s">
        <v>108</v>
      </c>
      <c r="C536">
        <v>39.486984630247179</v>
      </c>
      <c r="D536">
        <v>39.092312499385322</v>
      </c>
      <c r="E536">
        <v>0.39467213086185937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L536">
        <f t="shared" si="24"/>
        <v>1</v>
      </c>
      <c r="AM536">
        <f t="shared" si="25"/>
        <v>0</v>
      </c>
      <c r="AN536">
        <f t="shared" si="26"/>
        <v>0</v>
      </c>
    </row>
    <row r="537" spans="1:40" x14ac:dyDescent="0.25">
      <c r="A537" s="2">
        <v>654</v>
      </c>
      <c r="B537" t="s">
        <v>108</v>
      </c>
      <c r="C537">
        <v>3.3285793669316157</v>
      </c>
      <c r="D537">
        <v>3.2952937135255991</v>
      </c>
      <c r="E537">
        <v>3.3285653406016698E-2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L537">
        <f t="shared" si="24"/>
        <v>1</v>
      </c>
      <c r="AM537">
        <f t="shared" si="25"/>
        <v>0</v>
      </c>
      <c r="AN537">
        <f t="shared" si="26"/>
        <v>0</v>
      </c>
    </row>
    <row r="538" spans="1:40" x14ac:dyDescent="0.25">
      <c r="A538" s="2">
        <v>655</v>
      </c>
      <c r="B538" t="s">
        <v>108</v>
      </c>
      <c r="C538">
        <v>21.764419768414829</v>
      </c>
      <c r="D538">
        <v>21.546775444483213</v>
      </c>
      <c r="E538">
        <v>0.21764432393161715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L538">
        <f t="shared" si="24"/>
        <v>1</v>
      </c>
      <c r="AM538">
        <f t="shared" si="25"/>
        <v>0</v>
      </c>
      <c r="AN538">
        <f t="shared" si="26"/>
        <v>0</v>
      </c>
    </row>
    <row r="539" spans="1:40" x14ac:dyDescent="0.25">
      <c r="A539" s="2">
        <v>656</v>
      </c>
      <c r="B539" t="s">
        <v>108</v>
      </c>
      <c r="C539">
        <v>13.969269509999467</v>
      </c>
      <c r="D539">
        <v>13.829576653569383</v>
      </c>
      <c r="E539">
        <v>0.13969285643008511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L539">
        <f t="shared" si="24"/>
        <v>1</v>
      </c>
      <c r="AM539">
        <f t="shared" si="25"/>
        <v>0</v>
      </c>
      <c r="AN539">
        <f t="shared" si="26"/>
        <v>0</v>
      </c>
    </row>
    <row r="540" spans="1:40" x14ac:dyDescent="0.25">
      <c r="A540" s="2">
        <v>657</v>
      </c>
      <c r="B540" t="s">
        <v>108</v>
      </c>
      <c r="C540">
        <v>5728.2270457641434</v>
      </c>
      <c r="D540">
        <v>5389.3975441354387</v>
      </c>
      <c r="E540">
        <v>54.438373002488667</v>
      </c>
      <c r="F540">
        <v>1.0900485986513113</v>
      </c>
      <c r="G540">
        <v>0.19037453017985678</v>
      </c>
      <c r="H540">
        <v>0.41151507366796264</v>
      </c>
      <c r="I540">
        <v>7.1867414565373475E-2</v>
      </c>
      <c r="J540">
        <v>1.7854783161340122</v>
      </c>
      <c r="K540">
        <v>0.31183265689662343</v>
      </c>
      <c r="L540">
        <v>22.575215030299258</v>
      </c>
      <c r="M540">
        <v>3.9427705800353454</v>
      </c>
      <c r="N540">
        <v>4.2435059939959148</v>
      </c>
      <c r="O540">
        <v>0.9631619840696467</v>
      </c>
      <c r="P540">
        <v>0.16821449564666435</v>
      </c>
      <c r="Q540">
        <v>211.34400946571844</v>
      </c>
      <c r="R540">
        <v>0</v>
      </c>
      <c r="S540">
        <v>21.023486385402087</v>
      </c>
      <c r="T540">
        <v>4.2501421316832988E-2</v>
      </c>
      <c r="U540">
        <v>0.29198539152963837</v>
      </c>
      <c r="V540">
        <v>0</v>
      </c>
      <c r="W540">
        <v>0</v>
      </c>
      <c r="X540">
        <v>0</v>
      </c>
      <c r="Y540">
        <v>7.4347440374122913</v>
      </c>
      <c r="Z540">
        <v>0</v>
      </c>
      <c r="AA540">
        <v>0.58446158579741558</v>
      </c>
      <c r="AB540">
        <v>0.37412567325274088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7.5418299916446943</v>
      </c>
      <c r="AL540">
        <f t="shared" si="24"/>
        <v>0.95035267869898499</v>
      </c>
      <c r="AM540">
        <f t="shared" si="25"/>
        <v>6.5312647397486776E-5</v>
      </c>
      <c r="AN540">
        <f t="shared" si="26"/>
        <v>1.6734449444684701E-4</v>
      </c>
    </row>
    <row r="541" spans="1:40" x14ac:dyDescent="0.25">
      <c r="A541" s="2">
        <v>658</v>
      </c>
      <c r="B541" t="s">
        <v>108</v>
      </c>
      <c r="C541">
        <v>11975.080038633922</v>
      </c>
      <c r="D541">
        <v>8677.5908917580546</v>
      </c>
      <c r="E541">
        <v>87.652438786803557</v>
      </c>
      <c r="F541">
        <v>8.8728818727578034</v>
      </c>
      <c r="G541">
        <v>87.467654097864767</v>
      </c>
      <c r="H541">
        <v>2.5834522358778105</v>
      </c>
      <c r="I541">
        <v>25.46707903390044</v>
      </c>
      <c r="J541">
        <v>0.34779330730811198</v>
      </c>
      <c r="K541">
        <v>3.4283723918549232</v>
      </c>
      <c r="L541">
        <v>23.676108550545894</v>
      </c>
      <c r="M541">
        <v>233.39542127188787</v>
      </c>
      <c r="N541">
        <v>38.802105543110983</v>
      </c>
      <c r="O541">
        <v>1.5868103325346798</v>
      </c>
      <c r="P541">
        <v>15.642609825433953</v>
      </c>
      <c r="Q541">
        <v>1637.1888853695714</v>
      </c>
      <c r="R541">
        <v>0</v>
      </c>
      <c r="S541">
        <v>164.64417954578514</v>
      </c>
      <c r="T541">
        <v>0.12023757279294207</v>
      </c>
      <c r="U541">
        <v>3.4587167196147943</v>
      </c>
      <c r="V541">
        <v>0</v>
      </c>
      <c r="W541">
        <v>0</v>
      </c>
      <c r="X541">
        <v>0</v>
      </c>
      <c r="Y541">
        <v>2.4716345645671085</v>
      </c>
      <c r="Z541">
        <v>0</v>
      </c>
      <c r="AA541">
        <v>533.71567155846674</v>
      </c>
      <c r="AB541">
        <v>349.94866108775909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77.018433207432125</v>
      </c>
      <c r="AL541">
        <f t="shared" si="24"/>
        <v>0.7319569725017695</v>
      </c>
      <c r="AM541">
        <f t="shared" si="25"/>
        <v>2.9223074915470888E-2</v>
      </c>
      <c r="AN541">
        <f t="shared" si="26"/>
        <v>7.3791935402131262E-2</v>
      </c>
    </row>
    <row r="542" spans="1:40" x14ac:dyDescent="0.25">
      <c r="A542" s="2">
        <v>659</v>
      </c>
      <c r="B542" t="s">
        <v>108</v>
      </c>
      <c r="C542">
        <v>10501.005360636755</v>
      </c>
      <c r="D542">
        <v>10363.316926426407</v>
      </c>
      <c r="E542">
        <v>104.67994961896302</v>
      </c>
      <c r="F542">
        <v>6.1447641021973406E-2</v>
      </c>
      <c r="G542">
        <v>0.60647541529499793</v>
      </c>
      <c r="H542">
        <v>1.7922229271488503E-2</v>
      </c>
      <c r="I542">
        <v>0.1763419281411841</v>
      </c>
      <c r="J542">
        <v>2.5603185039314775E-3</v>
      </c>
      <c r="K542">
        <v>2.3682945297258715E-2</v>
      </c>
      <c r="L542">
        <v>0.16418041905598316</v>
      </c>
      <c r="M542">
        <v>1.6174811019806743</v>
      </c>
      <c r="N542">
        <v>0.26883341986993975</v>
      </c>
      <c r="O542">
        <v>1.0881353737720719E-2</v>
      </c>
      <c r="P542">
        <v>0.10849348797902382</v>
      </c>
      <c r="Q542">
        <v>1.5646945699687074</v>
      </c>
      <c r="R542">
        <v>0</v>
      </c>
      <c r="S542">
        <v>0.15741957514418317</v>
      </c>
      <c r="T542">
        <v>9.6011939096833448E-4</v>
      </c>
      <c r="U542">
        <v>2.4002984774208331E-2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0.69968702817090966</v>
      </c>
      <c r="AB542">
        <v>27.50342005378041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L542">
        <f t="shared" si="24"/>
        <v>0.99685663577364536</v>
      </c>
      <c r="AM542">
        <f t="shared" si="25"/>
        <v>2.6191225610528277E-3</v>
      </c>
      <c r="AN542">
        <f t="shared" si="26"/>
        <v>2.6857530411013098E-3</v>
      </c>
    </row>
    <row r="543" spans="1:40" x14ac:dyDescent="0.25">
      <c r="A543" s="2">
        <v>660</v>
      </c>
      <c r="B543" t="s">
        <v>108</v>
      </c>
      <c r="C543">
        <v>14.080899772654007</v>
      </c>
      <c r="D543">
        <v>13.940090745404346</v>
      </c>
      <c r="E543">
        <v>0.14080902724966163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L543">
        <f t="shared" si="24"/>
        <v>1</v>
      </c>
      <c r="AM543">
        <f t="shared" si="25"/>
        <v>0</v>
      </c>
      <c r="AN543">
        <f t="shared" si="26"/>
        <v>0</v>
      </c>
    </row>
    <row r="544" spans="1:40" x14ac:dyDescent="0.25">
      <c r="A544" s="2">
        <v>661</v>
      </c>
      <c r="B544" t="s">
        <v>101</v>
      </c>
      <c r="C544">
        <v>33.921616526397571</v>
      </c>
      <c r="D544">
        <v>30.61319246199616</v>
      </c>
      <c r="E544">
        <v>0.30922429147683778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2.7278467203150303</v>
      </c>
      <c r="R544">
        <v>0</v>
      </c>
      <c r="S544">
        <v>0.27135305260954257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L544">
        <f t="shared" si="24"/>
        <v>0.9115844089980023</v>
      </c>
      <c r="AM544">
        <f t="shared" si="25"/>
        <v>0</v>
      </c>
      <c r="AN544">
        <f t="shared" si="26"/>
        <v>0</v>
      </c>
    </row>
    <row r="545" spans="1:40" x14ac:dyDescent="0.25">
      <c r="A545" s="2">
        <v>662</v>
      </c>
      <c r="B545" t="s">
        <v>101</v>
      </c>
      <c r="C545">
        <v>59.999628382778596</v>
      </c>
      <c r="D545">
        <v>36.811279970250546</v>
      </c>
      <c r="E545">
        <v>0.37183113429798653</v>
      </c>
      <c r="F545">
        <v>0.11778161777997086</v>
      </c>
      <c r="G545">
        <v>1.161075054396435</v>
      </c>
      <c r="H545">
        <v>3.429361375059041E-2</v>
      </c>
      <c r="I545">
        <v>0.33805857124646604</v>
      </c>
      <c r="J545">
        <v>4.6167253182492736E-3</v>
      </c>
      <c r="K545">
        <v>4.5509368033472435E-2</v>
      </c>
      <c r="L545">
        <v>0.3142846267771579</v>
      </c>
      <c r="M545">
        <v>3.098169308918866</v>
      </c>
      <c r="N545">
        <v>0.51507219747492461</v>
      </c>
      <c r="O545">
        <v>2.1063853971699291E-2</v>
      </c>
      <c r="P545">
        <v>0.20764526316947726</v>
      </c>
      <c r="Q545">
        <v>11.306553075756707</v>
      </c>
      <c r="R545">
        <v>0</v>
      </c>
      <c r="S545">
        <v>1.137045438852107</v>
      </c>
      <c r="T545">
        <v>1.5960739751275498E-3</v>
      </c>
      <c r="U545">
        <v>4.5912168844444178E-2</v>
      </c>
      <c r="V545">
        <v>0</v>
      </c>
      <c r="W545">
        <v>0</v>
      </c>
      <c r="X545">
        <v>0</v>
      </c>
      <c r="Y545">
        <v>0.15447716028544428</v>
      </c>
      <c r="Z545">
        <v>0</v>
      </c>
      <c r="AA545">
        <v>2.6051855103732513</v>
      </c>
      <c r="AB545">
        <v>1.7081776493056904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L545">
        <f t="shared" si="24"/>
        <v>0.61972235673414633</v>
      </c>
      <c r="AM545">
        <f t="shared" si="25"/>
        <v>2.8469803819584662E-2</v>
      </c>
      <c r="AN545">
        <f t="shared" si="26"/>
        <v>7.1889831252971326E-2</v>
      </c>
    </row>
    <row r="546" spans="1:40" x14ac:dyDescent="0.25">
      <c r="A546" s="2">
        <v>663</v>
      </c>
      <c r="B546" t="s">
        <v>101</v>
      </c>
      <c r="C546">
        <v>29.265002605653279</v>
      </c>
      <c r="D546">
        <v>28.713592255720705</v>
      </c>
      <c r="E546">
        <v>0.29003633779900723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0.16433014395924608</v>
      </c>
      <c r="AB546">
        <v>9.7043868174318343E-2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L546">
        <f t="shared" si="24"/>
        <v>0.99106871727791768</v>
      </c>
      <c r="AM546">
        <f t="shared" si="25"/>
        <v>3.3160382550443323E-3</v>
      </c>
      <c r="AN546">
        <f t="shared" si="26"/>
        <v>8.9312827220822937E-3</v>
      </c>
    </row>
    <row r="547" spans="1:40" x14ac:dyDescent="0.25">
      <c r="A547" s="2">
        <v>664</v>
      </c>
      <c r="B547" t="s">
        <v>101</v>
      </c>
      <c r="C547">
        <v>48.18481500006633</v>
      </c>
      <c r="D547">
        <v>35.639837688039513</v>
      </c>
      <c r="E547">
        <v>0.35999836048524758</v>
      </c>
      <c r="F547">
        <v>1.9749457651568377E-2</v>
      </c>
      <c r="G547">
        <v>0.1946843866267445</v>
      </c>
      <c r="H547">
        <v>5.747248485179865E-3</v>
      </c>
      <c r="I547">
        <v>5.6691873838860617E-2</v>
      </c>
      <c r="J547">
        <v>7.708534143068545E-4</v>
      </c>
      <c r="K547">
        <v>7.630472749045613E-3</v>
      </c>
      <c r="L547">
        <v>5.2701001010978701E-2</v>
      </c>
      <c r="M547">
        <v>0.51950639650555785</v>
      </c>
      <c r="N547">
        <v>8.6364848992403695E-2</v>
      </c>
      <c r="O547">
        <v>3.5322647359682059E-3</v>
      </c>
      <c r="P547">
        <v>3.4815252152799875E-2</v>
      </c>
      <c r="Q547">
        <v>9.2947559513992477</v>
      </c>
      <c r="R547">
        <v>0</v>
      </c>
      <c r="S547">
        <v>0.9347152003306517</v>
      </c>
      <c r="T547">
        <v>2.6345622662422255E-4</v>
      </c>
      <c r="U547">
        <v>7.698776115101314E-3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0.60890112083365711</v>
      </c>
      <c r="AB547">
        <v>0.35645039047288163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L547">
        <f t="shared" si="24"/>
        <v>0.74711993910270713</v>
      </c>
      <c r="AM547">
        <f t="shared" si="25"/>
        <v>7.3975668573676365E-3</v>
      </c>
      <c r="AN547">
        <f t="shared" si="26"/>
        <v>2.0034351305597206E-2</v>
      </c>
    </row>
    <row r="548" spans="1:40" x14ac:dyDescent="0.25">
      <c r="A548" s="2">
        <v>665</v>
      </c>
      <c r="B548" t="s">
        <v>101</v>
      </c>
      <c r="C548">
        <v>15629.292238325754</v>
      </c>
      <c r="D548">
        <v>13536.036174843523</v>
      </c>
      <c r="E548">
        <v>136.72766708669383</v>
      </c>
      <c r="F548">
        <v>19.931174839825204</v>
      </c>
      <c r="G548">
        <v>3.4809908468263018</v>
      </c>
      <c r="H548">
        <v>7.524411552114346</v>
      </c>
      <c r="I548">
        <v>1.3141828673545246</v>
      </c>
      <c r="J548">
        <v>32.646990356335415</v>
      </c>
      <c r="K548">
        <v>5.7018264688966216</v>
      </c>
      <c r="L548">
        <v>412.78271343428912</v>
      </c>
      <c r="M548">
        <v>72.092681508278204</v>
      </c>
      <c r="N548">
        <v>77.59156550115209</v>
      </c>
      <c r="O548">
        <v>17.611187106171805</v>
      </c>
      <c r="P548">
        <v>3.075780646341868</v>
      </c>
      <c r="Q548">
        <v>977.59007426166602</v>
      </c>
      <c r="R548">
        <v>0</v>
      </c>
      <c r="S548">
        <v>97.245969477729361</v>
      </c>
      <c r="T548">
        <v>0.77712043488650129</v>
      </c>
      <c r="U548">
        <v>5.3388959602708068</v>
      </c>
      <c r="V548">
        <v>0</v>
      </c>
      <c r="W548">
        <v>0</v>
      </c>
      <c r="X548">
        <v>0</v>
      </c>
      <c r="Y548">
        <v>37.483778624033448</v>
      </c>
      <c r="Z548">
        <v>0</v>
      </c>
      <c r="AA548">
        <v>107.83295429590704</v>
      </c>
      <c r="AB548">
        <v>62.707502952491126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13.798595260965545</v>
      </c>
      <c r="AL548">
        <f t="shared" si="24"/>
        <v>0.87481657092585496</v>
      </c>
      <c r="AM548">
        <f t="shared" si="25"/>
        <v>4.012178030603419E-3</v>
      </c>
      <c r="AN548">
        <f t="shared" si="26"/>
        <v>1.091159181413239E-2</v>
      </c>
    </row>
    <row r="549" spans="1:40" x14ac:dyDescent="0.25">
      <c r="A549" s="2">
        <v>666</v>
      </c>
      <c r="B549" t="s">
        <v>101</v>
      </c>
      <c r="C549">
        <v>17521.527108096157</v>
      </c>
      <c r="D549">
        <v>14214.82950827025</v>
      </c>
      <c r="E549">
        <v>143.58395642926473</v>
      </c>
      <c r="F549">
        <v>19.290741104907763</v>
      </c>
      <c r="G549">
        <v>190.16377121393865</v>
      </c>
      <c r="H549">
        <v>5.6163768261532381</v>
      </c>
      <c r="I549">
        <v>55.368140693128076</v>
      </c>
      <c r="J549">
        <v>0.75638831129936523</v>
      </c>
      <c r="K549">
        <v>7.4533936258823452</v>
      </c>
      <c r="L549">
        <v>51.474160215170308</v>
      </c>
      <c r="M549">
        <v>507.42554592568808</v>
      </c>
      <c r="N549">
        <v>84.359761184571795</v>
      </c>
      <c r="O549">
        <v>3.4499568924095705</v>
      </c>
      <c r="P549">
        <v>34.008562420575309</v>
      </c>
      <c r="Q549">
        <v>1754.9156138662727</v>
      </c>
      <c r="R549">
        <v>0</v>
      </c>
      <c r="S549">
        <v>176.4833663509734</v>
      </c>
      <c r="T549">
        <v>0.26125083303052055</v>
      </c>
      <c r="U549">
        <v>7.5194807957433136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115.25696889131918</v>
      </c>
      <c r="AB549">
        <v>149.31016424557259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L549">
        <f t="shared" si="24"/>
        <v>0.81947271925087717</v>
      </c>
      <c r="AM549">
        <f t="shared" si="25"/>
        <v>8.5215268808722135E-3</v>
      </c>
      <c r="AN549">
        <f t="shared" si="26"/>
        <v>1.5099547631019184E-2</v>
      </c>
    </row>
    <row r="550" spans="1:40" x14ac:dyDescent="0.25">
      <c r="A550" s="2">
        <v>667</v>
      </c>
      <c r="B550" t="s">
        <v>283</v>
      </c>
      <c r="C550">
        <v>14.728606153853706</v>
      </c>
      <c r="D550">
        <v>6.9985792451358666</v>
      </c>
      <c r="E550">
        <v>7.0692621359595573E-2</v>
      </c>
      <c r="F550">
        <v>0.54936238192775055</v>
      </c>
      <c r="G550">
        <v>0.65181562065905374</v>
      </c>
      <c r="H550">
        <v>0.51321292614467229</v>
      </c>
      <c r="I550">
        <v>0.60892443830905918</v>
      </c>
      <c r="J550">
        <v>2.1664777989367934E-2</v>
      </c>
      <c r="K550">
        <v>2.5705154591886714E-2</v>
      </c>
      <c r="L550">
        <v>0.4768026959135484</v>
      </c>
      <c r="M550">
        <v>0.56572371834512669</v>
      </c>
      <c r="N550">
        <v>0.25715527708752989</v>
      </c>
      <c r="O550">
        <v>0.1718852073213927</v>
      </c>
      <c r="P550">
        <v>0.20394099723112252</v>
      </c>
      <c r="Q550">
        <v>1.0131444371882921</v>
      </c>
      <c r="R550">
        <v>1.2020907939172052</v>
      </c>
      <c r="S550">
        <v>0</v>
      </c>
      <c r="T550">
        <v>6.5540970580417728E-3</v>
      </c>
      <c r="U550">
        <v>1.0690401009688726E-2</v>
      </c>
      <c r="V550">
        <v>0</v>
      </c>
      <c r="W550">
        <v>0.7822481238720479</v>
      </c>
      <c r="X550">
        <v>0.2395844945055525</v>
      </c>
      <c r="Y550">
        <v>0</v>
      </c>
      <c r="Z550">
        <v>0</v>
      </c>
      <c r="AA550">
        <v>0.28167070031073643</v>
      </c>
      <c r="AB550">
        <v>7.7158043976170612E-2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L550">
        <f t="shared" si="24"/>
        <v>0.47996883022401982</v>
      </c>
      <c r="AM550">
        <f t="shared" si="25"/>
        <v>2.1505262288437809E-2</v>
      </c>
      <c r="AN550">
        <f t="shared" si="26"/>
        <v>9.3740123691423483E-2</v>
      </c>
    </row>
    <row r="551" spans="1:40" x14ac:dyDescent="0.25">
      <c r="A551" s="2">
        <v>668</v>
      </c>
      <c r="B551" t="s">
        <v>283</v>
      </c>
      <c r="C551">
        <v>33.553181046503255</v>
      </c>
      <c r="D551">
        <v>6.4810662222298046</v>
      </c>
      <c r="E551">
        <v>6.546556979597204E-2</v>
      </c>
      <c r="F551">
        <v>0.68032166931208904</v>
      </c>
      <c r="G551">
        <v>0.80719665981978761</v>
      </c>
      <c r="H551">
        <v>3.7636808507228996</v>
      </c>
      <c r="I551">
        <v>4.4655863022869049</v>
      </c>
      <c r="J551">
        <v>0.24625743828845906</v>
      </c>
      <c r="K551">
        <v>0.29218520968258493</v>
      </c>
      <c r="L551">
        <v>1.4465666480663852</v>
      </c>
      <c r="M551">
        <v>1.7163420255300332</v>
      </c>
      <c r="N551">
        <v>1.1932121525246231</v>
      </c>
      <c r="O551">
        <v>0.19046145918009616</v>
      </c>
      <c r="P551">
        <v>0.22598203304431722</v>
      </c>
      <c r="Q551">
        <v>3.8569991775969714</v>
      </c>
      <c r="R551">
        <v>4.576310974702535</v>
      </c>
      <c r="S551">
        <v>0</v>
      </c>
      <c r="T551">
        <v>0.19041000001884517</v>
      </c>
      <c r="U551">
        <v>2.6077662018395637E-2</v>
      </c>
      <c r="V551">
        <v>0</v>
      </c>
      <c r="W551">
        <v>0.67928280760117543</v>
      </c>
      <c r="X551">
        <v>0.19060045023408509</v>
      </c>
      <c r="Y551">
        <v>0</v>
      </c>
      <c r="Z551">
        <v>0</v>
      </c>
      <c r="AA551">
        <v>1.8988390718809229</v>
      </c>
      <c r="AB551">
        <v>0.56033666196637044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L551">
        <f t="shared" si="24"/>
        <v>0.19510912491285304</v>
      </c>
      <c r="AM551">
        <f t="shared" si="25"/>
        <v>2.2380504285411548E-2</v>
      </c>
      <c r="AN551">
        <f t="shared" si="26"/>
        <v>9.9217388272921786E-2</v>
      </c>
    </row>
    <row r="552" spans="1:40" x14ac:dyDescent="0.25">
      <c r="A552" s="2">
        <v>669</v>
      </c>
      <c r="B552" t="s">
        <v>283</v>
      </c>
      <c r="C552">
        <v>6.7657801711786562E-3</v>
      </c>
      <c r="D552">
        <v>6.6981184900874033E-3</v>
      </c>
      <c r="E552">
        <v>6.766168109125268E-5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L552">
        <f t="shared" si="24"/>
        <v>1</v>
      </c>
      <c r="AM552">
        <f t="shared" si="25"/>
        <v>0</v>
      </c>
      <c r="AN552">
        <f t="shared" si="26"/>
        <v>0</v>
      </c>
    </row>
    <row r="553" spans="1:40" x14ac:dyDescent="0.25">
      <c r="A553" s="2">
        <v>670</v>
      </c>
      <c r="B553" t="s">
        <v>283</v>
      </c>
      <c r="C553">
        <v>3.1076599000598342</v>
      </c>
      <c r="D553">
        <v>0.21782157271573638</v>
      </c>
      <c r="E553">
        <v>2.2002148829588252E-3</v>
      </c>
      <c r="F553">
        <v>0.12514384136032097</v>
      </c>
      <c r="G553">
        <v>7.6000582405241657E-2</v>
      </c>
      <c r="H553">
        <v>0.69232236789054125</v>
      </c>
      <c r="I553">
        <v>0.42045156989154098</v>
      </c>
      <c r="J553">
        <v>4.5298779265470296E-2</v>
      </c>
      <c r="K553">
        <v>2.7510169918732629E-2</v>
      </c>
      <c r="L553">
        <v>0.26609327024902812</v>
      </c>
      <c r="M553">
        <v>0.16160000125849511</v>
      </c>
      <c r="N553">
        <v>0.15952374984612136</v>
      </c>
      <c r="O553">
        <v>3.5035238039231066E-2</v>
      </c>
      <c r="P553">
        <v>2.1276993225152273E-2</v>
      </c>
      <c r="Q553">
        <v>0.51432437855997037</v>
      </c>
      <c r="R553">
        <v>0.31235209195010089</v>
      </c>
      <c r="S553">
        <v>1.4312866520816393E-3</v>
      </c>
      <c r="T553">
        <v>2.5747505130012609E-2</v>
      </c>
      <c r="U553">
        <v>3.5262868190978677E-3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L553">
        <f t="shared" si="24"/>
        <v>7.0799828383556043E-2</v>
      </c>
      <c r="AM553">
        <f t="shared" si="25"/>
        <v>0</v>
      </c>
      <c r="AN553">
        <f t="shared" si="26"/>
        <v>0</v>
      </c>
    </row>
    <row r="554" spans="1:40" x14ac:dyDescent="0.25">
      <c r="A554" s="2">
        <v>671</v>
      </c>
      <c r="B554" t="s">
        <v>283</v>
      </c>
      <c r="C554">
        <v>428.71365782162121</v>
      </c>
      <c r="D554">
        <v>294.54682302796067</v>
      </c>
      <c r="E554">
        <v>2.9749215754425267</v>
      </c>
      <c r="F554">
        <v>11.510073208815843</v>
      </c>
      <c r="G554">
        <v>6.9903747636588314</v>
      </c>
      <c r="H554">
        <v>10.752675632360646</v>
      </c>
      <c r="I554">
        <v>6.5302087318884556</v>
      </c>
      <c r="J554">
        <v>0.45424105963932904</v>
      </c>
      <c r="K554">
        <v>0.27550708136241869</v>
      </c>
      <c r="L554">
        <v>9.9903406531906214</v>
      </c>
      <c r="M554">
        <v>6.0670805547333435</v>
      </c>
      <c r="N554">
        <v>3.9035106850940582</v>
      </c>
      <c r="O554">
        <v>3.6013416389463537</v>
      </c>
      <c r="P554">
        <v>2.1872693039224234</v>
      </c>
      <c r="Q554">
        <v>8.7576979044302146</v>
      </c>
      <c r="R554">
        <v>5.3178588428225053</v>
      </c>
      <c r="S554">
        <v>2.4674720572093248E-2</v>
      </c>
      <c r="T554">
        <v>0.10072301538256827</v>
      </c>
      <c r="U554">
        <v>0.1649092506753814</v>
      </c>
      <c r="V554">
        <v>0</v>
      </c>
      <c r="W554">
        <v>32.953797658434311</v>
      </c>
      <c r="X554">
        <v>3.9621869509845991</v>
      </c>
      <c r="Y554">
        <v>0</v>
      </c>
      <c r="Z554">
        <v>0</v>
      </c>
      <c r="AA554">
        <v>11.306728891998217</v>
      </c>
      <c r="AB554">
        <v>5.8949611205569443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0.44575154874875123</v>
      </c>
      <c r="AL554">
        <f t="shared" si="24"/>
        <v>0.69398709179261975</v>
      </c>
      <c r="AM554">
        <f t="shared" si="25"/>
        <v>2.2992381725433379E-2</v>
      </c>
      <c r="AN554">
        <f t="shared" si="26"/>
        <v>0.12623268149878095</v>
      </c>
    </row>
    <row r="555" spans="1:40" x14ac:dyDescent="0.25">
      <c r="A555" s="2">
        <v>672</v>
      </c>
      <c r="B555" t="s">
        <v>283</v>
      </c>
      <c r="C555">
        <v>11222.920785049684</v>
      </c>
      <c r="D555">
        <v>6201.0572678864555</v>
      </c>
      <c r="E555">
        <v>62.637134242436417</v>
      </c>
      <c r="F555">
        <v>204.60875870447123</v>
      </c>
      <c r="G555">
        <v>124.26024033584224</v>
      </c>
      <c r="H555">
        <v>1131.9396101013317</v>
      </c>
      <c r="I555">
        <v>687.4338724468181</v>
      </c>
      <c r="J555">
        <v>74.06277134354994</v>
      </c>
      <c r="K555">
        <v>44.979027937782639</v>
      </c>
      <c r="L555">
        <v>435.05973552272599</v>
      </c>
      <c r="M555">
        <v>264.21435423828592</v>
      </c>
      <c r="N555">
        <v>260.81961889568822</v>
      </c>
      <c r="O555">
        <v>57.282311440459146</v>
      </c>
      <c r="P555">
        <v>34.787633087839254</v>
      </c>
      <c r="Q555">
        <v>664.87282316402536</v>
      </c>
      <c r="R555">
        <v>403.78092309991507</v>
      </c>
      <c r="S555">
        <v>1.8498909928190301</v>
      </c>
      <c r="T555">
        <v>42.096613232748155</v>
      </c>
      <c r="U555">
        <v>5.7655179945660944</v>
      </c>
      <c r="V555">
        <v>0</v>
      </c>
      <c r="W555">
        <v>78.706541347076254</v>
      </c>
      <c r="X555">
        <v>36.136897589643191</v>
      </c>
      <c r="Y555">
        <v>8.3829442996004495</v>
      </c>
      <c r="Z555">
        <v>0</v>
      </c>
      <c r="AA555">
        <v>295.14953005153598</v>
      </c>
      <c r="AB555">
        <v>97.626383017046507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5.4103840770210274</v>
      </c>
      <c r="AL555">
        <f t="shared" si="24"/>
        <v>0.55811624461191123</v>
      </c>
      <c r="AM555">
        <f t="shared" si="25"/>
        <v>1.1918758331153767E-2</v>
      </c>
      <c r="AN555">
        <f t="shared" si="26"/>
        <v>4.5230592082723564E-2</v>
      </c>
    </row>
    <row r="556" spans="1:40" x14ac:dyDescent="0.25">
      <c r="A556" s="2">
        <v>673</v>
      </c>
      <c r="B556" t="s">
        <v>283</v>
      </c>
      <c r="C556">
        <v>73.15082294310092</v>
      </c>
      <c r="D556">
        <v>71.205651957286676</v>
      </c>
      <c r="E556">
        <v>0.71923152479616426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0.20374568184824204</v>
      </c>
      <c r="X556">
        <v>0.74064310048520976</v>
      </c>
      <c r="Y556">
        <v>8.3311652029610009E-2</v>
      </c>
      <c r="Z556">
        <v>0</v>
      </c>
      <c r="AA556">
        <v>3.5793158948031159E-2</v>
      </c>
      <c r="AB556">
        <v>0.16244586770699826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L556">
        <f t="shared" si="24"/>
        <v>0.98324093411810742</v>
      </c>
      <c r="AM556">
        <f t="shared" si="25"/>
        <v>1.2345574962220999E-2</v>
      </c>
      <c r="AN556">
        <f t="shared" si="26"/>
        <v>1.5620163424234531E-2</v>
      </c>
    </row>
    <row r="557" spans="1:40" x14ac:dyDescent="0.25">
      <c r="A557" s="2">
        <v>674</v>
      </c>
      <c r="B557" t="s">
        <v>283</v>
      </c>
      <c r="C557">
        <v>11.248333124335661</v>
      </c>
      <c r="D557">
        <v>4.3018745813213135</v>
      </c>
      <c r="E557">
        <v>4.3453437141234265E-2</v>
      </c>
      <c r="F557">
        <v>0.29948475609916853</v>
      </c>
      <c r="G557">
        <v>0.18187878543753322</v>
      </c>
      <c r="H557">
        <v>1.6568144587497324</v>
      </c>
      <c r="I557">
        <v>1.0061939719116788</v>
      </c>
      <c r="J557">
        <v>0.10840583052362512</v>
      </c>
      <c r="K557">
        <v>6.583526434753699E-2</v>
      </c>
      <c r="L557">
        <v>0.6367945675051282</v>
      </c>
      <c r="M557">
        <v>0.38672967406633663</v>
      </c>
      <c r="N557">
        <v>0.38175986983464105</v>
      </c>
      <c r="O557">
        <v>8.3843453049469149E-2</v>
      </c>
      <c r="P557">
        <v>5.0919078237939362E-2</v>
      </c>
      <c r="Q557">
        <v>0.59889840498623292</v>
      </c>
      <c r="R557">
        <v>0.3637143302209046</v>
      </c>
      <c r="S557">
        <v>1.666532307781626E-3</v>
      </c>
      <c r="T557">
        <v>6.1616736594690726E-2</v>
      </c>
      <c r="U557">
        <v>8.4387317845481223E-3</v>
      </c>
      <c r="V557">
        <v>0</v>
      </c>
      <c r="W557">
        <v>0.45736331783373607</v>
      </c>
      <c r="X557">
        <v>8.5755622093825506E-2</v>
      </c>
      <c r="Y557">
        <v>0</v>
      </c>
      <c r="Z557">
        <v>0</v>
      </c>
      <c r="AA557">
        <v>0.35305238569621733</v>
      </c>
      <c r="AB557">
        <v>0.11383933459238826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L557">
        <f t="shared" si="24"/>
        <v>0.3863086175018654</v>
      </c>
      <c r="AM557">
        <f t="shared" si="25"/>
        <v>1.7744403057764355E-2</v>
      </c>
      <c r="AN557">
        <f t="shared" si="26"/>
        <v>8.979202954356133E-2</v>
      </c>
    </row>
    <row r="558" spans="1:40" x14ac:dyDescent="0.25">
      <c r="A558" s="2">
        <v>675</v>
      </c>
      <c r="B558" t="s">
        <v>297</v>
      </c>
      <c r="C558">
        <v>53.3289108414656</v>
      </c>
      <c r="D558">
        <v>3.3668247215751026</v>
      </c>
      <c r="E558">
        <v>3.4008463289036873E-2</v>
      </c>
      <c r="F558">
        <v>0.28483242438789247</v>
      </c>
      <c r="G558">
        <v>0.17297886903912366</v>
      </c>
      <c r="H558">
        <v>1.5757506998899109</v>
      </c>
      <c r="I558">
        <v>0.95696114126764509</v>
      </c>
      <c r="J558">
        <v>0.10310164522400031</v>
      </c>
      <c r="K558">
        <v>6.2614347121284192E-2</v>
      </c>
      <c r="L558">
        <v>0.6056382283476639</v>
      </c>
      <c r="M558">
        <v>0.36780626478691347</v>
      </c>
      <c r="N558">
        <v>0.3630814884700338</v>
      </c>
      <c r="O558">
        <v>7.9740687679701716E-2</v>
      </c>
      <c r="P558">
        <v>4.8427007464291544E-2</v>
      </c>
      <c r="Q558">
        <v>2.8994138070992864E-2</v>
      </c>
      <c r="R558">
        <v>1.7608327171062709E-2</v>
      </c>
      <c r="S558">
        <v>8.0652208408521316E-5</v>
      </c>
      <c r="T558">
        <v>5.8602842821387995E-2</v>
      </c>
      <c r="U558">
        <v>8.0256117823361318E-3</v>
      </c>
      <c r="V558">
        <v>0</v>
      </c>
      <c r="W558">
        <v>32.440091314984691</v>
      </c>
      <c r="X558">
        <v>11.084239617645071</v>
      </c>
      <c r="Y558">
        <v>0.7237586802623488</v>
      </c>
      <c r="Z558">
        <v>0</v>
      </c>
      <c r="AA558">
        <v>0.69344216571777573</v>
      </c>
      <c r="AB558">
        <v>0.25230150225892284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L558">
        <f t="shared" si="24"/>
        <v>6.3770910209923898E-2</v>
      </c>
      <c r="AM558">
        <f t="shared" si="25"/>
        <v>0.2125777733133325</v>
      </c>
      <c r="AN558">
        <f t="shared" si="26"/>
        <v>0.83388304577990757</v>
      </c>
    </row>
    <row r="559" spans="1:40" x14ac:dyDescent="0.25">
      <c r="A559" s="2">
        <v>676</v>
      </c>
      <c r="B559" t="s">
        <v>297</v>
      </c>
      <c r="C559">
        <v>29.422118960412504</v>
      </c>
      <c r="D559">
        <v>1.246358888890347</v>
      </c>
      <c r="E559">
        <v>1.2589532653071545E-2</v>
      </c>
      <c r="F559">
        <v>1.2598549431705353E-2</v>
      </c>
      <c r="G559">
        <v>1.494808629295903E-2</v>
      </c>
      <c r="H559">
        <v>6.9697793531905555E-2</v>
      </c>
      <c r="I559">
        <v>8.2696042634942693E-2</v>
      </c>
      <c r="J559">
        <v>4.5603229312677612E-3</v>
      </c>
      <c r="K559">
        <v>5.4108372163441665E-3</v>
      </c>
      <c r="L559">
        <v>2.6788271260488623E-2</v>
      </c>
      <c r="M559">
        <v>3.178411158388951E-2</v>
      </c>
      <c r="N559">
        <v>2.209652134304858E-2</v>
      </c>
      <c r="O559">
        <v>3.52706405889067E-3</v>
      </c>
      <c r="P559">
        <v>4.1848524637836532E-3</v>
      </c>
      <c r="Q559">
        <v>0</v>
      </c>
      <c r="R559">
        <v>0</v>
      </c>
      <c r="S559">
        <v>0</v>
      </c>
      <c r="T559">
        <v>3.5261111114600957E-3</v>
      </c>
      <c r="U559">
        <v>4.8291966700732665E-4</v>
      </c>
      <c r="V559">
        <v>0</v>
      </c>
      <c r="W559">
        <v>5.6889935136598444</v>
      </c>
      <c r="X559">
        <v>1.5962787707104629</v>
      </c>
      <c r="Y559">
        <v>0</v>
      </c>
      <c r="Z559">
        <v>0</v>
      </c>
      <c r="AA559">
        <v>15.902777227002732</v>
      </c>
      <c r="AB559">
        <v>4.6928195439683531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L559">
        <f t="shared" si="24"/>
        <v>4.2789182629481413E-2</v>
      </c>
      <c r="AM559">
        <f t="shared" si="25"/>
        <v>0.21375409171381587</v>
      </c>
      <c r="AN559">
        <f t="shared" si="26"/>
        <v>0.94761594475418764</v>
      </c>
    </row>
    <row r="560" spans="1:40" x14ac:dyDescent="0.25">
      <c r="A560" s="2">
        <v>677</v>
      </c>
      <c r="B560" t="s">
        <v>297</v>
      </c>
      <c r="C560">
        <v>40662.035576791459</v>
      </c>
      <c r="D560">
        <v>12552.621592462458</v>
      </c>
      <c r="E560">
        <v>126.79398327515121</v>
      </c>
      <c r="F560">
        <v>352.8899896559351</v>
      </c>
      <c r="G560">
        <v>214.3121423099808</v>
      </c>
      <c r="H560">
        <v>1952.2625371553399</v>
      </c>
      <c r="I560">
        <v>1185.620870647909</v>
      </c>
      <c r="J560">
        <v>127.73689518121803</v>
      </c>
      <c r="K560">
        <v>77.575240399586164</v>
      </c>
      <c r="L560">
        <v>750.3497604434782</v>
      </c>
      <c r="M560">
        <v>455.69180354879882</v>
      </c>
      <c r="N560">
        <v>449.83703409733141</v>
      </c>
      <c r="O560">
        <v>98.79499186587671</v>
      </c>
      <c r="P560">
        <v>59.998461270776261</v>
      </c>
      <c r="Q560">
        <v>742.80309288180342</v>
      </c>
      <c r="R560">
        <v>451.10850202793421</v>
      </c>
      <c r="S560">
        <v>2.0671082225255986</v>
      </c>
      <c r="T560">
        <v>72.604746028494304</v>
      </c>
      <c r="U560">
        <v>9.9436880440035988</v>
      </c>
      <c r="V560">
        <v>0</v>
      </c>
      <c r="W560">
        <v>12863.514707432601</v>
      </c>
      <c r="X560">
        <v>4523.8259355565315</v>
      </c>
      <c r="Y560">
        <v>874.77855940673408</v>
      </c>
      <c r="Z560">
        <v>0</v>
      </c>
      <c r="AA560">
        <v>2037.9431601492795</v>
      </c>
      <c r="AB560">
        <v>541.16932379946911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137.79145092824973</v>
      </c>
      <c r="AL560">
        <f t="shared" si="24"/>
        <v>0.31182441793382815</v>
      </c>
      <c r="AM560">
        <f t="shared" si="25"/>
        <v>0.12456324892517019</v>
      </c>
      <c r="AN560">
        <f t="shared" si="26"/>
        <v>0.49103427419984041</v>
      </c>
    </row>
    <row r="561" spans="1:40" x14ac:dyDescent="0.25">
      <c r="A561" s="2">
        <v>678</v>
      </c>
      <c r="B561" t="s">
        <v>297</v>
      </c>
      <c r="C561">
        <v>279.99086240158766</v>
      </c>
      <c r="D561">
        <v>46.971416279717211</v>
      </c>
      <c r="E561">
        <v>0.4748129120964158</v>
      </c>
      <c r="F561">
        <v>1.6865066131005828</v>
      </c>
      <c r="G561">
        <v>1.0245227228039762</v>
      </c>
      <c r="H561">
        <v>9.3328714161434991</v>
      </c>
      <c r="I561">
        <v>5.6674232511196774</v>
      </c>
      <c r="J561">
        <v>0.61090798744443098</v>
      </c>
      <c r="K561">
        <v>0.37055074040808528</v>
      </c>
      <c r="L561">
        <v>3.5873317625453014</v>
      </c>
      <c r="M561">
        <v>2.1782374605069874</v>
      </c>
      <c r="N561">
        <v>2.1501958830033328</v>
      </c>
      <c r="O561">
        <v>0.47270256614220607</v>
      </c>
      <c r="P561">
        <v>0.28642571746545892</v>
      </c>
      <c r="Q561">
        <v>4.0361298001376129</v>
      </c>
      <c r="R561">
        <v>2.4513303825273804</v>
      </c>
      <c r="S561">
        <v>1.1019466370168035E-2</v>
      </c>
      <c r="T561">
        <v>0.34751650519352861</v>
      </c>
      <c r="U561">
        <v>4.7069958916702723E-2</v>
      </c>
      <c r="V561">
        <v>0</v>
      </c>
      <c r="W561">
        <v>141.26142956225502</v>
      </c>
      <c r="X561">
        <v>55.101976070383174</v>
      </c>
      <c r="Y561">
        <v>1.4746602742105341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0.44582506909637731</v>
      </c>
      <c r="AL561">
        <f t="shared" si="24"/>
        <v>0.16945634862812792</v>
      </c>
      <c r="AM561">
        <f t="shared" si="25"/>
        <v>0.19679919407995194</v>
      </c>
      <c r="AN561">
        <f t="shared" si="26"/>
        <v>0.7013207643576469</v>
      </c>
    </row>
    <row r="562" spans="1:40" x14ac:dyDescent="0.25">
      <c r="A562" s="2">
        <v>679</v>
      </c>
      <c r="B562" t="s">
        <v>297</v>
      </c>
      <c r="C562">
        <v>22.312793823813976</v>
      </c>
      <c r="D562">
        <v>0.28679163875475427</v>
      </c>
      <c r="E562">
        <v>2.8968958094156179E-3</v>
      </c>
      <c r="F562">
        <v>0.2864636797470308</v>
      </c>
      <c r="G562">
        <v>0.17397101215764049</v>
      </c>
      <c r="H562">
        <v>1.5847790474997443</v>
      </c>
      <c r="I562">
        <v>0.96244640791551894</v>
      </c>
      <c r="J562">
        <v>0.10369253354433708</v>
      </c>
      <c r="K562">
        <v>6.2972861549818002E-2</v>
      </c>
      <c r="L562">
        <v>0.60910784717881827</v>
      </c>
      <c r="M562">
        <v>0.36991534041127855</v>
      </c>
      <c r="N562">
        <v>0.3651616146244393</v>
      </c>
      <c r="O562">
        <v>8.0198085525579194E-2</v>
      </c>
      <c r="P562">
        <v>4.870520527107243E-2</v>
      </c>
      <c r="Q562">
        <v>2.5952264216070096</v>
      </c>
      <c r="R562">
        <v>1.5760954309572532</v>
      </c>
      <c r="S562">
        <v>7.2216400003870451E-3</v>
      </c>
      <c r="T562">
        <v>5.8937748047095485E-2</v>
      </c>
      <c r="U562">
        <v>8.0718304026112485E-3</v>
      </c>
      <c r="V562">
        <v>0</v>
      </c>
      <c r="W562">
        <v>5.9457231318385704</v>
      </c>
      <c r="X562">
        <v>1.114823087219732</v>
      </c>
      <c r="Y562">
        <v>0</v>
      </c>
      <c r="Z562">
        <v>0</v>
      </c>
      <c r="AA562">
        <v>4.5896810140508268</v>
      </c>
      <c r="AB562">
        <v>1.4799113497010474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L562">
        <f t="shared" si="24"/>
        <v>1.2983068675828097E-2</v>
      </c>
      <c r="AM562">
        <f t="shared" si="25"/>
        <v>0.11628908766016893</v>
      </c>
      <c r="AN562">
        <f t="shared" si="26"/>
        <v>0.58845784559693526</v>
      </c>
    </row>
    <row r="563" spans="1:40" x14ac:dyDescent="0.25">
      <c r="A563" s="2">
        <v>680</v>
      </c>
      <c r="B563" t="s">
        <v>297</v>
      </c>
      <c r="C563">
        <v>88.904711408150433</v>
      </c>
      <c r="D563">
        <v>3.2939962149064184</v>
      </c>
      <c r="E563">
        <v>3.3272540551538214E-2</v>
      </c>
      <c r="F563">
        <v>0.21400999228340567</v>
      </c>
      <c r="G563">
        <v>0.12996789293216804</v>
      </c>
      <c r="H563">
        <v>1.1839440378808395</v>
      </c>
      <c r="I563">
        <v>0.71901932867581597</v>
      </c>
      <c r="J563">
        <v>7.74654869666518E-2</v>
      </c>
      <c r="K563">
        <v>4.7043852418668028E-2</v>
      </c>
      <c r="L563">
        <v>0.45504915623479358</v>
      </c>
      <c r="M563">
        <v>0.27635392456139313</v>
      </c>
      <c r="N563">
        <v>0.27280417128778611</v>
      </c>
      <c r="O563">
        <v>5.9912254846944561E-2</v>
      </c>
      <c r="P563">
        <v>3.6386077430994E-2</v>
      </c>
      <c r="Q563">
        <v>0.14619643417430492</v>
      </c>
      <c r="R563">
        <v>8.8786315914241243E-2</v>
      </c>
      <c r="S563">
        <v>4.0674202234329787E-4</v>
      </c>
      <c r="T563">
        <v>4.4029746927538832E-2</v>
      </c>
      <c r="U563">
        <v>6.0324621888749267E-3</v>
      </c>
      <c r="V563">
        <v>0</v>
      </c>
      <c r="W563">
        <v>60.005701521627394</v>
      </c>
      <c r="X563">
        <v>19.875451710899188</v>
      </c>
      <c r="Y563">
        <v>0</v>
      </c>
      <c r="Z563">
        <v>0</v>
      </c>
      <c r="AA563">
        <v>1.1840205472658278</v>
      </c>
      <c r="AB563">
        <v>0.75486099615329472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L563">
        <f t="shared" si="24"/>
        <v>3.7425111703955502E-2</v>
      </c>
      <c r="AM563">
        <f t="shared" si="25"/>
        <v>0.23204971233010691</v>
      </c>
      <c r="AN563">
        <f t="shared" si="26"/>
        <v>0.92031157269405139</v>
      </c>
    </row>
    <row r="564" spans="1:40" x14ac:dyDescent="0.25">
      <c r="A564" s="2">
        <v>681</v>
      </c>
      <c r="B564" t="s">
        <v>297</v>
      </c>
      <c r="C564">
        <v>5.1649589246498246</v>
      </c>
      <c r="D564">
        <v>0.23056401957802236</v>
      </c>
      <c r="E564">
        <v>2.3289131143991921E-3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3.3822305872823351</v>
      </c>
      <c r="X564">
        <v>1.4976666807154253</v>
      </c>
      <c r="Y564">
        <v>0</v>
      </c>
      <c r="Z564">
        <v>0</v>
      </c>
      <c r="AA564">
        <v>2.4961111345257088E-2</v>
      </c>
      <c r="AB564">
        <v>2.7207612614385791E-2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L564">
        <f t="shared" si="24"/>
        <v>4.5090955434502568E-2</v>
      </c>
      <c r="AM564">
        <f t="shared" si="25"/>
        <v>0.29523454408365796</v>
      </c>
      <c r="AN564">
        <f t="shared" si="26"/>
        <v>0.95490904456549741</v>
      </c>
    </row>
    <row r="565" spans="1:40" x14ac:dyDescent="0.25">
      <c r="A565" s="2">
        <v>682</v>
      </c>
      <c r="B565" t="s">
        <v>335</v>
      </c>
      <c r="C565">
        <v>3384.5803578485807</v>
      </c>
      <c r="D565">
        <v>2170.0261379417943</v>
      </c>
      <c r="E565">
        <v>21.919425462898605</v>
      </c>
      <c r="F565">
        <v>84.089068593741018</v>
      </c>
      <c r="G565">
        <v>99.77124433554583</v>
      </c>
      <c r="H565">
        <v>78.555791895211172</v>
      </c>
      <c r="I565">
        <v>93.20603402383999</v>
      </c>
      <c r="J565">
        <v>3.3161553509059183</v>
      </c>
      <c r="K565">
        <v>3.9346023295314603</v>
      </c>
      <c r="L565">
        <v>72.982599321167143</v>
      </c>
      <c r="M565">
        <v>86.593443821360722</v>
      </c>
      <c r="N565">
        <v>39.361901079531243</v>
      </c>
      <c r="O565">
        <v>26.309895733994509</v>
      </c>
      <c r="P565">
        <v>31.216568642843825</v>
      </c>
      <c r="Q565">
        <v>90.82116204795048</v>
      </c>
      <c r="R565">
        <v>107.75885331186377</v>
      </c>
      <c r="S565">
        <v>0</v>
      </c>
      <c r="T565">
        <v>1.0032137896842608</v>
      </c>
      <c r="U565">
        <v>1.6363440478830211</v>
      </c>
      <c r="V565">
        <v>0</v>
      </c>
      <c r="W565">
        <v>199.00392271304904</v>
      </c>
      <c r="X565">
        <v>60.950295402212561</v>
      </c>
      <c r="Y565">
        <v>19.963007240631192</v>
      </c>
      <c r="Z565">
        <v>0</v>
      </c>
      <c r="AA565">
        <v>71.657026159051384</v>
      </c>
      <c r="AB565">
        <v>19.62900638753781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0.87465821635083096</v>
      </c>
      <c r="AL565">
        <f t="shared" si="24"/>
        <v>0.64762698227026594</v>
      </c>
      <c r="AM565">
        <f t="shared" si="25"/>
        <v>2.3807767365574047E-2</v>
      </c>
      <c r="AN565">
        <f t="shared" si="26"/>
        <v>0.10377660256975486</v>
      </c>
    </row>
    <row r="566" spans="1:40" x14ac:dyDescent="0.25">
      <c r="A566" s="2">
        <v>683</v>
      </c>
      <c r="B566" t="s">
        <v>335</v>
      </c>
      <c r="C566">
        <v>12458.555737759574</v>
      </c>
      <c r="D566">
        <v>7268.7650400085031</v>
      </c>
      <c r="E566">
        <v>73.422154432713256</v>
      </c>
      <c r="F566">
        <v>124.37287998979524</v>
      </c>
      <c r="G566">
        <v>147.56750788409153</v>
      </c>
      <c r="H566">
        <v>688.0566177469716</v>
      </c>
      <c r="I566">
        <v>816.37533289215412</v>
      </c>
      <c r="J566">
        <v>45.019507977475328</v>
      </c>
      <c r="K566">
        <v>53.415784999749604</v>
      </c>
      <c r="L566">
        <v>264.4538138835436</v>
      </c>
      <c r="M566">
        <v>313.77274955615718</v>
      </c>
      <c r="N566">
        <v>218.13685869857554</v>
      </c>
      <c r="O566">
        <v>34.819176389368685</v>
      </c>
      <c r="P566">
        <v>41.31286352247222</v>
      </c>
      <c r="Q566">
        <v>327.52791646470712</v>
      </c>
      <c r="R566">
        <v>388.6102977011098</v>
      </c>
      <c r="S566">
        <v>0</v>
      </c>
      <c r="T566">
        <v>34.809768892334063</v>
      </c>
      <c r="U566">
        <v>4.7673829526963285</v>
      </c>
      <c r="V566">
        <v>0</v>
      </c>
      <c r="W566">
        <v>297.18622832551426</v>
      </c>
      <c r="X566">
        <v>83.387696977412233</v>
      </c>
      <c r="Y566">
        <v>150.46238390517766</v>
      </c>
      <c r="Z566">
        <v>0</v>
      </c>
      <c r="AA566">
        <v>830.74209394790375</v>
      </c>
      <c r="AB566">
        <v>245.14728961028709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6.4243910008615144</v>
      </c>
      <c r="AL566">
        <f t="shared" si="24"/>
        <v>0.58932891973893953</v>
      </c>
      <c r="AM566">
        <f t="shared" si="25"/>
        <v>2.63702305068934E-2</v>
      </c>
      <c r="AN566">
        <f t="shared" si="26"/>
        <v>0.11690466692273541</v>
      </c>
    </row>
    <row r="567" spans="1:40" x14ac:dyDescent="0.25">
      <c r="A567" s="2">
        <v>684</v>
      </c>
      <c r="B567" t="s">
        <v>335</v>
      </c>
      <c r="C567">
        <v>40.331595919061812</v>
      </c>
      <c r="D567">
        <v>7.8415766177665107</v>
      </c>
      <c r="E567">
        <v>7.9207735786517727E-2</v>
      </c>
      <c r="F567">
        <v>0.37543152408096286</v>
      </c>
      <c r="G567">
        <v>0.22800174721572489</v>
      </c>
      <c r="H567">
        <v>2.0769671036716235</v>
      </c>
      <c r="I567">
        <v>1.2613547096746227</v>
      </c>
      <c r="J567">
        <v>0.13589633779641083</v>
      </c>
      <c r="K567">
        <v>8.2530509756197856E-2</v>
      </c>
      <c r="L567">
        <v>0.79827981074708432</v>
      </c>
      <c r="M567">
        <v>0.48480000377548521</v>
      </c>
      <c r="N567">
        <v>0.478571249538364</v>
      </c>
      <c r="O567">
        <v>0.10510571411769319</v>
      </c>
      <c r="P567">
        <v>6.3830979675456812E-2</v>
      </c>
      <c r="Q567">
        <v>2.6903121340059992</v>
      </c>
      <c r="R567">
        <v>1.6338417117389892</v>
      </c>
      <c r="S567">
        <v>7.4867301801193444E-3</v>
      </c>
      <c r="T567">
        <v>7.7242515390037805E-2</v>
      </c>
      <c r="U567">
        <v>1.0578860457293601E-2</v>
      </c>
      <c r="V567">
        <v>0</v>
      </c>
      <c r="W567">
        <v>14.109588225740751</v>
      </c>
      <c r="X567">
        <v>4.9620436255068121</v>
      </c>
      <c r="Y567">
        <v>0</v>
      </c>
      <c r="Z567">
        <v>0</v>
      </c>
      <c r="AA567">
        <v>2.2353563136641541</v>
      </c>
      <c r="AB567">
        <v>0.59359175877500592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L567">
        <f t="shared" si="24"/>
        <v>0.19639154298403178</v>
      </c>
      <c r="AM567">
        <f t="shared" si="25"/>
        <v>0.13774895978406035</v>
      </c>
      <c r="AN567">
        <f t="shared" si="26"/>
        <v>0.54301297592183584</v>
      </c>
    </row>
    <row r="568" spans="1:40" x14ac:dyDescent="0.25">
      <c r="A568" s="2">
        <v>685</v>
      </c>
      <c r="B568" t="s">
        <v>335</v>
      </c>
      <c r="C568">
        <v>6.7165856713321839</v>
      </c>
      <c r="D568">
        <v>4.8628013235748213</v>
      </c>
      <c r="E568">
        <v>4.9114271292683212E-2</v>
      </c>
      <c r="F568">
        <v>8.2806282077811821E-2</v>
      </c>
      <c r="G568">
        <v>5.0290465925603108E-2</v>
      </c>
      <c r="H568">
        <v>7.735737865007658E-2</v>
      </c>
      <c r="I568">
        <v>4.6979918934449319E-2</v>
      </c>
      <c r="J568">
        <v>3.2679212923692738E-3</v>
      </c>
      <c r="K568">
        <v>1.9820653335425801E-3</v>
      </c>
      <c r="L568">
        <v>7.1872954339500875E-2</v>
      </c>
      <c r="M568">
        <v>4.3648061544844199E-2</v>
      </c>
      <c r="N568">
        <v>2.8082810684129916E-2</v>
      </c>
      <c r="O568">
        <v>2.5908932654290312E-2</v>
      </c>
      <c r="P568">
        <v>1.5735750387931104E-2</v>
      </c>
      <c r="Q568">
        <v>0.84148698725841919</v>
      </c>
      <c r="R568">
        <v>0.51096864326052538</v>
      </c>
      <c r="S568">
        <v>2.3708806243648312E-3</v>
      </c>
      <c r="T568">
        <v>7.2462600994653429E-4</v>
      </c>
      <c r="U568">
        <v>1.1863974868732475E-3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L568">
        <f t="shared" si="24"/>
        <v>0.73131138873618551</v>
      </c>
      <c r="AM568">
        <f t="shared" si="25"/>
        <v>0</v>
      </c>
      <c r="AN568">
        <f t="shared" si="26"/>
        <v>0</v>
      </c>
    </row>
    <row r="569" spans="1:40" x14ac:dyDescent="0.25">
      <c r="A569" s="2">
        <v>686</v>
      </c>
      <c r="B569" t="s">
        <v>335</v>
      </c>
      <c r="C569">
        <v>16.328783653254995</v>
      </c>
      <c r="D569">
        <v>5.8165525320814888</v>
      </c>
      <c r="E569">
        <v>5.8753236108130519E-2</v>
      </c>
      <c r="F569">
        <v>0.29421059559202123</v>
      </c>
      <c r="G569">
        <v>0.17867602320201628</v>
      </c>
      <c r="H569">
        <v>1.6276362212974786</v>
      </c>
      <c r="I569">
        <v>0.98847346674357317</v>
      </c>
      <c r="J569">
        <v>0.10649618425990355</v>
      </c>
      <c r="K569">
        <v>6.4676149166414024E-2</v>
      </c>
      <c r="L569">
        <v>0.62558017905345586</v>
      </c>
      <c r="M569">
        <v>0.37991854804556163</v>
      </c>
      <c r="N569">
        <v>0.37503719734803098</v>
      </c>
      <c r="O569">
        <v>8.2367260680795348E-2</v>
      </c>
      <c r="P569">
        <v>5.0021760137808964E-2</v>
      </c>
      <c r="Q569">
        <v>2.8288867182313906</v>
      </c>
      <c r="R569">
        <v>1.7179984662281267</v>
      </c>
      <c r="S569">
        <v>7.8708767713770895E-3</v>
      </c>
      <c r="T569">
        <v>6.0531473481556027E-2</v>
      </c>
      <c r="U569">
        <v>8.2903414976865236E-3</v>
      </c>
      <c r="V569">
        <v>0</v>
      </c>
      <c r="W569">
        <v>0.16385817074339259</v>
      </c>
      <c r="X569">
        <v>7.5232958201894198E-2</v>
      </c>
      <c r="Y569">
        <v>0</v>
      </c>
      <c r="Z569">
        <v>0</v>
      </c>
      <c r="AA569">
        <v>0.61446814028772223</v>
      </c>
      <c r="AB569">
        <v>0.20324715409516964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L569">
        <f t="shared" si="24"/>
        <v>0.35981282457731817</v>
      </c>
      <c r="AM569">
        <f t="shared" si="25"/>
        <v>1.705455337094575E-2</v>
      </c>
      <c r="AN569">
        <f t="shared" si="26"/>
        <v>6.4720462085215633E-2</v>
      </c>
    </row>
    <row r="570" spans="1:40" x14ac:dyDescent="0.25">
      <c r="A570" s="2">
        <v>687</v>
      </c>
      <c r="B570" t="s">
        <v>137</v>
      </c>
      <c r="C570">
        <v>8.205653300771953</v>
      </c>
      <c r="D570">
        <v>8.1235965528184479</v>
      </c>
      <c r="E570">
        <v>8.2056747953505524E-2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L570">
        <f t="shared" si="24"/>
        <v>1</v>
      </c>
      <c r="AM570">
        <f t="shared" si="25"/>
        <v>0</v>
      </c>
      <c r="AN570">
        <f t="shared" si="26"/>
        <v>0</v>
      </c>
    </row>
    <row r="571" spans="1:40" x14ac:dyDescent="0.25">
      <c r="A571" s="2">
        <v>688</v>
      </c>
      <c r="B571" t="s">
        <v>137</v>
      </c>
      <c r="C571">
        <v>9.561113083819416</v>
      </c>
      <c r="D571">
        <v>4.5860761945149289</v>
      </c>
      <c r="E571">
        <v>4.6323130826026238E-2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0.38165515865976812</v>
      </c>
      <c r="R571">
        <v>0</v>
      </c>
      <c r="S571">
        <v>2.5756361025804753E-2</v>
      </c>
      <c r="T571">
        <v>0</v>
      </c>
      <c r="U571">
        <v>0</v>
      </c>
      <c r="V571">
        <v>0</v>
      </c>
      <c r="W571">
        <v>2.8810377270913801</v>
      </c>
      <c r="X571">
        <v>1.3382884461160325</v>
      </c>
      <c r="Y571">
        <v>0.30197606558547513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L571">
        <f t="shared" si="24"/>
        <v>0.48450418740266926</v>
      </c>
      <c r="AM571">
        <f t="shared" si="25"/>
        <v>0.13997203404913824</v>
      </c>
      <c r="AN571">
        <f t="shared" si="26"/>
        <v>0.44130072892327943</v>
      </c>
    </row>
    <row r="572" spans="1:40" x14ac:dyDescent="0.25">
      <c r="A572" s="2">
        <v>689</v>
      </c>
      <c r="B572" t="s">
        <v>137</v>
      </c>
      <c r="C572">
        <v>12656.507139028679</v>
      </c>
      <c r="D572">
        <v>9573.5767853423113</v>
      </c>
      <c r="E572">
        <v>96.702795848956441</v>
      </c>
      <c r="F572">
        <v>0.12055427441774844</v>
      </c>
      <c r="G572">
        <v>26.22842970279007</v>
      </c>
      <c r="H572">
        <v>0.2242652530207096</v>
      </c>
      <c r="I572">
        <v>48.795163680874495</v>
      </c>
      <c r="J572">
        <v>0.24048473115120539</v>
      </c>
      <c r="K572">
        <v>52.33100573369186</v>
      </c>
      <c r="L572">
        <v>0.85245752130325081</v>
      </c>
      <c r="M572">
        <v>185.47672807915441</v>
      </c>
      <c r="N572">
        <v>47.478810816309817</v>
      </c>
      <c r="O572">
        <v>0.17209785487708329</v>
      </c>
      <c r="P572">
        <v>37.44941336383944</v>
      </c>
      <c r="Q572">
        <v>532.59000902698119</v>
      </c>
      <c r="R572">
        <v>0</v>
      </c>
      <c r="S572">
        <v>35.944206842820705</v>
      </c>
      <c r="T572">
        <v>0.20835770322690578</v>
      </c>
      <c r="U572">
        <v>2.5512902654591807</v>
      </c>
      <c r="V572">
        <v>0</v>
      </c>
      <c r="W572">
        <v>1314.2177827181824</v>
      </c>
      <c r="X572">
        <v>605.88544234763447</v>
      </c>
      <c r="Y572">
        <v>72.02743054013348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23.433627381543882</v>
      </c>
      <c r="AL572">
        <f t="shared" si="24"/>
        <v>0.76405594963646584</v>
      </c>
      <c r="AM572">
        <f t="shared" si="25"/>
        <v>4.787145740069744E-2</v>
      </c>
      <c r="AN572">
        <f t="shared" si="26"/>
        <v>0.15170877746711203</v>
      </c>
    </row>
    <row r="573" spans="1:40" x14ac:dyDescent="0.25">
      <c r="A573" s="2">
        <v>690</v>
      </c>
      <c r="B573" t="s">
        <v>122</v>
      </c>
      <c r="C573">
        <v>104.31878180835398</v>
      </c>
      <c r="D573">
        <v>66.64822856839082</v>
      </c>
      <c r="E573">
        <v>0.673216641612707</v>
      </c>
      <c r="F573">
        <v>3.914661331363415E-2</v>
      </c>
      <c r="G573">
        <v>2.1275915062921476E-2</v>
      </c>
      <c r="H573">
        <v>2.4201123414863121E-2</v>
      </c>
      <c r="I573">
        <v>1.315256597748852E-2</v>
      </c>
      <c r="J573">
        <v>1.5055874952348683E-2</v>
      </c>
      <c r="K573">
        <v>8.1818867025387054E-3</v>
      </c>
      <c r="L573">
        <v>0.34550908619828974</v>
      </c>
      <c r="M573">
        <v>0.18778198566186396</v>
      </c>
      <c r="N573">
        <v>0.1867567411108404</v>
      </c>
      <c r="O573">
        <v>2.2659075329963065E-2</v>
      </c>
      <c r="P573">
        <v>1.2316314304549228E-2</v>
      </c>
      <c r="Q573">
        <v>12.054478862485666</v>
      </c>
      <c r="R573">
        <v>0</v>
      </c>
      <c r="S573">
        <v>0.87026384729549255</v>
      </c>
      <c r="T573">
        <v>4.3317836658255348E-4</v>
      </c>
      <c r="U573">
        <v>6.432447868249036E-3</v>
      </c>
      <c r="V573">
        <v>0</v>
      </c>
      <c r="W573">
        <v>0</v>
      </c>
      <c r="X573">
        <v>0</v>
      </c>
      <c r="Y573">
        <v>3.4919425142340272</v>
      </c>
      <c r="Z573">
        <v>0</v>
      </c>
      <c r="AA573">
        <v>15.918529364441182</v>
      </c>
      <c r="AB573">
        <v>3.7792192016299215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L573">
        <f t="shared" si="24"/>
        <v>0.64534347547962212</v>
      </c>
      <c r="AM573">
        <f t="shared" si="25"/>
        <v>3.6227600975755232E-2</v>
      </c>
      <c r="AN573">
        <f t="shared" si="26"/>
        <v>0.18882264750999694</v>
      </c>
    </row>
    <row r="574" spans="1:40" x14ac:dyDescent="0.25">
      <c r="A574" s="2">
        <v>691</v>
      </c>
      <c r="B574" t="s">
        <v>122</v>
      </c>
      <c r="C574">
        <v>8.3764823001504638</v>
      </c>
      <c r="D574">
        <v>8.2927178566301016</v>
      </c>
      <c r="E574">
        <v>8.3764443520362636E-2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L574">
        <f t="shared" si="24"/>
        <v>1</v>
      </c>
      <c r="AM574">
        <f t="shared" si="25"/>
        <v>0</v>
      </c>
      <c r="AN574">
        <f t="shared" si="26"/>
        <v>0</v>
      </c>
    </row>
    <row r="575" spans="1:40" x14ac:dyDescent="0.25">
      <c r="A575" s="2">
        <v>692</v>
      </c>
      <c r="B575" t="s">
        <v>122</v>
      </c>
      <c r="C575">
        <v>14.415336879734514</v>
      </c>
      <c r="D575">
        <v>14.271183133329707</v>
      </c>
      <c r="E575">
        <v>0.14415374640480702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L575">
        <f t="shared" si="24"/>
        <v>1</v>
      </c>
      <c r="AM575">
        <f t="shared" si="25"/>
        <v>0</v>
      </c>
      <c r="AN575">
        <f t="shared" si="26"/>
        <v>0</v>
      </c>
    </row>
    <row r="576" spans="1:40" x14ac:dyDescent="0.25">
      <c r="A576" s="2">
        <v>693</v>
      </c>
      <c r="B576" t="s">
        <v>122</v>
      </c>
      <c r="C576">
        <v>17921.04856425539</v>
      </c>
      <c r="D576">
        <v>13392.438643825233</v>
      </c>
      <c r="E576">
        <v>135.27711274034937</v>
      </c>
      <c r="F576">
        <v>100.79374162692751</v>
      </c>
      <c r="G576">
        <v>54.780733204150835</v>
      </c>
      <c r="H576">
        <v>62.31036896352326</v>
      </c>
      <c r="I576">
        <v>33.865558758085733</v>
      </c>
      <c r="J576">
        <v>38.764592592883304</v>
      </c>
      <c r="K576">
        <v>21.068181490760868</v>
      </c>
      <c r="L576">
        <v>889.6035459650825</v>
      </c>
      <c r="M576">
        <v>483.49477465540787</v>
      </c>
      <c r="N576">
        <v>480.85715780234943</v>
      </c>
      <c r="O576">
        <v>58.344346820062114</v>
      </c>
      <c r="P576">
        <v>31.709889764423643</v>
      </c>
      <c r="Q576">
        <v>1181.6647335273237</v>
      </c>
      <c r="R576">
        <v>0</v>
      </c>
      <c r="S576">
        <v>85.307860514295371</v>
      </c>
      <c r="T576">
        <v>1.1173725465856261</v>
      </c>
      <c r="U576">
        <v>16.564065389083357</v>
      </c>
      <c r="V576">
        <v>0</v>
      </c>
      <c r="W576">
        <v>2.3849153607992852E-2</v>
      </c>
      <c r="X576">
        <v>1.9079322409411209E-2</v>
      </c>
      <c r="Y576">
        <v>93.712615533436434</v>
      </c>
      <c r="Z576">
        <v>0</v>
      </c>
      <c r="AA576">
        <v>482.94536056185524</v>
      </c>
      <c r="AB576">
        <v>257.57085896632282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18.814120531234497</v>
      </c>
      <c r="AL576">
        <f t="shared" si="24"/>
        <v>0.75485068343307915</v>
      </c>
      <c r="AM576">
        <f t="shared" si="25"/>
        <v>1.437359746920785E-2</v>
      </c>
      <c r="AN576">
        <f t="shared" si="26"/>
        <v>4.1323427328983704E-2</v>
      </c>
    </row>
    <row r="577" spans="1:40" x14ac:dyDescent="0.25">
      <c r="A577" s="2">
        <v>694</v>
      </c>
      <c r="B577" t="s">
        <v>317</v>
      </c>
      <c r="C577">
        <v>107.62970065913912</v>
      </c>
      <c r="D577">
        <v>3.9965863290850923</v>
      </c>
      <c r="E577">
        <v>4.0369500038056401E-2</v>
      </c>
      <c r="F577">
        <v>1.777526117260227</v>
      </c>
      <c r="G577">
        <v>2.1090253592316222</v>
      </c>
      <c r="H577">
        <v>3.1888382905538055</v>
      </c>
      <c r="I577">
        <v>3.7835399886037262</v>
      </c>
      <c r="J577">
        <v>0.35249954707071868</v>
      </c>
      <c r="K577">
        <v>0.41823864845629644</v>
      </c>
      <c r="L577">
        <v>1.5818328804114534</v>
      </c>
      <c r="M577">
        <v>1.8768373398308253</v>
      </c>
      <c r="N577">
        <v>1.0154343948984275</v>
      </c>
      <c r="O577">
        <v>0.47936189985086997</v>
      </c>
      <c r="P577">
        <v>0.56876046249409229</v>
      </c>
      <c r="Q577">
        <v>1.2456288386376804</v>
      </c>
      <c r="R577">
        <v>1.4779317081636356</v>
      </c>
      <c r="S577">
        <v>0</v>
      </c>
      <c r="T577">
        <v>6.723009248772048E-2</v>
      </c>
      <c r="U577">
        <v>4.3449382171299809E-2</v>
      </c>
      <c r="V577">
        <v>0</v>
      </c>
      <c r="W577">
        <v>10.461186124414482</v>
      </c>
      <c r="X577">
        <v>2.5232086250788455</v>
      </c>
      <c r="Y577">
        <v>0</v>
      </c>
      <c r="Z577">
        <v>0</v>
      </c>
      <c r="AA577">
        <v>57.527314893677179</v>
      </c>
      <c r="AB577">
        <v>13.094900236723058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L577">
        <f t="shared" si="24"/>
        <v>3.7507823624894195E-2</v>
      </c>
      <c r="AM577">
        <f t="shared" si="25"/>
        <v>0.14510965622086147</v>
      </c>
      <c r="AN577">
        <f t="shared" si="26"/>
        <v>0.77679868445118005</v>
      </c>
    </row>
    <row r="578" spans="1:40" x14ac:dyDescent="0.25">
      <c r="A578" s="2">
        <v>695</v>
      </c>
      <c r="B578" t="s">
        <v>317</v>
      </c>
      <c r="C578">
        <v>22398.644161205666</v>
      </c>
      <c r="D578">
        <v>4853.7328287527434</v>
      </c>
      <c r="E578">
        <v>49.027486758480769</v>
      </c>
      <c r="F578">
        <v>929.49627198545102</v>
      </c>
      <c r="G578">
        <v>1102.8427986081547</v>
      </c>
      <c r="H578">
        <v>1667.4938598083513</v>
      </c>
      <c r="I578">
        <v>1978.4726480603235</v>
      </c>
      <c r="J578">
        <v>184.32738671900361</v>
      </c>
      <c r="K578">
        <v>218.70368794995042</v>
      </c>
      <c r="L578">
        <v>827.16568814508707</v>
      </c>
      <c r="M578">
        <v>981.4273974141762</v>
      </c>
      <c r="N578">
        <v>530.98683957904291</v>
      </c>
      <c r="O578">
        <v>250.66603493710471</v>
      </c>
      <c r="P578">
        <v>297.41381108055162</v>
      </c>
      <c r="Q578">
        <v>722.40474647451356</v>
      </c>
      <c r="R578">
        <v>857.12890966191503</v>
      </c>
      <c r="S578">
        <v>0</v>
      </c>
      <c r="T578">
        <v>35.155564816880279</v>
      </c>
      <c r="U578">
        <v>22.720287239929398</v>
      </c>
      <c r="V578">
        <v>0</v>
      </c>
      <c r="W578">
        <v>2295.565628709659</v>
      </c>
      <c r="X578">
        <v>537.24290328047118</v>
      </c>
      <c r="Y578">
        <v>157.74817724912054</v>
      </c>
      <c r="Z578">
        <v>0</v>
      </c>
      <c r="AA578">
        <v>3088.9453284566816</v>
      </c>
      <c r="AB578">
        <v>596.04160184040279</v>
      </c>
      <c r="AC578">
        <v>201.94133215831886</v>
      </c>
      <c r="AD578">
        <v>0</v>
      </c>
      <c r="AE578">
        <v>0</v>
      </c>
      <c r="AF578">
        <v>0</v>
      </c>
      <c r="AG578">
        <v>0</v>
      </c>
      <c r="AH578">
        <v>11.992941519350312</v>
      </c>
      <c r="AL578">
        <f t="shared" si="24"/>
        <v>0.21888647724502802</v>
      </c>
      <c r="AM578">
        <f t="shared" si="25"/>
        <v>5.0596120772511612E-2</v>
      </c>
      <c r="AN578">
        <f t="shared" si="26"/>
        <v>0.290990624940415</v>
      </c>
    </row>
    <row r="579" spans="1:40" x14ac:dyDescent="0.25">
      <c r="A579" s="2">
        <v>696</v>
      </c>
      <c r="B579" t="s">
        <v>275</v>
      </c>
      <c r="C579">
        <v>104.63306783316739</v>
      </c>
      <c r="D579">
        <v>98.863698545552367</v>
      </c>
      <c r="E579">
        <v>0.9986226401239654</v>
      </c>
      <c r="F579">
        <v>0.43792324090664553</v>
      </c>
      <c r="G579">
        <v>0.51959345533101831</v>
      </c>
      <c r="H579">
        <v>0.40910668048284837</v>
      </c>
      <c r="I579">
        <v>0.48540353578214362</v>
      </c>
      <c r="J579">
        <v>1.7269960046097162E-2</v>
      </c>
      <c r="K579">
        <v>2.0490899724480541E-2</v>
      </c>
      <c r="L579">
        <v>0.38008324494011081</v>
      </c>
      <c r="M579">
        <v>0.45096551432170484</v>
      </c>
      <c r="N579">
        <v>0.20499134789174392</v>
      </c>
      <c r="O579">
        <v>0.13701808423176098</v>
      </c>
      <c r="P579">
        <v>0.16257150027061876</v>
      </c>
      <c r="Q579">
        <v>0.39846572781591355</v>
      </c>
      <c r="R579">
        <v>0.472776009293633</v>
      </c>
      <c r="S579">
        <v>0</v>
      </c>
      <c r="T579">
        <v>5.2241189592865866E-3</v>
      </c>
      <c r="U579">
        <v>8.5222625750514518E-3</v>
      </c>
      <c r="V579">
        <v>0</v>
      </c>
      <c r="W579">
        <v>0.28697064970735386</v>
      </c>
      <c r="X579">
        <v>8.7349213475852949E-2</v>
      </c>
      <c r="Y579">
        <v>0</v>
      </c>
      <c r="Z579">
        <v>0</v>
      </c>
      <c r="AA579">
        <v>0.16544130921921063</v>
      </c>
      <c r="AB579">
        <v>0.12057989251557961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L579">
        <f t="shared" ref="AL579:AL642" si="27">(D579+E579)/C579</f>
        <v>0.95440498165362231</v>
      </c>
      <c r="AM579">
        <f t="shared" ref="AM579:AM642" si="28">(SUM(X579,AB579,AE579))/C579</f>
        <v>1.9872217292048241E-3</v>
      </c>
      <c r="AN579">
        <f t="shared" ref="AN579:AN642" si="29">(SUM(AA579:AB579,AD579:AE579,W579:X579))/C579</f>
        <v>6.3110169527943166E-3</v>
      </c>
    </row>
    <row r="580" spans="1:40" x14ac:dyDescent="0.25">
      <c r="A580" s="2">
        <v>697</v>
      </c>
      <c r="B580" t="s">
        <v>275</v>
      </c>
      <c r="C580">
        <v>20749.670293300809</v>
      </c>
      <c r="D580">
        <v>14416.060916339102</v>
      </c>
      <c r="E580">
        <v>145.61671617604929</v>
      </c>
      <c r="F580">
        <v>532.95646787965154</v>
      </c>
      <c r="G580">
        <v>632.35033674028671</v>
      </c>
      <c r="H580">
        <v>497.88674654722519</v>
      </c>
      <c r="I580">
        <v>590.74004786343994</v>
      </c>
      <c r="J580">
        <v>21.017657052529916</v>
      </c>
      <c r="K580">
        <v>24.937530737730352</v>
      </c>
      <c r="L580">
        <v>462.56356980347914</v>
      </c>
      <c r="M580">
        <v>548.82954725533909</v>
      </c>
      <c r="N580">
        <v>249.47598057564591</v>
      </c>
      <c r="O580">
        <v>166.75239166282572</v>
      </c>
      <c r="P580">
        <v>197.85048442402632</v>
      </c>
      <c r="Q580">
        <v>530.33534712122548</v>
      </c>
      <c r="R580">
        <v>629.2403093513966</v>
      </c>
      <c r="S580">
        <v>0</v>
      </c>
      <c r="T580">
        <v>6.3583632347443819</v>
      </c>
      <c r="U580">
        <v>10.371111844729686</v>
      </c>
      <c r="V580">
        <v>0</v>
      </c>
      <c r="W580">
        <v>223.77618430477486</v>
      </c>
      <c r="X580">
        <v>71.032689208777086</v>
      </c>
      <c r="Y580">
        <v>20.343701518398987</v>
      </c>
      <c r="Z580">
        <v>0</v>
      </c>
      <c r="AA580">
        <v>524.85264804263068</v>
      </c>
      <c r="AB580">
        <v>220.52632270698766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25.795222909816161</v>
      </c>
      <c r="AL580">
        <f t="shared" si="27"/>
        <v>0.70177874764672776</v>
      </c>
      <c r="AM580">
        <f t="shared" si="28"/>
        <v>1.405125998603924E-2</v>
      </c>
      <c r="AN580">
        <f t="shared" si="29"/>
        <v>5.0130331208154327E-2</v>
      </c>
    </row>
    <row r="581" spans="1:40" x14ac:dyDescent="0.25">
      <c r="A581" s="2">
        <v>698</v>
      </c>
      <c r="B581" t="s">
        <v>275</v>
      </c>
      <c r="C581">
        <v>196.8282191302896</v>
      </c>
      <c r="D581">
        <v>194.78864272051996</v>
      </c>
      <c r="E581">
        <v>1.9678460957451536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3.2876393471261749E-2</v>
      </c>
      <c r="R581">
        <v>3.8853920553200048E-2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L581">
        <f t="shared" si="27"/>
        <v>0.99963556895275774</v>
      </c>
      <c r="AM581">
        <f t="shared" si="28"/>
        <v>0</v>
      </c>
      <c r="AN581">
        <f t="shared" si="29"/>
        <v>0</v>
      </c>
    </row>
    <row r="582" spans="1:40" x14ac:dyDescent="0.25">
      <c r="A582" s="2">
        <v>699</v>
      </c>
      <c r="B582" t="s">
        <v>275</v>
      </c>
      <c r="C582">
        <v>97.633569997527133</v>
      </c>
      <c r="D582">
        <v>89.710141757801978</v>
      </c>
      <c r="E582">
        <v>0.90616205999738642</v>
      </c>
      <c r="F582">
        <v>0.36115654389175761</v>
      </c>
      <c r="G582">
        <v>0.42851053251395094</v>
      </c>
      <c r="H582">
        <v>0.62923170613903079</v>
      </c>
      <c r="I582">
        <v>0.74658026930567623</v>
      </c>
      <c r="J582">
        <v>5.1335013658904714E-2</v>
      </c>
      <c r="K582">
        <v>6.0908805146833118E-2</v>
      </c>
      <c r="L582">
        <v>0.36745237332094077</v>
      </c>
      <c r="M582">
        <v>0.43598030165463952</v>
      </c>
      <c r="N582">
        <v>0.16089361492748744</v>
      </c>
      <c r="O582">
        <v>0.23388745794357288</v>
      </c>
      <c r="P582">
        <v>0.27750625094082726</v>
      </c>
      <c r="Q582">
        <v>0.35147409470922125</v>
      </c>
      <c r="R582">
        <v>0.41702224698646578</v>
      </c>
      <c r="S582">
        <v>0</v>
      </c>
      <c r="T582">
        <v>1.9855088594874734E-3</v>
      </c>
      <c r="U582">
        <v>1.1405172750581456E-2</v>
      </c>
      <c r="V582">
        <v>0</v>
      </c>
      <c r="W582">
        <v>0.96126709738747429</v>
      </c>
      <c r="X582">
        <v>0.42447753524460063</v>
      </c>
      <c r="Y582">
        <v>0</v>
      </c>
      <c r="Z582">
        <v>0</v>
      </c>
      <c r="AA582">
        <v>0.90722221226349331</v>
      </c>
      <c r="AB582">
        <v>0.18896944208280853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L582">
        <f t="shared" si="27"/>
        <v>0.92812650218664028</v>
      </c>
      <c r="AM582">
        <f t="shared" si="28"/>
        <v>6.2831562683096252E-3</v>
      </c>
      <c r="AN582">
        <f t="shared" si="29"/>
        <v>2.5420931417761732E-2</v>
      </c>
    </row>
    <row r="583" spans="1:40" x14ac:dyDescent="0.25">
      <c r="A583" s="2">
        <v>700</v>
      </c>
      <c r="B583" t="s">
        <v>275</v>
      </c>
      <c r="C583">
        <v>4.1282065579902421</v>
      </c>
      <c r="D583">
        <v>4.0864859798710489</v>
      </c>
      <c r="E583">
        <v>4.1279108986813133E-2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4.4146913238039619E-4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L583">
        <f t="shared" si="27"/>
        <v>0.99989306030931857</v>
      </c>
      <c r="AM583">
        <f t="shared" si="28"/>
        <v>0</v>
      </c>
      <c r="AN583">
        <f t="shared" si="29"/>
        <v>0</v>
      </c>
    </row>
    <row r="584" spans="1:40" x14ac:dyDescent="0.25">
      <c r="A584" s="2">
        <v>701</v>
      </c>
      <c r="B584" t="s">
        <v>174</v>
      </c>
      <c r="C584">
        <v>31.72401441924081</v>
      </c>
      <c r="D584">
        <v>30.450131069988021</v>
      </c>
      <c r="E584">
        <v>0.30757695318257255</v>
      </c>
      <c r="F584">
        <v>8.1572888632379492E-2</v>
      </c>
      <c r="G584">
        <v>9.6785847821272919E-2</v>
      </c>
      <c r="H584">
        <v>7.6205211073272383E-2</v>
      </c>
      <c r="I584">
        <v>9.0417088522758066E-2</v>
      </c>
      <c r="J584">
        <v>3.2169062604316084E-3</v>
      </c>
      <c r="K584">
        <v>3.8168716212949186E-3</v>
      </c>
      <c r="L584">
        <v>7.0798740308177704E-2</v>
      </c>
      <c r="M584">
        <v>8.4002379621235024E-2</v>
      </c>
      <c r="N584">
        <v>3.8184124982879909E-2</v>
      </c>
      <c r="O584">
        <v>2.5522674165887459E-2</v>
      </c>
      <c r="P584">
        <v>3.0282464899981071E-2</v>
      </c>
      <c r="Q584">
        <v>0</v>
      </c>
      <c r="R584">
        <v>0</v>
      </c>
      <c r="S584">
        <v>0</v>
      </c>
      <c r="T584">
        <v>9.7319403608240327E-4</v>
      </c>
      <c r="U584">
        <v>1.5873745840253594E-3</v>
      </c>
      <c r="V584">
        <v>0</v>
      </c>
      <c r="W584">
        <v>7.8079617691826531E-2</v>
      </c>
      <c r="X584">
        <v>2.4784608935372324E-2</v>
      </c>
      <c r="Y584">
        <v>0</v>
      </c>
      <c r="Z584">
        <v>0</v>
      </c>
      <c r="AA584">
        <v>0.18313072157802882</v>
      </c>
      <c r="AB584">
        <v>7.6945681335306229E-2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L584">
        <f t="shared" si="27"/>
        <v>0.96954022327375611</v>
      </c>
      <c r="AM584">
        <f t="shared" si="28"/>
        <v>3.206728156351439E-3</v>
      </c>
      <c r="AN584">
        <f t="shared" si="29"/>
        <v>1.1440564385836623E-2</v>
      </c>
    </row>
    <row r="585" spans="1:40" x14ac:dyDescent="0.25">
      <c r="A585" s="2">
        <v>702</v>
      </c>
      <c r="B585" t="s">
        <v>174</v>
      </c>
      <c r="C585">
        <v>1.3369636839157306</v>
      </c>
      <c r="D585">
        <v>1.3235921362662733</v>
      </c>
      <c r="E585">
        <v>1.3371547649457438E-2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L585">
        <f t="shared" si="27"/>
        <v>1</v>
      </c>
      <c r="AM585">
        <f t="shared" si="28"/>
        <v>0</v>
      </c>
      <c r="AN585">
        <f t="shared" si="29"/>
        <v>0</v>
      </c>
    </row>
    <row r="586" spans="1:40" x14ac:dyDescent="0.25">
      <c r="A586" s="2">
        <v>703</v>
      </c>
      <c r="B586" t="s">
        <v>174</v>
      </c>
      <c r="C586">
        <v>21386.439293920739</v>
      </c>
      <c r="D586">
        <v>9446.4345888638145</v>
      </c>
      <c r="E586">
        <v>95.41842715827552</v>
      </c>
      <c r="F586">
        <v>543.39188703902198</v>
      </c>
      <c r="G586">
        <v>644.73190592010792</v>
      </c>
      <c r="H586">
        <v>946.73462233083103</v>
      </c>
      <c r="I586">
        <v>1123.2958899000344</v>
      </c>
      <c r="J586">
        <v>77.238057609850856</v>
      </c>
      <c r="K586">
        <v>91.642671649746887</v>
      </c>
      <c r="L586">
        <v>552.86451792958951</v>
      </c>
      <c r="M586">
        <v>655.970832689551</v>
      </c>
      <c r="N586">
        <v>242.07864015383956</v>
      </c>
      <c r="O586">
        <v>351.90431760474746</v>
      </c>
      <c r="P586">
        <v>417.53264038614577</v>
      </c>
      <c r="Q586">
        <v>924.92918551979494</v>
      </c>
      <c r="R586">
        <v>1097.4238302482408</v>
      </c>
      <c r="S586">
        <v>0</v>
      </c>
      <c r="T586">
        <v>2.9873732710570935</v>
      </c>
      <c r="U586">
        <v>17.160088742021909</v>
      </c>
      <c r="V586">
        <v>0</v>
      </c>
      <c r="W586">
        <v>1071.2635181028127</v>
      </c>
      <c r="X586">
        <v>473.04989320616147</v>
      </c>
      <c r="Y586">
        <v>1082.8645746230927</v>
      </c>
      <c r="Z586">
        <v>82.778790166273424</v>
      </c>
      <c r="AA586">
        <v>1011.0343539810733</v>
      </c>
      <c r="AB586">
        <v>210.59294538399851</v>
      </c>
      <c r="AC586">
        <v>149.42673234721485</v>
      </c>
      <c r="AD586">
        <v>0</v>
      </c>
      <c r="AE586">
        <v>0</v>
      </c>
      <c r="AF586">
        <v>0</v>
      </c>
      <c r="AG586">
        <v>0</v>
      </c>
      <c r="AH586">
        <v>73.689009093439282</v>
      </c>
      <c r="AL586">
        <f t="shared" si="27"/>
        <v>0.44616370611700829</v>
      </c>
      <c r="AM586">
        <f t="shared" si="28"/>
        <v>3.1966183299362544E-2</v>
      </c>
      <c r="AN586">
        <f t="shared" si="29"/>
        <v>0.12933152043969684</v>
      </c>
    </row>
    <row r="587" spans="1:40" x14ac:dyDescent="0.25">
      <c r="A587" s="2">
        <v>704</v>
      </c>
      <c r="B587" t="s">
        <v>174</v>
      </c>
      <c r="C587">
        <v>195.67815548289192</v>
      </c>
      <c r="D587">
        <v>193.63656643081279</v>
      </c>
      <c r="E587">
        <v>1.9559947027597606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7.6048876553050856E-3</v>
      </c>
      <c r="X587">
        <v>5.1419410851210524E-2</v>
      </c>
      <c r="Y587">
        <v>2.0952804206054193E-2</v>
      </c>
      <c r="Z587">
        <v>0</v>
      </c>
      <c r="AA587">
        <v>1.3827068032095178E-3</v>
      </c>
      <c r="AB587">
        <v>4.2345398035776921E-3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L587">
        <f t="shared" si="27"/>
        <v>0.99956257585774899</v>
      </c>
      <c r="AM587">
        <f t="shared" si="28"/>
        <v>2.844157566665842E-4</v>
      </c>
      <c r="AN587">
        <f t="shared" si="29"/>
        <v>3.3034625123985495E-4</v>
      </c>
    </row>
    <row r="588" spans="1:40" x14ac:dyDescent="0.25">
      <c r="A588" s="2">
        <v>705</v>
      </c>
      <c r="B588" t="s">
        <v>179</v>
      </c>
      <c r="C588">
        <v>0.13921282284085298</v>
      </c>
      <c r="D588">
        <v>0.13782069259741966</v>
      </c>
      <c r="E588">
        <v>1.3921302434333077E-3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L588">
        <f t="shared" si="27"/>
        <v>1</v>
      </c>
      <c r="AM588">
        <f t="shared" si="28"/>
        <v>0</v>
      </c>
      <c r="AN588">
        <f t="shared" si="29"/>
        <v>0</v>
      </c>
    </row>
    <row r="589" spans="1:40" x14ac:dyDescent="0.25">
      <c r="A589" s="2">
        <v>706</v>
      </c>
      <c r="B589" t="s">
        <v>179</v>
      </c>
      <c r="C589">
        <v>40.630845626495166</v>
      </c>
      <c r="D589">
        <v>3.7226235345280529</v>
      </c>
      <c r="E589">
        <v>3.7602298588832815E-2</v>
      </c>
      <c r="F589">
        <v>1.2448104725331195</v>
      </c>
      <c r="G589">
        <v>1.4769618962424718</v>
      </c>
      <c r="H589">
        <v>2.168794874568349</v>
      </c>
      <c r="I589">
        <v>2.5732630614515499</v>
      </c>
      <c r="J589">
        <v>0.17693806418436381</v>
      </c>
      <c r="K589">
        <v>0.20993637670915374</v>
      </c>
      <c r="L589">
        <v>1.2665108486985233</v>
      </c>
      <c r="M589">
        <v>1.5027081609020039</v>
      </c>
      <c r="N589">
        <v>0.55455762338716741</v>
      </c>
      <c r="O589">
        <v>0.80614801045626439</v>
      </c>
      <c r="P589">
        <v>0.95649023085567642</v>
      </c>
      <c r="Q589">
        <v>2.4702841381524476</v>
      </c>
      <c r="R589">
        <v>2.930979799485772</v>
      </c>
      <c r="S589">
        <v>0</v>
      </c>
      <c r="T589">
        <v>6.8432890994036145E-3</v>
      </c>
      <c r="U589">
        <v>3.9310538825787653E-2</v>
      </c>
      <c r="V589">
        <v>0</v>
      </c>
      <c r="W589">
        <v>7.0080724307319864</v>
      </c>
      <c r="X589">
        <v>3.2361219775714098</v>
      </c>
      <c r="Y589">
        <v>0</v>
      </c>
      <c r="Z589">
        <v>0</v>
      </c>
      <c r="AA589">
        <v>6.8018489713769448</v>
      </c>
      <c r="AB589">
        <v>1.4400390281458835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L589">
        <f t="shared" si="27"/>
        <v>9.2546088449236258E-2</v>
      </c>
      <c r="AM589">
        <f t="shared" si="28"/>
        <v>0.11508894126161118</v>
      </c>
      <c r="AN589">
        <f t="shared" si="29"/>
        <v>0.45497656085630528</v>
      </c>
    </row>
    <row r="590" spans="1:40" x14ac:dyDescent="0.25">
      <c r="A590" s="2">
        <v>707</v>
      </c>
      <c r="B590" t="s">
        <v>179</v>
      </c>
      <c r="C590">
        <v>9.5154977638975158</v>
      </c>
      <c r="D590">
        <v>1.3380772752583847</v>
      </c>
      <c r="E590">
        <v>1.3566686599093131E-2</v>
      </c>
      <c r="F590">
        <v>9.7550935514876244E-2</v>
      </c>
      <c r="G590">
        <v>0.11563984815693172</v>
      </c>
      <c r="H590">
        <v>0.16990658608309805</v>
      </c>
      <c r="I590">
        <v>0.20177753335241719</v>
      </c>
      <c r="J590">
        <v>1.3997374113446674E-2</v>
      </c>
      <c r="K590">
        <v>1.6366160574761847E-2</v>
      </c>
      <c r="L590">
        <v>9.927368715148141E-2</v>
      </c>
      <c r="M590">
        <v>0.11779328824104872</v>
      </c>
      <c r="N590">
        <v>4.3499535352139081E-2</v>
      </c>
      <c r="O590">
        <v>6.3095859713928254E-2</v>
      </c>
      <c r="P590">
        <v>7.4939787713619643E-2</v>
      </c>
      <c r="Q590">
        <v>9.1736639320024058E-2</v>
      </c>
      <c r="R590">
        <v>0.10882061727591708</v>
      </c>
      <c r="S590">
        <v>0</v>
      </c>
      <c r="T590">
        <v>4.3068846904627229E-4</v>
      </c>
      <c r="U590">
        <v>3.0148191325829491E-3</v>
      </c>
      <c r="V590">
        <v>0</v>
      </c>
      <c r="W590">
        <v>3.8857668819958011</v>
      </c>
      <c r="X590">
        <v>1.6290330763536902</v>
      </c>
      <c r="Y590">
        <v>0.10910613828434429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1.3221043452408827</v>
      </c>
      <c r="AL590">
        <f t="shared" si="27"/>
        <v>0.14204658499166617</v>
      </c>
      <c r="AM590">
        <f t="shared" si="28"/>
        <v>0.17119788336605565</v>
      </c>
      <c r="AN590">
        <f t="shared" si="29"/>
        <v>0.57955979762541054</v>
      </c>
    </row>
    <row r="591" spans="1:40" x14ac:dyDescent="0.25">
      <c r="A591" s="2">
        <v>708</v>
      </c>
      <c r="B591" t="s">
        <v>179</v>
      </c>
      <c r="C591">
        <v>3610.4735910502441</v>
      </c>
      <c r="D591">
        <v>1202.7525697165856</v>
      </c>
      <c r="E591">
        <v>12.149175335522061</v>
      </c>
      <c r="F591">
        <v>109.44592040524429</v>
      </c>
      <c r="G591">
        <v>129.85706444712471</v>
      </c>
      <c r="H591">
        <v>190.68502510545648</v>
      </c>
      <c r="I591">
        <v>226.24664270362919</v>
      </c>
      <c r="J591">
        <v>15.556749530481317</v>
      </c>
      <c r="K591">
        <v>18.457802142761668</v>
      </c>
      <c r="L591">
        <v>111.35420267854451</v>
      </c>
      <c r="M591">
        <v>132.12094680626905</v>
      </c>
      <c r="N591">
        <v>48.75713943708022</v>
      </c>
      <c r="O591">
        <v>70.877858989059078</v>
      </c>
      <c r="P591">
        <v>84.096713136488233</v>
      </c>
      <c r="Q591">
        <v>175.26147680283134</v>
      </c>
      <c r="R591">
        <v>207.94661792419481</v>
      </c>
      <c r="S591">
        <v>0</v>
      </c>
      <c r="T591">
        <v>0.6017711700627042</v>
      </c>
      <c r="U591">
        <v>3.4561615546852016</v>
      </c>
      <c r="V591">
        <v>0</v>
      </c>
      <c r="W591">
        <v>19.67815510971926</v>
      </c>
      <c r="X591">
        <v>8.5250636623518723</v>
      </c>
      <c r="Y591">
        <v>26.043526668847782</v>
      </c>
      <c r="Z591">
        <v>0</v>
      </c>
      <c r="AA591">
        <v>203.83234922014248</v>
      </c>
      <c r="AB591">
        <v>101.91617461007124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510.85448389309056</v>
      </c>
      <c r="AL591">
        <f t="shared" si="27"/>
        <v>0.33649373535473148</v>
      </c>
      <c r="AM591">
        <f t="shared" si="28"/>
        <v>3.0589127849096676E-2</v>
      </c>
      <c r="AN591">
        <f t="shared" si="29"/>
        <v>9.2495273592388266E-2</v>
      </c>
    </row>
    <row r="592" spans="1:40" x14ac:dyDescent="0.25">
      <c r="A592" s="2">
        <v>709</v>
      </c>
      <c r="B592" t="s">
        <v>179</v>
      </c>
      <c r="C592">
        <v>2656.7249610742156</v>
      </c>
      <c r="D592">
        <v>807.33308275765489</v>
      </c>
      <c r="E592">
        <v>8.1548601142584722</v>
      </c>
      <c r="F592">
        <v>0.16498245204009568</v>
      </c>
      <c r="G592">
        <v>35.898968295642291</v>
      </c>
      <c r="H592">
        <v>0.30696652929517404</v>
      </c>
      <c r="I592">
        <v>66.786082311132958</v>
      </c>
      <c r="J592">
        <v>0.32927632957251152</v>
      </c>
      <c r="K592">
        <v>71.625517534561538</v>
      </c>
      <c r="L592">
        <v>1.1667206595842539</v>
      </c>
      <c r="M592">
        <v>253.8625477722004</v>
      </c>
      <c r="N592">
        <v>64.984358254337835</v>
      </c>
      <c r="O592">
        <v>0.23563019652804987</v>
      </c>
      <c r="P592">
        <v>51.257071829835539</v>
      </c>
      <c r="Q592">
        <v>262.91817131771319</v>
      </c>
      <c r="R592">
        <v>0</v>
      </c>
      <c r="S592">
        <v>17.74418416757231</v>
      </c>
      <c r="T592">
        <v>0.28520757485249032</v>
      </c>
      <c r="U592">
        <v>3.4918990433461325</v>
      </c>
      <c r="V592">
        <v>0</v>
      </c>
      <c r="W592">
        <v>803.63950057293312</v>
      </c>
      <c r="X592">
        <v>130.29081675211017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76.24911660904435</v>
      </c>
      <c r="AL592">
        <f t="shared" si="27"/>
        <v>0.30695233974923031</v>
      </c>
      <c r="AM592">
        <f t="shared" si="28"/>
        <v>4.9041891298912857E-2</v>
      </c>
      <c r="AN592">
        <f t="shared" si="29"/>
        <v>0.35153443845667015</v>
      </c>
    </row>
    <row r="593" spans="1:40" x14ac:dyDescent="0.25">
      <c r="A593" s="2">
        <v>710</v>
      </c>
      <c r="B593" t="s">
        <v>179</v>
      </c>
      <c r="C593">
        <v>1167.5746807573671</v>
      </c>
      <c r="D593">
        <v>956.14882033597314</v>
      </c>
      <c r="E593">
        <v>9.6581288798090519</v>
      </c>
      <c r="F593">
        <v>9.7707296292006998</v>
      </c>
      <c r="G593">
        <v>11.592440672952263</v>
      </c>
      <c r="H593">
        <v>17.023440127417683</v>
      </c>
      <c r="I593">
        <v>20.197782348575274</v>
      </c>
      <c r="J593">
        <v>1.3887133438448744</v>
      </c>
      <c r="K593">
        <v>1.6481219732929577</v>
      </c>
      <c r="L593">
        <v>9.9404179170019695</v>
      </c>
      <c r="M593">
        <v>11.795286442277918</v>
      </c>
      <c r="N593">
        <v>4.3524068650540775</v>
      </c>
      <c r="O593">
        <v>6.3282026758895515</v>
      </c>
      <c r="P593">
        <v>7.5072439051389344</v>
      </c>
      <c r="Q593">
        <v>14.027001820117594</v>
      </c>
      <c r="R593">
        <v>16.643416821379269</v>
      </c>
      <c r="S593">
        <v>0</v>
      </c>
      <c r="T593">
        <v>5.3637102465918608E-2</v>
      </c>
      <c r="U593">
        <v>0.30816953416782322</v>
      </c>
      <c r="V593">
        <v>0</v>
      </c>
      <c r="W593">
        <v>2.0468912601394607</v>
      </c>
      <c r="X593">
        <v>9.7471017029070364</v>
      </c>
      <c r="Y593">
        <v>0</v>
      </c>
      <c r="Z593">
        <v>0</v>
      </c>
      <c r="AA593">
        <v>0.7797681459796646</v>
      </c>
      <c r="AB593">
        <v>3.8988406811628145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52.718118572618984</v>
      </c>
      <c r="AL593">
        <f t="shared" si="27"/>
        <v>0.82719072718268882</v>
      </c>
      <c r="AM593">
        <f t="shared" si="28"/>
        <v>1.1687425745835957E-2</v>
      </c>
      <c r="AN593">
        <f t="shared" si="29"/>
        <v>1.4108392432339953E-2</v>
      </c>
    </row>
    <row r="594" spans="1:40" x14ac:dyDescent="0.25">
      <c r="A594" s="2">
        <v>711</v>
      </c>
      <c r="B594" t="s">
        <v>179</v>
      </c>
      <c r="C594">
        <v>52.789857319218179</v>
      </c>
      <c r="D594">
        <v>11.647828267182978</v>
      </c>
      <c r="E594">
        <v>0.11765452416768356</v>
      </c>
      <c r="F594">
        <v>2.8622678940954578</v>
      </c>
      <c r="G594">
        <v>3.396066561088487</v>
      </c>
      <c r="H594">
        <v>4.9868457003793205</v>
      </c>
      <c r="I594">
        <v>5.9168631111074985</v>
      </c>
      <c r="J594">
        <v>0.40684455582639717</v>
      </c>
      <c r="K594">
        <v>0.48271916020421496</v>
      </c>
      <c r="L594">
        <v>2.912159833057518</v>
      </c>
      <c r="M594">
        <v>3.455272147615958</v>
      </c>
      <c r="N594">
        <v>1.2751222639481659</v>
      </c>
      <c r="O594">
        <v>1.8536195979570356</v>
      </c>
      <c r="P594">
        <v>2.1993177476922172</v>
      </c>
      <c r="Q594">
        <v>3.8855797468010058</v>
      </c>
      <c r="R594">
        <v>4.6102279391697509</v>
      </c>
      <c r="S594">
        <v>0</v>
      </c>
      <c r="T594">
        <v>1.5738530410535429E-2</v>
      </c>
      <c r="U594">
        <v>9.0390208438885011E-2</v>
      </c>
      <c r="V594">
        <v>0</v>
      </c>
      <c r="W594">
        <v>0.54342377877496539</v>
      </c>
      <c r="X594">
        <v>0.20655945983397159</v>
      </c>
      <c r="Y594">
        <v>0</v>
      </c>
      <c r="Z594">
        <v>0</v>
      </c>
      <c r="AA594">
        <v>1.4345219106371399</v>
      </c>
      <c r="AB594">
        <v>0.49083438082900105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L594">
        <f t="shared" si="27"/>
        <v>0.2228739267129527</v>
      </c>
      <c r="AM594">
        <f t="shared" si="28"/>
        <v>1.3210754415301024E-2</v>
      </c>
      <c r="AN594">
        <f t="shared" si="29"/>
        <v>5.0679044534964461E-2</v>
      </c>
    </row>
    <row r="595" spans="1:40" x14ac:dyDescent="0.25">
      <c r="A595" s="2">
        <v>712</v>
      </c>
      <c r="B595" t="s">
        <v>179</v>
      </c>
      <c r="C595">
        <v>1.7448222479820779</v>
      </c>
      <c r="D595">
        <v>0.75751591331435575</v>
      </c>
      <c r="E595">
        <v>7.923806714806041E-3</v>
      </c>
      <c r="F595">
        <v>4.9127603670857091E-2</v>
      </c>
      <c r="G595">
        <v>5.8636170862288124E-2</v>
      </c>
      <c r="H595">
        <v>8.5577114231447537E-2</v>
      </c>
      <c r="I595">
        <v>0.10195298176956404</v>
      </c>
      <c r="J595">
        <v>6.8672992901778881E-3</v>
      </c>
      <c r="K595">
        <v>8.4520611930881152E-3</v>
      </c>
      <c r="L595">
        <v>4.965585482114028E-2</v>
      </c>
      <c r="M595">
        <v>5.9692678445392416E-2</v>
      </c>
      <c r="N595">
        <v>2.1658405981891747E-2</v>
      </c>
      <c r="O595">
        <v>3.1695226964874923E-2</v>
      </c>
      <c r="P595">
        <v>3.803427140699308E-2</v>
      </c>
      <c r="Q595">
        <v>0.10459425072732477</v>
      </c>
      <c r="R595">
        <v>0.12361138722320199</v>
      </c>
      <c r="S595">
        <v>0</v>
      </c>
      <c r="T595">
        <v>5.2825379155214524E-4</v>
      </c>
      <c r="U595">
        <v>1.5847613746564357E-3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7.9238068732821784E-2</v>
      </c>
      <c r="AB595">
        <v>0.15847613746564357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L595">
        <f t="shared" si="27"/>
        <v>0.43869209079286348</v>
      </c>
      <c r="AM595">
        <f t="shared" si="28"/>
        <v>9.0826522672395091E-2</v>
      </c>
      <c r="AN595">
        <f t="shared" si="29"/>
        <v>0.13623978400859263</v>
      </c>
    </row>
    <row r="596" spans="1:40" x14ac:dyDescent="0.25">
      <c r="A596" s="2">
        <v>713</v>
      </c>
      <c r="B596" t="s">
        <v>179</v>
      </c>
      <c r="C596">
        <v>4368.3237345463886</v>
      </c>
      <c r="D596">
        <v>1570.4159993652402</v>
      </c>
      <c r="E596">
        <v>15.863258915790693</v>
      </c>
      <c r="F596">
        <v>144.2717188534516</v>
      </c>
      <c r="G596">
        <v>171.17698760187167</v>
      </c>
      <c r="H596">
        <v>251.35979627304911</v>
      </c>
      <c r="I596">
        <v>298.23667269579209</v>
      </c>
      <c r="J596">
        <v>20.507482610719318</v>
      </c>
      <c r="K596">
        <v>24.33109062573725</v>
      </c>
      <c r="L596">
        <v>146.78603142552717</v>
      </c>
      <c r="M596">
        <v>174.16151717835396</v>
      </c>
      <c r="N596">
        <v>64.272358444253342</v>
      </c>
      <c r="O596">
        <v>93.431237221321339</v>
      </c>
      <c r="P596">
        <v>110.85569370199562</v>
      </c>
      <c r="Q596">
        <v>203.3192279516106</v>
      </c>
      <c r="R596">
        <v>241.23719206774945</v>
      </c>
      <c r="S596">
        <v>0</v>
      </c>
      <c r="T596">
        <v>0.79272295368194845</v>
      </c>
      <c r="U596">
        <v>4.556467368519443</v>
      </c>
      <c r="V596">
        <v>0</v>
      </c>
      <c r="W596">
        <v>29.428462881461058</v>
      </c>
      <c r="X596">
        <v>21.460141529818152</v>
      </c>
      <c r="Y596">
        <v>9.4768482812406702</v>
      </c>
      <c r="Z596">
        <v>6.490320328481439</v>
      </c>
      <c r="AA596">
        <v>186.53118011018393</v>
      </c>
      <c r="AB596">
        <v>46.270596750330292</v>
      </c>
      <c r="AC596">
        <v>107.65607486741656</v>
      </c>
      <c r="AD596">
        <v>0</v>
      </c>
      <c r="AE596">
        <v>0</v>
      </c>
      <c r="AF596">
        <v>0</v>
      </c>
      <c r="AG596">
        <v>0</v>
      </c>
      <c r="AH596">
        <v>425.4346545427926</v>
      </c>
      <c r="AL596">
        <f t="shared" si="27"/>
        <v>0.36313225728581489</v>
      </c>
      <c r="AM596">
        <f t="shared" si="28"/>
        <v>1.5504972249311022E-2</v>
      </c>
      <c r="AN596">
        <f t="shared" si="29"/>
        <v>6.4942618384315365E-2</v>
      </c>
    </row>
    <row r="597" spans="1:40" x14ac:dyDescent="0.25">
      <c r="A597" s="2">
        <v>714</v>
      </c>
      <c r="B597" t="s">
        <v>179</v>
      </c>
      <c r="C597">
        <v>3557.6503085972204</v>
      </c>
      <c r="D597">
        <v>1056.1866200756131</v>
      </c>
      <c r="E597">
        <v>10.668733719227202</v>
      </c>
      <c r="F597">
        <v>0.14714804435413761</v>
      </c>
      <c r="G597">
        <v>31.937132668481667</v>
      </c>
      <c r="H597">
        <v>0.27327493951482701</v>
      </c>
      <c r="I597">
        <v>59.414776684624748</v>
      </c>
      <c r="J597">
        <v>0.29329509161389633</v>
      </c>
      <c r="K597">
        <v>63.720106238849631</v>
      </c>
      <c r="L597">
        <v>1.0380442672138523</v>
      </c>
      <c r="M597">
        <v>225.84522089178111</v>
      </c>
      <c r="N597">
        <v>57.812166312414647</v>
      </c>
      <c r="O597">
        <v>0.21021148192441128</v>
      </c>
      <c r="P597">
        <v>45.599878637118572</v>
      </c>
      <c r="Q597">
        <v>314.88980786812334</v>
      </c>
      <c r="R597">
        <v>0</v>
      </c>
      <c r="S597">
        <v>21.251380827471714</v>
      </c>
      <c r="T597">
        <v>0.25325478741575769</v>
      </c>
      <c r="U597">
        <v>3.1061250451080888</v>
      </c>
      <c r="V597">
        <v>0</v>
      </c>
      <c r="W597">
        <v>1104.1108362082571</v>
      </c>
      <c r="X597">
        <v>156.15710829418686</v>
      </c>
      <c r="Y597">
        <v>305.89274600325649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98.842440510669618</v>
      </c>
      <c r="AL597">
        <f t="shared" si="27"/>
        <v>0.29987639628794793</v>
      </c>
      <c r="AM597">
        <f t="shared" si="28"/>
        <v>4.3893326985180711E-2</v>
      </c>
      <c r="AN597">
        <f t="shared" si="29"/>
        <v>0.35424165816886227</v>
      </c>
    </row>
    <row r="598" spans="1:40" x14ac:dyDescent="0.25">
      <c r="A598" s="2">
        <v>715</v>
      </c>
      <c r="B598" t="s">
        <v>179</v>
      </c>
      <c r="C598">
        <v>375.18009855540265</v>
      </c>
      <c r="D598">
        <v>224.2577244923242</v>
      </c>
      <c r="E598">
        <v>2.2657018316591118</v>
      </c>
      <c r="F598">
        <v>5.6607687613801572</v>
      </c>
      <c r="G598">
        <v>6.7165035098726857</v>
      </c>
      <c r="H598">
        <v>9.8628119666528917</v>
      </c>
      <c r="I598">
        <v>11.701641670533746</v>
      </c>
      <c r="J598">
        <v>0.80498540352845538</v>
      </c>
      <c r="K598">
        <v>0.95424100723005501</v>
      </c>
      <c r="L598">
        <v>5.7592774795249566</v>
      </c>
      <c r="M598">
        <v>6.8339179416008307</v>
      </c>
      <c r="N598">
        <v>2.5224203065448312</v>
      </c>
      <c r="O598">
        <v>3.6657183600549597</v>
      </c>
      <c r="P598">
        <v>4.3493089627189345</v>
      </c>
      <c r="Q598">
        <v>7.9851806292418237</v>
      </c>
      <c r="R598">
        <v>9.4737579765727773</v>
      </c>
      <c r="S598">
        <v>0</v>
      </c>
      <c r="T598">
        <v>3.084616327252589E-2</v>
      </c>
      <c r="U598">
        <v>0.17910676026327063</v>
      </c>
      <c r="V598">
        <v>0</v>
      </c>
      <c r="W598">
        <v>11.363335492993873</v>
      </c>
      <c r="X598">
        <v>3.0050151653976793</v>
      </c>
      <c r="Y598">
        <v>1.1781251509373682</v>
      </c>
      <c r="Z598">
        <v>0</v>
      </c>
      <c r="AA598">
        <v>3.2438243176147132</v>
      </c>
      <c r="AB598">
        <v>0.47761829448368687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52.888266910999157</v>
      </c>
      <c r="AL598">
        <f t="shared" si="27"/>
        <v>0.60377250071683297</v>
      </c>
      <c r="AM598">
        <f t="shared" si="28"/>
        <v>9.2825644891371753E-3</v>
      </c>
      <c r="AN598">
        <f t="shared" si="29"/>
        <v>4.8216292229100316E-2</v>
      </c>
    </row>
    <row r="599" spans="1:40" x14ac:dyDescent="0.25">
      <c r="A599" s="2">
        <v>716</v>
      </c>
      <c r="B599" t="s">
        <v>179</v>
      </c>
      <c r="C599">
        <v>5791.9387912246957</v>
      </c>
      <c r="D599">
        <v>1966.2087587284893</v>
      </c>
      <c r="E599">
        <v>19.860943561977596</v>
      </c>
      <c r="F599">
        <v>185.51959587893549</v>
      </c>
      <c r="G599">
        <v>220.11786690979216</v>
      </c>
      <c r="H599">
        <v>323.22471150097783</v>
      </c>
      <c r="I599">
        <v>383.50391176122025</v>
      </c>
      <c r="J599">
        <v>26.369893540231772</v>
      </c>
      <c r="K599">
        <v>31.287374610937647</v>
      </c>
      <c r="L599">
        <v>188.75425668363059</v>
      </c>
      <c r="M599">
        <v>223.9545184764836</v>
      </c>
      <c r="N599">
        <v>82.648274395438364</v>
      </c>
      <c r="O599">
        <v>120.14309227218821</v>
      </c>
      <c r="P599">
        <v>142.55027102223096</v>
      </c>
      <c r="Q599">
        <v>263.6577439538986</v>
      </c>
      <c r="R599">
        <v>312.82914359603518</v>
      </c>
      <c r="S599">
        <v>0</v>
      </c>
      <c r="T599">
        <v>1.0202405083102015</v>
      </c>
      <c r="U599">
        <v>5.8585649878540789</v>
      </c>
      <c r="V599">
        <v>0</v>
      </c>
      <c r="W599">
        <v>193.7954428311931</v>
      </c>
      <c r="X599">
        <v>87.599455219150414</v>
      </c>
      <c r="Y599">
        <v>6.9949518681452254</v>
      </c>
      <c r="Z599">
        <v>0</v>
      </c>
      <c r="AA599">
        <v>382.69706134846717</v>
      </c>
      <c r="AB599">
        <v>94.352934729888389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528.98978283921963</v>
      </c>
      <c r="AL599">
        <f t="shared" si="27"/>
        <v>0.34290239829528929</v>
      </c>
      <c r="AM599">
        <f t="shared" si="28"/>
        <v>3.1414763951703513E-2</v>
      </c>
      <c r="AN599">
        <f t="shared" si="29"/>
        <v>0.13094836141531929</v>
      </c>
    </row>
    <row r="600" spans="1:40" x14ac:dyDescent="0.25">
      <c r="A600" s="2">
        <v>717</v>
      </c>
      <c r="B600" t="s">
        <v>179</v>
      </c>
      <c r="C600">
        <v>8211.5836605466793</v>
      </c>
      <c r="D600">
        <v>1836.4470402622444</v>
      </c>
      <c r="E600">
        <v>18.549798849949656</v>
      </c>
      <c r="F600">
        <v>0.52985688254626973</v>
      </c>
      <c r="G600">
        <v>115.29823944552571</v>
      </c>
      <c r="H600">
        <v>0.98557330493611983</v>
      </c>
      <c r="I600">
        <v>214.50109773042507</v>
      </c>
      <c r="J600">
        <v>1.056748128497166</v>
      </c>
      <c r="K600">
        <v>230.0438856227353</v>
      </c>
      <c r="L600">
        <v>3.7475510284919968</v>
      </c>
      <c r="M600">
        <v>815.34395335835109</v>
      </c>
      <c r="N600">
        <v>208.71418088131026</v>
      </c>
      <c r="O600">
        <v>0.75623228038620283</v>
      </c>
      <c r="P600">
        <v>164.62534408900567</v>
      </c>
      <c r="Q600">
        <v>1134.9514748069932</v>
      </c>
      <c r="R600">
        <v>0</v>
      </c>
      <c r="S600">
        <v>76.597713624184195</v>
      </c>
      <c r="T600">
        <v>0.91637558891430482</v>
      </c>
      <c r="U600">
        <v>11.214974291674793</v>
      </c>
      <c r="V600">
        <v>0</v>
      </c>
      <c r="W600">
        <v>2182.5837494847888</v>
      </c>
      <c r="X600">
        <v>399.60035359438103</v>
      </c>
      <c r="Y600">
        <v>672.15879013584265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122.96072715549512</v>
      </c>
      <c r="AL600">
        <f t="shared" si="27"/>
        <v>0.22590001098383733</v>
      </c>
      <c r="AM600">
        <f t="shared" si="28"/>
        <v>4.8663007053596524E-2</v>
      </c>
      <c r="AN600">
        <f t="shared" si="29"/>
        <v>0.31445628636599227</v>
      </c>
    </row>
    <row r="601" spans="1:40" x14ac:dyDescent="0.25">
      <c r="A601" s="2">
        <v>718</v>
      </c>
      <c r="B601" t="s">
        <v>179</v>
      </c>
      <c r="C601">
        <v>735.19657397228627</v>
      </c>
      <c r="D601">
        <v>532.95207036046543</v>
      </c>
      <c r="E601">
        <v>5.3830309892474535</v>
      </c>
      <c r="F601">
        <v>7.6129654837692646</v>
      </c>
      <c r="G601">
        <v>9.0318912017454807</v>
      </c>
      <c r="H601">
        <v>13.262650785279703</v>
      </c>
      <c r="I601">
        <v>15.736264240931693</v>
      </c>
      <c r="J601">
        <v>1.0817055605015362</v>
      </c>
      <c r="K601">
        <v>1.2838374043695382</v>
      </c>
      <c r="L601">
        <v>7.7450516391681568</v>
      </c>
      <c r="M601">
        <v>9.1899943271471844</v>
      </c>
      <c r="N601">
        <v>3.3912118745320536</v>
      </c>
      <c r="O601">
        <v>4.930215815532903</v>
      </c>
      <c r="P601">
        <v>5.8488147870401175</v>
      </c>
      <c r="Q601">
        <v>10.738004042314509</v>
      </c>
      <c r="R601">
        <v>12.740310079838629</v>
      </c>
      <c r="S601">
        <v>0</v>
      </c>
      <c r="T601">
        <v>4.2027412080813099E-2</v>
      </c>
      <c r="U601">
        <v>0.24015664617980351</v>
      </c>
      <c r="V601">
        <v>0</v>
      </c>
      <c r="W601">
        <v>33.021538849723122</v>
      </c>
      <c r="X601">
        <v>11.30737542429913</v>
      </c>
      <c r="Y601">
        <v>2.6027638393039361</v>
      </c>
      <c r="Z601">
        <v>0</v>
      </c>
      <c r="AA601">
        <v>3.0019580772475565</v>
      </c>
      <c r="AB601">
        <v>0.8805743693259499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43.172160762242221</v>
      </c>
      <c r="AL601">
        <f t="shared" si="27"/>
        <v>0.73223287540783044</v>
      </c>
      <c r="AM601">
        <f t="shared" si="28"/>
        <v>1.6577810921742018E-2</v>
      </c>
      <c r="AN601">
        <f t="shared" si="29"/>
        <v>6.5576266848073106E-2</v>
      </c>
    </row>
    <row r="602" spans="1:40" x14ac:dyDescent="0.25">
      <c r="A602" s="2">
        <v>719</v>
      </c>
      <c r="B602" t="s">
        <v>179</v>
      </c>
      <c r="C602">
        <v>162.35471887498568</v>
      </c>
      <c r="D602">
        <v>21.463936732969255</v>
      </c>
      <c r="E602">
        <v>0.21680484299565186</v>
      </c>
      <c r="F602">
        <v>8.1281326026362919</v>
      </c>
      <c r="G602">
        <v>9.6439622569913404</v>
      </c>
      <c r="H602">
        <v>14.161399641283003</v>
      </c>
      <c r="I602">
        <v>16.80240330851511</v>
      </c>
      <c r="J602">
        <v>1.1553579682584205</v>
      </c>
      <c r="K602">
        <v>1.3707897748288671</v>
      </c>
      <c r="L602">
        <v>8.2698040327422913</v>
      </c>
      <c r="M602">
        <v>9.812109269772904</v>
      </c>
      <c r="N602">
        <v>3.6210354763371546</v>
      </c>
      <c r="O602">
        <v>5.2638370131699581</v>
      </c>
      <c r="P602">
        <v>6.2455126943130113</v>
      </c>
      <c r="Q602">
        <v>18.343045569078189</v>
      </c>
      <c r="R602">
        <v>21.76390690176849</v>
      </c>
      <c r="S602">
        <v>0</v>
      </c>
      <c r="T602">
        <v>4.4673841439325596E-2</v>
      </c>
      <c r="U602">
        <v>0.25668529233781973</v>
      </c>
      <c r="V602">
        <v>0</v>
      </c>
      <c r="W602">
        <v>0.13392859943243629</v>
      </c>
      <c r="X602">
        <v>2.5921665486347341E-2</v>
      </c>
      <c r="Y602">
        <v>0</v>
      </c>
      <c r="Z602">
        <v>0</v>
      </c>
      <c r="AA602">
        <v>6.9664473091872097</v>
      </c>
      <c r="AB602">
        <v>1.328485300821747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7.3365387806208844</v>
      </c>
      <c r="AL602">
        <f t="shared" si="27"/>
        <v>0.13353933736080217</v>
      </c>
      <c r="AM602">
        <f t="shared" si="28"/>
        <v>8.342270404539321E-3</v>
      </c>
      <c r="AN602">
        <f t="shared" si="29"/>
        <v>5.2075990975279166E-2</v>
      </c>
    </row>
    <row r="603" spans="1:40" x14ac:dyDescent="0.25">
      <c r="A603" s="2">
        <v>720</v>
      </c>
      <c r="B603" t="s">
        <v>179</v>
      </c>
      <c r="C603">
        <v>3.95978118677409</v>
      </c>
      <c r="D603">
        <v>3.9201816553707434</v>
      </c>
      <c r="E603">
        <v>3.9599531403346766E-2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L603">
        <f t="shared" si="27"/>
        <v>1</v>
      </c>
      <c r="AM603">
        <f t="shared" si="28"/>
        <v>0</v>
      </c>
      <c r="AN603">
        <f t="shared" si="29"/>
        <v>0</v>
      </c>
    </row>
    <row r="604" spans="1:40" x14ac:dyDescent="0.25">
      <c r="A604" s="2">
        <v>721</v>
      </c>
      <c r="B604" t="s">
        <v>179</v>
      </c>
      <c r="C604">
        <v>5.8882695159762815</v>
      </c>
      <c r="D604">
        <v>0.71692788493372239</v>
      </c>
      <c r="E604">
        <v>7.2416872029441026E-3</v>
      </c>
      <c r="F604">
        <v>0.18781063468153597</v>
      </c>
      <c r="G604">
        <v>0.22283622548009832</v>
      </c>
      <c r="H604">
        <v>0.32721624677427241</v>
      </c>
      <c r="I604">
        <v>0.38824035180912431</v>
      </c>
      <c r="J604">
        <v>2.6695315084569248E-2</v>
      </c>
      <c r="K604">
        <v>3.1674225550504573E-2</v>
      </c>
      <c r="L604">
        <v>0.19108439179777104</v>
      </c>
      <c r="M604">
        <v>0.22672071060049601</v>
      </c>
      <c r="N604">
        <v>8.3668417046109667E-2</v>
      </c>
      <c r="O604">
        <v>0.1216273136114733</v>
      </c>
      <c r="P604">
        <v>0.14431007881516894</v>
      </c>
      <c r="Q604">
        <v>0.15577787947923194</v>
      </c>
      <c r="R604">
        <v>0.18482960086467426</v>
      </c>
      <c r="S604">
        <v>0</v>
      </c>
      <c r="T604">
        <v>1.0326864323832701E-3</v>
      </c>
      <c r="U604">
        <v>5.9308025037111949E-3</v>
      </c>
      <c r="V604">
        <v>0</v>
      </c>
      <c r="W604">
        <v>1.0812669678030944</v>
      </c>
      <c r="X604">
        <v>0.44881286291680422</v>
      </c>
      <c r="Y604">
        <v>0</v>
      </c>
      <c r="Z604">
        <v>0</v>
      </c>
      <c r="AA604">
        <v>1.135092849070013</v>
      </c>
      <c r="AB604">
        <v>0.19947238351857965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L604">
        <f t="shared" si="27"/>
        <v>0.12298512664405417</v>
      </c>
      <c r="AM604">
        <f t="shared" si="28"/>
        <v>0.11009775362293305</v>
      </c>
      <c r="AN604">
        <f t="shared" si="29"/>
        <v>0.48650033011159305</v>
      </c>
    </row>
    <row r="605" spans="1:40" x14ac:dyDescent="0.25">
      <c r="A605" s="2">
        <v>722</v>
      </c>
      <c r="B605" t="s">
        <v>179</v>
      </c>
      <c r="C605">
        <v>85.927903408475174</v>
      </c>
      <c r="D605">
        <v>7.7327342854492462</v>
      </c>
      <c r="E605">
        <v>7.8108207936347027E-2</v>
      </c>
      <c r="F605">
        <v>9.6983043117537925E-3</v>
      </c>
      <c r="G605">
        <v>2.1104146136757351</v>
      </c>
      <c r="H605">
        <v>1.8045206254927799E-2</v>
      </c>
      <c r="I605">
        <v>3.9261957101170566</v>
      </c>
      <c r="J605">
        <v>1.9351677063973442E-2</v>
      </c>
      <c r="K605">
        <v>4.2106988888134262</v>
      </c>
      <c r="L605">
        <v>6.8593213495855343E-2</v>
      </c>
      <c r="M605">
        <v>14.923972567705357</v>
      </c>
      <c r="N605">
        <v>3.8202816554736554</v>
      </c>
      <c r="O605">
        <v>1.3849289157946343E-2</v>
      </c>
      <c r="P605">
        <v>3.0132832651754788</v>
      </c>
      <c r="Q605">
        <v>11.078511120790818</v>
      </c>
      <c r="R605">
        <v>0</v>
      </c>
      <c r="S605">
        <v>0.74768040529159041</v>
      </c>
      <c r="T605">
        <v>1.6769841218920261E-2</v>
      </c>
      <c r="U605">
        <v>0.20528192669005835</v>
      </c>
      <c r="V605">
        <v>0</v>
      </c>
      <c r="W605">
        <v>18.34558611128606</v>
      </c>
      <c r="X605">
        <v>3.662305742265398</v>
      </c>
      <c r="Y605">
        <v>0</v>
      </c>
      <c r="Z605">
        <v>0</v>
      </c>
      <c r="AA605">
        <v>1.816394619073902E-4</v>
      </c>
      <c r="AB605">
        <v>0</v>
      </c>
      <c r="AC605">
        <v>0</v>
      </c>
      <c r="AD605">
        <v>6.3780019461217412</v>
      </c>
      <c r="AE605">
        <v>1.1637686252263448</v>
      </c>
      <c r="AF605">
        <v>2.0814839109199905</v>
      </c>
      <c r="AG605">
        <v>0</v>
      </c>
      <c r="AH605">
        <v>2.3031052545715895</v>
      </c>
      <c r="AL605">
        <f t="shared" si="27"/>
        <v>9.0899954305357814E-2</v>
      </c>
      <c r="AM605">
        <f t="shared" si="28"/>
        <v>5.6164228103530583E-2</v>
      </c>
      <c r="AN605">
        <f t="shared" si="29"/>
        <v>0.34389113305709856</v>
      </c>
    </row>
    <row r="606" spans="1:40" x14ac:dyDescent="0.25">
      <c r="A606" s="2">
        <v>723</v>
      </c>
      <c r="B606" t="s">
        <v>83</v>
      </c>
      <c r="C606">
        <v>13631.222890578914</v>
      </c>
      <c r="D606">
        <v>13076.457941202849</v>
      </c>
      <c r="E606">
        <v>132.08545608721053</v>
      </c>
      <c r="F606">
        <v>1.2763341179681633</v>
      </c>
      <c r="G606">
        <v>1.5143652391549922</v>
      </c>
      <c r="H606">
        <v>1.9455087708989769</v>
      </c>
      <c r="I606">
        <v>2.3083164385887978</v>
      </c>
      <c r="J606">
        <v>1.2705358160570934</v>
      </c>
      <c r="K606">
        <v>1.5074718948873667</v>
      </c>
      <c r="L606">
        <v>19.553983698485943</v>
      </c>
      <c r="M606">
        <v>23.200723353256098</v>
      </c>
      <c r="N606">
        <v>11.73631149750911</v>
      </c>
      <c r="O606">
        <v>3.0266400356575418</v>
      </c>
      <c r="P606">
        <v>3.5910707503501831</v>
      </c>
      <c r="Q606">
        <v>125.76918393291892</v>
      </c>
      <c r="R606">
        <v>149.22444696193247</v>
      </c>
      <c r="S606">
        <v>0</v>
      </c>
      <c r="T606">
        <v>0.83234962626825548</v>
      </c>
      <c r="U606">
        <v>0.56291294014712479</v>
      </c>
      <c r="V606">
        <v>0</v>
      </c>
      <c r="W606">
        <v>3.7192924922886177</v>
      </c>
      <c r="X606">
        <v>7.3299925030505602</v>
      </c>
      <c r="Y606">
        <v>0</v>
      </c>
      <c r="Z606">
        <v>0</v>
      </c>
      <c r="AA606">
        <v>13.248282746254345</v>
      </c>
      <c r="AB606">
        <v>20.089609082434873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30.972161390746869</v>
      </c>
      <c r="AL606">
        <f t="shared" si="27"/>
        <v>0.96899181411075119</v>
      </c>
      <c r="AM606">
        <f t="shared" si="28"/>
        <v>2.0115291053186594E-3</v>
      </c>
      <c r="AN606">
        <f t="shared" si="29"/>
        <v>3.2562872150455522E-3</v>
      </c>
    </row>
    <row r="607" spans="1:40" x14ac:dyDescent="0.25">
      <c r="A607" s="2">
        <v>724</v>
      </c>
      <c r="B607" t="s">
        <v>83</v>
      </c>
      <c r="C607">
        <v>100.34374631388894</v>
      </c>
      <c r="D607">
        <v>84.145390460978859</v>
      </c>
      <c r="E607">
        <v>0.84997894091820592</v>
      </c>
      <c r="F607">
        <v>7.7191982200023546E-2</v>
      </c>
      <c r="G607">
        <v>9.1069190436675176E-2</v>
      </c>
      <c r="H607">
        <v>0.11708896780612434</v>
      </c>
      <c r="I607">
        <v>0.13963942533623527</v>
      </c>
      <c r="J607">
        <v>7.6324654842165857E-2</v>
      </c>
      <c r="K607">
        <v>9.1069190436675176E-2</v>
      </c>
      <c r="L607">
        <v>1.1804300864513892</v>
      </c>
      <c r="M607">
        <v>1.3998635558551786</v>
      </c>
      <c r="N607">
        <v>0.70860500813988481</v>
      </c>
      <c r="O607">
        <v>0.18213837220009413</v>
      </c>
      <c r="P607">
        <v>0.21683140580160756</v>
      </c>
      <c r="Q607">
        <v>1.7419550411345992</v>
      </c>
      <c r="R607">
        <v>2.06756363632093</v>
      </c>
      <c r="S607">
        <v>0</v>
      </c>
      <c r="T607">
        <v>5.0304884411321707E-2</v>
      </c>
      <c r="U607">
        <v>3.3825699305050784E-2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7.1744758113139158</v>
      </c>
      <c r="AL607">
        <f t="shared" si="27"/>
        <v>0.84704201830396031</v>
      </c>
      <c r="AM607">
        <f t="shared" si="28"/>
        <v>0</v>
      </c>
      <c r="AN607">
        <f t="shared" si="29"/>
        <v>0</v>
      </c>
    </row>
    <row r="608" spans="1:40" x14ac:dyDescent="0.25">
      <c r="A608" s="2">
        <v>725</v>
      </c>
      <c r="B608" t="s">
        <v>83</v>
      </c>
      <c r="C608">
        <v>36.975244775553882</v>
      </c>
      <c r="D608">
        <v>34.176769771142901</v>
      </c>
      <c r="E608">
        <v>0.34521959966741605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1.1220014955993975</v>
      </c>
      <c r="R608">
        <v>1.3312539091441697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L608">
        <f t="shared" si="27"/>
        <v>0.93365140867531105</v>
      </c>
      <c r="AM608">
        <f t="shared" si="28"/>
        <v>0</v>
      </c>
      <c r="AN608">
        <f t="shared" si="29"/>
        <v>0</v>
      </c>
    </row>
    <row r="609" spans="1:40" x14ac:dyDescent="0.25">
      <c r="A609" s="2">
        <v>726</v>
      </c>
      <c r="B609" t="s">
        <v>83</v>
      </c>
      <c r="C609">
        <v>29.091351671887551</v>
      </c>
      <c r="D609">
        <v>28.101793130774048</v>
      </c>
      <c r="E609">
        <v>0.28385699727693475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0.1452117267734285</v>
      </c>
      <c r="R609">
        <v>0.17229295480499182</v>
      </c>
      <c r="S609">
        <v>0</v>
      </c>
      <c r="T609">
        <v>0</v>
      </c>
      <c r="U609">
        <v>0</v>
      </c>
      <c r="V609">
        <v>0</v>
      </c>
      <c r="W609">
        <v>3.9142949923406431E-2</v>
      </c>
      <c r="X609">
        <v>4.4062171548983148E-2</v>
      </c>
      <c r="Y609">
        <v>0</v>
      </c>
      <c r="Z609">
        <v>0</v>
      </c>
      <c r="AA609">
        <v>0.14336017308823587</v>
      </c>
      <c r="AB609">
        <v>0.16163156769752085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L609">
        <f t="shared" si="27"/>
        <v>0.97574187848691396</v>
      </c>
      <c r="AM609">
        <f t="shared" si="28"/>
        <v>7.0706147162380318E-3</v>
      </c>
      <c r="AN609">
        <f t="shared" si="29"/>
        <v>1.3344064127253346E-2</v>
      </c>
    </row>
    <row r="610" spans="1:40" x14ac:dyDescent="0.25">
      <c r="A610" s="2">
        <v>727</v>
      </c>
      <c r="B610" t="s">
        <v>83</v>
      </c>
      <c r="C610">
        <v>26.329047261467704</v>
      </c>
      <c r="D610">
        <v>22.840867960253071</v>
      </c>
      <c r="E610">
        <v>0.2307167044192846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0.85623725636902359</v>
      </c>
      <c r="R610">
        <v>1.0159074082934092</v>
      </c>
      <c r="S610">
        <v>0</v>
      </c>
      <c r="T610">
        <v>0</v>
      </c>
      <c r="U610">
        <v>0</v>
      </c>
      <c r="V610">
        <v>0</v>
      </c>
      <c r="W610">
        <v>2.877088065134033E-3</v>
      </c>
      <c r="X610">
        <v>0.94800054623254459</v>
      </c>
      <c r="Y610">
        <v>0</v>
      </c>
      <c r="Z610">
        <v>0</v>
      </c>
      <c r="AA610">
        <v>1.4385440325670165E-3</v>
      </c>
      <c r="AB610">
        <v>0.43300175380267203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L610">
        <f t="shared" si="27"/>
        <v>0.87627875158389745</v>
      </c>
      <c r="AM610">
        <f t="shared" si="28"/>
        <v>5.2451662466962853E-2</v>
      </c>
      <c r="AN610">
        <f t="shared" si="29"/>
        <v>5.261557390875729E-2</v>
      </c>
    </row>
    <row r="611" spans="1:40" x14ac:dyDescent="0.25">
      <c r="A611" s="2">
        <v>728</v>
      </c>
      <c r="B611" t="s">
        <v>83</v>
      </c>
      <c r="C611">
        <v>20.244034870852051</v>
      </c>
      <c r="D611">
        <v>20.041583349027288</v>
      </c>
      <c r="E611">
        <v>0.20245152182476431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L611">
        <f t="shared" si="27"/>
        <v>1</v>
      </c>
      <c r="AM611">
        <f t="shared" si="28"/>
        <v>0</v>
      </c>
      <c r="AN611">
        <f t="shared" si="29"/>
        <v>0</v>
      </c>
    </row>
    <row r="612" spans="1:40" x14ac:dyDescent="0.25">
      <c r="A612" s="2">
        <v>729</v>
      </c>
      <c r="B612" t="s">
        <v>83</v>
      </c>
      <c r="C612">
        <v>6.7389656573730434</v>
      </c>
      <c r="D612">
        <v>3.1368182072347683</v>
      </c>
      <c r="E612">
        <v>3.1692955493700332E-2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3.5704544946445749</v>
      </c>
      <c r="AL612">
        <f t="shared" si="27"/>
        <v>0.47017766877351991</v>
      </c>
      <c r="AM612">
        <f t="shared" si="28"/>
        <v>0</v>
      </c>
      <c r="AN612">
        <f t="shared" si="29"/>
        <v>0</v>
      </c>
    </row>
    <row r="613" spans="1:40" x14ac:dyDescent="0.25">
      <c r="A613" s="2">
        <v>730</v>
      </c>
      <c r="B613" t="s">
        <v>338</v>
      </c>
      <c r="C613">
        <v>18966.033094787937</v>
      </c>
      <c r="D613">
        <v>4181.2002071702091</v>
      </c>
      <c r="E613">
        <v>42.234510409302729</v>
      </c>
      <c r="F613">
        <v>56.159459675146131</v>
      </c>
      <c r="G613">
        <v>34.105667012213878</v>
      </c>
      <c r="H613">
        <v>310.68551299496073</v>
      </c>
      <c r="I613">
        <v>188.68083835327067</v>
      </c>
      <c r="J613">
        <v>20.328207716665396</v>
      </c>
      <c r="K613">
        <v>12.345462107413201</v>
      </c>
      <c r="L613">
        <v>119.41167068921439</v>
      </c>
      <c r="M613">
        <v>72.519135207153113</v>
      </c>
      <c r="N613">
        <v>71.587566810008326</v>
      </c>
      <c r="O613">
        <v>15.722205587514519</v>
      </c>
      <c r="P613">
        <v>9.5481916383761476</v>
      </c>
      <c r="Q613">
        <v>159.49675352853174</v>
      </c>
      <c r="R613">
        <v>96.863407768015961</v>
      </c>
      <c r="S613">
        <v>0.44366779845527582</v>
      </c>
      <c r="T613">
        <v>11.554527176283665</v>
      </c>
      <c r="U613">
        <v>1.5823831230839407</v>
      </c>
      <c r="V613">
        <v>0</v>
      </c>
      <c r="W613">
        <v>9603.947862982357</v>
      </c>
      <c r="X613">
        <v>3281.5092397564972</v>
      </c>
      <c r="Y613">
        <v>281.17862450461251</v>
      </c>
      <c r="Z613">
        <v>0</v>
      </c>
      <c r="AA613">
        <v>205.29481069835367</v>
      </c>
      <c r="AB613">
        <v>74.694317285338514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114.93886479495534</v>
      </c>
      <c r="AL613">
        <f t="shared" si="27"/>
        <v>0.22268413729279823</v>
      </c>
      <c r="AM613">
        <f t="shared" si="28"/>
        <v>0.17695864708599265</v>
      </c>
      <c r="AN613">
        <f t="shared" si="29"/>
        <v>0.69415919317047625</v>
      </c>
    </row>
    <row r="614" spans="1:40" x14ac:dyDescent="0.25">
      <c r="A614" s="2">
        <v>731</v>
      </c>
      <c r="B614" t="s">
        <v>338</v>
      </c>
      <c r="C614">
        <v>36.829734396910283</v>
      </c>
      <c r="D614">
        <v>5.9253834116019846</v>
      </c>
      <c r="E614">
        <v>5.9852726637318443E-2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23.037194867601009</v>
      </c>
      <c r="X614">
        <v>7.4877387327288707</v>
      </c>
      <c r="Y614">
        <v>0</v>
      </c>
      <c r="Z614">
        <v>0</v>
      </c>
      <c r="AA614">
        <v>0.22926626738648662</v>
      </c>
      <c r="AB614">
        <v>8.8129304408608805E-2</v>
      </c>
      <c r="AC614">
        <v>0</v>
      </c>
      <c r="AD614">
        <v>1.6812859608342351E-3</v>
      </c>
      <c r="AE614">
        <v>4.8780058516743722E-4</v>
      </c>
      <c r="AF614">
        <v>0</v>
      </c>
      <c r="AG614">
        <v>0</v>
      </c>
      <c r="AH614">
        <v>0</v>
      </c>
      <c r="AL614">
        <f t="shared" si="27"/>
        <v>0.16251097750901555</v>
      </c>
      <c r="AM614">
        <f t="shared" si="28"/>
        <v>0.20571301861895161</v>
      </c>
      <c r="AN614">
        <f t="shared" si="29"/>
        <v>0.83748902249098445</v>
      </c>
    </row>
    <row r="615" spans="1:40" x14ac:dyDescent="0.25">
      <c r="A615" s="2">
        <v>732</v>
      </c>
      <c r="B615" t="s">
        <v>338</v>
      </c>
      <c r="C615">
        <v>6.8757634644132741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4.4297544429651197</v>
      </c>
      <c r="X615">
        <v>1.5578509056823713</v>
      </c>
      <c r="Y615">
        <v>0</v>
      </c>
      <c r="Z615">
        <v>0</v>
      </c>
      <c r="AA615">
        <v>0.70179791242944378</v>
      </c>
      <c r="AB615">
        <v>0.18636020333633907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L615">
        <f t="shared" si="27"/>
        <v>0</v>
      </c>
      <c r="AM615">
        <f t="shared" si="28"/>
        <v>0.25367526356108416</v>
      </c>
      <c r="AN615">
        <f t="shared" si="29"/>
        <v>0.99999999999999989</v>
      </c>
    </row>
    <row r="616" spans="1:40" x14ac:dyDescent="0.25">
      <c r="A616" s="2">
        <v>733</v>
      </c>
      <c r="B616" t="s">
        <v>338</v>
      </c>
      <c r="C616">
        <v>30.66011093790426</v>
      </c>
      <c r="D616">
        <v>2.5189382819872614</v>
      </c>
      <c r="E616">
        <v>2.5443707480588044E-2</v>
      </c>
      <c r="F616">
        <v>2.3778888031489517E-2</v>
      </c>
      <c r="G616">
        <v>1.4440876992463113E-2</v>
      </c>
      <c r="H616">
        <v>0.13154933754231549</v>
      </c>
      <c r="I616">
        <v>7.9891036519535108E-2</v>
      </c>
      <c r="J616">
        <v>8.6072763296279782E-3</v>
      </c>
      <c r="K616">
        <v>5.2270947131853361E-3</v>
      </c>
      <c r="L616">
        <v>5.0561017359421499E-2</v>
      </c>
      <c r="M616">
        <v>3.0705991617932565E-2</v>
      </c>
      <c r="N616">
        <v>3.0311574587531788E-2</v>
      </c>
      <c r="O616">
        <v>6.6569172052160612E-3</v>
      </c>
      <c r="P616">
        <v>4.0428974923326661E-3</v>
      </c>
      <c r="Q616">
        <v>0.46782858935777571</v>
      </c>
      <c r="R616">
        <v>0.28411621092557193</v>
      </c>
      <c r="S616">
        <v>1.3015744714985531E-3</v>
      </c>
      <c r="T616">
        <v>4.8921941030598704E-3</v>
      </c>
      <c r="U616">
        <v>6.7027357654165837E-4</v>
      </c>
      <c r="V616">
        <v>0</v>
      </c>
      <c r="W616">
        <v>19.780272800758063</v>
      </c>
      <c r="X616">
        <v>6.5517416997146904</v>
      </c>
      <c r="Y616">
        <v>0</v>
      </c>
      <c r="Z616">
        <v>0</v>
      </c>
      <c r="AA616">
        <v>0.3903004020072951</v>
      </c>
      <c r="AB616">
        <v>0.24883229513086449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L616">
        <f t="shared" si="27"/>
        <v>8.2986718300562284E-2</v>
      </c>
      <c r="AM616">
        <f t="shared" si="28"/>
        <v>0.22180526380412377</v>
      </c>
      <c r="AN616">
        <f t="shared" si="29"/>
        <v>0.87968198328556002</v>
      </c>
    </row>
    <row r="617" spans="1:40" x14ac:dyDescent="0.25">
      <c r="A617" s="2">
        <v>734</v>
      </c>
      <c r="B617" t="s">
        <v>338</v>
      </c>
      <c r="C617">
        <v>97.435119413118684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71.960555134089844</v>
      </c>
      <c r="X617">
        <v>25.356194378497584</v>
      </c>
      <c r="Y617">
        <v>0</v>
      </c>
      <c r="Z617">
        <v>0.11836990053126606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L617">
        <f t="shared" si="27"/>
        <v>0</v>
      </c>
      <c r="AM617">
        <f t="shared" si="28"/>
        <v>0.26023670449860015</v>
      </c>
      <c r="AN617">
        <f t="shared" si="29"/>
        <v>0.99878514132025253</v>
      </c>
    </row>
    <row r="618" spans="1:40" x14ac:dyDescent="0.25">
      <c r="A618" s="2">
        <v>735</v>
      </c>
      <c r="B618" t="s">
        <v>298</v>
      </c>
      <c r="C618">
        <v>687.93382838097489</v>
      </c>
      <c r="D618">
        <v>218.03939428845212</v>
      </c>
      <c r="E618">
        <v>2.2024150978417842</v>
      </c>
      <c r="F618">
        <v>18.396144679967183</v>
      </c>
      <c r="G618">
        <v>11.172085613570523</v>
      </c>
      <c r="H618">
        <v>101.77138807990956</v>
      </c>
      <c r="I618">
        <v>61.806380774056521</v>
      </c>
      <c r="J618">
        <v>6.6589205520241324</v>
      </c>
      <c r="K618">
        <v>4.0439949780536963</v>
      </c>
      <c r="L618">
        <v>39.115710726607141</v>
      </c>
      <c r="M618">
        <v>23.755200184998778</v>
      </c>
      <c r="N618">
        <v>23.44999122737984</v>
      </c>
      <c r="O618">
        <v>5.1501799917669677</v>
      </c>
      <c r="P618">
        <v>3.1277180040973844</v>
      </c>
      <c r="Q618">
        <v>54.834891437239911</v>
      </c>
      <c r="R618">
        <v>33.301538418679982</v>
      </c>
      <c r="S618">
        <v>0.15259717690655014</v>
      </c>
      <c r="T618">
        <v>3.7848832541118536</v>
      </c>
      <c r="U618">
        <v>0.51836416240738648</v>
      </c>
      <c r="V618">
        <v>0</v>
      </c>
      <c r="W618">
        <v>49.383558790092636</v>
      </c>
      <c r="X618">
        <v>17.367152689273844</v>
      </c>
      <c r="Y618">
        <v>0</v>
      </c>
      <c r="Z618">
        <v>0</v>
      </c>
      <c r="AA618">
        <v>7.8237470978245396</v>
      </c>
      <c r="AB618">
        <v>2.0775711557125209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L618">
        <f t="shared" si="27"/>
        <v>0.32014970088711048</v>
      </c>
      <c r="AM618">
        <f t="shared" si="28"/>
        <v>2.8265398564203119E-2</v>
      </c>
      <c r="AN618">
        <f t="shared" si="29"/>
        <v>0.11142355059541274</v>
      </c>
    </row>
    <row r="619" spans="1:40" x14ac:dyDescent="0.25">
      <c r="A619" s="2">
        <v>736</v>
      </c>
      <c r="B619" t="s">
        <v>298</v>
      </c>
      <c r="C619">
        <v>46.95009301403536</v>
      </c>
      <c r="D619">
        <v>12.551508095544268</v>
      </c>
      <c r="E619">
        <v>0.1267832989701764</v>
      </c>
      <c r="F619">
        <v>1.0591581441312767</v>
      </c>
      <c r="G619">
        <v>0.64323368352725874</v>
      </c>
      <c r="H619">
        <v>5.8594903966709238</v>
      </c>
      <c r="I619">
        <v>3.5585044802768642</v>
      </c>
      <c r="J619">
        <v>0.3833862633356529</v>
      </c>
      <c r="K619">
        <v>0.23283413699909056</v>
      </c>
      <c r="L619">
        <v>2.2520886445924417</v>
      </c>
      <c r="M619">
        <v>1.3677067729640224</v>
      </c>
      <c r="N619">
        <v>1.350133910452912</v>
      </c>
      <c r="O619">
        <v>0.29652213845086339</v>
      </c>
      <c r="P619">
        <v>0.18007833649611235</v>
      </c>
      <c r="Q619">
        <v>2.3644426301635502</v>
      </c>
      <c r="R619">
        <v>1.4359390165488819</v>
      </c>
      <c r="S619">
        <v>6.5786432715987612E-3</v>
      </c>
      <c r="T619">
        <v>0.21791330453360175</v>
      </c>
      <c r="U619">
        <v>2.9845229391671491E-2</v>
      </c>
      <c r="V619">
        <v>0</v>
      </c>
      <c r="W619">
        <v>2.020917439168509</v>
      </c>
      <c r="X619">
        <v>0.92787315115669522</v>
      </c>
      <c r="Y619">
        <v>0</v>
      </c>
      <c r="Z619">
        <v>0</v>
      </c>
      <c r="AA619">
        <v>7.5784403968819083</v>
      </c>
      <c r="AB619">
        <v>2.506714900507093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L619">
        <f t="shared" si="27"/>
        <v>0.27003762038819323</v>
      </c>
      <c r="AM619">
        <f t="shared" si="28"/>
        <v>7.3154020177064294E-2</v>
      </c>
      <c r="AN619">
        <f t="shared" si="29"/>
        <v>0.27761278095482816</v>
      </c>
    </row>
    <row r="620" spans="1:40" x14ac:dyDescent="0.25">
      <c r="A620" s="2">
        <v>737</v>
      </c>
      <c r="B620" t="s">
        <v>298</v>
      </c>
      <c r="C620">
        <v>17432.490567568453</v>
      </c>
      <c r="D620">
        <v>8179.8711205631025</v>
      </c>
      <c r="E620">
        <v>82.625262276152256</v>
      </c>
      <c r="F620">
        <v>352.66283192129913</v>
      </c>
      <c r="G620">
        <v>214.17413151261522</v>
      </c>
      <c r="H620">
        <v>1951.007078294685</v>
      </c>
      <c r="I620">
        <v>1184.8590232719962</v>
      </c>
      <c r="J620">
        <v>127.6549353870375</v>
      </c>
      <c r="K620">
        <v>77.525317373421387</v>
      </c>
      <c r="L620">
        <v>749.86713331777798</v>
      </c>
      <c r="M620">
        <v>455.39941271359396</v>
      </c>
      <c r="N620">
        <v>449.54714411310511</v>
      </c>
      <c r="O620">
        <v>98.731134017035757</v>
      </c>
      <c r="P620">
        <v>59.960535434623893</v>
      </c>
      <c r="Q620">
        <v>842.05115741064355</v>
      </c>
      <c r="R620">
        <v>511.38234829059189</v>
      </c>
      <c r="S620">
        <v>2.3431444247409661</v>
      </c>
      <c r="T620">
        <v>72.557725823069717</v>
      </c>
      <c r="U620">
        <v>9.9371570283783193</v>
      </c>
      <c r="V620">
        <v>0</v>
      </c>
      <c r="W620">
        <v>893.68792304712042</v>
      </c>
      <c r="X620">
        <v>167.56648557133505</v>
      </c>
      <c r="Y620">
        <v>29.435512136948688</v>
      </c>
      <c r="Z620">
        <v>0</v>
      </c>
      <c r="AA620">
        <v>689.86436165040868</v>
      </c>
      <c r="AB620">
        <v>222.44205979352665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7.3376321952436703</v>
      </c>
      <c r="AL620">
        <f t="shared" si="27"/>
        <v>0.47397108008254835</v>
      </c>
      <c r="AM620">
        <f t="shared" si="28"/>
        <v>2.2372508612764533E-2</v>
      </c>
      <c r="AN620">
        <f t="shared" si="29"/>
        <v>0.1132116390605723</v>
      </c>
    </row>
    <row r="621" spans="1:40" x14ac:dyDescent="0.25">
      <c r="A621" s="2">
        <v>738</v>
      </c>
      <c r="B621" t="s">
        <v>298</v>
      </c>
      <c r="C621">
        <v>1.2610910343214428</v>
      </c>
      <c r="D621">
        <v>0.77115781988231047</v>
      </c>
      <c r="E621">
        <v>7.8572649871260659E-3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0.36544466841164458</v>
      </c>
      <c r="X621">
        <v>0.11663128104036179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L621">
        <f t="shared" si="27"/>
        <v>0.6177310469014653</v>
      </c>
      <c r="AM621">
        <f t="shared" si="28"/>
        <v>9.2484426473714298E-2</v>
      </c>
      <c r="AN621">
        <f t="shared" si="29"/>
        <v>0.38226895309853481</v>
      </c>
    </row>
    <row r="622" spans="1:40" x14ac:dyDescent="0.25">
      <c r="A622" s="2">
        <v>739</v>
      </c>
      <c r="B622" t="s">
        <v>298</v>
      </c>
      <c r="C622">
        <v>22.779120128733908</v>
      </c>
      <c r="D622">
        <v>2.9064672484468401</v>
      </c>
      <c r="E622">
        <v>2.9358124016063126E-2</v>
      </c>
      <c r="F622">
        <v>0.23778888031489515</v>
      </c>
      <c r="G622">
        <v>0.14440876992463111</v>
      </c>
      <c r="H622">
        <v>1.3154933754231548</v>
      </c>
      <c r="I622">
        <v>0.79891036519535097</v>
      </c>
      <c r="J622">
        <v>8.6072763296279761E-2</v>
      </c>
      <c r="K622">
        <v>5.2270947131853353E-2</v>
      </c>
      <c r="L622">
        <v>0.50561017359421501</v>
      </c>
      <c r="M622">
        <v>0.30705991617932565</v>
      </c>
      <c r="N622">
        <v>0.30311574587531781</v>
      </c>
      <c r="O622">
        <v>6.6569172052160605E-2</v>
      </c>
      <c r="P622">
        <v>4.0428974923326658E-2</v>
      </c>
      <c r="Q622">
        <v>0.32163215518347082</v>
      </c>
      <c r="R622">
        <v>0.19532989501133072</v>
      </c>
      <c r="S622">
        <v>8.9483244915525523E-4</v>
      </c>
      <c r="T622">
        <v>4.8921941030598687E-2</v>
      </c>
      <c r="U622">
        <v>6.702735765416583E-3</v>
      </c>
      <c r="V622">
        <v>0</v>
      </c>
      <c r="W622">
        <v>11.303013029004605</v>
      </c>
      <c r="X622">
        <v>3.7438523998369662</v>
      </c>
      <c r="Y622">
        <v>0</v>
      </c>
      <c r="Z622">
        <v>0</v>
      </c>
      <c r="AA622">
        <v>0.22302880114702575</v>
      </c>
      <c r="AB622">
        <v>0.14218988293192256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L622">
        <f t="shared" si="27"/>
        <v>0.12888229904717044</v>
      </c>
      <c r="AM622">
        <f t="shared" si="28"/>
        <v>0.17059668067982042</v>
      </c>
      <c r="AN622">
        <f t="shared" si="29"/>
        <v>0.67658820998443636</v>
      </c>
    </row>
    <row r="623" spans="1:40" x14ac:dyDescent="0.25">
      <c r="A623" s="2">
        <v>740</v>
      </c>
      <c r="B623" t="s">
        <v>298</v>
      </c>
      <c r="C623">
        <v>2.6304351957106147E-5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1.803856313217245E-5</v>
      </c>
      <c r="X623">
        <v>7.9875556304822656E-6</v>
      </c>
      <c r="Y623">
        <v>0</v>
      </c>
      <c r="Z623">
        <v>0</v>
      </c>
      <c r="AA623">
        <v>1.3312592717470443E-7</v>
      </c>
      <c r="AB623">
        <v>1.451072672767242E-7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L623">
        <f t="shared" si="27"/>
        <v>0</v>
      </c>
      <c r="AM623">
        <f t="shared" si="28"/>
        <v>0.30917556573987154</v>
      </c>
      <c r="AN623">
        <f t="shared" si="29"/>
        <v>0.99999999999999989</v>
      </c>
    </row>
    <row r="624" spans="1:40" x14ac:dyDescent="0.25">
      <c r="A624" s="2">
        <v>741</v>
      </c>
      <c r="B624" t="s">
        <v>298</v>
      </c>
      <c r="C624">
        <v>32.599375109121183</v>
      </c>
      <c r="D624">
        <v>7.4152933866535484</v>
      </c>
      <c r="E624">
        <v>7.490172565098506E-2</v>
      </c>
      <c r="F624">
        <v>0.80296225245593922</v>
      </c>
      <c r="G624">
        <v>0.4876460521420013</v>
      </c>
      <c r="H624">
        <v>4.4421737946865871</v>
      </c>
      <c r="I624">
        <v>2.697759787928649</v>
      </c>
      <c r="J624">
        <v>0.29065058416333994</v>
      </c>
      <c r="K624">
        <v>0.17651580954926396</v>
      </c>
      <c r="L624">
        <v>1.7073436438451746</v>
      </c>
      <c r="M624">
        <v>1.0368795837801581</v>
      </c>
      <c r="N624">
        <v>1.0235559718719776</v>
      </c>
      <c r="O624">
        <v>0.22479824016323424</v>
      </c>
      <c r="P624">
        <v>0.13652177004222865</v>
      </c>
      <c r="Q624">
        <v>1.864448416045138</v>
      </c>
      <c r="R624">
        <v>1.1322870013335307</v>
      </c>
      <c r="S624">
        <v>5.1898231205035313E-3</v>
      </c>
      <c r="T624">
        <v>0.16520628596158179</v>
      </c>
      <c r="U624">
        <v>2.2628328688362079E-2</v>
      </c>
      <c r="V624">
        <v>0</v>
      </c>
      <c r="W624">
        <v>4.1533470263401364</v>
      </c>
      <c r="X624">
        <v>0.8084193319126336</v>
      </c>
      <c r="Y624">
        <v>0</v>
      </c>
      <c r="Z624">
        <v>0</v>
      </c>
      <c r="AA624">
        <v>3.0853435052812439</v>
      </c>
      <c r="AB624">
        <v>0.84550278750495622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L624">
        <f t="shared" si="27"/>
        <v>0.22976499050157576</v>
      </c>
      <c r="AM624">
        <f t="shared" si="28"/>
        <v>5.073477985026862E-2</v>
      </c>
      <c r="AN624">
        <f t="shared" si="29"/>
        <v>0.2727847580290228</v>
      </c>
    </row>
    <row r="625" spans="1:40" x14ac:dyDescent="0.25">
      <c r="A625" s="2">
        <v>742</v>
      </c>
      <c r="B625" t="s">
        <v>296</v>
      </c>
      <c r="C625">
        <v>59.281032842115337</v>
      </c>
      <c r="D625">
        <v>4.2376202222271795</v>
      </c>
      <c r="E625">
        <v>4.2804411020443259E-2</v>
      </c>
      <c r="F625">
        <v>0.51654052669991946</v>
      </c>
      <c r="G625">
        <v>0.61287153801132022</v>
      </c>
      <c r="H625">
        <v>2.8576095348081276</v>
      </c>
      <c r="I625">
        <v>3.3905377480326506</v>
      </c>
      <c r="J625">
        <v>0.1869732401819782</v>
      </c>
      <c r="K625">
        <v>0.2218443258701108</v>
      </c>
      <c r="L625">
        <v>1.0983191216800334</v>
      </c>
      <c r="M625">
        <v>1.3031485749394698</v>
      </c>
      <c r="N625">
        <v>0.90595737506499163</v>
      </c>
      <c r="O625">
        <v>0.14460962641451747</v>
      </c>
      <c r="P625">
        <v>0.17157895101512977</v>
      </c>
      <c r="Q625">
        <v>1.400143537072873</v>
      </c>
      <c r="R625">
        <v>1.6612635730084544</v>
      </c>
      <c r="S625">
        <v>0</v>
      </c>
      <c r="T625">
        <v>0.14457055556986392</v>
      </c>
      <c r="U625">
        <v>1.979970634730039E-2</v>
      </c>
      <c r="V625">
        <v>0</v>
      </c>
      <c r="W625">
        <v>8.236304042164253</v>
      </c>
      <c r="X625">
        <v>2.3110304590882822</v>
      </c>
      <c r="Y625">
        <v>0</v>
      </c>
      <c r="Z625">
        <v>0</v>
      </c>
      <c r="AA625">
        <v>23.023423746556194</v>
      </c>
      <c r="AB625">
        <v>6.7940820263422426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L625">
        <f t="shared" si="27"/>
        <v>7.2205635226494536E-2</v>
      </c>
      <c r="AM625">
        <f t="shared" si="28"/>
        <v>0.15359233887979648</v>
      </c>
      <c r="AN625">
        <f t="shared" si="29"/>
        <v>0.68090649469039555</v>
      </c>
    </row>
    <row r="626" spans="1:40" x14ac:dyDescent="0.25">
      <c r="A626" s="2">
        <v>743</v>
      </c>
      <c r="B626" t="s">
        <v>296</v>
      </c>
      <c r="C626">
        <v>23410.270591657627</v>
      </c>
      <c r="D626">
        <v>9044.1695207300927</v>
      </c>
      <c r="E626">
        <v>91.355122155333419</v>
      </c>
      <c r="F626">
        <v>281.65185796157238</v>
      </c>
      <c r="G626">
        <v>171.04881077579697</v>
      </c>
      <c r="H626">
        <v>1558.1580292336491</v>
      </c>
      <c r="I626">
        <v>946.27881448714936</v>
      </c>
      <c r="J626">
        <v>101.95056508434905</v>
      </c>
      <c r="K626">
        <v>61.915076173347607</v>
      </c>
      <c r="L626">
        <v>598.87616635421898</v>
      </c>
      <c r="M626">
        <v>363.70100283240043</v>
      </c>
      <c r="N626">
        <v>359.02813949742682</v>
      </c>
      <c r="O626">
        <v>78.851182612044425</v>
      </c>
      <c r="P626">
        <v>47.886532877358327</v>
      </c>
      <c r="Q626">
        <v>762.03091195719912</v>
      </c>
      <c r="R626">
        <v>462.78566485006866</v>
      </c>
      <c r="S626">
        <v>2.1206163235188042</v>
      </c>
      <c r="T626">
        <v>57.947978733234613</v>
      </c>
      <c r="U626">
        <v>7.9363492722321372</v>
      </c>
      <c r="V626">
        <v>0</v>
      </c>
      <c r="W626">
        <v>4692.0943449762763</v>
      </c>
      <c r="X626">
        <v>1650.110298207783</v>
      </c>
      <c r="Y626">
        <v>699.82284752538726</v>
      </c>
      <c r="Z626">
        <v>0</v>
      </c>
      <c r="AA626">
        <v>743.35994435443195</v>
      </c>
      <c r="AB626">
        <v>197.39686871170227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429.79394597104636</v>
      </c>
      <c r="AL626">
        <f t="shared" si="27"/>
        <v>0.39023575601646049</v>
      </c>
      <c r="AM626">
        <f t="shared" si="28"/>
        <v>7.891865921352717E-2</v>
      </c>
      <c r="AN626">
        <f t="shared" si="29"/>
        <v>0.31110112237854759</v>
      </c>
    </row>
    <row r="627" spans="1:40" x14ac:dyDescent="0.25">
      <c r="A627" s="2">
        <v>744</v>
      </c>
      <c r="B627" t="s">
        <v>296</v>
      </c>
      <c r="C627">
        <v>26.286481466139602</v>
      </c>
      <c r="D627">
        <v>16.837388908656944</v>
      </c>
      <c r="E627">
        <v>0.17007515715511468</v>
      </c>
      <c r="F627">
        <v>0.2059474169144149</v>
      </c>
      <c r="G627">
        <v>0.12507321624141141</v>
      </c>
      <c r="H627">
        <v>1.1393453549082351</v>
      </c>
      <c r="I627">
        <v>0.69193142672050134</v>
      </c>
      <c r="J627">
        <v>7.4547328981932504E-2</v>
      </c>
      <c r="K627">
        <v>4.5273304416489822E-2</v>
      </c>
      <c r="L627">
        <v>0.43790612533741918</v>
      </c>
      <c r="M627">
        <v>0.26594298363189323</v>
      </c>
      <c r="N627">
        <v>0.26252603814362174</v>
      </c>
      <c r="O627">
        <v>5.7657082476556758E-2</v>
      </c>
      <c r="P627">
        <v>3.5015232096466287E-2</v>
      </c>
      <c r="Q627">
        <v>1.6888875929739642</v>
      </c>
      <c r="R627">
        <v>1.025670726106344</v>
      </c>
      <c r="S627">
        <v>4.6990309082848283E-3</v>
      </c>
      <c r="T627">
        <v>4.237203143708923E-2</v>
      </c>
      <c r="U627">
        <v>5.8032390483805669E-3</v>
      </c>
      <c r="V627">
        <v>0</v>
      </c>
      <c r="W627">
        <v>0.4915745122301779</v>
      </c>
      <c r="X627">
        <v>0.22569887460568264</v>
      </c>
      <c r="Y627">
        <v>0</v>
      </c>
      <c r="Z627">
        <v>0</v>
      </c>
      <c r="AA627">
        <v>1.843404420863167</v>
      </c>
      <c r="AB627">
        <v>0.60974146228550918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L627">
        <f t="shared" si="27"/>
        <v>0.64700420585843255</v>
      </c>
      <c r="AM627">
        <f t="shared" si="28"/>
        <v>3.1782128694833017E-2</v>
      </c>
      <c r="AN627">
        <f t="shared" si="29"/>
        <v>0.12061025641900563</v>
      </c>
    </row>
    <row r="628" spans="1:40" x14ac:dyDescent="0.25">
      <c r="A628" s="2">
        <v>745</v>
      </c>
      <c r="B628" t="s">
        <v>296</v>
      </c>
      <c r="C628">
        <v>30.153074654141729</v>
      </c>
      <c r="D628">
        <v>22.369747822870838</v>
      </c>
      <c r="E628">
        <v>0.22595787313441823</v>
      </c>
      <c r="F628">
        <v>0.24740045069061747</v>
      </c>
      <c r="G628">
        <v>0.15024769231796226</v>
      </c>
      <c r="H628">
        <v>1.368672813749779</v>
      </c>
      <c r="I628">
        <v>0.83120371592703912</v>
      </c>
      <c r="J628">
        <v>8.9552642606472915E-2</v>
      </c>
      <c r="K628">
        <v>5.4385653156660996E-2</v>
      </c>
      <c r="L628">
        <v>0.52604768619988851</v>
      </c>
      <c r="M628">
        <v>0.31947233944610415</v>
      </c>
      <c r="N628">
        <v>0.31536684899383388</v>
      </c>
      <c r="O628">
        <v>6.9261982953909298E-2</v>
      </c>
      <c r="P628">
        <v>4.206358637047164E-2</v>
      </c>
      <c r="Q628">
        <v>1.7467870145431796</v>
      </c>
      <c r="R628">
        <v>1.0608334631443053</v>
      </c>
      <c r="S628">
        <v>4.8607192310297434E-3</v>
      </c>
      <c r="T628">
        <v>5.090078240430973E-2</v>
      </c>
      <c r="U628">
        <v>6.9711262568006218E-3</v>
      </c>
      <c r="V628">
        <v>0</v>
      </c>
      <c r="W628">
        <v>0.30490887855582399</v>
      </c>
      <c r="X628">
        <v>5.7170414729217002E-2</v>
      </c>
      <c r="Y628">
        <v>0</v>
      </c>
      <c r="Z628">
        <v>0</v>
      </c>
      <c r="AA628">
        <v>0.2353682571308115</v>
      </c>
      <c r="AB628">
        <v>7.5892889728258833E-2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L628">
        <f t="shared" si="27"/>
        <v>0.74936655565576238</v>
      </c>
      <c r="AM628">
        <f t="shared" si="28"/>
        <v>4.4129265749421236E-3</v>
      </c>
      <c r="AN628">
        <f t="shared" si="29"/>
        <v>2.2330738999832758E-2</v>
      </c>
    </row>
    <row r="629" spans="1:40" x14ac:dyDescent="0.25">
      <c r="A629" s="2">
        <v>746</v>
      </c>
      <c r="B629" t="s">
        <v>53</v>
      </c>
      <c r="C629">
        <v>9099.477536246317</v>
      </c>
      <c r="D629">
        <v>8560.1506203758636</v>
      </c>
      <c r="E629">
        <v>86.466555838516911</v>
      </c>
      <c r="F629">
        <v>0.40657356845085546</v>
      </c>
      <c r="G629">
        <v>3.2359338047048523</v>
      </c>
      <c r="H629">
        <v>7.0538063648485597E-2</v>
      </c>
      <c r="I629">
        <v>0.56136545638971191</v>
      </c>
      <c r="J629">
        <v>8.1314712710475731E-2</v>
      </c>
      <c r="K629">
        <v>0.64659897311026837</v>
      </c>
      <c r="L629">
        <v>8.0707303540917934</v>
      </c>
      <c r="M629">
        <v>64.282709695380348</v>
      </c>
      <c r="N629">
        <v>9.9429283027397943</v>
      </c>
      <c r="O629">
        <v>0.50062431410399744</v>
      </c>
      <c r="P629">
        <v>3.9932385210910502</v>
      </c>
      <c r="Q629">
        <v>210.56486996167621</v>
      </c>
      <c r="R629">
        <v>0</v>
      </c>
      <c r="S629">
        <v>21.273114253332974</v>
      </c>
      <c r="T629">
        <v>5.6822329458375363E-2</v>
      </c>
      <c r="U629">
        <v>0.89544156751445203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16.192314209729567</v>
      </c>
      <c r="AB629">
        <v>57.815506810679864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54.269735133128357</v>
      </c>
      <c r="AL629">
        <f t="shared" si="27"/>
        <v>0.9502322679265881</v>
      </c>
      <c r="AM629">
        <f t="shared" si="28"/>
        <v>6.3537171865506578E-3</v>
      </c>
      <c r="AN629">
        <f t="shared" si="29"/>
        <v>8.1331945406328092E-3</v>
      </c>
    </row>
    <row r="630" spans="1:40" x14ac:dyDescent="0.25">
      <c r="A630" s="2">
        <v>747</v>
      </c>
      <c r="B630" t="s">
        <v>53</v>
      </c>
      <c r="C630">
        <v>24324.364442286325</v>
      </c>
      <c r="D630">
        <v>18582.385996021163</v>
      </c>
      <c r="E630">
        <v>187.70061064508374</v>
      </c>
      <c r="F630">
        <v>10.757483203157346</v>
      </c>
      <c r="G630">
        <v>22.246933841853977</v>
      </c>
      <c r="H630">
        <v>5.2244742977668643</v>
      </c>
      <c r="I630">
        <v>10.804118563931352</v>
      </c>
      <c r="J630">
        <v>8.8930960944393789</v>
      </c>
      <c r="K630">
        <v>18.391433680942175</v>
      </c>
      <c r="L630">
        <v>174.40687835866947</v>
      </c>
      <c r="M630">
        <v>360.68236327118012</v>
      </c>
      <c r="N630">
        <v>120.77760913989887</v>
      </c>
      <c r="O630">
        <v>19.653283115116547</v>
      </c>
      <c r="P630">
        <v>40.644112078979063</v>
      </c>
      <c r="Q630">
        <v>1486.1017941377818</v>
      </c>
      <c r="R630">
        <v>0</v>
      </c>
      <c r="S630">
        <v>149.39119903081001</v>
      </c>
      <c r="T630">
        <v>0.19971956109118383</v>
      </c>
      <c r="U630">
        <v>8.0986110314348565</v>
      </c>
      <c r="V630">
        <v>0</v>
      </c>
      <c r="W630">
        <v>0</v>
      </c>
      <c r="X630">
        <v>0</v>
      </c>
      <c r="Y630">
        <v>487.42300837465706</v>
      </c>
      <c r="Z630">
        <v>0</v>
      </c>
      <c r="AA630">
        <v>1649.5148126996448</v>
      </c>
      <c r="AB630">
        <v>505.18917084780861</v>
      </c>
      <c r="AC630">
        <v>88.050515672336616</v>
      </c>
      <c r="AD630">
        <v>210.86018632135134</v>
      </c>
      <c r="AE630">
        <v>65.443648589256128</v>
      </c>
      <c r="AF630">
        <v>72.306715645105157</v>
      </c>
      <c r="AG630">
        <v>0</v>
      </c>
      <c r="AH630">
        <v>39.216668062870049</v>
      </c>
      <c r="AL630">
        <f t="shared" si="27"/>
        <v>0.77165784336118859</v>
      </c>
      <c r="AM630">
        <f t="shared" si="28"/>
        <v>2.3459310552223792E-2</v>
      </c>
      <c r="AN630">
        <f t="shared" si="29"/>
        <v>9.9941267704076645E-2</v>
      </c>
    </row>
    <row r="631" spans="1:40" x14ac:dyDescent="0.25">
      <c r="A631" s="2">
        <v>748</v>
      </c>
      <c r="B631" t="s">
        <v>53</v>
      </c>
      <c r="C631">
        <v>3.4171200270250148</v>
      </c>
      <c r="D631">
        <v>0</v>
      </c>
      <c r="E631">
        <v>0</v>
      </c>
      <c r="F631">
        <v>6.5015849309838435E-4</v>
      </c>
      <c r="G631">
        <v>1.300317051212618E-3</v>
      </c>
      <c r="H631">
        <v>0</v>
      </c>
      <c r="I631">
        <v>6.5015849309838435E-4</v>
      </c>
      <c r="J631">
        <v>6.5015849309838435E-4</v>
      </c>
      <c r="K631">
        <v>6.5015849309838435E-4</v>
      </c>
      <c r="L631">
        <v>7.8019019171806127E-3</v>
      </c>
      <c r="M631">
        <v>1.6904121470716484E-2</v>
      </c>
      <c r="N631">
        <v>5.8514261778220616E-3</v>
      </c>
      <c r="O631">
        <v>6.5015849309838435E-4</v>
      </c>
      <c r="P631">
        <v>1.9504754792951532E-3</v>
      </c>
      <c r="Q631">
        <v>7.2126959859847309E-2</v>
      </c>
      <c r="R631">
        <v>0</v>
      </c>
      <c r="S631">
        <v>7.1111087214381077E-3</v>
      </c>
      <c r="T631">
        <v>0</v>
      </c>
      <c r="U631">
        <v>6.5015849309838435E-4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2.8673226878520928</v>
      </c>
      <c r="AE631">
        <v>0.43285007753681914</v>
      </c>
      <c r="AF631">
        <v>0</v>
      </c>
      <c r="AG631">
        <v>0</v>
      </c>
      <c r="AH631">
        <v>0</v>
      </c>
      <c r="AL631">
        <f t="shared" si="27"/>
        <v>0</v>
      </c>
      <c r="AM631">
        <f t="shared" si="28"/>
        <v>0.12667101948820439</v>
      </c>
      <c r="AN631">
        <f t="shared" si="29"/>
        <v>0.96577607438099899</v>
      </c>
    </row>
    <row r="632" spans="1:40" x14ac:dyDescent="0.25">
      <c r="A632" s="2">
        <v>749</v>
      </c>
      <c r="B632" t="s">
        <v>53</v>
      </c>
      <c r="C632">
        <v>66.242100614351941</v>
      </c>
      <c r="D632">
        <v>58.820549655534144</v>
      </c>
      <c r="E632">
        <v>0.5941467008702539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6.2009485087761185</v>
      </c>
      <c r="R632">
        <v>0</v>
      </c>
      <c r="S632">
        <v>0.62645574917142777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L632">
        <f t="shared" si="27"/>
        <v>0.89693255203823774</v>
      </c>
      <c r="AM632">
        <f t="shared" si="28"/>
        <v>0</v>
      </c>
      <c r="AN632">
        <f t="shared" si="29"/>
        <v>0</v>
      </c>
    </row>
    <row r="633" spans="1:40" x14ac:dyDescent="0.25">
      <c r="A633" s="2">
        <v>750</v>
      </c>
      <c r="B633" t="s">
        <v>53</v>
      </c>
      <c r="C633">
        <v>225.99029594336898</v>
      </c>
      <c r="D633">
        <v>160.70677165063918</v>
      </c>
      <c r="E633">
        <v>1.6232976250667133</v>
      </c>
      <c r="F633">
        <v>0.38198827530502966</v>
      </c>
      <c r="G633">
        <v>0.7898849273727373</v>
      </c>
      <c r="H633">
        <v>0.1855165921098684</v>
      </c>
      <c r="I633">
        <v>0.38366751239579333</v>
      </c>
      <c r="J633">
        <v>0.31577803244310965</v>
      </c>
      <c r="K633">
        <v>0.65306639481233453</v>
      </c>
      <c r="L633">
        <v>6.1928159893234298</v>
      </c>
      <c r="M633">
        <v>12.807042531474472</v>
      </c>
      <c r="N633">
        <v>4.2885521404379991</v>
      </c>
      <c r="O633">
        <v>0.69784629578912483</v>
      </c>
      <c r="P633">
        <v>1.4431912063439762</v>
      </c>
      <c r="Q633">
        <v>21.284607053927157</v>
      </c>
      <c r="R633">
        <v>0</v>
      </c>
      <c r="S633">
        <v>2.1396515830224865</v>
      </c>
      <c r="T633">
        <v>7.1168007674532524E-3</v>
      </c>
      <c r="U633">
        <v>0.28755073016472404</v>
      </c>
      <c r="V633">
        <v>0</v>
      </c>
      <c r="W633">
        <v>0</v>
      </c>
      <c r="X633">
        <v>0</v>
      </c>
      <c r="Y633">
        <v>0.37591851622180489</v>
      </c>
      <c r="Z633">
        <v>0</v>
      </c>
      <c r="AA633">
        <v>5.2223277186242774</v>
      </c>
      <c r="AB633">
        <v>6.2037043671272771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L633">
        <f t="shared" si="27"/>
        <v>0.71830548563193297</v>
      </c>
      <c r="AM633">
        <f t="shared" si="28"/>
        <v>2.7451198031449398E-2</v>
      </c>
      <c r="AN633">
        <f t="shared" si="29"/>
        <v>5.0559835049797046E-2</v>
      </c>
    </row>
    <row r="634" spans="1:40" x14ac:dyDescent="0.25">
      <c r="A634" s="2">
        <v>751</v>
      </c>
      <c r="B634" t="s">
        <v>53</v>
      </c>
      <c r="C634">
        <v>44.499045294186601</v>
      </c>
      <c r="D634">
        <v>41.872942970565241</v>
      </c>
      <c r="E634">
        <v>0.42295764583438927</v>
      </c>
      <c r="F634">
        <v>9.6501305049051331E-3</v>
      </c>
      <c r="G634">
        <v>7.6869243279592978E-2</v>
      </c>
      <c r="H634">
        <v>1.674508568654043E-3</v>
      </c>
      <c r="I634">
        <v>1.333404983969093E-2</v>
      </c>
      <c r="J634">
        <v>1.9287856622906114E-3</v>
      </c>
      <c r="K634">
        <v>1.5362065077538569E-2</v>
      </c>
      <c r="L634">
        <v>0.19173123021161484</v>
      </c>
      <c r="M634">
        <v>1.5270308523352487</v>
      </c>
      <c r="N634">
        <v>0.23619562364331251</v>
      </c>
      <c r="O634">
        <v>1.1907615737089546E-2</v>
      </c>
      <c r="P634">
        <v>9.4854708118468384E-2</v>
      </c>
      <c r="Q634">
        <v>0</v>
      </c>
      <c r="R634">
        <v>0</v>
      </c>
      <c r="S634">
        <v>0</v>
      </c>
      <c r="T634">
        <v>1.3458086576566589E-3</v>
      </c>
      <c r="U634">
        <v>2.1260056150909222E-2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L634">
        <f t="shared" si="27"/>
        <v>0.95049006864705043</v>
      </c>
      <c r="AM634">
        <f t="shared" si="28"/>
        <v>0</v>
      </c>
      <c r="AN634">
        <f t="shared" si="29"/>
        <v>0</v>
      </c>
    </row>
    <row r="635" spans="1:40" x14ac:dyDescent="0.25">
      <c r="A635" s="2">
        <v>752</v>
      </c>
      <c r="B635" t="s">
        <v>53</v>
      </c>
      <c r="C635">
        <v>45.825129648538756</v>
      </c>
      <c r="D635">
        <v>43.858075650278479</v>
      </c>
      <c r="E635">
        <v>0.44301094730259122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1.2461017931846463</v>
      </c>
      <c r="Z635">
        <v>0</v>
      </c>
      <c r="AA635">
        <v>0.12637710607804278</v>
      </c>
      <c r="AB635">
        <v>0.15156415169499535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L635">
        <f t="shared" si="27"/>
        <v>0.96674219881871548</v>
      </c>
      <c r="AM635">
        <f t="shared" si="28"/>
        <v>3.3074462168996466E-3</v>
      </c>
      <c r="AN635">
        <f t="shared" si="29"/>
        <v>6.0652585143728217E-3</v>
      </c>
    </row>
    <row r="636" spans="1:40" x14ac:dyDescent="0.25">
      <c r="A636" s="2">
        <v>753</v>
      </c>
      <c r="B636" t="s">
        <v>48</v>
      </c>
      <c r="C636">
        <v>35.065515932499721</v>
      </c>
      <c r="D636">
        <v>34.69314079202168</v>
      </c>
      <c r="E636">
        <v>0.35043566599127407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1.4309436705242991E-3</v>
      </c>
      <c r="AA636">
        <v>0</v>
      </c>
      <c r="AB636">
        <v>0</v>
      </c>
      <c r="AC636">
        <v>2.0508530816237415E-2</v>
      </c>
      <c r="AD636">
        <v>0</v>
      </c>
      <c r="AE636">
        <v>0</v>
      </c>
      <c r="AF636">
        <v>0</v>
      </c>
      <c r="AG636">
        <v>0</v>
      </c>
      <c r="AH636">
        <v>0</v>
      </c>
      <c r="AL636">
        <f t="shared" si="27"/>
        <v>0.99937432905510371</v>
      </c>
      <c r="AM636">
        <f t="shared" si="28"/>
        <v>0</v>
      </c>
      <c r="AN636">
        <f t="shared" si="29"/>
        <v>0</v>
      </c>
    </row>
    <row r="637" spans="1:40" x14ac:dyDescent="0.25">
      <c r="A637" s="2">
        <v>754</v>
      </c>
      <c r="B637" t="s">
        <v>48</v>
      </c>
      <c r="C637">
        <v>20655.938624015096</v>
      </c>
      <c r="D637">
        <v>16055.29871108211</v>
      </c>
      <c r="E637">
        <v>162.17447578602969</v>
      </c>
      <c r="F637">
        <v>154.615505343027</v>
      </c>
      <c r="G637">
        <v>183.45057467958412</v>
      </c>
      <c r="H637">
        <v>24.536219266691464</v>
      </c>
      <c r="I637">
        <v>29.111372171236329</v>
      </c>
      <c r="J637">
        <v>9.1536029789546394</v>
      </c>
      <c r="K637">
        <v>10.860876875569479</v>
      </c>
      <c r="L637">
        <v>283.20513666873728</v>
      </c>
      <c r="M637">
        <v>336.02117527239579</v>
      </c>
      <c r="N637">
        <v>154.18357609072416</v>
      </c>
      <c r="O637">
        <v>199.86850230490171</v>
      </c>
      <c r="P637">
        <v>237.14300762767465</v>
      </c>
      <c r="Q637">
        <v>663.26337477312643</v>
      </c>
      <c r="R637">
        <v>786.95836757233303</v>
      </c>
      <c r="S637">
        <v>0</v>
      </c>
      <c r="T637">
        <v>1.2074236045289204</v>
      </c>
      <c r="U637">
        <v>8.5838520262986542</v>
      </c>
      <c r="V637">
        <v>0</v>
      </c>
      <c r="W637">
        <v>10.961632145640134</v>
      </c>
      <c r="X637">
        <v>37.456571363857314</v>
      </c>
      <c r="Y637">
        <v>0.61890163783784558</v>
      </c>
      <c r="Z637">
        <v>11.556837470380005</v>
      </c>
      <c r="AA637">
        <v>140.26733077359413</v>
      </c>
      <c r="AB637">
        <v>167.80128829581818</v>
      </c>
      <c r="AC637">
        <v>794.74489273208303</v>
      </c>
      <c r="AD637">
        <v>0</v>
      </c>
      <c r="AE637">
        <v>0</v>
      </c>
      <c r="AF637">
        <v>0</v>
      </c>
      <c r="AG637">
        <v>0</v>
      </c>
      <c r="AH637">
        <v>192.89541547196438</v>
      </c>
      <c r="AL637">
        <f t="shared" si="27"/>
        <v>0.7851240014827171</v>
      </c>
      <c r="AM637">
        <f t="shared" si="28"/>
        <v>9.9369901990819104E-3</v>
      </c>
      <c r="AN637">
        <f t="shared" si="29"/>
        <v>1.7258321157308704E-2</v>
      </c>
    </row>
    <row r="638" spans="1:40" x14ac:dyDescent="0.25">
      <c r="A638" s="2">
        <v>755</v>
      </c>
      <c r="B638" t="s">
        <v>48</v>
      </c>
      <c r="C638">
        <v>33.648020141820759</v>
      </c>
      <c r="D638">
        <v>29.418426599833023</v>
      </c>
      <c r="E638">
        <v>0.29715485886826332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3.5716137934116334</v>
      </c>
      <c r="R638">
        <v>0</v>
      </c>
      <c r="S638">
        <v>0.3608248897078366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L638">
        <f t="shared" si="27"/>
        <v>0.88313016140192191</v>
      </c>
      <c r="AM638">
        <f t="shared" si="28"/>
        <v>0</v>
      </c>
      <c r="AN638">
        <f t="shared" si="29"/>
        <v>0</v>
      </c>
    </row>
    <row r="639" spans="1:40" x14ac:dyDescent="0.25">
      <c r="A639" s="2">
        <v>756</v>
      </c>
      <c r="B639" t="s">
        <v>48</v>
      </c>
      <c r="C639">
        <v>5680.7799778946219</v>
      </c>
      <c r="D639">
        <v>4725.0985113779197</v>
      </c>
      <c r="E639">
        <v>47.728276642030558</v>
      </c>
      <c r="F639">
        <v>3.1855882089650218</v>
      </c>
      <c r="G639">
        <v>6.588089478533993</v>
      </c>
      <c r="H639">
        <v>1.547065412143829</v>
      </c>
      <c r="I639">
        <v>3.199491485855734</v>
      </c>
      <c r="J639">
        <v>2.6335847772828251</v>
      </c>
      <c r="K639">
        <v>5.446174135914216</v>
      </c>
      <c r="L639">
        <v>51.647089210421463</v>
      </c>
      <c r="M639">
        <v>106.80888011249409</v>
      </c>
      <c r="N639">
        <v>35.765964735042061</v>
      </c>
      <c r="O639">
        <v>5.8199335389415099</v>
      </c>
      <c r="P639">
        <v>12.03589301332819</v>
      </c>
      <c r="Q639">
        <v>390.46159600547031</v>
      </c>
      <c r="R639">
        <v>0</v>
      </c>
      <c r="S639">
        <v>39.251333797660976</v>
      </c>
      <c r="T639">
        <v>5.9197548308621444E-2</v>
      </c>
      <c r="U639">
        <v>2.398315263647798</v>
      </c>
      <c r="V639">
        <v>0</v>
      </c>
      <c r="W639">
        <v>0</v>
      </c>
      <c r="X639">
        <v>0</v>
      </c>
      <c r="Y639">
        <v>52.751642578150033</v>
      </c>
      <c r="Z639">
        <v>0</v>
      </c>
      <c r="AA639">
        <v>48.023300309656257</v>
      </c>
      <c r="AB639">
        <v>57.594377644098238</v>
      </c>
      <c r="AC639">
        <v>27.995311128113389</v>
      </c>
      <c r="AD639">
        <v>0</v>
      </c>
      <c r="AE639">
        <v>0</v>
      </c>
      <c r="AF639">
        <v>0</v>
      </c>
      <c r="AG639">
        <v>0</v>
      </c>
      <c r="AH639">
        <v>54.740361490643686</v>
      </c>
      <c r="AL639">
        <f t="shared" si="27"/>
        <v>0.84017103401157034</v>
      </c>
      <c r="AM639">
        <f t="shared" si="28"/>
        <v>1.0138463004765683E-2</v>
      </c>
      <c r="AN639">
        <f t="shared" si="29"/>
        <v>1.8592108542267099E-2</v>
      </c>
    </row>
    <row r="640" spans="1:40" x14ac:dyDescent="0.25">
      <c r="A640" s="2">
        <v>757</v>
      </c>
      <c r="B640" t="s">
        <v>48</v>
      </c>
      <c r="C640">
        <v>123.90340517914632</v>
      </c>
      <c r="D640">
        <v>86.106372608911684</v>
      </c>
      <c r="E640">
        <v>0.86977587317275806</v>
      </c>
      <c r="F640">
        <v>0.14099966080975498</v>
      </c>
      <c r="G640">
        <v>0.16730500923438135</v>
      </c>
      <c r="H640">
        <v>2.2374330952332329E-2</v>
      </c>
      <c r="I640">
        <v>2.6556586725968043E-2</v>
      </c>
      <c r="J640">
        <v>8.349733258318651E-3</v>
      </c>
      <c r="K640">
        <v>9.9014538939259517E-3</v>
      </c>
      <c r="L640">
        <v>0.25828014124938375</v>
      </c>
      <c r="M640">
        <v>0.30644259972477095</v>
      </c>
      <c r="N640">
        <v>0.1406154238191539</v>
      </c>
      <c r="O640">
        <v>0.18229019423249662</v>
      </c>
      <c r="P640">
        <v>0.21626548053492947</v>
      </c>
      <c r="Q640">
        <v>0.24574557411821388</v>
      </c>
      <c r="R640">
        <v>0.29157264754450662</v>
      </c>
      <c r="S640">
        <v>0</v>
      </c>
      <c r="T640">
        <v>1.1083717157930949E-3</v>
      </c>
      <c r="U640">
        <v>7.8324931449714787E-3</v>
      </c>
      <c r="V640">
        <v>0</v>
      </c>
      <c r="W640">
        <v>0</v>
      </c>
      <c r="X640">
        <v>1.4467240966364268</v>
      </c>
      <c r="Y640">
        <v>0</v>
      </c>
      <c r="Z640">
        <v>0.59495302531636352</v>
      </c>
      <c r="AA640">
        <v>0</v>
      </c>
      <c r="AB640">
        <v>0</v>
      </c>
      <c r="AC640">
        <v>1.0458718297020678E-2</v>
      </c>
      <c r="AD640">
        <v>0</v>
      </c>
      <c r="AE640">
        <v>0</v>
      </c>
      <c r="AF640">
        <v>0</v>
      </c>
      <c r="AG640">
        <v>0</v>
      </c>
      <c r="AH640">
        <v>32.849481155853148</v>
      </c>
      <c r="AL640">
        <f t="shared" si="27"/>
        <v>0.70196737818730304</v>
      </c>
      <c r="AM640">
        <f t="shared" si="28"/>
        <v>1.167622548020108E-2</v>
      </c>
      <c r="AN640">
        <f t="shared" si="29"/>
        <v>1.167622548020108E-2</v>
      </c>
    </row>
    <row r="641" spans="1:40" x14ac:dyDescent="0.25">
      <c r="A641" s="2">
        <v>758</v>
      </c>
      <c r="B641" t="s">
        <v>48</v>
      </c>
      <c r="C641">
        <v>0.52413827317772022</v>
      </c>
      <c r="D641">
        <v>0.36607982918934173</v>
      </c>
      <c r="E641">
        <v>3.6766748423490152E-3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0.1543817691460295</v>
      </c>
      <c r="AL641">
        <f t="shared" si="27"/>
        <v>0.70545602745235314</v>
      </c>
      <c r="AM641">
        <f t="shared" si="28"/>
        <v>0</v>
      </c>
      <c r="AN641">
        <f t="shared" si="29"/>
        <v>0</v>
      </c>
    </row>
    <row r="642" spans="1:40" x14ac:dyDescent="0.25">
      <c r="A642" s="2">
        <v>759</v>
      </c>
      <c r="B642" t="s">
        <v>48</v>
      </c>
      <c r="C642">
        <v>18.705708331608445</v>
      </c>
      <c r="D642">
        <v>8.9001850517404399</v>
      </c>
      <c r="E642">
        <v>8.9900990140829889E-2</v>
      </c>
      <c r="F642">
        <v>0.61401015079134025</v>
      </c>
      <c r="G642">
        <v>0.72851792743274268</v>
      </c>
      <c r="H642">
        <v>9.7436615947641719E-2</v>
      </c>
      <c r="I642">
        <v>0.11560764928617048</v>
      </c>
      <c r="J642">
        <v>3.6350967102779998E-2</v>
      </c>
      <c r="K642">
        <v>4.3131738909110359E-2</v>
      </c>
      <c r="L642">
        <v>1.1246642547081687</v>
      </c>
      <c r="M642">
        <v>1.3344071560933324</v>
      </c>
      <c r="N642">
        <v>0.61229267652005515</v>
      </c>
      <c r="O642">
        <v>0.79371827103085013</v>
      </c>
      <c r="P642">
        <v>0.94174190794130574</v>
      </c>
      <c r="Q642">
        <v>1.4794729247117098</v>
      </c>
      <c r="R642">
        <v>1.7553865257197745</v>
      </c>
      <c r="S642">
        <v>0</v>
      </c>
      <c r="T642">
        <v>4.7945904611740395E-3</v>
      </c>
      <c r="U642">
        <v>3.4088933071019879E-2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L642">
        <f t="shared" si="27"/>
        <v>0.48060655509580696</v>
      </c>
      <c r="AM642">
        <f t="shared" si="28"/>
        <v>0</v>
      </c>
      <c r="AN642">
        <f t="shared" si="29"/>
        <v>0</v>
      </c>
    </row>
    <row r="643" spans="1:40" x14ac:dyDescent="0.25">
      <c r="A643" s="2">
        <v>760</v>
      </c>
      <c r="B643" t="s">
        <v>48</v>
      </c>
      <c r="C643">
        <v>25.289965658840416</v>
      </c>
      <c r="D643">
        <v>25.037071626285353</v>
      </c>
      <c r="E643">
        <v>0.25289403255506343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L643">
        <f t="shared" ref="AL643:AL706" si="30">(D643+E643)/C643</f>
        <v>1</v>
      </c>
      <c r="AM643">
        <f t="shared" ref="AM643:AM706" si="31">(SUM(X643,AB643,AE643))/C643</f>
        <v>0</v>
      </c>
      <c r="AN643">
        <f t="shared" ref="AN643:AN706" si="32">(SUM(AA643:AB643,AD643:AE643,W643:X643))/C643</f>
        <v>0</v>
      </c>
    </row>
    <row r="644" spans="1:40" x14ac:dyDescent="0.25">
      <c r="A644" s="2">
        <v>761</v>
      </c>
      <c r="B644" t="s">
        <v>48</v>
      </c>
      <c r="C644">
        <v>13.484101930682819</v>
      </c>
      <c r="D644">
        <v>13.349260224426631</v>
      </c>
      <c r="E644">
        <v>0.13484170625618797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L644">
        <f t="shared" si="30"/>
        <v>1</v>
      </c>
      <c r="AM644">
        <f t="shared" si="31"/>
        <v>0</v>
      </c>
      <c r="AN644">
        <f t="shared" si="32"/>
        <v>0</v>
      </c>
    </row>
    <row r="645" spans="1:40" x14ac:dyDescent="0.25">
      <c r="A645" s="2">
        <v>762</v>
      </c>
      <c r="B645" t="s">
        <v>48</v>
      </c>
      <c r="C645">
        <v>21.578216609308054</v>
      </c>
      <c r="D645">
        <v>20.511624657689989</v>
      </c>
      <c r="E645">
        <v>0.20718152093316336</v>
      </c>
      <c r="F645">
        <v>2.8252092981941243E-3</v>
      </c>
      <c r="G645">
        <v>5.9827954765749643E-3</v>
      </c>
      <c r="H645">
        <v>1.3295102462427336E-3</v>
      </c>
      <c r="I645">
        <v>2.8252092981941243E-3</v>
      </c>
      <c r="J645">
        <v>2.3266428145926428E-3</v>
      </c>
      <c r="K645">
        <v>4.8194742354674162E-3</v>
      </c>
      <c r="L645">
        <v>4.603429163632787E-2</v>
      </c>
      <c r="M645">
        <v>9.5392355398298337E-2</v>
      </c>
      <c r="N645">
        <v>3.1908244314413386E-2</v>
      </c>
      <c r="O645">
        <v>5.1518517804092223E-3</v>
      </c>
      <c r="P645">
        <v>1.0802269878231154E-2</v>
      </c>
      <c r="Q645">
        <v>0.57354969473045248</v>
      </c>
      <c r="R645">
        <v>0</v>
      </c>
      <c r="S645">
        <v>5.7683550288293084E-2</v>
      </c>
      <c r="T645">
        <v>0</v>
      </c>
      <c r="U645">
        <v>2.1604540421217232E-3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1.6618877247090304E-2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L645">
        <f t="shared" si="30"/>
        <v>0.96017231422571847</v>
      </c>
      <c r="AM645">
        <f t="shared" si="31"/>
        <v>7.7016917329124997E-4</v>
      </c>
      <c r="AN645">
        <f t="shared" si="32"/>
        <v>7.7016917329124997E-4</v>
      </c>
    </row>
    <row r="646" spans="1:40" x14ac:dyDescent="0.25">
      <c r="A646" s="2">
        <v>763</v>
      </c>
      <c r="B646" t="s">
        <v>330</v>
      </c>
      <c r="C646">
        <v>12.441710401520947</v>
      </c>
      <c r="D646">
        <v>7.3686546663925059</v>
      </c>
      <c r="E646">
        <v>7.4430676724579883E-2</v>
      </c>
      <c r="F646">
        <v>0.33389477404463352</v>
      </c>
      <c r="G646">
        <v>0.39616452281347592</v>
      </c>
      <c r="H646">
        <v>0.59899915935352799</v>
      </c>
      <c r="I646">
        <v>0.71070933546243387</v>
      </c>
      <c r="J646">
        <v>6.6214306602127876E-2</v>
      </c>
      <c r="K646">
        <v>7.8563003071323495E-2</v>
      </c>
      <c r="L646">
        <v>0.29713545805915903</v>
      </c>
      <c r="M646">
        <v>0.35254953567575831</v>
      </c>
      <c r="N646">
        <v>0.19074173416877749</v>
      </c>
      <c r="O646">
        <v>9.0044555979993057E-2</v>
      </c>
      <c r="P646">
        <v>0.10683734861719647</v>
      </c>
      <c r="Q646">
        <v>0.58872493736377829</v>
      </c>
      <c r="R646">
        <v>0.69851861593658193</v>
      </c>
      <c r="S646">
        <v>0</v>
      </c>
      <c r="T646">
        <v>1.262862447621247E-2</v>
      </c>
      <c r="U646">
        <v>8.1616090379802407E-3</v>
      </c>
      <c r="V646">
        <v>0</v>
      </c>
      <c r="W646">
        <v>0.16508922176984242</v>
      </c>
      <c r="X646">
        <v>3.8636670498415758E-2</v>
      </c>
      <c r="Y646">
        <v>0</v>
      </c>
      <c r="Z646">
        <v>0</v>
      </c>
      <c r="AA646">
        <v>0.22214637385520905</v>
      </c>
      <c r="AB646">
        <v>4.2865271617432768E-2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L646">
        <f t="shared" si="30"/>
        <v>0.59823650470173295</v>
      </c>
      <c r="AM646">
        <f t="shared" si="31"/>
        <v>6.5507023942532249E-3</v>
      </c>
      <c r="AN646">
        <f t="shared" si="32"/>
        <v>3.7674686406749897E-2</v>
      </c>
    </row>
    <row r="647" spans="1:40" x14ac:dyDescent="0.25">
      <c r="A647" s="2">
        <v>764</v>
      </c>
      <c r="B647" t="s">
        <v>330</v>
      </c>
      <c r="C647">
        <v>79.901439824870394</v>
      </c>
      <c r="D647">
        <v>11.668618266735985</v>
      </c>
      <c r="E647">
        <v>0.1178637229475791</v>
      </c>
      <c r="F647">
        <v>4.4486174289505405</v>
      </c>
      <c r="G647">
        <v>5.278260099932206</v>
      </c>
      <c r="H647">
        <v>4.1558869483442038</v>
      </c>
      <c r="I647">
        <v>4.9309356782652056</v>
      </c>
      <c r="J647">
        <v>0.17543802740398518</v>
      </c>
      <c r="K647">
        <v>0.20815390256063526</v>
      </c>
      <c r="L647">
        <v>3.8610405704213853</v>
      </c>
      <c r="M647">
        <v>4.5811089597220214</v>
      </c>
      <c r="N647">
        <v>2.0823882623498298</v>
      </c>
      <c r="O647">
        <v>1.3918876867684977</v>
      </c>
      <c r="P647">
        <v>1.6514702792608646</v>
      </c>
      <c r="Q647">
        <v>2.5105605728150979</v>
      </c>
      <c r="R647">
        <v>2.9787694935123374</v>
      </c>
      <c r="S647">
        <v>0</v>
      </c>
      <c r="T647">
        <v>5.307466431774583E-2</v>
      </c>
      <c r="U647">
        <v>8.6569645224217187E-2</v>
      </c>
      <c r="V647">
        <v>0</v>
      </c>
      <c r="W647">
        <v>0.47343846088900587</v>
      </c>
      <c r="X647">
        <v>6.98375286198262E-2</v>
      </c>
      <c r="Y647">
        <v>0</v>
      </c>
      <c r="Z647">
        <v>0</v>
      </c>
      <c r="AA647">
        <v>23.564810270493503</v>
      </c>
      <c r="AB647">
        <v>5.612709355335725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L647">
        <f t="shared" si="30"/>
        <v>0.14751276091541549</v>
      </c>
      <c r="AM647">
        <f t="shared" si="31"/>
        <v>7.1119455374154372E-2</v>
      </c>
      <c r="AN647">
        <f t="shared" si="32"/>
        <v>0.37196821084176585</v>
      </c>
    </row>
    <row r="648" spans="1:40" x14ac:dyDescent="0.25">
      <c r="A648" s="2">
        <v>765</v>
      </c>
      <c r="B648" t="s">
        <v>330</v>
      </c>
      <c r="C648">
        <v>2241.0243632806241</v>
      </c>
      <c r="D648">
        <v>1058.2715756711252</v>
      </c>
      <c r="E648">
        <v>10.689859889676955</v>
      </c>
      <c r="F648">
        <v>71.077631057224309</v>
      </c>
      <c r="G648">
        <v>84.332793164905908</v>
      </c>
      <c r="H648">
        <v>127.51121420248674</v>
      </c>
      <c r="I648">
        <v>151.29156470447703</v>
      </c>
      <c r="J648">
        <v>14.095620853134267</v>
      </c>
      <c r="K648">
        <v>16.723873220631788</v>
      </c>
      <c r="L648">
        <v>63.252407341769327</v>
      </c>
      <c r="M648">
        <v>75.048367255476336</v>
      </c>
      <c r="N648">
        <v>40.604071027260204</v>
      </c>
      <c r="O648">
        <v>19.167906584517684</v>
      </c>
      <c r="P648">
        <v>22.743023677691671</v>
      </c>
      <c r="Q648">
        <v>74.057410818960548</v>
      </c>
      <c r="R648">
        <v>87.868345493870962</v>
      </c>
      <c r="S648">
        <v>0</v>
      </c>
      <c r="T648">
        <v>2.688250796133747</v>
      </c>
      <c r="U648">
        <v>1.737167790192657</v>
      </c>
      <c r="V648">
        <v>0</v>
      </c>
      <c r="W648">
        <v>140.76343471878263</v>
      </c>
      <c r="X648">
        <v>24.967815934756135</v>
      </c>
      <c r="Y648">
        <v>0</v>
      </c>
      <c r="Z648">
        <v>0</v>
      </c>
      <c r="AA648">
        <v>121.10373713236046</v>
      </c>
      <c r="AB648">
        <v>33.028291945189217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L648">
        <f t="shared" si="30"/>
        <v>0.47699679355379915</v>
      </c>
      <c r="AM648">
        <f t="shared" si="31"/>
        <v>2.5879284861966046E-2</v>
      </c>
      <c r="AN648">
        <f t="shared" si="32"/>
        <v>0.14273083549294494</v>
      </c>
    </row>
    <row r="649" spans="1:40" x14ac:dyDescent="0.25">
      <c r="A649" s="2">
        <v>766</v>
      </c>
      <c r="B649" t="s">
        <v>330</v>
      </c>
      <c r="C649">
        <v>9926.0418752390669</v>
      </c>
      <c r="D649">
        <v>3300.6031651039398</v>
      </c>
      <c r="E649">
        <v>33.339342031805707</v>
      </c>
      <c r="F649">
        <v>723.5835379760332</v>
      </c>
      <c r="G649">
        <v>858.52821332149335</v>
      </c>
      <c r="H649">
        <v>675.96965226864279</v>
      </c>
      <c r="I649">
        <v>802.0346007657115</v>
      </c>
      <c r="J649">
        <v>28.535472494528936</v>
      </c>
      <c r="K649">
        <v>33.857006965589306</v>
      </c>
      <c r="L649">
        <v>628.01271671870632</v>
      </c>
      <c r="M649">
        <v>745.1335603545408</v>
      </c>
      <c r="N649">
        <v>338.70786692534489</v>
      </c>
      <c r="O649">
        <v>226.39573678018081</v>
      </c>
      <c r="P649">
        <v>268.61753091267224</v>
      </c>
      <c r="Q649">
        <v>380.15133948933112</v>
      </c>
      <c r="R649">
        <v>451.04760679273136</v>
      </c>
      <c r="S649">
        <v>0</v>
      </c>
      <c r="T649">
        <v>8.6324812382482072</v>
      </c>
      <c r="U649">
        <v>14.080647859688652</v>
      </c>
      <c r="V649">
        <v>0</v>
      </c>
      <c r="W649">
        <v>146.01442703195937</v>
      </c>
      <c r="X649">
        <v>37.307339691688625</v>
      </c>
      <c r="Y649">
        <v>28.72247709556687</v>
      </c>
      <c r="Z649">
        <v>0</v>
      </c>
      <c r="AA649">
        <v>159.12145641227801</v>
      </c>
      <c r="AB649">
        <v>36.212143166648524</v>
      </c>
      <c r="AC649">
        <v>1.4335538417352856</v>
      </c>
      <c r="AD649">
        <v>0</v>
      </c>
      <c r="AE649">
        <v>0</v>
      </c>
      <c r="AF649">
        <v>0</v>
      </c>
      <c r="AG649">
        <v>0</v>
      </c>
      <c r="AH649">
        <v>0</v>
      </c>
      <c r="AL649">
        <f t="shared" si="30"/>
        <v>0.3358783439602856</v>
      </c>
      <c r="AM649">
        <f t="shared" si="31"/>
        <v>7.4067270501582926E-3</v>
      </c>
      <c r="AN649">
        <f t="shared" si="32"/>
        <v>3.8147669641324648E-2</v>
      </c>
    </row>
    <row r="650" spans="1:40" x14ac:dyDescent="0.25">
      <c r="A650" s="2">
        <v>767</v>
      </c>
      <c r="B650" t="s">
        <v>181</v>
      </c>
      <c r="C650">
        <v>2311.1437421193959</v>
      </c>
      <c r="D650">
        <v>501.10578129454575</v>
      </c>
      <c r="E650">
        <v>5.0617114173141928</v>
      </c>
      <c r="F650">
        <v>0.30060038824939594</v>
      </c>
      <c r="G650">
        <v>65.396168708961412</v>
      </c>
      <c r="H650">
        <v>0.55889397882310199</v>
      </c>
      <c r="I650">
        <v>121.6635548654741</v>
      </c>
      <c r="J650">
        <v>0.60008736383530126</v>
      </c>
      <c r="K650">
        <v>130.47893925808472</v>
      </c>
      <c r="L650">
        <v>2.1253560553502062</v>
      </c>
      <c r="M650">
        <v>462.45698573876354</v>
      </c>
      <c r="N650">
        <v>118.38143851458521</v>
      </c>
      <c r="O650">
        <v>0.4291905551379348</v>
      </c>
      <c r="P650">
        <v>93.374276042028768</v>
      </c>
      <c r="Q650">
        <v>398.29177648584232</v>
      </c>
      <c r="R650">
        <v>0</v>
      </c>
      <c r="S650">
        <v>26.880272749631079</v>
      </c>
      <c r="T650">
        <v>0.51937066827274947</v>
      </c>
      <c r="U650">
        <v>6.3610379801946069</v>
      </c>
      <c r="V650">
        <v>0</v>
      </c>
      <c r="W650">
        <v>283.80510737505205</v>
      </c>
      <c r="X650">
        <v>71.11289706436385</v>
      </c>
      <c r="Y650">
        <v>19.308384039111971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2.9319115757740852</v>
      </c>
      <c r="AL650">
        <f t="shared" si="30"/>
        <v>0.21901168823350098</v>
      </c>
      <c r="AM650">
        <f t="shared" si="31"/>
        <v>3.0769569096187391E-2</v>
      </c>
      <c r="AN650">
        <f t="shared" si="32"/>
        <v>0.15356812212551704</v>
      </c>
    </row>
    <row r="651" spans="1:40" x14ac:dyDescent="0.25">
      <c r="A651" s="2">
        <v>768</v>
      </c>
      <c r="B651" t="s">
        <v>181</v>
      </c>
      <c r="C651">
        <v>8466.7184524914028</v>
      </c>
      <c r="D651">
        <v>3095.3519517371656</v>
      </c>
      <c r="E651">
        <v>31.266216721671125</v>
      </c>
      <c r="F651">
        <v>12.054687369017243</v>
      </c>
      <c r="G651">
        <v>154.27830334352379</v>
      </c>
      <c r="H651">
        <v>105.7378170274696</v>
      </c>
      <c r="I651">
        <v>1353.305763259041</v>
      </c>
      <c r="J651">
        <v>6.3250614254579007</v>
      </c>
      <c r="K651">
        <v>80.951374523727893</v>
      </c>
      <c r="L651">
        <v>60.088084502229869</v>
      </c>
      <c r="M651">
        <v>769.05197387885482</v>
      </c>
      <c r="N651">
        <v>184.95858713445364</v>
      </c>
      <c r="O651">
        <v>16.842181679823359</v>
      </c>
      <c r="P651">
        <v>215.55724824537288</v>
      </c>
      <c r="Q651">
        <v>1279.5644587723691</v>
      </c>
      <c r="R651">
        <v>0</v>
      </c>
      <c r="S651">
        <v>95.618639787521658</v>
      </c>
      <c r="T651">
        <v>1.0938726990742016</v>
      </c>
      <c r="U651">
        <v>9.3156841522838718</v>
      </c>
      <c r="V651">
        <v>0</v>
      </c>
      <c r="W651">
        <v>0</v>
      </c>
      <c r="X651">
        <v>0</v>
      </c>
      <c r="Y651">
        <v>141.74645709554795</v>
      </c>
      <c r="Z651">
        <v>0</v>
      </c>
      <c r="AA651">
        <v>669.29080900429585</v>
      </c>
      <c r="AB651">
        <v>149.96557546154347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34.353704670957583</v>
      </c>
      <c r="AL651">
        <f t="shared" si="30"/>
        <v>0.36928335174991006</v>
      </c>
      <c r="AM651">
        <f t="shared" si="31"/>
        <v>1.771236120617839E-2</v>
      </c>
      <c r="AN651">
        <f t="shared" si="32"/>
        <v>9.6761973255974548E-2</v>
      </c>
    </row>
    <row r="652" spans="1:40" x14ac:dyDescent="0.25">
      <c r="A652" s="2">
        <v>769</v>
      </c>
      <c r="B652" t="s">
        <v>181</v>
      </c>
      <c r="C652">
        <v>0.27835528526416031</v>
      </c>
      <c r="D652">
        <v>0.27557226791004752</v>
      </c>
      <c r="E652">
        <v>2.7830173541127977E-3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L652">
        <f t="shared" si="30"/>
        <v>1</v>
      </c>
      <c r="AM652">
        <f t="shared" si="31"/>
        <v>0</v>
      </c>
      <c r="AN652">
        <f t="shared" si="32"/>
        <v>0</v>
      </c>
    </row>
    <row r="653" spans="1:40" x14ac:dyDescent="0.25">
      <c r="A653" s="2">
        <v>770</v>
      </c>
      <c r="B653" t="s">
        <v>181</v>
      </c>
      <c r="C653">
        <v>8.2439874947625889</v>
      </c>
      <c r="D653">
        <v>0.36436699361406355</v>
      </c>
      <c r="E653">
        <v>3.6803877359826644E-3</v>
      </c>
      <c r="F653">
        <v>9.2241927743316708E-3</v>
      </c>
      <c r="G653">
        <v>0.11804917272164789</v>
      </c>
      <c r="H653">
        <v>8.0906416317603647E-2</v>
      </c>
      <c r="I653">
        <v>1.0355010822747617</v>
      </c>
      <c r="J653">
        <v>4.8375766549828307E-3</v>
      </c>
      <c r="K653">
        <v>6.1942166079851951E-2</v>
      </c>
      <c r="L653">
        <v>4.5977476428502077E-2</v>
      </c>
      <c r="M653">
        <v>0.58845225348694763</v>
      </c>
      <c r="N653">
        <v>0.14152302831573949</v>
      </c>
      <c r="O653">
        <v>1.288995531020496E-2</v>
      </c>
      <c r="P653">
        <v>0.16493539954043862</v>
      </c>
      <c r="Q653">
        <v>1.4048032547387055</v>
      </c>
      <c r="R653">
        <v>0</v>
      </c>
      <c r="S653">
        <v>0.10497626557914588</v>
      </c>
      <c r="T653">
        <v>8.3701008507824416E-4</v>
      </c>
      <c r="U653">
        <v>7.1265430100947297E-3</v>
      </c>
      <c r="V653">
        <v>0</v>
      </c>
      <c r="W653">
        <v>0</v>
      </c>
      <c r="X653">
        <v>0</v>
      </c>
      <c r="Y653">
        <v>0.57651267305498588</v>
      </c>
      <c r="Z653">
        <v>0</v>
      </c>
      <c r="AA653">
        <v>3.0073829072616602</v>
      </c>
      <c r="AB653">
        <v>0.51006273977785865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L653">
        <f t="shared" si="30"/>
        <v>4.4644340082255943E-2</v>
      </c>
      <c r="AM653">
        <f t="shared" si="31"/>
        <v>6.1870877424535384E-2</v>
      </c>
      <c r="AN653">
        <f t="shared" si="32"/>
        <v>0.42666799886270501</v>
      </c>
    </row>
    <row r="654" spans="1:40" x14ac:dyDescent="0.25">
      <c r="A654" s="2">
        <v>771</v>
      </c>
      <c r="B654" t="s">
        <v>181</v>
      </c>
      <c r="C654">
        <v>35.729805211583738</v>
      </c>
      <c r="D654">
        <v>1.1046763264927493</v>
      </c>
      <c r="E654">
        <v>1.1158315419478147E-2</v>
      </c>
      <c r="F654">
        <v>6.1063397518449792E-3</v>
      </c>
      <c r="G654">
        <v>1.3287795715736108</v>
      </c>
      <c r="H654">
        <v>1.1361796530880465E-2</v>
      </c>
      <c r="I654">
        <v>2.4720491508144424</v>
      </c>
      <c r="J654">
        <v>1.2184389262501797E-2</v>
      </c>
      <c r="K654">
        <v>2.6511807818454902</v>
      </c>
      <c r="L654">
        <v>4.3188319608501502E-2</v>
      </c>
      <c r="M654">
        <v>9.3965753204070754</v>
      </c>
      <c r="N654">
        <v>2.4053625238167458</v>
      </c>
      <c r="O654">
        <v>8.719922803151401E-3</v>
      </c>
      <c r="P654">
        <v>1.8972524262215975</v>
      </c>
      <c r="Q654">
        <v>13.341023955318517</v>
      </c>
      <c r="R654">
        <v>0</v>
      </c>
      <c r="S654">
        <v>0.9003756993300136</v>
      </c>
      <c r="T654">
        <v>1.0558788915616461E-2</v>
      </c>
      <c r="U654">
        <v>0.12925158347151822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L654">
        <f t="shared" si="30"/>
        <v>3.1229799191585559E-2</v>
      </c>
      <c r="AM654">
        <f t="shared" si="31"/>
        <v>0</v>
      </c>
      <c r="AN654">
        <f t="shared" si="32"/>
        <v>0</v>
      </c>
    </row>
    <row r="655" spans="1:40" x14ac:dyDescent="0.25">
      <c r="A655" s="2">
        <v>772</v>
      </c>
      <c r="B655" t="s">
        <v>181</v>
      </c>
      <c r="C655">
        <v>18.888784549612193</v>
      </c>
      <c r="D655">
        <v>2.793732621374065</v>
      </c>
      <c r="E655">
        <v>2.8220505707603195E-2</v>
      </c>
      <c r="F655">
        <v>2.2075587529834902E-2</v>
      </c>
      <c r="G655">
        <v>0.28249298865549982</v>
      </c>
      <c r="H655">
        <v>0.19362277776368858</v>
      </c>
      <c r="I655">
        <v>2.4780203689787381</v>
      </c>
      <c r="J655">
        <v>1.158790888824935E-2</v>
      </c>
      <c r="K655">
        <v>0.14822940194054232</v>
      </c>
      <c r="L655">
        <v>0.1100230211172499</v>
      </c>
      <c r="M655">
        <v>1.4082060407209092</v>
      </c>
      <c r="N655">
        <v>0.3386756960862633</v>
      </c>
      <c r="O655">
        <v>3.0841938204865801E-2</v>
      </c>
      <c r="P655">
        <v>0.3946987459117165</v>
      </c>
      <c r="Q655">
        <v>1.2365152224868572</v>
      </c>
      <c r="R655">
        <v>0</v>
      </c>
      <c r="S655">
        <v>9.2402187796985599E-2</v>
      </c>
      <c r="T655">
        <v>2.0052583527904694E-3</v>
      </c>
      <c r="U655">
        <v>1.7053568823288841E-2</v>
      </c>
      <c r="V655">
        <v>0</v>
      </c>
      <c r="W655">
        <v>0</v>
      </c>
      <c r="X655">
        <v>0</v>
      </c>
      <c r="Y655">
        <v>0.10826479617027326</v>
      </c>
      <c r="Z655">
        <v>0</v>
      </c>
      <c r="AA655">
        <v>7.4941525780314668</v>
      </c>
      <c r="AB655">
        <v>1.697963335071305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L655">
        <f t="shared" si="30"/>
        <v>0.14939834374571262</v>
      </c>
      <c r="AM655">
        <f t="shared" si="31"/>
        <v>8.9892673115706964E-2</v>
      </c>
      <c r="AN655">
        <f t="shared" si="32"/>
        <v>0.4866441188399015</v>
      </c>
    </row>
    <row r="656" spans="1:40" x14ac:dyDescent="0.25">
      <c r="A656" s="2">
        <v>773</v>
      </c>
      <c r="B656" t="s">
        <v>181</v>
      </c>
      <c r="C656">
        <v>23.68840255652967</v>
      </c>
      <c r="D656">
        <v>6.8892616529422623</v>
      </c>
      <c r="E656">
        <v>6.9587032951185498E-2</v>
      </c>
      <c r="F656">
        <v>2.1061856248837038E-2</v>
      </c>
      <c r="G656">
        <v>0.26957566783809661</v>
      </c>
      <c r="H656">
        <v>0.18476067194526258</v>
      </c>
      <c r="I656">
        <v>2.3646792990906458</v>
      </c>
      <c r="J656">
        <v>1.1048842374219423E-2</v>
      </c>
      <c r="K656">
        <v>0.14144977741584161</v>
      </c>
      <c r="L656">
        <v>0.10499238143104571</v>
      </c>
      <c r="M656">
        <v>1.3437917574030098</v>
      </c>
      <c r="N656">
        <v>0.32318337871820363</v>
      </c>
      <c r="O656">
        <v>2.9428894844724947E-2</v>
      </c>
      <c r="P656">
        <v>0.37664918575887946</v>
      </c>
      <c r="Q656">
        <v>2.3052585102865111</v>
      </c>
      <c r="R656">
        <v>0</v>
      </c>
      <c r="S656">
        <v>0.17226306640027433</v>
      </c>
      <c r="T656">
        <v>1.9108443620175816E-3</v>
      </c>
      <c r="U656">
        <v>1.6280015176396941E-2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7.1025231811843286</v>
      </c>
      <c r="AB656">
        <v>1.9606965401579273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L656">
        <f t="shared" si="30"/>
        <v>0.29376605996486882</v>
      </c>
      <c r="AM656">
        <f t="shared" si="31"/>
        <v>8.2770314945423126E-2</v>
      </c>
      <c r="AN656">
        <f t="shared" si="32"/>
        <v>0.38260155785996608</v>
      </c>
    </row>
    <row r="657" spans="1:40" x14ac:dyDescent="0.25">
      <c r="A657" s="2">
        <v>774</v>
      </c>
      <c r="B657" t="s">
        <v>181</v>
      </c>
      <c r="C657">
        <v>36.977244409544497</v>
      </c>
      <c r="D657">
        <v>9.0916801368331015</v>
      </c>
      <c r="E657">
        <v>9.1835321924929519E-2</v>
      </c>
      <c r="F657">
        <v>7.972269347738789E-2</v>
      </c>
      <c r="G657">
        <v>1.0203592148747511</v>
      </c>
      <c r="H657">
        <v>0.69932434457662052</v>
      </c>
      <c r="I657">
        <v>8.9504342184898</v>
      </c>
      <c r="J657">
        <v>4.1832801289182174E-2</v>
      </c>
      <c r="K657">
        <v>0.53538989066177112</v>
      </c>
      <c r="L657">
        <v>0.39740820423374557</v>
      </c>
      <c r="M657">
        <v>5.0863181635930141</v>
      </c>
      <c r="N657">
        <v>1.2232646189666869</v>
      </c>
      <c r="O657">
        <v>0.11139013082418651</v>
      </c>
      <c r="P657">
        <v>1.4256420066646867</v>
      </c>
      <c r="Q657">
        <v>6.0899446856121138</v>
      </c>
      <c r="R657">
        <v>0</v>
      </c>
      <c r="S657">
        <v>0.45508753452953565</v>
      </c>
      <c r="T657">
        <v>7.2380789713734671E-3</v>
      </c>
      <c r="U657">
        <v>6.1612821278304815E-2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1.3835918611480806</v>
      </c>
      <c r="AB657">
        <v>0.22516768159522463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L657">
        <f t="shared" si="30"/>
        <v>0.2483558633262461</v>
      </c>
      <c r="AM657">
        <f t="shared" si="31"/>
        <v>6.0893580684748044E-3</v>
      </c>
      <c r="AN657">
        <f t="shared" si="32"/>
        <v>4.3506744984168025E-2</v>
      </c>
    </row>
    <row r="658" spans="1:40" x14ac:dyDescent="0.25">
      <c r="A658" s="2">
        <v>775</v>
      </c>
      <c r="B658" t="s">
        <v>181</v>
      </c>
      <c r="C658">
        <v>40.459288996736937</v>
      </c>
      <c r="D658">
        <v>7.8409481084230386</v>
      </c>
      <c r="E658">
        <v>7.9201866747906954E-2</v>
      </c>
      <c r="F658">
        <v>7.4120109715416918E-3</v>
      </c>
      <c r="G658">
        <v>9.4865250578863247E-2</v>
      </c>
      <c r="H658">
        <v>6.5017772580251029E-2</v>
      </c>
      <c r="I658">
        <v>0.83214271960369401</v>
      </c>
      <c r="J658">
        <v>3.8892993097289046E-3</v>
      </c>
      <c r="K658">
        <v>4.9776426827361227E-2</v>
      </c>
      <c r="L658">
        <v>3.6948070300358224E-2</v>
      </c>
      <c r="M658">
        <v>0.47288686523438567</v>
      </c>
      <c r="N658">
        <v>0.11372967225165875</v>
      </c>
      <c r="O658">
        <v>1.0356152204348252E-2</v>
      </c>
      <c r="P658">
        <v>0.13254539143024216</v>
      </c>
      <c r="Q658">
        <v>2.0362921202103887</v>
      </c>
      <c r="R658">
        <v>0</v>
      </c>
      <c r="S658">
        <v>0.15216710975986616</v>
      </c>
      <c r="T658">
        <v>6.7284643253914334E-4</v>
      </c>
      <c r="U658">
        <v>5.7283269292775158E-3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23.483699694111092</v>
      </c>
      <c r="AB658">
        <v>5.0182196341339234</v>
      </c>
      <c r="AC658">
        <v>2.2789658696478164E-2</v>
      </c>
      <c r="AD658">
        <v>0</v>
      </c>
      <c r="AE658">
        <v>0</v>
      </c>
      <c r="AF658">
        <v>0</v>
      </c>
      <c r="AG658">
        <v>0</v>
      </c>
      <c r="AH658">
        <v>0</v>
      </c>
      <c r="AL658">
        <f t="shared" si="30"/>
        <v>0.19575603456130208</v>
      </c>
      <c r="AM658">
        <f t="shared" si="31"/>
        <v>0.12403133516603926</v>
      </c>
      <c r="AN658">
        <f t="shared" si="32"/>
        <v>0.70445922395086358</v>
      </c>
    </row>
    <row r="659" spans="1:40" x14ac:dyDescent="0.25">
      <c r="A659" s="2">
        <v>776</v>
      </c>
      <c r="B659" t="s">
        <v>71</v>
      </c>
      <c r="C659">
        <v>63.89630160651744</v>
      </c>
      <c r="D659">
        <v>58.248823610414966</v>
      </c>
      <c r="E659">
        <v>0.58837114692234327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3.4629535815460959</v>
      </c>
      <c r="R659">
        <v>0</v>
      </c>
      <c r="S659">
        <v>0.34811531065767976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0.82237252602435185</v>
      </c>
      <c r="AB659">
        <v>0.25186417930392291</v>
      </c>
      <c r="AC659">
        <v>0</v>
      </c>
      <c r="AD659">
        <v>0.10512522999369395</v>
      </c>
      <c r="AE659">
        <v>3.2627205398971043E-2</v>
      </c>
      <c r="AF659">
        <v>3.6048816255411884E-2</v>
      </c>
      <c r="AG659">
        <v>0</v>
      </c>
      <c r="AH659">
        <v>0</v>
      </c>
      <c r="AL659">
        <f t="shared" si="30"/>
        <v>0.92082316625561778</v>
      </c>
      <c r="AM659">
        <f t="shared" si="31"/>
        <v>4.4523920406979505E-3</v>
      </c>
      <c r="AN659">
        <f t="shared" si="32"/>
        <v>1.8968064038894495E-2</v>
      </c>
    </row>
    <row r="660" spans="1:40" x14ac:dyDescent="0.25">
      <c r="A660" s="2">
        <v>777</v>
      </c>
      <c r="B660" t="s">
        <v>71</v>
      </c>
      <c r="C660">
        <v>5.0725610554382952</v>
      </c>
      <c r="D660">
        <v>2.528022388327789</v>
      </c>
      <c r="E660">
        <v>2.553653518484925E-2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2.2889064201867519</v>
      </c>
      <c r="R660">
        <v>0</v>
      </c>
      <c r="S660">
        <v>0.23009571173890531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L660">
        <f t="shared" si="30"/>
        <v>0.50340624698345748</v>
      </c>
      <c r="AM660">
        <f t="shared" si="31"/>
        <v>0</v>
      </c>
      <c r="AN660">
        <f t="shared" si="32"/>
        <v>0</v>
      </c>
    </row>
    <row r="661" spans="1:40" x14ac:dyDescent="0.25">
      <c r="A661" s="2">
        <v>778</v>
      </c>
      <c r="B661" t="s">
        <v>71</v>
      </c>
      <c r="C661">
        <v>40.752936131964994</v>
      </c>
      <c r="D661">
        <v>35.11889336260603</v>
      </c>
      <c r="E661">
        <v>0.35473649852163125</v>
      </c>
      <c r="F661">
        <v>3.6775989009103824E-2</v>
      </c>
      <c r="G661">
        <v>7.6053383829744761E-2</v>
      </c>
      <c r="H661">
        <v>1.7860187096959249E-2</v>
      </c>
      <c r="I661">
        <v>3.6936323831779035E-2</v>
      </c>
      <c r="J661">
        <v>3.0401522245952012E-2</v>
      </c>
      <c r="K661">
        <v>6.2873489762698714E-2</v>
      </c>
      <c r="L661">
        <v>0.59623329597177199</v>
      </c>
      <c r="M661">
        <v>1.2330405885250146</v>
      </c>
      <c r="N661">
        <v>0.41289552359252452</v>
      </c>
      <c r="O661">
        <v>6.7186781017462768E-2</v>
      </c>
      <c r="P661">
        <v>0.13894726947939501</v>
      </c>
      <c r="Q661">
        <v>2.3023100937816436</v>
      </c>
      <c r="R661">
        <v>0</v>
      </c>
      <c r="S661">
        <v>0.2314405727855578</v>
      </c>
      <c r="T661">
        <v>6.830448711461312E-4</v>
      </c>
      <c r="U661">
        <v>2.7686950824272676E-2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7.9812542123036522E-3</v>
      </c>
      <c r="AD661">
        <v>0</v>
      </c>
      <c r="AE661">
        <v>0</v>
      </c>
      <c r="AF661">
        <v>0</v>
      </c>
      <c r="AG661">
        <v>0</v>
      </c>
      <c r="AH661">
        <v>0</v>
      </c>
      <c r="AL661">
        <f t="shared" si="30"/>
        <v>0.87045580584078575</v>
      </c>
      <c r="AM661">
        <f t="shared" si="31"/>
        <v>0</v>
      </c>
      <c r="AN661">
        <f t="shared" si="32"/>
        <v>0</v>
      </c>
    </row>
    <row r="662" spans="1:40" x14ac:dyDescent="0.25">
      <c r="A662" s="2">
        <v>779</v>
      </c>
      <c r="B662" t="s">
        <v>71</v>
      </c>
      <c r="C662">
        <v>1366.4276808497759</v>
      </c>
      <c r="D662">
        <v>1161.148275897652</v>
      </c>
      <c r="E662">
        <v>11.72874807486353</v>
      </c>
      <c r="F662">
        <v>0.70031183805922126</v>
      </c>
      <c r="G662">
        <v>1.4481223668500185</v>
      </c>
      <c r="H662">
        <v>0.34011375220142548</v>
      </c>
      <c r="I662">
        <v>0.70339043939228796</v>
      </c>
      <c r="J662">
        <v>0.57892639281236769</v>
      </c>
      <c r="K662">
        <v>1.1972883904892802</v>
      </c>
      <c r="L662">
        <v>11.353495980426288</v>
      </c>
      <c r="M662">
        <v>23.479577974369871</v>
      </c>
      <c r="N662">
        <v>7.8623455908029989</v>
      </c>
      <c r="O662">
        <v>1.2793848756133959</v>
      </c>
      <c r="P662">
        <v>2.6458505449639569</v>
      </c>
      <c r="Q662">
        <v>103.12309619150757</v>
      </c>
      <c r="R662">
        <v>0</v>
      </c>
      <c r="S662">
        <v>10.366528987512048</v>
      </c>
      <c r="T662">
        <v>1.30474680736643E-2</v>
      </c>
      <c r="U662">
        <v>0.52717633863532753</v>
      </c>
      <c r="V662">
        <v>0</v>
      </c>
      <c r="W662">
        <v>0</v>
      </c>
      <c r="X662">
        <v>0</v>
      </c>
      <c r="Y662">
        <v>2.5408173327695276</v>
      </c>
      <c r="Z662">
        <v>0</v>
      </c>
      <c r="AA662">
        <v>11.605172708053948</v>
      </c>
      <c r="AB662">
        <v>13.786009704727281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L662">
        <f t="shared" si="30"/>
        <v>0.85835279862239611</v>
      </c>
      <c r="AM662">
        <f t="shared" si="31"/>
        <v>1.0089088429585835E-2</v>
      </c>
      <c r="AN662">
        <f t="shared" si="32"/>
        <v>1.8582163380202129E-2</v>
      </c>
    </row>
    <row r="663" spans="1:40" x14ac:dyDescent="0.25">
      <c r="A663" s="2">
        <v>780</v>
      </c>
      <c r="B663" t="s">
        <v>71</v>
      </c>
      <c r="C663">
        <v>13852.570465973673</v>
      </c>
      <c r="D663">
        <v>8919.0182908071311</v>
      </c>
      <c r="E663">
        <v>90.09106715250509</v>
      </c>
      <c r="F663">
        <v>27.781060160008046</v>
      </c>
      <c r="G663">
        <v>57.452317886987757</v>
      </c>
      <c r="H663">
        <v>13.491877683133618</v>
      </c>
      <c r="I663">
        <v>27.902239600474662</v>
      </c>
      <c r="J663">
        <v>22.966373526475863</v>
      </c>
      <c r="K663">
        <v>47.495359156996642</v>
      </c>
      <c r="L663">
        <v>450.40396324201168</v>
      </c>
      <c r="M663">
        <v>931.45828902699566</v>
      </c>
      <c r="N663">
        <v>311.9075114672508</v>
      </c>
      <c r="O663">
        <v>50.754508909589426</v>
      </c>
      <c r="P663">
        <v>104.96268311964137</v>
      </c>
      <c r="Q663">
        <v>2008.9948901372954</v>
      </c>
      <c r="R663">
        <v>0</v>
      </c>
      <c r="S663">
        <v>201.95518099267059</v>
      </c>
      <c r="T663">
        <v>0.51586924239632026</v>
      </c>
      <c r="U663">
        <v>20.915071863784949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324.35489451855619</v>
      </c>
      <c r="AB663">
        <v>206.5077851349042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33.641232344864449</v>
      </c>
      <c r="AL663">
        <f t="shared" si="30"/>
        <v>0.65035650820826929</v>
      </c>
      <c r="AM663">
        <f t="shared" si="31"/>
        <v>1.490754265731065E-2</v>
      </c>
      <c r="AN663">
        <f t="shared" si="32"/>
        <v>3.8322322991059914E-2</v>
      </c>
    </row>
    <row r="664" spans="1:40" x14ac:dyDescent="0.25">
      <c r="A664" s="2">
        <v>781</v>
      </c>
      <c r="B664" t="s">
        <v>345</v>
      </c>
      <c r="C664">
        <v>24.421667931154012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17.680183607541437</v>
      </c>
      <c r="X664">
        <v>6.7414843236125757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L664">
        <f t="shared" si="30"/>
        <v>0</v>
      </c>
      <c r="AM664">
        <f t="shared" si="31"/>
        <v>0.27604520471808808</v>
      </c>
      <c r="AN664">
        <f t="shared" si="32"/>
        <v>1</v>
      </c>
    </row>
    <row r="665" spans="1:40" x14ac:dyDescent="0.25">
      <c r="A665" s="2">
        <v>782</v>
      </c>
      <c r="B665" t="s">
        <v>345</v>
      </c>
      <c r="C665">
        <v>4.5094338277971246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2.1863642828261121</v>
      </c>
      <c r="X665">
        <v>2.2173870192716176</v>
      </c>
      <c r="Y665">
        <v>0.10568252569939521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L665">
        <f t="shared" si="30"/>
        <v>0</v>
      </c>
      <c r="AM665">
        <f t="shared" si="31"/>
        <v>0.49172182228357914</v>
      </c>
      <c r="AN665">
        <f t="shared" si="32"/>
        <v>0.97656412540129867</v>
      </c>
    </row>
    <row r="666" spans="1:40" x14ac:dyDescent="0.25">
      <c r="A666" s="2">
        <v>783</v>
      </c>
      <c r="B666" t="s">
        <v>345</v>
      </c>
      <c r="C666">
        <v>16.204837655998343</v>
      </c>
      <c r="D666">
        <v>0.25668886186128753</v>
      </c>
      <c r="E666">
        <v>2.5944147249414781E-3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10.381817779401413</v>
      </c>
      <c r="X666">
        <v>5.563736600010702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L666">
        <f t="shared" si="30"/>
        <v>1.6000362489916913E-2</v>
      </c>
      <c r="AM666">
        <f t="shared" si="31"/>
        <v>0.34333800301610817</v>
      </c>
      <c r="AN666">
        <f t="shared" si="32"/>
        <v>0.98399963751008312</v>
      </c>
    </row>
    <row r="667" spans="1:40" x14ac:dyDescent="0.25">
      <c r="A667" s="2">
        <v>784</v>
      </c>
      <c r="B667" t="s">
        <v>345</v>
      </c>
      <c r="C667">
        <v>1258.6257233646954</v>
      </c>
      <c r="D667">
        <v>10.740936281257092</v>
      </c>
      <c r="E667">
        <v>0.10890809810763005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744.03074330761729</v>
      </c>
      <c r="X667">
        <v>496.34682481179209</v>
      </c>
      <c r="Y667">
        <v>7.3983108659213377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L667">
        <f t="shared" si="30"/>
        <v>8.6203898251497168E-3</v>
      </c>
      <c r="AM667">
        <f t="shared" si="31"/>
        <v>0.39435617403790513</v>
      </c>
      <c r="AN667">
        <f t="shared" si="32"/>
        <v>0.98550152368052413</v>
      </c>
    </row>
    <row r="668" spans="1:40" x14ac:dyDescent="0.25">
      <c r="A668" s="2">
        <v>785</v>
      </c>
      <c r="B668" t="s">
        <v>345</v>
      </c>
      <c r="C668">
        <v>404.57565939427002</v>
      </c>
      <c r="D668">
        <v>26.151144660835758</v>
      </c>
      <c r="E668">
        <v>0.26432773840973067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252.10679133001636</v>
      </c>
      <c r="X668">
        <v>126.05339566500818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L668">
        <f t="shared" si="30"/>
        <v>6.529179842107824E-2</v>
      </c>
      <c r="AM668">
        <f t="shared" si="31"/>
        <v>0.31156940052630727</v>
      </c>
      <c r="AN668">
        <f t="shared" si="32"/>
        <v>0.93470820157892187</v>
      </c>
    </row>
    <row r="669" spans="1:40" x14ac:dyDescent="0.25">
      <c r="A669" s="2">
        <v>786</v>
      </c>
      <c r="B669" t="s">
        <v>344</v>
      </c>
      <c r="C669">
        <v>12.805054965217101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5.8326036902771659</v>
      </c>
      <c r="X669">
        <v>6.3575380224021103</v>
      </c>
      <c r="Y669">
        <v>0.12462458599983471</v>
      </c>
      <c r="Z669">
        <v>0</v>
      </c>
      <c r="AA669">
        <v>4.7744028183640749E-3</v>
      </c>
      <c r="AB669">
        <v>5.5743029196764779E-3</v>
      </c>
      <c r="AC669">
        <v>0</v>
      </c>
      <c r="AD669">
        <v>0.24246966769580788</v>
      </c>
      <c r="AE669">
        <v>0.23747029310414175</v>
      </c>
      <c r="AF669">
        <v>0</v>
      </c>
      <c r="AG669">
        <v>0</v>
      </c>
      <c r="AH669">
        <v>0</v>
      </c>
      <c r="AL669">
        <f t="shared" si="30"/>
        <v>0</v>
      </c>
      <c r="AM669">
        <f t="shared" si="31"/>
        <v>0.51546694929114811</v>
      </c>
      <c r="AN669">
        <f t="shared" si="32"/>
        <v>0.99026754775060655</v>
      </c>
    </row>
    <row r="670" spans="1:40" x14ac:dyDescent="0.25">
      <c r="A670" s="2">
        <v>787</v>
      </c>
      <c r="B670" t="s">
        <v>344</v>
      </c>
      <c r="C670">
        <v>1.148975987501383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0.73572140697052135</v>
      </c>
      <c r="X670">
        <v>0.39357867511301592</v>
      </c>
      <c r="Y670">
        <v>1.9675905417845602E-2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L670">
        <f t="shared" si="30"/>
        <v>0</v>
      </c>
      <c r="AM670">
        <f t="shared" si="31"/>
        <v>0.34254734597971065</v>
      </c>
      <c r="AN670">
        <f t="shared" si="32"/>
        <v>0.98287526838516981</v>
      </c>
    </row>
    <row r="671" spans="1:40" x14ac:dyDescent="0.25">
      <c r="A671" s="2">
        <v>788</v>
      </c>
      <c r="B671" t="s">
        <v>344</v>
      </c>
      <c r="C671">
        <v>16.826340271102229</v>
      </c>
      <c r="D671">
        <v>0.37761681285511445</v>
      </c>
      <c r="E671">
        <v>3.814278985476309E-3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10.588814702502363</v>
      </c>
      <c r="X671">
        <v>5.8326804310290008</v>
      </c>
      <c r="Y671">
        <v>0</v>
      </c>
      <c r="Z671">
        <v>0</v>
      </c>
      <c r="AA671">
        <v>1.0915444806639987E-2</v>
      </c>
      <c r="AB671">
        <v>1.2498600923633573E-2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L671">
        <f t="shared" si="30"/>
        <v>2.2668690023799495E-2</v>
      </c>
      <c r="AM671">
        <f t="shared" si="31"/>
        <v>0.34738267132224937</v>
      </c>
      <c r="AN671">
        <f t="shared" si="32"/>
        <v>0.97733130997620032</v>
      </c>
    </row>
    <row r="672" spans="1:40" x14ac:dyDescent="0.25">
      <c r="A672" s="2">
        <v>789</v>
      </c>
      <c r="B672" t="e">
        <v>#N/A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40" x14ac:dyDescent="0.25">
      <c r="A673" s="2">
        <v>790</v>
      </c>
      <c r="B673" t="s">
        <v>344</v>
      </c>
      <c r="C673">
        <v>1940.3977763881251</v>
      </c>
      <c r="D673">
        <v>94.935382003804989</v>
      </c>
      <c r="E673">
        <v>0.95893326822499791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1059.9474304466257</v>
      </c>
      <c r="X673">
        <v>689.55687854334383</v>
      </c>
      <c r="Y673">
        <v>51.383764547825749</v>
      </c>
      <c r="Z673">
        <v>0</v>
      </c>
      <c r="AA673">
        <v>1.3791137570866876</v>
      </c>
      <c r="AB673">
        <v>1.0638877554668733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41.172386065746508</v>
      </c>
      <c r="AL673">
        <f t="shared" si="30"/>
        <v>4.9419926387737144E-2</v>
      </c>
      <c r="AM673">
        <f t="shared" si="31"/>
        <v>0.35591710869940224</v>
      </c>
      <c r="AN673">
        <f t="shared" si="32"/>
        <v>0.90288049791708924</v>
      </c>
    </row>
    <row r="674" spans="1:40" x14ac:dyDescent="0.25">
      <c r="A674" s="2">
        <v>791</v>
      </c>
      <c r="B674" t="s">
        <v>339</v>
      </c>
      <c r="C674">
        <v>451.01674225387023</v>
      </c>
      <c r="D674">
        <v>12.560571515189114</v>
      </c>
      <c r="E674">
        <v>0.12730986292330548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279.68072248505689</v>
      </c>
      <c r="X674">
        <v>135.32938184760818</v>
      </c>
      <c r="Y674">
        <v>0.30273682936802854</v>
      </c>
      <c r="Z674">
        <v>0</v>
      </c>
      <c r="AA674">
        <v>14.936353996513793</v>
      </c>
      <c r="AB674">
        <v>8.0796657172109239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L674">
        <f t="shared" si="30"/>
        <v>2.8131730353749506E-2</v>
      </c>
      <c r="AM674">
        <f t="shared" si="31"/>
        <v>0.31796834602671226</v>
      </c>
      <c r="AN674">
        <f t="shared" si="32"/>
        <v>0.97119703773619948</v>
      </c>
    </row>
    <row r="675" spans="1:40" x14ac:dyDescent="0.25">
      <c r="A675" s="2">
        <v>792</v>
      </c>
      <c r="B675" t="s">
        <v>339</v>
      </c>
      <c r="C675">
        <v>10369.254930286766</v>
      </c>
      <c r="D675">
        <v>739.31509915528591</v>
      </c>
      <c r="E675">
        <v>7.4678584387043907</v>
      </c>
      <c r="F675">
        <v>0.16615224755960398</v>
      </c>
      <c r="G675">
        <v>0.10090434027282215</v>
      </c>
      <c r="H675">
        <v>0.91918790826911478</v>
      </c>
      <c r="I675">
        <v>0.55822733240612643</v>
      </c>
      <c r="J675">
        <v>6.0142626380666864E-2</v>
      </c>
      <c r="K675">
        <v>3.6525035820749119E-2</v>
      </c>
      <c r="L675">
        <v>0.35328896653613734</v>
      </c>
      <c r="M675">
        <v>0.21455365445903288</v>
      </c>
      <c r="N675">
        <v>0.2117975349408531</v>
      </c>
      <c r="O675">
        <v>4.651540114649267E-2</v>
      </c>
      <c r="P675">
        <v>2.8249087687503401E-2</v>
      </c>
      <c r="Q675">
        <v>0</v>
      </c>
      <c r="R675">
        <v>0</v>
      </c>
      <c r="S675">
        <v>0</v>
      </c>
      <c r="T675">
        <v>3.4184991645809668E-2</v>
      </c>
      <c r="U675">
        <v>4.6816068730294105E-3</v>
      </c>
      <c r="V675">
        <v>0</v>
      </c>
      <c r="W675">
        <v>6910.2437002158076</v>
      </c>
      <c r="X675">
        <v>2361.1153324384677</v>
      </c>
      <c r="Y675">
        <v>145.58908914443248</v>
      </c>
      <c r="Z675">
        <v>0</v>
      </c>
      <c r="AA675">
        <v>147.71396019165385</v>
      </c>
      <c r="AB675">
        <v>53.744141766159778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1.3313382022581697</v>
      </c>
      <c r="AL675">
        <f t="shared" si="30"/>
        <v>7.2018960148502939E-2</v>
      </c>
      <c r="AM675">
        <f t="shared" si="31"/>
        <v>0.23288649863851341</v>
      </c>
      <c r="AN675">
        <f t="shared" si="32"/>
        <v>0.9135484852381881</v>
      </c>
    </row>
    <row r="676" spans="1:40" x14ac:dyDescent="0.25">
      <c r="A676" s="2">
        <v>793</v>
      </c>
      <c r="B676" t="s">
        <v>339</v>
      </c>
      <c r="C676">
        <v>416.10075185255982</v>
      </c>
      <c r="D676">
        <v>349.38091849530053</v>
      </c>
      <c r="E676">
        <v>3.5286744555116241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11.233983804755136</v>
      </c>
      <c r="X676">
        <v>2.0060685365634172</v>
      </c>
      <c r="Y676">
        <v>0</v>
      </c>
      <c r="Z676">
        <v>0</v>
      </c>
      <c r="AA676">
        <v>39.118336462986633</v>
      </c>
      <c r="AB676">
        <v>10.832770097442454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L676">
        <f t="shared" si="30"/>
        <v>0.84813495620854185</v>
      </c>
      <c r="AM676">
        <f t="shared" si="31"/>
        <v>3.0855120008423238E-2</v>
      </c>
      <c r="AN676">
        <f t="shared" si="32"/>
        <v>0.1518650437914581</v>
      </c>
    </row>
    <row r="677" spans="1:40" x14ac:dyDescent="0.25">
      <c r="A677" s="2">
        <v>794</v>
      </c>
      <c r="B677" t="s">
        <v>339</v>
      </c>
      <c r="C677">
        <v>737.00930815323704</v>
      </c>
      <c r="D677">
        <v>54.441455268140587</v>
      </c>
      <c r="E677">
        <v>0.55035845389495253</v>
      </c>
      <c r="F677">
        <v>6.4041712836245809E-2</v>
      </c>
      <c r="G677">
        <v>3.9025417930922582E-2</v>
      </c>
      <c r="H677">
        <v>0.35523134923056388</v>
      </c>
      <c r="I677">
        <v>0.21614078069724812</v>
      </c>
      <c r="J677">
        <v>2.3014989471698208E-2</v>
      </c>
      <c r="K677">
        <v>1.4009124026251082E-2</v>
      </c>
      <c r="L677">
        <v>0.13608864340438481</v>
      </c>
      <c r="M677">
        <v>8.3054089439390549E-2</v>
      </c>
      <c r="N677">
        <v>8.2053442726488332E-2</v>
      </c>
      <c r="O677">
        <v>1.8011729890242533E-2</v>
      </c>
      <c r="P677">
        <v>1.1007168877768706E-2</v>
      </c>
      <c r="Q677">
        <v>0.15410036428876189</v>
      </c>
      <c r="R677">
        <v>9.3060611604257049E-2</v>
      </c>
      <c r="S677">
        <v>1.0006517161607917E-3</v>
      </c>
      <c r="T677">
        <v>1.300847231009029E-2</v>
      </c>
      <c r="U677">
        <v>2.0013034323215833E-3</v>
      </c>
      <c r="V677">
        <v>0</v>
      </c>
      <c r="W677">
        <v>421.99425625162269</v>
      </c>
      <c r="X677">
        <v>243.99667897013256</v>
      </c>
      <c r="Y677">
        <v>14.721709357563443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L677">
        <f t="shared" si="30"/>
        <v>7.4614815733917136E-2</v>
      </c>
      <c r="AM677">
        <f t="shared" si="31"/>
        <v>0.33106322575698244</v>
      </c>
      <c r="AN677">
        <f t="shared" si="32"/>
        <v>0.90363978833668168</v>
      </c>
    </row>
    <row r="678" spans="1:40" x14ac:dyDescent="0.25">
      <c r="A678" s="2">
        <v>795</v>
      </c>
      <c r="B678" t="s">
        <v>339</v>
      </c>
      <c r="C678">
        <v>10.33390400701731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4.7070135044342036</v>
      </c>
      <c r="X678">
        <v>5.1306447198332821</v>
      </c>
      <c r="Y678">
        <v>0.10057422729811223</v>
      </c>
      <c r="Z678">
        <v>0</v>
      </c>
      <c r="AA678">
        <v>3.8530268358727619E-3</v>
      </c>
      <c r="AB678">
        <v>4.4985602509669811E-3</v>
      </c>
      <c r="AC678">
        <v>0</v>
      </c>
      <c r="AD678">
        <v>0.19567727568433615</v>
      </c>
      <c r="AE678">
        <v>0.19164269268053544</v>
      </c>
      <c r="AF678">
        <v>0</v>
      </c>
      <c r="AG678">
        <v>0</v>
      </c>
      <c r="AH678">
        <v>0</v>
      </c>
      <c r="AL678">
        <f t="shared" si="30"/>
        <v>0</v>
      </c>
      <c r="AM678">
        <f t="shared" si="31"/>
        <v>0.51546694929114811</v>
      </c>
      <c r="AN678">
        <f t="shared" si="32"/>
        <v>0.99026754775060644</v>
      </c>
    </row>
    <row r="679" spans="1:40" x14ac:dyDescent="0.25">
      <c r="A679" s="2">
        <v>796</v>
      </c>
      <c r="B679" t="s">
        <v>339</v>
      </c>
      <c r="C679">
        <v>72.125104950726865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53.868929352059496</v>
      </c>
      <c r="X679">
        <v>17.50892290134345</v>
      </c>
      <c r="Y679">
        <v>0</v>
      </c>
      <c r="Z679">
        <v>0</v>
      </c>
      <c r="AA679">
        <v>0.5361038282496039</v>
      </c>
      <c r="AB679">
        <v>0.20607679451937846</v>
      </c>
      <c r="AC679">
        <v>0</v>
      </c>
      <c r="AD679">
        <v>3.9314280738304294E-3</v>
      </c>
      <c r="AE679">
        <v>1.1406464811058118E-3</v>
      </c>
      <c r="AF679">
        <v>0</v>
      </c>
      <c r="AG679">
        <v>0</v>
      </c>
      <c r="AH679">
        <v>0</v>
      </c>
      <c r="AL679">
        <f t="shared" si="30"/>
        <v>0</v>
      </c>
      <c r="AM679">
        <f t="shared" si="31"/>
        <v>0.24563070451608948</v>
      </c>
      <c r="AN679">
        <f t="shared" si="32"/>
        <v>1</v>
      </c>
    </row>
    <row r="680" spans="1:40" x14ac:dyDescent="0.25">
      <c r="A680" s="2">
        <v>797</v>
      </c>
      <c r="B680" t="s">
        <v>339</v>
      </c>
      <c r="C680">
        <v>0.47107927366680807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0.32273630418296101</v>
      </c>
      <c r="X680">
        <v>9.7493258105023503E-2</v>
      </c>
      <c r="Y680">
        <v>9.4126736193365958E-3</v>
      </c>
      <c r="Z680">
        <v>0</v>
      </c>
      <c r="AA680">
        <v>1.5368396123372973E-2</v>
      </c>
      <c r="AB680">
        <v>4.7065714088354478E-3</v>
      </c>
      <c r="AC680">
        <v>0</v>
      </c>
      <c r="AD680">
        <v>1.60887892113937E-2</v>
      </c>
      <c r="AE680">
        <v>4.5480848718394027E-3</v>
      </c>
      <c r="AF680">
        <v>7.2519614404542413E-4</v>
      </c>
      <c r="AG680">
        <v>0</v>
      </c>
      <c r="AH680">
        <v>0</v>
      </c>
      <c r="AL680">
        <f t="shared" si="30"/>
        <v>0</v>
      </c>
      <c r="AM680">
        <f t="shared" si="31"/>
        <v>0.22660286782474873</v>
      </c>
      <c r="AN680">
        <f t="shared" si="32"/>
        <v>0.97847948247760841</v>
      </c>
    </row>
    <row r="681" spans="1:40" x14ac:dyDescent="0.25">
      <c r="A681" s="2">
        <v>798</v>
      </c>
      <c r="B681" t="s">
        <v>339</v>
      </c>
      <c r="C681">
        <v>3202.5766311081397</v>
      </c>
      <c r="D681">
        <v>140.90271147522841</v>
      </c>
      <c r="E681">
        <v>1.423229446492015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1632.6261762536376</v>
      </c>
      <c r="X681">
        <v>931.81993412811664</v>
      </c>
      <c r="Y681">
        <v>28.913289872478298</v>
      </c>
      <c r="Z681">
        <v>0</v>
      </c>
      <c r="AA681">
        <v>190.2465698844905</v>
      </c>
      <c r="AB681">
        <v>124.24265788374888</v>
      </c>
      <c r="AC681">
        <v>0</v>
      </c>
      <c r="AD681">
        <v>97.967277032865425</v>
      </c>
      <c r="AE681">
        <v>52.968139380595133</v>
      </c>
      <c r="AF681">
        <v>1.4666457504870667</v>
      </c>
      <c r="AG681">
        <v>0</v>
      </c>
      <c r="AH681">
        <v>0</v>
      </c>
      <c r="AL681">
        <f t="shared" si="30"/>
        <v>4.4441072709780406E-2</v>
      </c>
      <c r="AM681">
        <f t="shared" si="31"/>
        <v>0.34629326918204589</v>
      </c>
      <c r="AN681">
        <f t="shared" si="32"/>
        <v>0.9460728355827267</v>
      </c>
    </row>
    <row r="682" spans="1:40" x14ac:dyDescent="0.25">
      <c r="A682" s="2">
        <v>799</v>
      </c>
      <c r="B682" t="s">
        <v>339</v>
      </c>
      <c r="C682">
        <v>203.48471306530146</v>
      </c>
      <c r="D682">
        <v>3.7917033261492836</v>
      </c>
      <c r="E682">
        <v>3.7807588250120872E-2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157.48789652331789</v>
      </c>
      <c r="X682">
        <v>40.709133535424982</v>
      </c>
      <c r="Y682">
        <v>1.4581720921591819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L682">
        <f t="shared" si="30"/>
        <v>1.8819649185000221E-2</v>
      </c>
      <c r="AM682">
        <f t="shared" si="31"/>
        <v>0.20005991075290641</v>
      </c>
      <c r="AN682">
        <f t="shared" si="32"/>
        <v>0.97401434767799155</v>
      </c>
    </row>
    <row r="683" spans="1:40" x14ac:dyDescent="0.25">
      <c r="A683" s="2">
        <v>800</v>
      </c>
      <c r="B683" t="s">
        <v>339</v>
      </c>
      <c r="C683">
        <v>1885.1962366730227</v>
      </c>
      <c r="D683">
        <v>1061.2730702673985</v>
      </c>
      <c r="E683">
        <v>10.720212349780988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144.78913859252285</v>
      </c>
      <c r="X683">
        <v>45.283044086129451</v>
      </c>
      <c r="Y683">
        <v>0.75334400847412741</v>
      </c>
      <c r="Z683">
        <v>0</v>
      </c>
      <c r="AA683">
        <v>414.93263207387423</v>
      </c>
      <c r="AB683">
        <v>113.69348466661191</v>
      </c>
      <c r="AC683">
        <v>0</v>
      </c>
      <c r="AD683">
        <v>76.677021941892107</v>
      </c>
      <c r="AE683">
        <v>16.033696555547834</v>
      </c>
      <c r="AF683">
        <v>0</v>
      </c>
      <c r="AG683">
        <v>0</v>
      </c>
      <c r="AH683">
        <v>1.0405921307908421</v>
      </c>
      <c r="AL683">
        <f t="shared" si="30"/>
        <v>0.56863750402399671</v>
      </c>
      <c r="AM683">
        <f t="shared" si="31"/>
        <v>9.2833956435827425E-2</v>
      </c>
      <c r="AN683">
        <f t="shared" si="32"/>
        <v>0.43041090478121569</v>
      </c>
    </row>
    <row r="684" spans="1:40" x14ac:dyDescent="0.25">
      <c r="A684" s="2">
        <v>801</v>
      </c>
      <c r="B684" t="s">
        <v>339</v>
      </c>
      <c r="C684">
        <v>3399.9105314004587</v>
      </c>
      <c r="D684">
        <v>2.175808274562065</v>
      </c>
      <c r="E684">
        <v>2.185945931758386E-2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41.548071697884588</v>
      </c>
      <c r="X684">
        <v>87.436986707488458</v>
      </c>
      <c r="Y684">
        <v>0</v>
      </c>
      <c r="Z684">
        <v>0</v>
      </c>
      <c r="AA684">
        <v>23.812627097326505</v>
      </c>
      <c r="AB684">
        <v>49.919698084771781</v>
      </c>
      <c r="AC684">
        <v>0</v>
      </c>
      <c r="AD684">
        <v>1031.6233963008597</v>
      </c>
      <c r="AE684">
        <v>2148.0005800341396</v>
      </c>
      <c r="AF684">
        <v>7.027515571497208</v>
      </c>
      <c r="AG684">
        <v>0</v>
      </c>
      <c r="AH684">
        <v>8.3439881726112315</v>
      </c>
      <c r="AL684">
        <f t="shared" si="30"/>
        <v>6.4638987219890363E-4</v>
      </c>
      <c r="AM684">
        <f t="shared" si="31"/>
        <v>0.67218158940348272</v>
      </c>
      <c r="AN684">
        <f t="shared" si="32"/>
        <v>0.99483246064397135</v>
      </c>
    </row>
    <row r="685" spans="1:40" x14ac:dyDescent="0.25">
      <c r="A685" s="2">
        <v>802</v>
      </c>
      <c r="B685" t="s">
        <v>339</v>
      </c>
      <c r="C685">
        <v>234.33338308046055</v>
      </c>
      <c r="D685">
        <v>0.67845519588139003</v>
      </c>
      <c r="E685">
        <v>6.8411684089581129E-3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6.2992538727720033</v>
      </c>
      <c r="X685">
        <v>6.2992538727720033</v>
      </c>
      <c r="Y685">
        <v>0.57695936572305628</v>
      </c>
      <c r="Z685">
        <v>0</v>
      </c>
      <c r="AA685">
        <v>11.884421422585957</v>
      </c>
      <c r="AB685">
        <v>11.922676381757684</v>
      </c>
      <c r="AC685">
        <v>0</v>
      </c>
      <c r="AD685">
        <v>98.769235084903983</v>
      </c>
      <c r="AE685">
        <v>93.845616042632031</v>
      </c>
      <c r="AF685">
        <v>2.8901333916065699</v>
      </c>
      <c r="AG685">
        <v>0</v>
      </c>
      <c r="AH685">
        <v>1.1605372814169044</v>
      </c>
      <c r="AL685">
        <f t="shared" si="30"/>
        <v>2.9244504358776967E-3</v>
      </c>
      <c r="AM685">
        <f t="shared" si="31"/>
        <v>0.47823978309860482</v>
      </c>
      <c r="AN685">
        <f t="shared" si="32"/>
        <v>0.97732748815727777</v>
      </c>
    </row>
    <row r="686" spans="1:40" x14ac:dyDescent="0.25">
      <c r="A686" s="2">
        <v>803</v>
      </c>
      <c r="B686" t="s">
        <v>339</v>
      </c>
      <c r="C686">
        <v>26.797896311027884</v>
      </c>
      <c r="D686">
        <v>1.4524399962969778</v>
      </c>
      <c r="E686">
        <v>1.4671270092908938E-2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18.706373817058488</v>
      </c>
      <c r="X686">
        <v>6.5914228946445705</v>
      </c>
      <c r="Y686">
        <v>0</v>
      </c>
      <c r="Z686">
        <v>3.2988332934943E-2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L686">
        <f t="shared" si="30"/>
        <v>5.4747255133834535E-2</v>
      </c>
      <c r="AM686">
        <f t="shared" si="31"/>
        <v>0.24596792293475905</v>
      </c>
      <c r="AN686">
        <f t="shared" si="32"/>
        <v>0.94402174029207264</v>
      </c>
    </row>
    <row r="687" spans="1:40" x14ac:dyDescent="0.25">
      <c r="A687" s="2">
        <v>804</v>
      </c>
      <c r="B687" t="s">
        <v>339</v>
      </c>
      <c r="C687">
        <v>2.1160115835481851E-2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1.7425977644361657E-2</v>
      </c>
      <c r="X687">
        <v>3.7341381911201958E-3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L687">
        <f t="shared" si="30"/>
        <v>0</v>
      </c>
      <c r="AM687">
        <f t="shared" si="31"/>
        <v>0.17647059307958479</v>
      </c>
      <c r="AN687">
        <f t="shared" si="32"/>
        <v>1</v>
      </c>
    </row>
    <row r="688" spans="1:40" x14ac:dyDescent="0.25">
      <c r="A688" s="2">
        <v>805</v>
      </c>
      <c r="B688" t="s">
        <v>339</v>
      </c>
      <c r="C688">
        <v>3.70937859294723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1.9512020775742567</v>
      </c>
      <c r="X688">
        <v>1.2481954466835319</v>
      </c>
      <c r="Y688">
        <v>3.5024211796277592E-2</v>
      </c>
      <c r="Z688">
        <v>0</v>
      </c>
      <c r="AA688">
        <v>0.15040516492870698</v>
      </c>
      <c r="AB688">
        <v>0.12601513656784977</v>
      </c>
      <c r="AC688">
        <v>0</v>
      </c>
      <c r="AD688">
        <v>7.186688534496849E-2</v>
      </c>
      <c r="AE688">
        <v>4.3318596674182787E-2</v>
      </c>
      <c r="AF688">
        <v>1.8077312887525693E-3</v>
      </c>
      <c r="AG688">
        <v>0</v>
      </c>
      <c r="AH688">
        <v>8.1543342088703577E-2</v>
      </c>
      <c r="AL688">
        <f t="shared" si="30"/>
        <v>0</v>
      </c>
      <c r="AM688">
        <f t="shared" si="31"/>
        <v>0.38214734473875533</v>
      </c>
      <c r="AN688">
        <f t="shared" si="32"/>
        <v>0.96808756986984168</v>
      </c>
    </row>
    <row r="689" spans="1:40" x14ac:dyDescent="0.25">
      <c r="A689" s="2">
        <v>806</v>
      </c>
      <c r="B689" t="s">
        <v>339</v>
      </c>
      <c r="C689">
        <v>1.808186393484527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1.1103732845216649</v>
      </c>
      <c r="X689">
        <v>0.64519538053267478</v>
      </c>
      <c r="Y689">
        <v>3.509390327991696E-2</v>
      </c>
      <c r="Z689">
        <v>0</v>
      </c>
      <c r="AA689">
        <v>9.7814804245705805E-3</v>
      </c>
      <c r="AB689">
        <v>7.7423447256995985E-3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L689">
        <f t="shared" si="30"/>
        <v>0</v>
      </c>
      <c r="AM689">
        <f t="shared" si="31"/>
        <v>0.36110089513510191</v>
      </c>
      <c r="AN689">
        <f t="shared" si="32"/>
        <v>0.98059165614431587</v>
      </c>
    </row>
    <row r="690" spans="1:40" x14ac:dyDescent="0.25">
      <c r="A690" s="2">
        <v>807</v>
      </c>
      <c r="B690" t="s">
        <v>339</v>
      </c>
      <c r="C690">
        <v>13.100515851332347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9.2440513661766577</v>
      </c>
      <c r="X690">
        <v>3.4806299241709944</v>
      </c>
      <c r="Y690">
        <v>0.37458027989958237</v>
      </c>
      <c r="Z690">
        <v>0</v>
      </c>
      <c r="AA690">
        <v>3.1357026343882836E-4</v>
      </c>
      <c r="AB690">
        <v>9.4071082167351133E-4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L690">
        <f t="shared" si="30"/>
        <v>0</v>
      </c>
      <c r="AM690">
        <f t="shared" si="31"/>
        <v>0.26575828574251031</v>
      </c>
      <c r="AN690">
        <f t="shared" si="32"/>
        <v>0.97140721142965625</v>
      </c>
    </row>
    <row r="691" spans="1:40" x14ac:dyDescent="0.25">
      <c r="A691" s="2">
        <v>808</v>
      </c>
      <c r="B691" t="s">
        <v>339</v>
      </c>
      <c r="C691">
        <v>3.0118200089567999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0.90730406201744562</v>
      </c>
      <c r="X691">
        <v>0.38117507394044131</v>
      </c>
      <c r="Y691">
        <v>0</v>
      </c>
      <c r="Z691">
        <v>0</v>
      </c>
      <c r="AA691">
        <v>1.2079491949936407</v>
      </c>
      <c r="AB691">
        <v>0.51539167800527241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L691">
        <f t="shared" si="30"/>
        <v>0</v>
      </c>
      <c r="AM691">
        <f t="shared" si="31"/>
        <v>0.29768271320312273</v>
      </c>
      <c r="AN691">
        <f t="shared" si="32"/>
        <v>1</v>
      </c>
    </row>
    <row r="692" spans="1:40" x14ac:dyDescent="0.25">
      <c r="A692" s="2">
        <v>809</v>
      </c>
      <c r="B692" t="s">
        <v>343</v>
      </c>
      <c r="C692">
        <v>38.375797982546189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24.573094992815413</v>
      </c>
      <c r="X692">
        <v>13.145527748774732</v>
      </c>
      <c r="Y692">
        <v>0.65717524095604318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L692">
        <f t="shared" si="30"/>
        <v>0</v>
      </c>
      <c r="AM692">
        <f t="shared" si="31"/>
        <v>0.3425473459797107</v>
      </c>
      <c r="AN692">
        <f t="shared" si="32"/>
        <v>0.98287526838516992</v>
      </c>
    </row>
    <row r="693" spans="1:40" x14ac:dyDescent="0.25">
      <c r="A693" s="2">
        <v>810</v>
      </c>
      <c r="B693" t="s">
        <v>343</v>
      </c>
      <c r="C693">
        <v>16662.335450270417</v>
      </c>
      <c r="D693">
        <v>2297.0430725976612</v>
      </c>
      <c r="E693">
        <v>23.202259068652388</v>
      </c>
      <c r="F693">
        <v>5.7312052835221969</v>
      </c>
      <c r="G693">
        <v>3.4804751455752436</v>
      </c>
      <c r="H693">
        <v>9.0717342541335064</v>
      </c>
      <c r="I693">
        <v>5.5093024864133202</v>
      </c>
      <c r="J693">
        <v>1.4864407825769386</v>
      </c>
      <c r="K693">
        <v>0.90288228935353065</v>
      </c>
      <c r="L693">
        <v>6.1388652388056233</v>
      </c>
      <c r="M693">
        <v>3.7282795112504603</v>
      </c>
      <c r="N693">
        <v>4.8779998831354527</v>
      </c>
      <c r="O693">
        <v>0.49251641266560159</v>
      </c>
      <c r="P693">
        <v>0.29902782956928725</v>
      </c>
      <c r="Q693">
        <v>13.43842970990895</v>
      </c>
      <c r="R693">
        <v>8.1612746592570531</v>
      </c>
      <c r="S693">
        <v>3.7555294224245694E-2</v>
      </c>
      <c r="T693">
        <v>0.69025749209370302</v>
      </c>
      <c r="U693">
        <v>0.12080955488031613</v>
      </c>
      <c r="V693">
        <v>0</v>
      </c>
      <c r="W693">
        <v>8723.180025593907</v>
      </c>
      <c r="X693">
        <v>4805.0251950863512</v>
      </c>
      <c r="Y693">
        <v>673.49402953121671</v>
      </c>
      <c r="Z693">
        <v>2.9981803463142294</v>
      </c>
      <c r="AA693">
        <v>8.9922614365187421</v>
      </c>
      <c r="AB693">
        <v>10.296482560899323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53.936888221531461</v>
      </c>
      <c r="AL693">
        <f t="shared" si="30"/>
        <v>0.1392509074487909</v>
      </c>
      <c r="AM693">
        <f t="shared" si="31"/>
        <v>0.2889944024965061</v>
      </c>
      <c r="AN693">
        <f t="shared" si="32"/>
        <v>0.81306093045064765</v>
      </c>
    </row>
    <row r="694" spans="1:40" x14ac:dyDescent="0.25">
      <c r="A694" s="2">
        <v>811</v>
      </c>
      <c r="B694" t="s">
        <v>343</v>
      </c>
      <c r="C694">
        <v>7192.649487411054</v>
      </c>
      <c r="D694">
        <v>4549.2651398249345</v>
      </c>
      <c r="E694">
        <v>45.952486709503638</v>
      </c>
      <c r="F694">
        <v>98.645269780975326</v>
      </c>
      <c r="G694">
        <v>59.90737641134973</v>
      </c>
      <c r="H694">
        <v>156.1424445954346</v>
      </c>
      <c r="I694">
        <v>94.82687576361046</v>
      </c>
      <c r="J694">
        <v>25.586876557335437</v>
      </c>
      <c r="K694">
        <v>15.539093534243088</v>
      </c>
      <c r="L694">
        <v>105.66331519739863</v>
      </c>
      <c r="M694">
        <v>64.169883158709453</v>
      </c>
      <c r="N694">
        <v>83.961995932329529</v>
      </c>
      <c r="O694">
        <v>8.4752226482280868</v>
      </c>
      <c r="P694">
        <v>5.1475617233599529</v>
      </c>
      <c r="Q694">
        <v>156.62708918134356</v>
      </c>
      <c r="R694">
        <v>95.121104129448653</v>
      </c>
      <c r="S694">
        <v>0.43612517871174189</v>
      </c>
      <c r="T694">
        <v>11.881906549068299</v>
      </c>
      <c r="U694">
        <v>2.078306346372008</v>
      </c>
      <c r="V694">
        <v>0</v>
      </c>
      <c r="W694">
        <v>1245.1015673584893</v>
      </c>
      <c r="X694">
        <v>334.1254570646019</v>
      </c>
      <c r="Y694">
        <v>19.420020865516456</v>
      </c>
      <c r="Z694">
        <v>0</v>
      </c>
      <c r="AA694">
        <v>1.2105994821181227</v>
      </c>
      <c r="AB694">
        <v>1.0290095598004043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12.334759858173944</v>
      </c>
      <c r="AL694">
        <f t="shared" si="30"/>
        <v>0.6388769026736566</v>
      </c>
      <c r="AM694">
        <f t="shared" si="31"/>
        <v>4.6596802362051278E-2</v>
      </c>
      <c r="AN694">
        <f t="shared" si="32"/>
        <v>0.21987261248208664</v>
      </c>
    </row>
    <row r="695" spans="1:40" x14ac:dyDescent="0.25">
      <c r="A695" s="2">
        <v>812</v>
      </c>
      <c r="B695" t="s">
        <v>343</v>
      </c>
      <c r="C695">
        <v>21.349904958763091</v>
      </c>
      <c r="D695">
        <v>1.6762122901640606</v>
      </c>
      <c r="E695">
        <v>1.6931104568812669E-2</v>
      </c>
      <c r="F695">
        <v>4.3105792956465482E-3</v>
      </c>
      <c r="G695">
        <v>2.6192084957852345E-3</v>
      </c>
      <c r="H695">
        <v>6.8234730554404995E-3</v>
      </c>
      <c r="I695">
        <v>4.1443419017596992E-3</v>
      </c>
      <c r="J695">
        <v>1.1192042207082292E-3</v>
      </c>
      <c r="K695">
        <v>6.7848133447431899E-4</v>
      </c>
      <c r="L695">
        <v>4.6179253391218271E-3</v>
      </c>
      <c r="M695">
        <v>2.8047760349700188E-3</v>
      </c>
      <c r="N695">
        <v>3.6688248892991697E-3</v>
      </c>
      <c r="O695">
        <v>3.711350783695683E-4</v>
      </c>
      <c r="P695">
        <v>2.2422744318161418E-4</v>
      </c>
      <c r="Q695">
        <v>6.1391929479961286E-3</v>
      </c>
      <c r="R695">
        <v>3.7287477404942563E-3</v>
      </c>
      <c r="S695">
        <v>1.7396956025375433E-5</v>
      </c>
      <c r="T695">
        <v>5.1997568942741196E-4</v>
      </c>
      <c r="U695">
        <v>9.0850774392550572E-5</v>
      </c>
      <c r="V695">
        <v>0</v>
      </c>
      <c r="W695">
        <v>11.454929554260739</v>
      </c>
      <c r="X695">
        <v>7.6160010873755155</v>
      </c>
      <c r="Y695">
        <v>0.49928686113346038</v>
      </c>
      <c r="Z695">
        <v>4.3418938178839808E-2</v>
      </c>
      <c r="AA695">
        <v>1.9329951998415016E-4</v>
      </c>
      <c r="AB695">
        <v>1.9329951998415016E-4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8.6018284459951622E-4</v>
      </c>
      <c r="AL695">
        <f t="shared" si="30"/>
        <v>7.9304493298829465E-2</v>
      </c>
      <c r="AM695">
        <f t="shared" si="31"/>
        <v>0.35673200426915364</v>
      </c>
      <c r="AN695">
        <f t="shared" si="32"/>
        <v>0.89327410485021297</v>
      </c>
    </row>
    <row r="696" spans="1:40" x14ac:dyDescent="0.25">
      <c r="A696" s="2">
        <v>813</v>
      </c>
      <c r="B696" t="s">
        <v>343</v>
      </c>
      <c r="C696">
        <v>10.019279441641135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5.9049996125160211</v>
      </c>
      <c r="X696">
        <v>3.8415424988487126</v>
      </c>
      <c r="Y696">
        <v>0.25912729399476603</v>
      </c>
      <c r="Z696">
        <v>0</v>
      </c>
      <c r="AA696">
        <v>7.6830849976974244E-3</v>
      </c>
      <c r="AB696">
        <v>5.9269512839380143E-3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L696">
        <f t="shared" si="30"/>
        <v>0</v>
      </c>
      <c r="AM696">
        <f t="shared" si="31"/>
        <v>0.38400660172648543</v>
      </c>
      <c r="AN696">
        <f t="shared" si="32"/>
        <v>0.97413713276447744</v>
      </c>
    </row>
    <row r="697" spans="1:40" x14ac:dyDescent="0.25">
      <c r="A697" s="2">
        <v>814</v>
      </c>
      <c r="B697" t="s">
        <v>306</v>
      </c>
      <c r="C697">
        <v>78.967965117690056</v>
      </c>
      <c r="D697">
        <v>1.5843881042706367</v>
      </c>
      <c r="E697">
        <v>1.6003982724252647E-2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55.63559702207219</v>
      </c>
      <c r="X697">
        <v>19.009758100728074</v>
      </c>
      <c r="Y697">
        <v>1.1002430161835706</v>
      </c>
      <c r="Z697">
        <v>0</v>
      </c>
      <c r="AA697">
        <v>1.1892712790289315</v>
      </c>
      <c r="AB697">
        <v>0.43270361268240137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L697">
        <f t="shared" si="30"/>
        <v>2.026634578477161E-2</v>
      </c>
      <c r="AM697">
        <f t="shared" si="31"/>
        <v>0.24620694840539917</v>
      </c>
      <c r="AN697">
        <f t="shared" si="32"/>
        <v>0.96580087761975941</v>
      </c>
    </row>
    <row r="698" spans="1:40" x14ac:dyDescent="0.25">
      <c r="A698" s="2">
        <v>815</v>
      </c>
      <c r="B698" t="s">
        <v>306</v>
      </c>
      <c r="C698">
        <v>0.45199229737140739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0.28076796823128591</v>
      </c>
      <c r="X698">
        <v>0.16233977310055392</v>
      </c>
      <c r="Y698">
        <v>8.8845560395675576E-3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L698">
        <f t="shared" si="30"/>
        <v>0</v>
      </c>
      <c r="AM698">
        <f t="shared" si="31"/>
        <v>0.35916491065146938</v>
      </c>
      <c r="AN698">
        <f t="shared" si="32"/>
        <v>0.98034356759786323</v>
      </c>
    </row>
    <row r="699" spans="1:40" x14ac:dyDescent="0.25">
      <c r="A699" s="2">
        <v>816</v>
      </c>
      <c r="B699" t="s">
        <v>306</v>
      </c>
      <c r="C699">
        <v>99.610824977435186</v>
      </c>
      <c r="D699">
        <v>10.657046577638413</v>
      </c>
      <c r="E699">
        <v>0.10764645472556481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65.158545696614766</v>
      </c>
      <c r="X699">
        <v>21.58220795200133</v>
      </c>
      <c r="Y699">
        <v>0</v>
      </c>
      <c r="Z699">
        <v>0</v>
      </c>
      <c r="AA699">
        <v>1.2856954419063835</v>
      </c>
      <c r="AB699">
        <v>0.81968285454873002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L699">
        <f t="shared" si="30"/>
        <v>0.10806750204912469</v>
      </c>
      <c r="AM699">
        <f t="shared" si="31"/>
        <v>0.22489413988514556</v>
      </c>
      <c r="AN699">
        <f t="shared" si="32"/>
        <v>0.89193249795087526</v>
      </c>
    </row>
    <row r="700" spans="1:40" x14ac:dyDescent="0.25">
      <c r="A700" s="2">
        <v>817</v>
      </c>
      <c r="B700" t="s">
        <v>306</v>
      </c>
      <c r="C700">
        <v>0.93157173076968625</v>
      </c>
      <c r="D700">
        <v>0.92225607831208944</v>
      </c>
      <c r="E700">
        <v>9.3156524575967684E-3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L700">
        <f t="shared" si="30"/>
        <v>1</v>
      </c>
      <c r="AM700">
        <f t="shared" si="31"/>
        <v>0</v>
      </c>
      <c r="AN700">
        <f t="shared" si="32"/>
        <v>0</v>
      </c>
    </row>
    <row r="701" spans="1:40" x14ac:dyDescent="0.25">
      <c r="A701" s="2">
        <v>818</v>
      </c>
      <c r="B701" t="s">
        <v>306</v>
      </c>
      <c r="C701">
        <v>15252.223996629651</v>
      </c>
      <c r="D701">
        <v>2811.3791678323373</v>
      </c>
      <c r="E701">
        <v>28.398077173586859</v>
      </c>
      <c r="F701">
        <v>0.48203205310736885</v>
      </c>
      <c r="G701">
        <v>0.29201942412353932</v>
      </c>
      <c r="H701">
        <v>2.6621769788182168</v>
      </c>
      <c r="I701">
        <v>1.6171075644101476</v>
      </c>
      <c r="J701">
        <v>0.17401156464829315</v>
      </c>
      <c r="K701">
        <v>0.10600705122292865</v>
      </c>
      <c r="L701">
        <v>1.0240681174743298</v>
      </c>
      <c r="M701">
        <v>0.62104129952234133</v>
      </c>
      <c r="N701">
        <v>0.61304075735390795</v>
      </c>
      <c r="O701">
        <v>0.13500899033175359</v>
      </c>
      <c r="P701">
        <v>8.2005456719757105E-2</v>
      </c>
      <c r="Q701">
        <v>1.1510765656376498</v>
      </c>
      <c r="R701">
        <v>0.69904649815874653</v>
      </c>
      <c r="S701">
        <v>3.0001995629130758E-3</v>
      </c>
      <c r="T701">
        <v>9.9006584576064968E-2</v>
      </c>
      <c r="U701">
        <v>1.4000931293594351E-2</v>
      </c>
      <c r="V701">
        <v>0</v>
      </c>
      <c r="W701">
        <v>8942.1522622246885</v>
      </c>
      <c r="X701">
        <v>3150.8782902048247</v>
      </c>
      <c r="Y701">
        <v>279.71260551646992</v>
      </c>
      <c r="Z701">
        <v>19.03121876176224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10.897724879021261</v>
      </c>
      <c r="AL701">
        <f t="shared" si="30"/>
        <v>0.18618774846431851</v>
      </c>
      <c r="AM701">
        <f t="shared" si="31"/>
        <v>0.2065848423745342</v>
      </c>
      <c r="AN701">
        <f t="shared" si="32"/>
        <v>0.79286998113204743</v>
      </c>
    </row>
    <row r="702" spans="1:40" x14ac:dyDescent="0.25">
      <c r="A702" s="2">
        <v>819</v>
      </c>
      <c r="B702" t="s">
        <v>306</v>
      </c>
      <c r="C702">
        <v>3.1167558208565573</v>
      </c>
      <c r="D702">
        <v>2.6758470972157027</v>
      </c>
      <c r="E702">
        <v>2.6906457294470328E-2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0.34094304086794552</v>
      </c>
      <c r="X702">
        <v>7.3059225478438614E-2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L702">
        <f t="shared" si="30"/>
        <v>0.86716884794888838</v>
      </c>
      <c r="AM702">
        <f t="shared" si="31"/>
        <v>2.3440792181904143E-2</v>
      </c>
      <c r="AN702">
        <f t="shared" si="32"/>
        <v>0.13283115205111148</v>
      </c>
    </row>
    <row r="703" spans="1:40" x14ac:dyDescent="0.25">
      <c r="A703" s="2">
        <v>820</v>
      </c>
      <c r="B703" t="s">
        <v>306</v>
      </c>
      <c r="C703">
        <v>19.154828154407753</v>
      </c>
      <c r="D703">
        <v>0.29237512627234369</v>
      </c>
      <c r="E703">
        <v>2.9537234152051282E-3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13.298459860113791</v>
      </c>
      <c r="X703">
        <v>5.0072219961758169</v>
      </c>
      <c r="Y703">
        <v>0.55201304406254248</v>
      </c>
      <c r="Z703">
        <v>0</v>
      </c>
      <c r="AA703">
        <v>4.511010807365601E-4</v>
      </c>
      <c r="AB703">
        <v>1.3533032873197883E-3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L703">
        <f t="shared" si="30"/>
        <v>1.5417984818599908E-2</v>
      </c>
      <c r="AM703">
        <f t="shared" si="31"/>
        <v>0.26147847733682766</v>
      </c>
      <c r="AN703">
        <f t="shared" si="32"/>
        <v>0.95576353455538032</v>
      </c>
    </row>
    <row r="704" spans="1:40" x14ac:dyDescent="0.25">
      <c r="A704" s="2">
        <v>821</v>
      </c>
      <c r="B704" t="s">
        <v>113</v>
      </c>
      <c r="C704">
        <v>3.1775738552260311</v>
      </c>
      <c r="D704">
        <v>3.1458096600132932</v>
      </c>
      <c r="E704">
        <v>3.1764195212738038E-2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L704">
        <f t="shared" si="30"/>
        <v>1</v>
      </c>
      <c r="AM704">
        <f t="shared" si="31"/>
        <v>0</v>
      </c>
      <c r="AN704">
        <f t="shared" si="32"/>
        <v>0</v>
      </c>
    </row>
    <row r="705" spans="1:40" x14ac:dyDescent="0.25">
      <c r="A705" s="2">
        <v>822</v>
      </c>
      <c r="B705" t="s">
        <v>113</v>
      </c>
      <c r="C705">
        <v>17176.850838077651</v>
      </c>
      <c r="D705">
        <v>15311.538761762686</v>
      </c>
      <c r="E705">
        <v>154.66184742316577</v>
      </c>
      <c r="F705">
        <v>12.557247378149437</v>
      </c>
      <c r="G705">
        <v>2.1934270812260763</v>
      </c>
      <c r="H705">
        <v>4.7407601382886364</v>
      </c>
      <c r="I705">
        <v>0.82808034392589946</v>
      </c>
      <c r="J705">
        <v>20.568924991763854</v>
      </c>
      <c r="K705">
        <v>3.5922916236223337</v>
      </c>
      <c r="L705">
        <v>260.06751358745339</v>
      </c>
      <c r="M705">
        <v>45.421195282264307</v>
      </c>
      <c r="N705">
        <v>48.885331511406804</v>
      </c>
      <c r="O705">
        <v>11.095291194934207</v>
      </c>
      <c r="P705">
        <v>1.9381023979778453</v>
      </c>
      <c r="Q705">
        <v>541.30142792379627</v>
      </c>
      <c r="R705">
        <v>0</v>
      </c>
      <c r="S705">
        <v>53.846284406103116</v>
      </c>
      <c r="T705">
        <v>0.48994756417905039</v>
      </c>
      <c r="U705">
        <v>3.36358361236032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94.334768912828679</v>
      </c>
      <c r="AB705">
        <v>191.8173050507506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413.60874589076604</v>
      </c>
      <c r="AL705">
        <f t="shared" si="30"/>
        <v>0.90040955440448778</v>
      </c>
      <c r="AM705">
        <f t="shared" si="31"/>
        <v>1.1167198624414313E-2</v>
      </c>
      <c r="AN705">
        <f t="shared" si="32"/>
        <v>1.6659169754751388E-2</v>
      </c>
    </row>
    <row r="706" spans="1:40" x14ac:dyDescent="0.25">
      <c r="A706" s="2">
        <v>823</v>
      </c>
      <c r="B706" t="s">
        <v>113</v>
      </c>
      <c r="C706">
        <v>305.93188978920193</v>
      </c>
      <c r="D706">
        <v>297.93156835214177</v>
      </c>
      <c r="E706">
        <v>3.0094040923342393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3.6323052006505221</v>
      </c>
      <c r="R706">
        <v>0</v>
      </c>
      <c r="S706">
        <v>0.26221400588301652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0.6526813847815186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0.44371675341080408</v>
      </c>
      <c r="AL706">
        <f t="shared" si="30"/>
        <v>0.98368618143023656</v>
      </c>
      <c r="AM706">
        <f t="shared" si="31"/>
        <v>0</v>
      </c>
      <c r="AN706">
        <f t="shared" si="32"/>
        <v>0</v>
      </c>
    </row>
    <row r="707" spans="1:40" x14ac:dyDescent="0.25">
      <c r="A707" s="2">
        <v>824</v>
      </c>
      <c r="B707" t="s">
        <v>113</v>
      </c>
      <c r="C707">
        <v>15.764504984178528</v>
      </c>
      <c r="D707">
        <v>9.8490492217613888</v>
      </c>
      <c r="E707">
        <v>9.9481201270638767E-2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4.7003321750686311</v>
      </c>
      <c r="R707">
        <v>0</v>
      </c>
      <c r="S707">
        <v>0.46754430652013301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0.28923386143346858</v>
      </c>
      <c r="AB707">
        <v>0.35886421812426766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L707">
        <f t="shared" ref="AL707:AL770" si="33">(D707+E707)/C707</f>
        <v>0.63107153906935287</v>
      </c>
      <c r="AM707">
        <f t="shared" ref="AM707:AM770" si="34">(SUM(X707,AB707,AE707))/C707</f>
        <v>2.2764065125066006E-2</v>
      </c>
      <c r="AN707">
        <f t="shared" ref="AN707:AN770" si="35">(SUM(AA707:AB707,AD707:AE707,W707:X707))/C707</f>
        <v>4.1111222978975639E-2</v>
      </c>
    </row>
    <row r="708" spans="1:40" x14ac:dyDescent="0.25">
      <c r="A708" s="2">
        <v>825</v>
      </c>
      <c r="B708" t="s">
        <v>113</v>
      </c>
      <c r="C708">
        <v>9.6110214233767444</v>
      </c>
      <c r="D708">
        <v>9.5149111706204295</v>
      </c>
      <c r="E708">
        <v>9.6110252756314449E-2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L708">
        <f t="shared" si="33"/>
        <v>1</v>
      </c>
      <c r="AM708">
        <f t="shared" si="34"/>
        <v>0</v>
      </c>
      <c r="AN708">
        <f t="shared" si="35"/>
        <v>0</v>
      </c>
    </row>
    <row r="709" spans="1:40" x14ac:dyDescent="0.25">
      <c r="A709" s="2">
        <v>826</v>
      </c>
      <c r="B709" t="s">
        <v>113</v>
      </c>
      <c r="C709">
        <v>55.861124295400025</v>
      </c>
      <c r="D709">
        <v>54.170136923710551</v>
      </c>
      <c r="E709">
        <v>0.54717324066356343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0.14445933661361479</v>
      </c>
      <c r="R709">
        <v>0</v>
      </c>
      <c r="S709">
        <v>1.4370120564184612E-2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0.19482052859913856</v>
      </c>
      <c r="AB709">
        <v>0.12470855775091362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0.66545558749806111</v>
      </c>
      <c r="AL709">
        <f t="shared" si="33"/>
        <v>0.97952396867314573</v>
      </c>
      <c r="AM709">
        <f t="shared" si="34"/>
        <v>2.2324748977739953E-3</v>
      </c>
      <c r="AN709">
        <f t="shared" si="35"/>
        <v>5.7200618566204606E-3</v>
      </c>
    </row>
    <row r="710" spans="1:40" x14ac:dyDescent="0.25">
      <c r="A710" s="2">
        <v>827</v>
      </c>
      <c r="B710" t="s">
        <v>113</v>
      </c>
      <c r="C710">
        <v>43.099249259060024</v>
      </c>
      <c r="D710">
        <v>35.578440559166303</v>
      </c>
      <c r="E710">
        <v>0.35937826357749453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5.6341086000007339</v>
      </c>
      <c r="R710">
        <v>0</v>
      </c>
      <c r="S710">
        <v>0.56045408742891167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0.18918062157176679</v>
      </c>
      <c r="AB710">
        <v>0.11001316307454585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0.66767396424026837</v>
      </c>
      <c r="AL710">
        <f t="shared" si="33"/>
        <v>0.83383862690344202</v>
      </c>
      <c r="AM710">
        <f t="shared" si="34"/>
        <v>2.5525540459714539E-3</v>
      </c>
      <c r="AN710">
        <f t="shared" si="35"/>
        <v>6.9419720712053518E-3</v>
      </c>
    </row>
    <row r="711" spans="1:40" x14ac:dyDescent="0.25">
      <c r="A711" s="2">
        <v>828</v>
      </c>
      <c r="B711" t="s">
        <v>24</v>
      </c>
      <c r="C711">
        <v>0.21763510128629318</v>
      </c>
      <c r="D711">
        <v>0.21545944802700753</v>
      </c>
      <c r="E711">
        <v>2.1756532592856473E-3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L711">
        <f t="shared" si="33"/>
        <v>1</v>
      </c>
      <c r="AM711">
        <f t="shared" si="34"/>
        <v>0</v>
      </c>
      <c r="AN711">
        <f t="shared" si="35"/>
        <v>0</v>
      </c>
    </row>
    <row r="712" spans="1:40" x14ac:dyDescent="0.25">
      <c r="A712" s="2">
        <v>829</v>
      </c>
      <c r="B712" t="s">
        <v>24</v>
      </c>
      <c r="C712">
        <v>0.44291746196543985</v>
      </c>
      <c r="D712">
        <v>0.43848829178645043</v>
      </c>
      <c r="E712">
        <v>4.4291701789893898E-3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L712">
        <f t="shared" si="33"/>
        <v>1</v>
      </c>
      <c r="AM712">
        <f t="shared" si="34"/>
        <v>0</v>
      </c>
      <c r="AN712">
        <f t="shared" si="35"/>
        <v>0</v>
      </c>
    </row>
    <row r="713" spans="1:40" x14ac:dyDescent="0.25">
      <c r="A713" s="2">
        <v>830</v>
      </c>
      <c r="B713" t="s">
        <v>24</v>
      </c>
      <c r="C713">
        <v>6.4282080912802435</v>
      </c>
      <c r="D713">
        <v>6.3639260471039414</v>
      </c>
      <c r="E713">
        <v>6.4282044176302205E-2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L713">
        <f t="shared" si="33"/>
        <v>1</v>
      </c>
      <c r="AM713">
        <f t="shared" si="34"/>
        <v>0</v>
      </c>
      <c r="AN713">
        <f t="shared" si="35"/>
        <v>0</v>
      </c>
    </row>
    <row r="714" spans="1:40" x14ac:dyDescent="0.25">
      <c r="A714" s="2">
        <v>831</v>
      </c>
      <c r="B714" t="s">
        <v>24</v>
      </c>
      <c r="C714">
        <v>6335.6198912782647</v>
      </c>
      <c r="D714">
        <v>4409.2696790592299</v>
      </c>
      <c r="E714">
        <v>44.538135280193828</v>
      </c>
      <c r="F714">
        <v>0.6844946761637698</v>
      </c>
      <c r="G714">
        <v>34.511508461247047</v>
      </c>
      <c r="H714">
        <v>0.1837867440359239</v>
      </c>
      <c r="I714">
        <v>9.2643211221661748</v>
      </c>
      <c r="J714">
        <v>1.8363371593930783E-2</v>
      </c>
      <c r="K714">
        <v>0.93025779932921016</v>
      </c>
      <c r="L714">
        <v>3.9009923919654588</v>
      </c>
      <c r="M714">
        <v>196.67264324238803</v>
      </c>
      <c r="N714">
        <v>32.505310114610111</v>
      </c>
      <c r="O714">
        <v>0.66352982692736562</v>
      </c>
      <c r="P714">
        <v>33.451943450558204</v>
      </c>
      <c r="Q714">
        <v>1181.2413139634582</v>
      </c>
      <c r="R714">
        <v>0</v>
      </c>
      <c r="S714">
        <v>119.63282118214637</v>
      </c>
      <c r="T714">
        <v>2.9075338357057071E-2</v>
      </c>
      <c r="U714">
        <v>3.3679953784235215</v>
      </c>
      <c r="V714">
        <v>0</v>
      </c>
      <c r="W714">
        <v>0</v>
      </c>
      <c r="X714">
        <v>0</v>
      </c>
      <c r="Y714">
        <v>2.4945926991582215</v>
      </c>
      <c r="Z714">
        <v>0</v>
      </c>
      <c r="AA714">
        <v>134.89173201385921</v>
      </c>
      <c r="AB714">
        <v>90.771648084393192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36.595747078057478</v>
      </c>
      <c r="AL714">
        <f t="shared" si="33"/>
        <v>0.70297901243580296</v>
      </c>
      <c r="AM714">
        <f t="shared" si="34"/>
        <v>1.4327192862272431E-2</v>
      </c>
      <c r="AN714">
        <f t="shared" si="35"/>
        <v>3.5618200581904368E-2</v>
      </c>
    </row>
    <row r="715" spans="1:40" x14ac:dyDescent="0.25">
      <c r="A715" s="2">
        <v>832</v>
      </c>
      <c r="B715" t="s">
        <v>24</v>
      </c>
      <c r="C715">
        <v>10702.156921789012</v>
      </c>
      <c r="D715">
        <v>10441.363887765092</v>
      </c>
      <c r="E715">
        <v>105.46816226762947</v>
      </c>
      <c r="F715">
        <v>5.2897123195097415E-2</v>
      </c>
      <c r="G715">
        <v>2.6673193581982595</v>
      </c>
      <c r="H715">
        <v>1.449236271773029E-2</v>
      </c>
      <c r="I715">
        <v>0.71592270376351352</v>
      </c>
      <c r="J715">
        <v>1.4492363442348425E-3</v>
      </c>
      <c r="K715">
        <v>7.1737194728146797E-2</v>
      </c>
      <c r="L715">
        <v>0.30144115177497138</v>
      </c>
      <c r="M715">
        <v>15.199590018355526</v>
      </c>
      <c r="N715">
        <v>2.5122510771185458</v>
      </c>
      <c r="O715">
        <v>5.1447889097178803E-2</v>
      </c>
      <c r="P715">
        <v>2.5854375813048969</v>
      </c>
      <c r="Q715">
        <v>72.5595912224301</v>
      </c>
      <c r="R715">
        <v>0</v>
      </c>
      <c r="S715">
        <v>7.3491695112859636</v>
      </c>
      <c r="T715">
        <v>2.1738544076595431E-3</v>
      </c>
      <c r="U715">
        <v>0.26013791078325793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2.3150060500199023</v>
      </c>
      <c r="AB715">
        <v>47.368585331176462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1.296222179591676</v>
      </c>
      <c r="AL715">
        <f t="shared" si="33"/>
        <v>0.98548658248132603</v>
      </c>
      <c r="AM715">
        <f t="shared" si="34"/>
        <v>4.426078376288483E-3</v>
      </c>
      <c r="AN715">
        <f t="shared" si="35"/>
        <v>4.642390477385289E-3</v>
      </c>
    </row>
    <row r="716" spans="1:40" x14ac:dyDescent="0.25">
      <c r="A716" s="2">
        <v>833</v>
      </c>
      <c r="B716" t="s">
        <v>24</v>
      </c>
      <c r="C716">
        <v>12.615412470947442</v>
      </c>
      <c r="D716">
        <v>10.420958530934438</v>
      </c>
      <c r="E716">
        <v>0.10526209563359977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1.8970623375973421</v>
      </c>
      <c r="R716">
        <v>0</v>
      </c>
      <c r="S716">
        <v>0.19212950678206087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L716">
        <f t="shared" si="33"/>
        <v>0.8343936950780888</v>
      </c>
      <c r="AM716">
        <f t="shared" si="34"/>
        <v>0</v>
      </c>
      <c r="AN716">
        <f t="shared" si="35"/>
        <v>0</v>
      </c>
    </row>
    <row r="717" spans="1:40" x14ac:dyDescent="0.25">
      <c r="A717" s="2">
        <v>834</v>
      </c>
      <c r="B717" t="s">
        <v>25</v>
      </c>
      <c r="C717">
        <v>0.21763510128629318</v>
      </c>
      <c r="D717">
        <v>0.21545944802700753</v>
      </c>
      <c r="E717">
        <v>2.1756532592856473E-3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L717">
        <f t="shared" si="33"/>
        <v>1</v>
      </c>
      <c r="AM717">
        <f t="shared" si="34"/>
        <v>0</v>
      </c>
      <c r="AN717">
        <f t="shared" si="35"/>
        <v>0</v>
      </c>
    </row>
    <row r="718" spans="1:40" x14ac:dyDescent="0.25">
      <c r="A718" s="2">
        <v>835</v>
      </c>
      <c r="B718" t="s">
        <v>25</v>
      </c>
      <c r="C718">
        <v>5.0982340034291589</v>
      </c>
      <c r="D718">
        <v>5.047251692530712</v>
      </c>
      <c r="E718">
        <v>5.098231089844657E-2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L718">
        <f t="shared" si="33"/>
        <v>1</v>
      </c>
      <c r="AM718">
        <f t="shared" si="34"/>
        <v>0</v>
      </c>
      <c r="AN718">
        <f t="shared" si="35"/>
        <v>0</v>
      </c>
    </row>
    <row r="719" spans="1:40" x14ac:dyDescent="0.25">
      <c r="A719" s="2">
        <v>836</v>
      </c>
      <c r="B719" t="s">
        <v>25</v>
      </c>
      <c r="C719">
        <v>5.6269634932634123</v>
      </c>
      <c r="D719">
        <v>0</v>
      </c>
      <c r="E719">
        <v>0</v>
      </c>
      <c r="F719">
        <v>3.4895603033761706E-3</v>
      </c>
      <c r="G719">
        <v>0.17593896204511422</v>
      </c>
      <c r="H719">
        <v>9.3680516444529156E-4</v>
      </c>
      <c r="I719">
        <v>4.7229599010802537E-2</v>
      </c>
      <c r="J719">
        <v>9.4354476994489803E-5</v>
      </c>
      <c r="K719">
        <v>4.7420902712908865E-3</v>
      </c>
      <c r="L719">
        <v>1.9887021054192888E-2</v>
      </c>
      <c r="M719">
        <v>1.002635557240678</v>
      </c>
      <c r="N719">
        <v>0.16571135148386532</v>
      </c>
      <c r="O719">
        <v>3.3827635814532614E-3</v>
      </c>
      <c r="P719">
        <v>0.17053742745277581</v>
      </c>
      <c r="Q719">
        <v>3.6458210498931067</v>
      </c>
      <c r="R719">
        <v>0</v>
      </c>
      <c r="S719">
        <v>0.3692387573021047</v>
      </c>
      <c r="T719">
        <v>1.4827132617565303E-4</v>
      </c>
      <c r="U719">
        <v>1.7169922657035756E-2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L719">
        <f t="shared" si="33"/>
        <v>0</v>
      </c>
      <c r="AM719">
        <f t="shared" si="34"/>
        <v>0</v>
      </c>
      <c r="AN719">
        <f t="shared" si="35"/>
        <v>0</v>
      </c>
    </row>
    <row r="720" spans="1:40" x14ac:dyDescent="0.25">
      <c r="A720" s="2">
        <v>837</v>
      </c>
      <c r="B720" t="s">
        <v>25</v>
      </c>
      <c r="C720">
        <v>10318.809619970572</v>
      </c>
      <c r="D720">
        <v>7501.0592157634946</v>
      </c>
      <c r="E720">
        <v>75.768373089781107</v>
      </c>
      <c r="F720">
        <v>1.1152542568530388</v>
      </c>
      <c r="G720">
        <v>56.22995775151459</v>
      </c>
      <c r="H720">
        <v>0.29944564329991052</v>
      </c>
      <c r="I720">
        <v>15.094454242150062</v>
      </c>
      <c r="J720">
        <v>2.9919631303904466E-2</v>
      </c>
      <c r="K720">
        <v>1.5156786558036268</v>
      </c>
      <c r="L720">
        <v>6.3559272593230327</v>
      </c>
      <c r="M720">
        <v>320.44077217940816</v>
      </c>
      <c r="N720">
        <v>52.96123803156302</v>
      </c>
      <c r="O720">
        <v>1.0810960111144148</v>
      </c>
      <c r="P720">
        <v>54.503597518581905</v>
      </c>
      <c r="Q720">
        <v>1795.8486534635911</v>
      </c>
      <c r="R720">
        <v>0</v>
      </c>
      <c r="S720">
        <v>181.87853598613151</v>
      </c>
      <c r="T720">
        <v>4.7372749564515405E-2</v>
      </c>
      <c r="U720">
        <v>5.4875097113969451</v>
      </c>
      <c r="V720">
        <v>0</v>
      </c>
      <c r="W720">
        <v>0</v>
      </c>
      <c r="X720">
        <v>0</v>
      </c>
      <c r="Y720">
        <v>21.204037942844877</v>
      </c>
      <c r="Z720">
        <v>0</v>
      </c>
      <c r="AA720">
        <v>107.54381922200832</v>
      </c>
      <c r="AB720">
        <v>72.368629020708013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47.976131840136333</v>
      </c>
      <c r="AL720">
        <f t="shared" si="33"/>
        <v>0.73427341601393781</v>
      </c>
      <c r="AM720">
        <f t="shared" si="34"/>
        <v>7.0132730117095036E-3</v>
      </c>
      <c r="AN720">
        <f t="shared" si="35"/>
        <v>1.7435387885684182E-2</v>
      </c>
    </row>
    <row r="721" spans="1:40" x14ac:dyDescent="0.25">
      <c r="A721" s="2">
        <v>838</v>
      </c>
      <c r="B721" t="s">
        <v>25</v>
      </c>
      <c r="C721">
        <v>7389.6291788043836</v>
      </c>
      <c r="D721">
        <v>7310.0308563671024</v>
      </c>
      <c r="E721">
        <v>73.838583620681206</v>
      </c>
      <c r="F721">
        <v>5.2897123195097409E-3</v>
      </c>
      <c r="G721">
        <v>0.26673193581982596</v>
      </c>
      <c r="H721">
        <v>1.4492362717730288E-3</v>
      </c>
      <c r="I721">
        <v>7.1592270376351339E-2</v>
      </c>
      <c r="J721">
        <v>1.4492363442348424E-4</v>
      </c>
      <c r="K721">
        <v>7.1737194728146792E-3</v>
      </c>
      <c r="L721">
        <v>3.0144115177497131E-2</v>
      </c>
      <c r="M721">
        <v>1.5199590018355524</v>
      </c>
      <c r="N721">
        <v>0.25122510771185452</v>
      </c>
      <c r="O721">
        <v>5.14478890971788E-3</v>
      </c>
      <c r="P721">
        <v>0.25854375813048969</v>
      </c>
      <c r="Q721">
        <v>2.2674872257009406</v>
      </c>
      <c r="R721">
        <v>0</v>
      </c>
      <c r="S721">
        <v>0.22966154722768636</v>
      </c>
      <c r="T721">
        <v>2.1738544076595429E-4</v>
      </c>
      <c r="U721">
        <v>2.6013791078325792E-2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3.8159440384943448E-2</v>
      </c>
      <c r="AB721">
        <v>0.7808008571073044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L721">
        <f t="shared" si="33"/>
        <v>0.99922056456728292</v>
      </c>
      <c r="AM721">
        <f t="shared" si="34"/>
        <v>1.0566171024479408E-4</v>
      </c>
      <c r="AN721">
        <f t="shared" si="35"/>
        <v>1.1082562841465244E-4</v>
      </c>
    </row>
    <row r="722" spans="1:40" x14ac:dyDescent="0.25">
      <c r="A722" s="2">
        <v>839</v>
      </c>
      <c r="B722" t="s">
        <v>25</v>
      </c>
      <c r="C722">
        <v>8.3041916098948771</v>
      </c>
      <c r="D722">
        <v>3.2999702014625725</v>
      </c>
      <c r="E722">
        <v>3.3332996950639925E-2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2.4390801483394395</v>
      </c>
      <c r="R722">
        <v>0</v>
      </c>
      <c r="S722">
        <v>0.24702365157693534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1.3407349806762676</v>
      </c>
      <c r="AB722">
        <v>0.94404963088902327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L722">
        <f t="shared" si="33"/>
        <v>0.4014000826331377</v>
      </c>
      <c r="AM722">
        <f t="shared" si="34"/>
        <v>0.11368350770761827</v>
      </c>
      <c r="AN722">
        <f t="shared" si="35"/>
        <v>0.27513630692755825</v>
      </c>
    </row>
    <row r="723" spans="1:40" x14ac:dyDescent="0.25">
      <c r="A723" s="2">
        <v>840</v>
      </c>
      <c r="B723" t="s">
        <v>15</v>
      </c>
      <c r="C723">
        <v>5128.9057676280709</v>
      </c>
      <c r="D723">
        <v>3421.2870074004459</v>
      </c>
      <c r="E723">
        <v>34.558432880382163</v>
      </c>
      <c r="F723">
        <v>0.5234340455064258</v>
      </c>
      <c r="G723">
        <v>26.390844306767139</v>
      </c>
      <c r="H723">
        <v>0.14052077466679377</v>
      </c>
      <c r="I723">
        <v>7.0844398516203819</v>
      </c>
      <c r="J723">
        <v>1.4153171549173475E-2</v>
      </c>
      <c r="K723">
        <v>0.71131354069363317</v>
      </c>
      <c r="L723">
        <v>2.9830531581289335</v>
      </c>
      <c r="M723">
        <v>150.39533358610171</v>
      </c>
      <c r="N723">
        <v>24.856702722579808</v>
      </c>
      <c r="O723">
        <v>0.50741453721798935</v>
      </c>
      <c r="P723">
        <v>25.580614117916376</v>
      </c>
      <c r="Q723">
        <v>711.496000275293</v>
      </c>
      <c r="R723">
        <v>0</v>
      </c>
      <c r="S723">
        <v>72.058363636572253</v>
      </c>
      <c r="T723">
        <v>2.2240698926347967E-2</v>
      </c>
      <c r="U723">
        <v>2.5754883985553643</v>
      </c>
      <c r="V723">
        <v>0</v>
      </c>
      <c r="W723">
        <v>0</v>
      </c>
      <c r="X723">
        <v>0</v>
      </c>
      <c r="Y723">
        <v>0.64003440226623998</v>
      </c>
      <c r="Z723">
        <v>0</v>
      </c>
      <c r="AA723">
        <v>456.43092906359919</v>
      </c>
      <c r="AB723">
        <v>173.11582439003681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17.533622669246288</v>
      </c>
      <c r="AL723">
        <f t="shared" si="33"/>
        <v>0.67379780344044582</v>
      </c>
      <c r="AM723">
        <f t="shared" si="34"/>
        <v>3.3752974266496705E-2</v>
      </c>
      <c r="AN723">
        <f t="shared" si="35"/>
        <v>0.12274484694710586</v>
      </c>
    </row>
    <row r="724" spans="1:40" x14ac:dyDescent="0.25">
      <c r="A724" s="2">
        <v>841</v>
      </c>
      <c r="B724" t="s">
        <v>15</v>
      </c>
      <c r="C724">
        <v>4537.0630200020305</v>
      </c>
      <c r="D724">
        <v>3065.2775474206105</v>
      </c>
      <c r="E724">
        <v>30.962112526262192</v>
      </c>
      <c r="F724">
        <v>0.81561317221847951</v>
      </c>
      <c r="G724">
        <v>41.128032379325923</v>
      </c>
      <c r="H724">
        <v>0.2188994692967644</v>
      </c>
      <c r="I724">
        <v>11.040770186386707</v>
      </c>
      <c r="J724">
        <v>2.1934711648239475E-2</v>
      </c>
      <c r="K724">
        <v>1.1083744763854402</v>
      </c>
      <c r="L724">
        <v>4.6488160227710811</v>
      </c>
      <c r="M724">
        <v>234.37912240527712</v>
      </c>
      <c r="N724">
        <v>38.737150999110213</v>
      </c>
      <c r="O724">
        <v>0.79099257700881076</v>
      </c>
      <c r="P724">
        <v>39.865220116309928</v>
      </c>
      <c r="Q724">
        <v>873.09313466008257</v>
      </c>
      <c r="R724">
        <v>0</v>
      </c>
      <c r="S724">
        <v>88.42438102197066</v>
      </c>
      <c r="T724">
        <v>3.4916481374460892E-2</v>
      </c>
      <c r="U724">
        <v>4.0136046663616245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67.139069844808049</v>
      </c>
      <c r="AB724">
        <v>35.363326864822561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L724">
        <f t="shared" si="33"/>
        <v>0.68243258828383802</v>
      </c>
      <c r="AM724">
        <f t="shared" si="34"/>
        <v>7.7943212842581881E-3</v>
      </c>
      <c r="AN724">
        <f t="shared" si="35"/>
        <v>2.2592235606545472E-2</v>
      </c>
    </row>
    <row r="725" spans="1:40" x14ac:dyDescent="0.25">
      <c r="A725" s="2">
        <v>842</v>
      </c>
      <c r="B725" t="s">
        <v>15</v>
      </c>
      <c r="C725">
        <v>625.96671997849955</v>
      </c>
      <c r="D725">
        <v>609.89159945387973</v>
      </c>
      <c r="E725">
        <v>6.1602952093030483</v>
      </c>
      <c r="F725">
        <v>2.0005885012519781E-3</v>
      </c>
      <c r="G725">
        <v>9.7028540460176657E-2</v>
      </c>
      <c r="H725">
        <v>1.000294200611279E-3</v>
      </c>
      <c r="I725">
        <v>2.6007650216187454E-2</v>
      </c>
      <c r="J725">
        <v>0</v>
      </c>
      <c r="K725">
        <v>3.000882601833837E-3</v>
      </c>
      <c r="L725">
        <v>1.100323620672407E-2</v>
      </c>
      <c r="M725">
        <v>0.55316266292921135</v>
      </c>
      <c r="N725">
        <v>9.1026770255037998E-2</v>
      </c>
      <c r="O725">
        <v>2.0005885012519781E-3</v>
      </c>
      <c r="P725">
        <v>9.4027651856577632E-2</v>
      </c>
      <c r="Q725">
        <v>1.9278398048358614</v>
      </c>
      <c r="R725">
        <v>0</v>
      </c>
      <c r="S725">
        <v>0.19569391269926692</v>
      </c>
      <c r="T725">
        <v>0</v>
      </c>
      <c r="U725">
        <v>9.0026478055015013E-3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6.9020300842472437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L725">
        <f t="shared" si="33"/>
        <v>0.98416077884195297</v>
      </c>
      <c r="AM725">
        <f t="shared" si="34"/>
        <v>1.1026193348560627E-2</v>
      </c>
      <c r="AN725">
        <f t="shared" si="35"/>
        <v>1.1026193348560627E-2</v>
      </c>
    </row>
    <row r="726" spans="1:40" x14ac:dyDescent="0.25">
      <c r="A726" s="2">
        <v>843</v>
      </c>
      <c r="B726" t="s">
        <v>15</v>
      </c>
      <c r="C726">
        <v>43.220829097745877</v>
      </c>
      <c r="D726">
        <v>38.185650275825481</v>
      </c>
      <c r="E726">
        <v>0.38571405380727575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2.6821807854273949</v>
      </c>
      <c r="R726">
        <v>0</v>
      </c>
      <c r="S726">
        <v>0.2716439283817515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0.9411207956902452</v>
      </c>
      <c r="AB726">
        <v>0.75451925861373104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L726">
        <f t="shared" si="33"/>
        <v>0.89242536838897413</v>
      </c>
      <c r="AM726">
        <f t="shared" si="34"/>
        <v>1.7457306450724287E-2</v>
      </c>
      <c r="AN726">
        <f t="shared" si="35"/>
        <v>3.9232011270982539E-2</v>
      </c>
    </row>
    <row r="727" spans="1:40" x14ac:dyDescent="0.25">
      <c r="A727" s="2">
        <v>844</v>
      </c>
      <c r="B727" t="s">
        <v>15</v>
      </c>
      <c r="C727">
        <v>17.83275940649046</v>
      </c>
      <c r="D727">
        <v>17.654432139761685</v>
      </c>
      <c r="E727">
        <v>0.17832726672877697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L727">
        <f t="shared" si="33"/>
        <v>1</v>
      </c>
      <c r="AM727">
        <f t="shared" si="34"/>
        <v>0</v>
      </c>
      <c r="AN727">
        <f t="shared" si="35"/>
        <v>0</v>
      </c>
    </row>
    <row r="728" spans="1:40" x14ac:dyDescent="0.25">
      <c r="A728" s="2">
        <v>845</v>
      </c>
      <c r="B728" t="s">
        <v>15</v>
      </c>
      <c r="C728">
        <v>67.388088748435749</v>
      </c>
      <c r="D728">
        <v>19.00650689920289</v>
      </c>
      <c r="E728">
        <v>0.19198171845116929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41.143214016198513</v>
      </c>
      <c r="R728">
        <v>0</v>
      </c>
      <c r="S728">
        <v>4.1668895694917412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1.8406193476857782</v>
      </c>
      <c r="AB728">
        <v>1.0388771974056579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L728">
        <f t="shared" si="33"/>
        <v>0.28489439267706945</v>
      </c>
      <c r="AM728">
        <f t="shared" si="34"/>
        <v>1.541633271844014E-2</v>
      </c>
      <c r="AN728">
        <f t="shared" si="35"/>
        <v>4.273005212895694E-2</v>
      </c>
    </row>
    <row r="729" spans="1:40" x14ac:dyDescent="0.25">
      <c r="A729" s="2">
        <v>846</v>
      </c>
      <c r="B729" t="s">
        <v>15</v>
      </c>
      <c r="C729">
        <v>22.78332895739058</v>
      </c>
      <c r="D729">
        <v>22.254961398001175</v>
      </c>
      <c r="E729">
        <v>0.22479623611530286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0.27565425449301678</v>
      </c>
      <c r="R729">
        <v>0</v>
      </c>
      <c r="S729">
        <v>2.7917068781085068E-2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L729">
        <f t="shared" si="33"/>
        <v>0.98667572575360507</v>
      </c>
      <c r="AM729">
        <f t="shared" si="34"/>
        <v>0</v>
      </c>
      <c r="AN729">
        <f t="shared" si="35"/>
        <v>0</v>
      </c>
    </row>
    <row r="730" spans="1:40" x14ac:dyDescent="0.25">
      <c r="A730" s="2">
        <v>847</v>
      </c>
      <c r="B730" t="s">
        <v>15</v>
      </c>
      <c r="C730">
        <v>16.302437525612124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14.803209782786432</v>
      </c>
      <c r="R730">
        <v>0</v>
      </c>
      <c r="S730">
        <v>1.499227742825691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L730">
        <f t="shared" si="33"/>
        <v>0</v>
      </c>
      <c r="AM730">
        <f t="shared" si="34"/>
        <v>0</v>
      </c>
      <c r="AN730">
        <f t="shared" si="35"/>
        <v>0</v>
      </c>
    </row>
    <row r="731" spans="1:40" x14ac:dyDescent="0.25">
      <c r="A731" s="2">
        <v>848</v>
      </c>
      <c r="B731" t="s">
        <v>15</v>
      </c>
      <c r="C731">
        <v>6562.9908014264265</v>
      </c>
      <c r="D731">
        <v>3517.2471868325561</v>
      </c>
      <c r="E731">
        <v>35.527711644600487</v>
      </c>
      <c r="F731">
        <v>1.848831706735264</v>
      </c>
      <c r="G731">
        <v>93.21653166772542</v>
      </c>
      <c r="H731">
        <v>0.49622797497440646</v>
      </c>
      <c r="I731">
        <v>25.02344220889006</v>
      </c>
      <c r="J731">
        <v>4.97320988135143E-2</v>
      </c>
      <c r="K731">
        <v>2.5125639212672222</v>
      </c>
      <c r="L731">
        <v>10.536647142753903</v>
      </c>
      <c r="M731">
        <v>531.21887854235683</v>
      </c>
      <c r="N731">
        <v>87.797372416793479</v>
      </c>
      <c r="O731">
        <v>1.791995104352949</v>
      </c>
      <c r="P731">
        <v>90.354749959626872</v>
      </c>
      <c r="Q731">
        <v>1735.2700210908258</v>
      </c>
      <c r="R731">
        <v>0</v>
      </c>
      <c r="S731">
        <v>175.7436045607908</v>
      </c>
      <c r="T731">
        <v>7.8696944840500715E-2</v>
      </c>
      <c r="U731">
        <v>9.0968752835203279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132.28585142672509</v>
      </c>
      <c r="AB731">
        <v>93.146230247716971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19.747650650559258</v>
      </c>
      <c r="AL731">
        <f t="shared" si="33"/>
        <v>0.54133473685579181</v>
      </c>
      <c r="AM731">
        <f t="shared" si="34"/>
        <v>1.4192649824752488E-2</v>
      </c>
      <c r="AN731">
        <f t="shared" si="35"/>
        <v>3.4348986383684367E-2</v>
      </c>
    </row>
    <row r="732" spans="1:40" x14ac:dyDescent="0.25">
      <c r="A732" s="2">
        <v>849</v>
      </c>
      <c r="B732" t="s">
        <v>15</v>
      </c>
      <c r="C732">
        <v>8347.5997223061731</v>
      </c>
      <c r="D732">
        <v>6764.614737173536</v>
      </c>
      <c r="E732">
        <v>68.329394390624515</v>
      </c>
      <c r="F732">
        <v>0.36137638300734459</v>
      </c>
      <c r="G732">
        <v>18.219232261852468</v>
      </c>
      <c r="H732">
        <v>9.7043104900169763E-2</v>
      </c>
      <c r="I732">
        <v>4.8907947596650745</v>
      </c>
      <c r="J732">
        <v>9.7709304704976432E-3</v>
      </c>
      <c r="K732">
        <v>0.49106326353860047</v>
      </c>
      <c r="L732">
        <v>2.0593715670362456</v>
      </c>
      <c r="M732">
        <v>103.82738762351863</v>
      </c>
      <c r="N732">
        <v>17.160123356832955</v>
      </c>
      <c r="O732">
        <v>0.35027304552501359</v>
      </c>
      <c r="P732">
        <v>17.65992051461701</v>
      </c>
      <c r="Q732">
        <v>1156.5769440513188</v>
      </c>
      <c r="R732">
        <v>0</v>
      </c>
      <c r="S732">
        <v>117.13512667421413</v>
      </c>
      <c r="T732">
        <v>1.5396617711087194E-2</v>
      </c>
      <c r="U732">
        <v>1.7780132568284346</v>
      </c>
      <c r="V732">
        <v>0</v>
      </c>
      <c r="W732">
        <v>0</v>
      </c>
      <c r="X732">
        <v>0</v>
      </c>
      <c r="Y732">
        <v>26.855704666062259</v>
      </c>
      <c r="Z732">
        <v>0</v>
      </c>
      <c r="AA732">
        <v>21.381120960744155</v>
      </c>
      <c r="AB732">
        <v>25.786927704170225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L732">
        <f t="shared" si="33"/>
        <v>0.81855196210539405</v>
      </c>
      <c r="AM732">
        <f t="shared" si="34"/>
        <v>3.0891428149415539E-3</v>
      </c>
      <c r="AN732">
        <f t="shared" si="35"/>
        <v>5.6504923851192239E-3</v>
      </c>
    </row>
    <row r="733" spans="1:40" x14ac:dyDescent="0.25">
      <c r="A733" s="2">
        <v>850</v>
      </c>
      <c r="B733" t="s">
        <v>15</v>
      </c>
      <c r="C733">
        <v>1668.6308768083702</v>
      </c>
      <c r="D733">
        <v>1648.9277979432079</v>
      </c>
      <c r="E733">
        <v>16.65556327852282</v>
      </c>
      <c r="F733">
        <v>1.9996823130568231E-3</v>
      </c>
      <c r="G733">
        <v>7.7987608309517981E-2</v>
      </c>
      <c r="H733">
        <v>0</v>
      </c>
      <c r="I733">
        <v>2.0996663237263478E-2</v>
      </c>
      <c r="J733">
        <v>0</v>
      </c>
      <c r="K733">
        <v>1.9996823130568231E-3</v>
      </c>
      <c r="L733">
        <v>8.9985695588907615E-3</v>
      </c>
      <c r="M733">
        <v>0.44292960019719468</v>
      </c>
      <c r="N733">
        <v>7.2988399777312876E-2</v>
      </c>
      <c r="O733">
        <v>1.9996823130568231E-3</v>
      </c>
      <c r="P733">
        <v>7.4988085989750014E-2</v>
      </c>
      <c r="Q733">
        <v>2.1196630458729637</v>
      </c>
      <c r="R733">
        <v>0</v>
      </c>
      <c r="S733">
        <v>0.21496583790531654</v>
      </c>
      <c r="T733">
        <v>0</v>
      </c>
      <c r="U733">
        <v>7.9987288522908474E-3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L733">
        <f t="shared" si="33"/>
        <v>0.99817364305731382</v>
      </c>
      <c r="AM733">
        <f t="shared" si="34"/>
        <v>0</v>
      </c>
      <c r="AN733">
        <f t="shared" si="35"/>
        <v>0</v>
      </c>
    </row>
    <row r="734" spans="1:40" x14ac:dyDescent="0.25">
      <c r="A734" s="2">
        <v>851</v>
      </c>
      <c r="B734" t="s">
        <v>2</v>
      </c>
      <c r="C734">
        <v>17.082336408190884</v>
      </c>
      <c r="D734">
        <v>16.911512903049104</v>
      </c>
      <c r="E734">
        <v>0.17082350514178096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L734">
        <f t="shared" si="33"/>
        <v>1</v>
      </c>
      <c r="AM734">
        <f t="shared" si="34"/>
        <v>0</v>
      </c>
      <c r="AN734">
        <f t="shared" si="35"/>
        <v>0</v>
      </c>
    </row>
    <row r="735" spans="1:40" x14ac:dyDescent="0.25">
      <c r="A735" s="2">
        <v>852</v>
      </c>
      <c r="B735" t="s">
        <v>2</v>
      </c>
      <c r="C735">
        <v>3584.5134394921602</v>
      </c>
      <c r="D735">
        <v>2570.2579364228259</v>
      </c>
      <c r="E735">
        <v>25.962229288408778</v>
      </c>
      <c r="F735">
        <v>0.35690814722952058</v>
      </c>
      <c r="G735">
        <v>17.993507033074771</v>
      </c>
      <c r="H735">
        <v>9.5802461293508362E-2</v>
      </c>
      <c r="I735">
        <v>4.8302637607481174</v>
      </c>
      <c r="J735">
        <v>9.6337670574477702E-3</v>
      </c>
      <c r="K735">
        <v>0.48497606702691426</v>
      </c>
      <c r="L735">
        <v>2.0338717261521277</v>
      </c>
      <c r="M735">
        <v>102.54105579771038</v>
      </c>
      <c r="N735">
        <v>16.947554798830954</v>
      </c>
      <c r="O735">
        <v>0.34593633403210899</v>
      </c>
      <c r="P735">
        <v>17.441132825880075</v>
      </c>
      <c r="Q735">
        <v>684.76075451961412</v>
      </c>
      <c r="R735">
        <v>0</v>
      </c>
      <c r="S735">
        <v>69.350694915861169</v>
      </c>
      <c r="T735">
        <v>1.5177006421208075E-2</v>
      </c>
      <c r="U735">
        <v>1.7559834216259858</v>
      </c>
      <c r="V735">
        <v>0</v>
      </c>
      <c r="W735">
        <v>0</v>
      </c>
      <c r="X735">
        <v>0</v>
      </c>
      <c r="Y735">
        <v>26.09119981361513</v>
      </c>
      <c r="Z735">
        <v>0</v>
      </c>
      <c r="AA735">
        <v>23.998580290101255</v>
      </c>
      <c r="AB735">
        <v>19.240241094650145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L735">
        <f t="shared" si="33"/>
        <v>0.72428802668377135</v>
      </c>
      <c r="AM735">
        <f t="shared" si="34"/>
        <v>5.3676018850067489E-3</v>
      </c>
      <c r="AN735">
        <f t="shared" si="35"/>
        <v>1.20626752039399E-2</v>
      </c>
    </row>
    <row r="736" spans="1:40" x14ac:dyDescent="0.25">
      <c r="A736" s="2">
        <v>853</v>
      </c>
      <c r="B736" t="s">
        <v>2</v>
      </c>
      <c r="C736">
        <v>14726.541943861675</v>
      </c>
      <c r="D736">
        <v>14435.222723659459</v>
      </c>
      <c r="E736">
        <v>145.81006019070244</v>
      </c>
      <c r="F736">
        <v>4.1893120075424103E-2</v>
      </c>
      <c r="G736">
        <v>2.1158120294092946</v>
      </c>
      <c r="H736">
        <v>1.1311142629830108E-2</v>
      </c>
      <c r="I736">
        <v>0.5678612426223737</v>
      </c>
      <c r="J736">
        <v>1.256793623209283E-3</v>
      </c>
      <c r="K736">
        <v>5.6974645397232786E-2</v>
      </c>
      <c r="L736">
        <v>0.23900025003029451</v>
      </c>
      <c r="M736">
        <v>12.057049632773033</v>
      </c>
      <c r="N736">
        <v>1.9926461516547473</v>
      </c>
      <c r="O736">
        <v>4.0845789978882503E-2</v>
      </c>
      <c r="P736">
        <v>2.0506682276920096</v>
      </c>
      <c r="Q736">
        <v>99.918445848777026</v>
      </c>
      <c r="R736">
        <v>0</v>
      </c>
      <c r="S736">
        <v>10.119553725424693</v>
      </c>
      <c r="T736">
        <v>1.8851903196078444E-3</v>
      </c>
      <c r="U736">
        <v>0.20653308197184064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5.3295052305644033</v>
      </c>
      <c r="AB736">
        <v>10.499920752753749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0.25799715582045951</v>
      </c>
      <c r="AL736">
        <f t="shared" si="33"/>
        <v>0.99011925810103951</v>
      </c>
      <c r="AM736">
        <f t="shared" si="34"/>
        <v>7.1299296146916087E-4</v>
      </c>
      <c r="AN736">
        <f t="shared" si="35"/>
        <v>1.0748909040330533E-3</v>
      </c>
    </row>
    <row r="737" spans="1:40" x14ac:dyDescent="0.25">
      <c r="A737" s="2">
        <v>854</v>
      </c>
      <c r="B737" t="s">
        <v>3</v>
      </c>
      <c r="C737">
        <v>1.5529396734718988</v>
      </c>
      <c r="D737">
        <v>1.537410263913555</v>
      </c>
      <c r="E737">
        <v>1.5529409558343726E-2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L737">
        <f t="shared" si="33"/>
        <v>1</v>
      </c>
      <c r="AM737">
        <f t="shared" si="34"/>
        <v>0</v>
      </c>
      <c r="AN737">
        <f t="shared" si="35"/>
        <v>0</v>
      </c>
    </row>
    <row r="738" spans="1:40" x14ac:dyDescent="0.25">
      <c r="A738" s="2">
        <v>855</v>
      </c>
      <c r="B738" t="s">
        <v>3</v>
      </c>
      <c r="C738">
        <v>18.14136697044767</v>
      </c>
      <c r="D738">
        <v>17.959954965173875</v>
      </c>
      <c r="E738">
        <v>0.18141200527379556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L738">
        <f t="shared" si="33"/>
        <v>1</v>
      </c>
      <c r="AM738">
        <f t="shared" si="34"/>
        <v>0</v>
      </c>
      <c r="AN738">
        <f t="shared" si="35"/>
        <v>0</v>
      </c>
    </row>
    <row r="739" spans="1:40" x14ac:dyDescent="0.25">
      <c r="A739" s="2">
        <v>856</v>
      </c>
      <c r="B739" t="s">
        <v>3</v>
      </c>
      <c r="C739">
        <v>2.6573050812214927</v>
      </c>
      <c r="D739">
        <v>2.6307329954876191</v>
      </c>
      <c r="E739">
        <v>2.6572085733873679E-2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L739">
        <f t="shared" si="33"/>
        <v>1</v>
      </c>
      <c r="AM739">
        <f t="shared" si="34"/>
        <v>0</v>
      </c>
      <c r="AN739">
        <f t="shared" si="35"/>
        <v>0</v>
      </c>
    </row>
    <row r="740" spans="1:40" x14ac:dyDescent="0.25">
      <c r="A740" s="2">
        <v>857</v>
      </c>
      <c r="B740" t="s">
        <v>3</v>
      </c>
      <c r="C740">
        <v>17045.885651851651</v>
      </c>
      <c r="D740">
        <v>12340.874823427261</v>
      </c>
      <c r="E740">
        <v>124.65543525615331</v>
      </c>
      <c r="F740">
        <v>1.6432645945359177</v>
      </c>
      <c r="G740">
        <v>82.845105298115087</v>
      </c>
      <c r="H740">
        <v>0.44109049887219476</v>
      </c>
      <c r="I740">
        <v>22.239339398444454</v>
      </c>
      <c r="J740">
        <v>4.4355469160332429E-2</v>
      </c>
      <c r="K740">
        <v>2.2329106419364178</v>
      </c>
      <c r="L740">
        <v>9.3642844058254209</v>
      </c>
      <c r="M740">
        <v>472.11611106862489</v>
      </c>
      <c r="N740">
        <v>78.02936688628418</v>
      </c>
      <c r="O740">
        <v>1.5927485379395017</v>
      </c>
      <c r="P740">
        <v>80.30188238582285</v>
      </c>
      <c r="Q740">
        <v>3184.0168103808614</v>
      </c>
      <c r="R740">
        <v>0</v>
      </c>
      <c r="S740">
        <v>322.46850738197725</v>
      </c>
      <c r="T740">
        <v>6.9877467064312179E-2</v>
      </c>
      <c r="U740">
        <v>8.0848403370696413</v>
      </c>
      <c r="V740">
        <v>0</v>
      </c>
      <c r="W740">
        <v>0</v>
      </c>
      <c r="X740">
        <v>0</v>
      </c>
      <c r="Y740">
        <v>11.454673088904203</v>
      </c>
      <c r="Z740">
        <v>0</v>
      </c>
      <c r="AA740">
        <v>152.93212929966489</v>
      </c>
      <c r="AB740">
        <v>122.60937952473132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27.868716502400403</v>
      </c>
      <c r="AL740">
        <f t="shared" si="33"/>
        <v>0.73129261296724202</v>
      </c>
      <c r="AM740">
        <f t="shared" si="34"/>
        <v>7.1929016789698211E-3</v>
      </c>
      <c r="AN740">
        <f t="shared" si="35"/>
        <v>1.6164693020480566E-2</v>
      </c>
    </row>
    <row r="741" spans="1:40" x14ac:dyDescent="0.25">
      <c r="A741" s="2">
        <v>858</v>
      </c>
      <c r="B741" t="s">
        <v>3</v>
      </c>
      <c r="C741">
        <v>2544.9963157372072</v>
      </c>
      <c r="D741">
        <v>2388.3613257717097</v>
      </c>
      <c r="E741">
        <v>24.124817145851086</v>
      </c>
      <c r="F741">
        <v>3.2225476981095465E-2</v>
      </c>
      <c r="G741">
        <v>1.6275477149302267</v>
      </c>
      <c r="H741">
        <v>8.7008789460231595E-3</v>
      </c>
      <c r="I741">
        <v>0.43681634047874895</v>
      </c>
      <c r="J741">
        <v>9.6676432554560225E-4</v>
      </c>
      <c r="K741">
        <v>4.382665030556368E-2</v>
      </c>
      <c r="L741">
        <v>0.18384634617714962</v>
      </c>
      <c r="M741">
        <v>9.2746535636715635</v>
      </c>
      <c r="N741">
        <v>1.5328047320421132</v>
      </c>
      <c r="O741">
        <v>3.1419838445294231E-2</v>
      </c>
      <c r="P741">
        <v>1.5774370982246229</v>
      </c>
      <c r="Q741">
        <v>18.428762346748499</v>
      </c>
      <c r="R741">
        <v>0</v>
      </c>
      <c r="S741">
        <v>1.8664306582915859</v>
      </c>
      <c r="T741">
        <v>1.4501463996983417E-3</v>
      </c>
      <c r="U741">
        <v>0.15887160151680046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32.760782152587062</v>
      </c>
      <c r="AB741">
        <v>64.543630509574513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L741">
        <f t="shared" si="33"/>
        <v>0.94793305907743042</v>
      </c>
      <c r="AM741">
        <f t="shared" si="34"/>
        <v>2.5360991727360598E-2</v>
      </c>
      <c r="AN741">
        <f t="shared" si="35"/>
        <v>3.8233616316248178E-2</v>
      </c>
    </row>
    <row r="742" spans="1:40" x14ac:dyDescent="0.25">
      <c r="A742" s="2">
        <v>859</v>
      </c>
      <c r="B742" t="s">
        <v>3</v>
      </c>
      <c r="C742">
        <v>3.3979625871954084</v>
      </c>
      <c r="D742">
        <v>3.3639835219828123</v>
      </c>
      <c r="E742">
        <v>3.3979065212596339E-2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L742">
        <f t="shared" si="33"/>
        <v>1</v>
      </c>
      <c r="AM742">
        <f t="shared" si="34"/>
        <v>0</v>
      </c>
      <c r="AN742">
        <f t="shared" si="35"/>
        <v>0</v>
      </c>
    </row>
    <row r="743" spans="1:40" x14ac:dyDescent="0.25">
      <c r="A743" s="2">
        <v>860</v>
      </c>
      <c r="B743" t="s">
        <v>3</v>
      </c>
      <c r="C743">
        <v>10.325493655316071</v>
      </c>
      <c r="D743">
        <v>10.222238789672895</v>
      </c>
      <c r="E743">
        <v>0.10325486564317564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L743">
        <f t="shared" si="33"/>
        <v>1</v>
      </c>
      <c r="AM743">
        <f t="shared" si="34"/>
        <v>0</v>
      </c>
      <c r="AN743">
        <f t="shared" si="35"/>
        <v>0</v>
      </c>
    </row>
    <row r="744" spans="1:40" x14ac:dyDescent="0.25">
      <c r="A744" s="2">
        <v>861</v>
      </c>
      <c r="B744" t="s">
        <v>3</v>
      </c>
      <c r="C744">
        <v>3.7783449614050477</v>
      </c>
      <c r="D744">
        <v>3.740562125037969</v>
      </c>
      <c r="E744">
        <v>3.7782836367078722E-2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L744">
        <f t="shared" si="33"/>
        <v>1</v>
      </c>
      <c r="AM744">
        <f t="shared" si="34"/>
        <v>0</v>
      </c>
      <c r="AN744">
        <f t="shared" si="35"/>
        <v>0</v>
      </c>
    </row>
    <row r="745" spans="1:40" x14ac:dyDescent="0.25">
      <c r="A745" s="2">
        <v>862</v>
      </c>
      <c r="B745" t="s">
        <v>27</v>
      </c>
      <c r="C745">
        <v>0.85978699992006713</v>
      </c>
      <c r="D745">
        <v>0.85119570758859064</v>
      </c>
      <c r="E745">
        <v>8.5912923314765167E-3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L745">
        <f t="shared" si="33"/>
        <v>1</v>
      </c>
      <c r="AM745">
        <f t="shared" si="34"/>
        <v>0</v>
      </c>
      <c r="AN745">
        <f t="shared" si="35"/>
        <v>0</v>
      </c>
    </row>
    <row r="746" spans="1:40" x14ac:dyDescent="0.25">
      <c r="A746" s="2">
        <v>863</v>
      </c>
      <c r="B746" t="s">
        <v>27</v>
      </c>
      <c r="C746">
        <v>3.1033552198120131</v>
      </c>
      <c r="D746">
        <v>3.0723216593833049</v>
      </c>
      <c r="E746">
        <v>3.103356042870804E-2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L746">
        <f t="shared" si="33"/>
        <v>1</v>
      </c>
      <c r="AM746">
        <f t="shared" si="34"/>
        <v>0</v>
      </c>
      <c r="AN746">
        <f t="shared" si="35"/>
        <v>0</v>
      </c>
    </row>
    <row r="747" spans="1:40" x14ac:dyDescent="0.25">
      <c r="A747" s="2">
        <v>864</v>
      </c>
      <c r="B747" t="s">
        <v>27</v>
      </c>
      <c r="C747">
        <v>0.21763510128629318</v>
      </c>
      <c r="D747">
        <v>0.21545944802700753</v>
      </c>
      <c r="E747">
        <v>2.1756532592856473E-3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L747">
        <f t="shared" si="33"/>
        <v>1</v>
      </c>
      <c r="AM747">
        <f t="shared" si="34"/>
        <v>0</v>
      </c>
      <c r="AN747">
        <f t="shared" si="35"/>
        <v>0</v>
      </c>
    </row>
    <row r="748" spans="1:40" x14ac:dyDescent="0.25">
      <c r="A748" s="2">
        <v>865</v>
      </c>
      <c r="B748" t="s">
        <v>27</v>
      </c>
      <c r="C748">
        <v>19.949611317766276</v>
      </c>
      <c r="D748">
        <v>19.750115318598443</v>
      </c>
      <c r="E748">
        <v>0.19949599916783442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L748">
        <f t="shared" si="33"/>
        <v>1</v>
      </c>
      <c r="AM748">
        <f t="shared" si="34"/>
        <v>0</v>
      </c>
      <c r="AN748">
        <f t="shared" si="35"/>
        <v>0</v>
      </c>
    </row>
    <row r="749" spans="1:40" x14ac:dyDescent="0.25">
      <c r="A749" s="2">
        <v>866</v>
      </c>
      <c r="B749" t="s">
        <v>27</v>
      </c>
      <c r="C749">
        <v>9761.1178733507058</v>
      </c>
      <c r="D749">
        <v>5693.7416613755304</v>
      </c>
      <c r="E749">
        <v>57.512549878929434</v>
      </c>
      <c r="F749">
        <v>2.5506437865436213</v>
      </c>
      <c r="G749">
        <v>128.58548148988709</v>
      </c>
      <c r="H749">
        <v>0.68488486256260073</v>
      </c>
      <c r="I749">
        <v>34.517644194326508</v>
      </c>
      <c r="J749">
        <v>6.848848625626007E-2</v>
      </c>
      <c r="K749">
        <v>3.4658488557006502</v>
      </c>
      <c r="L749">
        <v>14.534472454209435</v>
      </c>
      <c r="M749">
        <v>732.780352283159</v>
      </c>
      <c r="N749">
        <v>121.11084141415461</v>
      </c>
      <c r="O749">
        <v>2.4722133127848616</v>
      </c>
      <c r="P749">
        <v>124.63799845635199</v>
      </c>
      <c r="Q749">
        <v>2403.6416888713638</v>
      </c>
      <c r="R749">
        <v>0</v>
      </c>
      <c r="S749">
        <v>243.43456864641226</v>
      </c>
      <c r="T749">
        <v>0.10825598888179123</v>
      </c>
      <c r="U749">
        <v>12.548858126953403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82.282684381582399</v>
      </c>
      <c r="AB749">
        <v>52.625239875483587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49.813496609633944</v>
      </c>
      <c r="AL749">
        <f t="shared" si="33"/>
        <v>0.58920036474062398</v>
      </c>
      <c r="AM749">
        <f t="shared" si="34"/>
        <v>5.3913128146068461E-3</v>
      </c>
      <c r="AN749">
        <f t="shared" si="35"/>
        <v>1.3820950223886196E-2</v>
      </c>
    </row>
    <row r="750" spans="1:40" x14ac:dyDescent="0.25">
      <c r="A750" s="2">
        <v>867</v>
      </c>
      <c r="B750" t="s">
        <v>27</v>
      </c>
      <c r="C750">
        <v>8039.3896565515888</v>
      </c>
      <c r="D750">
        <v>7866.4006764199939</v>
      </c>
      <c r="E750">
        <v>79.458504724184394</v>
      </c>
      <c r="F750">
        <v>2.2866042634600912E-3</v>
      </c>
      <c r="G750">
        <v>0.11118612675144059</v>
      </c>
      <c r="H750">
        <v>5.7165106586502281E-4</v>
      </c>
      <c r="I750">
        <v>2.9725853938688485E-2</v>
      </c>
      <c r="J750">
        <v>2.8582551864123545E-4</v>
      </c>
      <c r="K750">
        <v>2.8582551292472506E-3</v>
      </c>
      <c r="L750">
        <v>1.2576322820214357E-2</v>
      </c>
      <c r="M750">
        <v>0.63281769827169521</v>
      </c>
      <c r="N750">
        <v>0.10461213982269216</v>
      </c>
      <c r="O750">
        <v>2.0007786876537516E-3</v>
      </c>
      <c r="P750">
        <v>0.10775622052774576</v>
      </c>
      <c r="Q750">
        <v>1.6063827216605069</v>
      </c>
      <c r="R750">
        <v>0</v>
      </c>
      <c r="S750">
        <v>0.16263905079653934</v>
      </c>
      <c r="T750">
        <v>0</v>
      </c>
      <c r="U750">
        <v>1.0861369708366918E-2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28.424892650212072</v>
      </c>
      <c r="AB750">
        <v>61.664421237456594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0.65460090077891087</v>
      </c>
      <c r="AL750">
        <f t="shared" si="33"/>
        <v>0.98836597311449026</v>
      </c>
      <c r="AM750">
        <f t="shared" si="34"/>
        <v>7.6702864112581023E-3</v>
      </c>
      <c r="AN750">
        <f t="shared" si="35"/>
        <v>1.1205989227584165E-2</v>
      </c>
    </row>
    <row r="751" spans="1:40" x14ac:dyDescent="0.25">
      <c r="A751" s="2">
        <v>868</v>
      </c>
      <c r="B751" t="s">
        <v>27</v>
      </c>
      <c r="C751">
        <v>28.200811625116021</v>
      </c>
      <c r="D751">
        <v>7.4327330162946863</v>
      </c>
      <c r="E751">
        <v>7.5078064046018134E-2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18.790000795602932</v>
      </c>
      <c r="R751">
        <v>0</v>
      </c>
      <c r="S751">
        <v>1.9029997491723856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L751">
        <f t="shared" si="33"/>
        <v>0.26622677319166754</v>
      </c>
      <c r="AM751">
        <f t="shared" si="34"/>
        <v>0</v>
      </c>
      <c r="AN751">
        <f t="shared" si="35"/>
        <v>0</v>
      </c>
    </row>
    <row r="752" spans="1:40" x14ac:dyDescent="0.25">
      <c r="A752" s="2">
        <v>869</v>
      </c>
      <c r="B752" t="s">
        <v>6</v>
      </c>
      <c r="C752">
        <v>8.9797706862831852</v>
      </c>
      <c r="D752">
        <v>8.8899731522874337</v>
      </c>
      <c r="E752">
        <v>8.9797533995750647E-2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L752">
        <f t="shared" si="33"/>
        <v>1</v>
      </c>
      <c r="AM752">
        <f t="shared" si="34"/>
        <v>0</v>
      </c>
      <c r="AN752">
        <f t="shared" si="35"/>
        <v>0</v>
      </c>
    </row>
    <row r="753" spans="1:40" x14ac:dyDescent="0.25">
      <c r="A753" s="2">
        <v>870</v>
      </c>
      <c r="B753" t="s">
        <v>6</v>
      </c>
      <c r="C753">
        <v>9.898564719048462</v>
      </c>
      <c r="D753">
        <v>9.7995789468804499</v>
      </c>
      <c r="E753">
        <v>9.8985772168011604E-2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L753">
        <f t="shared" si="33"/>
        <v>1</v>
      </c>
      <c r="AM753">
        <f t="shared" si="34"/>
        <v>0</v>
      </c>
      <c r="AN753">
        <f t="shared" si="35"/>
        <v>0</v>
      </c>
    </row>
    <row r="754" spans="1:40" x14ac:dyDescent="0.25">
      <c r="A754" s="2">
        <v>871</v>
      </c>
      <c r="B754" t="s">
        <v>6</v>
      </c>
      <c r="C754">
        <v>34.172502636153965</v>
      </c>
      <c r="D754">
        <v>2.7659026463741618</v>
      </c>
      <c r="E754">
        <v>2.7938368485355684E-2</v>
      </c>
      <c r="F754">
        <v>6.664099252203648E-2</v>
      </c>
      <c r="G754">
        <v>3.3600080363967204</v>
      </c>
      <c r="H754">
        <v>1.7902682683634742E-2</v>
      </c>
      <c r="I754">
        <v>0.90196389137435751</v>
      </c>
      <c r="J754">
        <v>1.8018933579264146E-3</v>
      </c>
      <c r="K754">
        <v>9.0559671188210372E-2</v>
      </c>
      <c r="L754">
        <v>0.37979262550282272</v>
      </c>
      <c r="M754">
        <v>19.147935746771179</v>
      </c>
      <c r="N754">
        <v>3.1647060434843413</v>
      </c>
      <c r="O754">
        <v>6.4606596762532512E-2</v>
      </c>
      <c r="P754">
        <v>3.2568641713898705</v>
      </c>
      <c r="Q754">
        <v>0.54038678996541922</v>
      </c>
      <c r="R754">
        <v>0</v>
      </c>
      <c r="S754">
        <v>5.4728792283808406E-2</v>
      </c>
      <c r="T754">
        <v>2.8481539761171376E-3</v>
      </c>
      <c r="U754">
        <v>0.32791553363546916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L754">
        <f t="shared" si="33"/>
        <v>8.1756991713673274E-2</v>
      </c>
      <c r="AM754">
        <f t="shared" si="34"/>
        <v>0</v>
      </c>
      <c r="AN754">
        <f t="shared" si="35"/>
        <v>0</v>
      </c>
    </row>
    <row r="755" spans="1:40" x14ac:dyDescent="0.25">
      <c r="A755" s="2">
        <v>872</v>
      </c>
      <c r="B755" t="s">
        <v>6</v>
      </c>
      <c r="C755">
        <v>23.532998578838438</v>
      </c>
      <c r="D755">
        <v>16.911512903049104</v>
      </c>
      <c r="E755">
        <v>0.17082350514178096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5.8574242751749965</v>
      </c>
      <c r="R755">
        <v>0</v>
      </c>
      <c r="S755">
        <v>0.59323789547255756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L755">
        <f t="shared" si="33"/>
        <v>0.72588864317324275</v>
      </c>
      <c r="AM755">
        <f t="shared" si="34"/>
        <v>0</v>
      </c>
      <c r="AN755">
        <f t="shared" si="35"/>
        <v>0</v>
      </c>
    </row>
    <row r="756" spans="1:40" x14ac:dyDescent="0.25">
      <c r="A756" s="2">
        <v>873</v>
      </c>
      <c r="B756" t="s">
        <v>6</v>
      </c>
      <c r="C756">
        <v>26891.30943164475</v>
      </c>
      <c r="D756">
        <v>15006.233212679879</v>
      </c>
      <c r="E756">
        <v>151.57827621190114</v>
      </c>
      <c r="F756">
        <v>6.6102363101467461</v>
      </c>
      <c r="G756">
        <v>333.25474484173901</v>
      </c>
      <c r="H756">
        <v>1.774341418540186</v>
      </c>
      <c r="I756">
        <v>89.460510068855754</v>
      </c>
      <c r="J756">
        <v>0.17842539404314722</v>
      </c>
      <c r="K756">
        <v>8.9821609080609743</v>
      </c>
      <c r="L756">
        <v>37.668999261442536</v>
      </c>
      <c r="M756">
        <v>1899.1458042534277</v>
      </c>
      <c r="N756">
        <v>313.88283783668163</v>
      </c>
      <c r="O756">
        <v>6.407029186553018</v>
      </c>
      <c r="P756">
        <v>323.02431421265391</v>
      </c>
      <c r="Q756">
        <v>6704.9155274114046</v>
      </c>
      <c r="R756">
        <v>0</v>
      </c>
      <c r="S756">
        <v>679.05549216870247</v>
      </c>
      <c r="T756">
        <v>0.28109080642612461</v>
      </c>
      <c r="U756">
        <v>32.522276288031279</v>
      </c>
      <c r="V756">
        <v>0</v>
      </c>
      <c r="W756">
        <v>0</v>
      </c>
      <c r="X756">
        <v>0</v>
      </c>
      <c r="Y756">
        <v>17.309283778788576</v>
      </c>
      <c r="Z756">
        <v>0</v>
      </c>
      <c r="AA756">
        <v>340.05831417607538</v>
      </c>
      <c r="AB756">
        <v>272.63295877909491</v>
      </c>
      <c r="AC756">
        <v>622.6354481765328</v>
      </c>
      <c r="AD756">
        <v>0</v>
      </c>
      <c r="AE756">
        <v>0</v>
      </c>
      <c r="AF756">
        <v>0</v>
      </c>
      <c r="AG756">
        <v>0</v>
      </c>
      <c r="AH756">
        <v>43.698147475763832</v>
      </c>
      <c r="AL756">
        <f t="shared" si="33"/>
        <v>0.56366952034900164</v>
      </c>
      <c r="AM756">
        <f t="shared" si="34"/>
        <v>1.013832961433518E-2</v>
      </c>
      <c r="AN756">
        <f t="shared" si="35"/>
        <v>2.2783988058022071E-2</v>
      </c>
    </row>
    <row r="757" spans="1:40" x14ac:dyDescent="0.25">
      <c r="A757" s="2">
        <v>874</v>
      </c>
      <c r="B757" t="s">
        <v>6</v>
      </c>
      <c r="C757">
        <v>3964.4877236453563</v>
      </c>
      <c r="D757">
        <v>3694.1354362570464</v>
      </c>
      <c r="E757">
        <v>37.314430170198037</v>
      </c>
      <c r="F757">
        <v>0.10956662173572457</v>
      </c>
      <c r="G757">
        <v>5.5336622307627694</v>
      </c>
      <c r="H757">
        <v>2.9582988416478745E-2</v>
      </c>
      <c r="I757">
        <v>1.4851755576277463</v>
      </c>
      <c r="J757">
        <v>3.2869987068550478E-3</v>
      </c>
      <c r="K757">
        <v>0.14901061103891652</v>
      </c>
      <c r="L757">
        <v>0.6250775770023087</v>
      </c>
      <c r="M757">
        <v>31.533822116483318</v>
      </c>
      <c r="N757">
        <v>5.211536088943185</v>
      </c>
      <c r="O757">
        <v>0.10682745071400036</v>
      </c>
      <c r="P757">
        <v>5.3632861339637179</v>
      </c>
      <c r="Q757">
        <v>148.58189642065977</v>
      </c>
      <c r="R757">
        <v>0</v>
      </c>
      <c r="S757">
        <v>15.04809718247591</v>
      </c>
      <c r="T757">
        <v>4.9304977589743615E-3</v>
      </c>
      <c r="U757">
        <v>0.54016344515712156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4.389004307523626</v>
      </c>
      <c r="AB757">
        <v>8.6469935610913229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5.6759374280501103</v>
      </c>
      <c r="AL757">
        <f t="shared" si="33"/>
        <v>0.94121867099544632</v>
      </c>
      <c r="AM757">
        <f t="shared" si="34"/>
        <v>2.1811124573594067E-3</v>
      </c>
      <c r="AN757">
        <f t="shared" si="35"/>
        <v>3.2881922652615294E-3</v>
      </c>
    </row>
    <row r="758" spans="1:40" x14ac:dyDescent="0.25">
      <c r="A758" s="2">
        <v>875</v>
      </c>
      <c r="B758" t="s">
        <v>6</v>
      </c>
      <c r="C758">
        <v>18.688794229574746</v>
      </c>
      <c r="D758">
        <v>18.501909370905466</v>
      </c>
      <c r="E758">
        <v>0.18688485866927984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L758">
        <f t="shared" si="33"/>
        <v>1</v>
      </c>
      <c r="AM758">
        <f t="shared" si="34"/>
        <v>0</v>
      </c>
      <c r="AN758">
        <f t="shared" si="35"/>
        <v>0</v>
      </c>
    </row>
    <row r="759" spans="1:40" x14ac:dyDescent="0.25">
      <c r="A759" s="2">
        <v>876</v>
      </c>
      <c r="B759" t="s">
        <v>6</v>
      </c>
      <c r="C759">
        <v>3.2422727356898764</v>
      </c>
      <c r="D759">
        <v>3.2098502016347847</v>
      </c>
      <c r="E759">
        <v>3.2422534055091767E-2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L759">
        <f t="shared" si="33"/>
        <v>1</v>
      </c>
      <c r="AM759">
        <f t="shared" si="34"/>
        <v>0</v>
      </c>
      <c r="AN759">
        <f t="shared" si="35"/>
        <v>0</v>
      </c>
    </row>
    <row r="760" spans="1:40" x14ac:dyDescent="0.25">
      <c r="A760" s="2">
        <v>877</v>
      </c>
      <c r="B760" t="s">
        <v>29</v>
      </c>
      <c r="C760">
        <v>2.9967732532742879</v>
      </c>
      <c r="D760">
        <v>0.21279892689714766</v>
      </c>
      <c r="E760">
        <v>2.1478230828691292E-3</v>
      </c>
      <c r="F760">
        <v>0.19092474155292863</v>
      </c>
      <c r="G760">
        <v>2.235231665111382E-2</v>
      </c>
      <c r="H760">
        <v>0.55349393428990701</v>
      </c>
      <c r="I760">
        <v>6.4799693819299689E-2</v>
      </c>
      <c r="J760">
        <v>3.5166438696638706E-2</v>
      </c>
      <c r="K760">
        <v>7.0533479281002951E-3</v>
      </c>
      <c r="L760">
        <v>0.55749419883694351</v>
      </c>
      <c r="M760">
        <v>0.2149657005125597</v>
      </c>
      <c r="N760">
        <v>0.14311668200715624</v>
      </c>
      <c r="O760">
        <v>0.22588254573726269</v>
      </c>
      <c r="P760">
        <v>0</v>
      </c>
      <c r="Q760">
        <v>0.61798727050658409</v>
      </c>
      <c r="R760">
        <v>0.10674960191596107</v>
      </c>
      <c r="S760">
        <v>2.5676306897842682E-2</v>
      </c>
      <c r="T760">
        <v>1.2575594600822359E-3</v>
      </c>
      <c r="U760">
        <v>1.4906164481891197E-2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L760">
        <f t="shared" si="33"/>
        <v>7.1726063940661847E-2</v>
      </c>
      <c r="AM760">
        <f t="shared" si="34"/>
        <v>0</v>
      </c>
      <c r="AN760">
        <f t="shared" si="35"/>
        <v>0</v>
      </c>
    </row>
    <row r="761" spans="1:40" x14ac:dyDescent="0.25">
      <c r="A761" s="2">
        <v>878</v>
      </c>
      <c r="B761" t="s">
        <v>29</v>
      </c>
      <c r="C761">
        <v>2.4514181917696214</v>
      </c>
      <c r="D761">
        <v>2.4269040318545168</v>
      </c>
      <c r="E761">
        <v>2.4514159915104826E-2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L761">
        <f t="shared" si="33"/>
        <v>1</v>
      </c>
      <c r="AM761">
        <f t="shared" si="34"/>
        <v>0</v>
      </c>
      <c r="AN761">
        <f t="shared" si="35"/>
        <v>0</v>
      </c>
    </row>
    <row r="762" spans="1:40" x14ac:dyDescent="0.25">
      <c r="A762" s="2">
        <v>879</v>
      </c>
      <c r="B762" t="s">
        <v>29</v>
      </c>
      <c r="C762">
        <v>29.486436101908417</v>
      </c>
      <c r="D762">
        <v>29.191572121525038</v>
      </c>
      <c r="E762">
        <v>0.29486398038337902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L762">
        <f t="shared" si="33"/>
        <v>1</v>
      </c>
      <c r="AM762">
        <f t="shared" si="34"/>
        <v>0</v>
      </c>
      <c r="AN762">
        <f t="shared" si="35"/>
        <v>0</v>
      </c>
    </row>
    <row r="763" spans="1:40" x14ac:dyDescent="0.25">
      <c r="A763" s="2">
        <v>880</v>
      </c>
      <c r="B763" t="s">
        <v>29</v>
      </c>
      <c r="C763">
        <v>2378.0511721709431</v>
      </c>
      <c r="D763">
        <v>2290.0320056590976</v>
      </c>
      <c r="E763">
        <v>23.131607179582172</v>
      </c>
      <c r="F763">
        <v>0.56099022587895919</v>
      </c>
      <c r="G763">
        <v>5.5306379707968869</v>
      </c>
      <c r="H763">
        <v>0.16336630620394696</v>
      </c>
      <c r="I763">
        <v>1.6104046685389244</v>
      </c>
      <c r="J763">
        <v>2.1955835641172011E-2</v>
      </c>
      <c r="K763">
        <v>0.21676736035563898</v>
      </c>
      <c r="L763">
        <v>1.4970901914487478</v>
      </c>
      <c r="M763">
        <v>14.757857184671439</v>
      </c>
      <c r="N763">
        <v>2.4534715996991032</v>
      </c>
      <c r="O763">
        <v>0.10028978603319191</v>
      </c>
      <c r="P763">
        <v>0.98912900227517309</v>
      </c>
      <c r="Q763">
        <v>10.350998111044694</v>
      </c>
      <c r="R763">
        <v>0</v>
      </c>
      <c r="S763">
        <v>1.0409475413224212</v>
      </c>
      <c r="T763">
        <v>7.6287227393549853E-3</v>
      </c>
      <c r="U763">
        <v>0.21862802439302642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5.2001844615075425</v>
      </c>
      <c r="AB763">
        <v>20.167212339712325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L763">
        <f t="shared" si="33"/>
        <v>0.97271397685146244</v>
      </c>
      <c r="AM763">
        <f t="shared" si="34"/>
        <v>8.480562813667927E-3</v>
      </c>
      <c r="AN763">
        <f t="shared" si="35"/>
        <v>1.0667304849483856E-2</v>
      </c>
    </row>
    <row r="764" spans="1:40" x14ac:dyDescent="0.25">
      <c r="A764" s="2">
        <v>881</v>
      </c>
      <c r="B764" t="s">
        <v>29</v>
      </c>
      <c r="C764">
        <v>171.97645434208104</v>
      </c>
      <c r="D764">
        <v>140.76325698048535</v>
      </c>
      <c r="E764">
        <v>1.4218512745544774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26.874089572618036</v>
      </c>
      <c r="R764">
        <v>0</v>
      </c>
      <c r="S764">
        <v>2.7217377836158136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0.11925026721968464</v>
      </c>
      <c r="AB764">
        <v>7.626846358765739E-2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L764">
        <f t="shared" si="33"/>
        <v>0.82677078556473338</v>
      </c>
      <c r="AM764">
        <f t="shared" si="34"/>
        <v>4.4348200967064133E-4</v>
      </c>
      <c r="AN764">
        <f t="shared" si="35"/>
        <v>1.1368924400454998E-3</v>
      </c>
    </row>
    <row r="765" spans="1:40" x14ac:dyDescent="0.25">
      <c r="A765" s="2">
        <v>882</v>
      </c>
      <c r="B765" t="s">
        <v>29</v>
      </c>
      <c r="C765">
        <v>10463.040564107088</v>
      </c>
      <c r="D765">
        <v>8545.6733139542484</v>
      </c>
      <c r="E765">
        <v>86.319866537649744</v>
      </c>
      <c r="F765">
        <v>10.819106039159788</v>
      </c>
      <c r="G765">
        <v>106.65314232856511</v>
      </c>
      <c r="H765">
        <v>3.150143883359585</v>
      </c>
      <c r="I765">
        <v>31.05304925156279</v>
      </c>
      <c r="J765">
        <v>0.42398897314507122</v>
      </c>
      <c r="K765">
        <v>4.1803430129233154</v>
      </c>
      <c r="L765">
        <v>28.869306920640824</v>
      </c>
      <c r="M765">
        <v>284.58926358644402</v>
      </c>
      <c r="N765">
        <v>47.313271758079765</v>
      </c>
      <c r="O765">
        <v>1.9350372401062137</v>
      </c>
      <c r="P765">
        <v>19.07368289781537</v>
      </c>
      <c r="Q765">
        <v>1034.9375744992824</v>
      </c>
      <c r="R765">
        <v>0</v>
      </c>
      <c r="S765">
        <v>104.07861413862862</v>
      </c>
      <c r="T765">
        <v>0.14662763993008895</v>
      </c>
      <c r="U765">
        <v>4.2172797483378988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58.19509923910406</v>
      </c>
      <c r="AB765">
        <v>35.843348320278622</v>
      </c>
      <c r="AC765">
        <v>0</v>
      </c>
      <c r="AD765">
        <v>11.686743856539385</v>
      </c>
      <c r="AE765">
        <v>5.0845199162192998</v>
      </c>
      <c r="AF765">
        <v>0</v>
      </c>
      <c r="AG765">
        <v>0</v>
      </c>
      <c r="AH765">
        <v>38.797240365067097</v>
      </c>
      <c r="AL765">
        <f t="shared" si="33"/>
        <v>0.82499853915347487</v>
      </c>
      <c r="AM765">
        <f t="shared" si="34"/>
        <v>3.9116610497429236E-3</v>
      </c>
      <c r="AN765">
        <f t="shared" si="35"/>
        <v>1.0590584128314314E-2</v>
      </c>
    </row>
    <row r="766" spans="1:40" x14ac:dyDescent="0.25">
      <c r="A766" s="2">
        <v>883</v>
      </c>
      <c r="B766" t="s">
        <v>29</v>
      </c>
      <c r="C766">
        <v>7.7609273689804743</v>
      </c>
      <c r="D766">
        <v>7.6833181803510593</v>
      </c>
      <c r="E766">
        <v>7.7609188629414932E-2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L766">
        <f t="shared" si="33"/>
        <v>1</v>
      </c>
      <c r="AM766">
        <f t="shared" si="34"/>
        <v>0</v>
      </c>
      <c r="AN766">
        <f t="shared" si="35"/>
        <v>0</v>
      </c>
    </row>
    <row r="767" spans="1:40" x14ac:dyDescent="0.25">
      <c r="A767" s="2">
        <v>884</v>
      </c>
      <c r="B767" t="s">
        <v>4</v>
      </c>
      <c r="C767">
        <v>7523.1879986279255</v>
      </c>
      <c r="D767">
        <v>5735.099137256826</v>
      </c>
      <c r="E767">
        <v>57.930207054385029</v>
      </c>
      <c r="F767">
        <v>0.35541862678419456</v>
      </c>
      <c r="G767">
        <v>17.920042860782509</v>
      </c>
      <c r="H767">
        <v>9.5480974312718625E-2</v>
      </c>
      <c r="I767">
        <v>4.810474087329907</v>
      </c>
      <c r="J767">
        <v>9.6100979089408772E-3</v>
      </c>
      <c r="K767">
        <v>0.48298491300378865</v>
      </c>
      <c r="L767">
        <v>2.0255606693483883</v>
      </c>
      <c r="M767">
        <v>102.12232398277963</v>
      </c>
      <c r="N767">
        <v>16.878432231916488</v>
      </c>
      <c r="O767">
        <v>0.34456851606684014</v>
      </c>
      <c r="P767">
        <v>17.369942247412645</v>
      </c>
      <c r="Q767">
        <v>1367.1785786125106</v>
      </c>
      <c r="R767">
        <v>0</v>
      </c>
      <c r="S767">
        <v>138.46384447803524</v>
      </c>
      <c r="T767">
        <v>1.5190154539291404E-2</v>
      </c>
      <c r="U767">
        <v>1.7488828460558359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18.673131110607141</v>
      </c>
      <c r="AB767">
        <v>41.664187907321974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L767">
        <f t="shared" si="33"/>
        <v>0.77002320630133669</v>
      </c>
      <c r="AM767">
        <f t="shared" si="34"/>
        <v>5.5381027185444076E-3</v>
      </c>
      <c r="AN767">
        <f t="shared" si="35"/>
        <v>8.0201796138729218E-3</v>
      </c>
    </row>
    <row r="768" spans="1:40" x14ac:dyDescent="0.25">
      <c r="A768" s="2">
        <v>885</v>
      </c>
      <c r="B768" t="s">
        <v>4</v>
      </c>
      <c r="C768">
        <v>12819.320577172368</v>
      </c>
      <c r="D768">
        <v>12667.382054496882</v>
      </c>
      <c r="E768">
        <v>127.95346081243321</v>
      </c>
      <c r="F768">
        <v>1.519301534901258E-2</v>
      </c>
      <c r="G768">
        <v>0.76871329448866343</v>
      </c>
      <c r="H768">
        <v>3.998161933950679E-3</v>
      </c>
      <c r="I768">
        <v>0.20657169458990249</v>
      </c>
      <c r="J768">
        <v>2.6654412893004526E-4</v>
      </c>
      <c r="K768">
        <v>2.0790442589631787E-2</v>
      </c>
      <c r="L768">
        <v>8.6893388696636042E-2</v>
      </c>
      <c r="M768">
        <v>4.3814523913520835</v>
      </c>
      <c r="N768">
        <v>0.72420039830293292</v>
      </c>
      <c r="O768">
        <v>1.4659927091152488E-2</v>
      </c>
      <c r="P768">
        <v>0.7452573844884065</v>
      </c>
      <c r="Q768">
        <v>10.599148688411898</v>
      </c>
      <c r="R768">
        <v>0</v>
      </c>
      <c r="S768">
        <v>1.07347809656939</v>
      </c>
      <c r="T768">
        <v>5.3308828451450335E-4</v>
      </c>
      <c r="U768">
        <v>7.489890022934273E-2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5.2690064465454984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L768">
        <f t="shared" si="33"/>
        <v>0.99812899118025311</v>
      </c>
      <c r="AM768">
        <f t="shared" si="34"/>
        <v>4.1102072569494273E-4</v>
      </c>
      <c r="AN768">
        <f t="shared" si="35"/>
        <v>4.1102072569494273E-4</v>
      </c>
    </row>
    <row r="769" spans="1:40" x14ac:dyDescent="0.25">
      <c r="A769" s="2">
        <v>886</v>
      </c>
      <c r="B769" t="s">
        <v>4</v>
      </c>
      <c r="C769">
        <v>122.62774061006402</v>
      </c>
      <c r="D769">
        <v>121.40146545490441</v>
      </c>
      <c r="E769">
        <v>1.2262751551596145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L769">
        <f t="shared" si="33"/>
        <v>1</v>
      </c>
      <c r="AM769">
        <f t="shared" si="34"/>
        <v>0</v>
      </c>
      <c r="AN769">
        <f t="shared" si="35"/>
        <v>0</v>
      </c>
    </row>
    <row r="770" spans="1:40" x14ac:dyDescent="0.25">
      <c r="A770" s="2">
        <v>887</v>
      </c>
      <c r="B770" t="s">
        <v>22</v>
      </c>
      <c r="C770">
        <v>2037.6205412766967</v>
      </c>
      <c r="D770">
        <v>1586.2687040018313</v>
      </c>
      <c r="E770">
        <v>16.022882412425034</v>
      </c>
      <c r="F770">
        <v>0.36766141096460003</v>
      </c>
      <c r="G770">
        <v>2.9280040425595222</v>
      </c>
      <c r="H770">
        <v>6.3792483430827079E-2</v>
      </c>
      <c r="I770">
        <v>0.5078887874173964</v>
      </c>
      <c r="J770">
        <v>7.3467789219013771E-2</v>
      </c>
      <c r="K770">
        <v>0.58522668398721989</v>
      </c>
      <c r="L770">
        <v>7.3032394240552154</v>
      </c>
      <c r="M770">
        <v>58.166619270670743</v>
      </c>
      <c r="N770">
        <v>8.9970620540016952</v>
      </c>
      <c r="O770">
        <v>0.45364259544606167</v>
      </c>
      <c r="P770">
        <v>3.6130797000239654</v>
      </c>
      <c r="Q770">
        <v>317.19584291282661</v>
      </c>
      <c r="R770">
        <v>0</v>
      </c>
      <c r="S770">
        <v>32.044917364710628</v>
      </c>
      <c r="T770">
        <v>5.1279094618579678E-2</v>
      </c>
      <c r="U770">
        <v>0.8098226625658046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0.824636936739082</v>
      </c>
      <c r="AB770">
        <v>1.3427716492034609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L770">
        <f t="shared" si="33"/>
        <v>0.78635425681875026</v>
      </c>
      <c r="AM770">
        <f t="shared" si="34"/>
        <v>6.589900435348627E-4</v>
      </c>
      <c r="AN770">
        <f t="shared" si="35"/>
        <v>1.0636958854883382E-3</v>
      </c>
    </row>
    <row r="771" spans="1:40" x14ac:dyDescent="0.25">
      <c r="A771" s="2">
        <v>888</v>
      </c>
      <c r="B771" t="s">
        <v>22</v>
      </c>
      <c r="C771">
        <v>12210.024986800372</v>
      </c>
      <c r="D771">
        <v>8158.4286256365704</v>
      </c>
      <c r="E771">
        <v>82.408497730546529</v>
      </c>
      <c r="F771">
        <v>1.9052304521116601</v>
      </c>
      <c r="G771">
        <v>96.061149213136588</v>
      </c>
      <c r="H771">
        <v>0.51136666739329073</v>
      </c>
      <c r="I771">
        <v>25.78718697108355</v>
      </c>
      <c r="J771">
        <v>5.0995011798084383E-2</v>
      </c>
      <c r="K771">
        <v>2.5894134139241056</v>
      </c>
      <c r="L771">
        <v>10.85768838107915</v>
      </c>
      <c r="M771">
        <v>547.4293425871931</v>
      </c>
      <c r="N771">
        <v>90.477195188581618</v>
      </c>
      <c r="O771">
        <v>1.8464445332839001</v>
      </c>
      <c r="P771">
        <v>93.111937574596908</v>
      </c>
      <c r="Q771">
        <v>2618.0314363560674</v>
      </c>
      <c r="R771">
        <v>0</v>
      </c>
      <c r="S771">
        <v>265.14685303191055</v>
      </c>
      <c r="T771">
        <v>8.0742105377888007E-2</v>
      </c>
      <c r="U771">
        <v>9.3745833928221565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108.76389008075425</v>
      </c>
      <c r="AB771">
        <v>97.16240847214047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L771">
        <f t="shared" ref="AL771:AL834" si="36">(D771+E771)/C771</f>
        <v>0.67492385415065581</v>
      </c>
      <c r="AM771">
        <f t="shared" ref="AM771:AM834" si="37">(SUM(X771,AB771,AE771))/C771</f>
        <v>7.9575929268922655E-3</v>
      </c>
      <c r="AN771">
        <f t="shared" ref="AN771:AN834" si="38">(SUM(AA771:AB771,AD771:AE771,W771:X771))/C771</f>
        <v>1.6865346203264204E-2</v>
      </c>
    </row>
    <row r="772" spans="1:40" x14ac:dyDescent="0.25">
      <c r="A772" s="2">
        <v>889</v>
      </c>
      <c r="B772" t="s">
        <v>22</v>
      </c>
      <c r="C772">
        <v>21047.179937129946</v>
      </c>
      <c r="D772">
        <v>14079.683740803979</v>
      </c>
      <c r="E772">
        <v>142.21889874748067</v>
      </c>
      <c r="F772">
        <v>9.0502152579417192</v>
      </c>
      <c r="G772">
        <v>72.081251918736058</v>
      </c>
      <c r="H772">
        <v>1.5699186485031398</v>
      </c>
      <c r="I772">
        <v>12.502891029540033</v>
      </c>
      <c r="J772">
        <v>1.8088430293385722</v>
      </c>
      <c r="K772">
        <v>14.406103734414062</v>
      </c>
      <c r="L772">
        <v>179.78815005846204</v>
      </c>
      <c r="M772">
        <v>1431.9194172650994</v>
      </c>
      <c r="N772">
        <v>221.4848157024295</v>
      </c>
      <c r="O772">
        <v>11.167805318222882</v>
      </c>
      <c r="P772">
        <v>88.945603877430656</v>
      </c>
      <c r="Q772">
        <v>3434.5968930955619</v>
      </c>
      <c r="R772">
        <v>0</v>
      </c>
      <c r="S772">
        <v>346.98258191489293</v>
      </c>
      <c r="T772">
        <v>1.2628081131969078</v>
      </c>
      <c r="U772">
        <v>19.936275818682564</v>
      </c>
      <c r="V772">
        <v>0</v>
      </c>
      <c r="W772">
        <v>0</v>
      </c>
      <c r="X772">
        <v>0</v>
      </c>
      <c r="Y772">
        <v>8.7946328075247369</v>
      </c>
      <c r="Z772">
        <v>0</v>
      </c>
      <c r="AA772">
        <v>666.70898258285797</v>
      </c>
      <c r="AB772">
        <v>223.62965873468906</v>
      </c>
      <c r="AC772">
        <v>0</v>
      </c>
      <c r="AD772">
        <v>45.926518803696219</v>
      </c>
      <c r="AE772">
        <v>20.338223639950634</v>
      </c>
      <c r="AF772">
        <v>3.0428031343724098</v>
      </c>
      <c r="AG772">
        <v>0</v>
      </c>
      <c r="AH772">
        <v>9.3329030929433419</v>
      </c>
      <c r="AL772">
        <f t="shared" si="36"/>
        <v>0.67571535388749093</v>
      </c>
      <c r="AM772">
        <f t="shared" si="37"/>
        <v>1.1591476060137102E-2</v>
      </c>
      <c r="AN772">
        <f t="shared" si="38"/>
        <v>4.5450430253300679E-2</v>
      </c>
    </row>
    <row r="773" spans="1:40" x14ac:dyDescent="0.25">
      <c r="A773" s="2">
        <v>890</v>
      </c>
      <c r="B773" t="s">
        <v>22</v>
      </c>
      <c r="C773">
        <v>9.0271586462414586</v>
      </c>
      <c r="D773">
        <v>8.1564453093153215</v>
      </c>
      <c r="E773">
        <v>8.2383495726180977E-2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0.71609244537003969</v>
      </c>
      <c r="R773">
        <v>0</v>
      </c>
      <c r="S773">
        <v>7.2237395829918324E-2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L773">
        <f t="shared" si="36"/>
        <v>0.91267132083380575</v>
      </c>
      <c r="AM773">
        <f t="shared" si="37"/>
        <v>0</v>
      </c>
      <c r="AN773">
        <f t="shared" si="38"/>
        <v>0</v>
      </c>
    </row>
    <row r="774" spans="1:40" x14ac:dyDescent="0.25">
      <c r="A774" s="2">
        <v>891</v>
      </c>
      <c r="B774" t="s">
        <v>22</v>
      </c>
      <c r="C774">
        <v>1380.6364006138044</v>
      </c>
      <c r="D774">
        <v>1275.3184437101511</v>
      </c>
      <c r="E774">
        <v>12.88223304783039</v>
      </c>
      <c r="F774">
        <v>5.3006506940807295E-2</v>
      </c>
      <c r="G774">
        <v>2.6813292035779916</v>
      </c>
      <c r="H774">
        <v>1.4001719078736249E-2</v>
      </c>
      <c r="I774">
        <v>0.72008843976726222</v>
      </c>
      <c r="J774">
        <v>2.0002456826888862E-3</v>
      </c>
      <c r="K774">
        <v>7.2008837975989476E-2</v>
      </c>
      <c r="L774">
        <v>0.30303720577550591</v>
      </c>
      <c r="M774">
        <v>15.277875760483923</v>
      </c>
      <c r="N774">
        <v>2.5253101481414957</v>
      </c>
      <c r="O774">
        <v>5.2006386149714569E-2</v>
      </c>
      <c r="P774">
        <v>2.5983190118969124</v>
      </c>
      <c r="Q774">
        <v>58.148568769240192</v>
      </c>
      <c r="R774">
        <v>0</v>
      </c>
      <c r="S774">
        <v>5.8888856390436208</v>
      </c>
      <c r="T774">
        <v>2.0002456826888862E-3</v>
      </c>
      <c r="U774">
        <v>0.26203217133063555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3.8352535650547566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L774">
        <f t="shared" si="36"/>
        <v>0.93304846676885544</v>
      </c>
      <c r="AM774">
        <f t="shared" si="37"/>
        <v>2.7778881994924053E-3</v>
      </c>
      <c r="AN774">
        <f t="shared" si="38"/>
        <v>2.7778881994924053E-3</v>
      </c>
    </row>
    <row r="775" spans="1:40" x14ac:dyDescent="0.25">
      <c r="A775" s="2">
        <v>892</v>
      </c>
      <c r="B775" t="s">
        <v>22</v>
      </c>
      <c r="C775">
        <v>46.059169390046868</v>
      </c>
      <c r="D775">
        <v>41.026631113495426</v>
      </c>
      <c r="E775">
        <v>0.41441552750930982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4.1943899383578742</v>
      </c>
      <c r="R775">
        <v>0</v>
      </c>
      <c r="S775">
        <v>0.42373281068425428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L775">
        <f t="shared" si="36"/>
        <v>0.89973499717430683</v>
      </c>
      <c r="AM775">
        <f t="shared" si="37"/>
        <v>0</v>
      </c>
      <c r="AN775">
        <f t="shared" si="38"/>
        <v>0</v>
      </c>
    </row>
    <row r="776" spans="1:40" x14ac:dyDescent="0.25">
      <c r="A776" s="2">
        <v>893</v>
      </c>
      <c r="B776" t="s">
        <v>22</v>
      </c>
      <c r="C776">
        <v>14.802339186911155</v>
      </c>
      <c r="D776">
        <v>9.2447962135802886</v>
      </c>
      <c r="E776">
        <v>9.3379233565562395E-2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4.9616562151051582</v>
      </c>
      <c r="R776">
        <v>0</v>
      </c>
      <c r="S776">
        <v>0.5025075246601467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L776">
        <f t="shared" si="36"/>
        <v>0.63085809136187443</v>
      </c>
      <c r="AM776">
        <f t="shared" si="37"/>
        <v>0</v>
      </c>
      <c r="AN776">
        <f t="shared" si="38"/>
        <v>0</v>
      </c>
    </row>
    <row r="777" spans="1:40" x14ac:dyDescent="0.25">
      <c r="A777" s="2">
        <v>894</v>
      </c>
      <c r="B777" t="s">
        <v>22</v>
      </c>
      <c r="C777">
        <v>1.0775266052905497</v>
      </c>
      <c r="D777">
        <v>1.0667511693901697</v>
      </c>
      <c r="E777">
        <v>1.0775435900380007E-2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L777">
        <f t="shared" si="36"/>
        <v>1</v>
      </c>
      <c r="AM777">
        <f t="shared" si="37"/>
        <v>0</v>
      </c>
      <c r="AN777">
        <f t="shared" si="38"/>
        <v>0</v>
      </c>
    </row>
    <row r="778" spans="1:40" x14ac:dyDescent="0.25">
      <c r="A778" s="2">
        <v>895</v>
      </c>
      <c r="B778" t="s">
        <v>22</v>
      </c>
      <c r="C778">
        <v>0.61225709224658076</v>
      </c>
      <c r="D778">
        <v>0.6061345331105068</v>
      </c>
      <c r="E778">
        <v>6.122559136073907E-3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L778">
        <f t="shared" si="36"/>
        <v>1</v>
      </c>
      <c r="AM778">
        <f t="shared" si="37"/>
        <v>0</v>
      </c>
      <c r="AN778">
        <f t="shared" si="38"/>
        <v>0</v>
      </c>
    </row>
    <row r="779" spans="1:40" x14ac:dyDescent="0.25">
      <c r="A779" s="2">
        <v>896</v>
      </c>
      <c r="B779" t="s">
        <v>22</v>
      </c>
      <c r="C779">
        <v>4.6517157630693866</v>
      </c>
      <c r="D779">
        <v>4.6051982801862081</v>
      </c>
      <c r="E779">
        <v>4.6517482883178141E-2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L779">
        <f t="shared" si="36"/>
        <v>1</v>
      </c>
      <c r="AM779">
        <f t="shared" si="37"/>
        <v>0</v>
      </c>
      <c r="AN779">
        <f t="shared" si="38"/>
        <v>0</v>
      </c>
    </row>
    <row r="780" spans="1:40" x14ac:dyDescent="0.25">
      <c r="A780" s="2">
        <v>897</v>
      </c>
      <c r="B780" t="s">
        <v>22</v>
      </c>
      <c r="C780">
        <v>33.759023232281216</v>
      </c>
      <c r="D780">
        <v>33.100799998351732</v>
      </c>
      <c r="E780">
        <v>0.33435194154528358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0.29408695585816713</v>
      </c>
      <c r="R780">
        <v>0</v>
      </c>
      <c r="S780">
        <v>2.9784336526028739E-2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L780">
        <f t="shared" si="36"/>
        <v>0.99040637846196622</v>
      </c>
      <c r="AM780">
        <f t="shared" si="37"/>
        <v>0</v>
      </c>
      <c r="AN780">
        <f t="shared" si="38"/>
        <v>0</v>
      </c>
    </row>
    <row r="781" spans="1:40" x14ac:dyDescent="0.25">
      <c r="A781" s="2">
        <v>898</v>
      </c>
      <c r="B781" t="s">
        <v>22</v>
      </c>
      <c r="C781">
        <v>63.175663932889748</v>
      </c>
      <c r="D781">
        <v>19.882560818588288</v>
      </c>
      <c r="E781">
        <v>0.20083382132309854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38.701792683480669</v>
      </c>
      <c r="R781">
        <v>0</v>
      </c>
      <c r="S781">
        <v>3.9196114236684956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0.34138438972595303</v>
      </c>
      <c r="AB781">
        <v>0.12948079610324367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L781">
        <f t="shared" si="36"/>
        <v>0.31789764269427506</v>
      </c>
      <c r="AM781">
        <f t="shared" si="37"/>
        <v>2.0495359770304677E-3</v>
      </c>
      <c r="AN781">
        <f t="shared" si="38"/>
        <v>7.4532684979676253E-3</v>
      </c>
    </row>
    <row r="782" spans="1:40" x14ac:dyDescent="0.25">
      <c r="A782" s="2">
        <v>899</v>
      </c>
      <c r="B782" t="s">
        <v>102</v>
      </c>
      <c r="C782">
        <v>52.443206371608056</v>
      </c>
      <c r="D782">
        <v>50.346362552625102</v>
      </c>
      <c r="E782">
        <v>0.50854924720495909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1.4445933661361483</v>
      </c>
      <c r="R782">
        <v>0</v>
      </c>
      <c r="S782">
        <v>0.14370120564184616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L782">
        <f t="shared" si="36"/>
        <v>0.96971400717714562</v>
      </c>
      <c r="AM782">
        <f t="shared" si="37"/>
        <v>0</v>
      </c>
      <c r="AN782">
        <f t="shared" si="38"/>
        <v>0</v>
      </c>
    </row>
    <row r="783" spans="1:40" x14ac:dyDescent="0.25">
      <c r="A783" s="2">
        <v>900</v>
      </c>
      <c r="B783" t="s">
        <v>102</v>
      </c>
      <c r="C783">
        <v>43.62264431259883</v>
      </c>
      <c r="D783">
        <v>43.186417842193372</v>
      </c>
      <c r="E783">
        <v>0.43622647040545898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L783">
        <f t="shared" si="36"/>
        <v>1</v>
      </c>
      <c r="AM783">
        <f t="shared" si="37"/>
        <v>0</v>
      </c>
      <c r="AN783">
        <f t="shared" si="38"/>
        <v>0</v>
      </c>
    </row>
    <row r="784" spans="1:40" x14ac:dyDescent="0.25">
      <c r="A784" s="2">
        <v>901</v>
      </c>
      <c r="B784" t="s">
        <v>102</v>
      </c>
      <c r="C784">
        <v>14383.82303981997</v>
      </c>
      <c r="D784">
        <v>11691.574914276216</v>
      </c>
      <c r="E784">
        <v>118.09674131701846</v>
      </c>
      <c r="F784">
        <v>20.283938996282288</v>
      </c>
      <c r="G784">
        <v>3.5426013042922539</v>
      </c>
      <c r="H784">
        <v>7.6575869778154848</v>
      </c>
      <c r="I784">
        <v>1.3374427411130119</v>
      </c>
      <c r="J784">
        <v>33.224813194500648</v>
      </c>
      <c r="K784">
        <v>5.8027437515319606</v>
      </c>
      <c r="L784">
        <v>420.08860216763941</v>
      </c>
      <c r="M784">
        <v>73.368658172141537</v>
      </c>
      <c r="N784">
        <v>78.964867545420262</v>
      </c>
      <c r="O784">
        <v>17.922889532829714</v>
      </c>
      <c r="P784">
        <v>3.1302192418523433</v>
      </c>
      <c r="Q784">
        <v>1098.9401056462973</v>
      </c>
      <c r="R784">
        <v>0</v>
      </c>
      <c r="S784">
        <v>109.31728828389055</v>
      </c>
      <c r="T784">
        <v>0.79087477886679336</v>
      </c>
      <c r="U784">
        <v>5.4333896940809092</v>
      </c>
      <c r="V784">
        <v>0</v>
      </c>
      <c r="W784">
        <v>0</v>
      </c>
      <c r="X784">
        <v>0</v>
      </c>
      <c r="Y784">
        <v>3.7483778624033453</v>
      </c>
      <c r="Z784">
        <v>0</v>
      </c>
      <c r="AA784">
        <v>429.62919158948233</v>
      </c>
      <c r="AB784">
        <v>249.83989334229364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11.127899404004472</v>
      </c>
      <c r="AL784">
        <f t="shared" si="36"/>
        <v>0.82103844178974583</v>
      </c>
      <c r="AM784">
        <f t="shared" si="37"/>
        <v>1.7369505495906091E-2</v>
      </c>
      <c r="AN784">
        <f t="shared" si="38"/>
        <v>4.7238420762737661E-2</v>
      </c>
    </row>
    <row r="785" spans="1:40" x14ac:dyDescent="0.25">
      <c r="A785" s="2">
        <v>902</v>
      </c>
      <c r="B785" t="s">
        <v>102</v>
      </c>
      <c r="C785">
        <v>9936.2895381805774</v>
      </c>
      <c r="D785">
        <v>7781.3160174746408</v>
      </c>
      <c r="E785">
        <v>78.599053148360653</v>
      </c>
      <c r="F785">
        <v>13.525692039073263</v>
      </c>
      <c r="G785">
        <v>133.33321889712943</v>
      </c>
      <c r="H785">
        <v>3.9379193838545707</v>
      </c>
      <c r="I785">
        <v>38.821340026216248</v>
      </c>
      <c r="J785">
        <v>0.53034122976162412</v>
      </c>
      <c r="K785">
        <v>5.2259426572278533</v>
      </c>
      <c r="L785">
        <v>36.091077852015978</v>
      </c>
      <c r="M785">
        <v>355.78112990191931</v>
      </c>
      <c r="N785">
        <v>59.148798071941165</v>
      </c>
      <c r="O785">
        <v>2.4189352923791247</v>
      </c>
      <c r="P785">
        <v>23.845083996035566</v>
      </c>
      <c r="Q785">
        <v>1066.3606526009407</v>
      </c>
      <c r="R785">
        <v>0</v>
      </c>
      <c r="S785">
        <v>107.23872773609936</v>
      </c>
      <c r="T785">
        <v>0.18317587143519262</v>
      </c>
      <c r="U785">
        <v>5.272279638394739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97.775039381629171</v>
      </c>
      <c r="AB785">
        <v>126.6631191989287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0.22199378259601713</v>
      </c>
      <c r="AL785">
        <f t="shared" si="36"/>
        <v>0.79103120339045807</v>
      </c>
      <c r="AM785">
        <f t="shared" si="37"/>
        <v>1.2747527003135401E-2</v>
      </c>
      <c r="AN785">
        <f t="shared" si="38"/>
        <v>2.2587723286257463E-2</v>
      </c>
    </row>
    <row r="786" spans="1:40" x14ac:dyDescent="0.25">
      <c r="A786" s="2">
        <v>903</v>
      </c>
      <c r="B786" t="s">
        <v>66</v>
      </c>
      <c r="C786">
        <v>43.252507346206826</v>
      </c>
      <c r="D786">
        <v>35.328367271314029</v>
      </c>
      <c r="E786">
        <v>0.35685379578222648</v>
      </c>
      <c r="F786">
        <v>8.4702826760594888E-3</v>
      </c>
      <c r="G786">
        <v>6.7415287598017765E-2</v>
      </c>
      <c r="H786">
        <v>1.4695429926767836E-3</v>
      </c>
      <c r="I786">
        <v>1.1695113674785665E-2</v>
      </c>
      <c r="J786">
        <v>1.6940565148015779E-3</v>
      </c>
      <c r="K786">
        <v>1.3470811939797258E-2</v>
      </c>
      <c r="L786">
        <v>0.16814021571024571</v>
      </c>
      <c r="M786">
        <v>1.3392231186537573</v>
      </c>
      <c r="N786">
        <v>0.20714433964041243</v>
      </c>
      <c r="O786">
        <v>1.0429673210499948E-2</v>
      </c>
      <c r="P786">
        <v>8.3192469189396892E-2</v>
      </c>
      <c r="Q786">
        <v>4.6638650442701044</v>
      </c>
      <c r="R786">
        <v>0</v>
      </c>
      <c r="S786">
        <v>0.47118464712058272</v>
      </c>
      <c r="T786">
        <v>1.1837985303828199E-3</v>
      </c>
      <c r="U786">
        <v>1.8655032656551086E-2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0.1094075284441187</v>
      </c>
      <c r="AB786">
        <v>0.39064531628837751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L786">
        <f t="shared" si="36"/>
        <v>0.82504398603901496</v>
      </c>
      <c r="AM786">
        <f t="shared" si="37"/>
        <v>9.0317380484217519E-3</v>
      </c>
      <c r="AN786">
        <f t="shared" si="38"/>
        <v>1.1561245241343217E-2</v>
      </c>
    </row>
    <row r="787" spans="1:40" x14ac:dyDescent="0.25">
      <c r="A787" s="2">
        <v>904</v>
      </c>
      <c r="B787" t="s">
        <v>66</v>
      </c>
      <c r="C787">
        <v>16135.296490018116</v>
      </c>
      <c r="D787">
        <v>13018.948323758223</v>
      </c>
      <c r="E787">
        <v>131.50446979261619</v>
      </c>
      <c r="F787">
        <v>3.1862801618419847</v>
      </c>
      <c r="G787">
        <v>25.373793555770259</v>
      </c>
      <c r="H787">
        <v>0.55270482267428367</v>
      </c>
      <c r="I787">
        <v>4.4013870876048218</v>
      </c>
      <c r="J787">
        <v>0.63624345177215536</v>
      </c>
      <c r="K787">
        <v>5.071383583137278</v>
      </c>
      <c r="L787">
        <v>63.28934444016793</v>
      </c>
      <c r="M787">
        <v>504.06933596207898</v>
      </c>
      <c r="N787">
        <v>77.967670538325279</v>
      </c>
      <c r="O787">
        <v>3.9313768420004749</v>
      </c>
      <c r="P787">
        <v>31.310939750802046</v>
      </c>
      <c r="Q787">
        <v>1488.7304217150881</v>
      </c>
      <c r="R787">
        <v>0</v>
      </c>
      <c r="S787">
        <v>150.40017351053493</v>
      </c>
      <c r="T787">
        <v>0.44469535941565874</v>
      </c>
      <c r="U787">
        <v>7.0180858331673166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104.33179037508795</v>
      </c>
      <c r="AB787">
        <v>112.06007114361297</v>
      </c>
      <c r="AC787">
        <v>382.05399492050049</v>
      </c>
      <c r="AD787">
        <v>0</v>
      </c>
      <c r="AE787">
        <v>0</v>
      </c>
      <c r="AF787">
        <v>0</v>
      </c>
      <c r="AG787">
        <v>0</v>
      </c>
      <c r="AH787">
        <v>20.014003413692731</v>
      </c>
      <c r="AL787">
        <f t="shared" si="36"/>
        <v>0.81501153707873852</v>
      </c>
      <c r="AM787">
        <f t="shared" si="37"/>
        <v>6.9450270847478653E-3</v>
      </c>
      <c r="AN787">
        <f t="shared" si="38"/>
        <v>1.3411086784340704E-2</v>
      </c>
    </row>
    <row r="788" spans="1:40" x14ac:dyDescent="0.25">
      <c r="A788" s="2">
        <v>905</v>
      </c>
      <c r="B788" t="s">
        <v>66</v>
      </c>
      <c r="C788">
        <v>3164.924620404619</v>
      </c>
      <c r="D788">
        <v>1926.0777551124538</v>
      </c>
      <c r="E788">
        <v>19.455355724039507</v>
      </c>
      <c r="F788">
        <v>1.2240473505323972</v>
      </c>
      <c r="G788">
        <v>9.7491674223091529</v>
      </c>
      <c r="H788">
        <v>0.21232542156191336</v>
      </c>
      <c r="I788">
        <v>1.6909960056980409</v>
      </c>
      <c r="J788">
        <v>0.24465732763933654</v>
      </c>
      <c r="K788">
        <v>1.9484338559251557</v>
      </c>
      <c r="L788">
        <v>24.316625690779926</v>
      </c>
      <c r="M788">
        <v>193.66915978392626</v>
      </c>
      <c r="N788">
        <v>29.956143521845409</v>
      </c>
      <c r="O788">
        <v>1.5103937910174157</v>
      </c>
      <c r="P788">
        <v>12.030049952087639</v>
      </c>
      <c r="Q788">
        <v>763.77100712982883</v>
      </c>
      <c r="R788">
        <v>0</v>
      </c>
      <c r="S788">
        <v>77.160484488036275</v>
      </c>
      <c r="T788">
        <v>0.17078845118337455</v>
      </c>
      <c r="U788">
        <v>2.6964036228881474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32.543020808983925</v>
      </c>
      <c r="AB788">
        <v>21.076249208796042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45.421555735086201</v>
      </c>
      <c r="AL788">
        <f t="shared" si="36"/>
        <v>0.61471704516860404</v>
      </c>
      <c r="AM788">
        <f t="shared" si="37"/>
        <v>6.6593210697389544E-3</v>
      </c>
      <c r="AN788">
        <f t="shared" si="38"/>
        <v>1.6941721035657723E-2</v>
      </c>
    </row>
    <row r="789" spans="1:40" x14ac:dyDescent="0.25">
      <c r="A789" s="2">
        <v>906</v>
      </c>
      <c r="B789" t="s">
        <v>66</v>
      </c>
      <c r="C789">
        <v>13.014123266584502</v>
      </c>
      <c r="D789">
        <v>12.883982452481613</v>
      </c>
      <c r="E789">
        <v>0.130140814102889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L789">
        <f t="shared" si="36"/>
        <v>1</v>
      </c>
      <c r="AM789">
        <f t="shared" si="37"/>
        <v>0</v>
      </c>
      <c r="AN789">
        <f t="shared" si="38"/>
        <v>0</v>
      </c>
    </row>
    <row r="790" spans="1:40" x14ac:dyDescent="0.25">
      <c r="A790" s="2">
        <v>907</v>
      </c>
      <c r="B790" t="s">
        <v>66</v>
      </c>
      <c r="C790">
        <v>5.5725055859156507</v>
      </c>
      <c r="D790">
        <v>5.5167805743914018</v>
      </c>
      <c r="E790">
        <v>5.5725011524249315E-2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L790">
        <f t="shared" si="36"/>
        <v>1</v>
      </c>
      <c r="AM790">
        <f t="shared" si="37"/>
        <v>0</v>
      </c>
      <c r="AN790">
        <f t="shared" si="38"/>
        <v>0</v>
      </c>
    </row>
    <row r="791" spans="1:40" x14ac:dyDescent="0.25">
      <c r="A791" s="2">
        <v>908</v>
      </c>
      <c r="B791" t="s">
        <v>66</v>
      </c>
      <c r="C791">
        <v>171.13892422651503</v>
      </c>
      <c r="D791">
        <v>113.06247916996203</v>
      </c>
      <c r="E791">
        <v>1.1420428357612387</v>
      </c>
      <c r="F791">
        <v>5.5149211644689999E-2</v>
      </c>
      <c r="G791">
        <v>0.43920060638392827</v>
      </c>
      <c r="H791">
        <v>9.5688725146240612E-3</v>
      </c>
      <c r="I791">
        <v>7.6183318112609449E-2</v>
      </c>
      <c r="J791">
        <v>1.1020168382852063E-2</v>
      </c>
      <c r="K791">
        <v>8.7784002598082986E-2</v>
      </c>
      <c r="L791">
        <v>1.0954859136082822</v>
      </c>
      <c r="M791">
        <v>8.7249928906006105</v>
      </c>
      <c r="N791">
        <v>1.3495593081002539</v>
      </c>
      <c r="O791">
        <v>6.8046389316909248E-2</v>
      </c>
      <c r="P791">
        <v>0.54196195500359479</v>
      </c>
      <c r="Q791">
        <v>30.434569149418326</v>
      </c>
      <c r="R791">
        <v>0</v>
      </c>
      <c r="S791">
        <v>3.0746722418165842</v>
      </c>
      <c r="T791">
        <v>7.6918641927869527E-3</v>
      </c>
      <c r="U791">
        <v>0.12147339938487067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4.1231846836954107</v>
      </c>
      <c r="AB791">
        <v>6.7138582460173053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L791">
        <f t="shared" si="36"/>
        <v>0.66732055563563752</v>
      </c>
      <c r="AM791">
        <f t="shared" si="37"/>
        <v>3.9230457222759078E-2</v>
      </c>
      <c r="AN791">
        <f t="shared" si="38"/>
        <v>6.3323074973692647E-2</v>
      </c>
    </row>
    <row r="792" spans="1:40" x14ac:dyDescent="0.25">
      <c r="A792" s="2">
        <v>909</v>
      </c>
      <c r="B792" t="s">
        <v>69</v>
      </c>
      <c r="C792">
        <v>1.3216748543368988</v>
      </c>
      <c r="D792">
        <v>1.3084580470857052</v>
      </c>
      <c r="E792">
        <v>1.3216807251193577E-2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L792">
        <f t="shared" si="36"/>
        <v>1</v>
      </c>
      <c r="AM792">
        <f t="shared" si="37"/>
        <v>0</v>
      </c>
      <c r="AN792">
        <f t="shared" si="38"/>
        <v>0</v>
      </c>
    </row>
    <row r="793" spans="1:40" x14ac:dyDescent="0.25">
      <c r="A793" s="2">
        <v>910</v>
      </c>
      <c r="B793" t="s">
        <v>69</v>
      </c>
      <c r="C793">
        <v>32.464049616365095</v>
      </c>
      <c r="D793">
        <v>23.277542840525935</v>
      </c>
      <c r="E793">
        <v>0.23512678931423356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7.4988630723093772</v>
      </c>
      <c r="R793">
        <v>0</v>
      </c>
      <c r="S793">
        <v>0.75412429402907089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0.47485492317310379</v>
      </c>
      <c r="Z793">
        <v>0</v>
      </c>
      <c r="AA793">
        <v>0.14394973080838458</v>
      </c>
      <c r="AB793">
        <v>7.0892536601121728E-2</v>
      </c>
      <c r="AC793">
        <v>0</v>
      </c>
      <c r="AD793">
        <v>6.6931213181883479E-3</v>
      </c>
      <c r="AE793">
        <v>2.0023082856805378E-3</v>
      </c>
      <c r="AF793">
        <v>0</v>
      </c>
      <c r="AG793">
        <v>0</v>
      </c>
      <c r="AH793">
        <v>0</v>
      </c>
      <c r="AL793">
        <f t="shared" si="36"/>
        <v>0.72426791813389335</v>
      </c>
      <c r="AM793">
        <f t="shared" si="37"/>
        <v>2.2454020908733471E-3</v>
      </c>
      <c r="AN793">
        <f t="shared" si="38"/>
        <v>6.8856997095239183E-3</v>
      </c>
    </row>
    <row r="794" spans="1:40" x14ac:dyDescent="0.25">
      <c r="A794" s="2">
        <v>911</v>
      </c>
      <c r="B794" t="s">
        <v>69</v>
      </c>
      <c r="C794">
        <v>3729.5419248000239</v>
      </c>
      <c r="D794">
        <v>3395.6080350058896</v>
      </c>
      <c r="E794">
        <v>34.299055742629555</v>
      </c>
      <c r="F794">
        <v>0.12632828835496862</v>
      </c>
      <c r="G794">
        <v>1.0060094361318608</v>
      </c>
      <c r="H794">
        <v>2.1913407066381303E-2</v>
      </c>
      <c r="I794">
        <v>0.17450433386979478</v>
      </c>
      <c r="J794">
        <v>2.522551130374185E-2</v>
      </c>
      <c r="K794">
        <v>0.20106807157813006</v>
      </c>
      <c r="L794">
        <v>2.5092691628260417</v>
      </c>
      <c r="M794">
        <v>19.985127857527367</v>
      </c>
      <c r="N794">
        <v>3.091229228391752</v>
      </c>
      <c r="O794">
        <v>0.15586956642292638</v>
      </c>
      <c r="P794">
        <v>1.2414028976088922</v>
      </c>
      <c r="Q794">
        <v>241.50180543638885</v>
      </c>
      <c r="R794">
        <v>0</v>
      </c>
      <c r="S794">
        <v>24.397911744757497</v>
      </c>
      <c r="T794">
        <v>1.7631093545114232E-2</v>
      </c>
      <c r="U794">
        <v>0.2782500991123607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2.3631209597981413</v>
      </c>
      <c r="AB794">
        <v>2.5381669568202261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L794">
        <f t="shared" si="36"/>
        <v>0.91965907875735409</v>
      </c>
      <c r="AM794">
        <f t="shared" si="37"/>
        <v>6.805572930933928E-4</v>
      </c>
      <c r="AN794">
        <f t="shared" si="38"/>
        <v>1.3141796004562066E-3</v>
      </c>
    </row>
    <row r="795" spans="1:40" x14ac:dyDescent="0.25">
      <c r="A795" s="2">
        <v>912</v>
      </c>
      <c r="B795" t="s">
        <v>69</v>
      </c>
      <c r="C795">
        <v>14429.640101315383</v>
      </c>
      <c r="D795">
        <v>10596.293231075091</v>
      </c>
      <c r="E795">
        <v>107.03340175109469</v>
      </c>
      <c r="F795">
        <v>4.02751063723563</v>
      </c>
      <c r="G795">
        <v>32.077905712113989</v>
      </c>
      <c r="H795">
        <v>0.69861912901016654</v>
      </c>
      <c r="I795">
        <v>5.5639223413290368</v>
      </c>
      <c r="J795">
        <v>0.80500152965201055</v>
      </c>
      <c r="K795">
        <v>6.4109759130440613</v>
      </c>
      <c r="L795">
        <v>80.009542595469426</v>
      </c>
      <c r="M795">
        <v>637.23400961162838</v>
      </c>
      <c r="N795">
        <v>98.565375458975225</v>
      </c>
      <c r="O795">
        <v>4.9696827962508507</v>
      </c>
      <c r="P795">
        <v>39.58274500364319</v>
      </c>
      <c r="Q795">
        <v>2371.9332943643017</v>
      </c>
      <c r="R795">
        <v>0</v>
      </c>
      <c r="S795">
        <v>239.62617127117926</v>
      </c>
      <c r="T795">
        <v>0.56194909744207111</v>
      </c>
      <c r="U795">
        <v>8.8720377269222919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88.589334424456254</v>
      </c>
      <c r="AB795">
        <v>57.374233957278115</v>
      </c>
      <c r="AC795">
        <v>6.2271162450213371</v>
      </c>
      <c r="AD795">
        <v>0</v>
      </c>
      <c r="AE795">
        <v>0</v>
      </c>
      <c r="AF795">
        <v>0</v>
      </c>
      <c r="AG795">
        <v>0</v>
      </c>
      <c r="AH795">
        <v>43.1840406742445</v>
      </c>
      <c r="AL795">
        <f t="shared" si="36"/>
        <v>0.74175977762955347</v>
      </c>
      <c r="AM795">
        <f t="shared" si="37"/>
        <v>3.9761375581396502E-3</v>
      </c>
      <c r="AN795">
        <f t="shared" si="38"/>
        <v>1.0115537695803554E-2</v>
      </c>
    </row>
    <row r="796" spans="1:40" x14ac:dyDescent="0.25">
      <c r="A796" s="2">
        <v>913</v>
      </c>
      <c r="B796" t="s">
        <v>69</v>
      </c>
      <c r="C796">
        <v>4871.6308377895893</v>
      </c>
      <c r="D796">
        <v>3988.1576799100203</v>
      </c>
      <c r="E796">
        <v>40.284409072900068</v>
      </c>
      <c r="F796">
        <v>4.9423234367055526</v>
      </c>
      <c r="G796">
        <v>10.22091797614951</v>
      </c>
      <c r="H796">
        <v>2.4002404117934342</v>
      </c>
      <c r="I796">
        <v>4.9638815768634705</v>
      </c>
      <c r="J796">
        <v>4.0857780618262316</v>
      </c>
      <c r="K796">
        <v>8.4495489136979067</v>
      </c>
      <c r="L796">
        <v>80.128045895114468</v>
      </c>
      <c r="M796">
        <v>165.70887164337944</v>
      </c>
      <c r="N796">
        <v>55.489164025072725</v>
      </c>
      <c r="O796">
        <v>9.0293601992715278</v>
      </c>
      <c r="P796">
        <v>18.673136510048565</v>
      </c>
      <c r="Q796">
        <v>317.22679995302587</v>
      </c>
      <c r="R796">
        <v>0</v>
      </c>
      <c r="S796">
        <v>31.889377177988123</v>
      </c>
      <c r="T796">
        <v>9.1774490688483951E-2</v>
      </c>
      <c r="U796">
        <v>3.7208461180890833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72.460341338128714</v>
      </c>
      <c r="AB796">
        <v>46.133494060778055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7.5748470180489509</v>
      </c>
      <c r="AL796">
        <f t="shared" si="36"/>
        <v>0.82691858704358434</v>
      </c>
      <c r="AM796">
        <f t="shared" si="37"/>
        <v>9.469825525964988E-3</v>
      </c>
      <c r="AN796">
        <f t="shared" si="38"/>
        <v>2.4343764818747327E-2</v>
      </c>
    </row>
    <row r="797" spans="1:40" x14ac:dyDescent="0.25">
      <c r="A797" s="2">
        <v>914</v>
      </c>
      <c r="B797" t="s">
        <v>342</v>
      </c>
      <c r="C797">
        <v>13.742584257305614</v>
      </c>
      <c r="D797">
        <v>0</v>
      </c>
      <c r="E797">
        <v>0</v>
      </c>
      <c r="F797">
        <v>3.1810556880239267E-2</v>
      </c>
      <c r="G797">
        <v>1.9318421317283806E-2</v>
      </c>
      <c r="H797">
        <v>0.17598166963625997</v>
      </c>
      <c r="I797">
        <v>0.1068750563043379</v>
      </c>
      <c r="J797">
        <v>1.1514948052872882E-2</v>
      </c>
      <c r="K797">
        <v>6.9926169115276391E-3</v>
      </c>
      <c r="L797">
        <v>6.7638656967422148E-2</v>
      </c>
      <c r="M797">
        <v>4.1077152793808899E-2</v>
      </c>
      <c r="N797">
        <v>4.0549151227964694E-2</v>
      </c>
      <c r="O797">
        <v>8.9054080544806475E-3</v>
      </c>
      <c r="P797">
        <v>5.4086165656443211E-3</v>
      </c>
      <c r="Q797">
        <v>0</v>
      </c>
      <c r="R797">
        <v>0</v>
      </c>
      <c r="S797">
        <v>0</v>
      </c>
      <c r="T797">
        <v>6.5448805500233796E-3</v>
      </c>
      <c r="U797">
        <v>8.9643975618671292E-4</v>
      </c>
      <c r="V797">
        <v>0</v>
      </c>
      <c r="W797">
        <v>9.8730835146861455</v>
      </c>
      <c r="X797">
        <v>3.2090308854552303</v>
      </c>
      <c r="Y797">
        <v>0</v>
      </c>
      <c r="Z797">
        <v>0</v>
      </c>
      <c r="AA797">
        <v>9.8256971737065685E-2</v>
      </c>
      <c r="AB797">
        <v>3.7769701889403776E-2</v>
      </c>
      <c r="AC797">
        <v>0</v>
      </c>
      <c r="AD797">
        <v>7.2055112607181504E-4</v>
      </c>
      <c r="AE797">
        <v>2.0905739364318737E-4</v>
      </c>
      <c r="AF797">
        <v>0</v>
      </c>
      <c r="AG797">
        <v>0</v>
      </c>
      <c r="AH797">
        <v>0</v>
      </c>
      <c r="AL797">
        <f t="shared" si="36"/>
        <v>0</v>
      </c>
      <c r="AM797">
        <f t="shared" si="37"/>
        <v>0.23627358464345261</v>
      </c>
      <c r="AN797">
        <f t="shared" si="38"/>
        <v>0.96190574020022834</v>
      </c>
    </row>
    <row r="798" spans="1:40" x14ac:dyDescent="0.25">
      <c r="A798" s="2">
        <v>915</v>
      </c>
      <c r="B798" t="s">
        <v>342</v>
      </c>
      <c r="C798">
        <v>7.8689905534311677</v>
      </c>
      <c r="D798">
        <v>0.27509969720494254</v>
      </c>
      <c r="E798">
        <v>2.7789765499590109E-3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4.8557612860054409</v>
      </c>
      <c r="X798">
        <v>2.5976192557459057</v>
      </c>
      <c r="Y798">
        <v>0.13773133792491921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L798">
        <f t="shared" si="36"/>
        <v>3.531312839532337E-2</v>
      </c>
      <c r="AM798">
        <f t="shared" si="37"/>
        <v>0.33010832051555183</v>
      </c>
      <c r="AN798">
        <f t="shared" si="38"/>
        <v>0.94718382124647493</v>
      </c>
    </row>
    <row r="799" spans="1:40" x14ac:dyDescent="0.25">
      <c r="A799" s="2">
        <v>916</v>
      </c>
      <c r="B799" t="s">
        <v>342</v>
      </c>
      <c r="C799">
        <v>7538.0851553186112</v>
      </c>
      <c r="D799">
        <v>1311.2879069005085</v>
      </c>
      <c r="E799">
        <v>13.24547450731842</v>
      </c>
      <c r="F799">
        <v>3.197825717808549</v>
      </c>
      <c r="G799">
        <v>1.9420593359186828</v>
      </c>
      <c r="H799">
        <v>17.691455454718486</v>
      </c>
      <c r="I799">
        <v>10.744262823751228</v>
      </c>
      <c r="J799">
        <v>1.1575753395728543</v>
      </c>
      <c r="K799">
        <v>0.70300634627033387</v>
      </c>
      <c r="L799">
        <v>6.7997319176079483</v>
      </c>
      <c r="M799">
        <v>4.1294222670242267</v>
      </c>
      <c r="N799">
        <v>4.0764967541546664</v>
      </c>
      <c r="O799">
        <v>0.89521017424524751</v>
      </c>
      <c r="P799">
        <v>0.54370695758566678</v>
      </c>
      <c r="Q799">
        <v>13.039497690819022</v>
      </c>
      <c r="R799">
        <v>7.9187877009319871</v>
      </c>
      <c r="S799">
        <v>3.6207635699023237E-2</v>
      </c>
      <c r="T799">
        <v>0.65791503634573756</v>
      </c>
      <c r="U799">
        <v>9.0182585029661838E-2</v>
      </c>
      <c r="V799">
        <v>0</v>
      </c>
      <c r="W799">
        <v>4392.1981778727131</v>
      </c>
      <c r="X799">
        <v>1510.7603858386549</v>
      </c>
      <c r="Y799">
        <v>168.47696031381693</v>
      </c>
      <c r="Z799">
        <v>51.759100030220623</v>
      </c>
      <c r="AA799">
        <v>8.4175422745272268</v>
      </c>
      <c r="AB799">
        <v>4.3972235762455654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3.9190402671225248</v>
      </c>
      <c r="AL799">
        <f t="shared" si="36"/>
        <v>0.17571218076161985</v>
      </c>
      <c r="AM799">
        <f t="shared" si="37"/>
        <v>0.20100033074657664</v>
      </c>
      <c r="AN799">
        <f t="shared" si="38"/>
        <v>0.78478462469851196</v>
      </c>
    </row>
    <row r="800" spans="1:40" x14ac:dyDescent="0.25">
      <c r="A800" s="2">
        <v>917</v>
      </c>
      <c r="B800" t="s">
        <v>342</v>
      </c>
      <c r="C800">
        <v>4752.7388071642854</v>
      </c>
      <c r="D800">
        <v>849.26021211115244</v>
      </c>
      <c r="E800">
        <v>8.5783134383362203</v>
      </c>
      <c r="F800">
        <v>1.4035604775972728</v>
      </c>
      <c r="G800">
        <v>0.85236126014087588</v>
      </c>
      <c r="H800">
        <v>2.2216492050939198</v>
      </c>
      <c r="I800">
        <v>1.34921693544816</v>
      </c>
      <c r="J800">
        <v>0.3640263141004747</v>
      </c>
      <c r="K800">
        <v>0.22111403004576263</v>
      </c>
      <c r="L800">
        <v>1.5033955686870917</v>
      </c>
      <c r="M800">
        <v>0.91304804357154123</v>
      </c>
      <c r="N800">
        <v>1.1946122162780701</v>
      </c>
      <c r="O800">
        <v>0.12061626432626976</v>
      </c>
      <c r="P800">
        <v>7.3231305200641778E-2</v>
      </c>
      <c r="Q800">
        <v>6.835925782956167</v>
      </c>
      <c r="R800">
        <v>4.1515168862225718</v>
      </c>
      <c r="S800">
        <v>1.9103809717048063E-2</v>
      </c>
      <c r="T800">
        <v>0.16904265112498851</v>
      </c>
      <c r="U800">
        <v>2.958601344007742E-2</v>
      </c>
      <c r="V800">
        <v>0</v>
      </c>
      <c r="W800">
        <v>2390.9257414069189</v>
      </c>
      <c r="X800">
        <v>1317.0034773251834</v>
      </c>
      <c r="Y800">
        <v>0</v>
      </c>
      <c r="Z800">
        <v>152.90719766202568</v>
      </c>
      <c r="AA800">
        <v>2.4646779361371292</v>
      </c>
      <c r="AB800">
        <v>2.8221503085539648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7.3550302120270148</v>
      </c>
      <c r="AL800">
        <f t="shared" si="36"/>
        <v>0.18049351339408376</v>
      </c>
      <c r="AM800">
        <f t="shared" si="37"/>
        <v>0.2776979087603616</v>
      </c>
      <c r="AN800">
        <f t="shared" si="38"/>
        <v>0.78127921555030244</v>
      </c>
    </row>
    <row r="801" spans="1:40" x14ac:dyDescent="0.25">
      <c r="A801" s="2">
        <v>918</v>
      </c>
      <c r="B801" t="s">
        <v>342</v>
      </c>
      <c r="C801">
        <v>675.63553400752357</v>
      </c>
      <c r="D801">
        <v>215.35345969940849</v>
      </c>
      <c r="E801">
        <v>2.1755703441162271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331.93443063104058</v>
      </c>
      <c r="X801">
        <v>99.680306440094739</v>
      </c>
      <c r="Y801">
        <v>26.491766892863502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L801">
        <f t="shared" si="36"/>
        <v>0.32196209212569687</v>
      </c>
      <c r="AM801">
        <f t="shared" si="37"/>
        <v>0.14753561857358549</v>
      </c>
      <c r="AN801">
        <f t="shared" si="38"/>
        <v>0.63882776341116643</v>
      </c>
    </row>
    <row r="802" spans="1:40" x14ac:dyDescent="0.25">
      <c r="A802" s="2">
        <v>919</v>
      </c>
      <c r="B802" t="s">
        <v>342</v>
      </c>
      <c r="C802">
        <v>958.61856799955206</v>
      </c>
      <c r="D802">
        <v>136.52296176456051</v>
      </c>
      <c r="E802">
        <v>1.3790292263047701</v>
      </c>
      <c r="F802">
        <v>5.8317343858492432</v>
      </c>
      <c r="G802">
        <v>3.5416184451599544</v>
      </c>
      <c r="H802">
        <v>9.230865963056754</v>
      </c>
      <c r="I802">
        <v>5.6059976653837849</v>
      </c>
      <c r="J802">
        <v>1.5126510189206319</v>
      </c>
      <c r="K802">
        <v>0.91864380613260743</v>
      </c>
      <c r="L802">
        <v>6.2466288543552304</v>
      </c>
      <c r="M802">
        <v>3.7936103270178938</v>
      </c>
      <c r="N802">
        <v>4.9636851302679785</v>
      </c>
      <c r="O802">
        <v>0.50104021667881482</v>
      </c>
      <c r="P802">
        <v>0.30431477122067863</v>
      </c>
      <c r="Q802">
        <v>1.3429975492505342</v>
      </c>
      <c r="R802">
        <v>0.81561504076697644</v>
      </c>
      <c r="S802">
        <v>3.7395513715904978E-3</v>
      </c>
      <c r="T802">
        <v>0.70243736111726429</v>
      </c>
      <c r="U802">
        <v>0.12286580604804455</v>
      </c>
      <c r="V802">
        <v>0</v>
      </c>
      <c r="W802">
        <v>605.91621388169676</v>
      </c>
      <c r="X802">
        <v>162.59880897554524</v>
      </c>
      <c r="Y802">
        <v>2.6436347972110359</v>
      </c>
      <c r="Z802">
        <v>0</v>
      </c>
      <c r="AA802">
        <v>0.5891261194766132</v>
      </c>
      <c r="AB802">
        <v>0.50075720155512127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3.0295901406041272</v>
      </c>
      <c r="AL802">
        <f t="shared" si="36"/>
        <v>0.14385491330367148</v>
      </c>
      <c r="AM802">
        <f t="shared" si="37"/>
        <v>0.1701402117814774</v>
      </c>
      <c r="AN802">
        <f t="shared" si="38"/>
        <v>0.80282703868785621</v>
      </c>
    </row>
    <row r="803" spans="1:40" x14ac:dyDescent="0.25">
      <c r="A803" s="2">
        <v>920</v>
      </c>
      <c r="B803" t="s">
        <v>305</v>
      </c>
      <c r="C803">
        <v>10.220327985782921</v>
      </c>
      <c r="D803">
        <v>0.39609702606765917</v>
      </c>
      <c r="E803">
        <v>4.0009956810631618E-3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7.0595017369396729</v>
      </c>
      <c r="X803">
        <v>2.4121143209383051</v>
      </c>
      <c r="Y803">
        <v>0.14280440328046343</v>
      </c>
      <c r="Z803">
        <v>0</v>
      </c>
      <c r="AA803">
        <v>0.15090451274687344</v>
      </c>
      <c r="AB803">
        <v>5.4904990128884751E-2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L803">
        <f t="shared" si="36"/>
        <v>3.9147278082003072E-2</v>
      </c>
      <c r="AM803">
        <f t="shared" si="37"/>
        <v>0.24138357540961103</v>
      </c>
      <c r="AN803">
        <f t="shared" si="38"/>
        <v>0.94688013674469207</v>
      </c>
    </row>
    <row r="804" spans="1:40" x14ac:dyDescent="0.25">
      <c r="A804" s="2">
        <v>921</v>
      </c>
      <c r="B804" t="s">
        <v>305</v>
      </c>
      <c r="C804">
        <v>11584.68498597522</v>
      </c>
      <c r="D804">
        <v>2752.8120132456165</v>
      </c>
      <c r="E804">
        <v>27.806057859747252</v>
      </c>
      <c r="F804">
        <v>18.214628232120969</v>
      </c>
      <c r="G804">
        <v>11.061711776226744</v>
      </c>
      <c r="H804">
        <v>100.76679255741365</v>
      </c>
      <c r="I804">
        <v>61.196533973963888</v>
      </c>
      <c r="J804">
        <v>6.5931736684950302</v>
      </c>
      <c r="K804">
        <v>4.0039545502999676</v>
      </c>
      <c r="L804">
        <v>38.729739297316868</v>
      </c>
      <c r="M804">
        <v>23.520789579336345</v>
      </c>
      <c r="N804">
        <v>23.218666134049347</v>
      </c>
      <c r="O804">
        <v>5.0991985791955026</v>
      </c>
      <c r="P804">
        <v>3.0968594791268225</v>
      </c>
      <c r="Q804">
        <v>34.736272759814852</v>
      </c>
      <c r="R804">
        <v>21.095628661223721</v>
      </c>
      <c r="S804">
        <v>9.6641904508767584E-2</v>
      </c>
      <c r="T804">
        <v>3.7474206829438601</v>
      </c>
      <c r="U804">
        <v>0.5134295596309103</v>
      </c>
      <c r="V804">
        <v>0</v>
      </c>
      <c r="W804">
        <v>6064.2327108408081</v>
      </c>
      <c r="X804">
        <v>2008.6318691654708</v>
      </c>
      <c r="Y804">
        <v>107.24881201836951</v>
      </c>
      <c r="Z804">
        <v>65.873520552386111</v>
      </c>
      <c r="AA804">
        <v>119.65823165069028</v>
      </c>
      <c r="AB804">
        <v>76.286963220666621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6.443366025798837</v>
      </c>
      <c r="AL804">
        <f t="shared" si="36"/>
        <v>0.24002535023366336</v>
      </c>
      <c r="AM804">
        <f t="shared" si="37"/>
        <v>0.17997199189362548</v>
      </c>
      <c r="AN804">
        <f t="shared" si="38"/>
        <v>0.71377079177276848</v>
      </c>
    </row>
    <row r="805" spans="1:40" x14ac:dyDescent="0.25">
      <c r="A805" s="2">
        <v>922</v>
      </c>
      <c r="B805" t="s">
        <v>305</v>
      </c>
      <c r="C805">
        <v>70.459727726761372</v>
      </c>
      <c r="D805">
        <v>69.169205873406725</v>
      </c>
      <c r="E805">
        <v>0.69867393431975788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0.40586767047388012</v>
      </c>
      <c r="X805">
        <v>0.17972000168585098</v>
      </c>
      <c r="Y805">
        <v>0</v>
      </c>
      <c r="Z805">
        <v>0</v>
      </c>
      <c r="AA805">
        <v>2.9953333614308494E-3</v>
      </c>
      <c r="AB805">
        <v>3.2649135137262941E-3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L805">
        <f t="shared" si="36"/>
        <v>0.99160019576956016</v>
      </c>
      <c r="AM805">
        <f t="shared" si="37"/>
        <v>2.5970142250503988E-3</v>
      </c>
      <c r="AN805">
        <f t="shared" si="38"/>
        <v>8.399804230439822E-3</v>
      </c>
    </row>
    <row r="806" spans="1:40" x14ac:dyDescent="0.25">
      <c r="A806" s="2">
        <v>923</v>
      </c>
      <c r="B806" t="s">
        <v>305</v>
      </c>
      <c r="C806">
        <v>24.783158418482163</v>
      </c>
      <c r="D806">
        <v>0.36310999907424446</v>
      </c>
      <c r="E806">
        <v>3.6678175232272344E-3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18.032270256083404</v>
      </c>
      <c r="X806">
        <v>6.3538941416844059</v>
      </c>
      <c r="Y806">
        <v>0</v>
      </c>
      <c r="Z806">
        <v>3.0216204116880561E-2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L806">
        <f t="shared" si="36"/>
        <v>1.4799478355589469E-2</v>
      </c>
      <c r="AM806">
        <f t="shared" si="37"/>
        <v>0.25637951524959618</v>
      </c>
      <c r="AN806">
        <f t="shared" si="38"/>
        <v>0.98398129834741754</v>
      </c>
    </row>
    <row r="807" spans="1:40" x14ac:dyDescent="0.25">
      <c r="A807" s="2">
        <v>924</v>
      </c>
      <c r="B807" t="s">
        <v>304</v>
      </c>
      <c r="C807">
        <v>22.248002904694982</v>
      </c>
      <c r="D807">
        <v>0.21782157271573638</v>
      </c>
      <c r="E807">
        <v>2.2002148829588252E-3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7.9126827470764674E-2</v>
      </c>
      <c r="R807">
        <v>4.8054167992323212E-2</v>
      </c>
      <c r="S807">
        <v>2.2019794647409836E-4</v>
      </c>
      <c r="T807">
        <v>0</v>
      </c>
      <c r="U807">
        <v>0</v>
      </c>
      <c r="V807">
        <v>0</v>
      </c>
      <c r="W807">
        <v>14.109588225740751</v>
      </c>
      <c r="X807">
        <v>4.9620436255068121</v>
      </c>
      <c r="Y807">
        <v>0</v>
      </c>
      <c r="Z807">
        <v>0</v>
      </c>
      <c r="AA807">
        <v>2.2353563136641541</v>
      </c>
      <c r="AB807">
        <v>0.59359175877500592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L807">
        <f t="shared" si="36"/>
        <v>9.8895073207790774E-3</v>
      </c>
      <c r="AM807">
        <f t="shared" si="37"/>
        <v>0.24971389153807669</v>
      </c>
      <c r="AN807">
        <f t="shared" si="38"/>
        <v>0.98438408236026698</v>
      </c>
    </row>
    <row r="808" spans="1:40" x14ac:dyDescent="0.25">
      <c r="A808" s="2">
        <v>925</v>
      </c>
      <c r="B808" t="s">
        <v>304</v>
      </c>
      <c r="C808">
        <v>1.7341924075153111E-2</v>
      </c>
      <c r="D808">
        <v>6.5238078166273902E-3</v>
      </c>
      <c r="E808">
        <v>6.5946237791168858E-5</v>
      </c>
      <c r="F808">
        <v>6.1570876351291107E-4</v>
      </c>
      <c r="G808">
        <v>3.7403210515065798E-4</v>
      </c>
      <c r="H808">
        <v>3.4072387709730236E-3</v>
      </c>
      <c r="I808">
        <v>2.0690592821548028E-3</v>
      </c>
      <c r="J808">
        <v>2.2302990017812556E-4</v>
      </c>
      <c r="K808">
        <v>1.3528042903787239E-4</v>
      </c>
      <c r="L808">
        <v>1.309660802199078E-3</v>
      </c>
      <c r="M808">
        <v>7.952295490739797E-4</v>
      </c>
      <c r="N808">
        <v>7.849921477631216E-4</v>
      </c>
      <c r="O808">
        <v>1.7257395271858317E-4</v>
      </c>
      <c r="P808">
        <v>1.0456811907469136E-4</v>
      </c>
      <c r="Q808">
        <v>3.4021017472424329E-4</v>
      </c>
      <c r="R808">
        <v>2.0662554948506657E-4</v>
      </c>
      <c r="S808">
        <v>9.288439085965394E-7</v>
      </c>
      <c r="T808">
        <v>1.2687110507065329E-4</v>
      </c>
      <c r="U808">
        <v>1.7184270715621629E-5</v>
      </c>
      <c r="V808">
        <v>0</v>
      </c>
      <c r="W808">
        <v>0</v>
      </c>
      <c r="X808">
        <v>0</v>
      </c>
      <c r="Y808">
        <v>6.8976254993520722E-5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L808">
        <f t="shared" si="36"/>
        <v>0.37998978809162953</v>
      </c>
      <c r="AM808">
        <f t="shared" si="37"/>
        <v>0</v>
      </c>
      <c r="AN808">
        <f t="shared" si="38"/>
        <v>0</v>
      </c>
    </row>
    <row r="809" spans="1:40" x14ac:dyDescent="0.25">
      <c r="A809" s="2">
        <v>926</v>
      </c>
      <c r="B809" t="s">
        <v>304</v>
      </c>
      <c r="C809">
        <v>13.231900375342798</v>
      </c>
      <c r="D809">
        <v>1.4339581937737715</v>
      </c>
      <c r="E809">
        <v>1.4484479047078089E-2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5.3359053747269209</v>
      </c>
      <c r="X809">
        <v>1.0004822577612975</v>
      </c>
      <c r="Y809">
        <v>0</v>
      </c>
      <c r="Z809">
        <v>0</v>
      </c>
      <c r="AA809">
        <v>4.118944499789202</v>
      </c>
      <c r="AB809">
        <v>1.3281255702445296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L809">
        <f t="shared" si="36"/>
        <v>0.10946595966819506</v>
      </c>
      <c r="AM809">
        <f t="shared" si="37"/>
        <v>0.17598438334263081</v>
      </c>
      <c r="AN809">
        <f t="shared" si="38"/>
        <v>0.89053404033180505</v>
      </c>
    </row>
    <row r="810" spans="1:40" x14ac:dyDescent="0.25">
      <c r="A810" s="2">
        <v>927</v>
      </c>
      <c r="B810" t="s">
        <v>304</v>
      </c>
      <c r="C810">
        <v>8658.1626494643206</v>
      </c>
      <c r="D810">
        <v>2285.2583152121351</v>
      </c>
      <c r="E810">
        <v>23.083314309696565</v>
      </c>
      <c r="F810">
        <v>8.6079574673992045</v>
      </c>
      <c r="G810">
        <v>5.227597471271646</v>
      </c>
      <c r="H810">
        <v>47.620860190318197</v>
      </c>
      <c r="I810">
        <v>28.920555220071705</v>
      </c>
      <c r="J810">
        <v>3.1158340313253272</v>
      </c>
      <c r="K810">
        <v>1.8922082861730913</v>
      </c>
      <c r="L810">
        <v>18.303088284110583</v>
      </c>
      <c r="M810">
        <v>11.115568965691587</v>
      </c>
      <c r="N810">
        <v>10.972790000686505</v>
      </c>
      <c r="O810">
        <v>2.4098040282882138</v>
      </c>
      <c r="P810">
        <v>1.4635288922244252</v>
      </c>
      <c r="Q810">
        <v>26.958622461741829</v>
      </c>
      <c r="R810">
        <v>16.372196654586084</v>
      </c>
      <c r="S810">
        <v>7.5003228920104137E-2</v>
      </c>
      <c r="T810">
        <v>1.7709742653076728</v>
      </c>
      <c r="U810">
        <v>0.24263903470808032</v>
      </c>
      <c r="V810">
        <v>0</v>
      </c>
      <c r="W810">
        <v>4496.6045361857723</v>
      </c>
      <c r="X810">
        <v>1489.3925752998471</v>
      </c>
      <c r="Y810">
        <v>0</v>
      </c>
      <c r="Z810">
        <v>0.80089386689831144</v>
      </c>
      <c r="AA810">
        <v>88.726104832784415</v>
      </c>
      <c r="AB810">
        <v>56.566481074623063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32.661200199738936</v>
      </c>
      <c r="AL810">
        <f t="shared" si="36"/>
        <v>0.26660871630364308</v>
      </c>
      <c r="AM810">
        <f t="shared" si="37"/>
        <v>0.17855509522798332</v>
      </c>
      <c r="AN810">
        <f t="shared" si="38"/>
        <v>0.70815136485942198</v>
      </c>
    </row>
    <row r="811" spans="1:40" x14ac:dyDescent="0.25">
      <c r="A811" s="2">
        <v>928</v>
      </c>
      <c r="B811" t="s">
        <v>304</v>
      </c>
      <c r="C811">
        <v>377.50975678987731</v>
      </c>
      <c r="D811">
        <v>72.858230186655064</v>
      </c>
      <c r="E811">
        <v>0.73593654415014487</v>
      </c>
      <c r="F811">
        <v>6.5006883814685281</v>
      </c>
      <c r="G811">
        <v>3.9472266931003905</v>
      </c>
      <c r="H811">
        <v>35.960367465177136</v>
      </c>
      <c r="I811">
        <v>21.838306927482417</v>
      </c>
      <c r="J811">
        <v>2.3521995903634423</v>
      </c>
      <c r="K811">
        <v>1.4292293994507839</v>
      </c>
      <c r="L811">
        <v>13.821499446673863</v>
      </c>
      <c r="M811">
        <v>8.3936195562038272</v>
      </c>
      <c r="N811">
        <v>8.2854523366230737</v>
      </c>
      <c r="O811">
        <v>1.8202282612112028</v>
      </c>
      <c r="P811">
        <v>1.104727031413534</v>
      </c>
      <c r="Q811">
        <v>17.396935784227335</v>
      </c>
      <c r="R811">
        <v>10.566145771429776</v>
      </c>
      <c r="S811">
        <v>4.8614190820085751E-2</v>
      </c>
      <c r="T811">
        <v>1.3370210510991203</v>
      </c>
      <c r="U811">
        <v>0.18353007796917542</v>
      </c>
      <c r="V811">
        <v>0</v>
      </c>
      <c r="W811">
        <v>112.96650161522999</v>
      </c>
      <c r="X811">
        <v>50.022067135895192</v>
      </c>
      <c r="Y811">
        <v>0</v>
      </c>
      <c r="Z811">
        <v>0</v>
      </c>
      <c r="AA811">
        <v>0.8337011189315866</v>
      </c>
      <c r="AB811">
        <v>0.90873426132048529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4.1987939629811555</v>
      </c>
      <c r="AL811">
        <f t="shared" si="36"/>
        <v>0.19494639650272105</v>
      </c>
      <c r="AM811">
        <f t="shared" si="37"/>
        <v>0.13491254326855415</v>
      </c>
      <c r="AN811">
        <f t="shared" si="38"/>
        <v>0.43636224274613084</v>
      </c>
    </row>
    <row r="812" spans="1:40" x14ac:dyDescent="0.25">
      <c r="A812" s="2">
        <v>929</v>
      </c>
      <c r="B812" t="s">
        <v>341</v>
      </c>
      <c r="C812">
        <v>108.89882788382023</v>
      </c>
      <c r="D812">
        <v>3.5648732346089327</v>
      </c>
      <c r="E812">
        <v>3.6008961129568459E-2</v>
      </c>
      <c r="F812">
        <v>2.3736035365657705E-2</v>
      </c>
      <c r="G812">
        <v>1.4414905753260305E-2</v>
      </c>
      <c r="H812">
        <v>0.13131255832415925</v>
      </c>
      <c r="I812">
        <v>7.9746761772303762E-2</v>
      </c>
      <c r="J812">
        <v>8.5918037686666931E-3</v>
      </c>
      <c r="K812">
        <v>5.2178622601070168E-3</v>
      </c>
      <c r="L812">
        <v>5.0469852362305327E-2</v>
      </c>
      <c r="M812">
        <v>3.0650522065576124E-2</v>
      </c>
      <c r="N812">
        <v>3.0256790705836149E-2</v>
      </c>
      <c r="O812">
        <v>6.6450573066418094E-3</v>
      </c>
      <c r="P812">
        <v>4.0355839553576286E-3</v>
      </c>
      <c r="Q812">
        <v>0.23195310456794291</v>
      </c>
      <c r="R812">
        <v>0.14086661736850167</v>
      </c>
      <c r="S812">
        <v>6.4521766726817053E-4</v>
      </c>
      <c r="T812">
        <v>4.8835702351156659E-3</v>
      </c>
      <c r="U812">
        <v>6.6880098186134439E-4</v>
      </c>
      <c r="V812">
        <v>0</v>
      </c>
      <c r="W812">
        <v>75.133268486000802</v>
      </c>
      <c r="X812">
        <v>25.671788129986243</v>
      </c>
      <c r="Y812">
        <v>1.5383928898849923</v>
      </c>
      <c r="Z812">
        <v>0</v>
      </c>
      <c r="AA812">
        <v>1.6060551713774387</v>
      </c>
      <c r="AB812">
        <v>0.584345966371702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L812">
        <f t="shared" si="36"/>
        <v>3.3066308111049068E-2</v>
      </c>
      <c r="AM812">
        <f t="shared" si="37"/>
        <v>0.24110575482382196</v>
      </c>
      <c r="AN812">
        <f t="shared" si="38"/>
        <v>0.94579032442495958</v>
      </c>
    </row>
    <row r="813" spans="1:40" x14ac:dyDescent="0.25">
      <c r="A813" s="2">
        <v>930</v>
      </c>
      <c r="B813" t="s">
        <v>341</v>
      </c>
      <c r="C813">
        <v>1512.4974341554648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688.86119373589258</v>
      </c>
      <c r="X813">
        <v>750.85870117212278</v>
      </c>
      <c r="Y813">
        <v>14.871867262646942</v>
      </c>
      <c r="Z813">
        <v>0</v>
      </c>
      <c r="AA813">
        <v>0.56388210128468341</v>
      </c>
      <c r="AB813">
        <v>0.65835451325021133</v>
      </c>
      <c r="AC813">
        <v>0</v>
      </c>
      <c r="AD813">
        <v>28.636943911020676</v>
      </c>
      <c r="AE813">
        <v>28.046491459247051</v>
      </c>
      <c r="AF813">
        <v>0</v>
      </c>
      <c r="AG813">
        <v>0</v>
      </c>
      <c r="AH813">
        <v>0</v>
      </c>
      <c r="AL813">
        <f t="shared" si="36"/>
        <v>0</v>
      </c>
      <c r="AM813">
        <f t="shared" si="37"/>
        <v>0.51541478983063926</v>
      </c>
      <c r="AN813">
        <f t="shared" si="38"/>
        <v>0.99016734380713123</v>
      </c>
    </row>
    <row r="814" spans="1:40" x14ac:dyDescent="0.25">
      <c r="A814" s="2">
        <v>931</v>
      </c>
      <c r="B814" t="s">
        <v>341</v>
      </c>
      <c r="C814">
        <v>20060.600380937321</v>
      </c>
      <c r="D814">
        <v>3328.0903495164489</v>
      </c>
      <c r="E814">
        <v>33.617281461293864</v>
      </c>
      <c r="F814">
        <v>21.456220615721389</v>
      </c>
      <c r="G814">
        <v>13.030275178507926</v>
      </c>
      <c r="H814">
        <v>118.69963616965735</v>
      </c>
      <c r="I814">
        <v>72.087225477275922</v>
      </c>
      <c r="J814">
        <v>7.7668324616627595</v>
      </c>
      <c r="K814">
        <v>4.716520106825393</v>
      </c>
      <c r="L814">
        <v>45.622274124526243</v>
      </c>
      <c r="M814">
        <v>27.706539559424105</v>
      </c>
      <c r="N814">
        <v>27.350402503262192</v>
      </c>
      <c r="O814">
        <v>6.0066977327471971</v>
      </c>
      <c r="P814">
        <v>3.6481118735270948</v>
      </c>
      <c r="Q814">
        <v>59.305278562571957</v>
      </c>
      <c r="R814">
        <v>36.016725718963727</v>
      </c>
      <c r="S814">
        <v>0.16507084390708099</v>
      </c>
      <c r="T814">
        <v>4.4145219309907695</v>
      </c>
      <c r="U814">
        <v>0.60464861554793792</v>
      </c>
      <c r="V814">
        <v>0</v>
      </c>
      <c r="W814">
        <v>12054.342123465842</v>
      </c>
      <c r="X814">
        <v>3918.0015159909794</v>
      </c>
      <c r="Y814">
        <v>104.45763195229178</v>
      </c>
      <c r="Z814">
        <v>0</v>
      </c>
      <c r="AA814">
        <v>119.96486726487039</v>
      </c>
      <c r="AB814">
        <v>46.114155501566259</v>
      </c>
      <c r="AC814">
        <v>0</v>
      </c>
      <c r="AD814">
        <v>0.87974235994238281</v>
      </c>
      <c r="AE814">
        <v>0.25524440694404105</v>
      </c>
      <c r="AF814">
        <v>0</v>
      </c>
      <c r="AG814">
        <v>0</v>
      </c>
      <c r="AH814">
        <v>6.2804875420222235</v>
      </c>
      <c r="AL814">
        <f t="shared" si="36"/>
        <v>0.1675776181739915</v>
      </c>
      <c r="AM814">
        <f t="shared" si="37"/>
        <v>0.19761975417578487</v>
      </c>
      <c r="AN814">
        <f t="shared" si="38"/>
        <v>0.8045401105904505</v>
      </c>
    </row>
    <row r="815" spans="1:40" x14ac:dyDescent="0.25">
      <c r="A815" s="2">
        <v>932</v>
      </c>
      <c r="B815" t="s">
        <v>341</v>
      </c>
      <c r="C815">
        <v>5779.2446056507024</v>
      </c>
      <c r="D815">
        <v>303.02231647124421</v>
      </c>
      <c r="E815">
        <v>3.0610426697798507</v>
      </c>
      <c r="F815">
        <v>0.34503668045435493</v>
      </c>
      <c r="G815">
        <v>0.20902223091399127</v>
      </c>
      <c r="H815">
        <v>0.54505796448799149</v>
      </c>
      <c r="I815">
        <v>0.33103519197214926</v>
      </c>
      <c r="J815">
        <v>9.000957281460481E-2</v>
      </c>
      <c r="K815">
        <v>5.4005742288614038E-2</v>
      </c>
      <c r="L815">
        <v>0.36903922213707291</v>
      </c>
      <c r="M815">
        <v>0.22402382571635449</v>
      </c>
      <c r="N815">
        <v>0.29303116180722549</v>
      </c>
      <c r="O815">
        <v>3.0003188604620194E-2</v>
      </c>
      <c r="P815">
        <v>1.8001912762729586E-2</v>
      </c>
      <c r="Q815">
        <v>0.49005210687826289</v>
      </c>
      <c r="R815">
        <v>0.29803169340801322</v>
      </c>
      <c r="S815">
        <v>2.0002127403257329E-3</v>
      </c>
      <c r="T815">
        <v>4.1004360126565893E-2</v>
      </c>
      <c r="U815">
        <v>7.0007442411028535E-3</v>
      </c>
      <c r="V815">
        <v>0</v>
      </c>
      <c r="W815">
        <v>3495.7066930797346</v>
      </c>
      <c r="X815">
        <v>1870.049716931984</v>
      </c>
      <c r="Y815">
        <v>102.27929154304502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1.779189143560282</v>
      </c>
      <c r="AL815">
        <f t="shared" si="36"/>
        <v>5.296252019541596E-2</v>
      </c>
      <c r="AM815">
        <f t="shared" si="37"/>
        <v>0.32358030236400237</v>
      </c>
      <c r="AN815">
        <f t="shared" si="38"/>
        <v>0.92845289932274333</v>
      </c>
    </row>
    <row r="816" spans="1:40" x14ac:dyDescent="0.25">
      <c r="A816" s="2">
        <v>933</v>
      </c>
      <c r="B816" t="s">
        <v>341</v>
      </c>
      <c r="C816">
        <v>113.39508050640296</v>
      </c>
      <c r="D816">
        <v>15.504238337232225</v>
      </c>
      <c r="E816">
        <v>0.15645748643706406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66.645046813781448</v>
      </c>
      <c r="X816">
        <v>20.132357798687352</v>
      </c>
      <c r="Y816">
        <v>2.400231772930832</v>
      </c>
      <c r="Z816">
        <v>0</v>
      </c>
      <c r="AA816">
        <v>3.1735737994765185</v>
      </c>
      <c r="AB816">
        <v>0.97190699592452012</v>
      </c>
      <c r="AC816">
        <v>0</v>
      </c>
      <c r="AD816">
        <v>3.3223349721527988</v>
      </c>
      <c r="AE816">
        <v>0.93917952603483668</v>
      </c>
      <c r="AF816">
        <v>0.14975300374538009</v>
      </c>
      <c r="AG816">
        <v>0</v>
      </c>
      <c r="AH816">
        <v>0</v>
      </c>
      <c r="AL816">
        <f t="shared" si="36"/>
        <v>0.13810736544946492</v>
      </c>
      <c r="AM816">
        <f t="shared" si="37"/>
        <v>0.19439506742448148</v>
      </c>
      <c r="AN816">
        <f t="shared" si="38"/>
        <v>0.83940502075557677</v>
      </c>
    </row>
    <row r="817" spans="1:40" x14ac:dyDescent="0.25">
      <c r="A817" s="2">
        <v>934</v>
      </c>
      <c r="B817" t="s">
        <v>341</v>
      </c>
      <c r="C817">
        <v>9.7853731060997493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7.1260438890436602</v>
      </c>
      <c r="X817">
        <v>1.7412616891498789</v>
      </c>
      <c r="Y817">
        <v>0.91806752790621027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L817">
        <f t="shared" si="36"/>
        <v>0</v>
      </c>
      <c r="AM817">
        <f t="shared" si="37"/>
        <v>0.17794535479331461</v>
      </c>
      <c r="AN817">
        <f t="shared" si="38"/>
        <v>0.90617960930545105</v>
      </c>
    </row>
    <row r="818" spans="1:40" x14ac:dyDescent="0.25">
      <c r="A818" s="2">
        <v>935</v>
      </c>
      <c r="B818" t="s">
        <v>341</v>
      </c>
      <c r="C818">
        <v>46.119988959565937</v>
      </c>
      <c r="D818">
        <v>0.16697923174589435</v>
      </c>
      <c r="E818">
        <v>1.686677003351384E-3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34.116810454192269</v>
      </c>
      <c r="X818">
        <v>11.734972703422827</v>
      </c>
      <c r="Y818">
        <v>0</v>
      </c>
      <c r="Z818">
        <v>0</v>
      </c>
      <c r="AA818">
        <v>6.5384047495162523E-2</v>
      </c>
      <c r="AB818">
        <v>3.4155845706428191E-2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L818">
        <f t="shared" si="36"/>
        <v>3.6571107789535157E-3</v>
      </c>
      <c r="AM818">
        <f t="shared" si="37"/>
        <v>0.25518498192719474</v>
      </c>
      <c r="AN818">
        <f t="shared" si="38"/>
        <v>0.9963428892210463</v>
      </c>
    </row>
    <row r="819" spans="1:40" x14ac:dyDescent="0.25">
      <c r="A819" s="2">
        <v>936</v>
      </c>
      <c r="B819" t="s">
        <v>341</v>
      </c>
      <c r="C819">
        <v>56.960073760782045</v>
      </c>
      <c r="D819">
        <v>4.9090185671164868</v>
      </c>
      <c r="E819">
        <v>4.9585626811192017E-2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33.483549194399366</v>
      </c>
      <c r="X819">
        <v>18.443881362983596</v>
      </c>
      <c r="Y819">
        <v>0</v>
      </c>
      <c r="Z819">
        <v>0</v>
      </c>
      <c r="AA819">
        <v>3.451640655072645E-2</v>
      </c>
      <c r="AB819">
        <v>3.9522602920679141E-2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L819">
        <f t="shared" si="36"/>
        <v>8.7054033931777658E-2</v>
      </c>
      <c r="AM819">
        <f t="shared" si="37"/>
        <v>0.3244975426740126</v>
      </c>
      <c r="AN819">
        <f t="shared" si="38"/>
        <v>0.91294596606822231</v>
      </c>
    </row>
    <row r="820" spans="1:40" x14ac:dyDescent="0.25">
      <c r="A820" s="2">
        <v>937</v>
      </c>
      <c r="B820" t="s">
        <v>341</v>
      </c>
      <c r="C820">
        <v>28.911329631658347</v>
      </c>
      <c r="D820">
        <v>0.39968399747840161</v>
      </c>
      <c r="E820">
        <v>4.039229549047064E-3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11.807919277083093</v>
      </c>
      <c r="X820">
        <v>13.735826014418372</v>
      </c>
      <c r="Y820">
        <v>0.33872874247350648</v>
      </c>
      <c r="Z820">
        <v>0</v>
      </c>
      <c r="AA820">
        <v>0.79480298896486123</v>
      </c>
      <c r="AB820">
        <v>0.92930811017429937</v>
      </c>
      <c r="AC820">
        <v>0</v>
      </c>
      <c r="AD820">
        <v>0.19961374762442116</v>
      </c>
      <c r="AE820">
        <v>0.22660852193579176</v>
      </c>
      <c r="AF820">
        <v>6.1587041862866936E-3</v>
      </c>
      <c r="AG820">
        <v>0</v>
      </c>
      <c r="AH820">
        <v>0.46864029777026572</v>
      </c>
      <c r="AL820">
        <f t="shared" si="36"/>
        <v>1.3964187471522083E-2</v>
      </c>
      <c r="AM820">
        <f t="shared" si="37"/>
        <v>0.51508328521223656</v>
      </c>
      <c r="AN820">
        <f t="shared" si="38"/>
        <v>0.95789709477337215</v>
      </c>
    </row>
    <row r="821" spans="1:40" x14ac:dyDescent="0.25">
      <c r="A821" s="2">
        <v>938</v>
      </c>
      <c r="B821" t="s">
        <v>341</v>
      </c>
      <c r="C821">
        <v>6.0046607696521175</v>
      </c>
      <c r="D821">
        <v>1.473142111632175</v>
      </c>
      <c r="E821">
        <v>1.4879383903855145E-2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0.79980239518445917</v>
      </c>
      <c r="X821">
        <v>0.3867896829170745</v>
      </c>
      <c r="Y821">
        <v>3.3019164456932176E-2</v>
      </c>
      <c r="Z821">
        <v>0</v>
      </c>
      <c r="AA821">
        <v>2.0279142697573174</v>
      </c>
      <c r="AB821">
        <v>0.99647511531178523</v>
      </c>
      <c r="AC821">
        <v>0</v>
      </c>
      <c r="AD821">
        <v>0.11246620237858847</v>
      </c>
      <c r="AE821">
        <v>5.2574988594925966E-2</v>
      </c>
      <c r="AF821">
        <v>1.6520508053644897E-3</v>
      </c>
      <c r="AG821">
        <v>0</v>
      </c>
      <c r="AH821">
        <v>0.10594540470963977</v>
      </c>
      <c r="AL821">
        <f t="shared" si="36"/>
        <v>0.2478110841925612</v>
      </c>
      <c r="AM821">
        <f t="shared" si="37"/>
        <v>0.23912088324466191</v>
      </c>
      <c r="AN821">
        <f t="shared" si="38"/>
        <v>0.72877100339469747</v>
      </c>
    </row>
    <row r="822" spans="1:40" x14ac:dyDescent="0.25">
      <c r="A822" s="2">
        <v>939</v>
      </c>
      <c r="B822" t="s">
        <v>341</v>
      </c>
      <c r="C822">
        <v>73.896921264953292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0.90363313486391617</v>
      </c>
      <c r="X822">
        <v>1.9016757017285399</v>
      </c>
      <c r="Y822">
        <v>0</v>
      </c>
      <c r="Z822">
        <v>0</v>
      </c>
      <c r="AA822">
        <v>0.51790319006304608</v>
      </c>
      <c r="AB822">
        <v>1.0857084680081381</v>
      </c>
      <c r="AC822">
        <v>0</v>
      </c>
      <c r="AD822">
        <v>22.436879631305953</v>
      </c>
      <c r="AE822">
        <v>46.717077797008464</v>
      </c>
      <c r="AF822">
        <v>0.15284213362181936</v>
      </c>
      <c r="AG822">
        <v>0</v>
      </c>
      <c r="AH822">
        <v>0.18120120835340975</v>
      </c>
      <c r="AL822">
        <f t="shared" si="36"/>
        <v>0</v>
      </c>
      <c r="AM822">
        <f t="shared" si="37"/>
        <v>0.67261884684657658</v>
      </c>
      <c r="AN822">
        <f t="shared" si="38"/>
        <v>0.99547960407203495</v>
      </c>
    </row>
    <row r="823" spans="1:40" x14ac:dyDescent="0.25">
      <c r="A823" s="2">
        <v>940</v>
      </c>
      <c r="B823" t="s">
        <v>341</v>
      </c>
      <c r="C823">
        <v>27.647742351028214</v>
      </c>
      <c r="D823">
        <v>0.14134483247528962</v>
      </c>
      <c r="E823">
        <v>1.4252434185329404E-3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0.74144914261226891</v>
      </c>
      <c r="X823">
        <v>0.74144914261226891</v>
      </c>
      <c r="Y823">
        <v>6.9103498175955416E-2</v>
      </c>
      <c r="Z823">
        <v>0</v>
      </c>
      <c r="AA823">
        <v>1.398847268611771</v>
      </c>
      <c r="AB823">
        <v>1.4033500410434627</v>
      </c>
      <c r="AC823">
        <v>0</v>
      </c>
      <c r="AD823">
        <v>11.625561717192005</v>
      </c>
      <c r="AE823">
        <v>11.046030682060772</v>
      </c>
      <c r="AF823">
        <v>0.34018107041283557</v>
      </c>
      <c r="AG823">
        <v>0</v>
      </c>
      <c r="AH823">
        <v>0.13899971241305131</v>
      </c>
      <c r="AL823">
        <f t="shared" si="36"/>
        <v>5.1638963529516899E-3</v>
      </c>
      <c r="AM823">
        <f t="shared" si="37"/>
        <v>0.47710332721709336</v>
      </c>
      <c r="AN823">
        <f t="shared" si="38"/>
        <v>0.97500503483714029</v>
      </c>
    </row>
    <row r="824" spans="1:40" x14ac:dyDescent="0.25">
      <c r="A824" s="2">
        <v>941</v>
      </c>
      <c r="B824" t="s">
        <v>341</v>
      </c>
      <c r="C824">
        <v>22.447599265934986</v>
      </c>
      <c r="D824">
        <v>1.6165467523867723</v>
      </c>
      <c r="E824">
        <v>1.6328585062654763E-2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11.541590151735861</v>
      </c>
      <c r="X824">
        <v>7.5084694295679375</v>
      </c>
      <c r="Y824">
        <v>0.60070418153332117</v>
      </c>
      <c r="Z824">
        <v>0</v>
      </c>
      <c r="AA824">
        <v>1.5016938859135876E-2</v>
      </c>
      <c r="AB824">
        <v>1.158449569133339E-2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1.1373587310979698</v>
      </c>
      <c r="AL824">
        <f t="shared" si="36"/>
        <v>7.2741646806185292E-2</v>
      </c>
      <c r="AM824">
        <f t="shared" si="37"/>
        <v>0.33500481883027977</v>
      </c>
      <c r="AN824">
        <f t="shared" si="38"/>
        <v>0.84983078991452621</v>
      </c>
    </row>
    <row r="825" spans="1:40" x14ac:dyDescent="0.25">
      <c r="A825" s="2">
        <v>942</v>
      </c>
      <c r="B825" t="s">
        <v>341</v>
      </c>
      <c r="C825">
        <v>3.1135278064862839</v>
      </c>
      <c r="D825">
        <v>0.59881023081526108</v>
      </c>
      <c r="E825">
        <v>6.0629978082526355E-3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1.6643523721546916</v>
      </c>
      <c r="X825">
        <v>0.57063512280092821</v>
      </c>
      <c r="Y825">
        <v>0</v>
      </c>
      <c r="Z825">
        <v>0</v>
      </c>
      <c r="AA825">
        <v>0.18783405342888662</v>
      </c>
      <c r="AB825">
        <v>5.9441156148381843E-2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2.6391873329881538E-2</v>
      </c>
      <c r="AL825">
        <f t="shared" si="36"/>
        <v>0.19427262777721344</v>
      </c>
      <c r="AM825">
        <f t="shared" si="37"/>
        <v>0.2023673203228499</v>
      </c>
      <c r="AN825">
        <f t="shared" si="38"/>
        <v>0.79725085459705647</v>
      </c>
    </row>
    <row r="826" spans="1:40" x14ac:dyDescent="0.25">
      <c r="A826" s="2">
        <v>943</v>
      </c>
      <c r="B826" t="s">
        <v>341</v>
      </c>
      <c r="C826">
        <v>0.14776901811736487</v>
      </c>
      <c r="D826">
        <v>6.8092712315883427E-3</v>
      </c>
      <c r="E826">
        <v>7.8267488119434576E-5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0.11740123217915185</v>
      </c>
      <c r="X826">
        <v>2.3480247218505251E-2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L826">
        <f t="shared" si="36"/>
        <v>4.661016772972925E-2</v>
      </c>
      <c r="AM826">
        <f t="shared" si="37"/>
        <v>0.15889830979222025</v>
      </c>
      <c r="AN826">
        <f t="shared" si="38"/>
        <v>0.95338983227027085</v>
      </c>
    </row>
    <row r="827" spans="1:40" x14ac:dyDescent="0.25">
      <c r="A827" s="2">
        <v>944</v>
      </c>
      <c r="B827" t="s">
        <v>302</v>
      </c>
      <c r="C827">
        <v>42.049751352667933</v>
      </c>
      <c r="D827">
        <v>3.3674777817313881</v>
      </c>
      <c r="E827">
        <v>3.4015031431022927E-2</v>
      </c>
      <c r="F827">
        <v>1.79468463311133</v>
      </c>
      <c r="G827">
        <v>1.0899237415322995</v>
      </c>
      <c r="H827">
        <v>9.9285809499146218</v>
      </c>
      <c r="I827">
        <v>6.0296881471357979</v>
      </c>
      <c r="J827">
        <v>0.64962672398541188</v>
      </c>
      <c r="K827">
        <v>0.39452450991512567</v>
      </c>
      <c r="L827">
        <v>3.8160390922260823</v>
      </c>
      <c r="M827">
        <v>2.3175031430779267</v>
      </c>
      <c r="N827">
        <v>2.2877269038229895</v>
      </c>
      <c r="O827">
        <v>0.50244029015285185</v>
      </c>
      <c r="P827">
        <v>0.3051327368406348</v>
      </c>
      <c r="Q827">
        <v>1.2666656947304733</v>
      </c>
      <c r="R827">
        <v>0.76925304457975807</v>
      </c>
      <c r="S827">
        <v>3.5242731812136219E-3</v>
      </c>
      <c r="T827">
        <v>0.36924198823749188</v>
      </c>
      <c r="U827">
        <v>5.0571083135887804E-2</v>
      </c>
      <c r="V827">
        <v>0</v>
      </c>
      <c r="W827">
        <v>0.32771634148678519</v>
      </c>
      <c r="X827">
        <v>0.1504659164037884</v>
      </c>
      <c r="Y827">
        <v>0</v>
      </c>
      <c r="Z827">
        <v>0</v>
      </c>
      <c r="AA827">
        <v>1.2289362805754445</v>
      </c>
      <c r="AB827">
        <v>0.40649430819033927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4.9595187372692751</v>
      </c>
      <c r="AL827">
        <f t="shared" si="36"/>
        <v>8.0892102895790283E-2</v>
      </c>
      <c r="AM827">
        <f t="shared" si="37"/>
        <v>1.3245267966579549E-2</v>
      </c>
      <c r="AN827">
        <f t="shared" si="38"/>
        <v>5.0264574192833006E-2</v>
      </c>
    </row>
    <row r="828" spans="1:40" x14ac:dyDescent="0.25">
      <c r="A828" s="2">
        <v>945</v>
      </c>
      <c r="B828" t="s">
        <v>302</v>
      </c>
      <c r="C828">
        <v>3.8025780006938832</v>
      </c>
      <c r="D828">
        <v>1.8615856720859263</v>
      </c>
      <c r="E828">
        <v>1.8803438556762465E-2</v>
      </c>
      <c r="F828">
        <v>0.11651145185071389</v>
      </c>
      <c r="G828">
        <v>7.0753124096396627E-2</v>
      </c>
      <c r="H828">
        <v>0.64458624869569126</v>
      </c>
      <c r="I828">
        <v>0.39145408947503008</v>
      </c>
      <c r="J828">
        <v>4.2166884200880765E-2</v>
      </c>
      <c r="K828">
        <v>2.5620016344810443E-2</v>
      </c>
      <c r="L828">
        <v>0.24775224659433889</v>
      </c>
      <c r="M828">
        <v>0.15044852957988289</v>
      </c>
      <c r="N828">
        <v>0.14852920939968142</v>
      </c>
      <c r="O828">
        <v>3.2628443063424876E-2</v>
      </c>
      <c r="P828">
        <v>1.9803894586624193E-2</v>
      </c>
      <c r="Q828">
        <v>0</v>
      </c>
      <c r="R828">
        <v>0</v>
      </c>
      <c r="S828">
        <v>0</v>
      </c>
      <c r="T828">
        <v>2.3976961948122825E-2</v>
      </c>
      <c r="U828">
        <v>3.2861087933752325E-3</v>
      </c>
      <c r="V828">
        <v>0</v>
      </c>
      <c r="W828">
        <v>0</v>
      </c>
      <c r="X828">
        <v>0</v>
      </c>
      <c r="Y828">
        <v>4.6716814222211214E-3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L828">
        <f t="shared" si="36"/>
        <v>0.49450375779262407</v>
      </c>
      <c r="AM828">
        <f t="shared" si="37"/>
        <v>0</v>
      </c>
      <c r="AN828">
        <f t="shared" si="38"/>
        <v>0</v>
      </c>
    </row>
    <row r="829" spans="1:40" x14ac:dyDescent="0.25">
      <c r="A829" s="2">
        <v>946</v>
      </c>
      <c r="B829" t="s">
        <v>302</v>
      </c>
      <c r="C829">
        <v>39.32280857498494</v>
      </c>
      <c r="D829">
        <v>11.184873911435419</v>
      </c>
      <c r="E829">
        <v>0.11297893656720912</v>
      </c>
      <c r="F829">
        <v>1.276065482509501</v>
      </c>
      <c r="G829">
        <v>0.77496178142948957</v>
      </c>
      <c r="H829">
        <v>7.0594703024988616</v>
      </c>
      <c r="I829">
        <v>4.2872612716236764</v>
      </c>
      <c r="J829">
        <v>0.46190310397022888</v>
      </c>
      <c r="K829">
        <v>0.280515474176462</v>
      </c>
      <c r="L829">
        <v>2.713298591978373</v>
      </c>
      <c r="M829">
        <v>1.6478046981956955</v>
      </c>
      <c r="N829">
        <v>1.6266290105997752</v>
      </c>
      <c r="O829">
        <v>0.35724601734121647</v>
      </c>
      <c r="P829">
        <v>0.21695955075295903</v>
      </c>
      <c r="Q829">
        <v>0.59889840498623292</v>
      </c>
      <c r="R829">
        <v>0.3637143302209046</v>
      </c>
      <c r="S829">
        <v>1.666532307781626E-3</v>
      </c>
      <c r="T829">
        <v>0.26254087766433448</v>
      </c>
      <c r="U829">
        <v>3.5956335429813746E-2</v>
      </c>
      <c r="V829">
        <v>0</v>
      </c>
      <c r="W829">
        <v>2.7441799070024167</v>
      </c>
      <c r="X829">
        <v>0.51453373256295309</v>
      </c>
      <c r="Y829">
        <v>0</v>
      </c>
      <c r="Z829">
        <v>0</v>
      </c>
      <c r="AA829">
        <v>2.118314314177304</v>
      </c>
      <c r="AB829">
        <v>0.68303600755432958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L829">
        <f t="shared" si="36"/>
        <v>0.28731042510502969</v>
      </c>
      <c r="AM829">
        <f t="shared" si="37"/>
        <v>3.0454837370876713E-2</v>
      </c>
      <c r="AN829">
        <f t="shared" si="38"/>
        <v>0.15411065945966254</v>
      </c>
    </row>
    <row r="830" spans="1:40" x14ac:dyDescent="0.25">
      <c r="A830" s="2">
        <v>947</v>
      </c>
      <c r="B830" t="s">
        <v>302</v>
      </c>
      <c r="C830">
        <v>5.1883594219715734</v>
      </c>
      <c r="D830">
        <v>4.1128417060389895</v>
      </c>
      <c r="E830">
        <v>4.1905413264672356E-2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0.60907444735274108</v>
      </c>
      <c r="X830">
        <v>0.19438546840060297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0.23015238691456771</v>
      </c>
      <c r="AL830">
        <f t="shared" si="36"/>
        <v>0.80078244034312873</v>
      </c>
      <c r="AM830">
        <f t="shared" si="37"/>
        <v>3.7465690518167033E-2</v>
      </c>
      <c r="AN830">
        <f t="shared" si="38"/>
        <v>0.15485818356200731</v>
      </c>
    </row>
    <row r="831" spans="1:40" x14ac:dyDescent="0.25">
      <c r="A831" s="2">
        <v>948</v>
      </c>
      <c r="B831" t="s">
        <v>302</v>
      </c>
      <c r="C831">
        <v>639.74935877736016</v>
      </c>
      <c r="D831">
        <v>167.60627799376775</v>
      </c>
      <c r="E831">
        <v>1.6929851515929735</v>
      </c>
      <c r="F831">
        <v>5.4929231352740793</v>
      </c>
      <c r="G831">
        <v>3.335842585258979</v>
      </c>
      <c r="H831">
        <v>30.387896972274877</v>
      </c>
      <c r="I831">
        <v>18.454829436012609</v>
      </c>
      <c r="J831">
        <v>1.9882808321440628</v>
      </c>
      <c r="K831">
        <v>1.2074588787458127</v>
      </c>
      <c r="L831">
        <v>11.679595010026368</v>
      </c>
      <c r="M831">
        <v>7.0930840637424231</v>
      </c>
      <c r="N831">
        <v>7.0019737297198423</v>
      </c>
      <c r="O831">
        <v>1.5377478744049102</v>
      </c>
      <c r="P831">
        <v>0.93390932072884603</v>
      </c>
      <c r="Q831">
        <v>11.754193307614115</v>
      </c>
      <c r="R831">
        <v>7.1384197995049945</v>
      </c>
      <c r="S831">
        <v>3.2702058596401143E-2</v>
      </c>
      <c r="T831">
        <v>1.1300968378068299</v>
      </c>
      <c r="U831">
        <v>0.15483319618112307</v>
      </c>
      <c r="V831">
        <v>0</v>
      </c>
      <c r="W831">
        <v>151.75957199237067</v>
      </c>
      <c r="X831">
        <v>50.266724133105143</v>
      </c>
      <c r="Y831">
        <v>0</v>
      </c>
      <c r="Z831">
        <v>0</v>
      </c>
      <c r="AA831">
        <v>2.9944896389299189</v>
      </c>
      <c r="AB831">
        <v>1.9091082811300779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154.19641454842733</v>
      </c>
      <c r="AL831">
        <f t="shared" si="36"/>
        <v>0.26463373635717663</v>
      </c>
      <c r="AM831">
        <f t="shared" si="37"/>
        <v>8.1556677937043451E-2</v>
      </c>
      <c r="AN831">
        <f t="shared" si="38"/>
        <v>0.32345463298471194</v>
      </c>
    </row>
    <row r="832" spans="1:40" x14ac:dyDescent="0.25">
      <c r="A832" s="2">
        <v>949</v>
      </c>
      <c r="B832" t="s">
        <v>302</v>
      </c>
      <c r="C832">
        <v>38.99364993710914</v>
      </c>
      <c r="D832">
        <v>33.431782838813241</v>
      </c>
      <c r="E832">
        <v>0.33769240158788288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2.9763629168084549</v>
      </c>
      <c r="X832">
        <v>1.3179466790295742</v>
      </c>
      <c r="Y832">
        <v>0</v>
      </c>
      <c r="Z832">
        <v>0</v>
      </c>
      <c r="AA832">
        <v>2.1965777983826235E-2</v>
      </c>
      <c r="AB832">
        <v>2.3942699100659496E-2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0.88395662378550643</v>
      </c>
      <c r="AL832">
        <f t="shared" si="36"/>
        <v>0.86602498855239707</v>
      </c>
      <c r="AM832">
        <f t="shared" si="37"/>
        <v>3.4413023153628819E-2</v>
      </c>
      <c r="AN832">
        <f t="shared" si="38"/>
        <v>0.11130576593682893</v>
      </c>
    </row>
    <row r="833" spans="1:40" x14ac:dyDescent="0.25">
      <c r="A833" s="2">
        <v>950</v>
      </c>
      <c r="B833" t="s">
        <v>302</v>
      </c>
      <c r="C833">
        <v>12417.768577253943</v>
      </c>
      <c r="D833">
        <v>6294.595379483977</v>
      </c>
      <c r="E833">
        <v>63.581578180932851</v>
      </c>
      <c r="F833">
        <v>171.43843315495837</v>
      </c>
      <c r="G833">
        <v>104.11607128196013</v>
      </c>
      <c r="H833">
        <v>948.43725571629307</v>
      </c>
      <c r="I833">
        <v>575.9918472584975</v>
      </c>
      <c r="J833">
        <v>62.056068753083252</v>
      </c>
      <c r="K833">
        <v>37.687442620928678</v>
      </c>
      <c r="L833">
        <v>364.53060933142126</v>
      </c>
      <c r="M833">
        <v>221.3815290444054</v>
      </c>
      <c r="N833">
        <v>218.53683847206926</v>
      </c>
      <c r="O833">
        <v>47.9961018736577</v>
      </c>
      <c r="P833">
        <v>29.148416723195233</v>
      </c>
      <c r="Q833">
        <v>408.25593910088367</v>
      </c>
      <c r="R833">
        <v>247.93546932325148</v>
      </c>
      <c r="S833">
        <v>1.1364090814177572</v>
      </c>
      <c r="T833">
        <v>35.272774935528766</v>
      </c>
      <c r="U833">
        <v>4.831317043089844</v>
      </c>
      <c r="V833">
        <v>0</v>
      </c>
      <c r="W833">
        <v>551.40626235410957</v>
      </c>
      <c r="X833">
        <v>107.32729035106775</v>
      </c>
      <c r="Y833">
        <v>14.718653442017535</v>
      </c>
      <c r="Z833">
        <v>0</v>
      </c>
      <c r="AA833">
        <v>409.61608060590999</v>
      </c>
      <c r="AB833">
        <v>112.25056055065802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1385.5202485706275</v>
      </c>
      <c r="AL833">
        <f t="shared" si="36"/>
        <v>0.51202250372996982</v>
      </c>
      <c r="AM833">
        <f t="shared" si="37"/>
        <v>1.768255299135902E-2</v>
      </c>
      <c r="AN833">
        <f t="shared" si="38"/>
        <v>9.5073457563405711E-2</v>
      </c>
    </row>
    <row r="834" spans="1:40" x14ac:dyDescent="0.25">
      <c r="A834" s="2">
        <v>951</v>
      </c>
      <c r="B834" t="s">
        <v>302</v>
      </c>
      <c r="C834">
        <v>5893.3107490508901</v>
      </c>
      <c r="D834">
        <v>1391.1372537924358</v>
      </c>
      <c r="E834">
        <v>14.02697782977179</v>
      </c>
      <c r="F834">
        <v>6.1008233326208048</v>
      </c>
      <c r="G834">
        <v>0</v>
      </c>
      <c r="H834">
        <v>6.4826690787146077</v>
      </c>
      <c r="I834">
        <v>0</v>
      </c>
      <c r="J834">
        <v>2.0624478464985918</v>
      </c>
      <c r="K834">
        <v>0</v>
      </c>
      <c r="L834">
        <v>36.042525535805041</v>
      </c>
      <c r="M834">
        <v>0</v>
      </c>
      <c r="N834">
        <v>8.3579267232539127</v>
      </c>
      <c r="O834">
        <v>4.5917190215594736</v>
      </c>
      <c r="P834">
        <v>0</v>
      </c>
      <c r="Q834">
        <v>97.246234359138271</v>
      </c>
      <c r="R834">
        <v>0.93687982246389567</v>
      </c>
      <c r="S834">
        <v>1.3793872425217457</v>
      </c>
      <c r="T834">
        <v>0.23228972020452301</v>
      </c>
      <c r="U834">
        <v>0.31996327218833132</v>
      </c>
      <c r="V834">
        <v>0</v>
      </c>
      <c r="W834">
        <v>1861.1306381028253</v>
      </c>
      <c r="X834">
        <v>555.00464215516979</v>
      </c>
      <c r="Y834">
        <v>758.7358486961582</v>
      </c>
      <c r="Z834">
        <v>0</v>
      </c>
      <c r="AA834">
        <v>893.12228693045529</v>
      </c>
      <c r="AB834">
        <v>238.08116650495447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18.319069084150314</v>
      </c>
      <c r="AL834">
        <f t="shared" si="36"/>
        <v>0.23843375845207337</v>
      </c>
      <c r="AM834">
        <f t="shared" si="37"/>
        <v>0.13457389953310195</v>
      </c>
      <c r="AN834">
        <f t="shared" si="38"/>
        <v>0.60192629996045921</v>
      </c>
    </row>
    <row r="835" spans="1:40" x14ac:dyDescent="0.25">
      <c r="A835" s="2">
        <v>952</v>
      </c>
      <c r="B835" t="s">
        <v>302</v>
      </c>
      <c r="C835">
        <v>571.3932299031984</v>
      </c>
      <c r="D835">
        <v>506.44647471796401</v>
      </c>
      <c r="E835">
        <v>5.1158114918905371</v>
      </c>
      <c r="F835">
        <v>2.6001274319926799</v>
      </c>
      <c r="G835">
        <v>1.5786844277305523</v>
      </c>
      <c r="H835">
        <v>14.383236664008757</v>
      </c>
      <c r="I835">
        <v>8.7357882940404217</v>
      </c>
      <c r="J835">
        <v>0.94140818064738852</v>
      </c>
      <c r="K835">
        <v>0.57124767666997744</v>
      </c>
      <c r="L835">
        <v>5.5283971485923615</v>
      </c>
      <c r="M835">
        <v>3.3574557144111932</v>
      </c>
      <c r="N835">
        <v>3.3144371612896304</v>
      </c>
      <c r="O835">
        <v>0.72731536862588619</v>
      </c>
      <c r="P835">
        <v>0.44219173718382626</v>
      </c>
      <c r="Q835">
        <v>6.2186965668638852</v>
      </c>
      <c r="R835">
        <v>3.7766376744075068</v>
      </c>
      <c r="S835">
        <v>1.7007375507504034E-2</v>
      </c>
      <c r="T835">
        <v>0.53523211008845961</v>
      </c>
      <c r="U835">
        <v>7.3031667000948583E-2</v>
      </c>
      <c r="V835">
        <v>0</v>
      </c>
      <c r="W835">
        <v>0</v>
      </c>
      <c r="X835">
        <v>0.60026029672880199</v>
      </c>
      <c r="Y835">
        <v>0</v>
      </c>
      <c r="Z835">
        <v>0</v>
      </c>
      <c r="AA835">
        <v>0</v>
      </c>
      <c r="AB835">
        <v>0.20008675890670874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6.229701438647135</v>
      </c>
      <c r="AL835">
        <f t="shared" ref="AL835:AL898" si="39">(D835+E835)/C835</f>
        <v>0.89528937242837126</v>
      </c>
      <c r="AM835">
        <f t="shared" ref="AM835:AM898" si="40">(SUM(X835,AB835,AE835))/C835</f>
        <v>1.4006939770201691E-3</v>
      </c>
      <c r="AN835">
        <f t="shared" ref="AN835:AN898" si="41">(SUM(AA835:AB835,AD835:AE835,W835:X835))/C835</f>
        <v>1.4006939770201691E-3</v>
      </c>
    </row>
    <row r="836" spans="1:40" x14ac:dyDescent="0.25">
      <c r="A836" s="2">
        <v>953</v>
      </c>
      <c r="B836" t="s">
        <v>302</v>
      </c>
      <c r="C836">
        <v>32.281956333537231</v>
      </c>
      <c r="D836">
        <v>7.1233316579667134</v>
      </c>
      <c r="E836">
        <v>7.1771461094091812E-2</v>
      </c>
      <c r="F836">
        <v>3.6665817168083099E-2</v>
      </c>
      <c r="G836">
        <v>0</v>
      </c>
      <c r="H836">
        <v>3.8960675680568123E-2</v>
      </c>
      <c r="I836">
        <v>0</v>
      </c>
      <c r="J836">
        <v>9.4280981542538972E-3</v>
      </c>
      <c r="K836">
        <v>2.9671362625336281E-3</v>
      </c>
      <c r="L836">
        <v>0.21661485515892637</v>
      </c>
      <c r="M836">
        <v>0</v>
      </c>
      <c r="N836">
        <v>4.5011785597600586E-2</v>
      </c>
      <c r="O836">
        <v>2.7596138480563529E-2</v>
      </c>
      <c r="P836">
        <v>0</v>
      </c>
      <c r="Q836">
        <v>0</v>
      </c>
      <c r="R836">
        <v>0</v>
      </c>
      <c r="S836">
        <v>0</v>
      </c>
      <c r="T836">
        <v>1.3959937878061913E-3</v>
      </c>
      <c r="U836">
        <v>1.9229758734696119E-3</v>
      </c>
      <c r="V836">
        <v>0</v>
      </c>
      <c r="W836">
        <v>10.645090567905779</v>
      </c>
      <c r="X836">
        <v>2.9016174618593751</v>
      </c>
      <c r="Y836">
        <v>0</v>
      </c>
      <c r="Z836">
        <v>0</v>
      </c>
      <c r="AA836">
        <v>7.3195922418892367</v>
      </c>
      <c r="AB836">
        <v>1.8484701601905353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1.9915193064676922</v>
      </c>
      <c r="AL836">
        <f t="shared" si="39"/>
        <v>0.22288311912453468</v>
      </c>
      <c r="AM836">
        <f t="shared" si="40"/>
        <v>0.14714373481495349</v>
      </c>
      <c r="AN836">
        <f t="shared" si="41"/>
        <v>0.70363673741318145</v>
      </c>
    </row>
    <row r="837" spans="1:40" x14ac:dyDescent="0.25">
      <c r="A837" s="2">
        <v>954</v>
      </c>
      <c r="B837" t="s">
        <v>336</v>
      </c>
      <c r="C837">
        <v>18842.133811527739</v>
      </c>
      <c r="D837">
        <v>7774.9549693962736</v>
      </c>
      <c r="E837">
        <v>78.534789489086734</v>
      </c>
      <c r="F837">
        <v>703.95295620221964</v>
      </c>
      <c r="G837">
        <v>835.23653631251148</v>
      </c>
      <c r="H837">
        <v>657.63104356178314</v>
      </c>
      <c r="I837">
        <v>780.27577524922845</v>
      </c>
      <c r="J837">
        <v>27.761246515576072</v>
      </c>
      <c r="K837">
        <v>32.938585094043638</v>
      </c>
      <c r="L837">
        <v>610.97497454362099</v>
      </c>
      <c r="M837">
        <v>724.91837268744541</v>
      </c>
      <c r="N837">
        <v>329.51877205996084</v>
      </c>
      <c r="O837">
        <v>220.25370466163264</v>
      </c>
      <c r="P837">
        <v>261.32999385196041</v>
      </c>
      <c r="Q837">
        <v>718.35558969639874</v>
      </c>
      <c r="R837">
        <v>852.32530470136703</v>
      </c>
      <c r="S837">
        <v>0</v>
      </c>
      <c r="T837">
        <v>8.3984199701747286</v>
      </c>
      <c r="U837">
        <v>13.698679853815134</v>
      </c>
      <c r="V837">
        <v>0</v>
      </c>
      <c r="W837">
        <v>2243.8005185145826</v>
      </c>
      <c r="X837">
        <v>687.22416403972693</v>
      </c>
      <c r="Y837">
        <v>229.5745832672587</v>
      </c>
      <c r="Z837">
        <v>0</v>
      </c>
      <c r="AA837">
        <v>807.9442367713167</v>
      </c>
      <c r="AB837">
        <v>221.32013334124784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21.210461746507647</v>
      </c>
      <c r="AL837">
        <f t="shared" si="39"/>
        <v>0.41680469088275685</v>
      </c>
      <c r="AM837">
        <f t="shared" si="40"/>
        <v>4.8218758367224918E-2</v>
      </c>
      <c r="AN837">
        <f t="shared" si="41"/>
        <v>0.21018262009390593</v>
      </c>
    </row>
    <row r="838" spans="1:40" x14ac:dyDescent="0.25">
      <c r="A838" s="2">
        <v>955</v>
      </c>
      <c r="B838" t="s">
        <v>336</v>
      </c>
      <c r="C838">
        <v>6944.1198964309642</v>
      </c>
      <c r="D838">
        <v>3136.337508003669</v>
      </c>
      <c r="E838">
        <v>31.680299968189235</v>
      </c>
      <c r="F838">
        <v>109.04044533140983</v>
      </c>
      <c r="G838">
        <v>129.3756868655604</v>
      </c>
      <c r="H838">
        <v>603.23440301864264</v>
      </c>
      <c r="I838">
        <v>715.73424900542909</v>
      </c>
      <c r="J838">
        <v>39.469594970122472</v>
      </c>
      <c r="K838">
        <v>46.83079610745876</v>
      </c>
      <c r="L838">
        <v>231.85248775952903</v>
      </c>
      <c r="M838">
        <v>275.09148575856369</v>
      </c>
      <c r="N838">
        <v>191.24539222408544</v>
      </c>
      <c r="O838">
        <v>30.52673942969875</v>
      </c>
      <c r="P838">
        <v>36.219898074047514</v>
      </c>
      <c r="Q838">
        <v>236.49216875238412</v>
      </c>
      <c r="R838">
        <v>280.59682085984309</v>
      </c>
      <c r="S838">
        <v>0</v>
      </c>
      <c r="T838">
        <v>30.51849166968713</v>
      </c>
      <c r="U838">
        <v>4.1796697179484124</v>
      </c>
      <c r="V838">
        <v>0</v>
      </c>
      <c r="W838">
        <v>156.06522504637007</v>
      </c>
      <c r="X838">
        <v>43.790453441281052</v>
      </c>
      <c r="Y838">
        <v>50.154127968392551</v>
      </c>
      <c r="Z838">
        <v>0</v>
      </c>
      <c r="AA838">
        <v>436.25827676464206</v>
      </c>
      <c r="AB838">
        <v>128.73734808677361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0.68832760723516218</v>
      </c>
      <c r="AL838">
        <f t="shared" si="39"/>
        <v>0.45621588555809772</v>
      </c>
      <c r="AM838">
        <f t="shared" si="40"/>
        <v>2.4845164556667281E-2</v>
      </c>
      <c r="AN838">
        <f t="shared" si="41"/>
        <v>0.11014373523881317</v>
      </c>
    </row>
    <row r="839" spans="1:40" x14ac:dyDescent="0.25">
      <c r="A839" s="2">
        <v>956</v>
      </c>
      <c r="B839" t="s">
        <v>336</v>
      </c>
      <c r="C839">
        <v>3.5652106852513272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2.2969097111670993</v>
      </c>
      <c r="X839">
        <v>0.80777454368715551</v>
      </c>
      <c r="Y839">
        <v>0</v>
      </c>
      <c r="Z839">
        <v>0</v>
      </c>
      <c r="AA839">
        <v>0.36389521385230411</v>
      </c>
      <c r="AB839">
        <v>9.6631216544768403E-2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L839">
        <f t="shared" si="39"/>
        <v>0</v>
      </c>
      <c r="AM839">
        <f t="shared" si="40"/>
        <v>0.25367526356108416</v>
      </c>
      <c r="AN839">
        <f t="shared" si="41"/>
        <v>1</v>
      </c>
    </row>
    <row r="840" spans="1:40" x14ac:dyDescent="0.25">
      <c r="A840" s="2">
        <v>957</v>
      </c>
      <c r="B840" t="s">
        <v>44</v>
      </c>
      <c r="C840">
        <v>13417.882929593201</v>
      </c>
      <c r="D840">
        <v>10382.470416721211</v>
      </c>
      <c r="E840">
        <v>104.87359140792084</v>
      </c>
      <c r="F840">
        <v>87.557847502845135</v>
      </c>
      <c r="G840">
        <v>103.8866564519091</v>
      </c>
      <c r="H840">
        <v>13.89446143413371</v>
      </c>
      <c r="I840">
        <v>16.485650788207913</v>
      </c>
      <c r="J840">
        <v>5.1836479088564271</v>
      </c>
      <c r="K840">
        <v>6.1505859684391382</v>
      </c>
      <c r="L840">
        <v>160.37712272138484</v>
      </c>
      <c r="M840">
        <v>190.2864604589092</v>
      </c>
      <c r="N840">
        <v>87.312935671759874</v>
      </c>
      <c r="O840">
        <v>113.18422544899923</v>
      </c>
      <c r="P840">
        <v>134.29239607243019</v>
      </c>
      <c r="Q840">
        <v>361.85441950240573</v>
      </c>
      <c r="R840">
        <v>429.33828774896159</v>
      </c>
      <c r="S840">
        <v>0</v>
      </c>
      <c r="T840">
        <v>0.68370859976341813</v>
      </c>
      <c r="U840">
        <v>4.861081855927436</v>
      </c>
      <c r="V840">
        <v>0</v>
      </c>
      <c r="W840">
        <v>0.11859565031543168</v>
      </c>
      <c r="X840">
        <v>0.15812753243617952</v>
      </c>
      <c r="Y840">
        <v>0</v>
      </c>
      <c r="Z840">
        <v>8.4323480158094064</v>
      </c>
      <c r="AA840">
        <v>79.459083062703129</v>
      </c>
      <c r="AB840">
        <v>87.3654594868527</v>
      </c>
      <c r="AC840">
        <v>1010.3574340535574</v>
      </c>
      <c r="AD840">
        <v>0</v>
      </c>
      <c r="AE840">
        <v>0</v>
      </c>
      <c r="AF840">
        <v>0</v>
      </c>
      <c r="AG840">
        <v>0</v>
      </c>
      <c r="AH840">
        <v>29.298385527458134</v>
      </c>
      <c r="AL840">
        <f t="shared" si="39"/>
        <v>0.78159453791322386</v>
      </c>
      <c r="AM840">
        <f t="shared" si="40"/>
        <v>6.522905847259646E-3</v>
      </c>
      <c r="AN840">
        <f t="shared" si="41"/>
        <v>1.2453623765323277E-2</v>
      </c>
    </row>
    <row r="841" spans="1:40" x14ac:dyDescent="0.25">
      <c r="A841" s="2">
        <v>958</v>
      </c>
      <c r="B841" t="s">
        <v>44</v>
      </c>
      <c r="C841">
        <v>10920.610673703173</v>
      </c>
      <c r="D841">
        <v>9376.0007430796122</v>
      </c>
      <c r="E841">
        <v>94.707156650670598</v>
      </c>
      <c r="F841">
        <v>0.75983885571528187</v>
      </c>
      <c r="G841">
        <v>6.0526219248014161</v>
      </c>
      <c r="H841">
        <v>0.13207499706799961</v>
      </c>
      <c r="I841">
        <v>1.0500777544665647</v>
      </c>
      <c r="J841">
        <v>0.15164166330029583</v>
      </c>
      <c r="K841">
        <v>1.2098721953636504</v>
      </c>
      <c r="L841">
        <v>15.097313553735903</v>
      </c>
      <c r="M841">
        <v>120.24776260833617</v>
      </c>
      <c r="N841">
        <v>18.599745994039168</v>
      </c>
      <c r="O841">
        <v>0.93756942363086115</v>
      </c>
      <c r="P841">
        <v>7.4695745895957604</v>
      </c>
      <c r="Q841">
        <v>306.1268376296415</v>
      </c>
      <c r="R841">
        <v>0</v>
      </c>
      <c r="S841">
        <v>30.926305662680896</v>
      </c>
      <c r="T841">
        <v>0.10598610875827127</v>
      </c>
      <c r="U841">
        <v>1.6745805183806779</v>
      </c>
      <c r="V841">
        <v>0</v>
      </c>
      <c r="W841">
        <v>0</v>
      </c>
      <c r="X841">
        <v>0</v>
      </c>
      <c r="Y841">
        <v>111.22061152087197</v>
      </c>
      <c r="Z841">
        <v>0</v>
      </c>
      <c r="AA841">
        <v>15.691989711511868</v>
      </c>
      <c r="AB841">
        <v>18.254289576495861</v>
      </c>
      <c r="AC841">
        <v>761.2300410874866</v>
      </c>
      <c r="AD841">
        <v>0</v>
      </c>
      <c r="AE841">
        <v>0</v>
      </c>
      <c r="AF841">
        <v>0</v>
      </c>
      <c r="AG841">
        <v>0</v>
      </c>
      <c r="AH841">
        <v>32.964038597012291</v>
      </c>
      <c r="AL841">
        <f t="shared" si="39"/>
        <v>0.86723244539206445</v>
      </c>
      <c r="AM841">
        <f t="shared" si="40"/>
        <v>1.6715447626433734E-3</v>
      </c>
      <c r="AN841">
        <f t="shared" si="41"/>
        <v>3.1084598015887845E-3</v>
      </c>
    </row>
    <row r="842" spans="1:40" x14ac:dyDescent="0.25">
      <c r="A842" s="2">
        <v>959</v>
      </c>
      <c r="B842" t="s">
        <v>44</v>
      </c>
      <c r="C842">
        <v>1031.0224936336008</v>
      </c>
      <c r="D842">
        <v>696.77544652756796</v>
      </c>
      <c r="E842">
        <v>7.0383172994267902</v>
      </c>
      <c r="F842">
        <v>0.33811132956630491</v>
      </c>
      <c r="G842">
        <v>0</v>
      </c>
      <c r="H842">
        <v>0.36512023275980643</v>
      </c>
      <c r="I842">
        <v>0</v>
      </c>
      <c r="J842">
        <v>7.6025030682889086E-2</v>
      </c>
      <c r="K842">
        <v>0</v>
      </c>
      <c r="L842">
        <v>4.6775402688259611</v>
      </c>
      <c r="M842">
        <v>0</v>
      </c>
      <c r="N842">
        <v>1.0103326711892542</v>
      </c>
      <c r="O842">
        <v>0.74124406866459147</v>
      </c>
      <c r="P842">
        <v>0</v>
      </c>
      <c r="Q842">
        <v>7.6295120615120551</v>
      </c>
      <c r="R842">
        <v>0</v>
      </c>
      <c r="S842">
        <v>0.77625561688070766</v>
      </c>
      <c r="T842">
        <v>1.0003293774151032E-3</v>
      </c>
      <c r="U842">
        <v>6.4021080154566604E-2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4.9016140493669429</v>
      </c>
      <c r="AB842">
        <v>12.304051342205771</v>
      </c>
      <c r="AC842">
        <v>294.32390172541977</v>
      </c>
      <c r="AD842">
        <v>0</v>
      </c>
      <c r="AE842">
        <v>0</v>
      </c>
      <c r="AF842">
        <v>0</v>
      </c>
      <c r="AG842">
        <v>0</v>
      </c>
      <c r="AH842">
        <v>0</v>
      </c>
      <c r="AL842">
        <f t="shared" si="39"/>
        <v>0.68263667201533651</v>
      </c>
      <c r="AM842">
        <f t="shared" si="40"/>
        <v>1.1933834051324119E-2</v>
      </c>
      <c r="AN842">
        <f t="shared" si="41"/>
        <v>1.6687963160663274E-2</v>
      </c>
    </row>
    <row r="843" spans="1:40" x14ac:dyDescent="0.25">
      <c r="A843" s="2">
        <v>960</v>
      </c>
      <c r="B843" t="s">
        <v>44</v>
      </c>
      <c r="C843">
        <v>552.6511856513157</v>
      </c>
      <c r="D843">
        <v>521.71844091900368</v>
      </c>
      <c r="E843">
        <v>5.2701618130746839</v>
      </c>
      <c r="F843">
        <v>9.6627850551244843E-2</v>
      </c>
      <c r="G843">
        <v>0</v>
      </c>
      <c r="H843">
        <v>6.3103907290560646E-2</v>
      </c>
      <c r="I843">
        <v>0</v>
      </c>
      <c r="J843">
        <v>3.3523951148672237E-2</v>
      </c>
      <c r="K843">
        <v>0</v>
      </c>
      <c r="L843">
        <v>3.2409769879804866</v>
      </c>
      <c r="M843">
        <v>0</v>
      </c>
      <c r="N843">
        <v>0.76020487708632567</v>
      </c>
      <c r="O843">
        <v>0.24452762928868987</v>
      </c>
      <c r="P843">
        <v>0</v>
      </c>
      <c r="Q843">
        <v>6.9128357171311716</v>
      </c>
      <c r="R843">
        <v>0</v>
      </c>
      <c r="S843">
        <v>0.70400292285019472</v>
      </c>
      <c r="T843">
        <v>0</v>
      </c>
      <c r="U843">
        <v>4.1411937218245869E-2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1.2817980567552292</v>
      </c>
      <c r="AB843">
        <v>8.7753863018479361</v>
      </c>
      <c r="AC843">
        <v>3.5081827800883931</v>
      </c>
      <c r="AD843">
        <v>0</v>
      </c>
      <c r="AE843">
        <v>0</v>
      </c>
      <c r="AF843">
        <v>0</v>
      </c>
      <c r="AG843">
        <v>0</v>
      </c>
      <c r="AH843">
        <v>0</v>
      </c>
      <c r="AL843">
        <f t="shared" si="39"/>
        <v>0.9535645926661801</v>
      </c>
      <c r="AM843">
        <f t="shared" si="40"/>
        <v>1.5878707093527511E-2</v>
      </c>
      <c r="AN843">
        <f t="shared" si="41"/>
        <v>1.8198068908059029E-2</v>
      </c>
    </row>
    <row r="844" spans="1:40" x14ac:dyDescent="0.25">
      <c r="A844" s="2">
        <v>961</v>
      </c>
      <c r="B844" t="s">
        <v>45</v>
      </c>
      <c r="C844">
        <v>2.3679770286972768</v>
      </c>
      <c r="D844">
        <v>2.3442972688799841</v>
      </c>
      <c r="E844">
        <v>2.3679759817292732E-2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L844">
        <f t="shared" si="39"/>
        <v>1</v>
      </c>
      <c r="AM844">
        <f t="shared" si="40"/>
        <v>0</v>
      </c>
      <c r="AN844">
        <f t="shared" si="41"/>
        <v>0</v>
      </c>
    </row>
    <row r="845" spans="1:40" x14ac:dyDescent="0.25">
      <c r="A845" s="2">
        <v>962</v>
      </c>
      <c r="B845" t="s">
        <v>45</v>
      </c>
      <c r="C845">
        <v>0.45156361103316467</v>
      </c>
      <c r="D845">
        <v>0.208892891022289</v>
      </c>
      <c r="E845">
        <v>2.1100258367403907E-3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6.5319434072595836E-4</v>
      </c>
      <c r="Z845">
        <v>5.0048015375267973E-4</v>
      </c>
      <c r="AA845">
        <v>0</v>
      </c>
      <c r="AB845">
        <v>0</v>
      </c>
      <c r="AC845">
        <v>3.4417205150470219E-2</v>
      </c>
      <c r="AD845">
        <v>0</v>
      </c>
      <c r="AE845">
        <v>0</v>
      </c>
      <c r="AF845">
        <v>0</v>
      </c>
      <c r="AG845">
        <v>0</v>
      </c>
      <c r="AH845">
        <v>0.20498981452918638</v>
      </c>
      <c r="AL845">
        <f t="shared" si="39"/>
        <v>0.46727174578186387</v>
      </c>
      <c r="AM845">
        <f t="shared" si="40"/>
        <v>0</v>
      </c>
      <c r="AN845">
        <f t="shared" si="41"/>
        <v>0</v>
      </c>
    </row>
    <row r="846" spans="1:40" x14ac:dyDescent="0.25">
      <c r="A846" s="2">
        <v>963</v>
      </c>
      <c r="B846" t="s">
        <v>45</v>
      </c>
      <c r="C846">
        <v>21.761415581633447</v>
      </c>
      <c r="D846">
        <v>18.037575433474256</v>
      </c>
      <c r="E846">
        <v>0.18219713974404458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2.5511527095797382</v>
      </c>
      <c r="R846">
        <v>0</v>
      </c>
      <c r="S846">
        <v>0.25773206407702609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0.23503566020551808</v>
      </c>
      <c r="AB846">
        <v>0.49772257455286179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L846">
        <f t="shared" si="39"/>
        <v>0.83725125807512812</v>
      </c>
      <c r="AM846">
        <f t="shared" si="40"/>
        <v>2.2871792172056021E-2</v>
      </c>
      <c r="AN846">
        <f t="shared" si="41"/>
        <v>3.3672360697749142E-2</v>
      </c>
    </row>
    <row r="847" spans="1:40" x14ac:dyDescent="0.25">
      <c r="A847" s="2">
        <v>964</v>
      </c>
      <c r="B847" t="s">
        <v>45</v>
      </c>
      <c r="C847">
        <v>6.7733935816403159</v>
      </c>
      <c r="D847">
        <v>6.2944460424010806</v>
      </c>
      <c r="E847">
        <v>6.3580274844353385E-2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0.4153672643948822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L847">
        <f t="shared" si="39"/>
        <v>0.93867663832192483</v>
      </c>
      <c r="AM847">
        <f t="shared" si="40"/>
        <v>0</v>
      </c>
      <c r="AN847">
        <f t="shared" si="41"/>
        <v>0</v>
      </c>
    </row>
    <row r="848" spans="1:40" x14ac:dyDescent="0.25">
      <c r="A848" s="2">
        <v>965</v>
      </c>
      <c r="B848" t="s">
        <v>45</v>
      </c>
      <c r="C848">
        <v>38.624465054639224</v>
      </c>
      <c r="D848">
        <v>35.830483388885483</v>
      </c>
      <c r="E848">
        <v>0.36192437438585789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0.1524536043972318</v>
      </c>
      <c r="R848">
        <v>0</v>
      </c>
      <c r="S848">
        <v>1.5401546644761399E-2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0.93857056135756933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1.3256315789683224</v>
      </c>
      <c r="AL848">
        <f t="shared" si="39"/>
        <v>0.93703324336201343</v>
      </c>
      <c r="AM848">
        <f t="shared" si="40"/>
        <v>0</v>
      </c>
      <c r="AN848">
        <f t="shared" si="41"/>
        <v>0</v>
      </c>
    </row>
    <row r="849" spans="1:40" x14ac:dyDescent="0.25">
      <c r="A849" s="2">
        <v>966</v>
      </c>
      <c r="B849" t="s">
        <v>45</v>
      </c>
      <c r="C849">
        <v>0.22783752845802174</v>
      </c>
      <c r="D849">
        <v>0.22555920384040856</v>
      </c>
      <c r="E849">
        <v>2.2783246176131837E-3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L849">
        <f t="shared" si="39"/>
        <v>1</v>
      </c>
      <c r="AM849">
        <f t="shared" si="40"/>
        <v>0</v>
      </c>
      <c r="AN849">
        <f t="shared" si="41"/>
        <v>0</v>
      </c>
    </row>
    <row r="850" spans="1:40" x14ac:dyDescent="0.25">
      <c r="A850" s="2">
        <v>967</v>
      </c>
      <c r="B850" t="s">
        <v>45</v>
      </c>
      <c r="C850">
        <v>163.36375650513168</v>
      </c>
      <c r="D850">
        <v>91.563924403762428</v>
      </c>
      <c r="E850">
        <v>0.92489394451120566</v>
      </c>
      <c r="F850">
        <v>6.7243516087510363E-2</v>
      </c>
      <c r="G850">
        <v>0.53589149998563124</v>
      </c>
      <c r="H850">
        <v>1.1713964041067525E-2</v>
      </c>
      <c r="I850">
        <v>9.2906936173047003E-2</v>
      </c>
      <c r="J850">
        <v>1.3412936819082209E-2</v>
      </c>
      <c r="K850">
        <v>0.10712464825342667</v>
      </c>
      <c r="L850">
        <v>1.3365543551285213</v>
      </c>
      <c r="M850">
        <v>10.644863628281241</v>
      </c>
      <c r="N850">
        <v>1.6465720141390643</v>
      </c>
      <c r="O850">
        <v>8.2981360906043841E-2</v>
      </c>
      <c r="P850">
        <v>0.6612577410969035</v>
      </c>
      <c r="Q850">
        <v>20.154419553770492</v>
      </c>
      <c r="R850">
        <v>0</v>
      </c>
      <c r="S850">
        <v>2.0360997605275921</v>
      </c>
      <c r="T850">
        <v>9.3890551474205362E-3</v>
      </c>
      <c r="U850">
        <v>0.1481682321835793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0.24433992487369965</v>
      </c>
      <c r="AB850">
        <v>0.67541117444762511</v>
      </c>
      <c r="AC850">
        <v>29.775254343355982</v>
      </c>
      <c r="AD850">
        <v>0</v>
      </c>
      <c r="AE850">
        <v>0</v>
      </c>
      <c r="AF850">
        <v>0</v>
      </c>
      <c r="AG850">
        <v>0</v>
      </c>
      <c r="AH850">
        <v>2.6313335116400789</v>
      </c>
      <c r="AL850">
        <f t="shared" si="39"/>
        <v>0.56615261748935319</v>
      </c>
      <c r="AM850">
        <f t="shared" si="40"/>
        <v>4.1344003645411315E-3</v>
      </c>
      <c r="AN850">
        <f t="shared" si="41"/>
        <v>5.6300804964192468E-3</v>
      </c>
    </row>
    <row r="851" spans="1:40" x14ac:dyDescent="0.25">
      <c r="A851" s="2">
        <v>968</v>
      </c>
      <c r="B851" t="s">
        <v>45</v>
      </c>
      <c r="C851">
        <v>6001.578808835533</v>
      </c>
      <c r="D851">
        <v>4578.1705104053153</v>
      </c>
      <c r="E851">
        <v>46.244384540891708</v>
      </c>
      <c r="F851">
        <v>1.1224078937020223</v>
      </c>
      <c r="G851">
        <v>8.9424775073112048</v>
      </c>
      <c r="H851">
        <v>0.19429916527117649</v>
      </c>
      <c r="I851">
        <v>1.5515637226751715</v>
      </c>
      <c r="J851">
        <v>0.22448156930840615</v>
      </c>
      <c r="K851">
        <v>1.7873636805285411</v>
      </c>
      <c r="L851">
        <v>22.302903213603106</v>
      </c>
      <c r="M851">
        <v>177.63282425010036</v>
      </c>
      <c r="N851">
        <v>27.47541014587479</v>
      </c>
      <c r="O851">
        <v>1.3855605523463996</v>
      </c>
      <c r="P851">
        <v>11.03355162787487</v>
      </c>
      <c r="Q851">
        <v>598.57695321263884</v>
      </c>
      <c r="R851">
        <v>0</v>
      </c>
      <c r="S851">
        <v>60.471784877028149</v>
      </c>
      <c r="T851">
        <v>0.15657116258263906</v>
      </c>
      <c r="U851">
        <v>2.4730699579661306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9.1937470369910645</v>
      </c>
      <c r="AB851">
        <v>33.189043333695956</v>
      </c>
      <c r="AC851">
        <v>412.99896673926366</v>
      </c>
      <c r="AD851">
        <v>0</v>
      </c>
      <c r="AE851">
        <v>0</v>
      </c>
      <c r="AF851">
        <v>0</v>
      </c>
      <c r="AG851">
        <v>0</v>
      </c>
      <c r="AH851">
        <v>6.4509342405639858</v>
      </c>
      <c r="AL851">
        <f t="shared" si="39"/>
        <v>0.77053306175670588</v>
      </c>
      <c r="AM851">
        <f t="shared" si="40"/>
        <v>5.5300520731036635E-3</v>
      </c>
      <c r="AN851">
        <f t="shared" si="41"/>
        <v>7.0619401528629454E-3</v>
      </c>
    </row>
    <row r="852" spans="1:40" x14ac:dyDescent="0.25">
      <c r="A852" s="2">
        <v>969</v>
      </c>
      <c r="B852" t="s">
        <v>45</v>
      </c>
      <c r="C852">
        <v>108.74516157647496</v>
      </c>
      <c r="D852">
        <v>105.42533963844963</v>
      </c>
      <c r="E852">
        <v>1.0648684624306679</v>
      </c>
      <c r="F852">
        <v>1.4242549967184815E-2</v>
      </c>
      <c r="G852">
        <v>3.0160690598403688E-2</v>
      </c>
      <c r="H852">
        <v>6.7023763960071822E-3</v>
      </c>
      <c r="I852">
        <v>1.4242549967184815E-2</v>
      </c>
      <c r="J852">
        <v>1.1729158106554664E-2</v>
      </c>
      <c r="K852">
        <v>2.4296112382923365E-2</v>
      </c>
      <c r="L852">
        <v>0.23206977948623023</v>
      </c>
      <c r="M852">
        <v>0.48089548236874113</v>
      </c>
      <c r="N852">
        <v>0.16085702546132111</v>
      </c>
      <c r="O852">
        <v>2.5971706398145462E-2</v>
      </c>
      <c r="P852">
        <v>5.4456803819124065E-2</v>
      </c>
      <c r="Q852">
        <v>1.0037119657782918</v>
      </c>
      <c r="R852">
        <v>0</v>
      </c>
      <c r="S852">
        <v>0.10094621300451288</v>
      </c>
      <c r="T852">
        <v>0</v>
      </c>
      <c r="U852">
        <v>1.0891361098943533E-2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8.3779700761104747E-2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L852">
        <f t="shared" si="39"/>
        <v>0.9792638730504909</v>
      </c>
      <c r="AM852">
        <f t="shared" si="40"/>
        <v>7.7042233002878695E-4</v>
      </c>
      <c r="AN852">
        <f t="shared" si="41"/>
        <v>7.7042233002878695E-4</v>
      </c>
    </row>
    <row r="853" spans="1:40" x14ac:dyDescent="0.25">
      <c r="A853" s="2">
        <v>970</v>
      </c>
      <c r="B853" t="s">
        <v>45</v>
      </c>
      <c r="C853">
        <v>30988.490721571798</v>
      </c>
      <c r="D853">
        <v>23358.866252799031</v>
      </c>
      <c r="E853">
        <v>235.94795435093451</v>
      </c>
      <c r="F853">
        <v>1.9777477289000378</v>
      </c>
      <c r="G853">
        <v>15.754190180284207</v>
      </c>
      <c r="H853">
        <v>0.34288821518310514</v>
      </c>
      <c r="I853">
        <v>2.7332808641702324</v>
      </c>
      <c r="J853">
        <v>0.39496006298822284</v>
      </c>
      <c r="K853">
        <v>3.1488729624191993</v>
      </c>
      <c r="L853">
        <v>39.294594356487472</v>
      </c>
      <c r="M853">
        <v>312.96064769800751</v>
      </c>
      <c r="N853">
        <v>48.408151192565214</v>
      </c>
      <c r="O853">
        <v>2.4414818224251476</v>
      </c>
      <c r="P853">
        <v>19.439500539626636</v>
      </c>
      <c r="Q853">
        <v>1025.2394316804339</v>
      </c>
      <c r="R853">
        <v>0</v>
      </c>
      <c r="S853">
        <v>103.57483318727895</v>
      </c>
      <c r="T853">
        <v>0.27607903231169068</v>
      </c>
      <c r="U853">
        <v>4.3573329248244645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166.48123844591842</v>
      </c>
      <c r="AB853">
        <v>142.16375417853709</v>
      </c>
      <c r="AC853">
        <v>3872.9182378945943</v>
      </c>
      <c r="AD853">
        <v>0</v>
      </c>
      <c r="AE853">
        <v>0</v>
      </c>
      <c r="AF853">
        <v>0</v>
      </c>
      <c r="AG853">
        <v>0</v>
      </c>
      <c r="AH853">
        <v>1631.7692914548807</v>
      </c>
      <c r="AL853">
        <f t="shared" si="39"/>
        <v>0.76140572379425608</v>
      </c>
      <c r="AM853">
        <f t="shared" si="40"/>
        <v>4.5876307902783285E-3</v>
      </c>
      <c r="AN853">
        <f t="shared" si="41"/>
        <v>9.9599878999463726E-3</v>
      </c>
    </row>
    <row r="854" spans="1:40" x14ac:dyDescent="0.25">
      <c r="A854" s="2">
        <v>971</v>
      </c>
      <c r="B854" t="s">
        <v>45</v>
      </c>
      <c r="C854">
        <v>20.905115272122192</v>
      </c>
      <c r="D854">
        <v>20.696463453106606</v>
      </c>
      <c r="E854">
        <v>0.20865181901558519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L854">
        <f t="shared" si="39"/>
        <v>1</v>
      </c>
      <c r="AM854">
        <f t="shared" si="40"/>
        <v>0</v>
      </c>
      <c r="AN854">
        <f t="shared" si="41"/>
        <v>0</v>
      </c>
    </row>
    <row r="855" spans="1:40" x14ac:dyDescent="0.25">
      <c r="A855" s="2">
        <v>972</v>
      </c>
      <c r="B855" t="s">
        <v>45</v>
      </c>
      <c r="C855">
        <v>93.973133903197365</v>
      </c>
      <c r="D855">
        <v>75.304277871175458</v>
      </c>
      <c r="E855">
        <v>0.76064766734566569</v>
      </c>
      <c r="F855">
        <v>5.5149211644689999E-2</v>
      </c>
      <c r="G855">
        <v>0.43920060638392827</v>
      </c>
      <c r="H855">
        <v>9.5688725146240612E-3</v>
      </c>
      <c r="I855">
        <v>7.6183318112609449E-2</v>
      </c>
      <c r="J855">
        <v>1.1020168382852063E-2</v>
      </c>
      <c r="K855">
        <v>8.7784002598082986E-2</v>
      </c>
      <c r="L855">
        <v>1.0954859136082822</v>
      </c>
      <c r="M855">
        <v>8.7249928906006105</v>
      </c>
      <c r="N855">
        <v>1.3495593081002539</v>
      </c>
      <c r="O855">
        <v>6.8046389316909248E-2</v>
      </c>
      <c r="P855">
        <v>0.54196195500359479</v>
      </c>
      <c r="Q855">
        <v>0</v>
      </c>
      <c r="R855">
        <v>0</v>
      </c>
      <c r="S855">
        <v>0</v>
      </c>
      <c r="T855">
        <v>7.6918641927869527E-3</v>
      </c>
      <c r="U855">
        <v>0.12147339938487067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0.54975795782605463</v>
      </c>
      <c r="AB855">
        <v>0.89518109946897395</v>
      </c>
      <c r="AC855">
        <v>3.8751514075371092</v>
      </c>
      <c r="AD855">
        <v>0</v>
      </c>
      <c r="AE855">
        <v>0</v>
      </c>
      <c r="AF855">
        <v>0</v>
      </c>
      <c r="AG855">
        <v>0</v>
      </c>
      <c r="AH855">
        <v>0</v>
      </c>
      <c r="AL855">
        <f t="shared" si="39"/>
        <v>0.80943267909822336</v>
      </c>
      <c r="AM855">
        <f t="shared" si="40"/>
        <v>9.5259257863115291E-3</v>
      </c>
      <c r="AN855">
        <f t="shared" si="41"/>
        <v>1.5376086731165891E-2</v>
      </c>
    </row>
    <row r="856" spans="1:40" x14ac:dyDescent="0.25">
      <c r="A856" s="2">
        <v>973</v>
      </c>
      <c r="B856" t="s">
        <v>334</v>
      </c>
      <c r="C856">
        <v>114.01546855795256</v>
      </c>
      <c r="D856">
        <v>20.349780850879501</v>
      </c>
      <c r="E856">
        <v>0.20555282477843617</v>
      </c>
      <c r="F856">
        <v>1.4447591440453236</v>
      </c>
      <c r="G856">
        <v>1.7141994275969912</v>
      </c>
      <c r="H856">
        <v>1.3496898215014492</v>
      </c>
      <c r="I856">
        <v>1.6014002011960957</v>
      </c>
      <c r="J856">
        <v>5.6975985014034468E-2</v>
      </c>
      <c r="K856">
        <v>6.7601345022807249E-2</v>
      </c>
      <c r="L856">
        <v>1.2539355408692965</v>
      </c>
      <c r="M856">
        <v>1.4877874749175519</v>
      </c>
      <c r="N856">
        <v>0.67628858620701104</v>
      </c>
      <c r="O856">
        <v>0.45203807676575181</v>
      </c>
      <c r="P856">
        <v>0.53634115989219067</v>
      </c>
      <c r="Q856">
        <v>2.8348934690038154</v>
      </c>
      <c r="R856">
        <v>3.3635865032704975</v>
      </c>
      <c r="S856">
        <v>0</v>
      </c>
      <c r="T856">
        <v>1.7236235417467299E-2</v>
      </c>
      <c r="U856">
        <v>2.8114438322173672E-2</v>
      </c>
      <c r="V856">
        <v>0</v>
      </c>
      <c r="W856">
        <v>29.523796235033533</v>
      </c>
      <c r="X856">
        <v>7.54346209150627</v>
      </c>
      <c r="Y856">
        <v>0</v>
      </c>
      <c r="Z856">
        <v>0</v>
      </c>
      <c r="AA856">
        <v>32.174008769075989</v>
      </c>
      <c r="AB856">
        <v>7.3220157611684922</v>
      </c>
      <c r="AC856">
        <v>1.2004616467885218E-2</v>
      </c>
      <c r="AD856">
        <v>0</v>
      </c>
      <c r="AE856">
        <v>0</v>
      </c>
      <c r="AF856">
        <v>0</v>
      </c>
      <c r="AG856">
        <v>0</v>
      </c>
      <c r="AH856">
        <v>0</v>
      </c>
      <c r="AL856">
        <f t="shared" si="39"/>
        <v>0.18028548174768</v>
      </c>
      <c r="AM856">
        <f t="shared" si="40"/>
        <v>0.13038123721886768</v>
      </c>
      <c r="AN856">
        <f t="shared" si="41"/>
        <v>0.67151662686776725</v>
      </c>
    </row>
    <row r="857" spans="1:40" x14ac:dyDescent="0.25">
      <c r="A857" s="2">
        <v>974</v>
      </c>
      <c r="B857" t="s">
        <v>334</v>
      </c>
      <c r="C857">
        <v>20650.730627606968</v>
      </c>
      <c r="D857">
        <v>7624.9520875755279</v>
      </c>
      <c r="E857">
        <v>77.019610971279405</v>
      </c>
      <c r="F857">
        <v>700.62015775185807</v>
      </c>
      <c r="G857">
        <v>831.28218821384678</v>
      </c>
      <c r="H857">
        <v>654.51755180983878</v>
      </c>
      <c r="I857">
        <v>776.58163365682026</v>
      </c>
      <c r="J857">
        <v>27.629813529107242</v>
      </c>
      <c r="K857">
        <v>32.78264048951953</v>
      </c>
      <c r="L857">
        <v>608.08237152174547</v>
      </c>
      <c r="M857">
        <v>721.48631546281831</v>
      </c>
      <c r="N857">
        <v>327.9586967122965</v>
      </c>
      <c r="O857">
        <v>219.21093440388287</v>
      </c>
      <c r="P857">
        <v>260.09275180209164</v>
      </c>
      <c r="Q857">
        <v>628.04099986704227</v>
      </c>
      <c r="R857">
        <v>745.16749678646181</v>
      </c>
      <c r="S857">
        <v>0</v>
      </c>
      <c r="T857">
        <v>8.3586584480226094</v>
      </c>
      <c r="U857">
        <v>13.633824754356356</v>
      </c>
      <c r="V857">
        <v>0</v>
      </c>
      <c r="W857">
        <v>3452.2174202721226</v>
      </c>
      <c r="X857">
        <v>1057.3342911519046</v>
      </c>
      <c r="Y857">
        <v>289.46360498915232</v>
      </c>
      <c r="Z857">
        <v>0</v>
      </c>
      <c r="AA857">
        <v>1243.0691346113424</v>
      </c>
      <c r="AB857">
        <v>340.51387967563625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10.714563150297677</v>
      </c>
      <c r="AL857">
        <f t="shared" si="39"/>
        <v>0.37296364169558299</v>
      </c>
      <c r="AM857">
        <f t="shared" si="40"/>
        <v>6.769001039405477E-2</v>
      </c>
      <c r="AN857">
        <f t="shared" si="41"/>
        <v>0.29505661739470795</v>
      </c>
    </row>
    <row r="858" spans="1:40" x14ac:dyDescent="0.25">
      <c r="A858" s="2">
        <v>975</v>
      </c>
      <c r="B858" t="s">
        <v>334</v>
      </c>
      <c r="C858">
        <v>110.23800425626629</v>
      </c>
      <c r="D858">
        <v>83.268624156180763</v>
      </c>
      <c r="E858">
        <v>0.84103982169982106</v>
      </c>
      <c r="F858">
        <v>2.2436890052974352</v>
      </c>
      <c r="G858">
        <v>2.6621482930298135</v>
      </c>
      <c r="H858">
        <v>2.0960536139064843</v>
      </c>
      <c r="I858">
        <v>2.4869872547384255</v>
      </c>
      <c r="J858">
        <v>8.84888880312871E-2</v>
      </c>
      <c r="K858">
        <v>0.1049920342854469</v>
      </c>
      <c r="L858">
        <v>1.9473405301177935</v>
      </c>
      <c r="M858">
        <v>2.3105328131488201</v>
      </c>
      <c r="N858">
        <v>1.0502589960366508</v>
      </c>
      <c r="O858">
        <v>0.70199947405167373</v>
      </c>
      <c r="P858">
        <v>0.8329470132661172</v>
      </c>
      <c r="Q858">
        <v>2.8848794372170272</v>
      </c>
      <c r="R858">
        <v>3.4228748533928131</v>
      </c>
      <c r="S858">
        <v>0</v>
      </c>
      <c r="T858">
        <v>2.6756034374865279E-2</v>
      </c>
      <c r="U858">
        <v>4.3659442888803038E-2</v>
      </c>
      <c r="V858">
        <v>0</v>
      </c>
      <c r="W858">
        <v>2.4100632789599423</v>
      </c>
      <c r="X858">
        <v>0.79769703823308125</v>
      </c>
      <c r="Y858">
        <v>0</v>
      </c>
      <c r="Z858">
        <v>0</v>
      </c>
      <c r="AA858">
        <v>5.6574258030714988E-3</v>
      </c>
      <c r="AB858">
        <v>1.1314851606142998E-2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L858">
        <f t="shared" si="39"/>
        <v>0.76298246276623349</v>
      </c>
      <c r="AM858">
        <f t="shared" si="40"/>
        <v>7.3387748199662938E-3</v>
      </c>
      <c r="AN858">
        <f t="shared" si="41"/>
        <v>2.9252458046190848E-2</v>
      </c>
    </row>
    <row r="859" spans="1:40" x14ac:dyDescent="0.25">
      <c r="A859" s="2">
        <v>976</v>
      </c>
      <c r="B859" t="s">
        <v>104</v>
      </c>
      <c r="C859">
        <v>37.886209471898944</v>
      </c>
      <c r="D859">
        <v>22.730214317007956</v>
      </c>
      <c r="E859">
        <v>0.22959818333725995</v>
      </c>
      <c r="F859">
        <v>0.31144245675751747</v>
      </c>
      <c r="G859">
        <v>5.4392722908530498E-2</v>
      </c>
      <c r="H859">
        <v>0.11757573533370359</v>
      </c>
      <c r="I859">
        <v>2.0533547018678135E-2</v>
      </c>
      <c r="J859">
        <v>0.51013666175257488</v>
      </c>
      <c r="K859">
        <v>8.9095044827606676E-2</v>
      </c>
      <c r="L859">
        <v>6.4500614372283591</v>
      </c>
      <c r="M859">
        <v>1.1265058800100987</v>
      </c>
      <c r="N859">
        <v>1.2124302839988328</v>
      </c>
      <c r="O859">
        <v>0.27518913830561337</v>
      </c>
      <c r="P859">
        <v>4.8061284470475529E-2</v>
      </c>
      <c r="Q859">
        <v>2.7447273956586815</v>
      </c>
      <c r="R859">
        <v>0</v>
      </c>
      <c r="S859">
        <v>0.27303229071950763</v>
      </c>
      <c r="T859">
        <v>1.2143263233380852E-2</v>
      </c>
      <c r="U859">
        <v>8.342439757989667E-2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0.9741026429956926</v>
      </c>
      <c r="AB859">
        <v>0.62354278875456814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L859">
        <f t="shared" si="39"/>
        <v>0.60602031241407317</v>
      </c>
      <c r="AM859">
        <f t="shared" si="40"/>
        <v>1.6458304946475679E-2</v>
      </c>
      <c r="AN859">
        <f t="shared" si="41"/>
        <v>4.2169577110512217E-2</v>
      </c>
    </row>
    <row r="860" spans="1:40" x14ac:dyDescent="0.25">
      <c r="A860" s="2">
        <v>977</v>
      </c>
      <c r="B860" t="s">
        <v>104</v>
      </c>
      <c r="C860">
        <v>14466.042965110195</v>
      </c>
      <c r="D860">
        <v>10572.830616693538</v>
      </c>
      <c r="E860">
        <v>106.796291473415</v>
      </c>
      <c r="F860">
        <v>37.040236427993733</v>
      </c>
      <c r="G860">
        <v>6.4690980339249844</v>
      </c>
      <c r="H860">
        <v>13.983419698619581</v>
      </c>
      <c r="I860">
        <v>2.4422867446411516</v>
      </c>
      <c r="J860">
        <v>60.671398007348991</v>
      </c>
      <c r="K860">
        <v>10.596314676710536</v>
      </c>
      <c r="L860">
        <v>767.11831700177618</v>
      </c>
      <c r="M860">
        <v>133.97754970564975</v>
      </c>
      <c r="N860">
        <v>144.19671464815875</v>
      </c>
      <c r="O860">
        <v>32.728754799080342</v>
      </c>
      <c r="P860">
        <v>5.7160525285999313</v>
      </c>
      <c r="Q860">
        <v>1605.4320223540553</v>
      </c>
      <c r="R860">
        <v>0</v>
      </c>
      <c r="S860">
        <v>159.70067368198704</v>
      </c>
      <c r="T860">
        <v>1.444206117930666</v>
      </c>
      <c r="U860">
        <v>9.9218420500607909</v>
      </c>
      <c r="V860">
        <v>0</v>
      </c>
      <c r="W860">
        <v>0</v>
      </c>
      <c r="X860">
        <v>0</v>
      </c>
      <c r="Y860">
        <v>29.987022899226762</v>
      </c>
      <c r="Z860">
        <v>0</v>
      </c>
      <c r="AA860">
        <v>434.16952650720475</v>
      </c>
      <c r="AB860">
        <v>252.4802092560827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78.34041180419149</v>
      </c>
      <c r="AL860">
        <f t="shared" si="39"/>
        <v>0.73825488655913174</v>
      </c>
      <c r="AM860">
        <f t="shared" si="40"/>
        <v>1.7453301491294128E-2</v>
      </c>
      <c r="AN860">
        <f t="shared" si="41"/>
        <v>4.7466313864778217E-2</v>
      </c>
    </row>
    <row r="861" spans="1:40" x14ac:dyDescent="0.25">
      <c r="A861" s="2">
        <v>978</v>
      </c>
      <c r="B861" t="s">
        <v>110</v>
      </c>
      <c r="C861">
        <v>12908.398446964062</v>
      </c>
      <c r="D861">
        <v>10774.334018171276</v>
      </c>
      <c r="E861">
        <v>108.83168467927558</v>
      </c>
      <c r="F861">
        <v>29.4313121635854</v>
      </c>
      <c r="G861">
        <v>5.1401123148561316</v>
      </c>
      <c r="H861">
        <v>11.110906989034987</v>
      </c>
      <c r="I861">
        <v>1.9404201932650835</v>
      </c>
      <c r="J861">
        <v>48.207914535618322</v>
      </c>
      <c r="K861">
        <v>8.4194817362088301</v>
      </c>
      <c r="L861">
        <v>609.53080581807978</v>
      </c>
      <c r="M861">
        <v>106.45480566095432</v>
      </c>
      <c r="N861">
        <v>114.57466183788968</v>
      </c>
      <c r="O861">
        <v>26.005373569880458</v>
      </c>
      <c r="P861">
        <v>4.5417913824599374</v>
      </c>
      <c r="Q861">
        <v>696.58292115085067</v>
      </c>
      <c r="R861">
        <v>0</v>
      </c>
      <c r="S861">
        <v>69.292721360498206</v>
      </c>
      <c r="T861">
        <v>1.1475383755544903</v>
      </c>
      <c r="U861">
        <v>7.883605571300234</v>
      </c>
      <c r="V861">
        <v>0</v>
      </c>
      <c r="W861">
        <v>0</v>
      </c>
      <c r="X861">
        <v>0</v>
      </c>
      <c r="Y861">
        <v>3.936040960982977</v>
      </c>
      <c r="Z861">
        <v>0</v>
      </c>
      <c r="AA861">
        <v>167.15601353806088</v>
      </c>
      <c r="AB861">
        <v>106.9999425502839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6.8763744041466319</v>
      </c>
      <c r="AL861">
        <f t="shared" si="39"/>
        <v>0.84310735739724341</v>
      </c>
      <c r="AM861">
        <f t="shared" si="40"/>
        <v>8.2891725871267422E-3</v>
      </c>
      <c r="AN861">
        <f t="shared" si="41"/>
        <v>2.1238572485560655E-2</v>
      </c>
    </row>
    <row r="862" spans="1:40" x14ac:dyDescent="0.25">
      <c r="A862" s="2">
        <v>979</v>
      </c>
      <c r="B862" t="s">
        <v>110</v>
      </c>
      <c r="C862">
        <v>69.248219352903234</v>
      </c>
      <c r="D862">
        <v>61.794133602762543</v>
      </c>
      <c r="E862">
        <v>0.6241832998977539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6.2119658923085028</v>
      </c>
      <c r="R862">
        <v>0</v>
      </c>
      <c r="S862">
        <v>0.61793655793444102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L862">
        <f t="shared" si="39"/>
        <v>0.9013707137300333</v>
      </c>
      <c r="AM862">
        <f t="shared" si="40"/>
        <v>0</v>
      </c>
      <c r="AN862">
        <f t="shared" si="41"/>
        <v>0</v>
      </c>
    </row>
    <row r="863" spans="1:40" x14ac:dyDescent="0.25">
      <c r="A863" s="2">
        <v>980</v>
      </c>
      <c r="B863" t="s">
        <v>68</v>
      </c>
      <c r="C863">
        <v>11.234236261863638</v>
      </c>
      <c r="D863">
        <v>11.121893400228492</v>
      </c>
      <c r="E863">
        <v>0.11234286163514538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L863">
        <f t="shared" si="39"/>
        <v>1</v>
      </c>
      <c r="AM863">
        <f t="shared" si="40"/>
        <v>0</v>
      </c>
      <c r="AN863">
        <f t="shared" si="41"/>
        <v>0</v>
      </c>
    </row>
    <row r="864" spans="1:40" x14ac:dyDescent="0.25">
      <c r="A864" s="2">
        <v>981</v>
      </c>
      <c r="B864" t="s">
        <v>68</v>
      </c>
      <c r="C864">
        <v>11.440565647260032</v>
      </c>
      <c r="D864">
        <v>11.326160146469576</v>
      </c>
      <c r="E864">
        <v>0.11440550079045562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L864">
        <f t="shared" si="39"/>
        <v>1</v>
      </c>
      <c r="AM864">
        <f t="shared" si="40"/>
        <v>0</v>
      </c>
      <c r="AN864">
        <f t="shared" si="41"/>
        <v>0</v>
      </c>
    </row>
    <row r="865" spans="1:40" x14ac:dyDescent="0.25">
      <c r="A865" s="2">
        <v>982</v>
      </c>
      <c r="B865" t="s">
        <v>68</v>
      </c>
      <c r="C865">
        <v>1916.3051056724362</v>
      </c>
      <c r="D865">
        <v>1770.3706738714573</v>
      </c>
      <c r="E865">
        <v>17.882524072931886</v>
      </c>
      <c r="F865">
        <v>0.32283895912936411</v>
      </c>
      <c r="G865">
        <v>2.5709130034480876</v>
      </c>
      <c r="H865">
        <v>5.6000929169641077E-2</v>
      </c>
      <c r="I865">
        <v>0.44595551988947535</v>
      </c>
      <c r="J865">
        <v>6.4465195554006927E-2</v>
      </c>
      <c r="K865">
        <v>0.51384062736633218</v>
      </c>
      <c r="L865">
        <v>6.4125767494443275</v>
      </c>
      <c r="M865">
        <v>51.073104524792143</v>
      </c>
      <c r="N865">
        <v>7.8998080281122522</v>
      </c>
      <c r="O865">
        <v>0.39833333641414503</v>
      </c>
      <c r="P865">
        <v>3.1724740716671676</v>
      </c>
      <c r="Q865">
        <v>47.596469634930209</v>
      </c>
      <c r="R865">
        <v>0</v>
      </c>
      <c r="S865">
        <v>4.8084711558023105</v>
      </c>
      <c r="T865">
        <v>4.5057239059736354E-2</v>
      </c>
      <c r="U865">
        <v>0.7110835866204771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0.94524838391925647</v>
      </c>
      <c r="AB865">
        <v>1.0152667827280903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L865">
        <f t="shared" si="39"/>
        <v>0.9331777036188017</v>
      </c>
      <c r="AM865">
        <f t="shared" si="40"/>
        <v>5.298043509474608E-4</v>
      </c>
      <c r="AN865">
        <f t="shared" si="41"/>
        <v>1.0230704707950968E-3</v>
      </c>
    </row>
    <row r="866" spans="1:40" x14ac:dyDescent="0.25">
      <c r="A866" s="2">
        <v>983</v>
      </c>
      <c r="B866" t="s">
        <v>68</v>
      </c>
      <c r="C866">
        <v>2044.33317460597</v>
      </c>
      <c r="D866">
        <v>1935.1773752931135</v>
      </c>
      <c r="E866">
        <v>19.547208901845007</v>
      </c>
      <c r="F866">
        <v>0.19099413765251483</v>
      </c>
      <c r="G866">
        <v>0.39494246368636865</v>
      </c>
      <c r="H866">
        <v>9.27582960549342E-2</v>
      </c>
      <c r="I866">
        <v>0.19183375619789667</v>
      </c>
      <c r="J866">
        <v>0.15788901622155482</v>
      </c>
      <c r="K866">
        <v>0.32653319740616726</v>
      </c>
      <c r="L866">
        <v>3.0964079946617149</v>
      </c>
      <c r="M866">
        <v>6.4035212657372362</v>
      </c>
      <c r="N866">
        <v>2.1442760702189996</v>
      </c>
      <c r="O866">
        <v>0.34892314789456241</v>
      </c>
      <c r="P866">
        <v>0.72159560317198812</v>
      </c>
      <c r="Q866">
        <v>57.58393691333783</v>
      </c>
      <c r="R866">
        <v>0</v>
      </c>
      <c r="S866">
        <v>5.7886697866267269</v>
      </c>
      <c r="T866">
        <v>3.5584003837266262E-3</v>
      </c>
      <c r="U866">
        <v>0.14377536508236202</v>
      </c>
      <c r="V866">
        <v>0</v>
      </c>
      <c r="W866">
        <v>0</v>
      </c>
      <c r="X866">
        <v>0</v>
      </c>
      <c r="Y866">
        <v>3.9248995135601272</v>
      </c>
      <c r="Z866">
        <v>0</v>
      </c>
      <c r="AA866">
        <v>3.191422494714836</v>
      </c>
      <c r="AB866">
        <v>3.7911526688000028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1.1115003196022426</v>
      </c>
      <c r="AL866">
        <f t="shared" si="39"/>
        <v>0.95616732559834183</v>
      </c>
      <c r="AM866">
        <f t="shared" si="40"/>
        <v>1.8544690835586128E-3</v>
      </c>
      <c r="AN866">
        <f t="shared" si="41"/>
        <v>3.4155759199381371E-3</v>
      </c>
    </row>
    <row r="867" spans="1:40" x14ac:dyDescent="0.25">
      <c r="A867" s="2">
        <v>984</v>
      </c>
      <c r="B867" t="s">
        <v>68</v>
      </c>
      <c r="C867">
        <v>878.87477944786872</v>
      </c>
      <c r="D867">
        <v>708.00243941912618</v>
      </c>
      <c r="E867">
        <v>7.1515489319290806</v>
      </c>
      <c r="F867">
        <v>0.21716969122348984</v>
      </c>
      <c r="G867">
        <v>1.7296909942806562</v>
      </c>
      <c r="H867">
        <v>3.7670639309371722E-2</v>
      </c>
      <c r="I867">
        <v>0.30001542036578144</v>
      </c>
      <c r="J867">
        <v>4.3406945226333898E-2</v>
      </c>
      <c r="K867">
        <v>0.34568987766414055</v>
      </c>
      <c r="L867">
        <v>4.3142400419125675</v>
      </c>
      <c r="M867">
        <v>34.360657381019173</v>
      </c>
      <c r="N867">
        <v>5.3147996571016041</v>
      </c>
      <c r="O867">
        <v>0.2679730919547027</v>
      </c>
      <c r="P867">
        <v>2.1343637011768388</v>
      </c>
      <c r="Q867">
        <v>95.556239336465254</v>
      </c>
      <c r="R867">
        <v>0</v>
      </c>
      <c r="S867">
        <v>9.6536339481698725</v>
      </c>
      <c r="T867">
        <v>3.0301176822856771E-2</v>
      </c>
      <c r="U867">
        <v>0.47839419115757448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5.4238368014973206</v>
      </c>
      <c r="AB867">
        <v>3.5127082014660069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L867">
        <f t="shared" si="39"/>
        <v>0.8137154519331331</v>
      </c>
      <c r="AM867">
        <f t="shared" si="40"/>
        <v>3.9968244437197055E-3</v>
      </c>
      <c r="AN867">
        <f t="shared" si="41"/>
        <v>1.0168166400880784E-2</v>
      </c>
    </row>
    <row r="868" spans="1:40" x14ac:dyDescent="0.25">
      <c r="A868" s="2">
        <v>985</v>
      </c>
      <c r="B868" t="s">
        <v>68</v>
      </c>
      <c r="C868">
        <v>6747.8206643539052</v>
      </c>
      <c r="D868">
        <v>5517.41346802098</v>
      </c>
      <c r="E868">
        <v>55.731432658675658</v>
      </c>
      <c r="F868">
        <v>4.9423234367055526</v>
      </c>
      <c r="G868">
        <v>10.22091797614951</v>
      </c>
      <c r="H868">
        <v>2.4002404117934342</v>
      </c>
      <c r="I868">
        <v>4.9638815768634705</v>
      </c>
      <c r="J868">
        <v>4.0857780618262316</v>
      </c>
      <c r="K868">
        <v>8.4495489136979067</v>
      </c>
      <c r="L868">
        <v>80.128045895114468</v>
      </c>
      <c r="M868">
        <v>165.70887164337944</v>
      </c>
      <c r="N868">
        <v>55.489164025072725</v>
      </c>
      <c r="O868">
        <v>9.0293601992715278</v>
      </c>
      <c r="P868">
        <v>18.673136510048565</v>
      </c>
      <c r="Q868">
        <v>542.61197905008612</v>
      </c>
      <c r="R868">
        <v>0</v>
      </c>
      <c r="S868">
        <v>54.546331091146953</v>
      </c>
      <c r="T868">
        <v>9.1774490688483951E-2</v>
      </c>
      <c r="U868">
        <v>3.7208461180890833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106.97387050417009</v>
      </c>
      <c r="AB868">
        <v>68.107302952570095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34.532390817576101</v>
      </c>
      <c r="AL868">
        <f t="shared" si="39"/>
        <v>0.82591775595347372</v>
      </c>
      <c r="AM868">
        <f t="shared" si="40"/>
        <v>1.0093229553706772E-2</v>
      </c>
      <c r="AN868">
        <f t="shared" si="41"/>
        <v>2.5946328772728875E-2</v>
      </c>
    </row>
    <row r="869" spans="1:40" x14ac:dyDescent="0.25">
      <c r="A869" s="2">
        <v>986</v>
      </c>
      <c r="B869" t="s">
        <v>84</v>
      </c>
      <c r="C869">
        <v>18534.365657844271</v>
      </c>
      <c r="D869">
        <v>12856.713450458334</v>
      </c>
      <c r="E869">
        <v>129.86584500698871</v>
      </c>
      <c r="F869">
        <v>54.698190581336277</v>
      </c>
      <c r="G869">
        <v>9.5530832140436246</v>
      </c>
      <c r="H869">
        <v>20.649798177146579</v>
      </c>
      <c r="I869">
        <v>3.6065554109184519</v>
      </c>
      <c r="J869">
        <v>89.594994385679726</v>
      </c>
      <c r="K869">
        <v>15.647863435971496</v>
      </c>
      <c r="L869">
        <v>1132.8228088289743</v>
      </c>
      <c r="M869">
        <v>197.84810214166131</v>
      </c>
      <c r="N869">
        <v>212.93912915171217</v>
      </c>
      <c r="O869">
        <v>48.33156936244194</v>
      </c>
      <c r="P869">
        <v>8.4410548374717465</v>
      </c>
      <c r="Q869">
        <v>2488.5140633273909</v>
      </c>
      <c r="R869">
        <v>0</v>
      </c>
      <c r="S869">
        <v>247.54539267795795</v>
      </c>
      <c r="T869">
        <v>2.1325290303489806</v>
      </c>
      <c r="U869">
        <v>14.651751246529633</v>
      </c>
      <c r="V869">
        <v>0</v>
      </c>
      <c r="W869">
        <v>0</v>
      </c>
      <c r="X869">
        <v>0</v>
      </c>
      <c r="Y869">
        <v>47.234100626258595</v>
      </c>
      <c r="Z869">
        <v>0</v>
      </c>
      <c r="AA869">
        <v>600.85670446649885</v>
      </c>
      <c r="AB869">
        <v>348.41885525232698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4.2998162242796649</v>
      </c>
      <c r="AL869">
        <f t="shared" si="39"/>
        <v>0.70067568187687246</v>
      </c>
      <c r="AM869">
        <f t="shared" si="40"/>
        <v>1.8798531424509053E-2</v>
      </c>
      <c r="AN869">
        <f t="shared" si="41"/>
        <v>5.1217051462296229E-2</v>
      </c>
    </row>
    <row r="870" spans="1:40" x14ac:dyDescent="0.25">
      <c r="A870" s="2">
        <v>987</v>
      </c>
      <c r="B870" t="s">
        <v>84</v>
      </c>
      <c r="C870">
        <v>71.621570125690909</v>
      </c>
      <c r="D870">
        <v>48.706760196741058</v>
      </c>
      <c r="E870">
        <v>0.49198756559979739</v>
      </c>
      <c r="F870">
        <v>0.21654459687923713</v>
      </c>
      <c r="G870">
        <v>3.7819595779500191E-2</v>
      </c>
      <c r="H870">
        <v>8.175040932660918E-2</v>
      </c>
      <c r="I870">
        <v>1.4278034788480972E-2</v>
      </c>
      <c r="J870">
        <v>0.35469839362608091</v>
      </c>
      <c r="K870">
        <v>6.1948304905787892E-2</v>
      </c>
      <c r="L870">
        <v>4.4847388336596117</v>
      </c>
      <c r="M870">
        <v>0.78326176651391854</v>
      </c>
      <c r="N870">
        <v>0.84300508725757206</v>
      </c>
      <c r="O870">
        <v>0.19133886833910502</v>
      </c>
      <c r="P870">
        <v>3.3417713207433017E-2</v>
      </c>
      <c r="Q870">
        <v>11.971693613855715</v>
      </c>
      <c r="R870">
        <v>0</v>
      </c>
      <c r="S870">
        <v>1.190887582649852</v>
      </c>
      <c r="T870">
        <v>8.4424425020704248E-3</v>
      </c>
      <c r="U870">
        <v>5.8005022990562614E-2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1.3146411516739687</v>
      </c>
      <c r="AB870">
        <v>0.77635094539454674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L870">
        <f t="shared" si="39"/>
        <v>0.68692640605337829</v>
      </c>
      <c r="AM870">
        <f t="shared" si="40"/>
        <v>1.0839624767121196E-2</v>
      </c>
      <c r="AN870">
        <f t="shared" si="41"/>
        <v>2.9195004988008064E-2</v>
      </c>
    </row>
    <row r="871" spans="1:40" x14ac:dyDescent="0.25">
      <c r="A871" s="2">
        <v>988</v>
      </c>
      <c r="B871" t="s">
        <v>84</v>
      </c>
      <c r="C871">
        <v>120.72015620811528</v>
      </c>
      <c r="D871">
        <v>51.807202919487786</v>
      </c>
      <c r="E871">
        <v>0.52330519082336924</v>
      </c>
      <c r="F871">
        <v>0.52914623468562483</v>
      </c>
      <c r="G871">
        <v>9.2415686198928357E-2</v>
      </c>
      <c r="H871">
        <v>0.1997631385517083</v>
      </c>
      <c r="I871">
        <v>3.4889810637730737E-2</v>
      </c>
      <c r="J871">
        <v>0.86673425724784281</v>
      </c>
      <c r="K871">
        <v>0.15137592395300767</v>
      </c>
      <c r="L871">
        <v>10.958833100025373</v>
      </c>
      <c r="M871">
        <v>1.9139649957949962</v>
      </c>
      <c r="N871">
        <v>2.0599530664022674</v>
      </c>
      <c r="O871">
        <v>0.46755363998686206</v>
      </c>
      <c r="P871">
        <v>8.1657893265713308E-2</v>
      </c>
      <c r="Q871">
        <v>25.859113830772603</v>
      </c>
      <c r="R871">
        <v>0</v>
      </c>
      <c r="S871">
        <v>2.5723405551224405</v>
      </c>
      <c r="T871">
        <v>2.0631515970438087E-2</v>
      </c>
      <c r="U871">
        <v>0.14174060071515415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14.18854661788251</v>
      </c>
      <c r="AB871">
        <v>8.2509872305909404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L871">
        <f t="shared" si="39"/>
        <v>0.43348608678153194</v>
      </c>
      <c r="AM871">
        <f t="shared" si="40"/>
        <v>6.8348049652674964E-2</v>
      </c>
      <c r="AN871">
        <f t="shared" si="41"/>
        <v>0.18588058989742243</v>
      </c>
    </row>
    <row r="872" spans="1:40" x14ac:dyDescent="0.25">
      <c r="A872" s="2">
        <v>989</v>
      </c>
      <c r="B872" t="s">
        <v>38</v>
      </c>
      <c r="C872">
        <v>19.198588619092451</v>
      </c>
      <c r="D872">
        <v>15.099750335984593</v>
      </c>
      <c r="E872">
        <v>0.15252279241762945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3.589272000414514</v>
      </c>
      <c r="R872">
        <v>0</v>
      </c>
      <c r="S872">
        <v>0.35704349027571386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L872">
        <f t="shared" si="39"/>
        <v>0.79444762482353892</v>
      </c>
      <c r="AM872">
        <f t="shared" si="40"/>
        <v>0</v>
      </c>
      <c r="AN872">
        <f t="shared" si="41"/>
        <v>0</v>
      </c>
    </row>
    <row r="873" spans="1:40" x14ac:dyDescent="0.25">
      <c r="A873" s="2">
        <v>990</v>
      </c>
      <c r="B873" t="s">
        <v>38</v>
      </c>
      <c r="C873">
        <v>14566.425192525445</v>
      </c>
      <c r="D873">
        <v>11959.955600973566</v>
      </c>
      <c r="E873">
        <v>120.80765415389611</v>
      </c>
      <c r="F873">
        <v>30.857605055291291</v>
      </c>
      <c r="G873">
        <v>5.3892923985787764</v>
      </c>
      <c r="H873">
        <v>11.649433329041809</v>
      </c>
      <c r="I873">
        <v>2.0346199573585384</v>
      </c>
      <c r="J873">
        <v>50.544521091716526</v>
      </c>
      <c r="K873">
        <v>8.8276334490747743</v>
      </c>
      <c r="L873">
        <v>639.07528379649466</v>
      </c>
      <c r="M873">
        <v>111.61480172823339</v>
      </c>
      <c r="N873">
        <v>120.128224934204</v>
      </c>
      <c r="O873">
        <v>27.265788738322467</v>
      </c>
      <c r="P873">
        <v>4.7620241320592047</v>
      </c>
      <c r="Q873">
        <v>977.15299216507685</v>
      </c>
      <c r="R873">
        <v>0</v>
      </c>
      <c r="S873">
        <v>97.202568178969031</v>
      </c>
      <c r="T873">
        <v>1.2030480565450357</v>
      </c>
      <c r="U873">
        <v>8.2657157761551723</v>
      </c>
      <c r="V873">
        <v>0</v>
      </c>
      <c r="W873">
        <v>0</v>
      </c>
      <c r="X873">
        <v>0</v>
      </c>
      <c r="Y873">
        <v>11.662189659249327</v>
      </c>
      <c r="Z873">
        <v>0</v>
      </c>
      <c r="AA873">
        <v>66.882368591413154</v>
      </c>
      <c r="AB873">
        <v>39.496854346947565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271.64697201324975</v>
      </c>
      <c r="AL873">
        <f t="shared" si="39"/>
        <v>0.8293567636159993</v>
      </c>
      <c r="AM873">
        <f t="shared" si="40"/>
        <v>2.7114994808207864E-3</v>
      </c>
      <c r="AN873">
        <f t="shared" si="41"/>
        <v>7.3030425469762976E-3</v>
      </c>
    </row>
    <row r="874" spans="1:40" x14ac:dyDescent="0.25">
      <c r="A874" s="2">
        <v>991</v>
      </c>
      <c r="B874" t="s">
        <v>38</v>
      </c>
      <c r="C874">
        <v>27.62034259725856</v>
      </c>
      <c r="D874">
        <v>27.04793726720246</v>
      </c>
      <c r="E874">
        <v>0.27321154540979126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0.18918062157176679</v>
      </c>
      <c r="AB874">
        <v>0.11001316307454585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L874">
        <f t="shared" si="39"/>
        <v>0.98916762948928783</v>
      </c>
      <c r="AM874">
        <f t="shared" si="40"/>
        <v>3.9830484610087766E-3</v>
      </c>
      <c r="AN874">
        <f t="shared" si="41"/>
        <v>1.0832370510712236E-2</v>
      </c>
    </row>
    <row r="875" spans="1:40" x14ac:dyDescent="0.25">
      <c r="A875" s="2">
        <v>992</v>
      </c>
      <c r="B875" t="s">
        <v>70</v>
      </c>
      <c r="C875">
        <v>67.327978564523832</v>
      </c>
      <c r="D875">
        <v>43.888870567569604</v>
      </c>
      <c r="E875">
        <v>0.44332131556301552</v>
      </c>
      <c r="F875">
        <v>0.11692916525171028</v>
      </c>
      <c r="G875">
        <v>0.2418144982810215</v>
      </c>
      <c r="H875">
        <v>5.6787764106161563E-2</v>
      </c>
      <c r="I875">
        <v>0.11743607134707992</v>
      </c>
      <c r="J875">
        <v>9.6664087983036717E-2</v>
      </c>
      <c r="K875">
        <v>0.19990688783632798</v>
      </c>
      <c r="L875">
        <v>1.8957269386811901</v>
      </c>
      <c r="M875">
        <v>3.9204604703389143</v>
      </c>
      <c r="N875">
        <v>1.3128000993467268</v>
      </c>
      <c r="O875">
        <v>0.21362264255561464</v>
      </c>
      <c r="P875">
        <v>0.44178382694542462</v>
      </c>
      <c r="Q875">
        <v>12.532593914166826</v>
      </c>
      <c r="R875">
        <v>0</v>
      </c>
      <c r="S875">
        <v>1.2598458861896984</v>
      </c>
      <c r="T875">
        <v>2.1708647944693894E-3</v>
      </c>
      <c r="U875">
        <v>8.8028380776465839E-2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0.32894901040974073</v>
      </c>
      <c r="AB875">
        <v>0.10074567172156919</v>
      </c>
      <c r="AC875">
        <v>0</v>
      </c>
      <c r="AD875">
        <v>4.2050091997477584E-2</v>
      </c>
      <c r="AE875">
        <v>1.3050882159588419E-2</v>
      </c>
      <c r="AF875">
        <v>1.4419526502164754E-2</v>
      </c>
      <c r="AG875">
        <v>0</v>
      </c>
      <c r="AH875">
        <v>0</v>
      </c>
      <c r="AL875">
        <f t="shared" si="39"/>
        <v>0.65845125352526102</v>
      </c>
      <c r="AM875">
        <f t="shared" si="40"/>
        <v>1.6901822438067197E-3</v>
      </c>
      <c r="AN875">
        <f t="shared" si="41"/>
        <v>7.2005081189801578E-3</v>
      </c>
    </row>
    <row r="876" spans="1:40" x14ac:dyDescent="0.25">
      <c r="A876" s="2">
        <v>993</v>
      </c>
      <c r="B876" t="s">
        <v>70</v>
      </c>
      <c r="C876">
        <v>30.967076545954779</v>
      </c>
      <c r="D876">
        <v>17.440848629400726</v>
      </c>
      <c r="E876">
        <v>0.17617021999643401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9.0517683421835891</v>
      </c>
      <c r="R876">
        <v>0</v>
      </c>
      <c r="S876">
        <v>0.90042719663769299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2.1362918714701991</v>
      </c>
      <c r="AB876">
        <v>1.2615702862661384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L876">
        <f t="shared" si="39"/>
        <v>0.56889512393117603</v>
      </c>
      <c r="AM876">
        <f t="shared" si="40"/>
        <v>4.0739082502475911E-2</v>
      </c>
      <c r="AN876">
        <f t="shared" si="41"/>
        <v>0.10972498978694195</v>
      </c>
    </row>
    <row r="877" spans="1:40" x14ac:dyDescent="0.25">
      <c r="A877" s="2">
        <v>994</v>
      </c>
      <c r="B877" t="s">
        <v>70</v>
      </c>
      <c r="C877">
        <v>3.8318035485240185</v>
      </c>
      <c r="D877">
        <v>1.9079953147972077</v>
      </c>
      <c r="E877">
        <v>1.9272687648707664E-2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1.730506862840625</v>
      </c>
      <c r="R877">
        <v>0</v>
      </c>
      <c r="S877">
        <v>0.17402868323747789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L877">
        <f t="shared" si="39"/>
        <v>0.50296628677330923</v>
      </c>
      <c r="AM877">
        <f t="shared" si="40"/>
        <v>0</v>
      </c>
      <c r="AN877">
        <f t="shared" si="41"/>
        <v>0</v>
      </c>
    </row>
    <row r="878" spans="1:40" x14ac:dyDescent="0.25">
      <c r="A878" s="2">
        <v>995</v>
      </c>
      <c r="B878" t="s">
        <v>70</v>
      </c>
      <c r="C878">
        <v>3149.0765865021676</v>
      </c>
      <c r="D878">
        <v>2529.0391174083657</v>
      </c>
      <c r="E878">
        <v>25.545800906974343</v>
      </c>
      <c r="F878">
        <v>3.5015591902961054</v>
      </c>
      <c r="G878">
        <v>7.2406118342500916</v>
      </c>
      <c r="H878">
        <v>1.7005687610071269</v>
      </c>
      <c r="I878">
        <v>3.516952196961439</v>
      </c>
      <c r="J878">
        <v>2.8946319640618383</v>
      </c>
      <c r="K878">
        <v>5.9864419524464001</v>
      </c>
      <c r="L878">
        <v>56.767479902131441</v>
      </c>
      <c r="M878">
        <v>117.39788987184934</v>
      </c>
      <c r="N878">
        <v>39.311727954014998</v>
      </c>
      <c r="O878">
        <v>6.396924378066978</v>
      </c>
      <c r="P878">
        <v>13.229252724819784</v>
      </c>
      <c r="Q878">
        <v>249.80538821430798</v>
      </c>
      <c r="R878">
        <v>0</v>
      </c>
      <c r="S878">
        <v>25.111879819349188</v>
      </c>
      <c r="T878">
        <v>6.5237340368321489E-2</v>
      </c>
      <c r="U878">
        <v>2.6358816931766369</v>
      </c>
      <c r="V878">
        <v>0</v>
      </c>
      <c r="W878">
        <v>0</v>
      </c>
      <c r="X878">
        <v>0</v>
      </c>
      <c r="Y878">
        <v>5.6077573228788031</v>
      </c>
      <c r="Z878">
        <v>0</v>
      </c>
      <c r="AA878">
        <v>24.370862686913288</v>
      </c>
      <c r="AB878">
        <v>28.95062037992729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L878">
        <f t="shared" si="39"/>
        <v>0.81121714513550192</v>
      </c>
      <c r="AM878">
        <f t="shared" si="40"/>
        <v>9.1933681460837861E-3</v>
      </c>
      <c r="AN878">
        <f t="shared" si="41"/>
        <v>1.6932418631986128E-2</v>
      </c>
    </row>
    <row r="879" spans="1:40" x14ac:dyDescent="0.25">
      <c r="A879" s="2">
        <v>996</v>
      </c>
      <c r="B879" t="s">
        <v>70</v>
      </c>
      <c r="C879">
        <v>319.63793813576154</v>
      </c>
      <c r="D879">
        <v>191.58435481246082</v>
      </c>
      <c r="E879">
        <v>1.9351979763762988</v>
      </c>
      <c r="F879">
        <v>0.11845619521281264</v>
      </c>
      <c r="G879">
        <v>0.94346781506217603</v>
      </c>
      <c r="H879">
        <v>2.0547621441475483E-2</v>
      </c>
      <c r="I879">
        <v>0.16364477474497166</v>
      </c>
      <c r="J879">
        <v>2.3676515578000306E-2</v>
      </c>
      <c r="K879">
        <v>0.18855811508953121</v>
      </c>
      <c r="L879">
        <v>2.3532218410432186</v>
      </c>
      <c r="M879">
        <v>18.742176753283182</v>
      </c>
      <c r="N879">
        <v>2.8989816311463299</v>
      </c>
      <c r="O879">
        <v>0.14616714106620149</v>
      </c>
      <c r="P879">
        <v>1.1641983824600939</v>
      </c>
      <c r="Q879">
        <v>86.051533469960702</v>
      </c>
      <c r="R879">
        <v>0</v>
      </c>
      <c r="S879">
        <v>8.6934145856520857</v>
      </c>
      <c r="T879">
        <v>1.6527914630649149E-2</v>
      </c>
      <c r="U879">
        <v>0.26094228608594972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2.6297390552714286</v>
      </c>
      <c r="AB879">
        <v>1.7031312491956399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L879">
        <f t="shared" si="39"/>
        <v>0.60543361628944836</v>
      </c>
      <c r="AM879">
        <f t="shared" si="40"/>
        <v>5.3283138388668357E-3</v>
      </c>
      <c r="AN879">
        <f t="shared" si="41"/>
        <v>1.3555557046006049E-2</v>
      </c>
    </row>
    <row r="880" spans="1:40" x14ac:dyDescent="0.25">
      <c r="A880" s="2">
        <v>997</v>
      </c>
      <c r="B880" t="s">
        <v>70</v>
      </c>
      <c r="C880">
        <v>17641.963772116917</v>
      </c>
      <c r="D880">
        <v>12075.355634638408</v>
      </c>
      <c r="E880">
        <v>121.97325309803139</v>
      </c>
      <c r="F880">
        <v>27.989157988921981</v>
      </c>
      <c r="G880">
        <v>57.882672328088823</v>
      </c>
      <c r="H880">
        <v>13.5929404373144</v>
      </c>
      <c r="I880">
        <v>28.111245140553137</v>
      </c>
      <c r="J880">
        <v>23.138406286973822</v>
      </c>
      <c r="K880">
        <v>47.851129637573422</v>
      </c>
      <c r="L880">
        <v>453.77777570075364</v>
      </c>
      <c r="M880">
        <v>938.43550467513842</v>
      </c>
      <c r="N880">
        <v>314.24389732093823</v>
      </c>
      <c r="O880">
        <v>51.134692496927194</v>
      </c>
      <c r="P880">
        <v>105.74892044638032</v>
      </c>
      <c r="Q880">
        <v>2600.6107022236038</v>
      </c>
      <c r="R880">
        <v>0</v>
      </c>
      <c r="S880">
        <v>261.42764605197732</v>
      </c>
      <c r="T880">
        <v>0.51973343147794082</v>
      </c>
      <c r="U880">
        <v>21.071739068757132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280.44501186228382</v>
      </c>
      <c r="AB880">
        <v>178.55157801079187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40.102131272023854</v>
      </c>
      <c r="AL880">
        <f t="shared" si="39"/>
        <v>0.69138158570613828</v>
      </c>
      <c r="AM880">
        <f t="shared" si="40"/>
        <v>1.0120844840016746E-2</v>
      </c>
      <c r="AN880">
        <f t="shared" si="41"/>
        <v>2.6017318468736384E-2</v>
      </c>
    </row>
    <row r="881" spans="1:40" x14ac:dyDescent="0.25">
      <c r="A881" s="2">
        <v>998</v>
      </c>
      <c r="B881" t="s">
        <v>37</v>
      </c>
      <c r="C881">
        <v>29964.438983533564</v>
      </c>
      <c r="D881">
        <v>24388.474488905293</v>
      </c>
      <c r="E881">
        <v>246.34827165720856</v>
      </c>
      <c r="F881">
        <v>61.173848618384497</v>
      </c>
      <c r="G881">
        <v>10.684035807708804</v>
      </c>
      <c r="H881">
        <v>23.094490634767098</v>
      </c>
      <c r="I881">
        <v>4.0335448277458754</v>
      </c>
      <c r="J881">
        <v>100.20229619936786</v>
      </c>
      <c r="K881">
        <v>17.500396135885083</v>
      </c>
      <c r="L881">
        <v>1266.9387205088406</v>
      </c>
      <c r="M881">
        <v>221.27144904018201</v>
      </c>
      <c r="N881">
        <v>238.14893715026412</v>
      </c>
      <c r="O881">
        <v>54.053230305797179</v>
      </c>
      <c r="P881">
        <v>9.4405039810998286</v>
      </c>
      <c r="Q881">
        <v>2220.4571728430674</v>
      </c>
      <c r="R881">
        <v>0</v>
      </c>
      <c r="S881">
        <v>220.8806005429463</v>
      </c>
      <c r="T881">
        <v>2.3849900068348955</v>
      </c>
      <c r="U881">
        <v>16.386418994833939</v>
      </c>
      <c r="V881">
        <v>0</v>
      </c>
      <c r="W881">
        <v>0</v>
      </c>
      <c r="X881">
        <v>0</v>
      </c>
      <c r="Y881">
        <v>66.328703686980546</v>
      </c>
      <c r="Z881">
        <v>0</v>
      </c>
      <c r="AA881">
        <v>469.81988157948462</v>
      </c>
      <c r="AB881">
        <v>277.44841911037616</v>
      </c>
      <c r="AC881">
        <v>46.925315055238372</v>
      </c>
      <c r="AD881">
        <v>0</v>
      </c>
      <c r="AE881">
        <v>0</v>
      </c>
      <c r="AF881">
        <v>0</v>
      </c>
      <c r="AG881">
        <v>0</v>
      </c>
      <c r="AH881">
        <v>2.4432679412475449</v>
      </c>
      <c r="AL881">
        <f t="shared" si="39"/>
        <v>0.82213529090600157</v>
      </c>
      <c r="AM881">
        <f t="shared" si="40"/>
        <v>9.2592562558185421E-3</v>
      </c>
      <c r="AN881">
        <f t="shared" si="41"/>
        <v>2.4938504642136268E-2</v>
      </c>
    </row>
    <row r="882" spans="1:40" x14ac:dyDescent="0.25">
      <c r="A882" s="2">
        <v>999</v>
      </c>
      <c r="B882" t="s">
        <v>37</v>
      </c>
      <c r="C882">
        <v>1398.9981730967777</v>
      </c>
      <c r="D882">
        <v>1156.6267598300672</v>
      </c>
      <c r="E882">
        <v>11.683103252646585</v>
      </c>
      <c r="F882">
        <v>1.4460142553598223</v>
      </c>
      <c r="G882">
        <v>14.254528957167887</v>
      </c>
      <c r="H882">
        <v>0.42102341725133691</v>
      </c>
      <c r="I882">
        <v>4.1503466198644219</v>
      </c>
      <c r="J882">
        <v>5.6683720832694372E-2</v>
      </c>
      <c r="K882">
        <v>0.55871586564874842</v>
      </c>
      <c r="L882">
        <v>3.8584757096266538</v>
      </c>
      <c r="M882">
        <v>38.03626493458551</v>
      </c>
      <c r="N882">
        <v>6.323550679109446</v>
      </c>
      <c r="O882">
        <v>0.25859695319933629</v>
      </c>
      <c r="P882">
        <v>2.5492676754420063</v>
      </c>
      <c r="Q882">
        <v>136.13320654346248</v>
      </c>
      <c r="R882">
        <v>0</v>
      </c>
      <c r="S882">
        <v>13.69025641468159</v>
      </c>
      <c r="T882">
        <v>1.959244975511221E-2</v>
      </c>
      <c r="U882">
        <v>0.56366267656990432</v>
      </c>
      <c r="V882">
        <v>0</v>
      </c>
      <c r="W882">
        <v>0</v>
      </c>
      <c r="X882">
        <v>0</v>
      </c>
      <c r="Y882">
        <v>1.6619922311058635</v>
      </c>
      <c r="Z882">
        <v>0</v>
      </c>
      <c r="AA882">
        <v>4.3184919242515374</v>
      </c>
      <c r="AB882">
        <v>2.1267760980336519</v>
      </c>
      <c r="AC882">
        <v>0</v>
      </c>
      <c r="AD882">
        <v>0.20079363954565044</v>
      </c>
      <c r="AE882">
        <v>6.0069248570416123E-2</v>
      </c>
      <c r="AF882">
        <v>0</v>
      </c>
      <c r="AG882">
        <v>0</v>
      </c>
      <c r="AH882">
        <v>0</v>
      </c>
      <c r="AL882">
        <f t="shared" si="39"/>
        <v>0.83510463812585278</v>
      </c>
      <c r="AM882">
        <f t="shared" si="40"/>
        <v>1.5631509666401758E-3</v>
      </c>
      <c r="AN882">
        <f t="shared" si="41"/>
        <v>4.7935237081523693E-3</v>
      </c>
    </row>
    <row r="883" spans="1:40" x14ac:dyDescent="0.25">
      <c r="A883" s="2">
        <v>1000</v>
      </c>
      <c r="B883" t="s">
        <v>37</v>
      </c>
      <c r="C883">
        <v>9.9459754379476912</v>
      </c>
      <c r="D883">
        <v>0.20468413975690258</v>
      </c>
      <c r="E883">
        <v>2.0675192055302338E-3</v>
      </c>
      <c r="F883">
        <v>1.9742699202135443E-2</v>
      </c>
      <c r="G883">
        <v>0.15724463584369605</v>
      </c>
      <c r="H883">
        <v>3.4246035735792479E-3</v>
      </c>
      <c r="I883">
        <v>2.7274129124161949E-2</v>
      </c>
      <c r="J883">
        <v>3.9460859296667188E-3</v>
      </c>
      <c r="K883">
        <v>3.1426352514921874E-2</v>
      </c>
      <c r="L883">
        <v>0.39220364017386983</v>
      </c>
      <c r="M883">
        <v>3.1236961255471978</v>
      </c>
      <c r="N883">
        <v>0.48316360519105506</v>
      </c>
      <c r="O883">
        <v>2.4361190177700252E-2</v>
      </c>
      <c r="P883">
        <v>0.19403306374334903</v>
      </c>
      <c r="Q883">
        <v>4.7523529332522676</v>
      </c>
      <c r="R883">
        <v>0</v>
      </c>
      <c r="S883">
        <v>0.48010968125889242</v>
      </c>
      <c r="T883">
        <v>2.7546524384415255E-3</v>
      </c>
      <c r="U883">
        <v>4.3490381014324959E-2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L883">
        <f t="shared" si="39"/>
        <v>2.0787469288693027E-2</v>
      </c>
      <c r="AM883">
        <f t="shared" si="40"/>
        <v>0</v>
      </c>
      <c r="AN883">
        <f t="shared" si="41"/>
        <v>0</v>
      </c>
    </row>
    <row r="884" spans="1:40" x14ac:dyDescent="0.25">
      <c r="A884" s="2">
        <v>1001</v>
      </c>
      <c r="B884" t="s">
        <v>37</v>
      </c>
      <c r="C884">
        <v>49.304301432016764</v>
      </c>
      <c r="D884">
        <v>22.497917807490801</v>
      </c>
      <c r="E884">
        <v>0.22725162769038024</v>
      </c>
      <c r="F884">
        <v>0.104048914456959</v>
      </c>
      <c r="G884">
        <v>0.215177220550516</v>
      </c>
      <c r="H884">
        <v>5.0531377090388095E-2</v>
      </c>
      <c r="I884">
        <v>0.10450277003923096</v>
      </c>
      <c r="J884">
        <v>8.6016380248973304E-2</v>
      </c>
      <c r="K884">
        <v>0.17788524028837699</v>
      </c>
      <c r="L884">
        <v>1.686906229370831</v>
      </c>
      <c r="M884">
        <v>3.488607824071146</v>
      </c>
      <c r="N884">
        <v>1.1681929268436364</v>
      </c>
      <c r="O884">
        <v>0.19009179366887427</v>
      </c>
      <c r="P884">
        <v>0.39311866336944346</v>
      </c>
      <c r="Q884">
        <v>12.007561737352384</v>
      </c>
      <c r="R884">
        <v>0</v>
      </c>
      <c r="S884">
        <v>1.2070659392179648</v>
      </c>
      <c r="T884">
        <v>1.9320945408101886E-3</v>
      </c>
      <c r="U884">
        <v>7.8333602486085965E-2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3.4332830060459996</v>
      </c>
      <c r="AB884">
        <v>2.1858762771939726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L884">
        <f t="shared" si="39"/>
        <v>0.4609165686388596</v>
      </c>
      <c r="AM884">
        <f t="shared" si="40"/>
        <v>4.4334393018588207E-2</v>
      </c>
      <c r="AN884">
        <f t="shared" si="41"/>
        <v>0.11396894631978408</v>
      </c>
    </row>
    <row r="885" spans="1:40" x14ac:dyDescent="0.25">
      <c r="A885" s="2">
        <v>1002</v>
      </c>
      <c r="B885" t="s">
        <v>105</v>
      </c>
      <c r="C885">
        <v>13.469071296749805</v>
      </c>
      <c r="D885">
        <v>4.9643014803237024</v>
      </c>
      <c r="E885">
        <v>5.014447969894667E-2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3.8764137604476745</v>
      </c>
      <c r="R885">
        <v>0</v>
      </c>
      <c r="S885">
        <v>0.38560696949777096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2.6537653491343343</v>
      </c>
      <c r="AB885">
        <v>1.5388392576473768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L885">
        <f t="shared" si="39"/>
        <v>0.37229337120167116</v>
      </c>
      <c r="AM885">
        <f t="shared" si="40"/>
        <v>0.1142498412655007</v>
      </c>
      <c r="AN885">
        <f t="shared" si="41"/>
        <v>0.31127644322392301</v>
      </c>
    </row>
    <row r="886" spans="1:40" x14ac:dyDescent="0.25">
      <c r="A886" s="2">
        <v>1003</v>
      </c>
      <c r="B886" t="s">
        <v>105</v>
      </c>
      <c r="C886">
        <v>49.915607126273841</v>
      </c>
      <c r="D886">
        <v>47.372315819558629</v>
      </c>
      <c r="E886">
        <v>0.47850836340382219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1.8779713759769925</v>
      </c>
      <c r="R886">
        <v>0</v>
      </c>
      <c r="S886">
        <v>0.18681156733439996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L886">
        <f t="shared" si="39"/>
        <v>0.95863452210271605</v>
      </c>
      <c r="AM886">
        <f t="shared" si="40"/>
        <v>0</v>
      </c>
      <c r="AN886">
        <f t="shared" si="41"/>
        <v>0</v>
      </c>
    </row>
    <row r="887" spans="1:40" x14ac:dyDescent="0.25">
      <c r="A887" s="2">
        <v>1004</v>
      </c>
      <c r="B887" t="s">
        <v>105</v>
      </c>
      <c r="C887">
        <v>15149.644103059583</v>
      </c>
      <c r="D887">
        <v>9504.8532167508474</v>
      </c>
      <c r="E887">
        <v>96.008638684273038</v>
      </c>
      <c r="F887">
        <v>89.778477818327701</v>
      </c>
      <c r="G887">
        <v>15.679861425084846</v>
      </c>
      <c r="H887">
        <v>33.893145840939852</v>
      </c>
      <c r="I887">
        <v>5.9196378715349836</v>
      </c>
      <c r="J887">
        <v>147.0559123130507</v>
      </c>
      <c r="K887">
        <v>25.683448430693637</v>
      </c>
      <c r="L887">
        <v>1859.3486826376388</v>
      </c>
      <c r="M887">
        <v>324.73606095321776</v>
      </c>
      <c r="N887">
        <v>349.50537026625148</v>
      </c>
      <c r="O887">
        <v>79.328267584437612</v>
      </c>
      <c r="P887">
        <v>13.854622557416027</v>
      </c>
      <c r="Q887">
        <v>2057.4608892618066</v>
      </c>
      <c r="R887">
        <v>0</v>
      </c>
      <c r="S887">
        <v>204.66633623493746</v>
      </c>
      <c r="T887">
        <v>3.5004805429843295</v>
      </c>
      <c r="U887">
        <v>24.048655254671161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131.48053199237796</v>
      </c>
      <c r="AB887">
        <v>76.459148336809378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106.38271830228275</v>
      </c>
      <c r="AL887">
        <f t="shared" si="39"/>
        <v>0.6337351419031787</v>
      </c>
      <c r="AM887">
        <f t="shared" si="40"/>
        <v>5.0469270312012071E-3</v>
      </c>
      <c r="AN887">
        <f t="shared" si="41"/>
        <v>1.3725713879126203E-2</v>
      </c>
    </row>
    <row r="888" spans="1:40" x14ac:dyDescent="0.25">
      <c r="A888" s="2">
        <v>1005</v>
      </c>
      <c r="B888" t="s">
        <v>85</v>
      </c>
      <c r="C888">
        <v>10523.946314823881</v>
      </c>
      <c r="D888">
        <v>7300.0053268160027</v>
      </c>
      <c r="E888">
        <v>73.737457397301071</v>
      </c>
      <c r="F888">
        <v>36.22867168374222</v>
      </c>
      <c r="G888">
        <v>6.327366804106819</v>
      </c>
      <c r="H888">
        <v>13.677139052395791</v>
      </c>
      <c r="I888">
        <v>2.3887574799589757</v>
      </c>
      <c r="J888">
        <v>59.34213913856712</v>
      </c>
      <c r="K888">
        <v>10.364169288760346</v>
      </c>
      <c r="L888">
        <v>750.31121104256761</v>
      </c>
      <c r="M888">
        <v>131.04224947045105</v>
      </c>
      <c r="N888">
        <v>141.03760502256264</v>
      </c>
      <c r="O888">
        <v>32.011818668630383</v>
      </c>
      <c r="P888">
        <v>5.5908285287150559</v>
      </c>
      <c r="Q888">
        <v>1291.5636366291587</v>
      </c>
      <c r="R888">
        <v>0</v>
      </c>
      <c r="S888">
        <v>128.4785295408129</v>
      </c>
      <c r="T888">
        <v>1.4124542928285462</v>
      </c>
      <c r="U888">
        <v>9.7044066697793721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328.40346195537387</v>
      </c>
      <c r="AB888">
        <v>190.43135813386291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11.887727208302605</v>
      </c>
      <c r="AL888">
        <f t="shared" si="39"/>
        <v>0.70066328386973564</v>
      </c>
      <c r="AM888">
        <f t="shared" si="40"/>
        <v>1.8095052220631725E-2</v>
      </c>
      <c r="AN888">
        <f t="shared" si="41"/>
        <v>4.9300405434263138E-2</v>
      </c>
    </row>
    <row r="889" spans="1:40" x14ac:dyDescent="0.25">
      <c r="A889" s="2">
        <v>1006</v>
      </c>
      <c r="B889" t="s">
        <v>85</v>
      </c>
      <c r="C889">
        <v>90.427201061099922</v>
      </c>
      <c r="D889">
        <v>8.2950377627637621</v>
      </c>
      <c r="E889">
        <v>8.3788275364157658E-2</v>
      </c>
      <c r="F889">
        <v>0.32481689531885566</v>
      </c>
      <c r="G889">
        <v>5.672939366925029E-2</v>
      </c>
      <c r="H889">
        <v>0.12262561398991377</v>
      </c>
      <c r="I889">
        <v>2.1417052182721458E-2</v>
      </c>
      <c r="J889">
        <v>0.53204759043912131</v>
      </c>
      <c r="K889">
        <v>9.2922457358681834E-2</v>
      </c>
      <c r="L889">
        <v>6.7271082504894171</v>
      </c>
      <c r="M889">
        <v>1.1748926497708778</v>
      </c>
      <c r="N889">
        <v>1.2645076308863581</v>
      </c>
      <c r="O889">
        <v>0.28700830250865755</v>
      </c>
      <c r="P889">
        <v>5.0126569811149525E-2</v>
      </c>
      <c r="Q889">
        <v>45.112845447334344</v>
      </c>
      <c r="R889">
        <v>0</v>
      </c>
      <c r="S889">
        <v>4.4876129638878579</v>
      </c>
      <c r="T889">
        <v>1.2663663753105639E-2</v>
      </c>
      <c r="U889">
        <v>8.7007534485843918E-2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13.639401948617424</v>
      </c>
      <c r="AB889">
        <v>8.0546410584684214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L889">
        <f t="shared" si="39"/>
        <v>9.265824817984257E-2</v>
      </c>
      <c r="AM889">
        <f t="shared" si="40"/>
        <v>8.9073209874383427E-2</v>
      </c>
      <c r="AN889">
        <f t="shared" si="41"/>
        <v>0.23990616487651317</v>
      </c>
    </row>
    <row r="890" spans="1:40" x14ac:dyDescent="0.25">
      <c r="A890" s="2">
        <v>1007</v>
      </c>
      <c r="B890" t="s">
        <v>85</v>
      </c>
      <c r="C890">
        <v>26.864050843668178</v>
      </c>
      <c r="D890">
        <v>24.551204596383769</v>
      </c>
      <c r="E890">
        <v>0.24799201814119512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1.8780362000002448</v>
      </c>
      <c r="R890">
        <v>0</v>
      </c>
      <c r="S890">
        <v>0.18681802914297055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L890">
        <f t="shared" si="39"/>
        <v>0.92313689989795789</v>
      </c>
      <c r="AM890">
        <f t="shared" si="40"/>
        <v>0</v>
      </c>
      <c r="AN890">
        <f t="shared" si="41"/>
        <v>0</v>
      </c>
    </row>
    <row r="891" spans="1:40" x14ac:dyDescent="0.25">
      <c r="A891" s="2">
        <v>1008</v>
      </c>
      <c r="B891" t="s">
        <v>106</v>
      </c>
      <c r="C891">
        <v>40.070250040574315</v>
      </c>
      <c r="D891">
        <v>33.631833049406936</v>
      </c>
      <c r="E891">
        <v>0.33971513331100028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1.7335514104845355</v>
      </c>
      <c r="R891">
        <v>0</v>
      </c>
      <c r="S891">
        <v>0.17244606695309245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1.3821944163051825</v>
      </c>
      <c r="AB891">
        <v>2.8105099641135625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L891">
        <f t="shared" si="39"/>
        <v>0.84779975538757668</v>
      </c>
      <c r="AM891">
        <f t="shared" si="40"/>
        <v>7.0139566418170526E-2</v>
      </c>
      <c r="AN891">
        <f t="shared" si="41"/>
        <v>0.10463384621192276</v>
      </c>
    </row>
    <row r="892" spans="1:40" x14ac:dyDescent="0.25">
      <c r="A892" s="2">
        <v>1009</v>
      </c>
      <c r="B892" t="s">
        <v>106</v>
      </c>
      <c r="C892">
        <v>82.638628131313538</v>
      </c>
      <c r="D892">
        <v>26.062582771699432</v>
      </c>
      <c r="E892">
        <v>0.26325851841947001</v>
      </c>
      <c r="F892">
        <v>1.1839435190765428</v>
      </c>
      <c r="G892">
        <v>0.20677669294466725</v>
      </c>
      <c r="H892">
        <v>0.44696532850966636</v>
      </c>
      <c r="I892">
        <v>7.8063969933299837E-2</v>
      </c>
      <c r="J892">
        <v>1.939285592763631</v>
      </c>
      <c r="K892">
        <v>0.33869834276994581</v>
      </c>
      <c r="L892">
        <v>24.519974217077369</v>
      </c>
      <c r="M892">
        <v>4.2824264532827137</v>
      </c>
      <c r="N892">
        <v>4.6090720595608694</v>
      </c>
      <c r="O892">
        <v>1.0461378649879209</v>
      </c>
      <c r="P892">
        <v>0.18270681466389066</v>
      </c>
      <c r="Q892">
        <v>14.931371521724376</v>
      </c>
      <c r="R892">
        <v>0</v>
      </c>
      <c r="S892">
        <v>1.4853009195469697</v>
      </c>
      <c r="T892">
        <v>4.6158637020540717E-2</v>
      </c>
      <c r="U892">
        <v>0.31713747286860683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0.44229422485572245</v>
      </c>
      <c r="AB892">
        <v>0.25647320960789621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L892">
        <f t="shared" si="39"/>
        <v>0.31856580736416507</v>
      </c>
      <c r="AM892">
        <f t="shared" si="40"/>
        <v>3.1035511528622901E-3</v>
      </c>
      <c r="AN892">
        <f t="shared" si="41"/>
        <v>8.4556998375296209E-3</v>
      </c>
    </row>
    <row r="893" spans="1:40" x14ac:dyDescent="0.25">
      <c r="A893" s="2">
        <v>1010</v>
      </c>
      <c r="B893" t="s">
        <v>106</v>
      </c>
      <c r="C893">
        <v>10.504603204403203</v>
      </c>
      <c r="D893">
        <v>5.5232296471234275</v>
      </c>
      <c r="E893">
        <v>5.5790212773539807E-2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4.1893207617948294</v>
      </c>
      <c r="R893">
        <v>0</v>
      </c>
      <c r="S893">
        <v>0.41673349636135376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0.19482052859913856</v>
      </c>
      <c r="AB893">
        <v>0.12470855775091362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L893">
        <f t="shared" si="39"/>
        <v>0.53110238924192932</v>
      </c>
      <c r="AM893">
        <f t="shared" si="40"/>
        <v>1.1871800897595035E-2</v>
      </c>
      <c r="AN893">
        <f t="shared" si="41"/>
        <v>3.0418006290434226E-2</v>
      </c>
    </row>
    <row r="894" spans="1:40" x14ac:dyDescent="0.25">
      <c r="A894" s="2">
        <v>1011</v>
      </c>
      <c r="B894" t="s">
        <v>106</v>
      </c>
      <c r="C894">
        <v>18501.627986650718</v>
      </c>
      <c r="D894">
        <v>14748.824069693699</v>
      </c>
      <c r="E894">
        <v>148.97805245741438</v>
      </c>
      <c r="F894">
        <v>41.449788383707279</v>
      </c>
      <c r="G894">
        <v>7.2392287522493888</v>
      </c>
      <c r="H894">
        <v>15.648112519883817</v>
      </c>
      <c r="I894">
        <v>2.7330351666222414</v>
      </c>
      <c r="J894">
        <v>67.894183484414356</v>
      </c>
      <c r="K894">
        <v>11.857780709652268</v>
      </c>
      <c r="L894">
        <v>858.44192616865439</v>
      </c>
      <c r="M894">
        <v>149.9272580039414</v>
      </c>
      <c r="N894">
        <v>161.362990201511</v>
      </c>
      <c r="O894">
        <v>36.625035132304198</v>
      </c>
      <c r="P894">
        <v>6.3965349724808762</v>
      </c>
      <c r="Q894">
        <v>1545.0459353078934</v>
      </c>
      <c r="R894">
        <v>0</v>
      </c>
      <c r="S894">
        <v>153.69375551415919</v>
      </c>
      <c r="T894">
        <v>1.616135417684317</v>
      </c>
      <c r="U894">
        <v>11.103013722687077</v>
      </c>
      <c r="V894">
        <v>0</v>
      </c>
      <c r="W894">
        <v>0</v>
      </c>
      <c r="X894">
        <v>0</v>
      </c>
      <c r="Y894">
        <v>37.483778624033448</v>
      </c>
      <c r="Z894">
        <v>0</v>
      </c>
      <c r="AA894">
        <v>266.74467641619123</v>
      </c>
      <c r="AB894">
        <v>155.11855993510966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73.444136066429522</v>
      </c>
      <c r="AL894">
        <f t="shared" si="39"/>
        <v>0.80521574279302155</v>
      </c>
      <c r="AM894">
        <f t="shared" si="40"/>
        <v>8.3840492332367018E-3</v>
      </c>
      <c r="AN894">
        <f t="shared" si="41"/>
        <v>2.280141167337725E-2</v>
      </c>
    </row>
    <row r="895" spans="1:40" x14ac:dyDescent="0.25">
      <c r="A895" s="2">
        <v>1012</v>
      </c>
      <c r="B895" t="s">
        <v>87</v>
      </c>
      <c r="C895">
        <v>12135.594577867867</v>
      </c>
      <c r="D895">
        <v>9434.6549633551967</v>
      </c>
      <c r="E895">
        <v>95.299583667848154</v>
      </c>
      <c r="F895">
        <v>30.308954088359499</v>
      </c>
      <c r="G895">
        <v>5.2934833393834815</v>
      </c>
      <c r="H895">
        <v>11.442312409847458</v>
      </c>
      <c r="I895">
        <v>1.9984376302924758</v>
      </c>
      <c r="J895">
        <v>49.645711174748953</v>
      </c>
      <c r="K895">
        <v>8.6706775749106129</v>
      </c>
      <c r="L895">
        <v>627.7113399571806</v>
      </c>
      <c r="M895">
        <v>109.63011720403746</v>
      </c>
      <c r="N895">
        <v>117.99224472475825</v>
      </c>
      <c r="O895">
        <v>26.781129343690772</v>
      </c>
      <c r="P895">
        <v>4.6772944553956011</v>
      </c>
      <c r="Q895">
        <v>1168.0926798148994</v>
      </c>
      <c r="R895">
        <v>0</v>
      </c>
      <c r="S895">
        <v>116.19623347532834</v>
      </c>
      <c r="T895">
        <v>1.1816611077258423</v>
      </c>
      <c r="U895">
        <v>8.1187193054363345</v>
      </c>
      <c r="V895">
        <v>0</v>
      </c>
      <c r="W895">
        <v>0</v>
      </c>
      <c r="X895">
        <v>0</v>
      </c>
      <c r="Y895">
        <v>2.6241167014588109</v>
      </c>
      <c r="Z895">
        <v>0</v>
      </c>
      <c r="AA895">
        <v>195.71519449865716</v>
      </c>
      <c r="AB895">
        <v>113.48939525149406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6.0703287872183509</v>
      </c>
      <c r="AL895">
        <f t="shared" si="39"/>
        <v>0.78528946281735346</v>
      </c>
      <c r="AM895">
        <f t="shared" si="40"/>
        <v>9.3517787301883731E-3</v>
      </c>
      <c r="AN895">
        <f t="shared" si="41"/>
        <v>2.5479146305205275E-2</v>
      </c>
    </row>
    <row r="896" spans="1:40" x14ac:dyDescent="0.25">
      <c r="A896" s="2">
        <v>1013</v>
      </c>
      <c r="B896" t="s">
        <v>87</v>
      </c>
      <c r="C896">
        <v>43.578492220113411</v>
      </c>
      <c r="D896">
        <v>26.631815155399341</v>
      </c>
      <c r="E896">
        <v>0.26900829086502515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15.168753923078899</v>
      </c>
      <c r="R896">
        <v>0</v>
      </c>
      <c r="S896">
        <v>1.5089148507701464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L896">
        <f t="shared" si="39"/>
        <v>0.61729587408369391</v>
      </c>
      <c r="AM896">
        <f t="shared" si="40"/>
        <v>0</v>
      </c>
      <c r="AN896">
        <f t="shared" si="41"/>
        <v>0</v>
      </c>
    </row>
    <row r="897" spans="1:40" x14ac:dyDescent="0.25">
      <c r="A897" s="2">
        <v>1014</v>
      </c>
      <c r="B897" t="s">
        <v>112</v>
      </c>
      <c r="C897">
        <v>25.19362128072067</v>
      </c>
      <c r="D897">
        <v>24.941776590105391</v>
      </c>
      <c r="E897">
        <v>0.25184469061528014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L897">
        <f t="shared" si="39"/>
        <v>1</v>
      </c>
      <c r="AM897">
        <f t="shared" si="40"/>
        <v>0</v>
      </c>
      <c r="AN897">
        <f t="shared" si="41"/>
        <v>0</v>
      </c>
    </row>
    <row r="898" spans="1:40" x14ac:dyDescent="0.25">
      <c r="A898" s="2">
        <v>1015</v>
      </c>
      <c r="B898" t="s">
        <v>112</v>
      </c>
      <c r="C898">
        <v>36.366977862268548</v>
      </c>
      <c r="D898">
        <v>36.003308456736903</v>
      </c>
      <c r="E898">
        <v>0.36366940553164767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L898">
        <f t="shared" si="39"/>
        <v>1</v>
      </c>
      <c r="AM898">
        <f t="shared" si="40"/>
        <v>0</v>
      </c>
      <c r="AN898">
        <f t="shared" si="41"/>
        <v>0</v>
      </c>
    </row>
    <row r="899" spans="1:40" x14ac:dyDescent="0.25">
      <c r="A899" s="2">
        <v>1016</v>
      </c>
      <c r="B899" t="s">
        <v>112</v>
      </c>
      <c r="C899">
        <v>23373.38524013495</v>
      </c>
      <c r="D899">
        <v>20626.501117182441</v>
      </c>
      <c r="E899">
        <v>208.3485496027844</v>
      </c>
      <c r="F899">
        <v>22.423856886541262</v>
      </c>
      <c r="G899">
        <v>3.916276049414197</v>
      </c>
      <c r="H899">
        <v>8.4654529440266604</v>
      </c>
      <c r="I899">
        <v>1.4784153853448259</v>
      </c>
      <c r="J899">
        <v>36.729839646185397</v>
      </c>
      <c r="K899">
        <v>6.4148432275876814</v>
      </c>
      <c r="L899">
        <v>464.40442348044184</v>
      </c>
      <c r="M899">
        <v>81.108423360727116</v>
      </c>
      <c r="N899">
        <v>87.294980447915961</v>
      </c>
      <c r="O899">
        <v>19.813617958004162</v>
      </c>
      <c r="P899">
        <v>3.460412481874239</v>
      </c>
      <c r="Q899">
        <v>1206.2354607236837</v>
      </c>
      <c r="R899">
        <v>0</v>
      </c>
      <c r="S899">
        <v>119.9905067109415</v>
      </c>
      <c r="T899">
        <v>0.87431495280342153</v>
      </c>
      <c r="U899">
        <v>6.0065566257525607</v>
      </c>
      <c r="V899">
        <v>0</v>
      </c>
      <c r="W899">
        <v>0</v>
      </c>
      <c r="X899">
        <v>0</v>
      </c>
      <c r="Y899">
        <v>8.3094198065196192</v>
      </c>
      <c r="Z899">
        <v>0</v>
      </c>
      <c r="AA899">
        <v>180.01416842560403</v>
      </c>
      <c r="AB899">
        <v>115.2307073618442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166.36389687451529</v>
      </c>
      <c r="AL899">
        <f t="shared" ref="AL899:AL962" si="42">(D899+E899)/C899</f>
        <v>0.89139204495758073</v>
      </c>
      <c r="AM899">
        <f t="shared" ref="AM899:AM962" si="43">(SUM(X899,AB899,AE899))/C899</f>
        <v>4.9299964972116675E-3</v>
      </c>
      <c r="AN899">
        <f t="shared" ref="AN899:AN962" si="44">(SUM(AA899:AB899,AD899:AE899,W899:X899))/C899</f>
        <v>1.2631669428888581E-2</v>
      </c>
    </row>
    <row r="900" spans="1:40" x14ac:dyDescent="0.25">
      <c r="A900" s="2">
        <v>1017</v>
      </c>
      <c r="B900" t="s">
        <v>112</v>
      </c>
      <c r="C900">
        <v>69.414716616453902</v>
      </c>
      <c r="D900">
        <v>67.619843168006142</v>
      </c>
      <c r="E900">
        <v>0.683028863524478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1.0112502615385934</v>
      </c>
      <c r="R900">
        <v>0</v>
      </c>
      <c r="S900">
        <v>0.10059432338467646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L900">
        <f t="shared" si="42"/>
        <v>0.9839825812288957</v>
      </c>
      <c r="AM900">
        <f t="shared" si="43"/>
        <v>0</v>
      </c>
      <c r="AN900">
        <f t="shared" si="44"/>
        <v>0</v>
      </c>
    </row>
    <row r="901" spans="1:40" x14ac:dyDescent="0.25">
      <c r="A901" s="2">
        <v>1018</v>
      </c>
      <c r="B901" t="s">
        <v>39</v>
      </c>
      <c r="C901">
        <v>95.794779819604344</v>
      </c>
      <c r="D901">
        <v>30.820038357009651</v>
      </c>
      <c r="E901">
        <v>0.31131364479762724</v>
      </c>
      <c r="F901">
        <v>0.71036611144592576</v>
      </c>
      <c r="G901">
        <v>0.12406601576680033</v>
      </c>
      <c r="H901">
        <v>0.26817919710579979</v>
      </c>
      <c r="I901">
        <v>4.68383819599799E-2</v>
      </c>
      <c r="J901">
        <v>1.1635713556581786</v>
      </c>
      <c r="K901">
        <v>0.20321900566196752</v>
      </c>
      <c r="L901">
        <v>14.71198453024642</v>
      </c>
      <c r="M901">
        <v>2.5694558719696277</v>
      </c>
      <c r="N901">
        <v>2.7654432357365217</v>
      </c>
      <c r="O901">
        <v>0.62768271899275252</v>
      </c>
      <c r="P901">
        <v>0.10962408879833438</v>
      </c>
      <c r="Q901">
        <v>17.084934721973084</v>
      </c>
      <c r="R901">
        <v>0</v>
      </c>
      <c r="S901">
        <v>1.6995270137123981</v>
      </c>
      <c r="T901">
        <v>2.7695182212324431E-2</v>
      </c>
      <c r="U901">
        <v>0.19028248372116408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14.153415195383118</v>
      </c>
      <c r="AB901">
        <v>8.2071427074526788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L901">
        <f t="shared" si="42"/>
        <v>0.32497962895715393</v>
      </c>
      <c r="AM901">
        <f t="shared" si="43"/>
        <v>8.5674216516890958E-2</v>
      </c>
      <c r="AN901">
        <f t="shared" si="44"/>
        <v>0.2334214656053703</v>
      </c>
    </row>
    <row r="902" spans="1:40" x14ac:dyDescent="0.25">
      <c r="A902" s="2">
        <v>1019</v>
      </c>
      <c r="B902" t="s">
        <v>39</v>
      </c>
      <c r="C902">
        <v>33.657435769872762</v>
      </c>
      <c r="D902">
        <v>33.134775093532248</v>
      </c>
      <c r="E902">
        <v>0.33469488843566342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0.16445072098440314</v>
      </c>
      <c r="R902">
        <v>0</v>
      </c>
      <c r="S902">
        <v>1.6531469484682697E-2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6.9835974357656963E-3</v>
      </c>
      <c r="AD902">
        <v>0</v>
      </c>
      <c r="AE902">
        <v>0</v>
      </c>
      <c r="AF902">
        <v>0</v>
      </c>
      <c r="AG902">
        <v>0</v>
      </c>
      <c r="AH902">
        <v>0</v>
      </c>
      <c r="AL902">
        <f t="shared" si="42"/>
        <v>0.99441532655101728</v>
      </c>
      <c r="AM902">
        <f t="shared" si="43"/>
        <v>0</v>
      </c>
      <c r="AN902">
        <f t="shared" si="44"/>
        <v>0</v>
      </c>
    </row>
    <row r="903" spans="1:40" x14ac:dyDescent="0.25">
      <c r="A903" s="2">
        <v>1020</v>
      </c>
      <c r="B903" t="s">
        <v>39</v>
      </c>
      <c r="C903">
        <v>33829.021628485891</v>
      </c>
      <c r="D903">
        <v>25882.644752582612</v>
      </c>
      <c r="E903">
        <v>261.4409033093421</v>
      </c>
      <c r="F903">
        <v>67.561914226321989</v>
      </c>
      <c r="G903">
        <v>11.799713883204063</v>
      </c>
      <c r="H903">
        <v>25.506127709902067</v>
      </c>
      <c r="I903">
        <v>4.4547468540060633</v>
      </c>
      <c r="J903">
        <v>110.66589881133726</v>
      </c>
      <c r="K903">
        <v>19.327871130605825</v>
      </c>
      <c r="L903">
        <v>1399.2385161017992</v>
      </c>
      <c r="M903">
        <v>244.3776711523426</v>
      </c>
      <c r="N903">
        <v>263.0175872243625</v>
      </c>
      <c r="O903">
        <v>59.697726921800779</v>
      </c>
      <c r="P903">
        <v>10.426326520719105</v>
      </c>
      <c r="Q903">
        <v>3088.2589635840236</v>
      </c>
      <c r="R903">
        <v>0</v>
      </c>
      <c r="S903">
        <v>307.20542726576002</v>
      </c>
      <c r="T903">
        <v>2.6340420606459731</v>
      </c>
      <c r="U903">
        <v>18.097567173055538</v>
      </c>
      <c r="V903">
        <v>0</v>
      </c>
      <c r="W903">
        <v>0</v>
      </c>
      <c r="X903">
        <v>0</v>
      </c>
      <c r="Y903">
        <v>19.679945049983232</v>
      </c>
      <c r="Z903">
        <v>0</v>
      </c>
      <c r="AA903">
        <v>877.52296874237425</v>
      </c>
      <c r="AB903">
        <v>518.21425605085994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637.24870213083705</v>
      </c>
      <c r="AL903">
        <f t="shared" si="42"/>
        <v>0.77283008486054472</v>
      </c>
      <c r="AM903">
        <f t="shared" si="43"/>
        <v>1.5318629718055313E-2</v>
      </c>
      <c r="AN903">
        <f t="shared" si="44"/>
        <v>4.1258574963277887E-2</v>
      </c>
    </row>
    <row r="904" spans="1:40" x14ac:dyDescent="0.25">
      <c r="A904" s="2">
        <v>1021</v>
      </c>
      <c r="B904" t="s">
        <v>39</v>
      </c>
      <c r="C904">
        <v>4.9752734678300028</v>
      </c>
      <c r="D904">
        <v>4.2183595889045247</v>
      </c>
      <c r="E904">
        <v>4.2609680191946282E-2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0.64905739120823691</v>
      </c>
      <c r="R904">
        <v>0</v>
      </c>
      <c r="S904">
        <v>6.5246807525295394E-2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L904">
        <f t="shared" si="42"/>
        <v>0.85642915844682599</v>
      </c>
      <c r="AM904">
        <f t="shared" si="43"/>
        <v>0</v>
      </c>
      <c r="AN904">
        <f t="shared" si="44"/>
        <v>0</v>
      </c>
    </row>
    <row r="905" spans="1:40" x14ac:dyDescent="0.25">
      <c r="A905" s="2">
        <v>1022</v>
      </c>
      <c r="B905" t="s">
        <v>165</v>
      </c>
      <c r="C905">
        <v>39.538839042671803</v>
      </c>
      <c r="D905">
        <v>28.798101657126221</v>
      </c>
      <c r="E905">
        <v>0.29088921980985516</v>
      </c>
      <c r="F905">
        <v>3.2669792483187268E-4</v>
      </c>
      <c r="G905">
        <v>7.1087065931964954E-2</v>
      </c>
      <c r="H905">
        <v>6.0785451345579027E-4</v>
      </c>
      <c r="I905">
        <v>0.13224966794283757</v>
      </c>
      <c r="J905">
        <v>6.5203233578715165E-4</v>
      </c>
      <c r="K905">
        <v>0.14183270798923081</v>
      </c>
      <c r="L905">
        <v>2.3103379397707998E-3</v>
      </c>
      <c r="M905">
        <v>0.50269811440039691</v>
      </c>
      <c r="N905">
        <v>0.12868189753334225</v>
      </c>
      <c r="O905">
        <v>4.6659444857039591E-4</v>
      </c>
      <c r="P905">
        <v>0.10149915213828822</v>
      </c>
      <c r="Q905">
        <v>6.9857485132725721</v>
      </c>
      <c r="R905">
        <v>0</v>
      </c>
      <c r="S905">
        <v>0.47146383053936086</v>
      </c>
      <c r="T905">
        <v>5.6476747495542642E-4</v>
      </c>
      <c r="U905">
        <v>6.9146515709824418E-3</v>
      </c>
      <c r="V905">
        <v>0</v>
      </c>
      <c r="W905">
        <v>1.6372960962436665</v>
      </c>
      <c r="X905">
        <v>0.26544818353570832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L905">
        <f t="shared" si="42"/>
        <v>0.73570675268290353</v>
      </c>
      <c r="AM905">
        <f t="shared" si="43"/>
        <v>6.7136059116259493E-3</v>
      </c>
      <c r="AN905">
        <f t="shared" si="44"/>
        <v>4.812342309104882E-2</v>
      </c>
    </row>
    <row r="906" spans="1:40" x14ac:dyDescent="0.25">
      <c r="A906" s="2">
        <v>1023</v>
      </c>
      <c r="B906" t="s">
        <v>165</v>
      </c>
      <c r="C906">
        <v>114.19214319236002</v>
      </c>
      <c r="D906">
        <v>112.66790032138117</v>
      </c>
      <c r="E906">
        <v>1.1380595996462286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0.26432376965369725</v>
      </c>
      <c r="X906">
        <v>0.12185950167892891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L906">
        <f t="shared" si="42"/>
        <v>0.99661812747763134</v>
      </c>
      <c r="AM906">
        <f t="shared" si="43"/>
        <v>1.0671443610061071E-3</v>
      </c>
      <c r="AN906">
        <f t="shared" si="44"/>
        <v>3.3818725223686281E-3</v>
      </c>
    </row>
    <row r="907" spans="1:40" x14ac:dyDescent="0.25">
      <c r="A907" s="2">
        <v>1024</v>
      </c>
      <c r="B907" t="s">
        <v>165</v>
      </c>
      <c r="C907">
        <v>17428.955095209752</v>
      </c>
      <c r="D907">
        <v>3612.2915876312904</v>
      </c>
      <c r="E907">
        <v>36.487691421693533</v>
      </c>
      <c r="F907">
        <v>0.62895299444003283</v>
      </c>
      <c r="G907">
        <v>136.86429587208193</v>
      </c>
      <c r="H907">
        <v>1.170265042680688</v>
      </c>
      <c r="I907">
        <v>254.6210625338876</v>
      </c>
      <c r="J907">
        <v>1.2549920940376851</v>
      </c>
      <c r="K907">
        <v>273.07162053008551</v>
      </c>
      <c r="L907">
        <v>4.4483969196756545</v>
      </c>
      <c r="M907">
        <v>967.84725800192871</v>
      </c>
      <c r="N907">
        <v>247.75233995312482</v>
      </c>
      <c r="O907">
        <v>0.8981520487245942</v>
      </c>
      <c r="P907">
        <v>195.41699990082455</v>
      </c>
      <c r="Q907">
        <v>1971.3508380291719</v>
      </c>
      <c r="R907">
        <v>0</v>
      </c>
      <c r="S907">
        <v>133.04498930216837</v>
      </c>
      <c r="T907">
        <v>1.0875552583084955</v>
      </c>
      <c r="U907">
        <v>13.312913097566376</v>
      </c>
      <c r="V907">
        <v>0</v>
      </c>
      <c r="W907">
        <v>4222.4550433471459</v>
      </c>
      <c r="X907">
        <v>842.9232654602655</v>
      </c>
      <c r="Y907">
        <v>1856.470001189937</v>
      </c>
      <c r="Z907">
        <v>421.10886196011194</v>
      </c>
      <c r="AA907">
        <v>4.1806484532532377E-2</v>
      </c>
      <c r="AB907">
        <v>0</v>
      </c>
      <c r="AC907">
        <v>0</v>
      </c>
      <c r="AD907">
        <v>1467.9730764945155</v>
      </c>
      <c r="AE907">
        <v>267.85520348423887</v>
      </c>
      <c r="AF907">
        <v>479.07830166860401</v>
      </c>
      <c r="AG907">
        <v>0</v>
      </c>
      <c r="AH907">
        <v>19.499624488706129</v>
      </c>
      <c r="AL907">
        <f t="shared" si="42"/>
        <v>0.20935157954798045</v>
      </c>
      <c r="AM907">
        <f t="shared" si="43"/>
        <v>6.3731787871195753E-2</v>
      </c>
      <c r="AN907">
        <f t="shared" si="44"/>
        <v>0.39022697333932443</v>
      </c>
    </row>
    <row r="908" spans="1:40" x14ac:dyDescent="0.25">
      <c r="A908" s="2">
        <v>1025</v>
      </c>
      <c r="B908" t="s">
        <v>165</v>
      </c>
      <c r="C908">
        <v>3.1135278064862835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2.0634681357307469</v>
      </c>
      <c r="AE908">
        <v>1.0500596707555367</v>
      </c>
      <c r="AF908">
        <v>0</v>
      </c>
      <c r="AG908">
        <v>0</v>
      </c>
      <c r="AH908">
        <v>0</v>
      </c>
      <c r="AL908">
        <f t="shared" si="42"/>
        <v>0</v>
      </c>
      <c r="AM908">
        <f t="shared" si="43"/>
        <v>0.33725720019843436</v>
      </c>
      <c r="AN908">
        <f t="shared" si="44"/>
        <v>1</v>
      </c>
    </row>
    <row r="909" spans="1:40" x14ac:dyDescent="0.25">
      <c r="A909" s="2">
        <v>1026</v>
      </c>
      <c r="B909" t="s">
        <v>165</v>
      </c>
      <c r="C909">
        <v>75.734443806576905</v>
      </c>
      <c r="D909">
        <v>9.2071405314797303</v>
      </c>
      <c r="E909">
        <v>9.3001329742524508E-2</v>
      </c>
      <c r="F909">
        <v>3.5846914231522343E-3</v>
      </c>
      <c r="G909">
        <v>0.7800302787079969</v>
      </c>
      <c r="H909">
        <v>6.669717291892671E-3</v>
      </c>
      <c r="I909">
        <v>1.4511611511033238</v>
      </c>
      <c r="J909">
        <v>7.1530006729250833E-3</v>
      </c>
      <c r="K909">
        <v>1.5563161981393818</v>
      </c>
      <c r="L909">
        <v>2.5351888652510191E-2</v>
      </c>
      <c r="M909">
        <v>5.5160518509337617</v>
      </c>
      <c r="N909">
        <v>1.4120141899219256</v>
      </c>
      <c r="O909">
        <v>5.1185013695107962E-3</v>
      </c>
      <c r="P909">
        <v>1.113740414341847</v>
      </c>
      <c r="Q909">
        <v>15.510638108451658</v>
      </c>
      <c r="R909">
        <v>0</v>
      </c>
      <c r="S909">
        <v>1.0468022387207399</v>
      </c>
      <c r="T909">
        <v>6.1976971734105085E-3</v>
      </c>
      <c r="U909">
        <v>7.5874434766436183E-2</v>
      </c>
      <c r="V909">
        <v>0</v>
      </c>
      <c r="W909">
        <v>31.519713194313965</v>
      </c>
      <c r="X909">
        <v>6.2465614349832954</v>
      </c>
      <c r="Y909">
        <v>0</v>
      </c>
      <c r="Z909">
        <v>0</v>
      </c>
      <c r="AA909">
        <v>2.9053773389857023E-4</v>
      </c>
      <c r="AB909">
        <v>0</v>
      </c>
      <c r="AC909">
        <v>0</v>
      </c>
      <c r="AD909">
        <v>9.1254276408945748E-2</v>
      </c>
      <c r="AE909">
        <v>1.5387605116293153E-2</v>
      </c>
      <c r="AF909">
        <v>4.4390535127791175E-2</v>
      </c>
      <c r="AG909">
        <v>0</v>
      </c>
      <c r="AH909">
        <v>0</v>
      </c>
      <c r="AL909">
        <f t="shared" si="42"/>
        <v>0.12279936834255346</v>
      </c>
      <c r="AM909">
        <f t="shared" si="43"/>
        <v>8.2682973893521763E-2</v>
      </c>
      <c r="AN909">
        <f t="shared" si="44"/>
        <v>0.50007902804809956</v>
      </c>
    </row>
    <row r="910" spans="1:40" x14ac:dyDescent="0.25">
      <c r="A910" s="2">
        <v>1027</v>
      </c>
      <c r="B910" t="s">
        <v>136</v>
      </c>
      <c r="C910">
        <v>73.244333509868056</v>
      </c>
      <c r="D910">
        <v>56.426062542549744</v>
      </c>
      <c r="E910">
        <v>0.56996173578515996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16.248309231533149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L910">
        <f t="shared" si="42"/>
        <v>0.77816291782702818</v>
      </c>
      <c r="AM910">
        <f t="shared" si="43"/>
        <v>0.22183708217297177</v>
      </c>
      <c r="AN910">
        <f t="shared" si="44"/>
        <v>0.22183708217297177</v>
      </c>
    </row>
    <row r="911" spans="1:40" x14ac:dyDescent="0.25">
      <c r="A911" s="2">
        <v>1028</v>
      </c>
      <c r="B911" t="s">
        <v>136</v>
      </c>
      <c r="C911">
        <v>21181.080085162448</v>
      </c>
      <c r="D911">
        <v>17037.77193593423</v>
      </c>
      <c r="E911">
        <v>172.09870649016958</v>
      </c>
      <c r="F911">
        <v>0.57795137441449984</v>
      </c>
      <c r="G911">
        <v>125.74217769278769</v>
      </c>
      <c r="H911">
        <v>1.075154007128696</v>
      </c>
      <c r="I911">
        <v>233.92975529360422</v>
      </c>
      <c r="J911">
        <v>1.1529120934601906</v>
      </c>
      <c r="K911">
        <v>250.88099807622862</v>
      </c>
      <c r="L911">
        <v>4.086781646247938</v>
      </c>
      <c r="M911">
        <v>889.19725520300494</v>
      </c>
      <c r="N911">
        <v>227.61900479583826</v>
      </c>
      <c r="O911">
        <v>0.82505736308719335</v>
      </c>
      <c r="P911">
        <v>179.53689347958317</v>
      </c>
      <c r="Q911">
        <v>1296.1380034914748</v>
      </c>
      <c r="R911">
        <v>0</v>
      </c>
      <c r="S911">
        <v>87.475641121119921</v>
      </c>
      <c r="T911">
        <v>0.99889134194075413</v>
      </c>
      <c r="U911">
        <v>12.231185684407249</v>
      </c>
      <c r="V911">
        <v>0</v>
      </c>
      <c r="W911">
        <v>431.90503961414134</v>
      </c>
      <c r="X911">
        <v>199.11842574336987</v>
      </c>
      <c r="Y911">
        <v>13.095896461842452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15.622418254362589</v>
      </c>
      <c r="AL911">
        <f t="shared" si="42"/>
        <v>0.81251147596009909</v>
      </c>
      <c r="AM911">
        <f t="shared" si="43"/>
        <v>9.4007682772916882E-3</v>
      </c>
      <c r="AN911">
        <f t="shared" si="44"/>
        <v>2.9791845497036257E-2</v>
      </c>
    </row>
    <row r="912" spans="1:40" x14ac:dyDescent="0.25">
      <c r="A912" s="2">
        <v>1029</v>
      </c>
      <c r="B912" t="s">
        <v>136</v>
      </c>
      <c r="C912">
        <v>11.00833118267124</v>
      </c>
      <c r="D912">
        <v>10.898247976037231</v>
      </c>
      <c r="E912">
        <v>0.11008320663400861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L912">
        <f t="shared" si="42"/>
        <v>1</v>
      </c>
      <c r="AM912">
        <f t="shared" si="43"/>
        <v>0</v>
      </c>
      <c r="AN912">
        <f t="shared" si="44"/>
        <v>0</v>
      </c>
    </row>
    <row r="913" spans="1:40" x14ac:dyDescent="0.25">
      <c r="A913" s="2">
        <v>1030</v>
      </c>
      <c r="B913" t="s">
        <v>73</v>
      </c>
      <c r="C913">
        <v>0.10190664922981785</v>
      </c>
      <c r="D913">
        <v>0.10088758333981143</v>
      </c>
      <c r="E913">
        <v>1.0190658900064149E-3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L913">
        <f t="shared" si="42"/>
        <v>1</v>
      </c>
      <c r="AM913">
        <f t="shared" si="43"/>
        <v>0</v>
      </c>
      <c r="AN913">
        <f t="shared" si="44"/>
        <v>0</v>
      </c>
    </row>
    <row r="914" spans="1:40" x14ac:dyDescent="0.25">
      <c r="A914" s="2">
        <v>1031</v>
      </c>
      <c r="B914" t="s">
        <v>73</v>
      </c>
      <c r="C914">
        <v>122.82918159299682</v>
      </c>
      <c r="D914">
        <v>38.428043354093205</v>
      </c>
      <c r="E914">
        <v>0.38816152053904585</v>
      </c>
      <c r="F914">
        <v>0.64311040888440651</v>
      </c>
      <c r="G914">
        <v>1.329979740545618</v>
      </c>
      <c r="H914">
        <v>0.31233270258388857</v>
      </c>
      <c r="I914">
        <v>0.64589839240893943</v>
      </c>
      <c r="J914">
        <v>0.53165248390670183</v>
      </c>
      <c r="K914">
        <v>1.0994878830998038</v>
      </c>
      <c r="L914">
        <v>10.426498162746544</v>
      </c>
      <c r="M914">
        <v>21.562532586864027</v>
      </c>
      <c r="N914">
        <v>7.2204005464069967</v>
      </c>
      <c r="O914">
        <v>1.1749245340558803</v>
      </c>
      <c r="P914">
        <v>2.4298110481998347</v>
      </c>
      <c r="Q914">
        <v>23.086357210307312</v>
      </c>
      <c r="R914">
        <v>0</v>
      </c>
      <c r="S914">
        <v>2.3207687377178656</v>
      </c>
      <c r="T914">
        <v>1.1939756369581641E-2</v>
      </c>
      <c r="U914">
        <v>0.48415609427056205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7.0724037238094253</v>
      </c>
      <c r="AB914">
        <v>2.1660319420137375</v>
      </c>
      <c r="AC914">
        <v>0</v>
      </c>
      <c r="AD914">
        <v>0.90407697794576802</v>
      </c>
      <c r="AE914">
        <v>0.28059396643115098</v>
      </c>
      <c r="AF914">
        <v>0.3100198197965422</v>
      </c>
      <c r="AG914">
        <v>0</v>
      </c>
      <c r="AH914">
        <v>0</v>
      </c>
      <c r="AL914">
        <f t="shared" si="42"/>
        <v>0.31601777664897651</v>
      </c>
      <c r="AM914">
        <f t="shared" si="43"/>
        <v>1.9918930312113909E-2</v>
      </c>
      <c r="AN914">
        <f t="shared" si="44"/>
        <v>8.4858552951511013E-2</v>
      </c>
    </row>
    <row r="915" spans="1:40" x14ac:dyDescent="0.25">
      <c r="A915" s="2">
        <v>1032</v>
      </c>
      <c r="B915" t="s">
        <v>73</v>
      </c>
      <c r="C915">
        <v>826.98632525282892</v>
      </c>
      <c r="D915">
        <v>371.77729248345548</v>
      </c>
      <c r="E915">
        <v>3.7554667056218931</v>
      </c>
      <c r="F915">
        <v>1.2255488505162297</v>
      </c>
      <c r="G915">
        <v>2.5357688110752474</v>
      </c>
      <c r="H915">
        <v>0.59531644696658959</v>
      </c>
      <c r="I915">
        <v>1.2316591368079775</v>
      </c>
      <c r="J915">
        <v>1.0143074371402951</v>
      </c>
      <c r="K915">
        <v>2.0958281980694213</v>
      </c>
      <c r="L915">
        <v>19.878507976036293</v>
      </c>
      <c r="M915">
        <v>41.110007043775795</v>
      </c>
      <c r="N915">
        <v>13.765602117265631</v>
      </c>
      <c r="O915">
        <v>2.2398563749463287</v>
      </c>
      <c r="P915">
        <v>4.6324700817659563</v>
      </c>
      <c r="Q915">
        <v>58.040127083306928</v>
      </c>
      <c r="R915">
        <v>0</v>
      </c>
      <c r="S915">
        <v>5.8345698333793843</v>
      </c>
      <c r="T915">
        <v>2.2695349956531927E-2</v>
      </c>
      <c r="U915">
        <v>0.92265323005387656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6.1166899593784985</v>
      </c>
      <c r="AB915">
        <v>4.0289572170183394</v>
      </c>
      <c r="AC915">
        <v>286.16300091629211</v>
      </c>
      <c r="AD915">
        <v>0</v>
      </c>
      <c r="AE915">
        <v>0</v>
      </c>
      <c r="AF915">
        <v>0</v>
      </c>
      <c r="AG915">
        <v>0</v>
      </c>
      <c r="AH915">
        <v>0</v>
      </c>
      <c r="AL915">
        <f t="shared" si="42"/>
        <v>0.45409790672689571</v>
      </c>
      <c r="AM915">
        <f t="shared" si="43"/>
        <v>4.8718547018133506E-3</v>
      </c>
      <c r="AN915">
        <f t="shared" si="44"/>
        <v>1.2268216373825866E-2</v>
      </c>
    </row>
    <row r="916" spans="1:40" x14ac:dyDescent="0.25">
      <c r="A916" s="2">
        <v>1033</v>
      </c>
      <c r="B916" t="s">
        <v>73</v>
      </c>
      <c r="C916">
        <v>24618.009648170115</v>
      </c>
      <c r="D916">
        <v>17715.596789079122</v>
      </c>
      <c r="E916">
        <v>178.94552397458128</v>
      </c>
      <c r="F916">
        <v>27.655543734846077</v>
      </c>
      <c r="G916">
        <v>57.192144639968063</v>
      </c>
      <c r="H916">
        <v>13.430860696913353</v>
      </c>
      <c r="I916">
        <v>27.776115521497836</v>
      </c>
      <c r="J916">
        <v>22.861944728955915</v>
      </c>
      <c r="K916">
        <v>47.280864301549428</v>
      </c>
      <c r="L916">
        <v>448.36743857077255</v>
      </c>
      <c r="M916">
        <v>927.24652257081095</v>
      </c>
      <c r="N916">
        <v>310.49743374157845</v>
      </c>
      <c r="O916">
        <v>50.524459325132</v>
      </c>
      <c r="P916">
        <v>104.48834664850504</v>
      </c>
      <c r="Q916">
        <v>2536.487920463434</v>
      </c>
      <c r="R916">
        <v>0</v>
      </c>
      <c r="S916">
        <v>254.981385331746</v>
      </c>
      <c r="T916">
        <v>0.51364974310189071</v>
      </c>
      <c r="U916">
        <v>20.82058701985305</v>
      </c>
      <c r="V916">
        <v>0</v>
      </c>
      <c r="W916">
        <v>0</v>
      </c>
      <c r="X916">
        <v>0</v>
      </c>
      <c r="Y916">
        <v>401.80455065750419</v>
      </c>
      <c r="Z916">
        <v>0</v>
      </c>
      <c r="AA916">
        <v>1060.6975865093029</v>
      </c>
      <c r="AB916">
        <v>338.83395124602737</v>
      </c>
      <c r="AC916">
        <v>4.6198575489207867</v>
      </c>
      <c r="AD916">
        <v>0</v>
      </c>
      <c r="AE916">
        <v>0</v>
      </c>
      <c r="AF916">
        <v>0</v>
      </c>
      <c r="AG916">
        <v>0</v>
      </c>
      <c r="AH916">
        <v>67.386172115990945</v>
      </c>
      <c r="AL916">
        <f t="shared" si="42"/>
        <v>0.72688826468080547</v>
      </c>
      <c r="AM916">
        <f t="shared" si="43"/>
        <v>1.376366148557478E-2</v>
      </c>
      <c r="AN916">
        <f t="shared" si="44"/>
        <v>5.6849906136069737E-2</v>
      </c>
    </row>
    <row r="917" spans="1:40" x14ac:dyDescent="0.25">
      <c r="A917" s="2">
        <v>1034</v>
      </c>
      <c r="B917" t="s">
        <v>73</v>
      </c>
      <c r="C917">
        <v>52.893139216996929</v>
      </c>
      <c r="D917">
        <v>49.344840024645968</v>
      </c>
      <c r="E917">
        <v>0.49843281755088659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2.7739290080885195</v>
      </c>
      <c r="R917">
        <v>0</v>
      </c>
      <c r="S917">
        <v>0.27593736671155106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L917">
        <f t="shared" si="42"/>
        <v>0.942339093123442</v>
      </c>
      <c r="AM917">
        <f t="shared" si="43"/>
        <v>0</v>
      </c>
      <c r="AN917">
        <f t="shared" si="44"/>
        <v>0</v>
      </c>
    </row>
    <row r="918" spans="1:40" x14ac:dyDescent="0.25">
      <c r="A918" s="2">
        <v>1035</v>
      </c>
      <c r="B918" t="s">
        <v>73</v>
      </c>
      <c r="C918">
        <v>441.49146839836203</v>
      </c>
      <c r="D918">
        <v>255.11031799565458</v>
      </c>
      <c r="E918">
        <v>2.5768711354177043</v>
      </c>
      <c r="F918">
        <v>1.4046603451689463</v>
      </c>
      <c r="G918">
        <v>2.9048924774319662</v>
      </c>
      <c r="H918">
        <v>0.68217359072023909</v>
      </c>
      <c r="I918">
        <v>1.4107873955296177</v>
      </c>
      <c r="J918">
        <v>1.1612211333611393</v>
      </c>
      <c r="K918">
        <v>2.401450743893089</v>
      </c>
      <c r="L918">
        <v>22.773234096506215</v>
      </c>
      <c r="M918">
        <v>47.096205624960469</v>
      </c>
      <c r="N918">
        <v>15.770604512389088</v>
      </c>
      <c r="O918">
        <v>2.5662392145298023</v>
      </c>
      <c r="P918">
        <v>5.3071019554874868</v>
      </c>
      <c r="Q918">
        <v>49.65289042743013</v>
      </c>
      <c r="R918">
        <v>0</v>
      </c>
      <c r="S918">
        <v>4.9913807756850979</v>
      </c>
      <c r="T918">
        <v>2.6083276300937541E-2</v>
      </c>
      <c r="U918">
        <v>1.0575036335621604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7.9507606455802087</v>
      </c>
      <c r="AB918">
        <v>5.0620292735018317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11.585060145251338</v>
      </c>
      <c r="AL918">
        <f t="shared" si="42"/>
        <v>0.58367422153344672</v>
      </c>
      <c r="AM918">
        <f t="shared" si="43"/>
        <v>1.1465746533825006E-2</v>
      </c>
      <c r="AN918">
        <f t="shared" si="44"/>
        <v>2.9474612422952812E-2</v>
      </c>
    </row>
    <row r="919" spans="1:40" x14ac:dyDescent="0.25">
      <c r="A919" s="2">
        <v>1036</v>
      </c>
      <c r="B919" t="s">
        <v>183</v>
      </c>
      <c r="C919">
        <v>106.48122489759459</v>
      </c>
      <c r="D919">
        <v>10.504520145113213</v>
      </c>
      <c r="E919">
        <v>0.10610508681648741</v>
      </c>
      <c r="F919">
        <v>7.6116654053624153E-2</v>
      </c>
      <c r="G919">
        <v>0.9741832174138727</v>
      </c>
      <c r="H919">
        <v>0.66767841402867623</v>
      </c>
      <c r="I919">
        <v>8.5454403541264874</v>
      </c>
      <c r="J919">
        <v>3.993894943839587E-2</v>
      </c>
      <c r="K919">
        <v>0.51116759534981504</v>
      </c>
      <c r="L919">
        <v>0.37943008251035831</v>
      </c>
      <c r="M919">
        <v>4.8561660968537401</v>
      </c>
      <c r="N919">
        <v>1.1679109968594827</v>
      </c>
      <c r="O919">
        <v>0.10634742945464515</v>
      </c>
      <c r="P919">
        <v>1.36113580163874</v>
      </c>
      <c r="Q919">
        <v>15.243865343320998</v>
      </c>
      <c r="R919">
        <v>0</v>
      </c>
      <c r="S919">
        <v>1.1391307161790676</v>
      </c>
      <c r="T919">
        <v>6.9123817783217209E-3</v>
      </c>
      <c r="U919">
        <v>5.882564279630919E-2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49.721083647614918</v>
      </c>
      <c r="AB919">
        <v>11.01526634224744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L919">
        <f t="shared" si="42"/>
        <v>9.9647850990953385E-2</v>
      </c>
      <c r="AM919">
        <f t="shared" si="43"/>
        <v>0.10344796796656942</v>
      </c>
      <c r="AN919">
        <f t="shared" si="44"/>
        <v>0.57039492218721088</v>
      </c>
    </row>
    <row r="920" spans="1:40" x14ac:dyDescent="0.25">
      <c r="A920" s="2">
        <v>1037</v>
      </c>
      <c r="B920" t="s">
        <v>183</v>
      </c>
      <c r="C920">
        <v>0.35789303236228065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8.1376273911410116E-3</v>
      </c>
      <c r="Z920">
        <v>0</v>
      </c>
      <c r="AA920">
        <v>0.27736352495728761</v>
      </c>
      <c r="AB920">
        <v>7.2391880013852078E-2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L920">
        <f t="shared" si="42"/>
        <v>0</v>
      </c>
      <c r="AM920">
        <f t="shared" si="43"/>
        <v>0.20227239277621004</v>
      </c>
      <c r="AN920">
        <f t="shared" si="44"/>
        <v>0.97726240341302983</v>
      </c>
    </row>
    <row r="921" spans="1:40" x14ac:dyDescent="0.25">
      <c r="A921" s="2">
        <v>1038</v>
      </c>
      <c r="B921" t="s">
        <v>183</v>
      </c>
      <c r="C921">
        <v>3.3383710786417247</v>
      </c>
      <c r="D921">
        <v>0</v>
      </c>
      <c r="E921">
        <v>0</v>
      </c>
      <c r="F921">
        <v>1.3551254142534906E-2</v>
      </c>
      <c r="G921">
        <v>0.1734386975561209</v>
      </c>
      <c r="H921">
        <v>0.11886979164173371</v>
      </c>
      <c r="I921">
        <v>1.5213773874578056</v>
      </c>
      <c r="J921">
        <v>7.1106290010116103E-3</v>
      </c>
      <c r="K921">
        <v>9.1004543614450178E-2</v>
      </c>
      <c r="L921">
        <v>6.7550867051767161E-2</v>
      </c>
      <c r="M921">
        <v>0.86456237797620061</v>
      </c>
      <c r="N921">
        <v>0.20792807696865001</v>
      </c>
      <c r="O921">
        <v>1.8933861957215071E-2</v>
      </c>
      <c r="P921">
        <v>0.24232804506335939</v>
      </c>
      <c r="Q921">
        <v>0</v>
      </c>
      <c r="R921">
        <v>0</v>
      </c>
      <c r="S921">
        <v>0</v>
      </c>
      <c r="T921">
        <v>1.2302218427606361E-3</v>
      </c>
      <c r="U921">
        <v>1.0472822137987973E-2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1.2502230126683397E-5</v>
      </c>
      <c r="AD921">
        <v>0</v>
      </c>
      <c r="AE921">
        <v>0</v>
      </c>
      <c r="AF921">
        <v>0</v>
      </c>
      <c r="AG921">
        <v>0</v>
      </c>
      <c r="AH921">
        <v>0</v>
      </c>
      <c r="AL921">
        <f t="shared" si="42"/>
        <v>0</v>
      </c>
      <c r="AM921">
        <f t="shared" si="43"/>
        <v>0</v>
      </c>
      <c r="AN921">
        <f t="shared" si="44"/>
        <v>0</v>
      </c>
    </row>
    <row r="922" spans="1:40" x14ac:dyDescent="0.25">
      <c r="A922" s="2">
        <v>1039</v>
      </c>
      <c r="B922" t="s">
        <v>183</v>
      </c>
      <c r="C922">
        <v>34.724476658202853</v>
      </c>
      <c r="D922">
        <v>2.3384089686010165</v>
      </c>
      <c r="E922">
        <v>2.3620319348546588E-2</v>
      </c>
      <c r="F922">
        <v>2.4957944863389734E-2</v>
      </c>
      <c r="G922">
        <v>0.31941677710874489</v>
      </c>
      <c r="H922">
        <v>0.21891887583327038</v>
      </c>
      <c r="I922">
        <v>2.8018752862506022</v>
      </c>
      <c r="J922">
        <v>1.3095365270099172E-2</v>
      </c>
      <c r="K922">
        <v>0.16760118949011985</v>
      </c>
      <c r="L922">
        <v>0.12440597205430612</v>
      </c>
      <c r="M922">
        <v>1.5922401115504239</v>
      </c>
      <c r="N922">
        <v>0.38293703340466589</v>
      </c>
      <c r="O922">
        <v>3.4869941366093907E-2</v>
      </c>
      <c r="P922">
        <v>0.44628829864466429</v>
      </c>
      <c r="Q922">
        <v>7.7506657745022371</v>
      </c>
      <c r="R922">
        <v>0</v>
      </c>
      <c r="S922">
        <v>0.57918779606978987</v>
      </c>
      <c r="T922">
        <v>2.2647467889735022E-3</v>
      </c>
      <c r="U922">
        <v>1.9287130750070124E-2</v>
      </c>
      <c r="V922">
        <v>0</v>
      </c>
      <c r="W922">
        <v>0</v>
      </c>
      <c r="X922">
        <v>0</v>
      </c>
      <c r="Y922">
        <v>0.51976175991033824</v>
      </c>
      <c r="Z922">
        <v>0</v>
      </c>
      <c r="AA922">
        <v>14.186055190851921</v>
      </c>
      <c r="AB922">
        <v>3.1786181755435838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L922">
        <f t="shared" si="42"/>
        <v>6.8022026975360861E-2</v>
      </c>
      <c r="AM922">
        <f t="shared" si="43"/>
        <v>9.1538260081817785E-2</v>
      </c>
      <c r="AN922">
        <f t="shared" si="44"/>
        <v>0.5000701245210416</v>
      </c>
    </row>
    <row r="923" spans="1:40" x14ac:dyDescent="0.25">
      <c r="A923" s="2">
        <v>1040</v>
      </c>
      <c r="B923" t="s">
        <v>183</v>
      </c>
      <c r="C923">
        <v>12469.790936285619</v>
      </c>
      <c r="D923">
        <v>2192.0040809904608</v>
      </c>
      <c r="E923">
        <v>22.141496116100505</v>
      </c>
      <c r="F923">
        <v>18.819476814581897</v>
      </c>
      <c r="G923">
        <v>240.86775984716189</v>
      </c>
      <c r="H923">
        <v>165.08371348950072</v>
      </c>
      <c r="I923">
        <v>2112.8549715030053</v>
      </c>
      <c r="J923">
        <v>9.8751233759315067</v>
      </c>
      <c r="K923">
        <v>126.38506295486077</v>
      </c>
      <c r="L923">
        <v>93.812867569795642</v>
      </c>
      <c r="M923">
        <v>1200.6850568649634</v>
      </c>
      <c r="N923">
        <v>288.76596023780269</v>
      </c>
      <c r="O923">
        <v>26.294946808509504</v>
      </c>
      <c r="P923">
        <v>336.53951616587</v>
      </c>
      <c r="Q923">
        <v>1632.7022291445969</v>
      </c>
      <c r="R923">
        <v>0</v>
      </c>
      <c r="S923">
        <v>122.00807567886942</v>
      </c>
      <c r="T923">
        <v>1.7086334322423709</v>
      </c>
      <c r="U923">
        <v>14.54442908225267</v>
      </c>
      <c r="V923">
        <v>0</v>
      </c>
      <c r="W923">
        <v>0</v>
      </c>
      <c r="X923">
        <v>0</v>
      </c>
      <c r="Y923">
        <v>615.96231090393201</v>
      </c>
      <c r="Z923">
        <v>0</v>
      </c>
      <c r="AA923">
        <v>2779.6360490464936</v>
      </c>
      <c r="AB923">
        <v>452.36187232480626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16.737303933882075</v>
      </c>
      <c r="AL923">
        <f t="shared" si="42"/>
        <v>0.17756076171763707</v>
      </c>
      <c r="AM923">
        <f t="shared" si="43"/>
        <v>3.6276620404956959E-2</v>
      </c>
      <c r="AN923">
        <f t="shared" si="44"/>
        <v>0.25918621554163895</v>
      </c>
    </row>
    <row r="924" spans="1:40" x14ac:dyDescent="0.25">
      <c r="A924" s="2">
        <v>1041</v>
      </c>
      <c r="B924" t="s">
        <v>183</v>
      </c>
      <c r="C924">
        <v>146.5031943368127</v>
      </c>
      <c r="D924">
        <v>129.01077355549728</v>
      </c>
      <c r="E924">
        <v>1.302983646008441</v>
      </c>
      <c r="F924">
        <v>1.3789463301065613E-2</v>
      </c>
      <c r="G924">
        <v>0.17853727001463643</v>
      </c>
      <c r="H924">
        <v>0.12265365048457443</v>
      </c>
      <c r="I924">
        <v>1.5676443627931704</v>
      </c>
      <c r="J924">
        <v>7.6204930774439739E-3</v>
      </c>
      <c r="K924">
        <v>9.3623197036934003E-2</v>
      </c>
      <c r="L924">
        <v>6.9673079565202037E-2</v>
      </c>
      <c r="M924">
        <v>0.89087189252741161</v>
      </c>
      <c r="N924">
        <v>0.21409955652748341</v>
      </c>
      <c r="O924">
        <v>1.9595553990593696E-2</v>
      </c>
      <c r="P924">
        <v>0.24966187569958645</v>
      </c>
      <c r="Q924">
        <v>1.220693030173116</v>
      </c>
      <c r="R924">
        <v>0</v>
      </c>
      <c r="S924">
        <v>9.1280483122134423E-2</v>
      </c>
      <c r="T924">
        <v>1.0886418682062818E-3</v>
      </c>
      <c r="U924">
        <v>1.088641868206278E-2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9.2115850386685363</v>
      </c>
      <c r="AB924">
        <v>2.226133127774772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L924">
        <f t="shared" si="42"/>
        <v>0.88949430619180048</v>
      </c>
      <c r="AM924">
        <f t="shared" si="43"/>
        <v>1.5195116651565043E-2</v>
      </c>
      <c r="AN924">
        <f t="shared" si="44"/>
        <v>7.8071459248512012E-2</v>
      </c>
    </row>
    <row r="925" spans="1:40" x14ac:dyDescent="0.25">
      <c r="A925" s="2">
        <v>1042</v>
      </c>
      <c r="B925" t="s">
        <v>183</v>
      </c>
      <c r="C925">
        <v>4.1108213437940515</v>
      </c>
      <c r="D925">
        <v>0</v>
      </c>
      <c r="E925">
        <v>0</v>
      </c>
      <c r="F925">
        <v>1.3897520571640674E-2</v>
      </c>
      <c r="G925">
        <v>0.1778723448353686</v>
      </c>
      <c r="H925">
        <v>0.1219083235879707</v>
      </c>
      <c r="I925">
        <v>1.5602675992569264</v>
      </c>
      <c r="J925">
        <v>7.2924362057416973E-3</v>
      </c>
      <c r="K925">
        <v>9.3330800301302308E-2</v>
      </c>
      <c r="L925">
        <v>6.9277631813171689E-2</v>
      </c>
      <c r="M925">
        <v>0.88666287231447316</v>
      </c>
      <c r="N925">
        <v>0.21324313547186022</v>
      </c>
      <c r="O925">
        <v>1.9417785383152975E-2</v>
      </c>
      <c r="P925">
        <v>0.24852260893170411</v>
      </c>
      <c r="Q925">
        <v>0.63634128756574637</v>
      </c>
      <c r="R925">
        <v>0</v>
      </c>
      <c r="S925">
        <v>4.7552221799958168E-2</v>
      </c>
      <c r="T925">
        <v>1.2615870610108938E-3</v>
      </c>
      <c r="U925">
        <v>1.0740612992395343E-2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3.2325757016281077E-3</v>
      </c>
      <c r="AD925">
        <v>0</v>
      </c>
      <c r="AE925">
        <v>0</v>
      </c>
      <c r="AF925">
        <v>0</v>
      </c>
      <c r="AG925">
        <v>0</v>
      </c>
      <c r="AH925">
        <v>0</v>
      </c>
      <c r="AL925">
        <f t="shared" si="42"/>
        <v>0</v>
      </c>
      <c r="AM925">
        <f t="shared" si="43"/>
        <v>0</v>
      </c>
      <c r="AN925">
        <f t="shared" si="44"/>
        <v>0</v>
      </c>
    </row>
    <row r="926" spans="1:40" x14ac:dyDescent="0.25">
      <c r="A926" s="2">
        <v>1043</v>
      </c>
      <c r="B926" t="s">
        <v>46</v>
      </c>
      <c r="C926">
        <v>87.531550889667201</v>
      </c>
      <c r="D926">
        <v>44.494185787747554</v>
      </c>
      <c r="E926">
        <v>0.44943550322570319</v>
      </c>
      <c r="F926">
        <v>1.7928514070388104</v>
      </c>
      <c r="G926">
        <v>2.1272098177131742</v>
      </c>
      <c r="H926">
        <v>0.28451089131135748</v>
      </c>
      <c r="I926">
        <v>0.33756229326572745</v>
      </c>
      <c r="J926">
        <v>0.10614103639789704</v>
      </c>
      <c r="K926">
        <v>0.12593781163693737</v>
      </c>
      <c r="L926">
        <v>3.2839185606300711</v>
      </c>
      <c r="M926">
        <v>3.8963494349767607</v>
      </c>
      <c r="N926">
        <v>1.7878429509592324</v>
      </c>
      <c r="O926">
        <v>2.3175846742219588</v>
      </c>
      <c r="P926">
        <v>2.7498029641427952</v>
      </c>
      <c r="Q926">
        <v>8.3128337894087263</v>
      </c>
      <c r="R926">
        <v>9.8631318381644508</v>
      </c>
      <c r="S926">
        <v>0</v>
      </c>
      <c r="T926">
        <v>1.4000737529324219E-2</v>
      </c>
      <c r="U926">
        <v>9.9534462271552132E-2</v>
      </c>
      <c r="V926">
        <v>0</v>
      </c>
      <c r="W926">
        <v>7.0191881402178011E-2</v>
      </c>
      <c r="X926">
        <v>0.23984997671626881</v>
      </c>
      <c r="Y926">
        <v>2.2861801925408544E-3</v>
      </c>
      <c r="Z926">
        <v>4.5919054106808369E-2</v>
      </c>
      <c r="AA926">
        <v>0.89818995159185133</v>
      </c>
      <c r="AB926">
        <v>1.0745013124598812</v>
      </c>
      <c r="AC926">
        <v>3.1577785725556433</v>
      </c>
      <c r="AD926">
        <v>0</v>
      </c>
      <c r="AE926">
        <v>0</v>
      </c>
      <c r="AF926">
        <v>0</v>
      </c>
      <c r="AG926">
        <v>0</v>
      </c>
      <c r="AH926">
        <v>0</v>
      </c>
      <c r="AL926">
        <f t="shared" si="42"/>
        <v>0.51345624331076134</v>
      </c>
      <c r="AM926">
        <f t="shared" si="43"/>
        <v>1.5015743189937066E-2</v>
      </c>
      <c r="AN926">
        <f t="shared" si="44"/>
        <v>2.6078974940676482E-2</v>
      </c>
    </row>
    <row r="927" spans="1:40" x14ac:dyDescent="0.25">
      <c r="A927" s="2">
        <v>1044</v>
      </c>
      <c r="B927" t="s">
        <v>46</v>
      </c>
      <c r="C927">
        <v>12256.910005729973</v>
      </c>
      <c r="D927">
        <v>6753.6222388070419</v>
      </c>
      <c r="E927">
        <v>68.218505882318837</v>
      </c>
      <c r="F927">
        <v>256.68080343681191</v>
      </c>
      <c r="G927">
        <v>304.54963438398374</v>
      </c>
      <c r="H927">
        <v>40.732402930752151</v>
      </c>
      <c r="I927">
        <v>48.32862170759072</v>
      </c>
      <c r="J927">
        <v>15.196158287646151</v>
      </c>
      <c r="K927">
        <v>18.0307921335645</v>
      </c>
      <c r="L927">
        <v>470.15464503820289</v>
      </c>
      <c r="M927">
        <v>557.83556753325672</v>
      </c>
      <c r="N927">
        <v>255.96283049244389</v>
      </c>
      <c r="O927">
        <v>331.80598602173666</v>
      </c>
      <c r="P927">
        <v>393.68578719578346</v>
      </c>
      <c r="Q927">
        <v>1111.9471923312426</v>
      </c>
      <c r="R927">
        <v>1319.3192562888869</v>
      </c>
      <c r="S927">
        <v>0</v>
      </c>
      <c r="T927">
        <v>2.0043305963891958</v>
      </c>
      <c r="U927">
        <v>14.250537581009153</v>
      </c>
      <c r="V927">
        <v>0</v>
      </c>
      <c r="W927">
        <v>0.18127449181985938</v>
      </c>
      <c r="X927">
        <v>0.24169932041231829</v>
      </c>
      <c r="Y927">
        <v>0</v>
      </c>
      <c r="Z927">
        <v>0</v>
      </c>
      <c r="AA927">
        <v>121.45390547084229</v>
      </c>
      <c r="AB927">
        <v>133.53887118933406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39.168964608901256</v>
      </c>
      <c r="AL927">
        <f t="shared" si="42"/>
        <v>0.55657100700749407</v>
      </c>
      <c r="AM927">
        <f t="shared" si="43"/>
        <v>1.0914706108407862E-2</v>
      </c>
      <c r="AN927">
        <f t="shared" si="44"/>
        <v>2.083851071379364E-2</v>
      </c>
    </row>
    <row r="928" spans="1:40" x14ac:dyDescent="0.25">
      <c r="A928" s="2">
        <v>1045</v>
      </c>
      <c r="B928" t="s">
        <v>46</v>
      </c>
      <c r="C928">
        <v>8410.0213453933557</v>
      </c>
      <c r="D928">
        <v>7459.3917124633617</v>
      </c>
      <c r="E928">
        <v>75.347453438761207</v>
      </c>
      <c r="F928">
        <v>0.17036276957577848</v>
      </c>
      <c r="G928">
        <v>1.357052783690001</v>
      </c>
      <c r="H928">
        <v>2.9612413372880238E-2</v>
      </c>
      <c r="I928">
        <v>0.23543696558191199</v>
      </c>
      <c r="J928">
        <v>3.39994375762699E-2</v>
      </c>
      <c r="K928">
        <v>0.27126432990959426</v>
      </c>
      <c r="L928">
        <v>3.3849547582654091</v>
      </c>
      <c r="M928">
        <v>26.960640034606325</v>
      </c>
      <c r="N928">
        <v>4.1702319078794838</v>
      </c>
      <c r="O928">
        <v>0.21021157641242139</v>
      </c>
      <c r="P928">
        <v>1.674746434806202</v>
      </c>
      <c r="Q928">
        <v>176.54127389199442</v>
      </c>
      <c r="R928">
        <v>0</v>
      </c>
      <c r="S928">
        <v>17.834991014633701</v>
      </c>
      <c r="T928">
        <v>2.3763047768360687E-2</v>
      </c>
      <c r="U928">
        <v>0.37545615474009697</v>
      </c>
      <c r="V928">
        <v>0</v>
      </c>
      <c r="W928">
        <v>0</v>
      </c>
      <c r="X928">
        <v>0</v>
      </c>
      <c r="Y928">
        <v>18.61498280025846</v>
      </c>
      <c r="Z928">
        <v>0</v>
      </c>
      <c r="AA928">
        <v>77.827207036933842</v>
      </c>
      <c r="AB928">
        <v>90.535387818910905</v>
      </c>
      <c r="AC928">
        <v>441.59753764743692</v>
      </c>
      <c r="AD928">
        <v>0</v>
      </c>
      <c r="AE928">
        <v>0</v>
      </c>
      <c r="AF928">
        <v>0</v>
      </c>
      <c r="AG928">
        <v>0</v>
      </c>
      <c r="AH928">
        <v>13.433066666879002</v>
      </c>
      <c r="AL928">
        <f t="shared" si="42"/>
        <v>0.89592390511937592</v>
      </c>
      <c r="AM928">
        <f t="shared" si="43"/>
        <v>1.0765179314140772E-2</v>
      </c>
      <c r="AN928">
        <f t="shared" si="44"/>
        <v>2.0019282703493547E-2</v>
      </c>
    </row>
    <row r="929" spans="1:40" x14ac:dyDescent="0.25">
      <c r="A929" s="2">
        <v>1046</v>
      </c>
      <c r="B929" t="s">
        <v>46</v>
      </c>
      <c r="C929">
        <v>1412.2648588794029</v>
      </c>
      <c r="D929">
        <v>1178.9979584738157</v>
      </c>
      <c r="E929">
        <v>11.908802776264112</v>
      </c>
      <c r="F929">
        <v>7.8097510404033654</v>
      </c>
      <c r="G929">
        <v>9.2655006383675911</v>
      </c>
      <c r="H929">
        <v>1.2393408483700936</v>
      </c>
      <c r="I929">
        <v>1.4697760909934741</v>
      </c>
      <c r="J929">
        <v>0.46187237760599287</v>
      </c>
      <c r="K929">
        <v>0.54903699282133744</v>
      </c>
      <c r="L929">
        <v>14.304017212756529</v>
      </c>
      <c r="M929">
        <v>16.972057567283937</v>
      </c>
      <c r="N929">
        <v>7.7867072155733208</v>
      </c>
      <c r="O929">
        <v>10.095067411622525</v>
      </c>
      <c r="P929">
        <v>11.97762315461962</v>
      </c>
      <c r="Q929">
        <v>33.40810172048635</v>
      </c>
      <c r="R929">
        <v>39.638868298765992</v>
      </c>
      <c r="S929">
        <v>0</v>
      </c>
      <c r="T929">
        <v>6.1115434915049761E-2</v>
      </c>
      <c r="U929">
        <v>0.43381939154749433</v>
      </c>
      <c r="V929">
        <v>0</v>
      </c>
      <c r="W929">
        <v>2.0037847184641772E-2</v>
      </c>
      <c r="X929">
        <v>6.7126786064765209</v>
      </c>
      <c r="Y929">
        <v>0</v>
      </c>
      <c r="Z929">
        <v>0</v>
      </c>
      <c r="AA929">
        <v>2.0037847184641772E-2</v>
      </c>
      <c r="AB929">
        <v>3.2060555495426835</v>
      </c>
      <c r="AC929">
        <v>16.933984655740762</v>
      </c>
      <c r="AD929">
        <v>0</v>
      </c>
      <c r="AE929">
        <v>0</v>
      </c>
      <c r="AF929">
        <v>0</v>
      </c>
      <c r="AG929">
        <v>0</v>
      </c>
      <c r="AH929">
        <v>38.992647727061296</v>
      </c>
      <c r="AL929">
        <f t="shared" si="42"/>
        <v>0.84326020984125794</v>
      </c>
      <c r="AM929">
        <f t="shared" si="43"/>
        <v>7.0232818537235816E-3</v>
      </c>
      <c r="AN929">
        <f t="shared" si="44"/>
        <v>7.0516587506755319E-3</v>
      </c>
    </row>
    <row r="930" spans="1:40" x14ac:dyDescent="0.25">
      <c r="A930" s="2">
        <v>1047</v>
      </c>
      <c r="B930" t="s">
        <v>46</v>
      </c>
      <c r="C930">
        <v>6061.6903028775523</v>
      </c>
      <c r="D930">
        <v>4612.6866670487316</v>
      </c>
      <c r="E930">
        <v>46.593087769681091</v>
      </c>
      <c r="F930">
        <v>0.68466125470919648</v>
      </c>
      <c r="G930">
        <v>5.4563498180355179</v>
      </c>
      <c r="H930">
        <v>0.11926945205450573</v>
      </c>
      <c r="I930">
        <v>0.94596153194375143</v>
      </c>
      <c r="J930">
        <v>0.13656808397610976</v>
      </c>
      <c r="K930">
        <v>1.090723691307617</v>
      </c>
      <c r="L930">
        <v>13.608553434035855</v>
      </c>
      <c r="M930">
        <v>108.384066033409</v>
      </c>
      <c r="N930">
        <v>16.76509687123411</v>
      </c>
      <c r="O930">
        <v>0.84490112922517357</v>
      </c>
      <c r="P930">
        <v>6.7328060911684711</v>
      </c>
      <c r="Q930">
        <v>370.24415180259876</v>
      </c>
      <c r="R930">
        <v>0</v>
      </c>
      <c r="S930">
        <v>37.403906711914289</v>
      </c>
      <c r="T930">
        <v>9.5597652410100015E-2</v>
      </c>
      <c r="U930">
        <v>1.5086220004146258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12.05410296043585</v>
      </c>
      <c r="AB930">
        <v>33.320284606082836</v>
      </c>
      <c r="AC930">
        <v>779.85825737598316</v>
      </c>
      <c r="AD930">
        <v>0</v>
      </c>
      <c r="AE930">
        <v>0</v>
      </c>
      <c r="AF930">
        <v>0</v>
      </c>
      <c r="AG930">
        <v>0</v>
      </c>
      <c r="AH930">
        <v>13.15666755820039</v>
      </c>
      <c r="AL930">
        <f t="shared" si="42"/>
        <v>0.76864364921556616</v>
      </c>
      <c r="AM930">
        <f t="shared" si="43"/>
        <v>5.4968635712493137E-3</v>
      </c>
      <c r="AN930">
        <f t="shared" si="44"/>
        <v>7.4854348043777415E-3</v>
      </c>
    </row>
    <row r="931" spans="1:40" x14ac:dyDescent="0.25">
      <c r="A931" s="2">
        <v>1048</v>
      </c>
      <c r="B931" t="s">
        <v>46</v>
      </c>
      <c r="C931">
        <v>58.401015151817504</v>
      </c>
      <c r="D931">
        <v>30.661582077979929</v>
      </c>
      <c r="E931">
        <v>0.30971454405718174</v>
      </c>
      <c r="F931">
        <v>1.0441003662344394E-2</v>
      </c>
      <c r="G931">
        <v>8.3185837277313518E-2</v>
      </c>
      <c r="H931">
        <v>1.8074340955458281E-3</v>
      </c>
      <c r="I931">
        <v>1.4433150908606248E-2</v>
      </c>
      <c r="J931">
        <v>2.0882006447293594E-3</v>
      </c>
      <c r="K931">
        <v>1.662663888863759E-2</v>
      </c>
      <c r="L931">
        <v>0.20746886710328472</v>
      </c>
      <c r="M931">
        <v>1.6523983651172127</v>
      </c>
      <c r="N931">
        <v>0.25558521065930034</v>
      </c>
      <c r="O931">
        <v>1.2888935370664182E-2</v>
      </c>
      <c r="P931">
        <v>0.10263768956162668</v>
      </c>
      <c r="Q931">
        <v>12.369233404080164</v>
      </c>
      <c r="R931">
        <v>0</v>
      </c>
      <c r="S931">
        <v>1.249613132431395</v>
      </c>
      <c r="T931">
        <v>1.4564759310012937E-3</v>
      </c>
      <c r="U931">
        <v>2.3005301934568654E-2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11.426848882114014</v>
      </c>
      <c r="AD931">
        <v>0</v>
      </c>
      <c r="AE931">
        <v>0</v>
      </c>
      <c r="AF931">
        <v>0</v>
      </c>
      <c r="AG931">
        <v>0</v>
      </c>
      <c r="AH931">
        <v>0</v>
      </c>
      <c r="AL931">
        <f t="shared" si="42"/>
        <v>0.53032120317643572</v>
      </c>
      <c r="AM931">
        <f t="shared" si="43"/>
        <v>0</v>
      </c>
      <c r="AN931">
        <f t="shared" si="44"/>
        <v>0</v>
      </c>
    </row>
    <row r="932" spans="1:40" x14ac:dyDescent="0.25">
      <c r="A932" s="2">
        <v>1049</v>
      </c>
      <c r="B932" t="s">
        <v>46</v>
      </c>
      <c r="C932">
        <v>18.987796811268147</v>
      </c>
      <c r="D932">
        <v>18.797918994222556</v>
      </c>
      <c r="E932">
        <v>0.18987781704559034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L932">
        <f t="shared" si="42"/>
        <v>1</v>
      </c>
      <c r="AM932">
        <f t="shared" si="43"/>
        <v>0</v>
      </c>
      <c r="AN932">
        <f t="shared" si="44"/>
        <v>0</v>
      </c>
    </row>
    <row r="933" spans="1:40" x14ac:dyDescent="0.25">
      <c r="A933" s="2">
        <v>1050</v>
      </c>
      <c r="B933" t="s">
        <v>278</v>
      </c>
      <c r="C933">
        <v>11.536209022894257</v>
      </c>
      <c r="D933">
        <v>11.420847552072006</v>
      </c>
      <c r="E933">
        <v>0.11536147082225078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L933">
        <f t="shared" si="42"/>
        <v>1</v>
      </c>
      <c r="AM933">
        <f t="shared" si="43"/>
        <v>0</v>
      </c>
      <c r="AN933">
        <f t="shared" si="44"/>
        <v>0</v>
      </c>
    </row>
    <row r="934" spans="1:40" x14ac:dyDescent="0.25">
      <c r="A934" s="2">
        <v>1051</v>
      </c>
      <c r="B934" t="s">
        <v>278</v>
      </c>
      <c r="C934">
        <v>1.3323874394031019</v>
      </c>
      <c r="D934">
        <v>1.3190612021612977</v>
      </c>
      <c r="E934">
        <v>1.3326237241804172E-2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L934">
        <f t="shared" si="42"/>
        <v>1</v>
      </c>
      <c r="AM934">
        <f t="shared" si="43"/>
        <v>0</v>
      </c>
      <c r="AN934">
        <f t="shared" si="44"/>
        <v>0</v>
      </c>
    </row>
    <row r="935" spans="1:40" x14ac:dyDescent="0.25">
      <c r="A935" s="2">
        <v>1052</v>
      </c>
      <c r="B935" t="s">
        <v>278</v>
      </c>
      <c r="C935">
        <v>7979.6444303245935</v>
      </c>
      <c r="D935">
        <v>4907.4444262273373</v>
      </c>
      <c r="E935">
        <v>49.570143882124128</v>
      </c>
      <c r="F935">
        <v>170.13956513440459</v>
      </c>
      <c r="G935">
        <v>201.86928520836918</v>
      </c>
      <c r="H935">
        <v>296.42721823659116</v>
      </c>
      <c r="I935">
        <v>351.7101264335314</v>
      </c>
      <c r="J935">
        <v>24.183458670231147</v>
      </c>
      <c r="K935">
        <v>28.693765156371988</v>
      </c>
      <c r="L935">
        <v>173.10422175732543</v>
      </c>
      <c r="M935">
        <v>205.38824339842958</v>
      </c>
      <c r="N935">
        <v>75.796410481299901</v>
      </c>
      <c r="O935">
        <v>110.18315782737076</v>
      </c>
      <c r="P935">
        <v>130.73136949464561</v>
      </c>
      <c r="Q935">
        <v>240.71185997308677</v>
      </c>
      <c r="R935">
        <v>285.60446240761445</v>
      </c>
      <c r="S935">
        <v>0</v>
      </c>
      <c r="T935">
        <v>0.93507495871829671</v>
      </c>
      <c r="U935">
        <v>5.3731640380746262</v>
      </c>
      <c r="V935">
        <v>0</v>
      </c>
      <c r="W935">
        <v>57.153159935825251</v>
      </c>
      <c r="X935">
        <v>18.874186268616395</v>
      </c>
      <c r="Y935">
        <v>66.30819696992576</v>
      </c>
      <c r="Z935">
        <v>0</v>
      </c>
      <c r="AA935">
        <v>429.02768787296708</v>
      </c>
      <c r="AB935">
        <v>141.74589687675768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8.6693491149725102</v>
      </c>
      <c r="AL935">
        <f t="shared" si="42"/>
        <v>0.62120745020562551</v>
      </c>
      <c r="AM935">
        <f t="shared" si="43"/>
        <v>2.0128726855920875E-2</v>
      </c>
      <c r="AN935">
        <f t="shared" si="44"/>
        <v>8.1056359917011489E-2</v>
      </c>
    </row>
    <row r="936" spans="1:40" x14ac:dyDescent="0.25">
      <c r="A936" s="2">
        <v>1053</v>
      </c>
      <c r="B936" t="s">
        <v>278</v>
      </c>
      <c r="C936">
        <v>14.923188489786289</v>
      </c>
      <c r="D936">
        <v>14.773954386221105</v>
      </c>
      <c r="E936">
        <v>0.14923410356518471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L936">
        <f t="shared" si="42"/>
        <v>1</v>
      </c>
      <c r="AM936">
        <f t="shared" si="43"/>
        <v>0</v>
      </c>
      <c r="AN936">
        <f t="shared" si="44"/>
        <v>0</v>
      </c>
    </row>
    <row r="937" spans="1:40" x14ac:dyDescent="0.25">
      <c r="A937" s="2">
        <v>1054</v>
      </c>
      <c r="B937" t="s">
        <v>278</v>
      </c>
      <c r="C937">
        <v>1.1478084752745488</v>
      </c>
      <c r="D937">
        <v>1.1363299763512866</v>
      </c>
      <c r="E937">
        <v>1.1478498923262224E-2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L937">
        <f t="shared" si="42"/>
        <v>1</v>
      </c>
      <c r="AM937">
        <f t="shared" si="43"/>
        <v>0</v>
      </c>
      <c r="AN937">
        <f t="shared" si="44"/>
        <v>0</v>
      </c>
    </row>
    <row r="938" spans="1:40" x14ac:dyDescent="0.25">
      <c r="A938" s="2">
        <v>1055</v>
      </c>
      <c r="B938" t="s">
        <v>278</v>
      </c>
      <c r="C938">
        <v>233.50571293367327</v>
      </c>
      <c r="D938">
        <v>230.5265465814384</v>
      </c>
      <c r="E938">
        <v>2.3283905994337188</v>
      </c>
      <c r="F938">
        <v>3.2106728638139813E-2</v>
      </c>
      <c r="G938">
        <v>3.8192317925290153E-2</v>
      </c>
      <c r="H938">
        <v>5.6029388924594706E-2</v>
      </c>
      <c r="I938">
        <v>6.6416864490999095E-2</v>
      </c>
      <c r="J938">
        <v>4.5117300936733393E-3</v>
      </c>
      <c r="K938">
        <v>5.4560456727139077E-3</v>
      </c>
      <c r="L938">
        <v>3.2736274455979257E-2</v>
      </c>
      <c r="M938">
        <v>3.8821862693890062E-2</v>
      </c>
      <c r="N938">
        <v>1.42696586880748E-2</v>
      </c>
      <c r="O938">
        <v>2.0879866692119251E-2</v>
      </c>
      <c r="P938">
        <v>2.4657129008281525E-2</v>
      </c>
      <c r="Q938">
        <v>0.14420059368871666</v>
      </c>
      <c r="R938">
        <v>0.17123820437948037</v>
      </c>
      <c r="S938">
        <v>0</v>
      </c>
      <c r="T938">
        <v>2.0984791694585511E-4</v>
      </c>
      <c r="U938">
        <v>1.049239532267299E-3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L938">
        <f t="shared" si="42"/>
        <v>0.9972130199958491</v>
      </c>
      <c r="AM938">
        <f t="shared" si="43"/>
        <v>0</v>
      </c>
      <c r="AN938">
        <f t="shared" si="44"/>
        <v>0</v>
      </c>
    </row>
    <row r="939" spans="1:40" x14ac:dyDescent="0.25">
      <c r="A939" s="2">
        <v>1056</v>
      </c>
      <c r="B939" t="s">
        <v>278</v>
      </c>
      <c r="C939">
        <v>22.527582822147455</v>
      </c>
      <c r="D939">
        <v>16.251837274964132</v>
      </c>
      <c r="E939">
        <v>0.16415979347778745</v>
      </c>
      <c r="F939">
        <v>0.50986806196483403</v>
      </c>
      <c r="G939">
        <v>0.60495604590204821</v>
      </c>
      <c r="H939">
        <v>0.88832711454921964</v>
      </c>
      <c r="I939">
        <v>1.0539956743138956</v>
      </c>
      <c r="J939">
        <v>7.247296045963017E-2</v>
      </c>
      <c r="K939">
        <v>8.5988901383764374E-2</v>
      </c>
      <c r="L939">
        <v>0.51875629174721039</v>
      </c>
      <c r="M939">
        <v>0.61550160233596152</v>
      </c>
      <c r="N939">
        <v>0.22714392695645277</v>
      </c>
      <c r="O939">
        <v>0.3301940582732793</v>
      </c>
      <c r="P939">
        <v>0.39177353073999133</v>
      </c>
      <c r="Q939">
        <v>0.2008423398338407</v>
      </c>
      <c r="R939">
        <v>0.23829842684940905</v>
      </c>
      <c r="S939">
        <v>0</v>
      </c>
      <c r="T939">
        <v>2.8030713310411384E-3</v>
      </c>
      <c r="U939">
        <v>1.6101420353762053E-2</v>
      </c>
      <c r="V939">
        <v>0</v>
      </c>
      <c r="W939">
        <v>0.13732387105535349</v>
      </c>
      <c r="X939">
        <v>6.0639647892085813E-2</v>
      </c>
      <c r="Y939">
        <v>0</v>
      </c>
      <c r="Z939">
        <v>0</v>
      </c>
      <c r="AA939">
        <v>0.12960317318049905</v>
      </c>
      <c r="AB939">
        <v>2.6995634583258363E-2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L939">
        <f t="shared" si="42"/>
        <v>0.7287065460171307</v>
      </c>
      <c r="AM939">
        <f t="shared" si="43"/>
        <v>3.8901325174216048E-3</v>
      </c>
      <c r="AN939">
        <f t="shared" si="44"/>
        <v>1.5739031102911638E-2</v>
      </c>
    </row>
    <row r="940" spans="1:40" x14ac:dyDescent="0.25">
      <c r="A940" s="2">
        <v>1057</v>
      </c>
      <c r="B940" t="s">
        <v>278</v>
      </c>
      <c r="C940">
        <v>6.7710836423516589</v>
      </c>
      <c r="D940">
        <v>6.703372686553843</v>
      </c>
      <c r="E940">
        <v>6.7710955797815525E-2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L940">
        <f t="shared" si="42"/>
        <v>1</v>
      </c>
      <c r="AM940">
        <f t="shared" si="43"/>
        <v>0</v>
      </c>
      <c r="AN940">
        <f t="shared" si="44"/>
        <v>0</v>
      </c>
    </row>
    <row r="941" spans="1:40" x14ac:dyDescent="0.25">
      <c r="A941" s="2">
        <v>1058</v>
      </c>
      <c r="B941" t="s">
        <v>184</v>
      </c>
      <c r="C941">
        <v>31.04482627691808</v>
      </c>
      <c r="D941">
        <v>30.294241839540554</v>
      </c>
      <c r="E941">
        <v>0.30600243148149803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0.44458200589602609</v>
      </c>
      <c r="AL941">
        <f t="shared" si="42"/>
        <v>0.98567935275493634</v>
      </c>
      <c r="AM941">
        <f t="shared" si="43"/>
        <v>0</v>
      </c>
      <c r="AN941">
        <f t="shared" si="44"/>
        <v>0</v>
      </c>
    </row>
    <row r="942" spans="1:40" x14ac:dyDescent="0.25">
      <c r="A942" s="2">
        <v>1059</v>
      </c>
      <c r="B942" t="s">
        <v>184</v>
      </c>
      <c r="C942">
        <v>26.707690357932137</v>
      </c>
      <c r="D942">
        <v>26.404933124367943</v>
      </c>
      <c r="E942">
        <v>0.26669812642916108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1.6484163294435795E-2</v>
      </c>
      <c r="R942">
        <v>1.9574943840596659E-2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L942">
        <f t="shared" si="42"/>
        <v>0.99864986052137894</v>
      </c>
      <c r="AM942">
        <f t="shared" si="43"/>
        <v>0</v>
      </c>
      <c r="AN942">
        <f t="shared" si="44"/>
        <v>0</v>
      </c>
    </row>
    <row r="943" spans="1:40" x14ac:dyDescent="0.25">
      <c r="A943" s="2">
        <v>1060</v>
      </c>
      <c r="B943" t="s">
        <v>184</v>
      </c>
      <c r="C943">
        <v>6.0158590053858738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4.7923936045893898</v>
      </c>
      <c r="AB943">
        <v>1.0617124185298736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0.16175298226661036</v>
      </c>
      <c r="AL943">
        <f t="shared" si="42"/>
        <v>0</v>
      </c>
      <c r="AM943">
        <f t="shared" si="43"/>
        <v>0.17648558877117043</v>
      </c>
      <c r="AN943">
        <f t="shared" si="44"/>
        <v>0.97311223848135464</v>
      </c>
    </row>
    <row r="944" spans="1:40" x14ac:dyDescent="0.25">
      <c r="A944" s="2">
        <v>1061</v>
      </c>
      <c r="B944" t="s">
        <v>184</v>
      </c>
      <c r="C944">
        <v>3.0316720186375319</v>
      </c>
      <c r="D944">
        <v>0.68622962869320225</v>
      </c>
      <c r="E944">
        <v>6.9312385027934433E-3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6.5101019129128093E-2</v>
      </c>
      <c r="Z944">
        <v>0</v>
      </c>
      <c r="AA944">
        <v>1.8028629122223698</v>
      </c>
      <c r="AB944">
        <v>0.47054722009003858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L944">
        <f t="shared" si="42"/>
        <v>0.22863979445491275</v>
      </c>
      <c r="AM944">
        <f t="shared" si="43"/>
        <v>0.15521046379598408</v>
      </c>
      <c r="AN944">
        <f t="shared" si="44"/>
        <v>0.74988657029400718</v>
      </c>
    </row>
    <row r="945" spans="1:40" x14ac:dyDescent="0.25">
      <c r="A945" s="2">
        <v>1062</v>
      </c>
      <c r="B945" t="s">
        <v>184</v>
      </c>
      <c r="C945">
        <v>45.328779257164072</v>
      </c>
      <c r="D945">
        <v>18.497821224904673</v>
      </c>
      <c r="E945">
        <v>0.18684602577325743</v>
      </c>
      <c r="F945">
        <v>2.1143847412810133</v>
      </c>
      <c r="G945">
        <v>2.5086939026717281</v>
      </c>
      <c r="H945">
        <v>3.6838185196517861</v>
      </c>
      <c r="I945">
        <v>4.3708231632527399</v>
      </c>
      <c r="J945">
        <v>0.30053055425459757</v>
      </c>
      <c r="K945">
        <v>0.35659264893217879</v>
      </c>
      <c r="L945">
        <v>2.1512360647754725</v>
      </c>
      <c r="M945">
        <v>2.5524346612050497</v>
      </c>
      <c r="N945">
        <v>0.94193586685525876</v>
      </c>
      <c r="O945">
        <v>1.369283008829856</v>
      </c>
      <c r="P945">
        <v>1.6246466743542107</v>
      </c>
      <c r="Q945">
        <v>1.4527089179394368</v>
      </c>
      <c r="R945">
        <v>1.7236338135838039</v>
      </c>
      <c r="S945">
        <v>0</v>
      </c>
      <c r="T945">
        <v>1.1616178378482396E-2</v>
      </c>
      <c r="U945">
        <v>6.6764984783222528E-2</v>
      </c>
      <c r="V945">
        <v>0</v>
      </c>
      <c r="W945">
        <v>9.9835741084492891E-2</v>
      </c>
      <c r="X945">
        <v>2.224910730000312E-2</v>
      </c>
      <c r="Y945">
        <v>6.0665167395639763E-2</v>
      </c>
      <c r="Z945">
        <v>0</v>
      </c>
      <c r="AA945">
        <v>0.86999717230772367</v>
      </c>
      <c r="AB945">
        <v>0.36226111764944563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L945">
        <f t="shared" si="42"/>
        <v>0.41220318651587945</v>
      </c>
      <c r="AM945">
        <f t="shared" si="43"/>
        <v>8.4826953483129186E-3</v>
      </c>
      <c r="AN945">
        <f t="shared" si="44"/>
        <v>2.9878217779880221E-2</v>
      </c>
    </row>
    <row r="946" spans="1:40" x14ac:dyDescent="0.25">
      <c r="A946" s="2">
        <v>1063</v>
      </c>
      <c r="B946" t="s">
        <v>184</v>
      </c>
      <c r="C946">
        <v>0.73848180149716214</v>
      </c>
      <c r="D946">
        <v>0.55256405543507481</v>
      </c>
      <c r="E946">
        <v>5.580785944010444E-3</v>
      </c>
      <c r="F946">
        <v>1.7289803050089415E-2</v>
      </c>
      <c r="G946">
        <v>2.0515750177914516E-2</v>
      </c>
      <c r="H946">
        <v>3.0124729692843598E-2</v>
      </c>
      <c r="I946">
        <v>3.5743207750367809E-2</v>
      </c>
      <c r="J946">
        <v>2.457864209282813E-3</v>
      </c>
      <c r="K946">
        <v>2.9151823344295436E-3</v>
      </c>
      <c r="L946">
        <v>1.7591739837962594E-2</v>
      </c>
      <c r="M946">
        <v>2.087242300138803E-2</v>
      </c>
      <c r="N946">
        <v>7.7020141385715753E-3</v>
      </c>
      <c r="O946">
        <v>1.1198114091430749E-2</v>
      </c>
      <c r="P946">
        <v>1.328518017400627E-2</v>
      </c>
      <c r="Q946">
        <v>0</v>
      </c>
      <c r="R946">
        <v>0</v>
      </c>
      <c r="S946">
        <v>0</v>
      </c>
      <c r="T946">
        <v>9.5348182298229974E-5</v>
      </c>
      <c r="U946">
        <v>5.4560347749165903E-4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L946">
        <f t="shared" si="42"/>
        <v>0.75580040056170583</v>
      </c>
      <c r="AM946">
        <f t="shared" si="43"/>
        <v>0</v>
      </c>
      <c r="AN946">
        <f t="shared" si="44"/>
        <v>0</v>
      </c>
    </row>
    <row r="947" spans="1:40" x14ac:dyDescent="0.25">
      <c r="A947" s="2">
        <v>1064</v>
      </c>
      <c r="B947" t="s">
        <v>184</v>
      </c>
      <c r="C947">
        <v>6546.7535922548659</v>
      </c>
      <c r="D947">
        <v>4590.9165072645092</v>
      </c>
      <c r="E947">
        <v>46.372976594063928</v>
      </c>
      <c r="F947">
        <v>49.73239326537248</v>
      </c>
      <c r="G947">
        <v>59.007836923135407</v>
      </c>
      <c r="H947">
        <v>86.647321344032164</v>
      </c>
      <c r="I947">
        <v>102.80704664847738</v>
      </c>
      <c r="J947">
        <v>7.0691334770159502</v>
      </c>
      <c r="K947">
        <v>8.3869561307671248</v>
      </c>
      <c r="L947">
        <v>50.59901358596197</v>
      </c>
      <c r="M947">
        <v>60.036453003894536</v>
      </c>
      <c r="N947">
        <v>22.155516343249641</v>
      </c>
      <c r="O947">
        <v>32.207144507170511</v>
      </c>
      <c r="P947">
        <v>38.213869695786201</v>
      </c>
      <c r="Q947">
        <v>70.415136215452307</v>
      </c>
      <c r="R947">
        <v>83.547272002824968</v>
      </c>
      <c r="S947">
        <v>0</v>
      </c>
      <c r="T947">
        <v>0.27330406357389675</v>
      </c>
      <c r="U947">
        <v>1.5702560172516242</v>
      </c>
      <c r="V947">
        <v>0</v>
      </c>
      <c r="W947">
        <v>91.628933496353142</v>
      </c>
      <c r="X947">
        <v>9.6325297196413686</v>
      </c>
      <c r="Y947">
        <v>20.845141118849934</v>
      </c>
      <c r="Z947">
        <v>0</v>
      </c>
      <c r="AA947">
        <v>70.94497809243191</v>
      </c>
      <c r="AB947">
        <v>97.824133762521697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945.9197389825282</v>
      </c>
      <c r="AL947">
        <f t="shared" si="42"/>
        <v>0.70833420236630207</v>
      </c>
      <c r="AM947">
        <f t="shared" si="43"/>
        <v>1.6413732694825971E-2</v>
      </c>
      <c r="AN947">
        <f t="shared" si="44"/>
        <v>4.1246485187774247E-2</v>
      </c>
    </row>
    <row r="948" spans="1:40" x14ac:dyDescent="0.25">
      <c r="A948" s="2">
        <v>1065</v>
      </c>
      <c r="B948" t="s">
        <v>184</v>
      </c>
      <c r="C948">
        <v>4931.3587278185078</v>
      </c>
      <c r="D948">
        <v>1546.7220832787311</v>
      </c>
      <c r="E948">
        <v>15.623484142478633</v>
      </c>
      <c r="F948">
        <v>5.6179893131966674</v>
      </c>
      <c r="G948">
        <v>71.903832080309627</v>
      </c>
      <c r="H948">
        <v>49.280782207942586</v>
      </c>
      <c r="I948">
        <v>630.72936443382434</v>
      </c>
      <c r="J948">
        <v>2.947921355045084</v>
      </c>
      <c r="K948">
        <v>37.728462912313447</v>
      </c>
      <c r="L948">
        <v>28.0050127131632</v>
      </c>
      <c r="M948">
        <v>358.42844540480155</v>
      </c>
      <c r="N948">
        <v>86.20240055631912</v>
      </c>
      <c r="O948">
        <v>7.849566256104402</v>
      </c>
      <c r="P948">
        <v>100.46376017335839</v>
      </c>
      <c r="Q948">
        <v>657.11697264555823</v>
      </c>
      <c r="R948">
        <v>0</v>
      </c>
      <c r="S948">
        <v>49.104837304235978</v>
      </c>
      <c r="T948">
        <v>0.51006116998271289</v>
      </c>
      <c r="U948">
        <v>4.3418022698341217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1024.1346956218092</v>
      </c>
      <c r="AB948">
        <v>166.66911791678527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87.978136062713475</v>
      </c>
      <c r="AL948">
        <f t="shared" si="42"/>
        <v>0.31681847816257869</v>
      </c>
      <c r="AM948">
        <f t="shared" si="43"/>
        <v>3.3797808497804199E-2</v>
      </c>
      <c r="AN948">
        <f t="shared" si="44"/>
        <v>0.24147580398503521</v>
      </c>
    </row>
    <row r="949" spans="1:40" x14ac:dyDescent="0.25">
      <c r="A949" s="2">
        <v>1066</v>
      </c>
      <c r="B949" t="s">
        <v>184</v>
      </c>
      <c r="C949">
        <v>1502.1921317785363</v>
      </c>
      <c r="D949">
        <v>1413.3881292287906</v>
      </c>
      <c r="E949">
        <v>14.276537389225684</v>
      </c>
      <c r="F949">
        <v>2.2599213021195816</v>
      </c>
      <c r="G949">
        <v>2.6815483922153298</v>
      </c>
      <c r="H949">
        <v>3.9375010888299573</v>
      </c>
      <c r="I949">
        <v>4.672620222002287</v>
      </c>
      <c r="J949">
        <v>0.32142865221417005</v>
      </c>
      <c r="K949">
        <v>0.38095247669827564</v>
      </c>
      <c r="L949">
        <v>2.2996038517756521</v>
      </c>
      <c r="M949">
        <v>2.7281752888548385</v>
      </c>
      <c r="N949">
        <v>1.0069446975227856</v>
      </c>
      <c r="O949">
        <v>1.4632940185675951</v>
      </c>
      <c r="P949">
        <v>1.7371036111944804</v>
      </c>
      <c r="Q949">
        <v>3.2118329682716795</v>
      </c>
      <c r="R949">
        <v>3.8116149165447935</v>
      </c>
      <c r="S949">
        <v>0</v>
      </c>
      <c r="T949">
        <v>1.2896828638222871E-2</v>
      </c>
      <c r="U949">
        <v>7.1428589380926569E-2</v>
      </c>
      <c r="V949">
        <v>0</v>
      </c>
      <c r="W949">
        <v>0.69974571294655297</v>
      </c>
      <c r="X949">
        <v>10.196294820025411</v>
      </c>
      <c r="Y949">
        <v>0</v>
      </c>
      <c r="Z949">
        <v>0</v>
      </c>
      <c r="AA949">
        <v>0.19992734941226298</v>
      </c>
      <c r="AB949">
        <v>2.6990192170655498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30.135611156239321</v>
      </c>
      <c r="AL949">
        <f t="shared" si="42"/>
        <v>0.95038752794405701</v>
      </c>
      <c r="AM949">
        <f t="shared" si="43"/>
        <v>8.5843307019744641E-3</v>
      </c>
      <c r="AN949">
        <f t="shared" si="44"/>
        <v>9.1832374884809539E-3</v>
      </c>
    </row>
    <row r="950" spans="1:40" x14ac:dyDescent="0.25">
      <c r="A950" s="2">
        <v>1067</v>
      </c>
      <c r="B950" t="s">
        <v>184</v>
      </c>
      <c r="C950">
        <v>51.914005834345531</v>
      </c>
      <c r="D950">
        <v>36.892956558499229</v>
      </c>
      <c r="E950">
        <v>0.37261166431147247</v>
      </c>
      <c r="F950">
        <v>1.3789463301065613E-2</v>
      </c>
      <c r="G950">
        <v>0.17853727001463643</v>
      </c>
      <c r="H950">
        <v>0.12265365048457443</v>
      </c>
      <c r="I950">
        <v>1.5676443627931704</v>
      </c>
      <c r="J950">
        <v>7.6204930774439739E-3</v>
      </c>
      <c r="K950">
        <v>9.3623197036934003E-2</v>
      </c>
      <c r="L950">
        <v>6.9673079565202037E-2</v>
      </c>
      <c r="M950">
        <v>0.89087189252741161</v>
      </c>
      <c r="N950">
        <v>0.21409955652748341</v>
      </c>
      <c r="O950">
        <v>1.9595553990593696E-2</v>
      </c>
      <c r="P950">
        <v>0.24966187569958645</v>
      </c>
      <c r="Q950">
        <v>0.30517325754327901</v>
      </c>
      <c r="R950">
        <v>0</v>
      </c>
      <c r="S950">
        <v>2.2820120780533606E-2</v>
      </c>
      <c r="T950">
        <v>1.0886418682062818E-3</v>
      </c>
      <c r="U950">
        <v>1.088641868206278E-2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2.1493698423559917</v>
      </c>
      <c r="AB950">
        <v>0.51943106314744669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8.2118978721392057</v>
      </c>
      <c r="AL950">
        <f t="shared" si="42"/>
        <v>0.71783264696858273</v>
      </c>
      <c r="AM950">
        <f t="shared" si="43"/>
        <v>1.0005605516263182E-2</v>
      </c>
      <c r="AN950">
        <f t="shared" si="44"/>
        <v>5.1408109673127936E-2</v>
      </c>
    </row>
    <row r="951" spans="1:40" x14ac:dyDescent="0.25">
      <c r="A951" s="2">
        <v>1068</v>
      </c>
      <c r="B951" t="s">
        <v>47</v>
      </c>
      <c r="C951">
        <v>18.723727103106064</v>
      </c>
      <c r="D951">
        <v>18.536489000380822</v>
      </c>
      <c r="E951">
        <v>0.18723810272524233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L951">
        <f t="shared" si="42"/>
        <v>1</v>
      </c>
      <c r="AM951">
        <f t="shared" si="43"/>
        <v>0</v>
      </c>
      <c r="AN951">
        <f t="shared" si="44"/>
        <v>0</v>
      </c>
    </row>
    <row r="952" spans="1:40" x14ac:dyDescent="0.25">
      <c r="A952" s="2">
        <v>1069</v>
      </c>
      <c r="B952" t="s">
        <v>47</v>
      </c>
      <c r="C952">
        <v>11.644861462389674</v>
      </c>
      <c r="D952">
        <v>11.528413006227961</v>
      </c>
      <c r="E952">
        <v>0.11644845616171377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L952">
        <f t="shared" si="42"/>
        <v>1</v>
      </c>
      <c r="AM952">
        <f t="shared" si="43"/>
        <v>0</v>
      </c>
      <c r="AN952">
        <f t="shared" si="44"/>
        <v>0</v>
      </c>
    </row>
    <row r="953" spans="1:40" x14ac:dyDescent="0.25">
      <c r="A953" s="2">
        <v>1070</v>
      </c>
      <c r="B953" t="s">
        <v>47</v>
      </c>
      <c r="C953">
        <v>94.753367849658432</v>
      </c>
      <c r="D953">
        <v>90.148885885112108</v>
      </c>
      <c r="E953">
        <v>0.91059440024680227</v>
      </c>
      <c r="F953">
        <v>1.4036476483885394E-2</v>
      </c>
      <c r="G953">
        <v>0.11177882623687338</v>
      </c>
      <c r="H953">
        <v>2.4348230073756995E-3</v>
      </c>
      <c r="I953">
        <v>1.9389370429977192E-2</v>
      </c>
      <c r="J953">
        <v>2.8028345893046491E-3</v>
      </c>
      <c r="K953">
        <v>2.2340896842014443E-2</v>
      </c>
      <c r="L953">
        <v>0.27880768475844903</v>
      </c>
      <c r="M953">
        <v>2.2205697619474849</v>
      </c>
      <c r="N953">
        <v>0.34346991426575008</v>
      </c>
      <c r="O953">
        <v>1.7318840713658482E-2</v>
      </c>
      <c r="P953">
        <v>0.13793365528987686</v>
      </c>
      <c r="Q953">
        <v>0</v>
      </c>
      <c r="R953">
        <v>0</v>
      </c>
      <c r="S953">
        <v>0</v>
      </c>
      <c r="T953">
        <v>1.9590103939015808E-3</v>
      </c>
      <c r="U953">
        <v>3.0916677679151176E-2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0.23631209597981412</v>
      </c>
      <c r="AB953">
        <v>0.25381669568202259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L953">
        <f t="shared" si="42"/>
        <v>0.96101576494715768</v>
      </c>
      <c r="AM953">
        <f t="shared" si="43"/>
        <v>2.6787089624586632E-3</v>
      </c>
      <c r="AN953">
        <f t="shared" si="44"/>
        <v>5.1726793757822459E-3</v>
      </c>
    </row>
    <row r="954" spans="1:40" x14ac:dyDescent="0.25">
      <c r="A954" s="2">
        <v>1071</v>
      </c>
      <c r="B954" t="s">
        <v>47</v>
      </c>
      <c r="C954">
        <v>16806.209891005568</v>
      </c>
      <c r="D954">
        <v>13439.282096183573</v>
      </c>
      <c r="E954">
        <v>135.74988319072355</v>
      </c>
      <c r="F954">
        <v>3.1025169573270004</v>
      </c>
      <c r="G954">
        <v>24.713461714389144</v>
      </c>
      <c r="H954">
        <v>0.53835450482227476</v>
      </c>
      <c r="I954">
        <v>4.2868970234606341</v>
      </c>
      <c r="J954">
        <v>0.62010459042643162</v>
      </c>
      <c r="K954">
        <v>4.9389039224286497</v>
      </c>
      <c r="L954">
        <v>61.641590513034174</v>
      </c>
      <c r="M954">
        <v>490.94041902578243</v>
      </c>
      <c r="N954">
        <v>75.936893001324975</v>
      </c>
      <c r="O954">
        <v>3.8282984594742886</v>
      </c>
      <c r="P954">
        <v>30.495788660087584</v>
      </c>
      <c r="Q954">
        <v>1609.0970523555936</v>
      </c>
      <c r="R954">
        <v>0</v>
      </c>
      <c r="S954">
        <v>162.56020388218298</v>
      </c>
      <c r="T954">
        <v>0.43267748343661583</v>
      </c>
      <c r="U954">
        <v>6.8351080525173149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50.767702604391893</v>
      </c>
      <c r="AB954">
        <v>107.50807610341812</v>
      </c>
      <c r="AC954">
        <v>568.4695503229733</v>
      </c>
      <c r="AD954">
        <v>0</v>
      </c>
      <c r="AE954">
        <v>0</v>
      </c>
      <c r="AF954">
        <v>0</v>
      </c>
      <c r="AG954">
        <v>0</v>
      </c>
      <c r="AH954">
        <v>24.464312454198208</v>
      </c>
      <c r="AL954">
        <f t="shared" si="42"/>
        <v>0.80773904809075658</v>
      </c>
      <c r="AM954">
        <f t="shared" si="43"/>
        <v>6.3969257078572385E-3</v>
      </c>
      <c r="AN954">
        <f t="shared" si="44"/>
        <v>9.4176961810120471E-3</v>
      </c>
    </row>
    <row r="955" spans="1:40" x14ac:dyDescent="0.25">
      <c r="A955" s="2">
        <v>1072</v>
      </c>
      <c r="B955" t="s">
        <v>47</v>
      </c>
      <c r="C955">
        <v>10983.553324482804</v>
      </c>
      <c r="D955">
        <v>7850.3924947533205</v>
      </c>
      <c r="E955">
        <v>79.296908590555958</v>
      </c>
      <c r="F955">
        <v>12.151212755845961</v>
      </c>
      <c r="G955">
        <v>25.129825845954407</v>
      </c>
      <c r="H955">
        <v>5.9011773452908951</v>
      </c>
      <c r="I955">
        <v>12.204245873882698</v>
      </c>
      <c r="J955">
        <v>10.045632655614902</v>
      </c>
      <c r="K955">
        <v>20.774066291631549</v>
      </c>
      <c r="L955">
        <v>197.00436090573137</v>
      </c>
      <c r="M955">
        <v>407.41531589301877</v>
      </c>
      <c r="N955">
        <v>136.42687579345943</v>
      </c>
      <c r="O955">
        <v>22.199746488745966</v>
      </c>
      <c r="P955">
        <v>45.910107370427127</v>
      </c>
      <c r="Q955">
        <v>1457.2038983944367</v>
      </c>
      <c r="R955">
        <v>0</v>
      </c>
      <c r="S955">
        <v>146.48610058524568</v>
      </c>
      <c r="T955">
        <v>0.22580508117721582</v>
      </c>
      <c r="U955">
        <v>9.1482128613369618</v>
      </c>
      <c r="V955">
        <v>0</v>
      </c>
      <c r="W955">
        <v>0</v>
      </c>
      <c r="X955">
        <v>0</v>
      </c>
      <c r="Y955">
        <v>88.473227316109899</v>
      </c>
      <c r="Z955">
        <v>0</v>
      </c>
      <c r="AA955">
        <v>73.172344419186757</v>
      </c>
      <c r="AB955">
        <v>87.75564383140231</v>
      </c>
      <c r="AC955">
        <v>291.53737795483602</v>
      </c>
      <c r="AD955">
        <v>0</v>
      </c>
      <c r="AE955">
        <v>0</v>
      </c>
      <c r="AF955">
        <v>0</v>
      </c>
      <c r="AG955">
        <v>0</v>
      </c>
      <c r="AH955">
        <v>4.6987434755917326</v>
      </c>
      <c r="AL955">
        <f t="shared" si="42"/>
        <v>0.72196029545996421</v>
      </c>
      <c r="AM955">
        <f t="shared" si="43"/>
        <v>7.9897316686933437E-3</v>
      </c>
      <c r="AN955">
        <f t="shared" si="44"/>
        <v>1.4651723672326859E-2</v>
      </c>
    </row>
    <row r="956" spans="1:40" x14ac:dyDescent="0.25">
      <c r="A956" s="2">
        <v>1073</v>
      </c>
      <c r="B956" t="s">
        <v>47</v>
      </c>
      <c r="C956">
        <v>87.762813431681693</v>
      </c>
      <c r="D956">
        <v>62.366075110993165</v>
      </c>
      <c r="E956">
        <v>0.62996359641562816</v>
      </c>
      <c r="F956">
        <v>5.7425520142894163E-2</v>
      </c>
      <c r="G956">
        <v>0.4575221050252245</v>
      </c>
      <c r="H956">
        <v>9.9408875255020557E-3</v>
      </c>
      <c r="I956">
        <v>7.9382329997334383E-2</v>
      </c>
      <c r="J956">
        <v>1.1485103546011477E-2</v>
      </c>
      <c r="K956">
        <v>9.1446513887506783E-2</v>
      </c>
      <c r="L956">
        <v>1.1410787690680662</v>
      </c>
      <c r="M956">
        <v>9.0881910081446708</v>
      </c>
      <c r="N956">
        <v>1.4057186586261523</v>
      </c>
      <c r="O956">
        <v>7.0889144538653012E-2</v>
      </c>
      <c r="P956">
        <v>0.56450729258894683</v>
      </c>
      <c r="Q956">
        <v>6.8891932883484452</v>
      </c>
      <c r="R956">
        <v>0</v>
      </c>
      <c r="S956">
        <v>0.69598706110103026</v>
      </c>
      <c r="T956">
        <v>8.0106176205071156E-3</v>
      </c>
      <c r="U956">
        <v>0.12652916064012762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0.44847546521907644</v>
      </c>
      <c r="AB956">
        <v>1.618977723594925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2.0020140746577892</v>
      </c>
      <c r="AL956">
        <f t="shared" si="42"/>
        <v>0.71779876059292003</v>
      </c>
      <c r="AM956">
        <f t="shared" si="43"/>
        <v>1.8447194891435495E-2</v>
      </c>
      <c r="AN956">
        <f t="shared" si="44"/>
        <v>2.355728021895509E-2</v>
      </c>
    </row>
    <row r="957" spans="1:40" x14ac:dyDescent="0.25">
      <c r="A957" s="2">
        <v>1074</v>
      </c>
      <c r="B957" t="s">
        <v>47</v>
      </c>
      <c r="C957">
        <v>196.81815765162182</v>
      </c>
      <c r="D957">
        <v>150.99632757315729</v>
      </c>
      <c r="E957">
        <v>1.5252142043118613</v>
      </c>
      <c r="F957">
        <v>1.8366181255669956E-2</v>
      </c>
      <c r="G957">
        <v>0.14629990881006844</v>
      </c>
      <c r="H957">
        <v>3.1842014117688163E-3</v>
      </c>
      <c r="I957">
        <v>2.5382373616439111E-2</v>
      </c>
      <c r="J957">
        <v>3.6677620707606232E-3</v>
      </c>
      <c r="K957">
        <v>2.9241733277597652E-2</v>
      </c>
      <c r="L957">
        <v>0.36490581269465405</v>
      </c>
      <c r="M957">
        <v>2.9062816746149287</v>
      </c>
      <c r="N957">
        <v>0.44953806092802501</v>
      </c>
      <c r="O957">
        <v>2.267260734412405E-2</v>
      </c>
      <c r="P957">
        <v>0.18052322104247615</v>
      </c>
      <c r="Q957">
        <v>17.7606015678336</v>
      </c>
      <c r="R957">
        <v>0</v>
      </c>
      <c r="S957">
        <v>1.7942651129589764</v>
      </c>
      <c r="T957">
        <v>2.5637837800205885E-3</v>
      </c>
      <c r="U957">
        <v>4.0463990992993575E-2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11.083821523971704</v>
      </c>
      <c r="AB957">
        <v>9.4648363575488705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L957">
        <f t="shared" si="42"/>
        <v>0.7749363351294043</v>
      </c>
      <c r="AM957">
        <f t="shared" si="43"/>
        <v>4.8089243749055481E-2</v>
      </c>
      <c r="AN957">
        <f t="shared" si="44"/>
        <v>0.10440427919202835</v>
      </c>
    </row>
    <row r="958" spans="1:40" x14ac:dyDescent="0.25">
      <c r="A958" s="2">
        <v>1075</v>
      </c>
      <c r="B958" t="s">
        <v>337</v>
      </c>
      <c r="C958">
        <v>204.55222898397773</v>
      </c>
      <c r="D958">
        <v>8.418031162274124</v>
      </c>
      <c r="E958">
        <v>8.5030091692432211E-2</v>
      </c>
      <c r="F958">
        <v>0.12017756932998334</v>
      </c>
      <c r="G958">
        <v>0.14259009061981837</v>
      </c>
      <c r="H958">
        <v>0.11226961138214904</v>
      </c>
      <c r="I958">
        <v>0.13320722453274039</v>
      </c>
      <c r="J958">
        <v>4.7393446043742203E-3</v>
      </c>
      <c r="K958">
        <v>5.6231920484969382E-3</v>
      </c>
      <c r="L958">
        <v>0.10430454031543827</v>
      </c>
      <c r="M958">
        <v>0.12375673844078169</v>
      </c>
      <c r="N958">
        <v>5.6254894257119388E-2</v>
      </c>
      <c r="O958">
        <v>3.7601316664829111E-2</v>
      </c>
      <c r="P958">
        <v>4.4613780269339397E-2</v>
      </c>
      <c r="Q958">
        <v>9.8334572735771314E-2</v>
      </c>
      <c r="R958">
        <v>0.1166734249096717</v>
      </c>
      <c r="S958">
        <v>0</v>
      </c>
      <c r="T958">
        <v>1.433772314963052E-3</v>
      </c>
      <c r="U958">
        <v>2.3385854146974012E-3</v>
      </c>
      <c r="V958">
        <v>0</v>
      </c>
      <c r="W958">
        <v>110.31546380290249</v>
      </c>
      <c r="X958">
        <v>35.427638959937603</v>
      </c>
      <c r="Y958">
        <v>0</v>
      </c>
      <c r="Z958">
        <v>0.10714641623666867</v>
      </c>
      <c r="AA958">
        <v>38.20307611348111</v>
      </c>
      <c r="AB958">
        <v>8.1793765525017239</v>
      </c>
      <c r="AC958">
        <v>2.7125472271113966</v>
      </c>
      <c r="AD958">
        <v>0</v>
      </c>
      <c r="AE958">
        <v>0</v>
      </c>
      <c r="AF958">
        <v>0</v>
      </c>
      <c r="AG958">
        <v>0</v>
      </c>
      <c r="AH958">
        <v>0</v>
      </c>
      <c r="AL958">
        <f t="shared" si="42"/>
        <v>4.1569144937709718E-2</v>
      </c>
      <c r="AM958">
        <f t="shared" si="43"/>
        <v>0.21318279311370886</v>
      </c>
      <c r="AN958">
        <f t="shared" si="44"/>
        <v>0.93924938575893913</v>
      </c>
    </row>
    <row r="959" spans="1:40" x14ac:dyDescent="0.25">
      <c r="A959" s="2">
        <v>1076</v>
      </c>
      <c r="B959" t="s">
        <v>337</v>
      </c>
      <c r="C959">
        <v>11.29844102974598</v>
      </c>
      <c r="D959">
        <v>3.9606142249254215</v>
      </c>
      <c r="E959">
        <v>4.0006477202547644E-2</v>
      </c>
      <c r="F959">
        <v>0.34564170073868455</v>
      </c>
      <c r="G959">
        <v>0.41010448169357</v>
      </c>
      <c r="H959">
        <v>0.32289717849430699</v>
      </c>
      <c r="I959">
        <v>0.38311624903320524</v>
      </c>
      <c r="J959">
        <v>1.362968805966791E-2</v>
      </c>
      <c r="K959">
        <v>1.6174022925992407E-2</v>
      </c>
      <c r="L959">
        <v>0.29998871534784133</v>
      </c>
      <c r="M959">
        <v>0.35593569368682604</v>
      </c>
      <c r="N959">
        <v>0.16179382738553463</v>
      </c>
      <c r="O959">
        <v>0.10814525017464281</v>
      </c>
      <c r="P959">
        <v>0.12831391901728909</v>
      </c>
      <c r="Q959">
        <v>0.75594139749835632</v>
      </c>
      <c r="R959">
        <v>0.89692916033409642</v>
      </c>
      <c r="S959">
        <v>0</v>
      </c>
      <c r="T959">
        <v>4.1239028410931357E-3</v>
      </c>
      <c r="U959">
        <v>6.7249883486633476E-3</v>
      </c>
      <c r="V959">
        <v>0</v>
      </c>
      <c r="W959">
        <v>2.0101752468887977</v>
      </c>
      <c r="X959">
        <v>0.60102209401927686</v>
      </c>
      <c r="Y959">
        <v>0</v>
      </c>
      <c r="Z959">
        <v>0</v>
      </c>
      <c r="AA959">
        <v>0.36345592847787356</v>
      </c>
      <c r="AB959">
        <v>0.11370688265229563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L959">
        <f t="shared" si="42"/>
        <v>0.35408608068983422</v>
      </c>
      <c r="AM959">
        <f t="shared" si="43"/>
        <v>6.325907926499498E-2</v>
      </c>
      <c r="AN959">
        <f t="shared" si="44"/>
        <v>0.27334391921039025</v>
      </c>
    </row>
    <row r="960" spans="1:40" x14ac:dyDescent="0.25">
      <c r="A960" s="2">
        <v>1077</v>
      </c>
      <c r="B960" t="s">
        <v>337</v>
      </c>
      <c r="C960">
        <v>31.833058821306679</v>
      </c>
      <c r="D960">
        <v>8.7525939143567744</v>
      </c>
      <c r="E960">
        <v>8.8409817109004807E-2</v>
      </c>
      <c r="F960">
        <v>0.10319708171752311</v>
      </c>
      <c r="G960">
        <v>0.12244281625692792</v>
      </c>
      <c r="H960">
        <v>9.6406415821532088E-2</v>
      </c>
      <c r="I960">
        <v>0.11438572865686397</v>
      </c>
      <c r="J960">
        <v>4.0697132152881753E-3</v>
      </c>
      <c r="K960">
        <v>4.828667501629089E-3</v>
      </c>
      <c r="L960">
        <v>8.9566824347806898E-2</v>
      </c>
      <c r="M960">
        <v>0.10627053392268228</v>
      </c>
      <c r="N960">
        <v>4.830632758621508E-2</v>
      </c>
      <c r="O960">
        <v>3.2288434054696558E-2</v>
      </c>
      <c r="P960">
        <v>3.8310082849442192E-2</v>
      </c>
      <c r="Q960">
        <v>7.8747040805661542E-2</v>
      </c>
      <c r="R960">
        <v>9.3432958424180493E-2</v>
      </c>
      <c r="S960">
        <v>0</v>
      </c>
      <c r="T960">
        <v>1.2311596726762356E-3</v>
      </c>
      <c r="U960">
        <v>2.0081741658695479E-3</v>
      </c>
      <c r="V960">
        <v>0</v>
      </c>
      <c r="W960">
        <v>8.5041369590042279</v>
      </c>
      <c r="X960">
        <v>2.1728450589664807</v>
      </c>
      <c r="Y960">
        <v>0</v>
      </c>
      <c r="Z960">
        <v>0</v>
      </c>
      <c r="AA960">
        <v>9.2675133954403677</v>
      </c>
      <c r="AB960">
        <v>2.1090588877278811</v>
      </c>
      <c r="AC960">
        <v>3.0088297029482129E-3</v>
      </c>
      <c r="AD960">
        <v>0</v>
      </c>
      <c r="AE960">
        <v>0</v>
      </c>
      <c r="AF960">
        <v>0</v>
      </c>
      <c r="AG960">
        <v>0</v>
      </c>
      <c r="AH960">
        <v>0</v>
      </c>
      <c r="AL960">
        <f t="shared" si="42"/>
        <v>0.27773026089306474</v>
      </c>
      <c r="AM960">
        <f t="shared" si="43"/>
        <v>0.13451123157000464</v>
      </c>
      <c r="AN960">
        <f t="shared" si="44"/>
        <v>0.69278778470317637</v>
      </c>
    </row>
    <row r="961" spans="1:40" x14ac:dyDescent="0.25">
      <c r="A961" s="2">
        <v>1078</v>
      </c>
      <c r="B961" t="s">
        <v>337</v>
      </c>
      <c r="C961">
        <v>16.825191797575616</v>
      </c>
      <c r="D961">
        <v>4.3739416156871522</v>
      </c>
      <c r="E961">
        <v>4.4180988825542854E-2</v>
      </c>
      <c r="F961">
        <v>7.1184545014508813E-2</v>
      </c>
      <c r="G961">
        <v>8.4460126714772529E-2</v>
      </c>
      <c r="H961">
        <v>6.6500393741247776E-2</v>
      </c>
      <c r="I961">
        <v>7.8902396536123937E-2</v>
      </c>
      <c r="J961">
        <v>2.8072457641416808E-3</v>
      </c>
      <c r="K961">
        <v>3.3307967524406979E-3</v>
      </c>
      <c r="L961">
        <v>6.1782492809094494E-2</v>
      </c>
      <c r="M961">
        <v>7.3304624207297456E-2</v>
      </c>
      <c r="N961">
        <v>3.3321354996481298E-2</v>
      </c>
      <c r="O961">
        <v>2.2272305119739318E-2</v>
      </c>
      <c r="P961">
        <v>2.6425994366533381E-2</v>
      </c>
      <c r="Q961">
        <v>0.11258060094092404</v>
      </c>
      <c r="R961">
        <v>0.13357628590883611</v>
      </c>
      <c r="S961">
        <v>0</v>
      </c>
      <c r="T961">
        <v>8.4927152697691379E-4</v>
      </c>
      <c r="U961">
        <v>1.3852429194915691E-3</v>
      </c>
      <c r="V961">
        <v>0</v>
      </c>
      <c r="W961">
        <v>3.5031047673660578</v>
      </c>
      <c r="X961">
        <v>0.95825670091441906</v>
      </c>
      <c r="Y961">
        <v>0</v>
      </c>
      <c r="Z961">
        <v>0</v>
      </c>
      <c r="AA961">
        <v>5.8644568698128072</v>
      </c>
      <c r="AB961">
        <v>1.3085671776510248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L961">
        <f t="shared" si="42"/>
        <v>0.26258973197258373</v>
      </c>
      <c r="AM961">
        <f t="shared" si="43"/>
        <v>0.1347279666013719</v>
      </c>
      <c r="AN961">
        <f t="shared" si="44"/>
        <v>0.69148605589273193</v>
      </c>
    </row>
    <row r="962" spans="1:40" x14ac:dyDescent="0.25">
      <c r="A962" s="2">
        <v>1079</v>
      </c>
      <c r="B962" t="s">
        <v>337</v>
      </c>
      <c r="C962">
        <v>29459.267959444987</v>
      </c>
      <c r="D962">
        <v>7569.6633115389541</v>
      </c>
      <c r="E962">
        <v>76.461139262538595</v>
      </c>
      <c r="F962">
        <v>1389.5938330068477</v>
      </c>
      <c r="G962">
        <v>1648.7458852697214</v>
      </c>
      <c r="H962">
        <v>1298.1549895854105</v>
      </c>
      <c r="I962">
        <v>1540.2540692214884</v>
      </c>
      <c r="J962">
        <v>54.800333764839884</v>
      </c>
      <c r="K962">
        <v>65.020331701691063</v>
      </c>
      <c r="L962">
        <v>1206.0565258901238</v>
      </c>
      <c r="M962">
        <v>1430.97928809672</v>
      </c>
      <c r="N962">
        <v>650.46570155033737</v>
      </c>
      <c r="O962">
        <v>434.77790241255218</v>
      </c>
      <c r="P962">
        <v>515.86195446288355</v>
      </c>
      <c r="Q962">
        <v>920.33316999586475</v>
      </c>
      <c r="R962">
        <v>1091.9706908315757</v>
      </c>
      <c r="S962">
        <v>0</v>
      </c>
      <c r="T962">
        <v>16.578370038414732</v>
      </c>
      <c r="U962">
        <v>27.04101300730731</v>
      </c>
      <c r="V962">
        <v>0</v>
      </c>
      <c r="W962">
        <v>4739.641382540739</v>
      </c>
      <c r="X962">
        <v>1451.6424522091427</v>
      </c>
      <c r="Y962">
        <v>179.66706516568075</v>
      </c>
      <c r="Z962">
        <v>193.74076135712886</v>
      </c>
      <c r="AA962">
        <v>1706.6427731827523</v>
      </c>
      <c r="AB962">
        <v>467.50058845161772</v>
      </c>
      <c r="AC962">
        <v>107.78229021554415</v>
      </c>
      <c r="AD962">
        <v>0</v>
      </c>
      <c r="AE962">
        <v>0</v>
      </c>
      <c r="AF962">
        <v>0</v>
      </c>
      <c r="AG962">
        <v>0</v>
      </c>
      <c r="AH962">
        <v>675.89213668510445</v>
      </c>
      <c r="AL962">
        <f t="shared" si="42"/>
        <v>0.25954903093069071</v>
      </c>
      <c r="AM962">
        <f t="shared" si="43"/>
        <v>6.5145645957759124E-2</v>
      </c>
      <c r="AN962">
        <f t="shared" si="44"/>
        <v>0.28396588835474429</v>
      </c>
    </row>
    <row r="963" spans="1:40" x14ac:dyDescent="0.25">
      <c r="A963" s="2">
        <v>1080</v>
      </c>
      <c r="B963" t="s">
        <v>337</v>
      </c>
      <c r="C963">
        <v>608.69559360398887</v>
      </c>
      <c r="D963">
        <v>126.38079133348117</v>
      </c>
      <c r="E963">
        <v>1.2765786110214545</v>
      </c>
      <c r="F963">
        <v>16.378114261216957</v>
      </c>
      <c r="G963">
        <v>19.432512180846736</v>
      </c>
      <c r="H963">
        <v>90.607131591477213</v>
      </c>
      <c r="I963">
        <v>107.5048554254255</v>
      </c>
      <c r="J963">
        <v>5.928419810648089</v>
      </c>
      <c r="K963">
        <v>7.0340883812474155</v>
      </c>
      <c r="L963">
        <v>34.824752638635204</v>
      </c>
      <c r="M963">
        <v>41.31934505905636</v>
      </c>
      <c r="N963">
        <v>28.725477745963151</v>
      </c>
      <c r="O963">
        <v>4.5851832765578706</v>
      </c>
      <c r="P963">
        <v>5.4403082029187484</v>
      </c>
      <c r="Q963">
        <v>29.852116922497107</v>
      </c>
      <c r="R963">
        <v>35.419393160368934</v>
      </c>
      <c r="S963">
        <v>0</v>
      </c>
      <c r="T963">
        <v>4.5839444448981235</v>
      </c>
      <c r="U963">
        <v>0.62779556710952455</v>
      </c>
      <c r="V963">
        <v>0</v>
      </c>
      <c r="W963">
        <v>5.8588142155601393</v>
      </c>
      <c r="X963">
        <v>1.6439288832689842</v>
      </c>
      <c r="Y963">
        <v>20.061651187357025</v>
      </c>
      <c r="Z963">
        <v>0</v>
      </c>
      <c r="AA963">
        <v>16.377486994972962</v>
      </c>
      <c r="AB963">
        <v>4.8329037094599459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L963">
        <f t="shared" ref="AL963:AL1026" si="45">(D963+E963)/C963</f>
        <v>0.20972284223163803</v>
      </c>
      <c r="AM963">
        <f t="shared" ref="AM963:AM1026" si="46">(SUM(X963,AB963,AE963))/C963</f>
        <v>1.0640511711906183E-2</v>
      </c>
      <c r="AN963">
        <f t="shared" ref="AN963:AN1026" si="47">(SUM(AA963:AB963,AD963:AE963,W963:X963))/C963</f>
        <v>4.7171581501446687E-2</v>
      </c>
    </row>
    <row r="964" spans="1:40" x14ac:dyDescent="0.25">
      <c r="A964" s="2">
        <v>1081</v>
      </c>
      <c r="B964" t="s">
        <v>337</v>
      </c>
      <c r="C964">
        <v>4275.2784247159789</v>
      </c>
      <c r="D964">
        <v>1572.9773262974866</v>
      </c>
      <c r="E964">
        <v>15.888339453981997</v>
      </c>
      <c r="F964">
        <v>157.14426416651179</v>
      </c>
      <c r="G964">
        <v>186.45045336570789</v>
      </c>
      <c r="H964">
        <v>146.80395098835052</v>
      </c>
      <c r="I964">
        <v>174.18116064273531</v>
      </c>
      <c r="J964">
        <v>6.196416132294619</v>
      </c>
      <c r="K964">
        <v>7.3532002590924472</v>
      </c>
      <c r="L964">
        <v>136.38891016629236</v>
      </c>
      <c r="M964">
        <v>161.82420741162869</v>
      </c>
      <c r="N964">
        <v>73.55890653546453</v>
      </c>
      <c r="O964">
        <v>49.166805206191817</v>
      </c>
      <c r="P964">
        <v>58.337379672482996</v>
      </c>
      <c r="Q964">
        <v>129.0859285221392</v>
      </c>
      <c r="R964">
        <v>153.16039396791743</v>
      </c>
      <c r="S964">
        <v>0</v>
      </c>
      <c r="T964">
        <v>1.8751656775197041</v>
      </c>
      <c r="U964">
        <v>3.0578551882614091</v>
      </c>
      <c r="V964">
        <v>0</v>
      </c>
      <c r="W964">
        <v>842.59043630108818</v>
      </c>
      <c r="X964">
        <v>213.09131683716615</v>
      </c>
      <c r="Y964">
        <v>16.7824301635527</v>
      </c>
      <c r="Z964">
        <v>0</v>
      </c>
      <c r="AA964">
        <v>128.05028672325122</v>
      </c>
      <c r="AB964">
        <v>39.979060939553804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1.3342300973079426</v>
      </c>
      <c r="AL964">
        <f t="shared" si="45"/>
        <v>0.3716402788099169</v>
      </c>
      <c r="AM964">
        <f t="shared" si="46"/>
        <v>5.919389397277261E-2</v>
      </c>
      <c r="AN964">
        <f t="shared" si="47"/>
        <v>0.28622956898587365</v>
      </c>
    </row>
    <row r="965" spans="1:40" x14ac:dyDescent="0.25">
      <c r="A965" s="2">
        <v>1082</v>
      </c>
      <c r="B965" t="s">
        <v>337</v>
      </c>
      <c r="C965">
        <v>1256.3437110069415</v>
      </c>
      <c r="D965">
        <v>499.95441417229506</v>
      </c>
      <c r="E965">
        <v>5.0496999994240275</v>
      </c>
      <c r="F965">
        <v>70.589907935896235</v>
      </c>
      <c r="G965">
        <v>83.755280911476447</v>
      </c>
      <c r="H965">
        <v>65.945071391365545</v>
      </c>
      <c r="I965">
        <v>78.244445168308928</v>
      </c>
      <c r="J965">
        <v>2.7839965542151095</v>
      </c>
      <c r="K965">
        <v>3.3032109248267525</v>
      </c>
      <c r="L965">
        <v>61.266328986013669</v>
      </c>
      <c r="M965">
        <v>72.692916967528262</v>
      </c>
      <c r="N965">
        <v>33.042763798383859</v>
      </c>
      <c r="O965">
        <v>22.085983452856507</v>
      </c>
      <c r="P965">
        <v>26.205794494295535</v>
      </c>
      <c r="Q965">
        <v>56.938409945072905</v>
      </c>
      <c r="R965">
        <v>67.556740527489751</v>
      </c>
      <c r="S965">
        <v>0</v>
      </c>
      <c r="T965">
        <v>0.84178600456306918</v>
      </c>
      <c r="U965">
        <v>1.3735932416554186</v>
      </c>
      <c r="V965">
        <v>0</v>
      </c>
      <c r="W965">
        <v>40.217930967644037</v>
      </c>
      <c r="X965">
        <v>13.311569325514544</v>
      </c>
      <c r="Y965">
        <v>0</v>
      </c>
      <c r="Z965">
        <v>0</v>
      </c>
      <c r="AA965">
        <v>9.4408293088755646E-2</v>
      </c>
      <c r="AB965">
        <v>0.18881658617751129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50.900641358849427</v>
      </c>
      <c r="AL965">
        <f t="shared" si="45"/>
        <v>0.40196333992627348</v>
      </c>
      <c r="AM965">
        <f t="shared" si="46"/>
        <v>1.0745774260191654E-2</v>
      </c>
      <c r="AN965">
        <f t="shared" si="47"/>
        <v>4.2832804988767542E-2</v>
      </c>
    </row>
    <row r="966" spans="1:40" x14ac:dyDescent="0.25">
      <c r="A966" s="2">
        <v>1083</v>
      </c>
      <c r="B966" t="s">
        <v>337</v>
      </c>
      <c r="C966">
        <v>35.360685805172878</v>
      </c>
      <c r="D966">
        <v>33.937133683109515</v>
      </c>
      <c r="E966">
        <v>0.3428191841956803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0.98248448897061746</v>
      </c>
      <c r="Y966">
        <v>0</v>
      </c>
      <c r="Z966">
        <v>0</v>
      </c>
      <c r="AA966">
        <v>0</v>
      </c>
      <c r="AB966">
        <v>9.824844889706176E-2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L966">
        <f t="shared" si="45"/>
        <v>0.96943687846377735</v>
      </c>
      <c r="AM966">
        <f t="shared" si="46"/>
        <v>3.0563121536222582E-2</v>
      </c>
      <c r="AN966">
        <f t="shared" si="47"/>
        <v>3.0563121536222582E-2</v>
      </c>
    </row>
    <row r="967" spans="1:40" x14ac:dyDescent="0.25">
      <c r="A967" s="2">
        <v>1084</v>
      </c>
      <c r="B967" t="s">
        <v>337</v>
      </c>
      <c r="C967">
        <v>103.40806305202003</v>
      </c>
      <c r="D967">
        <v>6.1691877554790411</v>
      </c>
      <c r="E967">
        <v>6.231449170723815E-2</v>
      </c>
      <c r="F967">
        <v>4.4135128186925616</v>
      </c>
      <c r="G967">
        <v>5.2366128083920556</v>
      </c>
      <c r="H967">
        <v>4.1230880348025005</v>
      </c>
      <c r="I967">
        <v>4.8920285901102147</v>
      </c>
      <c r="J967">
        <v>0.17405043005606363</v>
      </c>
      <c r="K967">
        <v>0.20651111430202898</v>
      </c>
      <c r="L967">
        <v>3.8305714467574092</v>
      </c>
      <c r="M967">
        <v>4.5449604338379217</v>
      </c>
      <c r="N967">
        <v>2.0659584359834295</v>
      </c>
      <c r="O967">
        <v>1.3809106883623736</v>
      </c>
      <c r="P967">
        <v>1.6384351574633749</v>
      </c>
      <c r="Q967">
        <v>3.3206534783639809</v>
      </c>
      <c r="R967">
        <v>3.9399318633188756</v>
      </c>
      <c r="S967">
        <v>0</v>
      </c>
      <c r="T967">
        <v>5.2655250521644617E-2</v>
      </c>
      <c r="U967">
        <v>8.5883877298877323E-2</v>
      </c>
      <c r="V967">
        <v>0</v>
      </c>
      <c r="W967">
        <v>14.03872444177402</v>
      </c>
      <c r="X967">
        <v>6.8033818448597181</v>
      </c>
      <c r="Y967">
        <v>0</v>
      </c>
      <c r="Z967">
        <v>0</v>
      </c>
      <c r="AA967">
        <v>30.021272267793673</v>
      </c>
      <c r="AB967">
        <v>6.4074178221430138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L967">
        <f t="shared" si="45"/>
        <v>6.0261280051744956E-2</v>
      </c>
      <c r="AM967">
        <f t="shared" si="46"/>
        <v>0.12775405782774368</v>
      </c>
      <c r="AN967">
        <f t="shared" si="47"/>
        <v>0.55383298638675815</v>
      </c>
    </row>
    <row r="968" spans="1:40" x14ac:dyDescent="0.25">
      <c r="A968" s="2">
        <v>1085</v>
      </c>
      <c r="B968" t="s">
        <v>337</v>
      </c>
      <c r="C968">
        <v>35.610861474504944</v>
      </c>
      <c r="D968">
        <v>4.0266129435117266</v>
      </c>
      <c r="E968">
        <v>4.0673299124556611E-2</v>
      </c>
      <c r="F968">
        <v>3.9080214791955195</v>
      </c>
      <c r="G968">
        <v>4.6368450524284155</v>
      </c>
      <c r="H968">
        <v>3.6508523999142195</v>
      </c>
      <c r="I968">
        <v>4.3317279899007541</v>
      </c>
      <c r="J968">
        <v>0.15413545553973734</v>
      </c>
      <c r="K968">
        <v>0.18285207656414074</v>
      </c>
      <c r="L968">
        <v>3.3918574083134483</v>
      </c>
      <c r="M968">
        <v>4.0244058418329942</v>
      </c>
      <c r="N968">
        <v>1.8293506546471805</v>
      </c>
      <c r="O968">
        <v>1.2227446885100866</v>
      </c>
      <c r="P968">
        <v>1.4507940469810263</v>
      </c>
      <c r="Q968">
        <v>0.70093138824650603</v>
      </c>
      <c r="R968">
        <v>0.83164713881393593</v>
      </c>
      <c r="S968">
        <v>0</v>
      </c>
      <c r="T968">
        <v>4.662004701401902E-2</v>
      </c>
      <c r="U968">
        <v>7.6048062448605555E-2</v>
      </c>
      <c r="V968">
        <v>0</v>
      </c>
      <c r="W968">
        <v>0.32657957162493412</v>
      </c>
      <c r="X968">
        <v>0.13634697115341002</v>
      </c>
      <c r="Y968">
        <v>7.8465197686721527E-2</v>
      </c>
      <c r="Z968">
        <v>0</v>
      </c>
      <c r="AA968">
        <v>0.40686371631606377</v>
      </c>
      <c r="AB968">
        <v>0.1564860447369476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L968">
        <f t="shared" si="45"/>
        <v>0.11421476690610798</v>
      </c>
      <c r="AM968">
        <f t="shared" si="46"/>
        <v>8.2231376542240345E-3</v>
      </c>
      <c r="AN968">
        <f t="shared" si="47"/>
        <v>2.8819193395984048E-2</v>
      </c>
    </row>
    <row r="969" spans="1:40" x14ac:dyDescent="0.25">
      <c r="A969" s="2">
        <v>1086</v>
      </c>
      <c r="B969" t="s">
        <v>337</v>
      </c>
      <c r="C969">
        <v>1.6090423209515849</v>
      </c>
      <c r="D969">
        <v>0</v>
      </c>
      <c r="E969">
        <v>0</v>
      </c>
      <c r="F969">
        <v>0.15793504361395233</v>
      </c>
      <c r="G969">
        <v>0.1873803926488499</v>
      </c>
      <c r="H969">
        <v>0.14754421169680809</v>
      </c>
      <c r="I969">
        <v>0.17505703404091602</v>
      </c>
      <c r="J969">
        <v>6.2270304480999111E-3</v>
      </c>
      <c r="K969">
        <v>7.3940151647603142E-3</v>
      </c>
      <c r="L969">
        <v>0.1370693568800643</v>
      </c>
      <c r="M969">
        <v>0.16264032599152706</v>
      </c>
      <c r="N969">
        <v>7.3930816703457636E-2</v>
      </c>
      <c r="O969">
        <v>4.9414802709443657E-2</v>
      </c>
      <c r="P969">
        <v>5.8629314032194201E-2</v>
      </c>
      <c r="Q969">
        <v>0.20041824698543681</v>
      </c>
      <c r="R969">
        <v>0.23780711000799401</v>
      </c>
      <c r="S969">
        <v>0</v>
      </c>
      <c r="T969">
        <v>1.8858473954819889E-3</v>
      </c>
      <c r="U969">
        <v>3.0715037742501811E-3</v>
      </c>
      <c r="V969">
        <v>0</v>
      </c>
      <c r="W969">
        <v>0</v>
      </c>
      <c r="X969">
        <v>0</v>
      </c>
      <c r="Y969">
        <v>2.6372688583485978E-3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L969">
        <f t="shared" si="45"/>
        <v>0</v>
      </c>
      <c r="AM969">
        <f t="shared" si="46"/>
        <v>0</v>
      </c>
      <c r="AN969">
        <f t="shared" si="47"/>
        <v>0</v>
      </c>
    </row>
    <row r="970" spans="1:40" x14ac:dyDescent="0.25">
      <c r="A970" s="2">
        <v>1087</v>
      </c>
      <c r="B970" t="s">
        <v>337</v>
      </c>
      <c r="C970">
        <v>12.250576111110222</v>
      </c>
      <c r="D970">
        <v>9.7256026471496426</v>
      </c>
      <c r="E970">
        <v>9.8228542585366424E-2</v>
      </c>
      <c r="F970">
        <v>8.2806282077811821E-2</v>
      </c>
      <c r="G970">
        <v>5.0290465925603108E-2</v>
      </c>
      <c r="H970">
        <v>7.735737865007658E-2</v>
      </c>
      <c r="I970">
        <v>4.6979918934449319E-2</v>
      </c>
      <c r="J970">
        <v>3.2679212923692738E-3</v>
      </c>
      <c r="K970">
        <v>1.9820653335425801E-3</v>
      </c>
      <c r="L970">
        <v>7.1872954339500875E-2</v>
      </c>
      <c r="M970">
        <v>4.3648061544844199E-2</v>
      </c>
      <c r="N970">
        <v>2.8082810684129916E-2</v>
      </c>
      <c r="O970">
        <v>2.5908932654290312E-2</v>
      </c>
      <c r="P970">
        <v>1.5735750387931104E-2</v>
      </c>
      <c r="Q970">
        <v>0</v>
      </c>
      <c r="R970">
        <v>0</v>
      </c>
      <c r="S970">
        <v>0</v>
      </c>
      <c r="T970">
        <v>7.2462600994653429E-4</v>
      </c>
      <c r="U970">
        <v>1.1863974868732475E-3</v>
      </c>
      <c r="V970">
        <v>0</v>
      </c>
      <c r="W970">
        <v>1.2037916952852714</v>
      </c>
      <c r="X970">
        <v>0.1447374228670173</v>
      </c>
      <c r="Y970">
        <v>0</v>
      </c>
      <c r="Z970">
        <v>0</v>
      </c>
      <c r="AA970">
        <v>0.41303119240176134</v>
      </c>
      <c r="AB970">
        <v>0.21534104549979702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L970">
        <f t="shared" si="45"/>
        <v>0.80190768994330286</v>
      </c>
      <c r="AM970">
        <f t="shared" si="46"/>
        <v>2.9392778355970872E-2</v>
      </c>
      <c r="AN970">
        <f t="shared" si="47"/>
        <v>0.161372113288694</v>
      </c>
    </row>
    <row r="971" spans="1:40" x14ac:dyDescent="0.25">
      <c r="A971" s="2">
        <v>1088</v>
      </c>
      <c r="B971" t="s">
        <v>337</v>
      </c>
      <c r="C971">
        <v>15.74267358181409</v>
      </c>
      <c r="D971">
        <v>3.0613434379376261</v>
      </c>
      <c r="E971">
        <v>3.0922755846384483E-2</v>
      </c>
      <c r="F971">
        <v>0.25007900625321811</v>
      </c>
      <c r="G971">
        <v>0.15187461972171387</v>
      </c>
      <c r="H971">
        <v>1.3834907881028575</v>
      </c>
      <c r="I971">
        <v>0.84020244673203759</v>
      </c>
      <c r="J971">
        <v>9.0521756620918062E-2</v>
      </c>
      <c r="K971">
        <v>5.497472679145194E-2</v>
      </c>
      <c r="L971">
        <v>0.53174315219543766</v>
      </c>
      <c r="M971">
        <v>0.32293076583872754</v>
      </c>
      <c r="N971">
        <v>0.31878161774582642</v>
      </c>
      <c r="O971">
        <v>7.0012171578676077E-2</v>
      </c>
      <c r="P971">
        <v>4.2518496117137643E-2</v>
      </c>
      <c r="Q971">
        <v>2.2377760606905026</v>
      </c>
      <c r="R971">
        <v>1.359013712090906</v>
      </c>
      <c r="S971">
        <v>6.2262159534773997E-3</v>
      </c>
      <c r="T971">
        <v>5.1451752459322646E-2</v>
      </c>
      <c r="U971">
        <v>7.046790273033547E-3</v>
      </c>
      <c r="V971">
        <v>0</v>
      </c>
      <c r="W971">
        <v>0.76467146346916548</v>
      </c>
      <c r="X971">
        <v>0.35108713827550631</v>
      </c>
      <c r="Y971">
        <v>0</v>
      </c>
      <c r="Z971">
        <v>0</v>
      </c>
      <c r="AA971">
        <v>2.8675179880093706</v>
      </c>
      <c r="AB971">
        <v>0.94848671911079174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L971">
        <f t="shared" si="45"/>
        <v>0.19642573275203973</v>
      </c>
      <c r="AM971">
        <f t="shared" si="46"/>
        <v>8.2551026077779033E-2</v>
      </c>
      <c r="AN971">
        <f t="shared" si="47"/>
        <v>0.3132735544083185</v>
      </c>
    </row>
    <row r="972" spans="1:40" x14ac:dyDescent="0.25">
      <c r="A972" s="2">
        <v>1089</v>
      </c>
      <c r="B972" t="s">
        <v>337</v>
      </c>
      <c r="C972">
        <v>4.0002390036811448</v>
      </c>
      <c r="D972">
        <v>3.9558695531825934</v>
      </c>
      <c r="E972">
        <v>3.9957306933120239E-2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4.4121435654310591E-3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L972">
        <f t="shared" si="45"/>
        <v>0.99889703001211394</v>
      </c>
      <c r="AM972">
        <f t="shared" si="46"/>
        <v>0</v>
      </c>
      <c r="AN972">
        <f t="shared" si="47"/>
        <v>0</v>
      </c>
    </row>
    <row r="973" spans="1:40" x14ac:dyDescent="0.25">
      <c r="A973" s="2">
        <v>1090</v>
      </c>
      <c r="B973" t="s">
        <v>332</v>
      </c>
      <c r="C973">
        <v>24.090251276582979</v>
      </c>
      <c r="D973">
        <v>4.0952584032684936</v>
      </c>
      <c r="E973">
        <v>4.1365990553075133E-2</v>
      </c>
      <c r="F973">
        <v>2.002959488833056</v>
      </c>
      <c r="G973">
        <v>2.3765015103303062</v>
      </c>
      <c r="H973">
        <v>1.8711601897024843</v>
      </c>
      <c r="I973">
        <v>2.2201204088790067</v>
      </c>
      <c r="J973">
        <v>7.8989076739570355E-2</v>
      </c>
      <c r="K973">
        <v>9.3719867474948967E-2</v>
      </c>
      <c r="L973">
        <v>1.7384090052573049</v>
      </c>
      <c r="M973">
        <v>2.0626123073463618</v>
      </c>
      <c r="N973">
        <v>0.93758157095199002</v>
      </c>
      <c r="O973">
        <v>0.62668861108048524</v>
      </c>
      <c r="P973">
        <v>0.74356300448898993</v>
      </c>
      <c r="Q973">
        <v>0.29500371820731397</v>
      </c>
      <c r="R973">
        <v>0.35002027472901515</v>
      </c>
      <c r="S973">
        <v>0</v>
      </c>
      <c r="T973">
        <v>2.3896205249384204E-2</v>
      </c>
      <c r="U973">
        <v>3.8976423578290023E-2</v>
      </c>
      <c r="V973">
        <v>0</v>
      </c>
      <c r="W973">
        <v>0.97624304250356198</v>
      </c>
      <c r="X973">
        <v>0.3135189288490054</v>
      </c>
      <c r="Y973">
        <v>0</v>
      </c>
      <c r="Z973">
        <v>0</v>
      </c>
      <c r="AA973">
        <v>0.33808031958832835</v>
      </c>
      <c r="AB973">
        <v>7.2383863296475434E-2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2.7931990656755277</v>
      </c>
      <c r="AL973">
        <f t="shared" si="45"/>
        <v>0.17171362582849395</v>
      </c>
      <c r="AM973">
        <f t="shared" si="46"/>
        <v>1.6019043874423971E-2</v>
      </c>
      <c r="AN973">
        <f t="shared" si="47"/>
        <v>7.0577352420150244E-2</v>
      </c>
    </row>
    <row r="974" spans="1:40" x14ac:dyDescent="0.25">
      <c r="A974" s="2">
        <v>1091</v>
      </c>
      <c r="B974" t="s">
        <v>332</v>
      </c>
      <c r="C974">
        <v>20079.908597955833</v>
      </c>
      <c r="D974">
        <v>5866.6448859454886</v>
      </c>
      <c r="E974">
        <v>59.258890162738197</v>
      </c>
      <c r="F974">
        <v>609.8259548960832</v>
      </c>
      <c r="G974">
        <v>723.55541553427281</v>
      </c>
      <c r="H974">
        <v>569.69764656137374</v>
      </c>
      <c r="I974">
        <v>675.9433992096283</v>
      </c>
      <c r="J974">
        <v>24.049291960209597</v>
      </c>
      <c r="K974">
        <v>28.534205822960168</v>
      </c>
      <c r="L974">
        <v>529.28022067930704</v>
      </c>
      <c r="M974">
        <v>627.98800846043719</v>
      </c>
      <c r="N974">
        <v>285.45819181614036</v>
      </c>
      <c r="O974">
        <v>190.80311964055358</v>
      </c>
      <c r="P974">
        <v>226.38704958497041</v>
      </c>
      <c r="Q974">
        <v>608.43901078494378</v>
      </c>
      <c r="R974">
        <v>721.90975326443049</v>
      </c>
      <c r="S974">
        <v>0</v>
      </c>
      <c r="T974">
        <v>7.275332892401436</v>
      </c>
      <c r="U974">
        <v>11.866970537511785</v>
      </c>
      <c r="V974">
        <v>0</v>
      </c>
      <c r="W974">
        <v>3097.7522288780301</v>
      </c>
      <c r="X974">
        <v>791.48956053597874</v>
      </c>
      <c r="Y974">
        <v>114.88990838226748</v>
      </c>
      <c r="Z974">
        <v>0</v>
      </c>
      <c r="AA974">
        <v>3375.8228983466361</v>
      </c>
      <c r="AB974">
        <v>768.2545450278202</v>
      </c>
      <c r="AC974">
        <v>2.4577226298061676</v>
      </c>
      <c r="AD974">
        <v>0</v>
      </c>
      <c r="AE974">
        <v>0</v>
      </c>
      <c r="AF974">
        <v>0</v>
      </c>
      <c r="AG974">
        <v>0</v>
      </c>
      <c r="AH974">
        <v>162.32438640184802</v>
      </c>
      <c r="AL974">
        <f t="shared" si="45"/>
        <v>0.29511607322313671</v>
      </c>
      <c r="AM974">
        <f t="shared" si="46"/>
        <v>7.7676852857915063E-2</v>
      </c>
      <c r="AN974">
        <f t="shared" si="47"/>
        <v>0.4000675199092425</v>
      </c>
    </row>
    <row r="975" spans="1:40" x14ac:dyDescent="0.25">
      <c r="A975" s="2">
        <v>1092</v>
      </c>
      <c r="B975" t="s">
        <v>332</v>
      </c>
      <c r="C975">
        <v>77.984596621681291</v>
      </c>
      <c r="D975">
        <v>19.829307861218293</v>
      </c>
      <c r="E975">
        <v>0.2002957605188542</v>
      </c>
      <c r="F975">
        <v>3.0031810212050369</v>
      </c>
      <c r="G975">
        <v>3.5632587262694946</v>
      </c>
      <c r="H975">
        <v>2.805563996257542</v>
      </c>
      <c r="I975">
        <v>3.3287869294228578</v>
      </c>
      <c r="J975">
        <v>0.11843411967521139</v>
      </c>
      <c r="K975">
        <v>0.14052151176898073</v>
      </c>
      <c r="L975">
        <v>2.6065214043273985</v>
      </c>
      <c r="M975">
        <v>3.0926229936200262</v>
      </c>
      <c r="N975">
        <v>1.4057821814118303</v>
      </c>
      <c r="O975">
        <v>0.93963913335694693</v>
      </c>
      <c r="P975">
        <v>1.1148774515301367</v>
      </c>
      <c r="Q975">
        <v>1.6282678454811836</v>
      </c>
      <c r="R975">
        <v>1.9319316330812228</v>
      </c>
      <c r="S975">
        <v>0</v>
      </c>
      <c r="T975">
        <v>3.5829063917295033E-2</v>
      </c>
      <c r="U975">
        <v>5.8440858852965037E-2</v>
      </c>
      <c r="V975">
        <v>0</v>
      </c>
      <c r="W975">
        <v>17.365908349959462</v>
      </c>
      <c r="X975">
        <v>5.318775778023265</v>
      </c>
      <c r="Y975">
        <v>0</v>
      </c>
      <c r="Z975">
        <v>0</v>
      </c>
      <c r="AA975">
        <v>6.2530895468983498</v>
      </c>
      <c r="AB975">
        <v>1.7129085762709875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1.530651878613954</v>
      </c>
      <c r="AL975">
        <f t="shared" si="45"/>
        <v>0.25684051068321501</v>
      </c>
      <c r="AM975">
        <f t="shared" si="46"/>
        <v>9.0167605641487708E-2</v>
      </c>
      <c r="AN975">
        <f t="shared" si="47"/>
        <v>0.39303508101535212</v>
      </c>
    </row>
    <row r="976" spans="1:40" x14ac:dyDescent="0.25">
      <c r="A976" s="2">
        <v>1093</v>
      </c>
      <c r="B976" t="s">
        <v>329</v>
      </c>
      <c r="C976">
        <v>3142.7516357514137</v>
      </c>
      <c r="D976">
        <v>906.27154423225568</v>
      </c>
      <c r="E976">
        <v>9.1544704143642761</v>
      </c>
      <c r="F976">
        <v>78.148180743545055</v>
      </c>
      <c r="G976">
        <v>92.721919186545762</v>
      </c>
      <c r="H976">
        <v>140.19557582472362</v>
      </c>
      <c r="I976">
        <v>166.34151093162393</v>
      </c>
      <c r="J976">
        <v>15.497803032241864</v>
      </c>
      <c r="K976">
        <v>18.38750458812919</v>
      </c>
      <c r="L976">
        <v>69.544531632311816</v>
      </c>
      <c r="M976">
        <v>82.513911642146766</v>
      </c>
      <c r="N976">
        <v>44.643219454055718</v>
      </c>
      <c r="O976">
        <v>21.074661689783845</v>
      </c>
      <c r="P976">
        <v>25.005418703221203</v>
      </c>
      <c r="Q976">
        <v>51.388102368887878</v>
      </c>
      <c r="R976">
        <v>60.971447466102831</v>
      </c>
      <c r="S976">
        <v>0</v>
      </c>
      <c r="T976">
        <v>2.9556684145973131</v>
      </c>
      <c r="U976">
        <v>1.9099750572798846</v>
      </c>
      <c r="V976">
        <v>0</v>
      </c>
      <c r="W976">
        <v>572.47351417828133</v>
      </c>
      <c r="X976">
        <v>101.54208980536555</v>
      </c>
      <c r="Y976">
        <v>54.281292846439833</v>
      </c>
      <c r="Z976">
        <v>0</v>
      </c>
      <c r="AA976">
        <v>492.5191127567337</v>
      </c>
      <c r="AB976">
        <v>134.32339438820009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0.88678639457638164</v>
      </c>
      <c r="AL976">
        <f t="shared" si="45"/>
        <v>0.29128169220656436</v>
      </c>
      <c r="AM976">
        <f t="shared" si="46"/>
        <v>7.5050628089855909E-2</v>
      </c>
      <c r="AN976">
        <f t="shared" si="47"/>
        <v>0.41392329458371369</v>
      </c>
    </row>
    <row r="977" spans="1:40" x14ac:dyDescent="0.25">
      <c r="A977" s="2">
        <v>1094</v>
      </c>
      <c r="B977" t="s">
        <v>329</v>
      </c>
      <c r="C977">
        <v>9431.4591558934917</v>
      </c>
      <c r="D977">
        <v>3532.7657186822535</v>
      </c>
      <c r="E977">
        <v>35.684412430622068</v>
      </c>
      <c r="F977">
        <v>502.22579769194579</v>
      </c>
      <c r="G977">
        <v>595.88837245038258</v>
      </c>
      <c r="H977">
        <v>469.17789033145624</v>
      </c>
      <c r="I977">
        <v>556.67721279673799</v>
      </c>
      <c r="J977">
        <v>19.805937647735789</v>
      </c>
      <c r="K977">
        <v>23.499515174594901</v>
      </c>
      <c r="L977">
        <v>435.89187849266023</v>
      </c>
      <c r="M977">
        <v>517.18326509038707</v>
      </c>
      <c r="N977">
        <v>235.09079425291338</v>
      </c>
      <c r="O977">
        <v>157.13704573285662</v>
      </c>
      <c r="P977">
        <v>186.44240320061868</v>
      </c>
      <c r="Q977">
        <v>379.08825443845456</v>
      </c>
      <c r="R977">
        <v>449.78626185400475</v>
      </c>
      <c r="S977">
        <v>0</v>
      </c>
      <c r="T977">
        <v>5.9916437403576808</v>
      </c>
      <c r="U977">
        <v>9.7731142738984662</v>
      </c>
      <c r="V977">
        <v>0</v>
      </c>
      <c r="W977">
        <v>507.19956466815773</v>
      </c>
      <c r="X977">
        <v>129.59175908288762</v>
      </c>
      <c r="Y977">
        <v>0</v>
      </c>
      <c r="Z977">
        <v>0</v>
      </c>
      <c r="AA977">
        <v>552.72848760352827</v>
      </c>
      <c r="AB977">
        <v>125.78745554920437</v>
      </c>
      <c r="AC977">
        <v>1.3369642678018665</v>
      </c>
      <c r="AD977">
        <v>0</v>
      </c>
      <c r="AE977">
        <v>0</v>
      </c>
      <c r="AF977">
        <v>0</v>
      </c>
      <c r="AG977">
        <v>0</v>
      </c>
      <c r="AH977">
        <v>2.7054064400308002</v>
      </c>
      <c r="AL977">
        <f t="shared" si="45"/>
        <v>0.37835610292422645</v>
      </c>
      <c r="AM977">
        <f t="shared" si="46"/>
        <v>2.7077381178342023E-2</v>
      </c>
      <c r="AN977">
        <f t="shared" si="47"/>
        <v>0.13945957302713591</v>
      </c>
    </row>
    <row r="978" spans="1:40" x14ac:dyDescent="0.25">
      <c r="A978" s="2">
        <v>1095</v>
      </c>
      <c r="B978" t="s">
        <v>329</v>
      </c>
      <c r="C978">
        <v>13.449501600146069</v>
      </c>
      <c r="D978">
        <v>0.46657194967572452</v>
      </c>
      <c r="E978">
        <v>4.7128414239730396E-3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7.3531323643972515</v>
      </c>
      <c r="X978">
        <v>2.252094248352194</v>
      </c>
      <c r="Y978">
        <v>0</v>
      </c>
      <c r="Z978">
        <v>0</v>
      </c>
      <c r="AA978">
        <v>2.6477045829209231</v>
      </c>
      <c r="AB978">
        <v>0.72528561337600395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L978">
        <f t="shared" si="45"/>
        <v>3.5041059892849794E-2</v>
      </c>
      <c r="AM978">
        <f t="shared" si="46"/>
        <v>0.22137473567763002</v>
      </c>
      <c r="AN978">
        <f t="shared" si="47"/>
        <v>0.96495894010715022</v>
      </c>
    </row>
    <row r="979" spans="1:40" x14ac:dyDescent="0.25">
      <c r="A979" s="2">
        <v>1096</v>
      </c>
      <c r="B979" t="s">
        <v>277</v>
      </c>
      <c r="C979">
        <v>22523.683997012595</v>
      </c>
      <c r="D979">
        <v>6514.2570462967306</v>
      </c>
      <c r="E979">
        <v>65.800219357508482</v>
      </c>
      <c r="F979">
        <v>1419.3842353167986</v>
      </c>
      <c r="G979">
        <v>1684.0926966292068</v>
      </c>
      <c r="H979">
        <v>1325.9846010036101</v>
      </c>
      <c r="I979">
        <v>1573.2743357320435</v>
      </c>
      <c r="J979">
        <v>55.975076914103042</v>
      </c>
      <c r="K979">
        <v>66.414421845291301</v>
      </c>
      <c r="L979">
        <v>1231.9120153669398</v>
      </c>
      <c r="M979">
        <v>1461.6575543814079</v>
      </c>
      <c r="N979">
        <v>664.41115795233895</v>
      </c>
      <c r="O979">
        <v>444.0986279350422</v>
      </c>
      <c r="P979">
        <v>526.92111467149243</v>
      </c>
      <c r="Q979">
        <v>1151.5119132907514</v>
      </c>
      <c r="R979">
        <v>1366.2627777042119</v>
      </c>
      <c r="S979">
        <v>0</v>
      </c>
      <c r="T979">
        <v>16.934049612156169</v>
      </c>
      <c r="U979">
        <v>27.621051193202142</v>
      </c>
      <c r="V979">
        <v>0</v>
      </c>
      <c r="W979">
        <v>853.38134350728137</v>
      </c>
      <c r="X979">
        <v>233.43817703347327</v>
      </c>
      <c r="Y979">
        <v>42.198705059943379</v>
      </c>
      <c r="Z979">
        <v>0</v>
      </c>
      <c r="AA979">
        <v>1428.6235824640414</v>
      </c>
      <c r="AB979">
        <v>318.77631138420139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50.752982360823374</v>
      </c>
      <c r="AL979">
        <f t="shared" si="45"/>
        <v>0.29213947711781862</v>
      </c>
      <c r="AM979">
        <f t="shared" si="46"/>
        <v>2.4517058954073277E-2</v>
      </c>
      <c r="AN979">
        <f t="shared" si="47"/>
        <v>0.12583285286567292</v>
      </c>
    </row>
    <row r="980" spans="1:40" x14ac:dyDescent="0.25">
      <c r="A980" s="2">
        <v>1097</v>
      </c>
      <c r="B980" t="s">
        <v>277</v>
      </c>
      <c r="C980">
        <v>244.77412021949607</v>
      </c>
      <c r="D980">
        <v>237.65085992272714</v>
      </c>
      <c r="E980">
        <v>2.4009437430650515</v>
      </c>
      <c r="F980">
        <v>0.13961843638336968</v>
      </c>
      <c r="G980">
        <v>0.16654484911444811</v>
      </c>
      <c r="H980">
        <v>0.13064296547301019</v>
      </c>
      <c r="I980">
        <v>0.15457755456730213</v>
      </c>
      <c r="J980">
        <v>4.9863726282500329E-3</v>
      </c>
      <c r="K980">
        <v>6.9809220186233924E-3</v>
      </c>
      <c r="L980">
        <v>0.12166749456265069</v>
      </c>
      <c r="M980">
        <v>0.14360752459300619</v>
      </c>
      <c r="N980">
        <v>6.4822843469158245E-2</v>
      </c>
      <c r="O980">
        <v>4.3880080006201895E-2</v>
      </c>
      <c r="P980">
        <v>5.1858277368240419E-2</v>
      </c>
      <c r="Q980">
        <v>0.11468657274348222</v>
      </c>
      <c r="R980">
        <v>0.13562934817373312</v>
      </c>
      <c r="S980">
        <v>0</v>
      </c>
      <c r="T980">
        <v>1.9945491909184499E-3</v>
      </c>
      <c r="U980">
        <v>2.9918236367864931E-3</v>
      </c>
      <c r="V980">
        <v>0</v>
      </c>
      <c r="W980">
        <v>0</v>
      </c>
      <c r="X980">
        <v>0.59836474730278932</v>
      </c>
      <c r="Y980">
        <v>0</v>
      </c>
      <c r="Z980">
        <v>0</v>
      </c>
      <c r="AA980">
        <v>0</v>
      </c>
      <c r="AB980">
        <v>0.49863727279774878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2.340824919674179</v>
      </c>
      <c r="AL980">
        <f t="shared" si="45"/>
        <v>0.98070745163145012</v>
      </c>
      <c r="AM980">
        <f t="shared" si="46"/>
        <v>4.4816911980597642E-3</v>
      </c>
      <c r="AN980">
        <f t="shared" si="47"/>
        <v>4.4816911980597642E-3</v>
      </c>
    </row>
    <row r="981" spans="1:40" x14ac:dyDescent="0.25">
      <c r="A981" s="2">
        <v>1098</v>
      </c>
      <c r="B981" t="s">
        <v>277</v>
      </c>
      <c r="C981">
        <v>13.496608463472871</v>
      </c>
      <c r="D981">
        <v>5.7731000475806944</v>
      </c>
      <c r="E981">
        <v>5.8312965943168572E-2</v>
      </c>
      <c r="F981">
        <v>0.1999799747601321</v>
      </c>
      <c r="G981">
        <v>0.23727469249899197</v>
      </c>
      <c r="H981">
        <v>0.1868210116929887</v>
      </c>
      <c r="I981">
        <v>0.22166093235267917</v>
      </c>
      <c r="J981">
        <v>7.8854875697309985E-3</v>
      </c>
      <c r="K981">
        <v>9.3575976827340868E-3</v>
      </c>
      <c r="L981">
        <v>0.17356695108970774</v>
      </c>
      <c r="M981">
        <v>0.20593561645664124</v>
      </c>
      <c r="N981">
        <v>9.3610214476284703E-2</v>
      </c>
      <c r="O981">
        <v>6.2569108177897445E-2</v>
      </c>
      <c r="P981">
        <v>7.4239475276766345E-2</v>
      </c>
      <c r="Q981">
        <v>0</v>
      </c>
      <c r="R981">
        <v>0</v>
      </c>
      <c r="S981">
        <v>0</v>
      </c>
      <c r="T981">
        <v>2.3863141734788802E-3</v>
      </c>
      <c r="U981">
        <v>3.8913911787495661E-3</v>
      </c>
      <c r="V981">
        <v>0</v>
      </c>
      <c r="W981">
        <v>4.2288102198298025</v>
      </c>
      <c r="X981">
        <v>1.0694670857574211</v>
      </c>
      <c r="Y981">
        <v>4.443022935741215E-2</v>
      </c>
      <c r="Z981">
        <v>0</v>
      </c>
      <c r="AA981">
        <v>0.64266141391845022</v>
      </c>
      <c r="AB981">
        <v>0.2006477336991408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L981">
        <f t="shared" si="45"/>
        <v>0.43206506503511305</v>
      </c>
      <c r="AM981">
        <f t="shared" si="46"/>
        <v>9.4106221047605548E-2</v>
      </c>
      <c r="AN981">
        <f t="shared" si="47"/>
        <v>0.45504664892860763</v>
      </c>
    </row>
    <row r="982" spans="1:40" x14ac:dyDescent="0.25">
      <c r="A982" s="2">
        <v>1099</v>
      </c>
      <c r="B982" t="s">
        <v>277</v>
      </c>
      <c r="C982">
        <v>3.0862228356168506</v>
      </c>
      <c r="D982">
        <v>2.8957731170149055</v>
      </c>
      <c r="E982">
        <v>2.9250232421025542E-2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7.3724918827897931E-2</v>
      </c>
      <c r="R982">
        <v>8.7474567353021254E-2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L982">
        <f t="shared" si="45"/>
        <v>0.9477680340121325</v>
      </c>
      <c r="AM982">
        <f t="shared" si="46"/>
        <v>0</v>
      </c>
      <c r="AN982">
        <f t="shared" si="47"/>
        <v>0</v>
      </c>
    </row>
    <row r="983" spans="1:40" x14ac:dyDescent="0.25">
      <c r="A983" s="2">
        <v>1100</v>
      </c>
      <c r="B983" t="s">
        <v>277</v>
      </c>
      <c r="C983">
        <v>48.465707213075987</v>
      </c>
      <c r="D983">
        <v>4.507308117830167</v>
      </c>
      <c r="E983">
        <v>4.5529048545310584E-2</v>
      </c>
      <c r="F983">
        <v>4.2918550489345755</v>
      </c>
      <c r="G983">
        <v>5.0922609062520161</v>
      </c>
      <c r="H983">
        <v>4.0094389314898793</v>
      </c>
      <c r="I983">
        <v>4.7571811546747726</v>
      </c>
      <c r="J983">
        <v>0.16925662277582693</v>
      </c>
      <c r="K983">
        <v>0.20081570344761468</v>
      </c>
      <c r="L983">
        <v>3.7249933091812797</v>
      </c>
      <c r="M983">
        <v>4.4196742441789816</v>
      </c>
      <c r="N983">
        <v>2.0090012071988044</v>
      </c>
      <c r="O983">
        <v>1.3428434074315334</v>
      </c>
      <c r="P983">
        <v>1.5932704924261092</v>
      </c>
      <c r="Q983">
        <v>2.8794542755118164</v>
      </c>
      <c r="R983">
        <v>3.4164619384978234</v>
      </c>
      <c r="S983">
        <v>0</v>
      </c>
      <c r="T983">
        <v>5.1202323259059164E-2</v>
      </c>
      <c r="U983">
        <v>8.3516280225242823E-2</v>
      </c>
      <c r="V983">
        <v>0</v>
      </c>
      <c r="W983">
        <v>2.1372578144387995</v>
      </c>
      <c r="X983">
        <v>1.0828428346431158</v>
      </c>
      <c r="Y983">
        <v>0</v>
      </c>
      <c r="Z983">
        <v>0</v>
      </c>
      <c r="AA983">
        <v>2.1398421648794748</v>
      </c>
      <c r="AB983">
        <v>0.51170138725378744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L983">
        <f t="shared" si="45"/>
        <v>9.393935275429402E-2</v>
      </c>
      <c r="AM983">
        <f t="shared" si="46"/>
        <v>3.2900463308759835E-2</v>
      </c>
      <c r="AN983">
        <f t="shared" si="47"/>
        <v>0.12115049049838304</v>
      </c>
    </row>
    <row r="984" spans="1:40" x14ac:dyDescent="0.25">
      <c r="A984" s="2">
        <v>1101</v>
      </c>
      <c r="B984" t="s">
        <v>277</v>
      </c>
      <c r="C984">
        <v>3.5262313806529706</v>
      </c>
      <c r="D984">
        <v>2.4999259479728315</v>
      </c>
      <c r="E984">
        <v>2.5252697631176897E-2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1.001052735048962</v>
      </c>
      <c r="AL984">
        <f t="shared" si="45"/>
        <v>0.71611257827794839</v>
      </c>
      <c r="AM984">
        <f t="shared" si="46"/>
        <v>0</v>
      </c>
      <c r="AN984">
        <f t="shared" si="47"/>
        <v>0</v>
      </c>
    </row>
    <row r="985" spans="1:40" x14ac:dyDescent="0.25">
      <c r="A985" s="2">
        <v>1102</v>
      </c>
      <c r="B985" t="s">
        <v>277</v>
      </c>
      <c r="C985">
        <v>2.3224078572114899</v>
      </c>
      <c r="D985">
        <v>2.296081141249386</v>
      </c>
      <c r="E985">
        <v>2.3191141428622698E-2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1.4334055038639822E-3</v>
      </c>
      <c r="R985">
        <v>1.702169029617101E-3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L985">
        <f t="shared" si="45"/>
        <v>0.99864986052137883</v>
      </c>
      <c r="AM985">
        <f t="shared" si="46"/>
        <v>0</v>
      </c>
      <c r="AN985">
        <f t="shared" si="47"/>
        <v>0</v>
      </c>
    </row>
    <row r="986" spans="1:40" x14ac:dyDescent="0.25">
      <c r="A986" s="2">
        <v>1103</v>
      </c>
      <c r="B986" t="s">
        <v>277</v>
      </c>
      <c r="C986">
        <v>11.722024908866263</v>
      </c>
      <c r="D986">
        <v>2.0133064717558633</v>
      </c>
      <c r="E986">
        <v>2.0336649562278306E-2</v>
      </c>
      <c r="F986">
        <v>0.95986492471468898</v>
      </c>
      <c r="G986">
        <v>1.1388742234034706</v>
      </c>
      <c r="H986">
        <v>0.89670058945261522</v>
      </c>
      <c r="I986">
        <v>1.0639331905019398</v>
      </c>
      <c r="J986">
        <v>3.785783118519865E-2</v>
      </c>
      <c r="K986">
        <v>4.4911036349087198E-2</v>
      </c>
      <c r="L986">
        <v>0.83308778449803988</v>
      </c>
      <c r="M986">
        <v>0.98845055764319156</v>
      </c>
      <c r="N986">
        <v>0.44931419587825483</v>
      </c>
      <c r="O986">
        <v>0.30032325682703881</v>
      </c>
      <c r="P986">
        <v>0.35633537996025205</v>
      </c>
      <c r="Q986">
        <v>0.70093138824650603</v>
      </c>
      <c r="R986">
        <v>0.83164713881393593</v>
      </c>
      <c r="S986">
        <v>0</v>
      </c>
      <c r="T986">
        <v>1.1450537863092391E-2</v>
      </c>
      <c r="U986">
        <v>1.8678471478604877E-2</v>
      </c>
      <c r="V986">
        <v>0</v>
      </c>
      <c r="W986">
        <v>0.32657957162493412</v>
      </c>
      <c r="X986">
        <v>0.13634697115341002</v>
      </c>
      <c r="Y986">
        <v>2.9744976900848673E-2</v>
      </c>
      <c r="Z986">
        <v>0</v>
      </c>
      <c r="AA986">
        <v>0.40686371631606377</v>
      </c>
      <c r="AB986">
        <v>0.1564860447369476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L986">
        <f t="shared" si="45"/>
        <v>0.17348906329144051</v>
      </c>
      <c r="AM986">
        <f t="shared" si="46"/>
        <v>2.4981436071583981E-2</v>
      </c>
      <c r="AN986">
        <f t="shared" si="47"/>
        <v>8.7551110990653533E-2</v>
      </c>
    </row>
    <row r="987" spans="1:40" x14ac:dyDescent="0.25">
      <c r="A987" s="2">
        <v>1104</v>
      </c>
      <c r="B987" t="s">
        <v>277</v>
      </c>
      <c r="C987">
        <v>18.490529019628578</v>
      </c>
      <c r="D987">
        <v>7.3213896298090395</v>
      </c>
      <c r="E987">
        <v>7.3950557622095112E-2</v>
      </c>
      <c r="F987">
        <v>1.0085684068974807</v>
      </c>
      <c r="G987">
        <v>1.1966494805975065</v>
      </c>
      <c r="H987">
        <v>0.94218678952942658</v>
      </c>
      <c r="I987">
        <v>1.1179042487563411</v>
      </c>
      <c r="J987">
        <v>3.9769143795817918E-2</v>
      </c>
      <c r="K987">
        <v>4.7192545261763134E-2</v>
      </c>
      <c r="L987">
        <v>0.87533721193550429</v>
      </c>
      <c r="M987">
        <v>1.0385999867800921</v>
      </c>
      <c r="N987">
        <v>0.4720944487275372</v>
      </c>
      <c r="O987">
        <v>0.31556602390488137</v>
      </c>
      <c r="P987">
        <v>0.3744071827969141</v>
      </c>
      <c r="Q987">
        <v>1.6625788032555877</v>
      </c>
      <c r="R987">
        <v>1.9726648527710744</v>
      </c>
      <c r="S987">
        <v>0</v>
      </c>
      <c r="T987">
        <v>1.2038648955517291E-2</v>
      </c>
      <c r="U987">
        <v>1.9631058231999038E-2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L987">
        <f t="shared" si="45"/>
        <v>0.39995287206659302</v>
      </c>
      <c r="AM987">
        <f t="shared" si="46"/>
        <v>0</v>
      </c>
      <c r="AN987">
        <f t="shared" si="47"/>
        <v>0</v>
      </c>
    </row>
    <row r="988" spans="1:40" x14ac:dyDescent="0.25">
      <c r="A988" s="2">
        <v>1105</v>
      </c>
      <c r="B988" t="s">
        <v>277</v>
      </c>
      <c r="C988">
        <v>4.8153591400762963</v>
      </c>
      <c r="D988">
        <v>4.767205600656145</v>
      </c>
      <c r="E988">
        <v>4.8153539420150972E-2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L988">
        <f t="shared" si="45"/>
        <v>1</v>
      </c>
      <c r="AM988">
        <f t="shared" si="46"/>
        <v>0</v>
      </c>
      <c r="AN988">
        <f t="shared" si="47"/>
        <v>0</v>
      </c>
    </row>
    <row r="989" spans="1:40" x14ac:dyDescent="0.25">
      <c r="A989" s="2">
        <v>1106</v>
      </c>
      <c r="B989" t="s">
        <v>277</v>
      </c>
      <c r="C989">
        <v>1.5877717530731703</v>
      </c>
      <c r="D989">
        <v>1.5717253768734805</v>
      </c>
      <c r="E989">
        <v>1.5876580379543509E-2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1.6979582014630624E-4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L989">
        <f t="shared" si="45"/>
        <v>0.99989306030931857</v>
      </c>
      <c r="AM989">
        <f t="shared" si="46"/>
        <v>0</v>
      </c>
      <c r="AN989">
        <f t="shared" si="47"/>
        <v>0</v>
      </c>
    </row>
    <row r="990" spans="1:40" x14ac:dyDescent="0.25">
      <c r="A990" s="2">
        <v>1107</v>
      </c>
      <c r="B990" t="s">
        <v>49</v>
      </c>
      <c r="C990">
        <v>42.289233731836184</v>
      </c>
      <c r="D990">
        <v>41.866341969985747</v>
      </c>
      <c r="E990">
        <v>0.42289176185043414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L990">
        <f t="shared" si="45"/>
        <v>1</v>
      </c>
      <c r="AM990">
        <f t="shared" si="46"/>
        <v>0</v>
      </c>
      <c r="AN990">
        <f t="shared" si="47"/>
        <v>0</v>
      </c>
    </row>
    <row r="991" spans="1:40" x14ac:dyDescent="0.25">
      <c r="A991" s="2">
        <v>1108</v>
      </c>
      <c r="B991" t="s">
        <v>49</v>
      </c>
      <c r="C991">
        <v>7.593100280433946</v>
      </c>
      <c r="D991">
        <v>6.0335897029602936</v>
      </c>
      <c r="E991">
        <v>6.0945333215873768E-2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0.12169821073522456</v>
      </c>
      <c r="X991">
        <v>0.58018916669076703</v>
      </c>
      <c r="Y991">
        <v>0</v>
      </c>
      <c r="Z991">
        <v>2.7552331544256694E-4</v>
      </c>
      <c r="AA991">
        <v>0.19811337399196921</v>
      </c>
      <c r="AB991">
        <v>0.59434012197590769</v>
      </c>
      <c r="AC991">
        <v>3.948847548468074E-3</v>
      </c>
      <c r="AD991">
        <v>0</v>
      </c>
      <c r="AE991">
        <v>0</v>
      </c>
      <c r="AF991">
        <v>0</v>
      </c>
      <c r="AG991">
        <v>0</v>
      </c>
      <c r="AH991">
        <v>0</v>
      </c>
      <c r="AL991">
        <f t="shared" si="45"/>
        <v>0.80264118885413493</v>
      </c>
      <c r="AM991">
        <f t="shared" si="46"/>
        <v>0.15468375831848624</v>
      </c>
      <c r="AN991">
        <f t="shared" si="47"/>
        <v>0.19680246779362526</v>
      </c>
    </row>
    <row r="992" spans="1:40" x14ac:dyDescent="0.25">
      <c r="A992" s="2">
        <v>1109</v>
      </c>
      <c r="B992" t="s">
        <v>49</v>
      </c>
      <c r="C992">
        <v>8007.2983772642401</v>
      </c>
      <c r="D992">
        <v>6724.6799477895274</v>
      </c>
      <c r="E992">
        <v>67.925951736346661</v>
      </c>
      <c r="F992">
        <v>52.924973535785675</v>
      </c>
      <c r="G992">
        <v>62.795233818892889</v>
      </c>
      <c r="H992">
        <v>8.398761511511271</v>
      </c>
      <c r="I992">
        <v>9.9648388972042738</v>
      </c>
      <c r="J992">
        <v>3.1332833944659204</v>
      </c>
      <c r="K992">
        <v>3.7176841995223913</v>
      </c>
      <c r="L992">
        <v>96.941275909799685</v>
      </c>
      <c r="M992">
        <v>115.02023532051396</v>
      </c>
      <c r="N992">
        <v>52.777123912316526</v>
      </c>
      <c r="O992">
        <v>68.415099583032216</v>
      </c>
      <c r="P992">
        <v>81.174183501495307</v>
      </c>
      <c r="Q992">
        <v>104.28827844894582</v>
      </c>
      <c r="R992">
        <v>123.73747215151762</v>
      </c>
      <c r="S992">
        <v>0</v>
      </c>
      <c r="T992">
        <v>0.41330177186565087</v>
      </c>
      <c r="U992">
        <v>2.9382573262562186</v>
      </c>
      <c r="V992">
        <v>0</v>
      </c>
      <c r="W992">
        <v>2.3163320862718741</v>
      </c>
      <c r="X992">
        <v>7.9150492316368686</v>
      </c>
      <c r="Y992">
        <v>0.54084491412109359</v>
      </c>
      <c r="Z992">
        <v>4.6570929507071233</v>
      </c>
      <c r="AA992">
        <v>29.640268402531088</v>
      </c>
      <c r="AB992">
        <v>35.458543311176079</v>
      </c>
      <c r="AC992">
        <v>320.26069822641307</v>
      </c>
      <c r="AD992">
        <v>0</v>
      </c>
      <c r="AE992">
        <v>0</v>
      </c>
      <c r="AF992">
        <v>0</v>
      </c>
      <c r="AG992">
        <v>0</v>
      </c>
      <c r="AH992">
        <v>27.263645332381788</v>
      </c>
      <c r="AL992">
        <f t="shared" si="45"/>
        <v>0.84830183408834392</v>
      </c>
      <c r="AM992">
        <f t="shared" si="46"/>
        <v>5.4167573754922193E-3</v>
      </c>
      <c r="AN992">
        <f t="shared" si="47"/>
        <v>9.4076915187158404E-3</v>
      </c>
    </row>
    <row r="993" spans="1:40" x14ac:dyDescent="0.25">
      <c r="A993" s="2">
        <v>1110</v>
      </c>
      <c r="B993" t="s">
        <v>49</v>
      </c>
      <c r="C993">
        <v>11457.620533941692</v>
      </c>
      <c r="D993">
        <v>8778.3156693911569</v>
      </c>
      <c r="E993">
        <v>88.669871688578382</v>
      </c>
      <c r="F993">
        <v>6.6010642268244268</v>
      </c>
      <c r="G993">
        <v>13.651608094694151</v>
      </c>
      <c r="H993">
        <v>3.2057747200093778</v>
      </c>
      <c r="I993">
        <v>6.6298741098660052</v>
      </c>
      <c r="J993">
        <v>5.4572220642664728</v>
      </c>
      <c r="K993">
        <v>11.285371147616058</v>
      </c>
      <c r="L993">
        <v>107.0212879514919</v>
      </c>
      <c r="M993">
        <v>221.32561755269396</v>
      </c>
      <c r="N993">
        <v>74.112978471581997</v>
      </c>
      <c r="O993">
        <v>12.059862281724159</v>
      </c>
      <c r="P993">
        <v>24.940355625556354</v>
      </c>
      <c r="Q993">
        <v>565.83323615190216</v>
      </c>
      <c r="R993">
        <v>0</v>
      </c>
      <c r="S993">
        <v>56.880649603496181</v>
      </c>
      <c r="T993">
        <v>0.12266708463951452</v>
      </c>
      <c r="U993">
        <v>4.9697048246722417</v>
      </c>
      <c r="V993">
        <v>0</v>
      </c>
      <c r="W993">
        <v>0</v>
      </c>
      <c r="X993">
        <v>0</v>
      </c>
      <c r="Y993">
        <v>51.920908049360264</v>
      </c>
      <c r="Z993">
        <v>0</v>
      </c>
      <c r="AA993">
        <v>122.08028447138931</v>
      </c>
      <c r="AB993">
        <v>146.41097053736553</v>
      </c>
      <c r="AC993">
        <v>557.97551144998408</v>
      </c>
      <c r="AD993">
        <v>0</v>
      </c>
      <c r="AE993">
        <v>0</v>
      </c>
      <c r="AF993">
        <v>0</v>
      </c>
      <c r="AG993">
        <v>0</v>
      </c>
      <c r="AH993">
        <v>598.15004444282749</v>
      </c>
      <c r="AL993">
        <f t="shared" si="45"/>
        <v>0.77389415322426314</v>
      </c>
      <c r="AM993">
        <f t="shared" si="46"/>
        <v>1.2778479624424837E-2</v>
      </c>
      <c r="AN993">
        <f t="shared" si="47"/>
        <v>2.3433421818551663E-2</v>
      </c>
    </row>
    <row r="994" spans="1:40" x14ac:dyDescent="0.25">
      <c r="A994" s="2">
        <v>1111</v>
      </c>
      <c r="B994" t="s">
        <v>49</v>
      </c>
      <c r="C994">
        <v>2010.3598257530903</v>
      </c>
      <c r="D994">
        <v>1495.7969613258024</v>
      </c>
      <c r="E994">
        <v>15.109312687405655</v>
      </c>
      <c r="F994">
        <v>5.9396107116109285</v>
      </c>
      <c r="G994">
        <v>7.0477235139983145</v>
      </c>
      <c r="H994">
        <v>0.94251869136699951</v>
      </c>
      <c r="I994">
        <v>1.1186962158314038</v>
      </c>
      <c r="J994">
        <v>0.35173251350667323</v>
      </c>
      <c r="K994">
        <v>0.41709874528163071</v>
      </c>
      <c r="L994">
        <v>10.880050950130292</v>
      </c>
      <c r="M994">
        <v>12.908894513405977</v>
      </c>
      <c r="N994">
        <v>5.9234247283818595</v>
      </c>
      <c r="O994">
        <v>7.6789744320439199</v>
      </c>
      <c r="P994">
        <v>9.1101833675339048</v>
      </c>
      <c r="Q994">
        <v>6.6351305011917745</v>
      </c>
      <c r="R994">
        <v>7.8724614837016782</v>
      </c>
      <c r="S994">
        <v>0</v>
      </c>
      <c r="T994">
        <v>4.6690158527784131E-2</v>
      </c>
      <c r="U994">
        <v>0.32994377373192363</v>
      </c>
      <c r="V994">
        <v>0</v>
      </c>
      <c r="W994">
        <v>0</v>
      </c>
      <c r="X994">
        <v>4.7018533140683862</v>
      </c>
      <c r="Y994">
        <v>0</v>
      </c>
      <c r="Z994">
        <v>9.7836719718690901</v>
      </c>
      <c r="AA994">
        <v>0</v>
      </c>
      <c r="AB994">
        <v>0</v>
      </c>
      <c r="AC994">
        <v>0.17198781199545116</v>
      </c>
      <c r="AD994">
        <v>0</v>
      </c>
      <c r="AE994">
        <v>0</v>
      </c>
      <c r="AF994">
        <v>0</v>
      </c>
      <c r="AG994">
        <v>0</v>
      </c>
      <c r="AH994">
        <v>407.59290434170413</v>
      </c>
      <c r="AL994">
        <f t="shared" si="45"/>
        <v>0.75156012105803771</v>
      </c>
      <c r="AM994">
        <f t="shared" si="46"/>
        <v>2.338811815594778E-3</v>
      </c>
      <c r="AN994">
        <f t="shared" si="47"/>
        <v>2.338811815594778E-3</v>
      </c>
    </row>
    <row r="995" spans="1:40" x14ac:dyDescent="0.25">
      <c r="A995" s="2">
        <v>1112</v>
      </c>
      <c r="B995" t="s">
        <v>49</v>
      </c>
      <c r="C995">
        <v>2.9332536137745602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2.9332536137745602</v>
      </c>
      <c r="AL995">
        <f t="shared" si="45"/>
        <v>0</v>
      </c>
      <c r="AM995">
        <f t="shared" si="46"/>
        <v>0</v>
      </c>
      <c r="AN995">
        <f t="shared" si="47"/>
        <v>0</v>
      </c>
    </row>
    <row r="996" spans="1:40" x14ac:dyDescent="0.25">
      <c r="A996" s="2">
        <v>1113</v>
      </c>
      <c r="B996" t="s">
        <v>331</v>
      </c>
      <c r="C996">
        <v>41.738190812499383</v>
      </c>
      <c r="D996">
        <v>16.608547968811113</v>
      </c>
      <c r="E996">
        <v>0.16776207279858246</v>
      </c>
      <c r="F996">
        <v>2.0830778683863782</v>
      </c>
      <c r="G996">
        <v>2.4715615707435181</v>
      </c>
      <c r="H996">
        <v>1.9460065972905836</v>
      </c>
      <c r="I996">
        <v>2.3089252252341663</v>
      </c>
      <c r="J996">
        <v>8.2148639809153143E-2</v>
      </c>
      <c r="K996">
        <v>9.7468662173946924E-2</v>
      </c>
      <c r="L996">
        <v>1.807945365467597</v>
      </c>
      <c r="M996">
        <v>2.1451167996402165</v>
      </c>
      <c r="N996">
        <v>0.97508483379006949</v>
      </c>
      <c r="O996">
        <v>0.65175615552370469</v>
      </c>
      <c r="P996">
        <v>0.77330552466854952</v>
      </c>
      <c r="Q996">
        <v>2.4255861274823589</v>
      </c>
      <c r="R996">
        <v>2.877944481105235</v>
      </c>
      <c r="S996">
        <v>0</v>
      </c>
      <c r="T996">
        <v>2.4852053459359567E-2</v>
      </c>
      <c r="U996">
        <v>4.053548052142162E-2</v>
      </c>
      <c r="V996">
        <v>0</v>
      </c>
      <c r="W996">
        <v>2.4406076062589048</v>
      </c>
      <c r="X996">
        <v>0.78379732212251352</v>
      </c>
      <c r="Y996">
        <v>0</v>
      </c>
      <c r="Z996">
        <v>0</v>
      </c>
      <c r="AA996">
        <v>0.84520079897082101</v>
      </c>
      <c r="AB996">
        <v>0.18095965824118862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L996">
        <f t="shared" si="45"/>
        <v>0.40194147649987916</v>
      </c>
      <c r="AM996">
        <f t="shared" si="46"/>
        <v>2.311448966960938E-2</v>
      </c>
      <c r="AN996">
        <f t="shared" si="47"/>
        <v>0.10183875493521646</v>
      </c>
    </row>
    <row r="997" spans="1:40" x14ac:dyDescent="0.25">
      <c r="A997" s="2">
        <v>1114</v>
      </c>
      <c r="B997" t="s">
        <v>331</v>
      </c>
      <c r="C997">
        <v>17.270883864507837</v>
      </c>
      <c r="D997">
        <v>3.153680612631347</v>
      </c>
      <c r="E997">
        <v>3.1855060256102463E-2</v>
      </c>
      <c r="F997">
        <v>1.5271373263561554</v>
      </c>
      <c r="G997">
        <v>1.8119400343050853</v>
      </c>
      <c r="H997">
        <v>1.4266477583868162</v>
      </c>
      <c r="I997">
        <v>1.6927092626880553</v>
      </c>
      <c r="J997">
        <v>6.0224994481965055E-2</v>
      </c>
      <c r="K997">
        <v>7.1455817296934482E-2</v>
      </c>
      <c r="L997">
        <v>1.3254318376073413</v>
      </c>
      <c r="M997">
        <v>1.5726194936359175</v>
      </c>
      <c r="N997">
        <v>0.71484970200068787</v>
      </c>
      <c r="O997">
        <v>0.47781219098023042</v>
      </c>
      <c r="P997">
        <v>0.56692263317910274</v>
      </c>
      <c r="Q997">
        <v>1.2758586517584922</v>
      </c>
      <c r="R997">
        <v>1.5138008901456137</v>
      </c>
      <c r="S997">
        <v>0</v>
      </c>
      <c r="T997">
        <v>1.8219660885196328E-2</v>
      </c>
      <c r="U997">
        <v>2.9717937912790971E-2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L997">
        <f t="shared" si="45"/>
        <v>0.18444543416992207</v>
      </c>
      <c r="AM997">
        <f t="shared" si="46"/>
        <v>0</v>
      </c>
      <c r="AN997">
        <f t="shared" si="47"/>
        <v>0</v>
      </c>
    </row>
    <row r="998" spans="1:40" x14ac:dyDescent="0.25">
      <c r="A998" s="2">
        <v>1115</v>
      </c>
      <c r="B998" t="s">
        <v>331</v>
      </c>
      <c r="C998">
        <v>11833.027175350318</v>
      </c>
      <c r="D998">
        <v>3121.6126195553443</v>
      </c>
      <c r="E998">
        <v>31.531361271926567</v>
      </c>
      <c r="F998">
        <v>814.5689650236493</v>
      </c>
      <c r="G998">
        <v>966.48196298801793</v>
      </c>
      <c r="H998">
        <v>760.96797555129353</v>
      </c>
      <c r="I998">
        <v>902.88468486484646</v>
      </c>
      <c r="J998">
        <v>32.123602979341349</v>
      </c>
      <c r="K998">
        <v>38.114282146192288</v>
      </c>
      <c r="L998">
        <v>706.98080018535597</v>
      </c>
      <c r="M998">
        <v>838.8287477630389</v>
      </c>
      <c r="N998">
        <v>381.29794574719114</v>
      </c>
      <c r="O998">
        <v>254.86337280507158</v>
      </c>
      <c r="P998">
        <v>302.39425395826379</v>
      </c>
      <c r="Q998">
        <v>799.99118754471544</v>
      </c>
      <c r="R998">
        <v>949.18542463124948</v>
      </c>
      <c r="S998">
        <v>0</v>
      </c>
      <c r="T998">
        <v>9.7179536829910891</v>
      </c>
      <c r="U998">
        <v>15.85118808259697</v>
      </c>
      <c r="V998">
        <v>0</v>
      </c>
      <c r="W998">
        <v>333.10544013005239</v>
      </c>
      <c r="X998">
        <v>85.109930988951206</v>
      </c>
      <c r="Y998">
        <v>39.493406006404449</v>
      </c>
      <c r="Z998">
        <v>0</v>
      </c>
      <c r="AA998">
        <v>363.00675111196614</v>
      </c>
      <c r="AB998">
        <v>82.611438696661921</v>
      </c>
      <c r="AC998">
        <v>1.8529785618574848</v>
      </c>
      <c r="AD998">
        <v>0</v>
      </c>
      <c r="AE998">
        <v>0</v>
      </c>
      <c r="AF998">
        <v>0</v>
      </c>
      <c r="AG998">
        <v>0</v>
      </c>
      <c r="AH998">
        <v>0.4509010733384668</v>
      </c>
      <c r="AL998">
        <f t="shared" si="45"/>
        <v>0.26646976585971727</v>
      </c>
      <c r="AM998">
        <f t="shared" si="46"/>
        <v>1.4174003591827947E-2</v>
      </c>
      <c r="AN998">
        <f t="shared" si="47"/>
        <v>7.3001907975594402E-2</v>
      </c>
    </row>
    <row r="999" spans="1:40" x14ac:dyDescent="0.25">
      <c r="A999" s="2">
        <v>1116</v>
      </c>
      <c r="B999" t="s">
        <v>88</v>
      </c>
      <c r="C999">
        <v>15.243643415322151</v>
      </c>
      <c r="D999">
        <v>15.091207137554393</v>
      </c>
      <c r="E999">
        <v>0.15243627776775651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L999">
        <f t="shared" si="45"/>
        <v>1</v>
      </c>
      <c r="AM999">
        <f t="shared" si="46"/>
        <v>0</v>
      </c>
      <c r="AN999">
        <f t="shared" si="47"/>
        <v>0</v>
      </c>
    </row>
    <row r="1000" spans="1:40" x14ac:dyDescent="0.25">
      <c r="A1000" s="2">
        <v>1117</v>
      </c>
      <c r="B1000" t="s">
        <v>88</v>
      </c>
      <c r="C1000">
        <v>14245.449778171316</v>
      </c>
      <c r="D1000">
        <v>11660.109947805309</v>
      </c>
      <c r="E1000">
        <v>117.77893604622179</v>
      </c>
      <c r="F1000">
        <v>30.545742792174806</v>
      </c>
      <c r="G1000">
        <v>5.3348386779724146</v>
      </c>
      <c r="H1000">
        <v>11.531705475549391</v>
      </c>
      <c r="I1000">
        <v>2.0140504242791355</v>
      </c>
      <c r="J1000">
        <v>50.033568293301677</v>
      </c>
      <c r="K1000">
        <v>8.7384172434646015</v>
      </c>
      <c r="L1000">
        <v>632.61533480059609</v>
      </c>
      <c r="M1000">
        <v>110.48660249469398</v>
      </c>
      <c r="N1000">
        <v>118.91405913667042</v>
      </c>
      <c r="O1000">
        <v>26.990356916688356</v>
      </c>
      <c r="P1000">
        <v>4.7138358183283788</v>
      </c>
      <c r="Q1000">
        <v>1117.6993009290795</v>
      </c>
      <c r="R1000">
        <v>0</v>
      </c>
      <c r="S1000">
        <v>111.18334287185729</v>
      </c>
      <c r="T1000">
        <v>1.1908928351299504</v>
      </c>
      <c r="U1000">
        <v>8.1821468000100559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139.7649750544083</v>
      </c>
      <c r="AB1000">
        <v>81.045534236095193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6.5761895194865474</v>
      </c>
      <c r="AL1000">
        <f t="shared" si="45"/>
        <v>0.82678252124401885</v>
      </c>
      <c r="AM1000">
        <f t="shared" si="46"/>
        <v>5.6892225586505129E-3</v>
      </c>
      <c r="AN1000">
        <f t="shared" si="47"/>
        <v>1.5500423835606604E-2</v>
      </c>
    </row>
    <row r="1001" spans="1:40" x14ac:dyDescent="0.25">
      <c r="A1001" s="2">
        <v>1118</v>
      </c>
      <c r="B1001" t="s">
        <v>88</v>
      </c>
      <c r="C1001">
        <v>40.281777879290473</v>
      </c>
      <c r="D1001">
        <v>12.239226481823659</v>
      </c>
      <c r="E1001">
        <v>0.12362840564841923</v>
      </c>
      <c r="F1001">
        <v>0.26922632755427639</v>
      </c>
      <c r="G1001">
        <v>4.7022317056871168E-2</v>
      </c>
      <c r="H1001">
        <v>0.10163529125888002</v>
      </c>
      <c r="I1001">
        <v>1.774900076169451E-2</v>
      </c>
      <c r="J1001">
        <v>0.44097578268473059</v>
      </c>
      <c r="K1001">
        <v>7.7021848458615039E-2</v>
      </c>
      <c r="L1001">
        <v>5.5756934908578524</v>
      </c>
      <c r="M1001">
        <v>0.97380026682695875</v>
      </c>
      <c r="N1001">
        <v>1.0480728754697826</v>
      </c>
      <c r="O1001">
        <v>0.23787809946859409</v>
      </c>
      <c r="P1001">
        <v>4.1549781398199689E-2</v>
      </c>
      <c r="Q1001">
        <v>7.3010279313847697</v>
      </c>
      <c r="R1001">
        <v>0</v>
      </c>
      <c r="S1001">
        <v>0.7262685861669721</v>
      </c>
      <c r="T1001">
        <v>1.0495512384168112E-2</v>
      </c>
      <c r="U1001">
        <v>7.2111259305062708E-2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7.6220480725602755</v>
      </c>
      <c r="AB1001">
        <v>3.3563465482206851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L1001">
        <f t="shared" si="45"/>
        <v>0.30690936543364505</v>
      </c>
      <c r="AM1001">
        <f t="shared" si="46"/>
        <v>8.3321708348584045E-2</v>
      </c>
      <c r="AN1001">
        <f t="shared" si="47"/>
        <v>0.27253997213526998</v>
      </c>
    </row>
    <row r="1002" spans="1:40" x14ac:dyDescent="0.25">
      <c r="A1002" s="2">
        <v>1119</v>
      </c>
      <c r="B1002" t="s">
        <v>88</v>
      </c>
      <c r="C1002">
        <v>6.0947178120442702</v>
      </c>
      <c r="D1002">
        <v>6.0337706211451634</v>
      </c>
      <c r="E1002">
        <v>6.0947190899107266E-2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L1002">
        <f t="shared" si="45"/>
        <v>1</v>
      </c>
      <c r="AM1002">
        <f t="shared" si="46"/>
        <v>0</v>
      </c>
      <c r="AN1002">
        <f t="shared" si="47"/>
        <v>0</v>
      </c>
    </row>
    <row r="1003" spans="1:40" x14ac:dyDescent="0.25">
      <c r="A1003" s="2">
        <v>1120</v>
      </c>
      <c r="B1003" t="s">
        <v>50</v>
      </c>
      <c r="C1003">
        <v>0.20062743355729143</v>
      </c>
      <c r="D1003">
        <v>0.19862115992650492</v>
      </c>
      <c r="E1003">
        <v>2.0062736307864966E-3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L1003">
        <f t="shared" si="45"/>
        <v>1</v>
      </c>
      <c r="AM1003">
        <f t="shared" si="46"/>
        <v>0</v>
      </c>
      <c r="AN1003">
        <f t="shared" si="47"/>
        <v>0</v>
      </c>
    </row>
    <row r="1004" spans="1:40" x14ac:dyDescent="0.25">
      <c r="A1004" s="2">
        <v>1121</v>
      </c>
      <c r="B1004" t="s">
        <v>50</v>
      </c>
      <c r="C1004">
        <v>179.25094847182427</v>
      </c>
      <c r="D1004">
        <v>53.19250211645533</v>
      </c>
      <c r="E1004">
        <v>0.53729726264088984</v>
      </c>
      <c r="F1004">
        <v>0.20462603919049299</v>
      </c>
      <c r="G1004">
        <v>0.42317537199178762</v>
      </c>
      <c r="H1004">
        <v>9.9378587185782727E-2</v>
      </c>
      <c r="I1004">
        <v>0.20551312485738985</v>
      </c>
      <c r="J1004">
        <v>0.16916215397031423</v>
      </c>
      <c r="K1004">
        <v>0.34983705371357399</v>
      </c>
      <c r="L1004">
        <v>3.3175221426920825</v>
      </c>
      <c r="M1004">
        <v>6.8608058230931004</v>
      </c>
      <c r="N1004">
        <v>2.2974001738567718</v>
      </c>
      <c r="O1004">
        <v>0.37383962447232555</v>
      </c>
      <c r="P1004">
        <v>0.77312169715449286</v>
      </c>
      <c r="Q1004">
        <v>2.6384408240351207</v>
      </c>
      <c r="R1004">
        <v>0</v>
      </c>
      <c r="S1004">
        <v>0.26523071288204175</v>
      </c>
      <c r="T1004">
        <v>3.7990133903214314E-3</v>
      </c>
      <c r="U1004">
        <v>0.1540496663588152</v>
      </c>
      <c r="V1004">
        <v>0</v>
      </c>
      <c r="W1004">
        <v>0</v>
      </c>
      <c r="X1004">
        <v>0</v>
      </c>
      <c r="Y1004">
        <v>67.69764005203568</v>
      </c>
      <c r="Z1004">
        <v>0</v>
      </c>
      <c r="AA1004">
        <v>26.151446327574387</v>
      </c>
      <c r="AB1004">
        <v>8.0092809018647504</v>
      </c>
      <c r="AC1004">
        <v>0</v>
      </c>
      <c r="AD1004">
        <v>3.3429823137994679</v>
      </c>
      <c r="AE1004">
        <v>1.0375451316872792</v>
      </c>
      <c r="AF1004">
        <v>1.1463523569220979</v>
      </c>
      <c r="AG1004">
        <v>0</v>
      </c>
      <c r="AH1004">
        <v>0</v>
      </c>
      <c r="AL1004">
        <f t="shared" si="45"/>
        <v>0.29974624869302596</v>
      </c>
      <c r="AM1004">
        <f t="shared" si="46"/>
        <v>5.0470171068434058E-2</v>
      </c>
      <c r="AN1004">
        <f t="shared" si="47"/>
        <v>0.21501283537690197</v>
      </c>
    </row>
    <row r="1005" spans="1:40" x14ac:dyDescent="0.25">
      <c r="A1005" s="2">
        <v>1122</v>
      </c>
      <c r="B1005" t="s">
        <v>50</v>
      </c>
      <c r="C1005">
        <v>17.423858848447075</v>
      </c>
      <c r="D1005">
        <v>17.2388277227437</v>
      </c>
      <c r="E1005">
        <v>0.17412952347392505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7.1102791081952747E-4</v>
      </c>
      <c r="AA1005">
        <v>0</v>
      </c>
      <c r="AB1005">
        <v>0</v>
      </c>
      <c r="AC1005">
        <v>1.0190574318627287E-2</v>
      </c>
      <c r="AD1005">
        <v>0</v>
      </c>
      <c r="AE1005">
        <v>0</v>
      </c>
      <c r="AF1005">
        <v>0</v>
      </c>
      <c r="AG1005">
        <v>0</v>
      </c>
      <c r="AH1005">
        <v>0</v>
      </c>
      <c r="AL1005">
        <f t="shared" si="45"/>
        <v>0.99937432905510359</v>
      </c>
      <c r="AM1005">
        <f t="shared" si="46"/>
        <v>0</v>
      </c>
      <c r="AN1005">
        <f t="shared" si="47"/>
        <v>0</v>
      </c>
    </row>
    <row r="1006" spans="1:40" x14ac:dyDescent="0.25">
      <c r="A1006" s="2">
        <v>1123</v>
      </c>
      <c r="B1006" t="s">
        <v>50</v>
      </c>
      <c r="C1006">
        <v>66.630351424771234</v>
      </c>
      <c r="D1006">
        <v>35.122906479316697</v>
      </c>
      <c r="E1006">
        <v>0.35477718578883832</v>
      </c>
      <c r="F1006">
        <v>3.956278008759731E-2</v>
      </c>
      <c r="G1006">
        <v>4.6939958365167886E-2</v>
      </c>
      <c r="H1006">
        <v>6.2783830303223698E-3</v>
      </c>
      <c r="I1006">
        <v>7.4482997498937558E-3</v>
      </c>
      <c r="J1006">
        <v>2.3418956884815566E-3</v>
      </c>
      <c r="K1006">
        <v>2.7789395829409713E-3</v>
      </c>
      <c r="L1006">
        <v>7.2464765901824449E-2</v>
      </c>
      <c r="M1006">
        <v>8.5979111421299423E-2</v>
      </c>
      <c r="N1006">
        <v>3.9451455524650597E-2</v>
      </c>
      <c r="O1006">
        <v>5.1140318173635894E-2</v>
      </c>
      <c r="P1006">
        <v>6.0679009384520831E-2</v>
      </c>
      <c r="Q1006">
        <v>2.0209182738938689</v>
      </c>
      <c r="R1006">
        <v>2.3978004054007522</v>
      </c>
      <c r="S1006">
        <v>0</v>
      </c>
      <c r="T1006">
        <v>3.0922918091571552E-4</v>
      </c>
      <c r="U1006">
        <v>2.1965578752193701E-3</v>
      </c>
      <c r="V1006">
        <v>0</v>
      </c>
      <c r="W1006">
        <v>0.11199848100435088</v>
      </c>
      <c r="X1006">
        <v>4.0991441807622797</v>
      </c>
      <c r="Y1006">
        <v>0</v>
      </c>
      <c r="Z1006">
        <v>0</v>
      </c>
      <c r="AA1006">
        <v>14.179007471153858</v>
      </c>
      <c r="AB1006">
        <v>7.481498979084563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0.44472926439955052</v>
      </c>
      <c r="AL1006">
        <f t="shared" si="45"/>
        <v>0.53245529862110197</v>
      </c>
      <c r="AM1006">
        <f t="shared" si="46"/>
        <v>0.17380432358850648</v>
      </c>
      <c r="AN1006">
        <f t="shared" si="47"/>
        <v>0.38828624731501454</v>
      </c>
    </row>
    <row r="1007" spans="1:40" x14ac:dyDescent="0.25">
      <c r="A1007" s="2">
        <v>1124</v>
      </c>
      <c r="B1007" t="s">
        <v>50</v>
      </c>
      <c r="C1007">
        <v>1736.9189098762945</v>
      </c>
      <c r="D1007">
        <v>1266.3842191639812</v>
      </c>
      <c r="E1007">
        <v>12.791860311326214</v>
      </c>
      <c r="F1007">
        <v>0.31089187755344438</v>
      </c>
      <c r="G1007">
        <v>0.64377611727736517</v>
      </c>
      <c r="H1007">
        <v>0.15094749810651548</v>
      </c>
      <c r="I1007">
        <v>0.31289118229653101</v>
      </c>
      <c r="J1007">
        <v>0.2579103018616492</v>
      </c>
      <c r="K1007">
        <v>0.53181507165756237</v>
      </c>
      <c r="L1007">
        <v>5.0472446239916762</v>
      </c>
      <c r="M1007">
        <v>10.436370758912112</v>
      </c>
      <c r="N1007">
        <v>3.494784790880634</v>
      </c>
      <c r="O1007">
        <v>0.56880220940466475</v>
      </c>
      <c r="P1007">
        <v>1.1755911889349275</v>
      </c>
      <c r="Q1007">
        <v>28.580061302423111</v>
      </c>
      <c r="R1007">
        <v>0</v>
      </c>
      <c r="S1007">
        <v>2.873001015780698</v>
      </c>
      <c r="T1007">
        <v>5.9979143292250717E-3</v>
      </c>
      <c r="U1007">
        <v>0.23391865494113356</v>
      </c>
      <c r="V1007">
        <v>0</v>
      </c>
      <c r="W1007">
        <v>0</v>
      </c>
      <c r="X1007">
        <v>0</v>
      </c>
      <c r="Y1007">
        <v>62.596232201298726</v>
      </c>
      <c r="Z1007">
        <v>0</v>
      </c>
      <c r="AA1007">
        <v>59.679247580787731</v>
      </c>
      <c r="AB1007">
        <v>26.290856371936574</v>
      </c>
      <c r="AC1007">
        <v>219.64862733387656</v>
      </c>
      <c r="AD1007">
        <v>4.9432811772121212</v>
      </c>
      <c r="AE1007">
        <v>1.7154034695683127</v>
      </c>
      <c r="AF1007">
        <v>10.015517110492381</v>
      </c>
      <c r="AG1007">
        <v>0</v>
      </c>
      <c r="AH1007">
        <v>18.229660647463724</v>
      </c>
      <c r="AL1007">
        <f t="shared" si="45"/>
        <v>0.73646275148585494</v>
      </c>
      <c r="AM1007">
        <f t="shared" si="46"/>
        <v>1.6124103251025992E-2</v>
      </c>
      <c r="AN1007">
        <f t="shared" si="47"/>
        <v>5.3329368500053848E-2</v>
      </c>
    </row>
    <row r="1008" spans="1:40" x14ac:dyDescent="0.25">
      <c r="A1008" s="2">
        <v>1125</v>
      </c>
      <c r="B1008" t="s">
        <v>50</v>
      </c>
      <c r="C1008">
        <v>327.42425349936144</v>
      </c>
      <c r="D1008">
        <v>177.947200619109</v>
      </c>
      <c r="E1008">
        <v>1.7978985076020684</v>
      </c>
      <c r="F1008">
        <v>6.9215410851388603E-2</v>
      </c>
      <c r="G1008">
        <v>8.2673969290105009E-2</v>
      </c>
      <c r="H1008">
        <v>0.10670709617535312</v>
      </c>
      <c r="I1008">
        <v>0.12593359999073203</v>
      </c>
      <c r="J1008">
        <v>6.9215410851388603E-2</v>
      </c>
      <c r="K1008">
        <v>8.2673969290105009E-2</v>
      </c>
      <c r="L1008">
        <v>1.0670709617535312</v>
      </c>
      <c r="M1008">
        <v>1.2670266014334721</v>
      </c>
      <c r="N1008">
        <v>0.6412039022428877</v>
      </c>
      <c r="O1008">
        <v>0.16534794242551079</v>
      </c>
      <c r="P1008">
        <v>0.19611033891686516</v>
      </c>
      <c r="Q1008">
        <v>1.2628829583698127</v>
      </c>
      <c r="R1008">
        <v>1.4982750335301676</v>
      </c>
      <c r="S1008">
        <v>0</v>
      </c>
      <c r="T1008">
        <v>4.5182282043490125E-2</v>
      </c>
      <c r="U1008">
        <v>3.0762406104606298E-2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42.836848065369452</v>
      </c>
      <c r="AB1008">
        <v>19.428216059996849</v>
      </c>
      <c r="AC1008">
        <v>0</v>
      </c>
      <c r="AD1008">
        <v>56.550322607003892</v>
      </c>
      <c r="AE1008">
        <v>9.0725030410902363</v>
      </c>
      <c r="AF1008">
        <v>2.2441958843937826</v>
      </c>
      <c r="AG1008">
        <v>0</v>
      </c>
      <c r="AH1008">
        <v>10.836786831526775</v>
      </c>
      <c r="AL1008">
        <f t="shared" si="45"/>
        <v>0.54896696626983865</v>
      </c>
      <c r="AM1008">
        <f t="shared" si="46"/>
        <v>8.7045228923894213E-2</v>
      </c>
      <c r="AN1008">
        <f t="shared" si="47"/>
        <v>0.3905877112237498</v>
      </c>
    </row>
    <row r="1009" spans="1:40" x14ac:dyDescent="0.25">
      <c r="A1009" s="2">
        <v>1126</v>
      </c>
      <c r="B1009" t="s">
        <v>50</v>
      </c>
      <c r="C1009">
        <v>8751.6766747640886</v>
      </c>
      <c r="D1009">
        <v>7210.5648123073715</v>
      </c>
      <c r="E1009">
        <v>72.833871832604814</v>
      </c>
      <c r="F1009">
        <v>24.956491585980238</v>
      </c>
      <c r="G1009">
        <v>29.610760662567383</v>
      </c>
      <c r="H1009">
        <v>3.9603916070540954</v>
      </c>
      <c r="I1009">
        <v>4.6988671222589256</v>
      </c>
      <c r="J1009">
        <v>1.4774832266587268</v>
      </c>
      <c r="K1009">
        <v>1.7530543379861683</v>
      </c>
      <c r="L1009">
        <v>45.712146363970582</v>
      </c>
      <c r="M1009">
        <v>54.2371841348765</v>
      </c>
      <c r="N1009">
        <v>24.88677387735251</v>
      </c>
      <c r="O1009">
        <v>32.260778665169667</v>
      </c>
      <c r="P1009">
        <v>38.2772572608677</v>
      </c>
      <c r="Q1009">
        <v>226.71364880205613</v>
      </c>
      <c r="R1009">
        <v>268.99450467721226</v>
      </c>
      <c r="S1009">
        <v>0</v>
      </c>
      <c r="T1009">
        <v>0.1948902664081931</v>
      </c>
      <c r="U1009">
        <v>1.3855197148200054</v>
      </c>
      <c r="V1009">
        <v>0</v>
      </c>
      <c r="W1009">
        <v>7.6860110135384927</v>
      </c>
      <c r="X1009">
        <v>26.263572450431433</v>
      </c>
      <c r="Y1009">
        <v>2.0902218903230668E-2</v>
      </c>
      <c r="Z1009">
        <v>4.8391426066346606</v>
      </c>
      <c r="AA1009">
        <v>98.351799699307719</v>
      </c>
      <c r="AB1009">
        <v>117.65789371435702</v>
      </c>
      <c r="AC1009">
        <v>332.77995659989659</v>
      </c>
      <c r="AD1009">
        <v>0</v>
      </c>
      <c r="AE1009">
        <v>0</v>
      </c>
      <c r="AF1009">
        <v>0</v>
      </c>
      <c r="AG1009">
        <v>0</v>
      </c>
      <c r="AH1009">
        <v>121.5589600158075</v>
      </c>
      <c r="AL1009">
        <f t="shared" si="45"/>
        <v>0.83222894935573122</v>
      </c>
      <c r="AM1009">
        <f t="shared" si="46"/>
        <v>1.6445016368097032E-2</v>
      </c>
      <c r="AN1009">
        <f t="shared" si="47"/>
        <v>2.8561301584461539E-2</v>
      </c>
    </row>
    <row r="1010" spans="1:40" x14ac:dyDescent="0.25">
      <c r="A1010" s="2">
        <v>1127</v>
      </c>
      <c r="B1010" t="s">
        <v>50</v>
      </c>
      <c r="C1010">
        <v>7012.0925660821531</v>
      </c>
      <c r="D1010">
        <v>5505.4067739891243</v>
      </c>
      <c r="E1010">
        <v>55.610179746122498</v>
      </c>
      <c r="F1010">
        <v>7.3892510001765981</v>
      </c>
      <c r="G1010">
        <v>15.281650852269573</v>
      </c>
      <c r="H1010">
        <v>3.5885537910552743</v>
      </c>
      <c r="I1010">
        <v>7.4215008692529914</v>
      </c>
      <c r="J1010">
        <v>6.1088306689550071</v>
      </c>
      <c r="K1010">
        <v>12.632878150316481</v>
      </c>
      <c r="L1010">
        <v>119.79994919943123</v>
      </c>
      <c r="M1010">
        <v>247.75255696197084</v>
      </c>
      <c r="N1010">
        <v>82.962289333860454</v>
      </c>
      <c r="O1010">
        <v>13.499845837750925</v>
      </c>
      <c r="P1010">
        <v>27.918308536070551</v>
      </c>
      <c r="Q1010">
        <v>279.25031201017208</v>
      </c>
      <c r="R1010">
        <v>0</v>
      </c>
      <c r="S1010">
        <v>28.071767676887433</v>
      </c>
      <c r="T1010">
        <v>0.13731390071587446</v>
      </c>
      <c r="U1010">
        <v>5.5631024156778821</v>
      </c>
      <c r="V1010">
        <v>0</v>
      </c>
      <c r="W1010">
        <v>0</v>
      </c>
      <c r="X1010">
        <v>0</v>
      </c>
      <c r="Y1010">
        <v>55.659213428914207</v>
      </c>
      <c r="Z1010">
        <v>0</v>
      </c>
      <c r="AA1010">
        <v>42.589084748300415</v>
      </c>
      <c r="AB1010">
        <v>51.077119121213435</v>
      </c>
      <c r="AC1010">
        <v>402.55326691114772</v>
      </c>
      <c r="AD1010">
        <v>0</v>
      </c>
      <c r="AE1010">
        <v>0</v>
      </c>
      <c r="AF1010">
        <v>0</v>
      </c>
      <c r="AG1010">
        <v>0</v>
      </c>
      <c r="AH1010">
        <v>41.818816932766417</v>
      </c>
      <c r="AL1010">
        <f t="shared" si="45"/>
        <v>0.79306097307302637</v>
      </c>
      <c r="AM1010">
        <f t="shared" si="46"/>
        <v>7.2841478688225039E-3</v>
      </c>
      <c r="AN1010">
        <f t="shared" si="47"/>
        <v>1.3357810523292579E-2</v>
      </c>
    </row>
    <row r="1011" spans="1:40" x14ac:dyDescent="0.25">
      <c r="A1011" s="2">
        <v>1128</v>
      </c>
      <c r="B1011" t="s">
        <v>50</v>
      </c>
      <c r="C1011">
        <v>462.64135452064465</v>
      </c>
      <c r="D1011">
        <v>331.93677990458332</v>
      </c>
      <c r="E1011">
        <v>3.3529527935285723</v>
      </c>
      <c r="F1011">
        <v>3.454491689838997</v>
      </c>
      <c r="G1011">
        <v>4.0989727262423425</v>
      </c>
      <c r="H1011">
        <v>0.548171108332142</v>
      </c>
      <c r="I1011">
        <v>0.65063637478621694</v>
      </c>
      <c r="J1011">
        <v>0.20456846482880695</v>
      </c>
      <c r="K1011">
        <v>0.24258562040118581</v>
      </c>
      <c r="L1011">
        <v>6.3278634606099011</v>
      </c>
      <c r="M1011">
        <v>7.5078436932568877</v>
      </c>
      <c r="N1011">
        <v>3.4450778835692706</v>
      </c>
      <c r="O1011">
        <v>4.4661097586961667</v>
      </c>
      <c r="P1011">
        <v>5.2985042731057721</v>
      </c>
      <c r="Q1011">
        <v>33.912889228313517</v>
      </c>
      <c r="R1011">
        <v>40.23702536114191</v>
      </c>
      <c r="S1011">
        <v>0</v>
      </c>
      <c r="T1011">
        <v>2.7155107036930824E-2</v>
      </c>
      <c r="U1011">
        <v>0.19189608205180123</v>
      </c>
      <c r="V1011">
        <v>0</v>
      </c>
      <c r="W1011">
        <v>0</v>
      </c>
      <c r="X1011">
        <v>1.4467240966364268</v>
      </c>
      <c r="Y1011">
        <v>0</v>
      </c>
      <c r="Z1011">
        <v>2.0716733480102048</v>
      </c>
      <c r="AA1011">
        <v>0</v>
      </c>
      <c r="AB1011">
        <v>0</v>
      </c>
      <c r="AC1011">
        <v>3.64180818120272E-2</v>
      </c>
      <c r="AD1011">
        <v>0</v>
      </c>
      <c r="AE1011">
        <v>0</v>
      </c>
      <c r="AF1011">
        <v>0</v>
      </c>
      <c r="AG1011">
        <v>0</v>
      </c>
      <c r="AH1011">
        <v>13.183015463862118</v>
      </c>
      <c r="AL1011">
        <f t="shared" si="45"/>
        <v>0.72472927338178561</v>
      </c>
      <c r="AM1011">
        <f t="shared" si="46"/>
        <v>3.1270963620090063E-3</v>
      </c>
      <c r="AN1011">
        <f t="shared" si="47"/>
        <v>3.1270963620090063E-3</v>
      </c>
    </row>
    <row r="1012" spans="1:40" x14ac:dyDescent="0.25">
      <c r="A1012" s="2">
        <v>1129</v>
      </c>
      <c r="B1012" t="s">
        <v>50</v>
      </c>
      <c r="C1012">
        <v>4.9936121592247762</v>
      </c>
      <c r="D1012">
        <v>4.0268781210827607</v>
      </c>
      <c r="E1012">
        <v>4.0443423265839169E-2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0.92629061487617692</v>
      </c>
      <c r="AL1012">
        <f t="shared" si="45"/>
        <v>0.81450489438491425</v>
      </c>
      <c r="AM1012">
        <f t="shared" si="46"/>
        <v>0</v>
      </c>
      <c r="AN1012">
        <f t="shared" si="47"/>
        <v>0</v>
      </c>
    </row>
    <row r="1013" spans="1:40" x14ac:dyDescent="0.25">
      <c r="A1013" s="2">
        <v>1130</v>
      </c>
      <c r="B1013" t="s">
        <v>175</v>
      </c>
      <c r="C1013">
        <v>32.785672531268304</v>
      </c>
      <c r="D1013">
        <v>27.912620147489026</v>
      </c>
      <c r="E1013">
        <v>0.28194554041735825</v>
      </c>
      <c r="F1013">
        <v>0.32629155452951797</v>
      </c>
      <c r="G1013">
        <v>0.38714339128509168</v>
      </c>
      <c r="H1013">
        <v>0.30482084429308953</v>
      </c>
      <c r="I1013">
        <v>0.36166835409103226</v>
      </c>
      <c r="J1013">
        <v>1.2867625041726434E-2</v>
      </c>
      <c r="K1013">
        <v>1.5267486485179674E-2</v>
      </c>
      <c r="L1013">
        <v>0.28319496123271082</v>
      </c>
      <c r="M1013">
        <v>0.3360095184849401</v>
      </c>
      <c r="N1013">
        <v>0.15273649993151964</v>
      </c>
      <c r="O1013">
        <v>0.10209069666354983</v>
      </c>
      <c r="P1013">
        <v>0.12112985959992428</v>
      </c>
      <c r="Q1013">
        <v>0</v>
      </c>
      <c r="R1013">
        <v>0</v>
      </c>
      <c r="S1013">
        <v>0</v>
      </c>
      <c r="T1013">
        <v>3.8927761443296131E-3</v>
      </c>
      <c r="U1013">
        <v>6.3494983361014378E-3</v>
      </c>
      <c r="V1013">
        <v>0</v>
      </c>
      <c r="W1013">
        <v>0.46847770615095918</v>
      </c>
      <c r="X1013">
        <v>0.14870765361223393</v>
      </c>
      <c r="Y1013">
        <v>0</v>
      </c>
      <c r="Z1013">
        <v>0</v>
      </c>
      <c r="AA1013">
        <v>1.0987843294681729</v>
      </c>
      <c r="AB1013">
        <v>0.46167408801183735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L1013">
        <f t="shared" si="45"/>
        <v>0.85996606173067525</v>
      </c>
      <c r="AM1013">
        <f t="shared" si="46"/>
        <v>1.86173317336083E-2</v>
      </c>
      <c r="AN1013">
        <f t="shared" si="47"/>
        <v>6.6420591957244257E-2</v>
      </c>
    </row>
    <row r="1014" spans="1:40" x14ac:dyDescent="0.25">
      <c r="A1014" s="2">
        <v>1131</v>
      </c>
      <c r="B1014" t="s">
        <v>175</v>
      </c>
      <c r="C1014">
        <v>1.0267997143841174</v>
      </c>
      <c r="D1014">
        <v>0.88239475751084906</v>
      </c>
      <c r="E1014">
        <v>8.9143650996382929E-3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1.6438196735630874E-2</v>
      </c>
      <c r="R1014">
        <v>1.9426960276600024E-2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4.9812717380699617E-2</v>
      </c>
      <c r="Y1014">
        <v>0</v>
      </c>
      <c r="Z1014">
        <v>0</v>
      </c>
      <c r="AA1014">
        <v>0</v>
      </c>
      <c r="AB1014">
        <v>4.9812717380699617E-2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L1014">
        <f t="shared" si="45"/>
        <v>0.86804574458330619</v>
      </c>
      <c r="AM1014">
        <f t="shared" si="46"/>
        <v>9.702518744968229E-2</v>
      </c>
      <c r="AN1014">
        <f t="shared" si="47"/>
        <v>9.702518744968229E-2</v>
      </c>
    </row>
    <row r="1015" spans="1:40" x14ac:dyDescent="0.25">
      <c r="A1015" s="2">
        <v>1132</v>
      </c>
      <c r="B1015" t="s">
        <v>175</v>
      </c>
      <c r="C1015">
        <v>14.236172836763128</v>
      </c>
      <c r="D1015">
        <v>14.093811872769711</v>
      </c>
      <c r="E1015">
        <v>0.14236096399341586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L1015">
        <f t="shared" si="45"/>
        <v>1</v>
      </c>
      <c r="AM1015">
        <f t="shared" si="46"/>
        <v>0</v>
      </c>
      <c r="AN1015">
        <f t="shared" si="47"/>
        <v>0</v>
      </c>
    </row>
    <row r="1016" spans="1:40" x14ac:dyDescent="0.25">
      <c r="A1016" s="2">
        <v>1133</v>
      </c>
      <c r="B1016" t="s">
        <v>175</v>
      </c>
      <c r="C1016">
        <v>3.5530331717416059</v>
      </c>
      <c r="D1016">
        <v>3.5174965390967947</v>
      </c>
      <c r="E1016">
        <v>3.5536632644811134E-2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L1016">
        <f t="shared" si="45"/>
        <v>1</v>
      </c>
      <c r="AM1016">
        <f t="shared" si="46"/>
        <v>0</v>
      </c>
      <c r="AN1016">
        <f t="shared" si="47"/>
        <v>0</v>
      </c>
    </row>
    <row r="1017" spans="1:40" x14ac:dyDescent="0.25">
      <c r="A1017" s="2">
        <v>1134</v>
      </c>
      <c r="B1017" t="s">
        <v>175</v>
      </c>
      <c r="C1017">
        <v>11.793006355194979</v>
      </c>
      <c r="D1017">
        <v>3.3412766734787374</v>
      </c>
      <c r="E1017">
        <v>3.3750268178106398E-2</v>
      </c>
      <c r="F1017">
        <v>0.49157498754723639</v>
      </c>
      <c r="G1017">
        <v>0.58324994121198148</v>
      </c>
      <c r="H1017">
        <v>0.85645103182321691</v>
      </c>
      <c r="I1017">
        <v>1.0161769303055481</v>
      </c>
      <c r="J1017">
        <v>6.9871951214151004E-2</v>
      </c>
      <c r="K1017">
        <v>8.2903334320175895E-2</v>
      </c>
      <c r="L1017">
        <v>0.50014060860864495</v>
      </c>
      <c r="M1017">
        <v>0.59341707562949153</v>
      </c>
      <c r="N1017">
        <v>0.21899444440825011</v>
      </c>
      <c r="O1017">
        <v>0.31834620239047734</v>
      </c>
      <c r="P1017">
        <v>0.3777150322477722</v>
      </c>
      <c r="Q1017">
        <v>0.66352426945108156</v>
      </c>
      <c r="R1017">
        <v>0.78727110617719154</v>
      </c>
      <c r="S1017">
        <v>0</v>
      </c>
      <c r="T1017">
        <v>2.7016611969388989E-3</v>
      </c>
      <c r="U1017">
        <v>1.5524390479188329E-2</v>
      </c>
      <c r="V1017">
        <v>0</v>
      </c>
      <c r="W1017">
        <v>0.16259789455426812</v>
      </c>
      <c r="X1017">
        <v>5.3696120252109229E-2</v>
      </c>
      <c r="Y1017">
        <v>0</v>
      </c>
      <c r="Z1017">
        <v>0</v>
      </c>
      <c r="AA1017">
        <v>1.2205624121563785</v>
      </c>
      <c r="AB1017">
        <v>0.40326001956403318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L1017">
        <f t="shared" si="45"/>
        <v>0.28618885125675342</v>
      </c>
      <c r="AM1017">
        <f t="shared" si="46"/>
        <v>3.8748061864212174E-2</v>
      </c>
      <c r="AN1017">
        <f t="shared" si="47"/>
        <v>0.1560345505721018</v>
      </c>
    </row>
    <row r="1018" spans="1:40" x14ac:dyDescent="0.25">
      <c r="A1018" s="2">
        <v>1135</v>
      </c>
      <c r="B1018" t="s">
        <v>175</v>
      </c>
      <c r="C1018">
        <v>2.0901670714903408E-2</v>
      </c>
      <c r="D1018">
        <v>2.0664730271244474E-2</v>
      </c>
      <c r="E1018">
        <v>2.0872027285760426E-4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1.2900649534775841E-5</v>
      </c>
      <c r="R1018">
        <v>1.5319521266553908E-5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L1018">
        <f t="shared" si="45"/>
        <v>0.99864986052137883</v>
      </c>
      <c r="AM1018">
        <f t="shared" si="46"/>
        <v>0</v>
      </c>
      <c r="AN1018">
        <f t="shared" si="47"/>
        <v>0</v>
      </c>
    </row>
    <row r="1019" spans="1:40" x14ac:dyDescent="0.25">
      <c r="A1019" s="2">
        <v>1136</v>
      </c>
      <c r="B1019" t="s">
        <v>175</v>
      </c>
      <c r="C1019">
        <v>18712.444740393435</v>
      </c>
      <c r="D1019">
        <v>7408.670885746983</v>
      </c>
      <c r="E1019">
        <v>74.834977853407381</v>
      </c>
      <c r="F1019">
        <v>580.10238750048995</v>
      </c>
      <c r="G1019">
        <v>688.28874122505533</v>
      </c>
      <c r="H1019">
        <v>1010.6941745783748</v>
      </c>
      <c r="I1019">
        <v>1199.1835784506345</v>
      </c>
      <c r="J1019">
        <v>82.456110762944235</v>
      </c>
      <c r="K1019">
        <v>97.833872549377915</v>
      </c>
      <c r="L1019">
        <v>590.21497093538869</v>
      </c>
      <c r="M1019">
        <v>700.28694805774023</v>
      </c>
      <c r="N1019">
        <v>258.43300289470415</v>
      </c>
      <c r="O1019">
        <v>375.67828980042356</v>
      </c>
      <c r="P1019">
        <v>445.74033459942507</v>
      </c>
      <c r="Q1019">
        <v>1099.2603364955687</v>
      </c>
      <c r="R1019">
        <v>1304.2668647535277</v>
      </c>
      <c r="S1019">
        <v>0</v>
      </c>
      <c r="T1019">
        <v>3.1891944068920552</v>
      </c>
      <c r="U1019">
        <v>18.319391007492776</v>
      </c>
      <c r="V1019">
        <v>0</v>
      </c>
      <c r="W1019">
        <v>1045.1719826022952</v>
      </c>
      <c r="X1019">
        <v>461.52836010666516</v>
      </c>
      <c r="Y1019">
        <v>58.533220249896907</v>
      </c>
      <c r="Z1019">
        <v>0</v>
      </c>
      <c r="AA1019">
        <v>986.40975107677821</v>
      </c>
      <c r="AB1019">
        <v>205.46377481317938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17.883589926185561</v>
      </c>
      <c r="AL1019">
        <f t="shared" si="45"/>
        <v>0.39992133403318453</v>
      </c>
      <c r="AM1019">
        <f t="shared" si="46"/>
        <v>3.5644307527602129E-2</v>
      </c>
      <c r="AN1019">
        <f t="shared" si="47"/>
        <v>0.14421279026003844</v>
      </c>
    </row>
    <row r="1020" spans="1:40" x14ac:dyDescent="0.25">
      <c r="A1020" s="2">
        <v>1137</v>
      </c>
      <c r="B1020" t="s">
        <v>175</v>
      </c>
      <c r="C1020">
        <v>150.46494246030477</v>
      </c>
      <c r="D1020">
        <v>144.28438959698553</v>
      </c>
      <c r="E1020">
        <v>1.4574700788420945</v>
      </c>
      <c r="F1020">
        <v>0.44508553668933792</v>
      </c>
      <c r="G1020">
        <v>0.52808410524087435</v>
      </c>
      <c r="H1020">
        <v>0.77545364886369306</v>
      </c>
      <c r="I1020">
        <v>0.92007004715933971</v>
      </c>
      <c r="J1020">
        <v>6.3267255075613024E-2</v>
      </c>
      <c r="K1020">
        <v>7.5061136265404213E-2</v>
      </c>
      <c r="L1020">
        <v>0.45284486662110973</v>
      </c>
      <c r="M1020">
        <v>0.5372915660934966</v>
      </c>
      <c r="N1020">
        <v>0.19828127862704326</v>
      </c>
      <c r="O1020">
        <v>0.28824158379440751</v>
      </c>
      <c r="P1020">
        <v>0.34199163098783653</v>
      </c>
      <c r="Q1020">
        <v>0</v>
      </c>
      <c r="R1020">
        <v>0</v>
      </c>
      <c r="S1020">
        <v>0</v>
      </c>
      <c r="T1020">
        <v>2.4470566697503793E-3</v>
      </c>
      <c r="U1020">
        <v>1.4055087705841888E-2</v>
      </c>
      <c r="V1020">
        <v>0</v>
      </c>
      <c r="W1020">
        <v>7.6048876553050856E-3</v>
      </c>
      <c r="X1020">
        <v>5.1419410851210524E-2</v>
      </c>
      <c r="Y1020">
        <v>1.6266439570016139E-2</v>
      </c>
      <c r="Z1020">
        <v>0</v>
      </c>
      <c r="AA1020">
        <v>1.3827068032095178E-3</v>
      </c>
      <c r="AB1020">
        <v>4.2345398035776921E-3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L1020">
        <f t="shared" si="45"/>
        <v>0.96861007815343325</v>
      </c>
      <c r="AM1020">
        <f t="shared" si="46"/>
        <v>3.6987985204241637E-4</v>
      </c>
      <c r="AN1020">
        <f t="shared" si="47"/>
        <v>4.2961200168176297E-4</v>
      </c>
    </row>
    <row r="1021" spans="1:40" x14ac:dyDescent="0.25">
      <c r="A1021" s="2">
        <v>1138</v>
      </c>
      <c r="B1021" t="s">
        <v>175</v>
      </c>
      <c r="C1021">
        <v>17.103282823319972</v>
      </c>
      <c r="D1021">
        <v>12.254806561499347</v>
      </c>
      <c r="E1021">
        <v>0.12378549207478307</v>
      </c>
      <c r="F1021">
        <v>0.3252899601970789</v>
      </c>
      <c r="G1021">
        <v>0.38595290810334265</v>
      </c>
      <c r="H1021">
        <v>0.56674131071565936</v>
      </c>
      <c r="I1021">
        <v>0.67243433280811371</v>
      </c>
      <c r="J1021">
        <v>4.6235469885322691E-2</v>
      </c>
      <c r="K1021">
        <v>5.486040752802749E-2</v>
      </c>
      <c r="L1021">
        <v>0.33095939458084184</v>
      </c>
      <c r="M1021">
        <v>0.39268225557000758</v>
      </c>
      <c r="N1021">
        <v>0.14491321028542439</v>
      </c>
      <c r="O1021">
        <v>0.21065892443536241</v>
      </c>
      <c r="P1021">
        <v>0.24994564220834012</v>
      </c>
      <c r="Q1021">
        <v>0.18624473306915851</v>
      </c>
      <c r="R1021">
        <v>0.22097869404920559</v>
      </c>
      <c r="S1021">
        <v>0</v>
      </c>
      <c r="T1021">
        <v>1.7871043659203681E-3</v>
      </c>
      <c r="U1021">
        <v>1.0271536120495771E-2</v>
      </c>
      <c r="V1021">
        <v>0</v>
      </c>
      <c r="W1021">
        <v>6.6557160722995251E-2</v>
      </c>
      <c r="X1021">
        <v>1.4832738200002077E-2</v>
      </c>
      <c r="Y1021">
        <v>2.1839460262430322E-2</v>
      </c>
      <c r="Z1021">
        <v>0</v>
      </c>
      <c r="AA1021">
        <v>0.57999811487181574</v>
      </c>
      <c r="AB1021">
        <v>0.241507411766297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L1021">
        <f t="shared" si="45"/>
        <v>0.72375532705897694</v>
      </c>
      <c r="AM1021">
        <f t="shared" si="46"/>
        <v>1.4987774722217921E-2</v>
      </c>
      <c r="AN1021">
        <f t="shared" si="47"/>
        <v>5.2790767415132188E-2</v>
      </c>
    </row>
    <row r="1022" spans="1:40" x14ac:dyDescent="0.25">
      <c r="A1022" s="2">
        <v>1139</v>
      </c>
      <c r="B1022" t="s">
        <v>276</v>
      </c>
      <c r="C1022">
        <v>46.932587085774614</v>
      </c>
      <c r="D1022">
        <v>46.136392654591106</v>
      </c>
      <c r="E1022">
        <v>0.46602389872451716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0.14348532485367693</v>
      </c>
      <c r="X1022">
        <v>4.3674606737926475E-2</v>
      </c>
      <c r="Y1022">
        <v>0</v>
      </c>
      <c r="Z1022">
        <v>0</v>
      </c>
      <c r="AA1022">
        <v>8.2720654609605315E-2</v>
      </c>
      <c r="AB1022">
        <v>6.0289946257789807E-2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L1022">
        <f t="shared" si="45"/>
        <v>0.99296500463834292</v>
      </c>
      <c r="AM1022">
        <f t="shared" si="46"/>
        <v>2.215189049896382E-3</v>
      </c>
      <c r="AN1022">
        <f t="shared" si="47"/>
        <v>7.0349953616572324E-3</v>
      </c>
    </row>
    <row r="1023" spans="1:40" x14ac:dyDescent="0.25">
      <c r="A1023" s="2">
        <v>1140</v>
      </c>
      <c r="B1023" t="s">
        <v>276</v>
      </c>
      <c r="C1023">
        <v>12.40517062980393</v>
      </c>
      <c r="D1023">
        <v>7.0210888532768845</v>
      </c>
      <c r="E1023">
        <v>7.0920573222698083E-2</v>
      </c>
      <c r="F1023">
        <v>0.11521390024622816</v>
      </c>
      <c r="G1023">
        <v>0.13670149389785663</v>
      </c>
      <c r="H1023">
        <v>0.10763239283143565</v>
      </c>
      <c r="I1023">
        <v>0.12770541634440172</v>
      </c>
      <c r="J1023">
        <v>4.5432293532226362E-3</v>
      </c>
      <c r="K1023">
        <v>5.3913409753308019E-3</v>
      </c>
      <c r="L1023">
        <v>9.999623844928042E-2</v>
      </c>
      <c r="M1023">
        <v>0.11864523122894199</v>
      </c>
      <c r="N1023">
        <v>5.3931275795178188E-2</v>
      </c>
      <c r="O1023">
        <v>3.6048416724880933E-2</v>
      </c>
      <c r="P1023">
        <v>4.2771306339096357E-2</v>
      </c>
      <c r="Q1023">
        <v>0</v>
      </c>
      <c r="R1023">
        <v>0</v>
      </c>
      <c r="S1023">
        <v>0</v>
      </c>
      <c r="T1023">
        <v>1.3746342803643784E-3</v>
      </c>
      <c r="U1023">
        <v>2.2416627828877821E-3</v>
      </c>
      <c r="V1023">
        <v>0</v>
      </c>
      <c r="W1023">
        <v>2.9035864677282635</v>
      </c>
      <c r="X1023">
        <v>0.86814302469451099</v>
      </c>
      <c r="Y1023">
        <v>0</v>
      </c>
      <c r="Z1023">
        <v>0</v>
      </c>
      <c r="AA1023">
        <v>0.52499189669026181</v>
      </c>
      <c r="AB1023">
        <v>0.16424327494220478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L1023">
        <f t="shared" si="45"/>
        <v>0.57169785391429762</v>
      </c>
      <c r="AM1023">
        <f t="shared" si="46"/>
        <v>8.3222257109173928E-2</v>
      </c>
      <c r="AN1023">
        <f t="shared" si="47"/>
        <v>0.35960526438367485</v>
      </c>
    </row>
    <row r="1024" spans="1:40" x14ac:dyDescent="0.25">
      <c r="A1024" s="2">
        <v>1141</v>
      </c>
      <c r="B1024" t="s">
        <v>276</v>
      </c>
      <c r="C1024">
        <v>21752.287940275412</v>
      </c>
      <c r="D1024">
        <v>9441.84745980765</v>
      </c>
      <c r="E1024">
        <v>95.372156770929507</v>
      </c>
      <c r="F1024">
        <v>969.73850006172756</v>
      </c>
      <c r="G1024">
        <v>1150.5901588992924</v>
      </c>
      <c r="H1024">
        <v>905.92754923906216</v>
      </c>
      <c r="I1024">
        <v>1074.878348358548</v>
      </c>
      <c r="J1024">
        <v>38.242581624010967</v>
      </c>
      <c r="K1024">
        <v>45.37496983395399</v>
      </c>
      <c r="L1024">
        <v>841.65542478361658</v>
      </c>
      <c r="M1024">
        <v>998.62028893724198</v>
      </c>
      <c r="N1024">
        <v>453.93287779647642</v>
      </c>
      <c r="O1024">
        <v>303.41355048407013</v>
      </c>
      <c r="P1024">
        <v>359.99794273097496</v>
      </c>
      <c r="Q1024">
        <v>703.16439904854076</v>
      </c>
      <c r="R1024">
        <v>834.30113867377986</v>
      </c>
      <c r="S1024">
        <v>0</v>
      </c>
      <c r="T1024">
        <v>11.56933070094761</v>
      </c>
      <c r="U1024">
        <v>18.870709054893474</v>
      </c>
      <c r="V1024">
        <v>0</v>
      </c>
      <c r="W1024">
        <v>739.49205915928917</v>
      </c>
      <c r="X1024">
        <v>234.73503122691127</v>
      </c>
      <c r="Y1024">
        <v>40.687403036797974</v>
      </c>
      <c r="Z1024">
        <v>0</v>
      </c>
      <c r="AA1024">
        <v>1734.4310640655112</v>
      </c>
      <c r="AB1024">
        <v>728.75254792668545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26.692448054505416</v>
      </c>
      <c r="AL1024">
        <f t="shared" si="45"/>
        <v>0.43844673455797523</v>
      </c>
      <c r="AM1024">
        <f t="shared" si="46"/>
        <v>4.429362013775355E-2</v>
      </c>
      <c r="AN1024">
        <f t="shared" si="47"/>
        <v>0.15802524827808415</v>
      </c>
    </row>
    <row r="1025" spans="1:40" x14ac:dyDescent="0.25">
      <c r="A1025" s="2">
        <v>1142</v>
      </c>
      <c r="B1025" t="s">
        <v>276</v>
      </c>
      <c r="C1025">
        <v>122.39096091277962</v>
      </c>
      <c r="D1025">
        <v>120.4468844002309</v>
      </c>
      <c r="E1025">
        <v>1.2168108361006271</v>
      </c>
      <c r="F1025">
        <v>7.9700345816610688E-2</v>
      </c>
      <c r="G1025">
        <v>9.4644162027074916E-2</v>
      </c>
      <c r="H1025">
        <v>7.4719079059812454E-2</v>
      </c>
      <c r="I1025">
        <v>8.8666638930154001E-2</v>
      </c>
      <c r="J1025">
        <v>2.9887630428419771E-3</v>
      </c>
      <c r="K1025">
        <v>3.9850175897068393E-3</v>
      </c>
      <c r="L1025">
        <v>6.9737804332979478E-2</v>
      </c>
      <c r="M1025">
        <v>8.1692858496856063E-2</v>
      </c>
      <c r="N1025">
        <v>3.7857664213077361E-2</v>
      </c>
      <c r="O1025">
        <v>2.4906358690349809E-2</v>
      </c>
      <c r="P1025">
        <v>2.988762943216542E-2</v>
      </c>
      <c r="Q1025">
        <v>1.6438196735630874E-2</v>
      </c>
      <c r="R1025">
        <v>1.9426960276600024E-2</v>
      </c>
      <c r="S1025">
        <v>0</v>
      </c>
      <c r="T1025">
        <v>9.9625434761399251E-4</v>
      </c>
      <c r="U1025">
        <v>1.992508695227985E-3</v>
      </c>
      <c r="V1025">
        <v>0</v>
      </c>
      <c r="W1025">
        <v>0</v>
      </c>
      <c r="X1025">
        <v>4.9812717380699617E-2</v>
      </c>
      <c r="Y1025">
        <v>0</v>
      </c>
      <c r="Z1025">
        <v>0</v>
      </c>
      <c r="AA1025">
        <v>0</v>
      </c>
      <c r="AB1025">
        <v>4.9812717380699617E-2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L1025">
        <f t="shared" si="45"/>
        <v>0.99405784813662523</v>
      </c>
      <c r="AM1025">
        <f t="shared" si="46"/>
        <v>8.1399340293108774E-4</v>
      </c>
      <c r="AN1025">
        <f t="shared" si="47"/>
        <v>8.1399340293108774E-4</v>
      </c>
    </row>
    <row r="1026" spans="1:40" x14ac:dyDescent="0.25">
      <c r="A1026" s="2">
        <v>1143</v>
      </c>
      <c r="B1026" t="s">
        <v>276</v>
      </c>
      <c r="C1026">
        <v>11130.3217522017</v>
      </c>
      <c r="D1026">
        <v>2437.9864572327333</v>
      </c>
      <c r="E1026">
        <v>24.625992271481749</v>
      </c>
      <c r="F1026">
        <v>566.91371649554821</v>
      </c>
      <c r="G1026">
        <v>672.64044915644831</v>
      </c>
      <c r="H1026">
        <v>529.6091357552973</v>
      </c>
      <c r="I1026">
        <v>628.37868601369109</v>
      </c>
      <c r="J1026">
        <v>22.356905265624345</v>
      </c>
      <c r="K1026">
        <v>26.526465336437713</v>
      </c>
      <c r="L1026">
        <v>492.03577273162853</v>
      </c>
      <c r="M1026">
        <v>583.79802718691701</v>
      </c>
      <c r="N1026">
        <v>265.37127119197709</v>
      </c>
      <c r="O1026">
        <v>177.37663797360392</v>
      </c>
      <c r="P1026">
        <v>210.45661913507183</v>
      </c>
      <c r="Q1026">
        <v>477.30422112253768</v>
      </c>
      <c r="R1026">
        <v>566.31892682482896</v>
      </c>
      <c r="S1026">
        <v>0</v>
      </c>
      <c r="T1026">
        <v>6.7635984408441407</v>
      </c>
      <c r="U1026">
        <v>11.032074610830856</v>
      </c>
      <c r="V1026">
        <v>0</v>
      </c>
      <c r="W1026">
        <v>1028.1612492219381</v>
      </c>
      <c r="X1026">
        <v>281.24834171838199</v>
      </c>
      <c r="Y1026">
        <v>5.2748381324929223</v>
      </c>
      <c r="Z1026">
        <v>0</v>
      </c>
      <c r="AA1026">
        <v>1721.2180912900592</v>
      </c>
      <c r="AB1026">
        <v>384.06446664057574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10.859808452752597</v>
      </c>
      <c r="AL1026">
        <f t="shared" si="45"/>
        <v>0.22125258409686882</v>
      </c>
      <c r="AM1026">
        <f t="shared" si="46"/>
        <v>5.9774804643661937E-2</v>
      </c>
      <c r="AN1026">
        <f t="shared" si="47"/>
        <v>0.30679186324469832</v>
      </c>
    </row>
    <row r="1027" spans="1:40" x14ac:dyDescent="0.25">
      <c r="A1027" s="2">
        <v>1144</v>
      </c>
      <c r="B1027" t="s">
        <v>276</v>
      </c>
      <c r="C1027">
        <v>15.440859428620476</v>
      </c>
      <c r="D1027">
        <v>3.4638600285484169</v>
      </c>
      <c r="E1027">
        <v>3.4987779565901149E-2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8.1933198009202428</v>
      </c>
      <c r="X1027">
        <v>2.0720924786550037</v>
      </c>
      <c r="Y1027">
        <v>4.2687867421827362E-2</v>
      </c>
      <c r="Z1027">
        <v>0</v>
      </c>
      <c r="AA1027">
        <v>1.2451564894669973</v>
      </c>
      <c r="AB1027">
        <v>0.38875498404208531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L1027">
        <f t="shared" ref="AL1027:AL1090" si="48">(D1027+E1027)/C1027</f>
        <v>0.22659670106373825</v>
      </c>
      <c r="AM1027">
        <f t="shared" ref="AM1027:AM1090" si="49">(SUM(X1027,AB1027,AE1027))/C1027</f>
        <v>0.15937244128625211</v>
      </c>
      <c r="AN1027">
        <f t="shared" ref="AN1027:AN1090" si="50">(SUM(AA1027:AB1027,AD1027:AE1027,W1027:X1027))/C1027</f>
        <v>0.77063869456827527</v>
      </c>
    </row>
    <row r="1028" spans="1:40" x14ac:dyDescent="0.25">
      <c r="A1028" s="2">
        <v>1145</v>
      </c>
      <c r="B1028" t="s">
        <v>276</v>
      </c>
      <c r="C1028">
        <v>36.666127569764285</v>
      </c>
      <c r="D1028">
        <v>35.754042004921089</v>
      </c>
      <c r="E1028">
        <v>0.36115154565113239</v>
      </c>
      <c r="F1028">
        <v>2.1244502581868087E-2</v>
      </c>
      <c r="G1028">
        <v>2.5206501912585343E-2</v>
      </c>
      <c r="H1028">
        <v>3.7013629772884159E-2</v>
      </c>
      <c r="I1028">
        <v>4.3916486429745646E-2</v>
      </c>
      <c r="J1028">
        <v>3.0197066858179238E-3</v>
      </c>
      <c r="K1028">
        <v>3.582870890990182E-3</v>
      </c>
      <c r="L1028">
        <v>2.1614845489467099E-2</v>
      </c>
      <c r="M1028">
        <v>2.5645900097331729E-2</v>
      </c>
      <c r="N1028">
        <v>9.4643302898521995E-3</v>
      </c>
      <c r="O1028">
        <v>1.3758085761386638E-2</v>
      </c>
      <c r="P1028">
        <v>1.6323897114166305E-2</v>
      </c>
      <c r="Q1028">
        <v>0.1506317548753805</v>
      </c>
      <c r="R1028">
        <v>0.17872382013705673</v>
      </c>
      <c r="S1028">
        <v>0</v>
      </c>
      <c r="T1028">
        <v>1.1679463879338076E-4</v>
      </c>
      <c r="U1028">
        <v>6.7089251474008549E-4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L1028">
        <f t="shared" si="48"/>
        <v>0.98497430583189327</v>
      </c>
      <c r="AM1028">
        <f t="shared" si="49"/>
        <v>0</v>
      </c>
      <c r="AN1028">
        <f t="shared" si="50"/>
        <v>0</v>
      </c>
    </row>
    <row r="1029" spans="1:40" x14ac:dyDescent="0.25">
      <c r="A1029" s="2">
        <v>1146</v>
      </c>
      <c r="B1029" t="s">
        <v>276</v>
      </c>
      <c r="C1029">
        <v>4.4457609086048775</v>
      </c>
      <c r="D1029">
        <v>4.4008310552457459</v>
      </c>
      <c r="E1029">
        <v>4.4454425062721833E-2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4.7542829640965752E-4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L1029">
        <f t="shared" si="48"/>
        <v>0.99989306030931857</v>
      </c>
      <c r="AM1029">
        <f t="shared" si="49"/>
        <v>0</v>
      </c>
      <c r="AN1029">
        <f t="shared" si="50"/>
        <v>0</v>
      </c>
    </row>
    <row r="1030" spans="1:40" x14ac:dyDescent="0.25">
      <c r="A1030" s="2">
        <v>1147</v>
      </c>
      <c r="B1030" t="s">
        <v>167</v>
      </c>
      <c r="C1030">
        <v>52.272792110417619</v>
      </c>
      <c r="D1030">
        <v>20.51371624891182</v>
      </c>
      <c r="E1030">
        <v>0.20720875931660909</v>
      </c>
      <c r="F1030">
        <v>4.2470730228143438E-3</v>
      </c>
      <c r="G1030">
        <v>0.92413185711554402</v>
      </c>
      <c r="H1030">
        <v>7.9021086749252699E-3</v>
      </c>
      <c r="I1030">
        <v>1.7192456832568876</v>
      </c>
      <c r="J1030">
        <v>8.4764203652329673E-3</v>
      </c>
      <c r="K1030">
        <v>1.8438252038599996</v>
      </c>
      <c r="L1030">
        <v>3.0034393217020391E-2</v>
      </c>
      <c r="M1030">
        <v>6.5350754872051571</v>
      </c>
      <c r="N1030">
        <v>1.6728646679334487</v>
      </c>
      <c r="O1030">
        <v>6.0657278314151441E-3</v>
      </c>
      <c r="P1030">
        <v>1.3194889777977463</v>
      </c>
      <c r="Q1030">
        <v>11.828142369063787</v>
      </c>
      <c r="R1030">
        <v>0</v>
      </c>
      <c r="S1030">
        <v>0.79827398579959985</v>
      </c>
      <c r="T1030">
        <v>7.3419771744205409E-3</v>
      </c>
      <c r="U1030">
        <v>8.9890470422771707E-2</v>
      </c>
      <c r="V1030">
        <v>0</v>
      </c>
      <c r="W1030">
        <v>4.0932402406091661</v>
      </c>
      <c r="X1030">
        <v>0.6636204588392709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L1030">
        <f t="shared" si="48"/>
        <v>0.39639981282153253</v>
      </c>
      <c r="AM1030">
        <f t="shared" si="49"/>
        <v>1.2695332161279669E-2</v>
      </c>
      <c r="AN1030">
        <f t="shared" si="50"/>
        <v>9.1000700505922003E-2</v>
      </c>
    </row>
    <row r="1031" spans="1:40" x14ac:dyDescent="0.25">
      <c r="A1031" s="2">
        <v>1148</v>
      </c>
      <c r="B1031" t="s">
        <v>167</v>
      </c>
      <c r="C1031">
        <v>78.876385572974229</v>
      </c>
      <c r="D1031">
        <v>4.6214996818977152</v>
      </c>
      <c r="E1031">
        <v>4.6681384001178175E-2</v>
      </c>
      <c r="F1031">
        <v>5.1354429893310074E-3</v>
      </c>
      <c r="G1031">
        <v>1.1174857871003063</v>
      </c>
      <c r="H1031">
        <v>9.5523068323341166E-3</v>
      </c>
      <c r="I1031">
        <v>2.0789730110702545</v>
      </c>
      <c r="J1031">
        <v>1.0242142636517576E-2</v>
      </c>
      <c r="K1031">
        <v>2.2296157671530792</v>
      </c>
      <c r="L1031">
        <v>3.6321760253343188E-2</v>
      </c>
      <c r="M1031">
        <v>7.9024214407593885</v>
      </c>
      <c r="N1031">
        <v>2.0228854475383549</v>
      </c>
      <c r="O1031">
        <v>7.329503287665593E-3</v>
      </c>
      <c r="P1031">
        <v>1.5955706097566116</v>
      </c>
      <c r="Q1031">
        <v>9.6408898209745288</v>
      </c>
      <c r="R1031">
        <v>0</v>
      </c>
      <c r="S1031">
        <v>0.65066228290940953</v>
      </c>
      <c r="T1031">
        <v>8.8816334159311193E-3</v>
      </c>
      <c r="U1031">
        <v>0.10869701422945921</v>
      </c>
      <c r="V1031">
        <v>0</v>
      </c>
      <c r="W1031">
        <v>39.543654225058283</v>
      </c>
      <c r="X1031">
        <v>7.2398863111105358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L1031">
        <f t="shared" si="48"/>
        <v>5.9183506343353204E-2</v>
      </c>
      <c r="AM1031">
        <f t="shared" si="49"/>
        <v>9.1787754452977502E-2</v>
      </c>
      <c r="AN1031">
        <f t="shared" si="50"/>
        <v>0.59312480150204139</v>
      </c>
    </row>
    <row r="1032" spans="1:40" x14ac:dyDescent="0.25">
      <c r="A1032" s="2">
        <v>1149</v>
      </c>
      <c r="B1032" t="s">
        <v>167</v>
      </c>
      <c r="C1032">
        <v>101.00714889447265</v>
      </c>
      <c r="D1032">
        <v>23.449030477049405</v>
      </c>
      <c r="E1032">
        <v>0.23686061849855841</v>
      </c>
      <c r="F1032">
        <v>8.4280482686746507E-3</v>
      </c>
      <c r="G1032">
        <v>1.8335374404381699</v>
      </c>
      <c r="H1032">
        <v>1.5669924639900055E-2</v>
      </c>
      <c r="I1032">
        <v>3.4111277065086187</v>
      </c>
      <c r="J1032">
        <v>1.6824879359868258E-2</v>
      </c>
      <c r="K1032">
        <v>3.6582880165818144</v>
      </c>
      <c r="L1032">
        <v>5.9589422112622595E-2</v>
      </c>
      <c r="M1032">
        <v>12.96608371230178</v>
      </c>
      <c r="N1032">
        <v>3.3191057527453793</v>
      </c>
      <c r="O1032">
        <v>1.2033380050596301E-2</v>
      </c>
      <c r="P1032">
        <v>2.6179703563185632</v>
      </c>
      <c r="Q1032">
        <v>35.058212243300332</v>
      </c>
      <c r="R1032">
        <v>0</v>
      </c>
      <c r="S1032">
        <v>2.366040081291676</v>
      </c>
      <c r="T1032">
        <v>1.456179443755372E-2</v>
      </c>
      <c r="U1032">
        <v>0.17834685925779267</v>
      </c>
      <c r="V1032">
        <v>0</v>
      </c>
      <c r="W1032">
        <v>8.3472090404427064</v>
      </c>
      <c r="X1032">
        <v>2.091555796010701</v>
      </c>
      <c r="Y1032">
        <v>1.3466733448579511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L1032">
        <f t="shared" si="48"/>
        <v>0.23449717524740579</v>
      </c>
      <c r="AM1032">
        <f t="shared" si="49"/>
        <v>2.070700756236429E-2</v>
      </c>
      <c r="AN1032">
        <f t="shared" si="50"/>
        <v>0.10334679228852722</v>
      </c>
    </row>
    <row r="1033" spans="1:40" x14ac:dyDescent="0.25">
      <c r="A1033" s="2">
        <v>1150</v>
      </c>
      <c r="B1033" t="s">
        <v>167</v>
      </c>
      <c r="C1033">
        <v>37.841980832153233</v>
      </c>
      <c r="D1033">
        <v>10.522840358704576</v>
      </c>
      <c r="E1033">
        <v>0.10629143706845966</v>
      </c>
      <c r="F1033">
        <v>5.5905796493993021E-2</v>
      </c>
      <c r="G1033">
        <v>0.7154935807235886</v>
      </c>
      <c r="H1033">
        <v>0.49037828186652571</v>
      </c>
      <c r="I1033">
        <v>6.27620064120135</v>
      </c>
      <c r="J1033">
        <v>2.9333618205022151E-2</v>
      </c>
      <c r="K1033">
        <v>0.37542666445786843</v>
      </c>
      <c r="L1033">
        <v>0.27866937740164577</v>
      </c>
      <c r="M1033">
        <v>3.5666178498729502</v>
      </c>
      <c r="N1033">
        <v>0.85777895482645172</v>
      </c>
      <c r="O1033">
        <v>7.8108668660050354E-2</v>
      </c>
      <c r="P1033">
        <v>0.99968578896404814</v>
      </c>
      <c r="Q1033">
        <v>3.2881612376676168</v>
      </c>
      <c r="R1033">
        <v>0</v>
      </c>
      <c r="S1033">
        <v>0.24571603469627451</v>
      </c>
      <c r="T1033">
        <v>5.0730328073006455E-3</v>
      </c>
      <c r="U1033">
        <v>4.3203172880157091E-2</v>
      </c>
      <c r="V1033">
        <v>0</v>
      </c>
      <c r="W1033">
        <v>0</v>
      </c>
      <c r="X1033">
        <v>0</v>
      </c>
      <c r="Y1033">
        <v>0.55688759990393377</v>
      </c>
      <c r="Z1033">
        <v>0</v>
      </c>
      <c r="AA1033">
        <v>7.6386451027664162</v>
      </c>
      <c r="AB1033">
        <v>1.7115636329850061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L1033">
        <f t="shared" si="48"/>
        <v>0.28088201415560604</v>
      </c>
      <c r="AM1033">
        <f t="shared" si="49"/>
        <v>4.5229229425821707E-2</v>
      </c>
      <c r="AN1033">
        <f t="shared" si="50"/>
        <v>0.24708560519661862</v>
      </c>
    </row>
    <row r="1034" spans="1:40" x14ac:dyDescent="0.25">
      <c r="A1034" s="2">
        <v>1151</v>
      </c>
      <c r="B1034" t="s">
        <v>167</v>
      </c>
      <c r="C1034">
        <v>21105.818325999804</v>
      </c>
      <c r="D1034">
        <v>4084.4618117550494</v>
      </c>
      <c r="E1034">
        <v>41.257074240990491</v>
      </c>
      <c r="F1034">
        <v>1.9450488091906215</v>
      </c>
      <c r="G1034">
        <v>423.25537529830024</v>
      </c>
      <c r="H1034">
        <v>3.6190663655716313</v>
      </c>
      <c r="I1034">
        <v>787.42036186236533</v>
      </c>
      <c r="J1034">
        <v>3.8810863444968962</v>
      </c>
      <c r="K1034">
        <v>844.47905492313714</v>
      </c>
      <c r="L1034">
        <v>13.756750040002098</v>
      </c>
      <c r="M1034">
        <v>2993.085609412019</v>
      </c>
      <c r="N1034">
        <v>766.17870979221652</v>
      </c>
      <c r="O1034">
        <v>2.7775518811214615</v>
      </c>
      <c r="P1034">
        <v>604.33069929352666</v>
      </c>
      <c r="Q1034">
        <v>3630.1628341577234</v>
      </c>
      <c r="R1034">
        <v>0</v>
      </c>
      <c r="S1034">
        <v>244.99696660716694</v>
      </c>
      <c r="T1034">
        <v>3.3632848222390086</v>
      </c>
      <c r="U1034">
        <v>41.17043085283948</v>
      </c>
      <c r="V1034">
        <v>0</v>
      </c>
      <c r="W1034">
        <v>3260.0980119093956</v>
      </c>
      <c r="X1034">
        <v>650.80916995171492</v>
      </c>
      <c r="Y1034">
        <v>396.78063987990862</v>
      </c>
      <c r="Z1034">
        <v>452.30211099419438</v>
      </c>
      <c r="AA1034">
        <v>3.2278197330761843E-2</v>
      </c>
      <c r="AB1034">
        <v>0</v>
      </c>
      <c r="AC1034">
        <v>0</v>
      </c>
      <c r="AD1034">
        <v>1133.4013172636719</v>
      </c>
      <c r="AE1034">
        <v>206.8072264580797</v>
      </c>
      <c r="AF1034">
        <v>369.88960279862954</v>
      </c>
      <c r="AG1034">
        <v>0</v>
      </c>
      <c r="AH1034">
        <v>145.55625208892445</v>
      </c>
      <c r="AL1034">
        <f t="shared" si="48"/>
        <v>0.19547779774611512</v>
      </c>
      <c r="AM1034">
        <f t="shared" si="49"/>
        <v>4.0634121983003868E-2</v>
      </c>
      <c r="AN1034">
        <f t="shared" si="50"/>
        <v>0.24880096676049826</v>
      </c>
    </row>
    <row r="1035" spans="1:40" x14ac:dyDescent="0.25">
      <c r="A1035" s="2">
        <v>1152</v>
      </c>
      <c r="B1035" t="s">
        <v>167</v>
      </c>
      <c r="C1035">
        <v>712.64038164073997</v>
      </c>
      <c r="D1035">
        <v>217.91114446717702</v>
      </c>
      <c r="E1035">
        <v>2.2011994451930486</v>
      </c>
      <c r="F1035">
        <v>1.1708891625824431</v>
      </c>
      <c r="G1035">
        <v>14.98342811828771</v>
      </c>
      <c r="H1035">
        <v>10.269752132586042</v>
      </c>
      <c r="I1035">
        <v>131.43420037063228</v>
      </c>
      <c r="J1035">
        <v>0.61462268743274551</v>
      </c>
      <c r="K1035">
        <v>7.8620874789263642</v>
      </c>
      <c r="L1035">
        <v>5.8356210400589337</v>
      </c>
      <c r="M1035">
        <v>74.691248399837022</v>
      </c>
      <c r="N1035">
        <v>17.963358920415406</v>
      </c>
      <c r="O1035">
        <v>1.635856402386082</v>
      </c>
      <c r="P1035">
        <v>20.934821483157442</v>
      </c>
      <c r="Q1035">
        <v>120.76632006288304</v>
      </c>
      <c r="R1035">
        <v>0</v>
      </c>
      <c r="S1035">
        <v>9.0246136748389265</v>
      </c>
      <c r="T1035">
        <v>0.10635890303200649</v>
      </c>
      <c r="U1035">
        <v>0.90452129038724005</v>
      </c>
      <c r="V1035">
        <v>0</v>
      </c>
      <c r="W1035">
        <v>0</v>
      </c>
      <c r="X1035">
        <v>0</v>
      </c>
      <c r="Y1035">
        <v>4.6481685822437324</v>
      </c>
      <c r="Z1035">
        <v>0</v>
      </c>
      <c r="AA1035">
        <v>56.810511478625635</v>
      </c>
      <c r="AB1035">
        <v>12.871657540056669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L1035">
        <f t="shared" si="48"/>
        <v>0.30886875004977515</v>
      </c>
      <c r="AM1035">
        <f t="shared" si="49"/>
        <v>1.8061925582187395E-2</v>
      </c>
      <c r="AN1035">
        <f t="shared" si="50"/>
        <v>9.7780270124814286E-2</v>
      </c>
    </row>
    <row r="1036" spans="1:40" x14ac:dyDescent="0.25">
      <c r="A1036" s="2">
        <v>1153</v>
      </c>
      <c r="B1036" t="s">
        <v>167</v>
      </c>
      <c r="C1036">
        <v>60.385702168506775</v>
      </c>
      <c r="D1036">
        <v>0</v>
      </c>
      <c r="E1036">
        <v>0</v>
      </c>
      <c r="F1036">
        <v>5.9744857052537238E-4</v>
      </c>
      <c r="G1036">
        <v>0.13000504645133282</v>
      </c>
      <c r="H1036">
        <v>1.1116195486487784E-3</v>
      </c>
      <c r="I1036">
        <v>0.24186019185055396</v>
      </c>
      <c r="J1036">
        <v>1.1921667788208472E-3</v>
      </c>
      <c r="K1036">
        <v>0.25938603302323032</v>
      </c>
      <c r="L1036">
        <v>4.2253147754183658E-3</v>
      </c>
      <c r="M1036">
        <v>0.91934197515562699</v>
      </c>
      <c r="N1036">
        <v>0.23533569832032092</v>
      </c>
      <c r="O1036">
        <v>8.530835615851327E-4</v>
      </c>
      <c r="P1036">
        <v>0.18562340239030783</v>
      </c>
      <c r="Q1036">
        <v>0.82823795724741867</v>
      </c>
      <c r="R1036">
        <v>0</v>
      </c>
      <c r="S1036">
        <v>5.5897206921981253E-2</v>
      </c>
      <c r="T1036">
        <v>1.0329495289017514E-3</v>
      </c>
      <c r="U1036">
        <v>1.2645739127739367E-2</v>
      </c>
      <c r="V1036">
        <v>0</v>
      </c>
      <c r="W1036">
        <v>47.804898344709521</v>
      </c>
      <c r="X1036">
        <v>9.4739515097246656</v>
      </c>
      <c r="Y1036">
        <v>0</v>
      </c>
      <c r="Z1036">
        <v>0</v>
      </c>
      <c r="AA1036">
        <v>4.4064889641283152E-4</v>
      </c>
      <c r="AB1036">
        <v>0</v>
      </c>
      <c r="AC1036">
        <v>0</v>
      </c>
      <c r="AD1036">
        <v>0.13840231922023441</v>
      </c>
      <c r="AE1036">
        <v>2.3337867759711285E-2</v>
      </c>
      <c r="AF1036">
        <v>6.7325644943816612E-2</v>
      </c>
      <c r="AG1036">
        <v>0</v>
      </c>
      <c r="AH1036">
        <v>0</v>
      </c>
      <c r="AL1036">
        <f t="shared" si="48"/>
        <v>0</v>
      </c>
      <c r="AM1036">
        <f t="shared" si="49"/>
        <v>0.15727712084860943</v>
      </c>
      <c r="AN1036">
        <f t="shared" si="50"/>
        <v>0.95123561749801133</v>
      </c>
    </row>
    <row r="1037" spans="1:40" x14ac:dyDescent="0.25">
      <c r="A1037" s="2">
        <v>1154</v>
      </c>
      <c r="B1037" t="s">
        <v>167</v>
      </c>
      <c r="C1037">
        <v>1.0712879500825714</v>
      </c>
      <c r="D1037">
        <v>0.50586761989826057</v>
      </c>
      <c r="E1037">
        <v>5.1097978547036751E-3</v>
      </c>
      <c r="F1037">
        <v>9.2650137144271148E-4</v>
      </c>
      <c r="G1037">
        <v>1.1858156322357906E-2</v>
      </c>
      <c r="H1037">
        <v>8.1272215725313787E-3</v>
      </c>
      <c r="I1037">
        <v>0.10401783995046175</v>
      </c>
      <c r="J1037">
        <v>4.8616241371611307E-4</v>
      </c>
      <c r="K1037">
        <v>6.2220533534201533E-3</v>
      </c>
      <c r="L1037">
        <v>4.618508787544778E-3</v>
      </c>
      <c r="M1037">
        <v>5.9110858154298208E-2</v>
      </c>
      <c r="N1037">
        <v>1.4216209031457344E-2</v>
      </c>
      <c r="O1037">
        <v>1.2945190255435315E-3</v>
      </c>
      <c r="P1037">
        <v>1.656817392878027E-2</v>
      </c>
      <c r="Q1037">
        <v>0</v>
      </c>
      <c r="R1037">
        <v>0</v>
      </c>
      <c r="S1037">
        <v>0</v>
      </c>
      <c r="T1037">
        <v>8.4105804067392917E-5</v>
      </c>
      <c r="U1037">
        <v>7.1604086615968947E-4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0.27306627551291968</v>
      </c>
      <c r="AB1037">
        <v>5.8351391094580499E-2</v>
      </c>
      <c r="AC1037">
        <v>6.4651514032562163E-4</v>
      </c>
      <c r="AD1037">
        <v>0</v>
      </c>
      <c r="AE1037">
        <v>0</v>
      </c>
      <c r="AF1037">
        <v>0</v>
      </c>
      <c r="AG1037">
        <v>0</v>
      </c>
      <c r="AH1037">
        <v>0</v>
      </c>
      <c r="AL1037">
        <f t="shared" si="48"/>
        <v>0.47697485789285671</v>
      </c>
      <c r="AM1037">
        <f t="shared" si="49"/>
        <v>5.446844715287142E-2</v>
      </c>
      <c r="AN1037">
        <f t="shared" si="50"/>
        <v>0.30936375843857439</v>
      </c>
    </row>
    <row r="1038" spans="1:40" x14ac:dyDescent="0.25">
      <c r="A1038" s="2">
        <v>1155</v>
      </c>
      <c r="B1038" t="s">
        <v>42</v>
      </c>
      <c r="C1038">
        <v>11105.265619669413</v>
      </c>
      <c r="D1038">
        <v>9553.3273532514904</v>
      </c>
      <c r="E1038">
        <v>96.498228671162437</v>
      </c>
      <c r="F1038">
        <v>60.298461276054397</v>
      </c>
      <c r="G1038">
        <v>71.544139549138691</v>
      </c>
      <c r="H1038">
        <v>9.5687168838074719</v>
      </c>
      <c r="I1038">
        <v>11.353138009448527</v>
      </c>
      <c r="J1038">
        <v>3.5699561847224821</v>
      </c>
      <c r="K1038">
        <v>4.2355350221102794</v>
      </c>
      <c r="L1038">
        <v>110.44740788191547</v>
      </c>
      <c r="M1038">
        <v>131.04502180470089</v>
      </c>
      <c r="N1038">
        <v>60.130021510887509</v>
      </c>
      <c r="O1038">
        <v>77.946709784036159</v>
      </c>
      <c r="P1038">
        <v>92.483470532820405</v>
      </c>
      <c r="Q1038">
        <v>304.75461589817672</v>
      </c>
      <c r="R1038">
        <v>361.5899406737413</v>
      </c>
      <c r="S1038">
        <v>0</v>
      </c>
      <c r="T1038">
        <v>0.47073894636042612</v>
      </c>
      <c r="U1038">
        <v>3.3476008958000922</v>
      </c>
      <c r="V1038">
        <v>0</v>
      </c>
      <c r="W1038">
        <v>11.196235387640661</v>
      </c>
      <c r="X1038">
        <v>53.377403335550568</v>
      </c>
      <c r="Y1038">
        <v>0</v>
      </c>
      <c r="Z1038">
        <v>0.44033069732164815</v>
      </c>
      <c r="AA1038">
        <v>18.226430407261169</v>
      </c>
      <c r="AB1038">
        <v>54.679291221783508</v>
      </c>
      <c r="AC1038">
        <v>6.3108952933468965</v>
      </c>
      <c r="AD1038">
        <v>0</v>
      </c>
      <c r="AE1038">
        <v>0</v>
      </c>
      <c r="AF1038">
        <v>0</v>
      </c>
      <c r="AG1038">
        <v>0</v>
      </c>
      <c r="AH1038">
        <v>8.4239765501352579</v>
      </c>
      <c r="AL1038">
        <f t="shared" si="48"/>
        <v>0.86894144745453761</v>
      </c>
      <c r="AM1038">
        <f t="shared" si="49"/>
        <v>9.730221523557828E-3</v>
      </c>
      <c r="AN1038">
        <f t="shared" si="50"/>
        <v>1.237965529691927E-2</v>
      </c>
    </row>
    <row r="1039" spans="1:40" x14ac:dyDescent="0.25">
      <c r="A1039" s="2">
        <v>1156</v>
      </c>
      <c r="B1039" t="s">
        <v>42</v>
      </c>
      <c r="C1039">
        <v>39.332088535130232</v>
      </c>
      <c r="D1039">
        <v>37.391827492989727</v>
      </c>
      <c r="E1039">
        <v>0.37769462477652993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2.2396486880432418E-2</v>
      </c>
      <c r="AA1039">
        <v>0</v>
      </c>
      <c r="AB1039">
        <v>0</v>
      </c>
      <c r="AC1039">
        <v>1.5401699304835426</v>
      </c>
      <c r="AD1039">
        <v>0</v>
      </c>
      <c r="AE1039">
        <v>0</v>
      </c>
      <c r="AF1039">
        <v>0</v>
      </c>
      <c r="AG1039">
        <v>0</v>
      </c>
      <c r="AH1039">
        <v>0</v>
      </c>
      <c r="AL1039">
        <f t="shared" si="48"/>
        <v>0.96027247787850534</v>
      </c>
      <c r="AM1039">
        <f t="shared" si="49"/>
        <v>0</v>
      </c>
      <c r="AN1039">
        <f t="shared" si="50"/>
        <v>0</v>
      </c>
    </row>
    <row r="1040" spans="1:40" x14ac:dyDescent="0.25">
      <c r="A1040" s="2">
        <v>1157</v>
      </c>
      <c r="B1040" t="s">
        <v>333</v>
      </c>
      <c r="C1040">
        <v>140.24290197609548</v>
      </c>
      <c r="D1040">
        <v>5.1860800063016068</v>
      </c>
      <c r="E1040">
        <v>5.2384648856328736E-2</v>
      </c>
      <c r="F1040">
        <v>2.8133133812349209</v>
      </c>
      <c r="G1040">
        <v>3.3379813950350714</v>
      </c>
      <c r="H1040">
        <v>2.6281892205260244</v>
      </c>
      <c r="I1040">
        <v>3.1183336877336831</v>
      </c>
      <c r="J1040">
        <v>0.11094598024730701</v>
      </c>
      <c r="K1040">
        <v>0.13163747527063024</v>
      </c>
      <c r="L1040">
        <v>2.4417308241676952</v>
      </c>
      <c r="M1040">
        <v>2.8971004801997302</v>
      </c>
      <c r="N1040">
        <v>1.3169060410718423</v>
      </c>
      <c r="O1040">
        <v>0.88023305118294437</v>
      </c>
      <c r="P1040">
        <v>1.04439231327852</v>
      </c>
      <c r="Q1040">
        <v>6.1632267794193014</v>
      </c>
      <c r="R1040">
        <v>7.3126364117566869</v>
      </c>
      <c r="S1040">
        <v>0</v>
      </c>
      <c r="T1040">
        <v>3.3563818653252954E-2</v>
      </c>
      <c r="U1040">
        <v>5.4746043604602217E-2</v>
      </c>
      <c r="V1040">
        <v>0</v>
      </c>
      <c r="W1040">
        <v>28.402796395159662</v>
      </c>
      <c r="X1040">
        <v>7.4782046204977339</v>
      </c>
      <c r="Y1040">
        <v>0</v>
      </c>
      <c r="Z1040">
        <v>0</v>
      </c>
      <c r="AA1040">
        <v>54.453245457772653</v>
      </c>
      <c r="AB1040">
        <v>10.385253944125287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L1040">
        <f t="shared" si="48"/>
        <v>3.7352797049584982E-2</v>
      </c>
      <c r="AM1040">
        <f t="shared" si="49"/>
        <v>0.12737513494742045</v>
      </c>
      <c r="AN1040">
        <f t="shared" si="50"/>
        <v>0.71817895236311535</v>
      </c>
    </row>
    <row r="1041" spans="1:40" x14ac:dyDescent="0.25">
      <c r="A1041" s="2">
        <v>1158</v>
      </c>
      <c r="B1041" t="s">
        <v>333</v>
      </c>
      <c r="C1041">
        <v>13.77891881590466</v>
      </c>
      <c r="D1041">
        <v>6.3712161284911533</v>
      </c>
      <c r="E1041">
        <v>6.4355681252433336E-2</v>
      </c>
      <c r="F1041">
        <v>0.53898245034664061</v>
      </c>
      <c r="G1041">
        <v>0.63949963733048409</v>
      </c>
      <c r="H1041">
        <v>0.50351591444042876</v>
      </c>
      <c r="I1041">
        <v>0.59741973634725365</v>
      </c>
      <c r="J1041">
        <v>2.1255335441350349E-2</v>
      </c>
      <c r="K1041">
        <v>2.5219568891668355E-2</v>
      </c>
      <c r="L1041">
        <v>0.46779476300321332</v>
      </c>
      <c r="M1041">
        <v>0.55503447916517512</v>
      </c>
      <c r="N1041">
        <v>0.25229704355906946</v>
      </c>
      <c r="O1041">
        <v>0.16863764213139812</v>
      </c>
      <c r="P1041">
        <v>0.2000880003330692</v>
      </c>
      <c r="Q1041">
        <v>0.47815887337909613</v>
      </c>
      <c r="R1041">
        <v>0.56733121115235952</v>
      </c>
      <c r="S1041">
        <v>0</v>
      </c>
      <c r="T1041">
        <v>6.4296848729681064E-3</v>
      </c>
      <c r="U1041">
        <v>1.0488938553909479E-2</v>
      </c>
      <c r="V1041">
        <v>0</v>
      </c>
      <c r="W1041">
        <v>1.0043972739757385</v>
      </c>
      <c r="X1041">
        <v>0.30572224716548535</v>
      </c>
      <c r="Y1041">
        <v>0</v>
      </c>
      <c r="Z1041">
        <v>0</v>
      </c>
      <c r="AA1041">
        <v>0.57904458226723721</v>
      </c>
      <c r="AB1041">
        <v>0.42202962380452869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L1041">
        <f t="shared" si="48"/>
        <v>0.46705927335279507</v>
      </c>
      <c r="AM1041">
        <f t="shared" si="49"/>
        <v>5.2816326207683895E-2</v>
      </c>
      <c r="AN1041">
        <f t="shared" si="50"/>
        <v>0.16773404053627464</v>
      </c>
    </row>
    <row r="1042" spans="1:40" x14ac:dyDescent="0.25">
      <c r="A1042" s="2">
        <v>1159</v>
      </c>
      <c r="B1042" t="s">
        <v>333</v>
      </c>
      <c r="C1042">
        <v>28599.967510817496</v>
      </c>
      <c r="D1042">
        <v>5219.6343493214299</v>
      </c>
      <c r="E1042">
        <v>52.723253070480524</v>
      </c>
      <c r="F1042">
        <v>1254.6538238050261</v>
      </c>
      <c r="G1042">
        <v>1488.6405460709038</v>
      </c>
      <c r="H1042">
        <v>1172.0947428296361</v>
      </c>
      <c r="I1042">
        <v>1390.6834241218096</v>
      </c>
      <c r="J1042">
        <v>49.478757669666862</v>
      </c>
      <c r="K1042">
        <v>58.706124986308033</v>
      </c>
      <c r="L1042">
        <v>1088.9394008931758</v>
      </c>
      <c r="M1042">
        <v>1292.0203493217609</v>
      </c>
      <c r="N1042">
        <v>587.30109604432641</v>
      </c>
      <c r="O1042">
        <v>392.55774598081598</v>
      </c>
      <c r="P1042">
        <v>465.76786601190332</v>
      </c>
      <c r="Q1042">
        <v>1041.854798135497</v>
      </c>
      <c r="R1042">
        <v>1236.1549369179716</v>
      </c>
      <c r="S1042">
        <v>0</v>
      </c>
      <c r="T1042">
        <v>14.968582968214262</v>
      </c>
      <c r="U1042">
        <v>24.41483172944087</v>
      </c>
      <c r="V1042">
        <v>0</v>
      </c>
      <c r="W1042">
        <v>6506.0090495912391</v>
      </c>
      <c r="X1042">
        <v>2089.3946481593889</v>
      </c>
      <c r="Y1042">
        <v>103.12473545922457</v>
      </c>
      <c r="Z1042">
        <v>4.7345322674577961</v>
      </c>
      <c r="AA1042">
        <v>2253.0799431764835</v>
      </c>
      <c r="AB1042">
        <v>482.39019296214462</v>
      </c>
      <c r="AC1042">
        <v>119.86068059798484</v>
      </c>
      <c r="AD1042">
        <v>0</v>
      </c>
      <c r="AE1042">
        <v>0</v>
      </c>
      <c r="AF1042">
        <v>0</v>
      </c>
      <c r="AG1042">
        <v>0</v>
      </c>
      <c r="AH1042">
        <v>210.77909872520718</v>
      </c>
      <c r="AL1042">
        <f t="shared" si="48"/>
        <v>0.18434837733286663</v>
      </c>
      <c r="AM1042">
        <f t="shared" si="49"/>
        <v>8.9922649043177955E-2</v>
      </c>
      <c r="AN1042">
        <f t="shared" si="50"/>
        <v>0.39618484984654362</v>
      </c>
    </row>
    <row r="1043" spans="1:40" x14ac:dyDescent="0.25">
      <c r="A1043" s="2">
        <v>1160</v>
      </c>
      <c r="B1043" t="s">
        <v>333</v>
      </c>
      <c r="C1043">
        <v>4165.3577647895136</v>
      </c>
      <c r="D1043">
        <v>1596.8476443222041</v>
      </c>
      <c r="E1043">
        <v>16.129884217572616</v>
      </c>
      <c r="F1043">
        <v>108.87713573268563</v>
      </c>
      <c r="G1043">
        <v>129.18291173347455</v>
      </c>
      <c r="H1043">
        <v>101.71261122570669</v>
      </c>
      <c r="I1043">
        <v>120.68161844545963</v>
      </c>
      <c r="J1043">
        <v>4.2933517387953914</v>
      </c>
      <c r="K1043">
        <v>5.0948172216876086</v>
      </c>
      <c r="L1043">
        <v>94.496445334570012</v>
      </c>
      <c r="M1043">
        <v>112.11974351135019</v>
      </c>
      <c r="N1043">
        <v>50.965055626443402</v>
      </c>
      <c r="O1043">
        <v>34.065753805012484</v>
      </c>
      <c r="P1043">
        <v>40.418884490446061</v>
      </c>
      <c r="Q1043">
        <v>88.685670315602636</v>
      </c>
      <c r="R1043">
        <v>105.22609831010467</v>
      </c>
      <c r="S1043">
        <v>0</v>
      </c>
      <c r="T1043">
        <v>1.2990293949443377</v>
      </c>
      <c r="U1043">
        <v>2.1183713298289542</v>
      </c>
      <c r="V1043">
        <v>0</v>
      </c>
      <c r="W1043">
        <v>983.86910694946164</v>
      </c>
      <c r="X1043">
        <v>294.1669249061016</v>
      </c>
      <c r="Y1043">
        <v>41.340141851863685</v>
      </c>
      <c r="Z1043">
        <v>0</v>
      </c>
      <c r="AA1043">
        <v>177.89148499389256</v>
      </c>
      <c r="AB1043">
        <v>55.653202009262472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0.22187732304211641</v>
      </c>
      <c r="AL1043">
        <f t="shared" si="48"/>
        <v>0.38723625187122068</v>
      </c>
      <c r="AM1043">
        <f t="shared" si="49"/>
        <v>8.3983212648011618E-2</v>
      </c>
      <c r="AN1043">
        <f t="shared" si="50"/>
        <v>0.36289337056143661</v>
      </c>
    </row>
    <row r="1044" spans="1:40" x14ac:dyDescent="0.25">
      <c r="A1044" s="2">
        <v>1161</v>
      </c>
      <c r="B1044" t="s">
        <v>333</v>
      </c>
      <c r="C1044">
        <v>1146.6678121602342</v>
      </c>
      <c r="D1044">
        <v>197.52075643113284</v>
      </c>
      <c r="E1044">
        <v>1.9954309236656969</v>
      </c>
      <c r="F1044">
        <v>57.4566473113154</v>
      </c>
      <c r="G1044">
        <v>68.172738159120911</v>
      </c>
      <c r="H1044">
        <v>53.676197033907798</v>
      </c>
      <c r="I1044">
        <v>63.686258314217916</v>
      </c>
      <c r="J1044">
        <v>2.2656769038876794</v>
      </c>
      <c r="K1044">
        <v>2.688496870862318</v>
      </c>
      <c r="L1044">
        <v>49.868821900112657</v>
      </c>
      <c r="M1044">
        <v>59.167870520061889</v>
      </c>
      <c r="N1044">
        <v>26.895938094558844</v>
      </c>
      <c r="O1044">
        <v>17.977826331648082</v>
      </c>
      <c r="P1044">
        <v>21.329472343444689</v>
      </c>
      <c r="Q1044">
        <v>47.137446796566437</v>
      </c>
      <c r="R1044">
        <v>55.927912801428398</v>
      </c>
      <c r="S1044">
        <v>0</v>
      </c>
      <c r="T1044">
        <v>0.68508799258296571</v>
      </c>
      <c r="U1044">
        <v>1.1178801485343635</v>
      </c>
      <c r="V1044">
        <v>0</v>
      </c>
      <c r="W1044">
        <v>302.15672168234801</v>
      </c>
      <c r="X1044">
        <v>91.943395487268376</v>
      </c>
      <c r="Y1044">
        <v>23.666948764644108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1.330287348924925</v>
      </c>
      <c r="AL1044">
        <f t="shared" si="48"/>
        <v>0.17399650120022586</v>
      </c>
      <c r="AM1044">
        <f t="shared" si="49"/>
        <v>8.0183113637814662E-2</v>
      </c>
      <c r="AN1044">
        <f t="shared" si="50"/>
        <v>0.3436916193079162</v>
      </c>
    </row>
    <row r="1045" spans="1:40" x14ac:dyDescent="0.25">
      <c r="A1045" s="2">
        <v>1162</v>
      </c>
      <c r="B1045" t="s">
        <v>333</v>
      </c>
      <c r="C1045">
        <v>20.491559261576718</v>
      </c>
      <c r="D1045">
        <v>8.5149376541046351</v>
      </c>
      <c r="E1045">
        <v>8.6008662691476626E-2</v>
      </c>
      <c r="F1045">
        <v>0.96276048835496753</v>
      </c>
      <c r="G1045">
        <v>1.1423100216271189</v>
      </c>
      <c r="H1045">
        <v>0.89940836941777558</v>
      </c>
      <c r="I1045">
        <v>1.0671427960424698</v>
      </c>
      <c r="J1045">
        <v>3.7967931303847534E-2</v>
      </c>
      <c r="K1045">
        <v>4.5048232643719571E-2</v>
      </c>
      <c r="L1045">
        <v>0.83559833240462811</v>
      </c>
      <c r="M1045">
        <v>0.9914340285965566</v>
      </c>
      <c r="N1045">
        <v>0.45066611647869459</v>
      </c>
      <c r="O1045">
        <v>0.30122942474840614</v>
      </c>
      <c r="P1045">
        <v>0.35740774700421696</v>
      </c>
      <c r="Q1045">
        <v>2.1813067272000031</v>
      </c>
      <c r="R1045">
        <v>2.5881111992812111</v>
      </c>
      <c r="S1045">
        <v>0</v>
      </c>
      <c r="T1045">
        <v>1.1486307949362902E-2</v>
      </c>
      <c r="U1045">
        <v>1.8735221727629092E-2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L1045">
        <f t="shared" si="48"/>
        <v>0.41973117843323721</v>
      </c>
      <c r="AM1045">
        <f t="shared" si="49"/>
        <v>0</v>
      </c>
      <c r="AN1045">
        <f t="shared" si="50"/>
        <v>0</v>
      </c>
    </row>
    <row r="1046" spans="1:40" x14ac:dyDescent="0.25">
      <c r="A1046" s="2">
        <v>1163</v>
      </c>
      <c r="B1046" t="s">
        <v>333</v>
      </c>
      <c r="C1046">
        <v>88.138147342277719</v>
      </c>
      <c r="D1046">
        <v>40.699561701759002</v>
      </c>
      <c r="E1046">
        <v>0.41110564955687234</v>
      </c>
      <c r="F1046">
        <v>1.8575474709154163</v>
      </c>
      <c r="G1046">
        <v>2.2039706926247034</v>
      </c>
      <c r="H1046">
        <v>1.7353154847875785</v>
      </c>
      <c r="I1046">
        <v>2.0589431158235523</v>
      </c>
      <c r="J1046">
        <v>7.325483787518719E-2</v>
      </c>
      <c r="K1046">
        <v>8.6916015029323626E-2</v>
      </c>
      <c r="L1046">
        <v>1.6122028382605247</v>
      </c>
      <c r="M1046">
        <v>1.9128696106082814</v>
      </c>
      <c r="N1046">
        <v>0.86951389655187172</v>
      </c>
      <c r="O1046">
        <v>0.58119181298453826</v>
      </c>
      <c r="P1046">
        <v>0.68958149128995971</v>
      </c>
      <c r="Q1046">
        <v>6.6541249480783984</v>
      </c>
      <c r="R1046">
        <v>7.8950849868432487</v>
      </c>
      <c r="S1046">
        <v>0</v>
      </c>
      <c r="T1046">
        <v>2.2160874108172246E-2</v>
      </c>
      <c r="U1046">
        <v>3.6147134985651877E-2</v>
      </c>
      <c r="V1046">
        <v>0</v>
      </c>
      <c r="W1046">
        <v>7.2204936444375516</v>
      </c>
      <c r="X1046">
        <v>1.8448684462922949</v>
      </c>
      <c r="Y1046">
        <v>0</v>
      </c>
      <c r="Z1046">
        <v>0</v>
      </c>
      <c r="AA1046">
        <v>7.8686434489588022</v>
      </c>
      <c r="AB1046">
        <v>1.7907103763727292</v>
      </c>
      <c r="AC1046">
        <v>1.393886413406621E-2</v>
      </c>
      <c r="AD1046">
        <v>0</v>
      </c>
      <c r="AE1046">
        <v>0</v>
      </c>
      <c r="AF1046">
        <v>0</v>
      </c>
      <c r="AG1046">
        <v>0</v>
      </c>
      <c r="AH1046">
        <v>0</v>
      </c>
      <c r="AL1046">
        <f t="shared" si="48"/>
        <v>0.46643443946768881</v>
      </c>
      <c r="AM1046">
        <f t="shared" si="49"/>
        <v>4.1248641278407328E-2</v>
      </c>
      <c r="AN1046">
        <f t="shared" si="50"/>
        <v>0.21244735089955299</v>
      </c>
    </row>
    <row r="1047" spans="1:40" x14ac:dyDescent="0.25">
      <c r="A1047" s="2">
        <v>1164</v>
      </c>
      <c r="B1047" t="s">
        <v>333</v>
      </c>
      <c r="C1047">
        <v>10.681201119324111</v>
      </c>
      <c r="D1047">
        <v>3.8879481028330232</v>
      </c>
      <c r="E1047">
        <v>3.9271990067149203E-2</v>
      </c>
      <c r="F1047">
        <v>7.1184545014508813E-2</v>
      </c>
      <c r="G1047">
        <v>8.4460126714772529E-2</v>
      </c>
      <c r="H1047">
        <v>6.6500393741247776E-2</v>
      </c>
      <c r="I1047">
        <v>7.8902396536123937E-2</v>
      </c>
      <c r="J1047">
        <v>2.8072457641416808E-3</v>
      </c>
      <c r="K1047">
        <v>3.3307967524406979E-3</v>
      </c>
      <c r="L1047">
        <v>6.1782492809094494E-2</v>
      </c>
      <c r="M1047">
        <v>7.3304624207297456E-2</v>
      </c>
      <c r="N1047">
        <v>3.3321354996481298E-2</v>
      </c>
      <c r="O1047">
        <v>2.2272305119739318E-2</v>
      </c>
      <c r="P1047">
        <v>2.6425994366533381E-2</v>
      </c>
      <c r="Q1047">
        <v>0.18763433490154008</v>
      </c>
      <c r="R1047">
        <v>0.22262714318139354</v>
      </c>
      <c r="S1047">
        <v>0</v>
      </c>
      <c r="T1047">
        <v>8.4927152697691379E-4</v>
      </c>
      <c r="U1047">
        <v>1.3852429194915691E-3</v>
      </c>
      <c r="V1047">
        <v>0</v>
      </c>
      <c r="W1047">
        <v>1.7515523836830289</v>
      </c>
      <c r="X1047">
        <v>0.47912835045720953</v>
      </c>
      <c r="Y1047">
        <v>0</v>
      </c>
      <c r="Z1047">
        <v>0</v>
      </c>
      <c r="AA1047">
        <v>2.9322284349064036</v>
      </c>
      <c r="AB1047">
        <v>0.65428358882551241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L1047">
        <f t="shared" si="48"/>
        <v>0.36767588673104962</v>
      </c>
      <c r="AM1047">
        <f t="shared" si="49"/>
        <v>0.10611277951055401</v>
      </c>
      <c r="AN1047">
        <f t="shared" si="50"/>
        <v>0.54461971953209098</v>
      </c>
    </row>
    <row r="1048" spans="1:40" x14ac:dyDescent="0.25">
      <c r="A1048" s="2">
        <v>1165</v>
      </c>
      <c r="B1048" t="s">
        <v>333</v>
      </c>
      <c r="C1048">
        <v>86.840615583493062</v>
      </c>
      <c r="D1048">
        <v>2.3328597483786226</v>
      </c>
      <c r="E1048">
        <v>2.3564207119865198E-2</v>
      </c>
      <c r="F1048">
        <v>0.18312079397591688</v>
      </c>
      <c r="G1048">
        <v>0.21727187355301791</v>
      </c>
      <c r="H1048">
        <v>0.17107097538155744</v>
      </c>
      <c r="I1048">
        <v>0.20297481276968637</v>
      </c>
      <c r="J1048">
        <v>7.2215926631226451E-3</v>
      </c>
      <c r="K1048">
        <v>8.5683848639622386E-3</v>
      </c>
      <c r="L1048">
        <v>0.15893423197118281</v>
      </c>
      <c r="M1048">
        <v>0.18857457278170892</v>
      </c>
      <c r="N1048">
        <v>8.5718425695843314E-2</v>
      </c>
      <c r="O1048">
        <v>5.7295069107130905E-2</v>
      </c>
      <c r="P1048">
        <v>6.7980332410374184E-2</v>
      </c>
      <c r="Q1048">
        <v>2.279574983673657</v>
      </c>
      <c r="R1048">
        <v>2.7047042863137118</v>
      </c>
      <c r="S1048">
        <v>0</v>
      </c>
      <c r="T1048">
        <v>2.1846990193472578E-3</v>
      </c>
      <c r="U1048">
        <v>3.5634670032295757E-3</v>
      </c>
      <c r="V1048">
        <v>0</v>
      </c>
      <c r="W1048">
        <v>44.275243811157914</v>
      </c>
      <c r="X1048">
        <v>13.560482389014272</v>
      </c>
      <c r="Y1048">
        <v>0</v>
      </c>
      <c r="Z1048">
        <v>0</v>
      </c>
      <c r="AA1048">
        <v>15.942561637587685</v>
      </c>
      <c r="AB1048">
        <v>4.3671452890512565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L1048">
        <f t="shared" si="48"/>
        <v>2.7135044352983657E-2</v>
      </c>
      <c r="AM1048">
        <f t="shared" si="49"/>
        <v>0.2064428903181712</v>
      </c>
      <c r="AN1048">
        <f t="shared" si="50"/>
        <v>0.89987193897397078</v>
      </c>
    </row>
    <row r="1049" spans="1:40" x14ac:dyDescent="0.25">
      <c r="A1049" s="2">
        <v>1166</v>
      </c>
      <c r="B1049" t="s">
        <v>333</v>
      </c>
      <c r="C1049">
        <v>23.452576145458472</v>
      </c>
      <c r="D1049">
        <v>9.6218334126344907</v>
      </c>
      <c r="E1049">
        <v>9.7188276571947618E-2</v>
      </c>
      <c r="F1049">
        <v>0.3999599495202642</v>
      </c>
      <c r="G1049">
        <v>0.47454938499798394</v>
      </c>
      <c r="H1049">
        <v>0.37364202338597741</v>
      </c>
      <c r="I1049">
        <v>0.44332186470535834</v>
      </c>
      <c r="J1049">
        <v>1.5770975139461997E-2</v>
      </c>
      <c r="K1049">
        <v>1.8715195365468174E-2</v>
      </c>
      <c r="L1049">
        <v>0.34713390217941548</v>
      </c>
      <c r="M1049">
        <v>0.41187123291328248</v>
      </c>
      <c r="N1049">
        <v>0.18722042895256941</v>
      </c>
      <c r="O1049">
        <v>0.12513821635579489</v>
      </c>
      <c r="P1049">
        <v>0.14847895055353269</v>
      </c>
      <c r="Q1049">
        <v>0.3253993660754706</v>
      </c>
      <c r="R1049">
        <v>0.38608619603709959</v>
      </c>
      <c r="S1049">
        <v>0</v>
      </c>
      <c r="T1049">
        <v>4.7726283469577604E-3</v>
      </c>
      <c r="U1049">
        <v>7.7827823574991321E-3</v>
      </c>
      <c r="V1049">
        <v>0</v>
      </c>
      <c r="W1049">
        <v>6.8718166072234288</v>
      </c>
      <c r="X1049">
        <v>1.737884014355809</v>
      </c>
      <c r="Y1049">
        <v>8.3633372908069936E-2</v>
      </c>
      <c r="Z1049">
        <v>0</v>
      </c>
      <c r="AA1049">
        <v>1.0443247976174816</v>
      </c>
      <c r="AB1049">
        <v>0.32605256726110377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L1049">
        <f t="shared" si="48"/>
        <v>0.41441168888768332</v>
      </c>
      <c r="AM1049">
        <f t="shared" si="49"/>
        <v>8.8004685234401789E-2</v>
      </c>
      <c r="AN1049">
        <f t="shared" si="50"/>
        <v>0.42554293074496374</v>
      </c>
    </row>
    <row r="1050" spans="1:40" x14ac:dyDescent="0.25">
      <c r="A1050" s="2">
        <v>1167</v>
      </c>
      <c r="B1050" t="s">
        <v>54</v>
      </c>
      <c r="C1050">
        <v>284.42494676237595</v>
      </c>
      <c r="D1050">
        <v>225.23639535665654</v>
      </c>
      <c r="E1050">
        <v>2.275114297311887</v>
      </c>
      <c r="F1050">
        <v>0.12072942845191538</v>
      </c>
      <c r="G1050">
        <v>0.14324826318367598</v>
      </c>
      <c r="H1050">
        <v>0.18402158475090652</v>
      </c>
      <c r="I1050">
        <v>0.21834142608867674</v>
      </c>
      <c r="J1050">
        <v>0.12017643442255163</v>
      </c>
      <c r="K1050">
        <v>0.14259264030362556</v>
      </c>
      <c r="L1050">
        <v>1.8495997001098181</v>
      </c>
      <c r="M1050">
        <v>2.1945424960968469</v>
      </c>
      <c r="N1050">
        <v>1.1101327204727021</v>
      </c>
      <c r="O1050">
        <v>0.28629127436694801</v>
      </c>
      <c r="P1050">
        <v>0.33967516299529915</v>
      </c>
      <c r="Q1050">
        <v>3.9213801406574498</v>
      </c>
      <c r="R1050">
        <v>4.6526999329349268</v>
      </c>
      <c r="S1050">
        <v>0</v>
      </c>
      <c r="T1050">
        <v>7.8730387067146024E-2</v>
      </c>
      <c r="U1050">
        <v>5.3247053961415138E-2</v>
      </c>
      <c r="V1050">
        <v>0</v>
      </c>
      <c r="W1050">
        <v>0.56814628490749353</v>
      </c>
      <c r="X1050">
        <v>0.69366696423644192</v>
      </c>
      <c r="Y1050">
        <v>0.13180786339456405</v>
      </c>
      <c r="Z1050">
        <v>0</v>
      </c>
      <c r="AA1050">
        <v>17.638959947726669</v>
      </c>
      <c r="AB1050">
        <v>8.0314365519076478</v>
      </c>
      <c r="AC1050">
        <v>0</v>
      </c>
      <c r="AD1050">
        <v>11.662731202633678</v>
      </c>
      <c r="AE1050">
        <v>2.6595379217976047</v>
      </c>
      <c r="AF1050">
        <v>0.11174172593958466</v>
      </c>
      <c r="AG1050">
        <v>0</v>
      </c>
      <c r="AH1050">
        <v>0</v>
      </c>
      <c r="AL1050">
        <f t="shared" si="48"/>
        <v>0.7998999815021286</v>
      </c>
      <c r="AM1050">
        <f t="shared" si="49"/>
        <v>4.0026873758907802E-2</v>
      </c>
      <c r="AN1050">
        <f t="shared" si="50"/>
        <v>0.14504521963636252</v>
      </c>
    </row>
    <row r="1051" spans="1:40" x14ac:dyDescent="0.25">
      <c r="A1051" s="2">
        <v>1168</v>
      </c>
      <c r="B1051" t="s">
        <v>54</v>
      </c>
      <c r="C1051">
        <v>13375.745363718896</v>
      </c>
      <c r="D1051">
        <v>9853.1525688492547</v>
      </c>
      <c r="E1051">
        <v>99.52665682158262</v>
      </c>
      <c r="F1051">
        <v>16.253153969987729</v>
      </c>
      <c r="G1051">
        <v>33.612215261061991</v>
      </c>
      <c r="H1051">
        <v>7.893499210756457</v>
      </c>
      <c r="I1051">
        <v>16.323613917244106</v>
      </c>
      <c r="J1051">
        <v>13.436308229642103</v>
      </c>
      <c r="K1051">
        <v>27.787057409249588</v>
      </c>
      <c r="L1051">
        <v>263.50604447668542</v>
      </c>
      <c r="M1051">
        <v>544.94400537710908</v>
      </c>
      <c r="N1051">
        <v>182.47921380919502</v>
      </c>
      <c r="O1051">
        <v>29.693547315230433</v>
      </c>
      <c r="P1051">
        <v>61.407951945414005</v>
      </c>
      <c r="Q1051">
        <v>845.45538155175416</v>
      </c>
      <c r="R1051">
        <v>0</v>
      </c>
      <c r="S1051">
        <v>84.989866559139259</v>
      </c>
      <c r="T1051">
        <v>0.30175020643124517</v>
      </c>
      <c r="U1051">
        <v>12.235944927928751</v>
      </c>
      <c r="V1051">
        <v>0</v>
      </c>
      <c r="W1051">
        <v>0</v>
      </c>
      <c r="X1051">
        <v>0</v>
      </c>
      <c r="Y1051">
        <v>189.55339214569997</v>
      </c>
      <c r="Z1051">
        <v>0</v>
      </c>
      <c r="AA1051">
        <v>625.82549230453162</v>
      </c>
      <c r="AB1051">
        <v>191.66864045028535</v>
      </c>
      <c r="AC1051">
        <v>0</v>
      </c>
      <c r="AD1051">
        <v>80.000300025201099</v>
      </c>
      <c r="AE1051">
        <v>24.829303308616964</v>
      </c>
      <c r="AF1051">
        <v>27.433149170368441</v>
      </c>
      <c r="AG1051">
        <v>0</v>
      </c>
      <c r="AH1051">
        <v>143.43630647652469</v>
      </c>
      <c r="AL1051">
        <f t="shared" si="48"/>
        <v>0.74408408316945307</v>
      </c>
      <c r="AM1051">
        <f t="shared" si="49"/>
        <v>1.6185860142504147E-2</v>
      </c>
      <c r="AN1051">
        <f t="shared" si="50"/>
        <v>6.895494127679766E-2</v>
      </c>
    </row>
    <row r="1052" spans="1:40" x14ac:dyDescent="0.25">
      <c r="A1052" s="2">
        <v>1169</v>
      </c>
      <c r="B1052" t="s">
        <v>54</v>
      </c>
      <c r="C1052">
        <v>12506.428658905907</v>
      </c>
      <c r="D1052">
        <v>10625.835447748075</v>
      </c>
      <c r="E1052">
        <v>107.33172658987132</v>
      </c>
      <c r="F1052">
        <v>6.5788075922617439</v>
      </c>
      <c r="G1052">
        <v>7.805789126908226</v>
      </c>
      <c r="H1052">
        <v>10.028113546167827</v>
      </c>
      <c r="I1052">
        <v>11.898251110483214</v>
      </c>
      <c r="J1052">
        <v>6.5487887246217182</v>
      </c>
      <c r="K1052">
        <v>7.7703347597032364</v>
      </c>
      <c r="L1052">
        <v>100.79121818981312</v>
      </c>
      <c r="M1052">
        <v>119.58807908080389</v>
      </c>
      <c r="N1052">
        <v>60.494633030054587</v>
      </c>
      <c r="O1052">
        <v>15.600706072850645</v>
      </c>
      <c r="P1052">
        <v>18.510149161829002</v>
      </c>
      <c r="Q1052">
        <v>191.17266352517095</v>
      </c>
      <c r="R1052">
        <v>226.82557369969874</v>
      </c>
      <c r="S1052">
        <v>0</v>
      </c>
      <c r="T1052">
        <v>4.2903003638966446</v>
      </c>
      <c r="U1052">
        <v>2.9016434449252744</v>
      </c>
      <c r="V1052">
        <v>0</v>
      </c>
      <c r="W1052">
        <v>39.831081862766602</v>
      </c>
      <c r="X1052">
        <v>24.457681845558444</v>
      </c>
      <c r="Y1052">
        <v>5.2702684345300019</v>
      </c>
      <c r="Z1052">
        <v>0</v>
      </c>
      <c r="AA1052">
        <v>355.12554039750859</v>
      </c>
      <c r="AB1052">
        <v>147.44488198322375</v>
      </c>
      <c r="AC1052">
        <v>8.8013186058204287</v>
      </c>
      <c r="AD1052">
        <v>84.787793651870558</v>
      </c>
      <c r="AE1052">
        <v>11.803277538182867</v>
      </c>
      <c r="AF1052">
        <v>0.16547368745794966</v>
      </c>
      <c r="AG1052">
        <v>0</v>
      </c>
      <c r="AH1052">
        <v>304.76911513185223</v>
      </c>
      <c r="AL1052">
        <f t="shared" si="48"/>
        <v>0.85821200176876955</v>
      </c>
      <c r="AM1052">
        <f t="shared" si="49"/>
        <v>1.4688912908494224E-2</v>
      </c>
      <c r="AN1052">
        <f t="shared" si="50"/>
        <v>5.3048738002968075E-2</v>
      </c>
    </row>
    <row r="1053" spans="1:40" x14ac:dyDescent="0.25">
      <c r="A1053" s="2">
        <v>1170</v>
      </c>
      <c r="B1053" t="s">
        <v>54</v>
      </c>
      <c r="C1053">
        <v>2.1427510559862073</v>
      </c>
      <c r="D1053">
        <v>0</v>
      </c>
      <c r="E1053">
        <v>0</v>
      </c>
      <c r="F1053">
        <v>3.6571415236784117E-4</v>
      </c>
      <c r="G1053">
        <v>7.3142834130709761E-4</v>
      </c>
      <c r="H1053">
        <v>0</v>
      </c>
      <c r="I1053">
        <v>3.6571415236784117E-4</v>
      </c>
      <c r="J1053">
        <v>3.6571415236784117E-4</v>
      </c>
      <c r="K1053">
        <v>3.6571415236784117E-4</v>
      </c>
      <c r="L1053">
        <v>4.3885698284140944E-3</v>
      </c>
      <c r="M1053">
        <v>9.5085683272780226E-3</v>
      </c>
      <c r="N1053">
        <v>3.2914272250249097E-3</v>
      </c>
      <c r="O1053">
        <v>3.6571415236784117E-4</v>
      </c>
      <c r="P1053">
        <v>1.0971424571035236E-3</v>
      </c>
      <c r="Q1053">
        <v>0</v>
      </c>
      <c r="R1053">
        <v>0</v>
      </c>
      <c r="S1053">
        <v>0</v>
      </c>
      <c r="T1053">
        <v>0</v>
      </c>
      <c r="U1053">
        <v>3.6571415236784117E-4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1.84327887076206</v>
      </c>
      <c r="AE1053">
        <v>0.27826076413081235</v>
      </c>
      <c r="AF1053">
        <v>0</v>
      </c>
      <c r="AG1053">
        <v>0</v>
      </c>
      <c r="AH1053">
        <v>0</v>
      </c>
      <c r="AL1053">
        <f t="shared" si="48"/>
        <v>0</v>
      </c>
      <c r="AM1053">
        <f t="shared" si="49"/>
        <v>0.12986145233877486</v>
      </c>
      <c r="AN1053">
        <f t="shared" si="50"/>
        <v>0.99010084674368659</v>
      </c>
    </row>
    <row r="1054" spans="1:40" x14ac:dyDescent="0.25">
      <c r="A1054" s="2">
        <v>1171</v>
      </c>
      <c r="B1054" t="s">
        <v>54</v>
      </c>
      <c r="C1054">
        <v>6.1831811140571311</v>
      </c>
      <c r="D1054">
        <v>0.4740041978114603</v>
      </c>
      <c r="E1054">
        <v>4.7881003471592328E-3</v>
      </c>
      <c r="F1054">
        <v>7.6596803157264359E-2</v>
      </c>
      <c r="G1054">
        <v>0.15848555069220296</v>
      </c>
      <c r="H1054">
        <v>3.7207277935411849E-2</v>
      </c>
      <c r="I1054">
        <v>7.6978696050498591E-2</v>
      </c>
      <c r="J1054">
        <v>6.3394214821268446E-2</v>
      </c>
      <c r="K1054">
        <v>0.13098926237933883</v>
      </c>
      <c r="L1054">
        <v>1.2424067485022683</v>
      </c>
      <c r="M1054">
        <v>2.5693754402359872</v>
      </c>
      <c r="N1054">
        <v>0.86035013232910196</v>
      </c>
      <c r="O1054">
        <v>0.13999102343414555</v>
      </c>
      <c r="P1054">
        <v>0.28952938011037227</v>
      </c>
      <c r="Q1054">
        <v>0</v>
      </c>
      <c r="R1054">
        <v>0</v>
      </c>
      <c r="S1054">
        <v>0</v>
      </c>
      <c r="T1054">
        <v>1.4184593722832454E-3</v>
      </c>
      <c r="U1054">
        <v>5.7665826878367285E-2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L1054">
        <f t="shared" si="48"/>
        <v>7.7434622943538048E-2</v>
      </c>
      <c r="AM1054">
        <f t="shared" si="49"/>
        <v>0</v>
      </c>
      <c r="AN1054">
        <f t="shared" si="50"/>
        <v>0</v>
      </c>
    </row>
    <row r="1055" spans="1:40" x14ac:dyDescent="0.25">
      <c r="A1055" s="2">
        <v>1172</v>
      </c>
      <c r="B1055" t="s">
        <v>54</v>
      </c>
      <c r="C1055">
        <v>35.022106736882478</v>
      </c>
      <c r="D1055">
        <v>26.784461941773198</v>
      </c>
      <c r="E1055">
        <v>0.27054960417778551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6.5998781562564837</v>
      </c>
      <c r="R1055">
        <v>0</v>
      </c>
      <c r="S1055">
        <v>0.66345785520077094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6.8979619154706878E-2</v>
      </c>
      <c r="Z1055">
        <v>0</v>
      </c>
      <c r="AA1055">
        <v>0.2901293177013487</v>
      </c>
      <c r="AB1055">
        <v>0.34465024261818206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L1055">
        <f t="shared" si="48"/>
        <v>0.77251239479145362</v>
      </c>
      <c r="AM1055">
        <f t="shared" si="49"/>
        <v>9.840934047957316E-3</v>
      </c>
      <c r="AN1055">
        <f t="shared" si="50"/>
        <v>1.8125110664774253E-2</v>
      </c>
    </row>
    <row r="1056" spans="1:40" x14ac:dyDescent="0.25">
      <c r="A1056" s="2">
        <v>1173</v>
      </c>
      <c r="B1056" t="s">
        <v>54</v>
      </c>
      <c r="C1056">
        <v>29.177705798168283</v>
      </c>
      <c r="D1056">
        <v>27.118025928671941</v>
      </c>
      <c r="E1056">
        <v>0.27391937266251187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1.6226434780205921</v>
      </c>
      <c r="R1056">
        <v>0</v>
      </c>
      <c r="S1056">
        <v>0.16311701881323845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L1056">
        <f t="shared" si="48"/>
        <v>0.93879709017609136</v>
      </c>
      <c r="AM1056">
        <f t="shared" si="49"/>
        <v>0</v>
      </c>
      <c r="AN1056">
        <f t="shared" si="50"/>
        <v>0</v>
      </c>
    </row>
    <row r="1057" spans="1:40" x14ac:dyDescent="0.25">
      <c r="A1057" s="2">
        <v>1174</v>
      </c>
      <c r="B1057" t="s">
        <v>54</v>
      </c>
      <c r="C1057">
        <v>5.7670823827420792</v>
      </c>
      <c r="D1057">
        <v>5.7094111102506435</v>
      </c>
      <c r="E1057">
        <v>5.7671272491435811E-2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L1057">
        <f t="shared" si="48"/>
        <v>1</v>
      </c>
      <c r="AM1057">
        <f t="shared" si="49"/>
        <v>0</v>
      </c>
      <c r="AN1057">
        <f t="shared" si="50"/>
        <v>0</v>
      </c>
    </row>
    <row r="1058" spans="1:40" x14ac:dyDescent="0.25">
      <c r="A1058" s="2">
        <v>1175</v>
      </c>
      <c r="B1058" t="s">
        <v>54</v>
      </c>
      <c r="C1058">
        <v>0.4938599076199402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0.16256868336003588</v>
      </c>
      <c r="AB1058">
        <v>7.3731370246667371E-2</v>
      </c>
      <c r="AC1058">
        <v>0</v>
      </c>
      <c r="AD1058">
        <v>0.21461223000760496</v>
      </c>
      <c r="AE1058">
        <v>3.4430751579090084E-2</v>
      </c>
      <c r="AF1058">
        <v>8.5168724265418695E-3</v>
      </c>
      <c r="AG1058">
        <v>0</v>
      </c>
      <c r="AH1058">
        <v>0</v>
      </c>
      <c r="AL1058">
        <f t="shared" si="48"/>
        <v>0</v>
      </c>
      <c r="AM1058">
        <f t="shared" si="49"/>
        <v>0.21901377325206117</v>
      </c>
      <c r="AN1058">
        <f t="shared" si="50"/>
        <v>0.98275447693742291</v>
      </c>
    </row>
    <row r="1059" spans="1:40" x14ac:dyDescent="0.25">
      <c r="A1059" s="2">
        <v>1176</v>
      </c>
      <c r="B1059" t="s">
        <v>328</v>
      </c>
      <c r="C1059">
        <v>23963.89436131547</v>
      </c>
      <c r="D1059">
        <v>3151.6549066867187</v>
      </c>
      <c r="E1059">
        <v>31.834899462117491</v>
      </c>
      <c r="F1059">
        <v>1389.3800610070562</v>
      </c>
      <c r="G1059">
        <v>1648.4920681813587</v>
      </c>
      <c r="H1059">
        <v>1297.9548328702945</v>
      </c>
      <c r="I1059">
        <v>1540.0170767331949</v>
      </c>
      <c r="J1059">
        <v>54.791668014186065</v>
      </c>
      <c r="K1059">
        <v>65.010348524358292</v>
      </c>
      <c r="L1059">
        <v>1205.8706804841509</v>
      </c>
      <c r="M1059">
        <v>1430.7590717663306</v>
      </c>
      <c r="N1059">
        <v>650.36586677087746</v>
      </c>
      <c r="O1059">
        <v>434.71099185407945</v>
      </c>
      <c r="P1059">
        <v>515.78251666412643</v>
      </c>
      <c r="Q1059">
        <v>1265.7496338547533</v>
      </c>
      <c r="R1059">
        <v>1501.8053354132878</v>
      </c>
      <c r="S1059">
        <v>0</v>
      </c>
      <c r="T1059">
        <v>16.575793055666114</v>
      </c>
      <c r="U1059">
        <v>27.036824944780538</v>
      </c>
      <c r="V1059">
        <v>0</v>
      </c>
      <c r="W1059">
        <v>2053.3036963208506</v>
      </c>
      <c r="X1059">
        <v>540.61666941105932</v>
      </c>
      <c r="Y1059">
        <v>122.06767414125531</v>
      </c>
      <c r="Z1059">
        <v>0</v>
      </c>
      <c r="AA1059">
        <v>3936.5507754780574</v>
      </c>
      <c r="AB1059">
        <v>750.77397359145743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332.78899608545169</v>
      </c>
      <c r="AL1059">
        <f t="shared" si="48"/>
        <v>0.1328452612146335</v>
      </c>
      <c r="AM1059">
        <f t="shared" si="49"/>
        <v>5.3889014178229229E-2</v>
      </c>
      <c r="AN1059">
        <f t="shared" si="50"/>
        <v>0.30384231398363287</v>
      </c>
    </row>
    <row r="1060" spans="1:40" x14ac:dyDescent="0.25">
      <c r="A1060" s="2">
        <v>1177</v>
      </c>
      <c r="B1060" t="s">
        <v>328</v>
      </c>
      <c r="C1060">
        <v>13407.898698284109</v>
      </c>
      <c r="D1060">
        <v>11778.840741824988</v>
      </c>
      <c r="E1060">
        <v>118.97812050579174</v>
      </c>
      <c r="F1060">
        <v>75.322797435943016</v>
      </c>
      <c r="G1060">
        <v>89.370074316935145</v>
      </c>
      <c r="H1060">
        <v>70.366349043049922</v>
      </c>
      <c r="I1060">
        <v>83.489408154528689</v>
      </c>
      <c r="J1060">
        <v>2.9704331279287115</v>
      </c>
      <c r="K1060">
        <v>3.5244347526106528</v>
      </c>
      <c r="L1060">
        <v>65.374318129699063</v>
      </c>
      <c r="M1060">
        <v>77.566068463333224</v>
      </c>
      <c r="N1060">
        <v>35.258511837379956</v>
      </c>
      <c r="O1060">
        <v>23.567110487862887</v>
      </c>
      <c r="P1060">
        <v>27.962298046546422</v>
      </c>
      <c r="Q1060">
        <v>109.06006970321555</v>
      </c>
      <c r="R1060">
        <v>129.3987937436674</v>
      </c>
      <c r="S1060">
        <v>0</v>
      </c>
      <c r="T1060">
        <v>0.8985484609972928</v>
      </c>
      <c r="U1060">
        <v>1.4658291629088493</v>
      </c>
      <c r="V1060">
        <v>0</v>
      </c>
      <c r="W1060">
        <v>294.5753719245987</v>
      </c>
      <c r="X1060">
        <v>89.66396763296305</v>
      </c>
      <c r="Y1060">
        <v>5.2161855452561099</v>
      </c>
      <c r="Z1060">
        <v>0</v>
      </c>
      <c r="AA1060">
        <v>169.82550391351967</v>
      </c>
      <c r="AB1060">
        <v>123.77525966724247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31.428502403145917</v>
      </c>
      <c r="AL1060">
        <f t="shared" si="48"/>
        <v>0.88737386297924647</v>
      </c>
      <c r="AM1060">
        <f t="shared" si="49"/>
        <v>1.5918917058011531E-2</v>
      </c>
      <c r="AN1060">
        <f t="shared" si="50"/>
        <v>5.0555282255009229E-2</v>
      </c>
    </row>
    <row r="1061" spans="1:40" x14ac:dyDescent="0.25">
      <c r="A1061" s="2">
        <v>1178</v>
      </c>
      <c r="B1061" t="s">
        <v>328</v>
      </c>
      <c r="C1061">
        <v>65.340705997187925</v>
      </c>
      <c r="D1061">
        <v>0.45502871147427704</v>
      </c>
      <c r="E1061">
        <v>4.5962211725639034E-3</v>
      </c>
      <c r="F1061">
        <v>3.5252087003461789</v>
      </c>
      <c r="G1061">
        <v>4.1826426581813383</v>
      </c>
      <c r="H1061">
        <v>3.2932419338763723</v>
      </c>
      <c r="I1061">
        <v>3.9074119196270516</v>
      </c>
      <c r="J1061">
        <v>0.13902077506164379</v>
      </c>
      <c r="K1061">
        <v>0.1649469667559102</v>
      </c>
      <c r="L1061">
        <v>3.0595998492528564</v>
      </c>
      <c r="M1061">
        <v>3.6301976609295967</v>
      </c>
      <c r="N1061">
        <v>1.6501435648755023</v>
      </c>
      <c r="O1061">
        <v>1.1029719555016539</v>
      </c>
      <c r="P1061">
        <v>1.3086708879006224</v>
      </c>
      <c r="Q1061">
        <v>2.1961387910988925</v>
      </c>
      <c r="R1061">
        <v>2.6057064896493345</v>
      </c>
      <c r="S1061">
        <v>0</v>
      </c>
      <c r="T1061">
        <v>4.2057321238916194E-2</v>
      </c>
      <c r="U1061">
        <v>6.8598505497790438E-2</v>
      </c>
      <c r="V1061">
        <v>0</v>
      </c>
      <c r="W1061">
        <v>19.524860850071239</v>
      </c>
      <c r="X1061">
        <v>6.2703785769801081</v>
      </c>
      <c r="Y1061">
        <v>0</v>
      </c>
      <c r="Z1061">
        <v>0</v>
      </c>
      <c r="AA1061">
        <v>6.7616063917665681</v>
      </c>
      <c r="AB1061">
        <v>1.447677265929509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L1061">
        <f t="shared" si="48"/>
        <v>7.0342817028426641E-3</v>
      </c>
      <c r="AM1061">
        <f t="shared" si="49"/>
        <v>0.11812017830419187</v>
      </c>
      <c r="AN1061">
        <f t="shared" si="50"/>
        <v>0.52041866652329838</v>
      </c>
    </row>
    <row r="1062" spans="1:40" x14ac:dyDescent="0.25">
      <c r="A1062" s="2">
        <v>1179</v>
      </c>
      <c r="B1062" t="s">
        <v>328</v>
      </c>
      <c r="C1062">
        <v>7.5293170078068332</v>
      </c>
      <c r="D1062">
        <v>3.7805863056106288</v>
      </c>
      <c r="E1062">
        <v>3.8188000966068197E-2</v>
      </c>
      <c r="F1062">
        <v>0.23042780049245631</v>
      </c>
      <c r="G1062">
        <v>0.27340298779571326</v>
      </c>
      <c r="H1062">
        <v>0.2152647856628713</v>
      </c>
      <c r="I1062">
        <v>0.25541083268880344</v>
      </c>
      <c r="J1062">
        <v>9.0864587064452725E-3</v>
      </c>
      <c r="K1062">
        <v>1.0782681950661604E-2</v>
      </c>
      <c r="L1062">
        <v>0.19999247689856084</v>
      </c>
      <c r="M1062">
        <v>0.23729046245788399</v>
      </c>
      <c r="N1062">
        <v>0.10786255159035638</v>
      </c>
      <c r="O1062">
        <v>7.2096833449761866E-2</v>
      </c>
      <c r="P1062">
        <v>8.5542612678192714E-2</v>
      </c>
      <c r="Q1062">
        <v>0.44669264397630148</v>
      </c>
      <c r="R1062">
        <v>0.53000359474287517</v>
      </c>
      <c r="S1062">
        <v>0</v>
      </c>
      <c r="T1062">
        <v>2.7492685607287569E-3</v>
      </c>
      <c r="U1062">
        <v>4.4833255657755642E-3</v>
      </c>
      <c r="V1062">
        <v>0</v>
      </c>
      <c r="W1062">
        <v>0.67005841562959934</v>
      </c>
      <c r="X1062">
        <v>0.20034069800642565</v>
      </c>
      <c r="Y1062">
        <v>0</v>
      </c>
      <c r="Z1062">
        <v>0</v>
      </c>
      <c r="AA1062">
        <v>0.12115197615929119</v>
      </c>
      <c r="AB1062">
        <v>3.7902294217431881E-2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L1062">
        <f t="shared" si="48"/>
        <v>0.507187345494574</v>
      </c>
      <c r="AM1062">
        <f t="shared" si="49"/>
        <v>3.1642045616731687E-2</v>
      </c>
      <c r="AN1062">
        <f t="shared" si="50"/>
        <v>0.13672599824729798</v>
      </c>
    </row>
    <row r="1063" spans="1:40" x14ac:dyDescent="0.25">
      <c r="A1063" s="2">
        <v>1180</v>
      </c>
      <c r="B1063" t="s">
        <v>328</v>
      </c>
      <c r="C1063">
        <v>29.359630385753754</v>
      </c>
      <c r="D1063">
        <v>29.066034203170389</v>
      </c>
      <c r="E1063">
        <v>0.29359618258336478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L1063">
        <f t="shared" si="48"/>
        <v>1</v>
      </c>
      <c r="AM1063">
        <f t="shared" si="49"/>
        <v>0</v>
      </c>
      <c r="AN1063">
        <f t="shared" si="50"/>
        <v>0</v>
      </c>
    </row>
    <row r="1064" spans="1:40" x14ac:dyDescent="0.25">
      <c r="A1064" s="2">
        <v>1181</v>
      </c>
      <c r="B1064" t="s">
        <v>328</v>
      </c>
      <c r="C1064">
        <v>1.2272562790313042</v>
      </c>
      <c r="D1064">
        <v>1.21498378213532</v>
      </c>
      <c r="E1064">
        <v>1.2272496895984124E-2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L1064">
        <f t="shared" si="48"/>
        <v>1</v>
      </c>
      <c r="AM1064">
        <f t="shared" si="49"/>
        <v>0</v>
      </c>
      <c r="AN1064">
        <f t="shared" si="50"/>
        <v>0</v>
      </c>
    </row>
    <row r="1065" spans="1:40" x14ac:dyDescent="0.25">
      <c r="A1065" s="2">
        <v>1182</v>
      </c>
      <c r="B1065" t="s">
        <v>182</v>
      </c>
      <c r="C1065">
        <v>20.296017449997755</v>
      </c>
      <c r="D1065">
        <v>1.5168381456633186</v>
      </c>
      <c r="E1065">
        <v>1.5321580724593492E-2</v>
      </c>
      <c r="F1065">
        <v>1.4233816729851618</v>
      </c>
      <c r="G1065">
        <v>1.6888356281432182</v>
      </c>
      <c r="H1065">
        <v>2.4799131947832387</v>
      </c>
      <c r="I1065">
        <v>2.9424045907929588</v>
      </c>
      <c r="J1065">
        <v>0.20232034794980092</v>
      </c>
      <c r="K1065">
        <v>0.2400523496963422</v>
      </c>
      <c r="L1065">
        <v>1.448194647794296</v>
      </c>
      <c r="M1065">
        <v>1.718275306521226</v>
      </c>
      <c r="N1065">
        <v>0.63411012942009748</v>
      </c>
      <c r="O1065">
        <v>0.92179174601290481</v>
      </c>
      <c r="P1065">
        <v>1.0937011066491424</v>
      </c>
      <c r="Q1065">
        <v>1.3054752089199646</v>
      </c>
      <c r="R1065">
        <v>1.5489397745211584</v>
      </c>
      <c r="S1065">
        <v>0</v>
      </c>
      <c r="T1065">
        <v>7.8252407991565125E-3</v>
      </c>
      <c r="U1065">
        <v>4.4949798487585728E-2</v>
      </c>
      <c r="V1065">
        <v>0</v>
      </c>
      <c r="W1065">
        <v>0.41197161316606046</v>
      </c>
      <c r="X1065">
        <v>0.18191894367625747</v>
      </c>
      <c r="Y1065">
        <v>0</v>
      </c>
      <c r="Z1065">
        <v>0</v>
      </c>
      <c r="AA1065">
        <v>0.38880951954149723</v>
      </c>
      <c r="AB1065">
        <v>8.0986903749775088E-2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L1065">
        <f t="shared" si="48"/>
        <v>7.5490658704970792E-2</v>
      </c>
      <c r="AM1065">
        <f t="shared" si="49"/>
        <v>1.2953568259080386E-2</v>
      </c>
      <c r="AN1065">
        <f t="shared" si="50"/>
        <v>5.2408655183419139E-2</v>
      </c>
    </row>
    <row r="1066" spans="1:40" x14ac:dyDescent="0.25">
      <c r="A1066" s="2">
        <v>1183</v>
      </c>
      <c r="B1066" t="s">
        <v>182</v>
      </c>
      <c r="C1066">
        <v>8.6449151860464237</v>
      </c>
      <c r="D1066">
        <v>0.62869015074939227</v>
      </c>
      <c r="E1066">
        <v>6.350632151817406E-3</v>
      </c>
      <c r="F1066">
        <v>0.74961774600309528</v>
      </c>
      <c r="G1066">
        <v>0.88940480882673589</v>
      </c>
      <c r="H1066">
        <v>1.3060271980862197</v>
      </c>
      <c r="I1066">
        <v>1.5495916583736247</v>
      </c>
      <c r="J1066">
        <v>0.1065553769694535</v>
      </c>
      <c r="K1066">
        <v>0.12641875581541762</v>
      </c>
      <c r="L1066">
        <v>0.76268609115134267</v>
      </c>
      <c r="M1066">
        <v>0.90491211131536253</v>
      </c>
      <c r="N1066">
        <v>0.33394741663502026</v>
      </c>
      <c r="O1066">
        <v>0.48545950954847583</v>
      </c>
      <c r="P1066">
        <v>0.57598590482161949</v>
      </c>
      <c r="Q1066">
        <v>8.7012179651250895E-2</v>
      </c>
      <c r="R1066">
        <v>0.10324003077838635</v>
      </c>
      <c r="S1066">
        <v>0</v>
      </c>
      <c r="T1066">
        <v>4.121358601684849E-3</v>
      </c>
      <c r="U1066">
        <v>2.3671726662470544E-2</v>
      </c>
      <c r="V1066">
        <v>0</v>
      </c>
      <c r="W1066">
        <v>0</v>
      </c>
      <c r="X1066">
        <v>0</v>
      </c>
      <c r="Y1066">
        <v>1.2225299050534055E-3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L1066">
        <f t="shared" si="48"/>
        <v>7.345830112089656E-2</v>
      </c>
      <c r="AM1066">
        <f t="shared" si="49"/>
        <v>0</v>
      </c>
      <c r="AN1066">
        <f t="shared" si="50"/>
        <v>0</v>
      </c>
    </row>
    <row r="1067" spans="1:40" x14ac:dyDescent="0.25">
      <c r="A1067" s="2">
        <v>1184</v>
      </c>
      <c r="B1067" t="s">
        <v>182</v>
      </c>
      <c r="C1067">
        <v>59.164519234193335</v>
      </c>
      <c r="D1067">
        <v>12.958673681033565</v>
      </c>
      <c r="E1067">
        <v>0.13089733502333165</v>
      </c>
      <c r="F1067">
        <v>3.3986957422680724</v>
      </c>
      <c r="G1067">
        <v>4.0325317307808133</v>
      </c>
      <c r="H1067">
        <v>5.9214361996081273</v>
      </c>
      <c r="I1067">
        <v>7.0257435925883422</v>
      </c>
      <c r="J1067">
        <v>0.48309314428290095</v>
      </c>
      <c r="K1067">
        <v>0.57318078110913862</v>
      </c>
      <c r="L1067">
        <v>3.4579543227566409</v>
      </c>
      <c r="M1067">
        <v>4.1028187065717132</v>
      </c>
      <c r="N1067">
        <v>1.5141060272516129</v>
      </c>
      <c r="O1067">
        <v>2.2010063909090767</v>
      </c>
      <c r="P1067">
        <v>2.6115030969481867</v>
      </c>
      <c r="Q1067">
        <v>3.0673847620960597</v>
      </c>
      <c r="R1067">
        <v>3.6394430666668449</v>
      </c>
      <c r="S1067">
        <v>0</v>
      </c>
      <c r="T1067">
        <v>1.8690678228655014E-2</v>
      </c>
      <c r="U1067">
        <v>0.10732817622680728</v>
      </c>
      <c r="V1067">
        <v>0</v>
      </c>
      <c r="W1067">
        <v>0.98248640218602334</v>
      </c>
      <c r="X1067">
        <v>0.44410370199822774</v>
      </c>
      <c r="Y1067">
        <v>7.493727954584796E-2</v>
      </c>
      <c r="Z1067">
        <v>0</v>
      </c>
      <c r="AA1067">
        <v>1.9401625416905817</v>
      </c>
      <c r="AB1067">
        <v>0.47834187442275478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L1067">
        <f t="shared" si="48"/>
        <v>0.22124021601940028</v>
      </c>
      <c r="AM1067">
        <f t="shared" si="49"/>
        <v>1.5591195337354613E-2</v>
      </c>
      <c r="AN1067">
        <f t="shared" si="50"/>
        <v>6.4989871802682828E-2</v>
      </c>
    </row>
    <row r="1068" spans="1:40" x14ac:dyDescent="0.25">
      <c r="A1068" s="2">
        <v>1185</v>
      </c>
      <c r="B1068" t="s">
        <v>182</v>
      </c>
      <c r="C1068">
        <v>1.152752261720009</v>
      </c>
      <c r="D1068">
        <v>1.1373283618447829</v>
      </c>
      <c r="E1068">
        <v>1.1487475435867376E-2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3.936424439358645E-3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L1068">
        <f t="shared" si="48"/>
        <v>0.99658519478115337</v>
      </c>
      <c r="AM1068">
        <f t="shared" si="49"/>
        <v>0</v>
      </c>
      <c r="AN1068">
        <f t="shared" si="50"/>
        <v>0</v>
      </c>
    </row>
    <row r="1069" spans="1:40" x14ac:dyDescent="0.25">
      <c r="A1069" s="2">
        <v>1186</v>
      </c>
      <c r="B1069" t="s">
        <v>182</v>
      </c>
      <c r="C1069">
        <v>7552.9257492427014</v>
      </c>
      <c r="D1069">
        <v>2141.6239095784877</v>
      </c>
      <c r="E1069">
        <v>21.63230544556615</v>
      </c>
      <c r="F1069">
        <v>301.87177692051824</v>
      </c>
      <c r="G1069">
        <v>358.16837217052188</v>
      </c>
      <c r="H1069">
        <v>525.94206841669313</v>
      </c>
      <c r="I1069">
        <v>624.02664809276553</v>
      </c>
      <c r="J1069">
        <v>42.908990282014905</v>
      </c>
      <c r="K1069">
        <v>50.909940246035582</v>
      </c>
      <c r="L1069">
        <v>307.13333064210724</v>
      </c>
      <c r="M1069">
        <v>364.41320601043543</v>
      </c>
      <c r="N1069">
        <v>134.48210886466074</v>
      </c>
      <c r="O1069">
        <v>195.49432941955558</v>
      </c>
      <c r="P1069">
        <v>231.95291058618147</v>
      </c>
      <c r="Q1069">
        <v>418.96389558135019</v>
      </c>
      <c r="R1069">
        <v>497.09799740158377</v>
      </c>
      <c r="S1069">
        <v>0</v>
      </c>
      <c r="T1069">
        <v>1.65914762423791</v>
      </c>
      <c r="U1069">
        <v>9.5330685528245915</v>
      </c>
      <c r="V1069">
        <v>0</v>
      </c>
      <c r="W1069">
        <v>12.23214541482918</v>
      </c>
      <c r="X1069">
        <v>2.3675121144197235</v>
      </c>
      <c r="Y1069">
        <v>0</v>
      </c>
      <c r="Z1069">
        <v>0</v>
      </c>
      <c r="AA1069">
        <v>636.26885423909846</v>
      </c>
      <c r="AB1069">
        <v>121.33499080838622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552.90824083042844</v>
      </c>
      <c r="AL1069">
        <f t="shared" si="48"/>
        <v>0.28641301223449123</v>
      </c>
      <c r="AM1069">
        <f t="shared" si="49"/>
        <v>1.6378090693557931E-2</v>
      </c>
      <c r="AN1069">
        <f t="shared" si="50"/>
        <v>0.10223899032161929</v>
      </c>
    </row>
    <row r="1070" spans="1:40" x14ac:dyDescent="0.25">
      <c r="A1070" s="2">
        <v>1187</v>
      </c>
      <c r="B1070" t="s">
        <v>182</v>
      </c>
      <c r="C1070">
        <v>3562.4865747899889</v>
      </c>
      <c r="D1070">
        <v>1686.2197816046228</v>
      </c>
      <c r="E1070">
        <v>17.032647076231335</v>
      </c>
      <c r="F1070">
        <v>0.23092852256168542</v>
      </c>
      <c r="G1070">
        <v>50.23892586800585</v>
      </c>
      <c r="H1070">
        <v>0.42935593513326142</v>
      </c>
      <c r="I1070">
        <v>93.464899158336152</v>
      </c>
      <c r="J1070">
        <v>0.46100169446039024</v>
      </c>
      <c r="K1070">
        <v>100.23709165434171</v>
      </c>
      <c r="L1070">
        <v>1.632750165885859</v>
      </c>
      <c r="M1070">
        <v>355.27069371706875</v>
      </c>
      <c r="N1070">
        <v>90.943497625223387</v>
      </c>
      <c r="O1070">
        <v>0.32971461338633862</v>
      </c>
      <c r="P1070">
        <v>71.732387763128628</v>
      </c>
      <c r="Q1070">
        <v>724.86664488267274</v>
      </c>
      <c r="R1070">
        <v>0</v>
      </c>
      <c r="S1070">
        <v>48.92045046340246</v>
      </c>
      <c r="T1070">
        <v>0.39899316758897185</v>
      </c>
      <c r="U1070">
        <v>4.8867039436635196</v>
      </c>
      <c r="V1070">
        <v>0</v>
      </c>
      <c r="W1070">
        <v>146.81267665249229</v>
      </c>
      <c r="X1070">
        <v>36.78677547101173</v>
      </c>
      <c r="Y1070">
        <v>40.457069997126112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91.133584813644504</v>
      </c>
      <c r="AL1070">
        <f t="shared" si="48"/>
        <v>0.47810774663235384</v>
      </c>
      <c r="AM1070">
        <f t="shared" si="49"/>
        <v>1.0326151326810357E-2</v>
      </c>
      <c r="AN1070">
        <f t="shared" si="50"/>
        <v>5.153688253108079E-2</v>
      </c>
    </row>
    <row r="1071" spans="1:40" x14ac:dyDescent="0.25">
      <c r="A1071" s="2">
        <v>1188</v>
      </c>
      <c r="B1071" t="s">
        <v>182</v>
      </c>
      <c r="C1071">
        <v>674.26402727141635</v>
      </c>
      <c r="D1071">
        <v>419.74440986388248</v>
      </c>
      <c r="E1071">
        <v>4.2398473230641134</v>
      </c>
      <c r="F1071">
        <v>0.41230524914319844</v>
      </c>
      <c r="G1071">
        <v>5.2767651578364658</v>
      </c>
      <c r="H1071">
        <v>3.6165398287656263</v>
      </c>
      <c r="I1071">
        <v>46.286979728859947</v>
      </c>
      <c r="J1071">
        <v>0.2163354342620383</v>
      </c>
      <c r="K1071">
        <v>2.7687716503767796</v>
      </c>
      <c r="L1071">
        <v>2.0551866583371372</v>
      </c>
      <c r="M1071">
        <v>26.303806642813004</v>
      </c>
      <c r="N1071">
        <v>6.3261197918450796</v>
      </c>
      <c r="O1071">
        <v>0.57605143136787118</v>
      </c>
      <c r="P1071">
        <v>7.3726826936098533</v>
      </c>
      <c r="Q1071">
        <v>65.410921763602204</v>
      </c>
      <c r="R1071">
        <v>0</v>
      </c>
      <c r="S1071">
        <v>4.887993975922317</v>
      </c>
      <c r="T1071">
        <v>3.7413616953842252E-2</v>
      </c>
      <c r="U1071">
        <v>0.31862339999115846</v>
      </c>
      <c r="V1071">
        <v>0</v>
      </c>
      <c r="W1071">
        <v>0</v>
      </c>
      <c r="X1071">
        <v>0</v>
      </c>
      <c r="Y1071">
        <v>11.007811558101093</v>
      </c>
      <c r="Z1071">
        <v>0</v>
      </c>
      <c r="AA1071">
        <v>30.190835406172031</v>
      </c>
      <c r="AB1071">
        <v>6.7647515017978828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30.449874594712405</v>
      </c>
      <c r="AL1071">
        <f t="shared" si="48"/>
        <v>0.6288104363252307</v>
      </c>
      <c r="AM1071">
        <f t="shared" si="49"/>
        <v>1.003279313175463E-2</v>
      </c>
      <c r="AN1071">
        <f t="shared" si="50"/>
        <v>5.4808777293844743E-2</v>
      </c>
    </row>
    <row r="1072" spans="1:40" x14ac:dyDescent="0.25">
      <c r="A1072" s="2">
        <v>1189</v>
      </c>
      <c r="B1072" t="s">
        <v>182</v>
      </c>
      <c r="C1072">
        <v>806.66942271626215</v>
      </c>
      <c r="D1072">
        <v>654.67033644691423</v>
      </c>
      <c r="E1072">
        <v>6.6131217443589092</v>
      </c>
      <c r="F1072">
        <v>6.7265631912059805</v>
      </c>
      <c r="G1072">
        <v>7.9818688685268029</v>
      </c>
      <c r="H1072">
        <v>11.719846066866193</v>
      </c>
      <c r="I1072">
        <v>13.906153664354813</v>
      </c>
      <c r="J1072">
        <v>0.95594827859155496</v>
      </c>
      <c r="K1072">
        <v>1.1345649193722318</v>
      </c>
      <c r="L1072">
        <v>6.844310473955252</v>
      </c>
      <c r="M1072">
        <v>8.1205705774571335</v>
      </c>
      <c r="N1072">
        <v>2.9965685601361587</v>
      </c>
      <c r="O1072">
        <v>4.3566496612947656</v>
      </c>
      <c r="P1072">
        <v>5.1689059414557406</v>
      </c>
      <c r="Q1072">
        <v>9.4886346450286432</v>
      </c>
      <c r="R1072">
        <v>11.258835519152939</v>
      </c>
      <c r="S1072">
        <v>0</v>
      </c>
      <c r="T1072">
        <v>3.6920758150195757E-2</v>
      </c>
      <c r="U1072">
        <v>0.21254382394572055</v>
      </c>
      <c r="V1072">
        <v>0</v>
      </c>
      <c r="W1072">
        <v>1.4967874925755038</v>
      </c>
      <c r="X1072">
        <v>1.2972158268987699</v>
      </c>
      <c r="Y1072">
        <v>0</v>
      </c>
      <c r="Z1072">
        <v>0</v>
      </c>
      <c r="AA1072">
        <v>1.197429994060403</v>
      </c>
      <c r="AB1072">
        <v>0.99785832838366917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49.48778793357635</v>
      </c>
      <c r="AL1072">
        <f t="shared" si="48"/>
        <v>0.81977008123670125</v>
      </c>
      <c r="AM1072">
        <f t="shared" si="49"/>
        <v>2.8451235297283707E-3</v>
      </c>
      <c r="AN1072">
        <f t="shared" si="50"/>
        <v>6.1850511515834147E-3</v>
      </c>
    </row>
    <row r="1073" spans="1:40" x14ac:dyDescent="0.25">
      <c r="A1073" s="2">
        <v>1190</v>
      </c>
      <c r="B1073" t="s">
        <v>182</v>
      </c>
      <c r="C1073">
        <v>382.2407752259079</v>
      </c>
      <c r="D1073">
        <v>174.98839012288019</v>
      </c>
      <c r="E1073">
        <v>1.7672160198616267</v>
      </c>
      <c r="F1073">
        <v>0.54091653395386541</v>
      </c>
      <c r="G1073">
        <v>6.9267364699189802</v>
      </c>
      <c r="H1073">
        <v>4.7470430579318519</v>
      </c>
      <c r="I1073">
        <v>60.757945575733807</v>
      </c>
      <c r="J1073">
        <v>0.28448202844893067</v>
      </c>
      <c r="K1073">
        <v>3.6341576157434652</v>
      </c>
      <c r="L1073">
        <v>2.6975707890333278</v>
      </c>
      <c r="M1073">
        <v>34.527504444701414</v>
      </c>
      <c r="N1073">
        <v>8.3040701859187767</v>
      </c>
      <c r="O1073">
        <v>0.7562814222398887</v>
      </c>
      <c r="P1073">
        <v>9.6773974134357488</v>
      </c>
      <c r="Q1073">
        <v>58.487098916215388</v>
      </c>
      <c r="R1073">
        <v>0</v>
      </c>
      <c r="S1073">
        <v>4.3704049928536319</v>
      </c>
      <c r="T1073">
        <v>4.9083164150295532E-2</v>
      </c>
      <c r="U1073">
        <v>0.41870944966393731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8.4142564825198605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0.89151054070289615</v>
      </c>
      <c r="AL1073">
        <f t="shared" si="48"/>
        <v>0.4624195470466948</v>
      </c>
      <c r="AM1073">
        <f t="shared" si="49"/>
        <v>2.2012974616711041E-2</v>
      </c>
      <c r="AN1073">
        <f t="shared" si="50"/>
        <v>2.2012974616711041E-2</v>
      </c>
    </row>
    <row r="1074" spans="1:40" x14ac:dyDescent="0.25">
      <c r="A1074" s="2">
        <v>1191</v>
      </c>
      <c r="B1074" t="s">
        <v>182</v>
      </c>
      <c r="C1074">
        <v>74.19251030918079</v>
      </c>
      <c r="D1074">
        <v>16.011389430186469</v>
      </c>
      <c r="E1074">
        <v>0.16173101419908495</v>
      </c>
      <c r="F1074">
        <v>3.6310056038430285</v>
      </c>
      <c r="G1074">
        <v>4.3081670259485669</v>
      </c>
      <c r="H1074">
        <v>6.3261807709692661</v>
      </c>
      <c r="I1074">
        <v>7.5059801349764026</v>
      </c>
      <c r="J1074">
        <v>0.51610942496833878</v>
      </c>
      <c r="K1074">
        <v>0.61236836064308842</v>
      </c>
      <c r="L1074">
        <v>3.6942982414235734</v>
      </c>
      <c r="M1074">
        <v>4.3832670716095894</v>
      </c>
      <c r="N1074">
        <v>1.6175893962247867</v>
      </c>
      <c r="O1074">
        <v>2.3514613964884834</v>
      </c>
      <c r="P1074">
        <v>2.7899948570932662</v>
      </c>
      <c r="Q1074">
        <v>6.5945968979541547</v>
      </c>
      <c r="R1074">
        <v>7.8244531032712121</v>
      </c>
      <c r="S1074">
        <v>0</v>
      </c>
      <c r="T1074">
        <v>1.9965271026076557E-2</v>
      </c>
      <c r="U1074">
        <v>0.11466218173841643</v>
      </c>
      <c r="V1074">
        <v>0</v>
      </c>
      <c r="W1074">
        <v>2.1625339356061888</v>
      </c>
      <c r="X1074">
        <v>0.89762572583360845</v>
      </c>
      <c r="Y1074">
        <v>0</v>
      </c>
      <c r="Z1074">
        <v>0</v>
      </c>
      <c r="AA1074">
        <v>2.2701856981400259</v>
      </c>
      <c r="AB1074">
        <v>0.39894476703715931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L1074">
        <f t="shared" si="48"/>
        <v>0.21798858640835403</v>
      </c>
      <c r="AM1074">
        <f t="shared" si="49"/>
        <v>1.7475759850523975E-2</v>
      </c>
      <c r="AN1074">
        <f t="shared" si="50"/>
        <v>7.7221947373682862E-2</v>
      </c>
    </row>
    <row r="1075" spans="1:40" x14ac:dyDescent="0.25">
      <c r="A1075" s="2">
        <v>1192</v>
      </c>
      <c r="B1075" t="s">
        <v>182</v>
      </c>
      <c r="C1075">
        <v>3.9370571241907402</v>
      </c>
      <c r="D1075">
        <v>1.9966684771963823</v>
      </c>
      <c r="E1075">
        <v>2.0200830764920855E-2</v>
      </c>
      <c r="F1075">
        <v>0.10265695274188523</v>
      </c>
      <c r="G1075">
        <v>0.12193955474438661</v>
      </c>
      <c r="H1075">
        <v>0.17905282181649501</v>
      </c>
      <c r="I1075">
        <v>0.21247599249936686</v>
      </c>
      <c r="J1075">
        <v>1.4691512916290974E-2</v>
      </c>
      <c r="K1075">
        <v>1.7262527557273349E-2</v>
      </c>
      <c r="L1075">
        <v>0.10467703030905984</v>
      </c>
      <c r="M1075">
        <v>0.12395964516663532</v>
      </c>
      <c r="N1075">
        <v>4.5910979011183767E-2</v>
      </c>
      <c r="O1075">
        <v>6.647909577175494E-2</v>
      </c>
      <c r="P1075">
        <v>7.8966885735675243E-2</v>
      </c>
      <c r="Q1075">
        <v>0.18111880531247315</v>
      </c>
      <c r="R1075">
        <v>0.21509293207629809</v>
      </c>
      <c r="S1075">
        <v>0</v>
      </c>
      <c r="T1075">
        <v>5.5093174813420525E-4</v>
      </c>
      <c r="U1075">
        <v>3.3055904888052131E-3</v>
      </c>
      <c r="V1075">
        <v>0</v>
      </c>
      <c r="W1075">
        <v>0.22131445350806969</v>
      </c>
      <c r="X1075">
        <v>0.20718801255416053</v>
      </c>
      <c r="Y1075">
        <v>0</v>
      </c>
      <c r="Z1075">
        <v>0</v>
      </c>
      <c r="AA1075">
        <v>9.4176367202428255E-3</v>
      </c>
      <c r="AB1075">
        <v>1.4126455551246076E-2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L1075">
        <f t="shared" si="48"/>
        <v>0.51227839585280843</v>
      </c>
      <c r="AM1075">
        <f t="shared" si="49"/>
        <v>5.6213171697603363E-2</v>
      </c>
      <c r="AN1075">
        <f t="shared" si="50"/>
        <v>0.11481838949101786</v>
      </c>
    </row>
    <row r="1076" spans="1:40" x14ac:dyDescent="0.25">
      <c r="A1076" s="2">
        <v>1193</v>
      </c>
      <c r="B1076" t="s">
        <v>182</v>
      </c>
      <c r="C1076">
        <v>4646.2926074697316</v>
      </c>
      <c r="D1076">
        <v>1384.8164304570478</v>
      </c>
      <c r="E1076">
        <v>13.988497630155047</v>
      </c>
      <c r="F1076">
        <v>159.75365722092053</v>
      </c>
      <c r="G1076">
        <v>189.54684337176013</v>
      </c>
      <c r="H1076">
        <v>278.33324763064337</v>
      </c>
      <c r="I1076">
        <v>330.24174305263443</v>
      </c>
      <c r="J1076">
        <v>22.707507670365622</v>
      </c>
      <c r="K1076">
        <v>26.942563776559215</v>
      </c>
      <c r="L1076">
        <v>162.53825095172115</v>
      </c>
      <c r="M1076">
        <v>192.85073893343235</v>
      </c>
      <c r="N1076">
        <v>71.170223297576257</v>
      </c>
      <c r="O1076">
        <v>103.45735594923143</v>
      </c>
      <c r="P1076">
        <v>122.75159364475883</v>
      </c>
      <c r="Q1076">
        <v>225.02087213711823</v>
      </c>
      <c r="R1076">
        <v>266.98659078090708</v>
      </c>
      <c r="S1076">
        <v>0</v>
      </c>
      <c r="T1076">
        <v>0.87795134098809013</v>
      </c>
      <c r="U1076">
        <v>5.0450179766661734</v>
      </c>
      <c r="V1076">
        <v>0</v>
      </c>
      <c r="W1076">
        <v>85.341638954244772</v>
      </c>
      <c r="X1076">
        <v>20.42445870094129</v>
      </c>
      <c r="Y1076">
        <v>25.750803462372108</v>
      </c>
      <c r="Z1076">
        <v>0</v>
      </c>
      <c r="AA1076">
        <v>406.57140355730098</v>
      </c>
      <c r="AB1076">
        <v>97.519603164569602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453.65561380781634</v>
      </c>
      <c r="AL1076">
        <f t="shared" si="48"/>
        <v>0.30105829448588284</v>
      </c>
      <c r="AM1076">
        <f t="shared" si="49"/>
        <v>2.5384553197509579E-2</v>
      </c>
      <c r="AN1076">
        <f t="shared" si="50"/>
        <v>0.13125671495518906</v>
      </c>
    </row>
    <row r="1077" spans="1:40" x14ac:dyDescent="0.25">
      <c r="A1077" s="2">
        <v>1194</v>
      </c>
      <c r="B1077" t="s">
        <v>182</v>
      </c>
      <c r="C1077">
        <v>3656.6006355829136</v>
      </c>
      <c r="D1077">
        <v>1270.1833397386254</v>
      </c>
      <c r="E1077">
        <v>12.829831647635565</v>
      </c>
      <c r="F1077">
        <v>2.6921465482799429</v>
      </c>
      <c r="G1077">
        <v>34.453494267189519</v>
      </c>
      <c r="H1077">
        <v>23.613115505266318</v>
      </c>
      <c r="I1077">
        <v>302.21838729819115</v>
      </c>
      <c r="J1077">
        <v>1.4118813008757032</v>
      </c>
      <c r="K1077">
        <v>18.078263614448222</v>
      </c>
      <c r="L1077">
        <v>13.418854906204247</v>
      </c>
      <c r="M1077">
        <v>171.74399341054769</v>
      </c>
      <c r="N1077">
        <v>41.304506692722249</v>
      </c>
      <c r="O1077">
        <v>3.7620255283926753</v>
      </c>
      <c r="P1077">
        <v>48.137574465873733</v>
      </c>
      <c r="Q1077">
        <v>290.51331307996435</v>
      </c>
      <c r="R1077">
        <v>0</v>
      </c>
      <c r="S1077">
        <v>21.709091721767372</v>
      </c>
      <c r="T1077">
        <v>0.24428737197355035</v>
      </c>
      <c r="U1077">
        <v>2.0799324813747901</v>
      </c>
      <c r="V1077">
        <v>0</v>
      </c>
      <c r="W1077">
        <v>0</v>
      </c>
      <c r="X1077">
        <v>0</v>
      </c>
      <c r="Y1077">
        <v>256.18976676675885</v>
      </c>
      <c r="Z1077">
        <v>0</v>
      </c>
      <c r="AA1077">
        <v>905.45359223247215</v>
      </c>
      <c r="AB1077">
        <v>153.56812026850298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82.995116735847205</v>
      </c>
      <c r="AL1077">
        <f t="shared" si="48"/>
        <v>0.35087593621821117</v>
      </c>
      <c r="AM1077">
        <f t="shared" si="49"/>
        <v>4.19975095924092E-2</v>
      </c>
      <c r="AN1077">
        <f t="shared" si="50"/>
        <v>0.28961918952687382</v>
      </c>
    </row>
    <row r="1078" spans="1:40" x14ac:dyDescent="0.25">
      <c r="A1078" s="2">
        <v>1195</v>
      </c>
      <c r="B1078" t="s">
        <v>182</v>
      </c>
      <c r="C1078">
        <v>1120.8786501672139</v>
      </c>
      <c r="D1078">
        <v>694.81869688552285</v>
      </c>
      <c r="E1078">
        <v>7.0186225274821945</v>
      </c>
      <c r="F1078">
        <v>21.099681489004229</v>
      </c>
      <c r="G1078">
        <v>25.035197185511468</v>
      </c>
      <c r="H1078">
        <v>36.760940742561935</v>
      </c>
      <c r="I1078">
        <v>43.617670209022293</v>
      </c>
      <c r="J1078">
        <v>2.9991664307521524</v>
      </c>
      <c r="K1078">
        <v>3.5581235975611114</v>
      </c>
      <c r="L1078">
        <v>21.467567513684898</v>
      </c>
      <c r="M1078">
        <v>25.471525994296016</v>
      </c>
      <c r="N1078">
        <v>9.4005567460511532</v>
      </c>
      <c r="O1078">
        <v>13.664981756596575</v>
      </c>
      <c r="P1078">
        <v>16.212609659739449</v>
      </c>
      <c r="Q1078">
        <v>30.800017992070138</v>
      </c>
      <c r="R1078">
        <v>36.544093952837954</v>
      </c>
      <c r="S1078">
        <v>0</v>
      </c>
      <c r="T1078">
        <v>0.11597410603859354</v>
      </c>
      <c r="U1078">
        <v>0.66637580600863888</v>
      </c>
      <c r="V1078">
        <v>0</v>
      </c>
      <c r="W1078">
        <v>25.037509179099548</v>
      </c>
      <c r="X1078">
        <v>11.517254222385793</v>
      </c>
      <c r="Y1078">
        <v>1.6361069175564644</v>
      </c>
      <c r="Z1078">
        <v>0</v>
      </c>
      <c r="AA1078">
        <v>12.018004405967783</v>
      </c>
      <c r="AB1078">
        <v>5.4681920047153412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75.949780842747373</v>
      </c>
      <c r="AL1078">
        <f t="shared" si="48"/>
        <v>0.62614924399559591</v>
      </c>
      <c r="AM1078">
        <f t="shared" si="49"/>
        <v>1.5153688782070412E-2</v>
      </c>
      <c r="AN1078">
        <f t="shared" si="50"/>
        <v>4.8213033412766476E-2</v>
      </c>
    </row>
    <row r="1079" spans="1:40" x14ac:dyDescent="0.25">
      <c r="A1079" s="2">
        <v>1196</v>
      </c>
      <c r="B1079" t="s">
        <v>182</v>
      </c>
      <c r="C1079">
        <v>153.45244189110974</v>
      </c>
      <c r="D1079">
        <v>101.06369291122101</v>
      </c>
      <c r="E1079">
        <v>1.0207946894437445</v>
      </c>
      <c r="F1079">
        <v>0.1324925260634949</v>
      </c>
      <c r="G1079">
        <v>1.696305926489083</v>
      </c>
      <c r="H1079">
        <v>1.1633245280878073</v>
      </c>
      <c r="I1079">
        <v>14.883327094465924</v>
      </c>
      <c r="J1079">
        <v>6.925745479845527E-2</v>
      </c>
      <c r="K1079">
        <v>0.89030964597098849</v>
      </c>
      <c r="L1079">
        <v>0.6614588789847925</v>
      </c>
      <c r="M1079">
        <v>8.4574391788939209</v>
      </c>
      <c r="N1079">
        <v>2.033559528823035</v>
      </c>
      <c r="O1079">
        <v>0.18468655148244742</v>
      </c>
      <c r="P1079">
        <v>2.3708132315301129</v>
      </c>
      <c r="Q1079">
        <v>14.327259977502468</v>
      </c>
      <c r="R1079">
        <v>0</v>
      </c>
      <c r="S1079">
        <v>1.0709812523465836</v>
      </c>
      <c r="T1079">
        <v>1.2044775096681353E-2</v>
      </c>
      <c r="U1079">
        <v>0.10238058832179049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3.3123131515873721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L1079">
        <f t="shared" si="48"/>
        <v>0.6652516332917281</v>
      </c>
      <c r="AM1079">
        <f t="shared" si="49"/>
        <v>2.1585274960549655E-2</v>
      </c>
      <c r="AN1079">
        <f t="shared" si="50"/>
        <v>2.1585274960549655E-2</v>
      </c>
    </row>
    <row r="1080" spans="1:40" x14ac:dyDescent="0.25">
      <c r="A1080" s="2">
        <v>1197</v>
      </c>
      <c r="B1080" t="s">
        <v>182</v>
      </c>
      <c r="C1080">
        <v>32.298708237007155</v>
      </c>
      <c r="D1080">
        <v>0.47343271135403542</v>
      </c>
      <c r="E1080">
        <v>4.782135179776349E-3</v>
      </c>
      <c r="F1080">
        <v>3.5919645599088128E-4</v>
      </c>
      <c r="G1080">
        <v>7.8163504210212426E-2</v>
      </c>
      <c r="H1080">
        <v>6.6834097240473346E-4</v>
      </c>
      <c r="I1080">
        <v>0.1454146559302614</v>
      </c>
      <c r="J1080">
        <v>7.1672878014716467E-4</v>
      </c>
      <c r="K1080">
        <v>0.15595181069679359</v>
      </c>
      <c r="L1080">
        <v>2.5404893887353832E-3</v>
      </c>
      <c r="M1080">
        <v>0.55273972472982813</v>
      </c>
      <c r="N1080">
        <v>0.14149191316569099</v>
      </c>
      <c r="O1080">
        <v>5.129366354794943E-4</v>
      </c>
      <c r="P1080">
        <v>0.11160308389538813</v>
      </c>
      <c r="Q1080">
        <v>28.398436957520126</v>
      </c>
      <c r="R1080">
        <v>0</v>
      </c>
      <c r="S1080">
        <v>1.916589207930556</v>
      </c>
      <c r="T1080">
        <v>6.2110523033038025E-4</v>
      </c>
      <c r="U1080">
        <v>7.6030343218540138E-3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0.30708070060954529</v>
      </c>
      <c r="AL1080">
        <f t="shared" si="48"/>
        <v>1.4806005336952876E-2</v>
      </c>
      <c r="AM1080">
        <f t="shared" si="49"/>
        <v>0</v>
      </c>
      <c r="AN1080">
        <f t="shared" si="50"/>
        <v>0</v>
      </c>
    </row>
    <row r="1081" spans="1:40" x14ac:dyDescent="0.25">
      <c r="A1081" s="2">
        <v>1198</v>
      </c>
      <c r="B1081" t="s">
        <v>182</v>
      </c>
      <c r="C1081">
        <v>20.08282448246041</v>
      </c>
      <c r="D1081">
        <v>0.46244553062261684</v>
      </c>
      <c r="E1081">
        <v>4.6711506443314361E-3</v>
      </c>
      <c r="F1081">
        <v>1.2469448474221358</v>
      </c>
      <c r="G1081">
        <v>1.4794861477294805</v>
      </c>
      <c r="H1081">
        <v>2.1725083577433608</v>
      </c>
      <c r="I1081">
        <v>2.5776649424311033</v>
      </c>
      <c r="J1081">
        <v>0.17723596789373702</v>
      </c>
      <c r="K1081">
        <v>0.21029822885743873</v>
      </c>
      <c r="L1081">
        <v>1.2686776792265606</v>
      </c>
      <c r="M1081">
        <v>1.5052819796850294</v>
      </c>
      <c r="N1081">
        <v>0.5555006394274602</v>
      </c>
      <c r="O1081">
        <v>0.80752587700222267</v>
      </c>
      <c r="P1081">
        <v>0.95812496179863726</v>
      </c>
      <c r="Q1081">
        <v>1.5644557577809317</v>
      </c>
      <c r="R1081">
        <v>1.8562210300133271</v>
      </c>
      <c r="S1081">
        <v>0</v>
      </c>
      <c r="T1081">
        <v>6.8505667360280785E-3</v>
      </c>
      <c r="U1081">
        <v>3.9374221795233796E-2</v>
      </c>
      <c r="V1081">
        <v>0</v>
      </c>
      <c r="W1081">
        <v>0.23295006253048342</v>
      </c>
      <c r="X1081">
        <v>5.1914583700007289E-2</v>
      </c>
      <c r="Y1081">
        <v>2.9422606186885275E-2</v>
      </c>
      <c r="Z1081">
        <v>0</v>
      </c>
      <c r="AA1081">
        <v>2.0299934020513555</v>
      </c>
      <c r="AB1081">
        <v>0.84527594118203975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L1081">
        <f t="shared" si="48"/>
        <v>2.3259511214416606E-2</v>
      </c>
      <c r="AM1081">
        <f t="shared" si="49"/>
        <v>4.4674519048135873E-2</v>
      </c>
      <c r="AN1081">
        <f t="shared" si="50"/>
        <v>0.15735505691561608</v>
      </c>
    </row>
    <row r="1082" spans="1:40" x14ac:dyDescent="0.25">
      <c r="A1082" s="2">
        <v>1199</v>
      </c>
      <c r="B1082" t="s">
        <v>182</v>
      </c>
      <c r="C1082">
        <v>4.3197002485547902</v>
      </c>
      <c r="D1082">
        <v>2.4865382494578374</v>
      </c>
      <c r="E1082">
        <v>2.5113536748047009E-2</v>
      </c>
      <c r="F1082">
        <v>6.9159212200357659E-2</v>
      </c>
      <c r="G1082">
        <v>8.2063000711658063E-2</v>
      </c>
      <c r="H1082">
        <v>0.12049891877137439</v>
      </c>
      <c r="I1082">
        <v>0.14297283100147123</v>
      </c>
      <c r="J1082">
        <v>9.831456837131252E-3</v>
      </c>
      <c r="K1082">
        <v>1.1660729337718174E-2</v>
      </c>
      <c r="L1082">
        <v>7.0366959351850375E-2</v>
      </c>
      <c r="M1082">
        <v>8.3489692005552119E-2</v>
      </c>
      <c r="N1082">
        <v>3.0808056554286301E-2</v>
      </c>
      <c r="O1082">
        <v>4.4792456365722995E-2</v>
      </c>
      <c r="P1082">
        <v>5.314072069602508E-2</v>
      </c>
      <c r="Q1082">
        <v>0.35962868631343353</v>
      </c>
      <c r="R1082">
        <v>0.4266961948882112</v>
      </c>
      <c r="S1082">
        <v>0</v>
      </c>
      <c r="T1082">
        <v>3.813927291929199E-4</v>
      </c>
      <c r="U1082">
        <v>2.1824139099666361E-3</v>
      </c>
      <c r="V1082">
        <v>0</v>
      </c>
      <c r="W1082">
        <v>1.6597646794101459E-2</v>
      </c>
      <c r="X1082">
        <v>8.2988231204232904E-2</v>
      </c>
      <c r="Y1082">
        <v>0</v>
      </c>
      <c r="Z1082">
        <v>0</v>
      </c>
      <c r="AA1082">
        <v>0</v>
      </c>
      <c r="AB1082">
        <v>2.7662743734744306E-3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0.1980235883031452</v>
      </c>
      <c r="AL1082">
        <f t="shared" si="48"/>
        <v>0.58144122084540217</v>
      </c>
      <c r="AM1082">
        <f t="shared" si="49"/>
        <v>1.9851957460797789E-2</v>
      </c>
      <c r="AN1082">
        <f t="shared" si="50"/>
        <v>2.369427193612612E-2</v>
      </c>
    </row>
    <row r="1083" spans="1:40" x14ac:dyDescent="0.25">
      <c r="A1083" s="2">
        <v>1200</v>
      </c>
      <c r="B1083" t="s">
        <v>182</v>
      </c>
      <c r="C1083">
        <v>2005.0935788514391</v>
      </c>
      <c r="D1083">
        <v>712.61042267093285</v>
      </c>
      <c r="E1083">
        <v>7.1984178346585859</v>
      </c>
      <c r="F1083">
        <v>65.749700227054731</v>
      </c>
      <c r="G1083">
        <v>78.012581752984275</v>
      </c>
      <c r="H1083">
        <v>114.5542329669059</v>
      </c>
      <c r="I1083">
        <v>135.9173127552782</v>
      </c>
      <c r="J1083">
        <v>9.3452618866347237</v>
      </c>
      <c r="K1083">
        <v>11.088694607883784</v>
      </c>
      <c r="L1083">
        <v>66.895904424338951</v>
      </c>
      <c r="M1083">
        <v>79.372012487903305</v>
      </c>
      <c r="N1083">
        <v>29.291017881497361</v>
      </c>
      <c r="O1083">
        <v>42.580470550860561</v>
      </c>
      <c r="P1083">
        <v>50.520952289560952</v>
      </c>
      <c r="Q1083">
        <v>94.116057414701359</v>
      </c>
      <c r="R1083">
        <v>111.66723562749678</v>
      </c>
      <c r="S1083">
        <v>0</v>
      </c>
      <c r="T1083">
        <v>0.36180809866496294</v>
      </c>
      <c r="U1083">
        <v>2.0762960755386675</v>
      </c>
      <c r="V1083">
        <v>0</v>
      </c>
      <c r="W1083">
        <v>0.86768862065234509</v>
      </c>
      <c r="X1083">
        <v>0.19720195923916936</v>
      </c>
      <c r="Y1083">
        <v>4.658696466800766</v>
      </c>
      <c r="Z1083">
        <v>0</v>
      </c>
      <c r="AA1083">
        <v>135.08334207883101</v>
      </c>
      <c r="AB1083">
        <v>28.495683110059971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224.43258706295984</v>
      </c>
      <c r="AL1083">
        <f t="shared" si="48"/>
        <v>0.35899014794008438</v>
      </c>
      <c r="AM1083">
        <f t="shared" si="49"/>
        <v>1.4309997983104132E-2</v>
      </c>
      <c r="AN1083">
        <f t="shared" si="50"/>
        <v>8.211283378758516E-2</v>
      </c>
    </row>
    <row r="1084" spans="1:40" x14ac:dyDescent="0.25">
      <c r="A1084" s="2">
        <v>1201</v>
      </c>
      <c r="B1084" t="s">
        <v>182</v>
      </c>
      <c r="C1084">
        <v>3920.9289334182708</v>
      </c>
      <c r="D1084">
        <v>1367.748080164137</v>
      </c>
      <c r="E1084">
        <v>13.815345608575361</v>
      </c>
      <c r="F1084">
        <v>4.4335207403801968</v>
      </c>
      <c r="G1084">
        <v>56.74567807991933</v>
      </c>
      <c r="H1084">
        <v>38.892121444477766</v>
      </c>
      <c r="I1084">
        <v>497.76499245858093</v>
      </c>
      <c r="J1084">
        <v>2.3257813197731885</v>
      </c>
      <c r="K1084">
        <v>29.775178146034662</v>
      </c>
      <c r="L1084">
        <v>22.10089629123512</v>
      </c>
      <c r="M1084">
        <v>282.86816493333356</v>
      </c>
      <c r="N1084">
        <v>68.030101220181862</v>
      </c>
      <c r="O1084">
        <v>6.1947823648146025</v>
      </c>
      <c r="P1084">
        <v>79.28465360224412</v>
      </c>
      <c r="Q1084">
        <v>479.12978195375956</v>
      </c>
      <c r="R1084">
        <v>0</v>
      </c>
      <c r="S1084">
        <v>35.803518379720181</v>
      </c>
      <c r="T1084">
        <v>0.40223273820470096</v>
      </c>
      <c r="U1084">
        <v>3.4269431946315563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703.14979493724854</v>
      </c>
      <c r="AB1084">
        <v>194.10895747563481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34.92840836538479</v>
      </c>
      <c r="AL1084">
        <f t="shared" si="48"/>
        <v>0.35235615060440884</v>
      </c>
      <c r="AM1084">
        <f t="shared" si="49"/>
        <v>4.9505859650052463E-2</v>
      </c>
      <c r="AN1084">
        <f t="shared" si="50"/>
        <v>0.22883831042320169</v>
      </c>
    </row>
    <row r="1085" spans="1:40" x14ac:dyDescent="0.25">
      <c r="A1085" s="2">
        <v>1202</v>
      </c>
      <c r="B1085" t="s">
        <v>182</v>
      </c>
      <c r="C1085">
        <v>271.98889338090891</v>
      </c>
      <c r="D1085">
        <v>163.08769402166374</v>
      </c>
      <c r="E1085">
        <v>1.6472299749455639</v>
      </c>
      <c r="F1085">
        <v>4.5716602018694488</v>
      </c>
      <c r="G1085">
        <v>5.4251161131359336</v>
      </c>
      <c r="H1085">
        <v>7.9655907598164655</v>
      </c>
      <c r="I1085">
        <v>9.4516781746435701</v>
      </c>
      <c r="J1085">
        <v>0.65053645571847796</v>
      </c>
      <c r="K1085">
        <v>0.77089565074771293</v>
      </c>
      <c r="L1085">
        <v>4.651236429691096</v>
      </c>
      <c r="M1085">
        <v>5.5196128028544322</v>
      </c>
      <c r="N1085">
        <v>2.0371540781470485</v>
      </c>
      <c r="O1085">
        <v>2.9612340793556426</v>
      </c>
      <c r="P1085">
        <v>3.5132949494146914</v>
      </c>
      <c r="Q1085">
        <v>6.4486664239891889</v>
      </c>
      <c r="R1085">
        <v>7.6522583742815389</v>
      </c>
      <c r="S1085">
        <v>0</v>
      </c>
      <c r="T1085">
        <v>2.4867602278767574E-2</v>
      </c>
      <c r="U1085">
        <v>0.1442320932168509</v>
      </c>
      <c r="V1085">
        <v>0</v>
      </c>
      <c r="W1085">
        <v>5.5504487291505127</v>
      </c>
      <c r="X1085">
        <v>5.1326729113968081</v>
      </c>
      <c r="Y1085">
        <v>1.1777296439224323</v>
      </c>
      <c r="Z1085">
        <v>0</v>
      </c>
      <c r="AA1085">
        <v>8.5743491662486502</v>
      </c>
      <c r="AB1085">
        <v>7.9974208928516504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17.033313851568728</v>
      </c>
      <c r="AL1085">
        <f t="shared" si="48"/>
        <v>0.60566783425933879</v>
      </c>
      <c r="AM1085">
        <f t="shared" si="49"/>
        <v>4.8274374887287475E-2</v>
      </c>
      <c r="AN1085">
        <f t="shared" si="50"/>
        <v>0.1002058994426596</v>
      </c>
    </row>
    <row r="1086" spans="1:40" x14ac:dyDescent="0.25">
      <c r="A1086" s="2">
        <v>1203</v>
      </c>
      <c r="B1086" t="s">
        <v>182</v>
      </c>
      <c r="C1086">
        <v>8.4944185807114998</v>
      </c>
      <c r="D1086">
        <v>3.5751320994953826</v>
      </c>
      <c r="E1086">
        <v>3.6112509758834947E-2</v>
      </c>
      <c r="F1086">
        <v>4.3434404598578592E-2</v>
      </c>
      <c r="G1086">
        <v>5.1535228753830063E-2</v>
      </c>
      <c r="H1086">
        <v>7.5674516457670024E-2</v>
      </c>
      <c r="I1086">
        <v>8.9787813666792476E-2</v>
      </c>
      <c r="J1086">
        <v>6.1739157004506119E-3</v>
      </c>
      <c r="K1086">
        <v>7.324852515953822E-3</v>
      </c>
      <c r="L1086">
        <v>4.4191278241014827E-2</v>
      </c>
      <c r="M1086">
        <v>5.2433583409514886E-2</v>
      </c>
      <c r="N1086">
        <v>1.9349795932969122E-2</v>
      </c>
      <c r="O1086">
        <v>2.8128510486611805E-2</v>
      </c>
      <c r="P1086">
        <v>3.3374558686276166E-2</v>
      </c>
      <c r="Q1086">
        <v>9.7527889495086298E-2</v>
      </c>
      <c r="R1086">
        <v>0.11571644321720909</v>
      </c>
      <c r="S1086">
        <v>0</v>
      </c>
      <c r="T1086">
        <v>2.3869350530471335E-4</v>
      </c>
      <c r="U1086">
        <v>1.3714026351542574E-3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4.2169110841548649</v>
      </c>
      <c r="AL1086">
        <f t="shared" si="48"/>
        <v>0.42513146425988069</v>
      </c>
      <c r="AM1086">
        <f t="shared" si="49"/>
        <v>0</v>
      </c>
      <c r="AN1086">
        <f t="shared" si="50"/>
        <v>0</v>
      </c>
    </row>
    <row r="1087" spans="1:40" x14ac:dyDescent="0.25">
      <c r="A1087" s="2">
        <v>1204</v>
      </c>
      <c r="B1087" t="s">
        <v>182</v>
      </c>
      <c r="C1087">
        <v>5737.9878566284415</v>
      </c>
      <c r="D1087">
        <v>1063.2719920026311</v>
      </c>
      <c r="E1087">
        <v>10.740140899120505</v>
      </c>
      <c r="F1087">
        <v>10.514537461962158</v>
      </c>
      <c r="G1087">
        <v>134.57404311736994</v>
      </c>
      <c r="H1087">
        <v>92.233110779160938</v>
      </c>
      <c r="I1087">
        <v>1180.4628241497101</v>
      </c>
      <c r="J1087">
        <v>5.5172816811399148</v>
      </c>
      <c r="K1087">
        <v>70.611977801724692</v>
      </c>
      <c r="L1087">
        <v>52.41372649171732</v>
      </c>
      <c r="M1087">
        <v>670.82885113165651</v>
      </c>
      <c r="N1087">
        <v>161.33501141260638</v>
      </c>
      <c r="O1087">
        <v>14.691120587589928</v>
      </c>
      <c r="P1087">
        <v>188.02634021233143</v>
      </c>
      <c r="Q1087">
        <v>1497.2905178998099</v>
      </c>
      <c r="R1087">
        <v>0</v>
      </c>
      <c r="S1087">
        <v>111.88907049933034</v>
      </c>
      <c r="T1087">
        <v>0.95462219322447839</v>
      </c>
      <c r="U1087">
        <v>8.1260465397053139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389.89618647152906</v>
      </c>
      <c r="AB1087">
        <v>63.452252673534282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11.15820262258805</v>
      </c>
      <c r="AL1087">
        <f t="shared" si="48"/>
        <v>0.18717574169507314</v>
      </c>
      <c r="AM1087">
        <f t="shared" si="49"/>
        <v>1.105827587282799E-2</v>
      </c>
      <c r="AN1087">
        <f t="shared" si="50"/>
        <v>7.9008260469105335E-2</v>
      </c>
    </row>
    <row r="1088" spans="1:40" x14ac:dyDescent="0.25">
      <c r="A1088" s="2">
        <v>1205</v>
      </c>
      <c r="B1088" t="s">
        <v>182</v>
      </c>
      <c r="C1088">
        <v>0.25538653522236715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0.25538653522236715</v>
      </c>
      <c r="AL1088">
        <f t="shared" si="48"/>
        <v>0</v>
      </c>
      <c r="AM1088">
        <f t="shared" si="49"/>
        <v>0</v>
      </c>
      <c r="AN1088">
        <f t="shared" si="50"/>
        <v>0</v>
      </c>
    </row>
    <row r="1089" spans="1:40" x14ac:dyDescent="0.25">
      <c r="A1089" s="2">
        <v>1206</v>
      </c>
      <c r="B1089" t="s">
        <v>318</v>
      </c>
      <c r="C1089">
        <v>4.9177598045866127</v>
      </c>
      <c r="D1089">
        <v>0</v>
      </c>
      <c r="E1089">
        <v>0</v>
      </c>
      <c r="F1089">
        <v>0.4275062813663838</v>
      </c>
      <c r="G1089">
        <v>0.50723394715697245</v>
      </c>
      <c r="H1089">
        <v>0.76693579139901658</v>
      </c>
      <c r="I1089">
        <v>0.90996531371482026</v>
      </c>
      <c r="J1089">
        <v>8.4778372080299452E-2</v>
      </c>
      <c r="K1089">
        <v>0.10058904203379282</v>
      </c>
      <c r="L1089">
        <v>0.3804408193394635</v>
      </c>
      <c r="M1089">
        <v>0.45139125894665422</v>
      </c>
      <c r="N1089">
        <v>0.24421839877303958</v>
      </c>
      <c r="O1089">
        <v>0.11528957085020924</v>
      </c>
      <c r="P1089">
        <v>0.13679049097959184</v>
      </c>
      <c r="Q1089">
        <v>0.35033311086684765</v>
      </c>
      <c r="R1089">
        <v>0.41566829292102253</v>
      </c>
      <c r="S1089">
        <v>0</v>
      </c>
      <c r="T1089">
        <v>1.6169262750211258E-2</v>
      </c>
      <c r="U1089">
        <v>1.0449851408287296E-2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L1089">
        <f t="shared" si="48"/>
        <v>0</v>
      </c>
      <c r="AM1089">
        <f t="shared" si="49"/>
        <v>0</v>
      </c>
      <c r="AN1089">
        <f t="shared" si="50"/>
        <v>0</v>
      </c>
    </row>
    <row r="1090" spans="1:40" x14ac:dyDescent="0.25">
      <c r="A1090" s="2">
        <v>1207</v>
      </c>
      <c r="B1090" t="s">
        <v>318</v>
      </c>
      <c r="C1090">
        <v>10289.214052153431</v>
      </c>
      <c r="D1090">
        <v>2397.7602284441214</v>
      </c>
      <c r="E1090">
        <v>24.219742206178292</v>
      </c>
      <c r="F1090">
        <v>533.45255066530967</v>
      </c>
      <c r="G1090">
        <v>632.9388526149969</v>
      </c>
      <c r="H1090">
        <v>957.00099026048656</v>
      </c>
      <c r="I1090">
        <v>1135.4766149571485</v>
      </c>
      <c r="J1090">
        <v>105.7883905146663</v>
      </c>
      <c r="K1090">
        <v>125.51749124028453</v>
      </c>
      <c r="L1090">
        <v>474.72341682584982</v>
      </c>
      <c r="M1090">
        <v>563.25664149797001</v>
      </c>
      <c r="N1090">
        <v>304.74171062365025</v>
      </c>
      <c r="O1090">
        <v>143.8611856040356</v>
      </c>
      <c r="P1090">
        <v>170.69047064074093</v>
      </c>
      <c r="Q1090">
        <v>512.42618548143253</v>
      </c>
      <c r="R1090">
        <v>607.99060331120086</v>
      </c>
      <c r="S1090">
        <v>0</v>
      </c>
      <c r="T1090">
        <v>20.176332371495459</v>
      </c>
      <c r="U1090">
        <v>13.039530706346431</v>
      </c>
      <c r="V1090">
        <v>0</v>
      </c>
      <c r="W1090">
        <v>494.60730842244789</v>
      </c>
      <c r="X1090">
        <v>115.7554648132536</v>
      </c>
      <c r="Y1090">
        <v>73.926267566931031</v>
      </c>
      <c r="Z1090">
        <v>0</v>
      </c>
      <c r="AA1090">
        <v>665.55053607020614</v>
      </c>
      <c r="AB1090">
        <v>128.42435376582856</v>
      </c>
      <c r="AC1090">
        <v>87.445000529614688</v>
      </c>
      <c r="AD1090">
        <v>0</v>
      </c>
      <c r="AE1090">
        <v>0</v>
      </c>
      <c r="AF1090">
        <v>0</v>
      </c>
      <c r="AG1090">
        <v>0</v>
      </c>
      <c r="AH1090">
        <v>0.44418301923519671</v>
      </c>
      <c r="AL1090">
        <f t="shared" si="48"/>
        <v>0.23539018222129443</v>
      </c>
      <c r="AM1090">
        <f t="shared" si="49"/>
        <v>2.3731629776715332E-2</v>
      </c>
      <c r="AN1090">
        <f t="shared" si="50"/>
        <v>0.13648638816857175</v>
      </c>
    </row>
    <row r="1091" spans="1:40" x14ac:dyDescent="0.25">
      <c r="A1091" s="2">
        <v>1208</v>
      </c>
      <c r="B1091" t="s">
        <v>318</v>
      </c>
      <c r="C1091">
        <v>7650.0707948580475</v>
      </c>
      <c r="D1091">
        <v>1861.3022975750209</v>
      </c>
      <c r="E1091">
        <v>18.800856563151669</v>
      </c>
      <c r="F1091">
        <v>588.64504203523893</v>
      </c>
      <c r="G1091">
        <v>698.42410322311889</v>
      </c>
      <c r="H1091">
        <v>549.91068269470964</v>
      </c>
      <c r="I1091">
        <v>652.46582471134593</v>
      </c>
      <c r="J1091">
        <v>23.214116894776573</v>
      </c>
      <c r="K1091">
        <v>27.54311079330316</v>
      </c>
      <c r="L1091">
        <v>510.89634592642972</v>
      </c>
      <c r="M1091">
        <v>606.17644003605335</v>
      </c>
      <c r="N1091">
        <v>275.54347969943905</v>
      </c>
      <c r="O1091">
        <v>184.17582517979275</v>
      </c>
      <c r="P1091">
        <v>218.52402628040591</v>
      </c>
      <c r="Q1091">
        <v>390.86547147581945</v>
      </c>
      <c r="R1091">
        <v>463.76022753912571</v>
      </c>
      <c r="S1091">
        <v>0</v>
      </c>
      <c r="T1091">
        <v>7.0228871120742626</v>
      </c>
      <c r="U1091">
        <v>11.454972981123843</v>
      </c>
      <c r="V1091">
        <v>0</v>
      </c>
      <c r="W1091">
        <v>7.3777493488536754</v>
      </c>
      <c r="X1091">
        <v>1.0883014876589583</v>
      </c>
      <c r="Y1091">
        <v>2.7658232040026141</v>
      </c>
      <c r="Z1091">
        <v>0</v>
      </c>
      <c r="AA1091">
        <v>367.21829338185717</v>
      </c>
      <c r="AB1091">
        <v>87.464720787315059</v>
      </c>
      <c r="AC1091">
        <v>94.046584521973358</v>
      </c>
      <c r="AD1091">
        <v>0</v>
      </c>
      <c r="AE1091">
        <v>0</v>
      </c>
      <c r="AF1091">
        <v>0</v>
      </c>
      <c r="AG1091">
        <v>0</v>
      </c>
      <c r="AH1091">
        <v>1.3836114054578244</v>
      </c>
      <c r="AL1091">
        <f t="shared" ref="AL1091:AL1154" si="51">(D1091+E1091)/C1091</f>
        <v>0.24576284384216071</v>
      </c>
      <c r="AM1091">
        <f t="shared" ref="AM1091:AM1154" si="52">(SUM(X1091,AB1091,AE1091))/C1091</f>
        <v>1.1575451345429958E-2</v>
      </c>
      <c r="AN1091">
        <f t="shared" ref="AN1091:AN1154" si="53">(SUM(AA1091:AB1091,AD1091:AE1091,W1091:X1091))/C1091</f>
        <v>6.0541801170910459E-2</v>
      </c>
    </row>
    <row r="1092" spans="1:40" x14ac:dyDescent="0.25">
      <c r="A1092" s="2">
        <v>1209</v>
      </c>
      <c r="B1092" t="s">
        <v>318</v>
      </c>
      <c r="C1092">
        <v>28.424908014405258</v>
      </c>
      <c r="D1092">
        <v>6.6834184677894957</v>
      </c>
      <c r="E1092">
        <v>6.7510843763748343E-2</v>
      </c>
      <c r="F1092">
        <v>1.8606709700844064</v>
      </c>
      <c r="G1092">
        <v>2.2076647425368039</v>
      </c>
      <c r="H1092">
        <v>3.3379899005886582</v>
      </c>
      <c r="I1092">
        <v>3.9605121650386659</v>
      </c>
      <c r="J1092">
        <v>0.36899531029147303</v>
      </c>
      <c r="K1092">
        <v>0.43779772828879032</v>
      </c>
      <c r="L1092">
        <v>1.6558221817217103</v>
      </c>
      <c r="M1092">
        <v>1.9646169438606373</v>
      </c>
      <c r="N1092">
        <v>1.0629337965251362</v>
      </c>
      <c r="O1092">
        <v>0.50177765928056772</v>
      </c>
      <c r="P1092">
        <v>0.59536711198145731</v>
      </c>
      <c r="Q1092">
        <v>1.4635851940506039</v>
      </c>
      <c r="R1092">
        <v>1.7365285670725485</v>
      </c>
      <c r="S1092">
        <v>0</v>
      </c>
      <c r="T1092">
        <v>7.0373057490412241E-2</v>
      </c>
      <c r="U1092">
        <v>4.5475596601902014E-2</v>
      </c>
      <c r="V1092">
        <v>0</v>
      </c>
      <c r="W1092">
        <v>0.17773160949341241</v>
      </c>
      <c r="X1092">
        <v>3.1525020119641582E-2</v>
      </c>
      <c r="Y1092">
        <v>0</v>
      </c>
      <c r="Z1092">
        <v>0</v>
      </c>
      <c r="AA1092">
        <v>0.15290875900550563</v>
      </c>
      <c r="AB1092">
        <v>4.1702388819683356E-2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L1092">
        <f t="shared" si="51"/>
        <v>0.23750048049872274</v>
      </c>
      <c r="AM1092">
        <f t="shared" si="52"/>
        <v>2.5761704805593228E-3</v>
      </c>
      <c r="AN1092">
        <f t="shared" si="53"/>
        <v>1.4208235158881418E-2</v>
      </c>
    </row>
    <row r="1093" spans="1:40" x14ac:dyDescent="0.25">
      <c r="A1093" s="2">
        <v>1210</v>
      </c>
      <c r="B1093" t="s">
        <v>318</v>
      </c>
      <c r="C1093">
        <v>23.669245818663896</v>
      </c>
      <c r="D1093">
        <v>1.531703935012436</v>
      </c>
      <c r="E1093">
        <v>1.5471717994075842E-2</v>
      </c>
      <c r="F1093">
        <v>1.8575474709154163</v>
      </c>
      <c r="G1093">
        <v>2.2039706926247034</v>
      </c>
      <c r="H1093">
        <v>1.7353154847875785</v>
      </c>
      <c r="I1093">
        <v>2.0589431158235523</v>
      </c>
      <c r="J1093">
        <v>7.325483787518719E-2</v>
      </c>
      <c r="K1093">
        <v>8.6916015029323626E-2</v>
      </c>
      <c r="L1093">
        <v>1.6122028382605247</v>
      </c>
      <c r="M1093">
        <v>1.9128696106082814</v>
      </c>
      <c r="N1093">
        <v>0.86951389655187172</v>
      </c>
      <c r="O1093">
        <v>0.58119181298453826</v>
      </c>
      <c r="P1093">
        <v>0.68958149128995971</v>
      </c>
      <c r="Q1093">
        <v>0.78747040805661528</v>
      </c>
      <c r="R1093">
        <v>0.93432958424180468</v>
      </c>
      <c r="S1093">
        <v>0</v>
      </c>
      <c r="T1093">
        <v>2.2160874108172246E-2</v>
      </c>
      <c r="U1093">
        <v>3.6147134985651877E-2</v>
      </c>
      <c r="V1093">
        <v>0</v>
      </c>
      <c r="W1093">
        <v>2.5672866291333518</v>
      </c>
      <c r="X1093">
        <v>0.65595322534837153</v>
      </c>
      <c r="Y1093">
        <v>0</v>
      </c>
      <c r="Z1093">
        <v>0</v>
      </c>
      <c r="AA1093">
        <v>2.7977398929631296</v>
      </c>
      <c r="AB1093">
        <v>0.63669702271030382</v>
      </c>
      <c r="AC1093">
        <v>2.9781273590405786E-3</v>
      </c>
      <c r="AD1093">
        <v>0</v>
      </c>
      <c r="AE1093">
        <v>0</v>
      </c>
      <c r="AF1093">
        <v>0</v>
      </c>
      <c r="AG1093">
        <v>0</v>
      </c>
      <c r="AH1093">
        <v>0</v>
      </c>
      <c r="AL1093">
        <f t="shared" si="51"/>
        <v>6.5366495614596995E-2</v>
      </c>
      <c r="AM1093">
        <f t="shared" si="52"/>
        <v>5.4613072928558742E-2</v>
      </c>
      <c r="AN1093">
        <f t="shared" si="53"/>
        <v>0.28127963269980416</v>
      </c>
    </row>
    <row r="1094" spans="1:40" x14ac:dyDescent="0.25">
      <c r="A1094" s="2">
        <v>1211</v>
      </c>
      <c r="B1094" t="s">
        <v>319</v>
      </c>
      <c r="C1094">
        <v>93.610881300745575</v>
      </c>
      <c r="D1094">
        <v>6.2446661391954574</v>
      </c>
      <c r="E1094">
        <v>6.3077343809463129E-2</v>
      </c>
      <c r="F1094">
        <v>4.500066119646144</v>
      </c>
      <c r="G1094">
        <v>5.3393047069154989</v>
      </c>
      <c r="H1094">
        <v>8.0730083305159628</v>
      </c>
      <c r="I1094">
        <v>9.5785822496296866</v>
      </c>
      <c r="J1094">
        <v>0.89240391663473084</v>
      </c>
      <c r="K1094">
        <v>1.0588320214083453</v>
      </c>
      <c r="L1094">
        <v>4.0046402035732998</v>
      </c>
      <c r="M1094">
        <v>4.7514869362805703</v>
      </c>
      <c r="N1094">
        <v>2.5707199870846265</v>
      </c>
      <c r="O1094">
        <v>1.2135744300022024</v>
      </c>
      <c r="P1094">
        <v>1.439899905048335</v>
      </c>
      <c r="Q1094">
        <v>3.5422570098759034</v>
      </c>
      <c r="R1094">
        <v>4.2028682950903384</v>
      </c>
      <c r="S1094">
        <v>0</v>
      </c>
      <c r="T1094">
        <v>0.17020276579169741</v>
      </c>
      <c r="U1094">
        <v>0.10999843587670836</v>
      </c>
      <c r="V1094">
        <v>0</v>
      </c>
      <c r="W1094">
        <v>4.1408861742473997</v>
      </c>
      <c r="X1094">
        <v>0.99877008076037643</v>
      </c>
      <c r="Y1094">
        <v>2.7610094269087235</v>
      </c>
      <c r="Z1094">
        <v>0</v>
      </c>
      <c r="AA1094">
        <v>22.771228812080551</v>
      </c>
      <c r="AB1094">
        <v>5.1833980103695447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L1094">
        <f t="shared" si="51"/>
        <v>6.738258838456937E-2</v>
      </c>
      <c r="AM1094">
        <f t="shared" si="52"/>
        <v>6.6041126899215319E-2</v>
      </c>
      <c r="AN1094">
        <f t="shared" si="53"/>
        <v>0.35353030136673103</v>
      </c>
    </row>
    <row r="1095" spans="1:40" x14ac:dyDescent="0.25">
      <c r="A1095" s="2">
        <v>1212</v>
      </c>
      <c r="B1095" t="s">
        <v>319</v>
      </c>
      <c r="C1095">
        <v>10.535580977989637</v>
      </c>
      <c r="D1095">
        <v>0</v>
      </c>
      <c r="E1095">
        <v>0</v>
      </c>
      <c r="F1095">
        <v>0.93777112707830701</v>
      </c>
      <c r="G1095">
        <v>1.1126604650116902</v>
      </c>
      <c r="H1095">
        <v>0.87606307350867463</v>
      </c>
      <c r="I1095">
        <v>1.0394445625778943</v>
      </c>
      <c r="J1095">
        <v>3.6981993415769007E-2</v>
      </c>
      <c r="K1095">
        <v>4.387915842354341E-2</v>
      </c>
      <c r="L1095">
        <v>0.81391027472256505</v>
      </c>
      <c r="M1095">
        <v>0.96570016006657677</v>
      </c>
      <c r="N1095">
        <v>0.43896868035728082</v>
      </c>
      <c r="O1095">
        <v>0.29341101706098144</v>
      </c>
      <c r="P1095">
        <v>0.34813077109283996</v>
      </c>
      <c r="Q1095">
        <v>0.70120544196986068</v>
      </c>
      <c r="R1095">
        <v>0.83197659774477284</v>
      </c>
      <c r="S1095">
        <v>0</v>
      </c>
      <c r="T1095">
        <v>1.1187939551084316E-2</v>
      </c>
      <c r="U1095">
        <v>1.824868120153407E-2</v>
      </c>
      <c r="V1095">
        <v>0</v>
      </c>
      <c r="W1095">
        <v>0.58262146451609576</v>
      </c>
      <c r="X1095">
        <v>0.15339906913841511</v>
      </c>
      <c r="Y1095">
        <v>0</v>
      </c>
      <c r="Z1095">
        <v>0</v>
      </c>
      <c r="AA1095">
        <v>1.1169896504158494</v>
      </c>
      <c r="AB1095">
        <v>0.21303085013590337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L1095">
        <f t="shared" si="51"/>
        <v>0</v>
      </c>
      <c r="AM1095">
        <f t="shared" si="52"/>
        <v>3.4780229020102825E-2</v>
      </c>
      <c r="AN1095">
        <f t="shared" si="53"/>
        <v>0.19610129128355849</v>
      </c>
    </row>
    <row r="1096" spans="1:40" x14ac:dyDescent="0.25">
      <c r="A1096" s="2">
        <v>1213</v>
      </c>
      <c r="B1096" t="s">
        <v>319</v>
      </c>
      <c r="C1096">
        <v>31.043330550755417</v>
      </c>
      <c r="D1096">
        <v>0.91005742294855407</v>
      </c>
      <c r="E1096">
        <v>9.1924423451278069E-3</v>
      </c>
      <c r="F1096">
        <v>3.4450903207928567</v>
      </c>
      <c r="G1096">
        <v>4.0875825977681268</v>
      </c>
      <c r="H1096">
        <v>3.2183955262882731</v>
      </c>
      <c r="I1096">
        <v>3.8186071032718916</v>
      </c>
      <c r="J1096">
        <v>0.135861211992061</v>
      </c>
      <c r="K1096">
        <v>0.16119817205691225</v>
      </c>
      <c r="L1096">
        <v>2.9900634890425648</v>
      </c>
      <c r="M1096">
        <v>3.5476931686357425</v>
      </c>
      <c r="N1096">
        <v>1.6126403020374227</v>
      </c>
      <c r="O1096">
        <v>1.0779044110584346</v>
      </c>
      <c r="P1096">
        <v>1.2789283677210628</v>
      </c>
      <c r="Q1096">
        <v>1.4750185910365698</v>
      </c>
      <c r="R1096">
        <v>1.7501013736450757</v>
      </c>
      <c r="S1096">
        <v>0</v>
      </c>
      <c r="T1096">
        <v>4.1101473028940828E-2</v>
      </c>
      <c r="U1096">
        <v>6.7039448554658834E-2</v>
      </c>
      <c r="V1096">
        <v>0</v>
      </c>
      <c r="W1096">
        <v>0.81353586875296846</v>
      </c>
      <c r="X1096">
        <v>0.26126577404083784</v>
      </c>
      <c r="Y1096">
        <v>0</v>
      </c>
      <c r="Z1096">
        <v>0</v>
      </c>
      <c r="AA1096">
        <v>0.28173359965694039</v>
      </c>
      <c r="AB1096">
        <v>6.0319886080396214E-2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L1096">
        <f t="shared" si="51"/>
        <v>2.9611831236687734E-2</v>
      </c>
      <c r="AM1096">
        <f t="shared" si="52"/>
        <v>1.0359251227745874E-2</v>
      </c>
      <c r="AN1096">
        <f t="shared" si="53"/>
        <v>4.5641208703898713E-2</v>
      </c>
    </row>
    <row r="1097" spans="1:40" x14ac:dyDescent="0.25">
      <c r="A1097" s="2">
        <v>1214</v>
      </c>
      <c r="B1097" t="s">
        <v>319</v>
      </c>
      <c r="C1097">
        <v>11.431407654277207</v>
      </c>
      <c r="D1097">
        <v>1.7561131971853892</v>
      </c>
      <c r="E1097">
        <v>1.7733866365345494E-2</v>
      </c>
      <c r="F1097">
        <v>1.2425684418574574</v>
      </c>
      <c r="G1097">
        <v>1.4742819661116373</v>
      </c>
      <c r="H1097">
        <v>1.1608107253545286</v>
      </c>
      <c r="I1097">
        <v>1.3772694468619404</v>
      </c>
      <c r="J1097">
        <v>4.900480651953134E-2</v>
      </c>
      <c r="K1097">
        <v>5.8127777786703035E-2</v>
      </c>
      <c r="L1097">
        <v>1.0784546815883098</v>
      </c>
      <c r="M1097">
        <v>1.2795588957558379</v>
      </c>
      <c r="N1097">
        <v>0.5816267439429369</v>
      </c>
      <c r="O1097">
        <v>0.38874820357455619</v>
      </c>
      <c r="P1097">
        <v>0.46128331500745851</v>
      </c>
      <c r="Q1097">
        <v>0.20690768086241801</v>
      </c>
      <c r="R1097">
        <v>0.24550048641316041</v>
      </c>
      <c r="S1097">
        <v>0</v>
      </c>
      <c r="T1097">
        <v>1.480613157922215E-2</v>
      </c>
      <c r="U1097">
        <v>2.4178363830661159E-2</v>
      </c>
      <c r="V1097">
        <v>0</v>
      </c>
      <c r="W1097">
        <v>0</v>
      </c>
      <c r="X1097">
        <v>0</v>
      </c>
      <c r="Y1097">
        <v>1.4432923680112737E-2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L1097">
        <f t="shared" si="51"/>
        <v>0.15517310878918986</v>
      </c>
      <c r="AM1097">
        <f t="shared" si="52"/>
        <v>0</v>
      </c>
      <c r="AN1097">
        <f t="shared" si="53"/>
        <v>0</v>
      </c>
    </row>
    <row r="1098" spans="1:40" x14ac:dyDescent="0.25">
      <c r="A1098" s="2">
        <v>1215</v>
      </c>
      <c r="B1098" t="s">
        <v>319</v>
      </c>
      <c r="C1098">
        <v>2935.928858968075</v>
      </c>
      <c r="D1098">
        <v>679.63558206360221</v>
      </c>
      <c r="E1098">
        <v>6.8649894165637528</v>
      </c>
      <c r="F1098">
        <v>185.69001367202219</v>
      </c>
      <c r="G1098">
        <v>220.32029662066773</v>
      </c>
      <c r="H1098">
        <v>333.12339915514201</v>
      </c>
      <c r="I1098">
        <v>395.24915176184152</v>
      </c>
      <c r="J1098">
        <v>36.823983044996709</v>
      </c>
      <c r="K1098">
        <v>43.691504774732046</v>
      </c>
      <c r="L1098">
        <v>165.24693274196696</v>
      </c>
      <c r="M1098">
        <v>196.06454844047838</v>
      </c>
      <c r="N1098">
        <v>106.07783642906278</v>
      </c>
      <c r="O1098">
        <v>50.076779065673463</v>
      </c>
      <c r="P1098">
        <v>59.415810810976865</v>
      </c>
      <c r="Q1098">
        <v>152.20502047311547</v>
      </c>
      <c r="R1098">
        <v>180.59034617347095</v>
      </c>
      <c r="S1098">
        <v>0</v>
      </c>
      <c r="T1098">
        <v>7.0231990253709613</v>
      </c>
      <c r="U1098">
        <v>4.5389428396554106</v>
      </c>
      <c r="V1098">
        <v>0</v>
      </c>
      <c r="W1098">
        <v>38.465788672373286</v>
      </c>
      <c r="X1098">
        <v>9.0023442261308695</v>
      </c>
      <c r="Y1098">
        <v>4.0746761651064345</v>
      </c>
      <c r="Z1098">
        <v>0</v>
      </c>
      <c r="AA1098">
        <v>51.760105108263701</v>
      </c>
      <c r="AB1098">
        <v>9.9876082868618354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L1098">
        <f t="shared" si="51"/>
        <v>0.23382738630848782</v>
      </c>
      <c r="AM1098">
        <f t="shared" si="52"/>
        <v>6.4681242036863668E-3</v>
      </c>
      <c r="AN1098">
        <f t="shared" si="53"/>
        <v>3.7199759101798215E-2</v>
      </c>
    </row>
    <row r="1099" spans="1:40" x14ac:dyDescent="0.25">
      <c r="A1099" s="2">
        <v>1216</v>
      </c>
      <c r="B1099" t="s">
        <v>319</v>
      </c>
      <c r="C1099">
        <v>9667.6957352066147</v>
      </c>
      <c r="D1099">
        <v>2394.2743211097186</v>
      </c>
      <c r="E1099">
        <v>24.184361746432984</v>
      </c>
      <c r="F1099">
        <v>670.47968354541115</v>
      </c>
      <c r="G1099">
        <v>795.52045506142395</v>
      </c>
      <c r="H1099">
        <v>626.3603940952205</v>
      </c>
      <c r="I1099">
        <v>743.17296237495589</v>
      </c>
      <c r="J1099">
        <v>26.441391055603614</v>
      </c>
      <c r="K1099">
        <v>31.372210568019323</v>
      </c>
      <c r="L1099">
        <v>581.92220418082309</v>
      </c>
      <c r="M1099">
        <v>690.44833246676058</v>
      </c>
      <c r="N1099">
        <v>313.85009960012809</v>
      </c>
      <c r="O1099">
        <v>209.78032628340728</v>
      </c>
      <c r="P1099">
        <v>248.90368477576436</v>
      </c>
      <c r="Q1099">
        <v>641.18070760469516</v>
      </c>
      <c r="R1099">
        <v>760.75819572833939</v>
      </c>
      <c r="S1099">
        <v>0</v>
      </c>
      <c r="T1099">
        <v>7.9992232877701097</v>
      </c>
      <c r="U1099">
        <v>13.047466827972315</v>
      </c>
      <c r="V1099">
        <v>0</v>
      </c>
      <c r="W1099">
        <v>13.966434596225673</v>
      </c>
      <c r="X1099">
        <v>2.0602070942848725</v>
      </c>
      <c r="Y1099">
        <v>11.063292816010456</v>
      </c>
      <c r="Z1099">
        <v>0</v>
      </c>
      <c r="AA1099">
        <v>695.16190297955825</v>
      </c>
      <c r="AB1099">
        <v>165.5749259824039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0.17295142568222804</v>
      </c>
      <c r="AL1099">
        <f t="shared" si="51"/>
        <v>0.25015875024375339</v>
      </c>
      <c r="AM1099">
        <f t="shared" si="52"/>
        <v>1.7339719584493742E-2</v>
      </c>
      <c r="AN1099">
        <f t="shared" si="53"/>
        <v>9.0690014939090846E-2</v>
      </c>
    </row>
    <row r="1100" spans="1:40" x14ac:dyDescent="0.25">
      <c r="A1100" s="2">
        <v>1217</v>
      </c>
      <c r="B1100" t="s">
        <v>319</v>
      </c>
      <c r="C1100">
        <v>12.276386545611983</v>
      </c>
      <c r="D1100">
        <v>4.1574821093194689</v>
      </c>
      <c r="E1100">
        <v>4.1994663126777292E-2</v>
      </c>
      <c r="F1100">
        <v>0.92877373545770814</v>
      </c>
      <c r="G1100">
        <v>1.1019853463123517</v>
      </c>
      <c r="H1100">
        <v>0.86765774239378923</v>
      </c>
      <c r="I1100">
        <v>1.0294715579117761</v>
      </c>
      <c r="J1100">
        <v>3.6627418937593595E-2</v>
      </c>
      <c r="K1100">
        <v>4.3458007514661813E-2</v>
      </c>
      <c r="L1100">
        <v>0.80610141913026234</v>
      </c>
      <c r="M1100">
        <v>0.95643480530414071</v>
      </c>
      <c r="N1100">
        <v>0.43475694827593586</v>
      </c>
      <c r="O1100">
        <v>0.29059590649226913</v>
      </c>
      <c r="P1100">
        <v>0.34479074564497986</v>
      </c>
      <c r="Q1100">
        <v>0.5512292856396307</v>
      </c>
      <c r="R1100">
        <v>0.65403070896926341</v>
      </c>
      <c r="S1100">
        <v>0</v>
      </c>
      <c r="T1100">
        <v>1.1080437054086123E-2</v>
      </c>
      <c r="U1100">
        <v>1.8073567492825938E-2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1.8421406344580893E-3</v>
      </c>
      <c r="AD1100">
        <v>0</v>
      </c>
      <c r="AE1100">
        <v>0</v>
      </c>
      <c r="AF1100">
        <v>0</v>
      </c>
      <c r="AG1100">
        <v>0</v>
      </c>
      <c r="AH1100">
        <v>0</v>
      </c>
      <c r="AL1100">
        <f t="shared" si="51"/>
        <v>0.34207759399261412</v>
      </c>
      <c r="AM1100">
        <f t="shared" si="52"/>
        <v>0</v>
      </c>
      <c r="AN1100">
        <f t="shared" si="53"/>
        <v>0</v>
      </c>
    </row>
    <row r="1101" spans="1:40" x14ac:dyDescent="0.25">
      <c r="A1101" s="2">
        <v>1218</v>
      </c>
      <c r="B1101" t="s">
        <v>177</v>
      </c>
      <c r="C1101">
        <v>10613.614249793851</v>
      </c>
      <c r="D1101">
        <v>2165.7750424331903</v>
      </c>
      <c r="E1101">
        <v>21.876463243234308</v>
      </c>
      <c r="F1101">
        <v>1.0238712964230887</v>
      </c>
      <c r="G1101">
        <v>222.7868646307781</v>
      </c>
      <c r="H1101">
        <v>1.9050160451704461</v>
      </c>
      <c r="I1101">
        <v>414.47045933285284</v>
      </c>
      <c r="J1101">
        <v>2.0434693403569328</v>
      </c>
      <c r="K1101">
        <v>444.50370683824923</v>
      </c>
      <c r="L1101">
        <v>7.240599103241685</v>
      </c>
      <c r="M1101">
        <v>1575.4558905308436</v>
      </c>
      <c r="N1101">
        <v>403.28906686949449</v>
      </c>
      <c r="O1101">
        <v>1.4623070018196203</v>
      </c>
      <c r="P1101">
        <v>318.09834280139523</v>
      </c>
      <c r="Q1101">
        <v>2267.113543074448</v>
      </c>
      <c r="R1101">
        <v>0</v>
      </c>
      <c r="S1101">
        <v>153.0060856406092</v>
      </c>
      <c r="T1101">
        <v>1.7699812665103061</v>
      </c>
      <c r="U1101">
        <v>21.670518023458968</v>
      </c>
      <c r="V1101">
        <v>0</v>
      </c>
      <c r="W1101">
        <v>1425.8120171455262</v>
      </c>
      <c r="X1101">
        <v>231.16112649567933</v>
      </c>
      <c r="Y1101">
        <v>916.75501743016196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16.394861250408852</v>
      </c>
      <c r="AL1101">
        <f t="shared" si="51"/>
        <v>0.20611748780288633</v>
      </c>
      <c r="AM1101">
        <f t="shared" si="52"/>
        <v>2.1779680423204488E-2</v>
      </c>
      <c r="AN1101">
        <f t="shared" si="53"/>
        <v>0.15611770925944374</v>
      </c>
    </row>
    <row r="1102" spans="1:40" x14ac:dyDescent="0.25">
      <c r="A1102" s="2">
        <v>1219</v>
      </c>
      <c r="B1102" t="s">
        <v>177</v>
      </c>
      <c r="C1102">
        <v>9.0931117561784536</v>
      </c>
      <c r="D1102">
        <v>0</v>
      </c>
      <c r="E1102">
        <v>0</v>
      </c>
      <c r="F1102">
        <v>9.0625464517605993E-4</v>
      </c>
      <c r="G1102">
        <v>0.19720337419417169</v>
      </c>
      <c r="H1102">
        <v>1.6857012057060203E-3</v>
      </c>
      <c r="I1102">
        <v>0.3668775901888684</v>
      </c>
      <c r="J1102">
        <v>1.8074369358560426E-3</v>
      </c>
      <c r="K1102">
        <v>0.39346160596819041</v>
      </c>
      <c r="L1102">
        <v>6.4097223976487972E-3</v>
      </c>
      <c r="M1102">
        <v>1.3945449601340096</v>
      </c>
      <c r="N1102">
        <v>0.35697978485970971</v>
      </c>
      <c r="O1102">
        <v>1.2934417566468691E-3</v>
      </c>
      <c r="P1102">
        <v>0.28157128407469617</v>
      </c>
      <c r="Q1102">
        <v>5.1850163743056301</v>
      </c>
      <c r="R1102">
        <v>0</v>
      </c>
      <c r="S1102">
        <v>0.34993601769917826</v>
      </c>
      <c r="T1102">
        <v>1.5673470733996091E-3</v>
      </c>
      <c r="U1102">
        <v>1.9181826040492803E-2</v>
      </c>
      <c r="V1102">
        <v>0</v>
      </c>
      <c r="W1102">
        <v>0.45192747685780899</v>
      </c>
      <c r="X1102">
        <v>8.2741557841263275E-2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L1102">
        <f t="shared" si="51"/>
        <v>0</v>
      </c>
      <c r="AM1102">
        <f t="shared" si="52"/>
        <v>9.0993666480611839E-3</v>
      </c>
      <c r="AN1102">
        <f t="shared" si="53"/>
        <v>5.8799347136120172E-2</v>
      </c>
    </row>
    <row r="1103" spans="1:40" x14ac:dyDescent="0.25">
      <c r="A1103" s="2">
        <v>1220</v>
      </c>
      <c r="B1103" t="s">
        <v>177</v>
      </c>
      <c r="C1103">
        <v>41.132786609903036</v>
      </c>
      <c r="D1103">
        <v>28.53969497743871</v>
      </c>
      <c r="E1103">
        <v>0.28827974735840195</v>
      </c>
      <c r="F1103">
        <v>8.8642848836579732E-4</v>
      </c>
      <c r="G1103">
        <v>0.19285610075580933</v>
      </c>
      <c r="H1103">
        <v>1.6490092133875707E-3</v>
      </c>
      <c r="I1103">
        <v>0.35878796824172432</v>
      </c>
      <c r="J1103">
        <v>1.7682700819941577E-3</v>
      </c>
      <c r="K1103">
        <v>0.38478680686538141</v>
      </c>
      <c r="L1103">
        <v>6.2680700095827284E-3</v>
      </c>
      <c r="M1103">
        <v>1.3637994711702532</v>
      </c>
      <c r="N1103">
        <v>0.34910890306110171</v>
      </c>
      <c r="O1103">
        <v>1.2654254035079652E-3</v>
      </c>
      <c r="P1103">
        <v>0.27536333355764298</v>
      </c>
      <c r="Q1103">
        <v>7.4550673156072403E-2</v>
      </c>
      <c r="R1103">
        <v>0</v>
      </c>
      <c r="S1103">
        <v>5.031383936565049E-3</v>
      </c>
      <c r="T1103">
        <v>1.5320419354919543E-3</v>
      </c>
      <c r="U1103">
        <v>1.8759487246023391E-2</v>
      </c>
      <c r="V1103">
        <v>0</v>
      </c>
      <c r="W1103">
        <v>6.3437704716887318</v>
      </c>
      <c r="X1103">
        <v>2.924628040294293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L1103">
        <f t="shared" si="51"/>
        <v>0.70085148857521251</v>
      </c>
      <c r="AM1103">
        <f t="shared" si="52"/>
        <v>7.1102112969661194E-2</v>
      </c>
      <c r="AN1103">
        <f t="shared" si="53"/>
        <v>0.22532872863399889</v>
      </c>
    </row>
    <row r="1104" spans="1:40" x14ac:dyDescent="0.25">
      <c r="A1104" s="2">
        <v>1221</v>
      </c>
      <c r="B1104" t="s">
        <v>177</v>
      </c>
      <c r="C1104">
        <v>36.372872832469497</v>
      </c>
      <c r="D1104">
        <v>1.4202981340621064</v>
      </c>
      <c r="E1104">
        <v>1.4346405539329045E-2</v>
      </c>
      <c r="F1104">
        <v>3.2327681039179311E-3</v>
      </c>
      <c r="G1104">
        <v>0.70347153789191186</v>
      </c>
      <c r="H1104">
        <v>6.0150687516426007E-3</v>
      </c>
      <c r="I1104">
        <v>1.3087319033723526</v>
      </c>
      <c r="J1104">
        <v>6.4505590213244828E-3</v>
      </c>
      <c r="K1104">
        <v>1.4035662962711424</v>
      </c>
      <c r="L1104">
        <v>2.286440449861845E-2</v>
      </c>
      <c r="M1104">
        <v>4.9746575225684531</v>
      </c>
      <c r="N1104">
        <v>1.2734272184912188</v>
      </c>
      <c r="O1104">
        <v>4.6164297193154484E-3</v>
      </c>
      <c r="P1104">
        <v>1.0044277550584932</v>
      </c>
      <c r="Q1104">
        <v>9.3621220739077327</v>
      </c>
      <c r="R1104">
        <v>0</v>
      </c>
      <c r="S1104">
        <v>0.63184259602106219</v>
      </c>
      <c r="T1104">
        <v>5.5899470729734221E-3</v>
      </c>
      <c r="U1104">
        <v>6.8427308896686134E-2</v>
      </c>
      <c r="V1104">
        <v>0</v>
      </c>
      <c r="W1104">
        <v>8.211833783147096</v>
      </c>
      <c r="X1104">
        <v>1.6393178084426072</v>
      </c>
      <c r="Y1104">
        <v>0</v>
      </c>
      <c r="Z1104">
        <v>0</v>
      </c>
      <c r="AA1104">
        <v>8.1305282949022294E-5</v>
      </c>
      <c r="AB1104">
        <v>0</v>
      </c>
      <c r="AC1104">
        <v>0</v>
      </c>
      <c r="AD1104">
        <v>2.8549151568354465</v>
      </c>
      <c r="AE1104">
        <v>0.52092500367274497</v>
      </c>
      <c r="AF1104">
        <v>0.93171184584037692</v>
      </c>
      <c r="AG1104">
        <v>0</v>
      </c>
      <c r="AH1104">
        <v>0</v>
      </c>
      <c r="AL1104">
        <f t="shared" si="51"/>
        <v>3.9442706277540734E-2</v>
      </c>
      <c r="AM1104">
        <f t="shared" si="52"/>
        <v>5.939159169706653E-2</v>
      </c>
      <c r="AN1104">
        <f t="shared" si="53"/>
        <v>0.36365214038230276</v>
      </c>
    </row>
    <row r="1105" spans="1:40" x14ac:dyDescent="0.25">
      <c r="A1105" s="2">
        <v>1222</v>
      </c>
      <c r="B1105" t="s">
        <v>74</v>
      </c>
      <c r="C1105">
        <v>0.2268092095291751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0.2268092095291751</v>
      </c>
      <c r="AL1105">
        <f t="shared" si="51"/>
        <v>0</v>
      </c>
      <c r="AM1105">
        <f t="shared" si="52"/>
        <v>0</v>
      </c>
      <c r="AN1105">
        <f t="shared" si="53"/>
        <v>0</v>
      </c>
    </row>
    <row r="1106" spans="1:40" x14ac:dyDescent="0.25">
      <c r="A1106" s="2">
        <v>1223</v>
      </c>
      <c r="B1106" t="s">
        <v>74</v>
      </c>
      <c r="C1106">
        <v>69.851039698535857</v>
      </c>
      <c r="D1106">
        <v>40.849189603617205</v>
      </c>
      <c r="E1106">
        <v>0.41262115533467802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12.318427757177663</v>
      </c>
      <c r="R1106">
        <v>0</v>
      </c>
      <c r="S1106">
        <v>1.2383158592739623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11.612329929075671</v>
      </c>
      <c r="AB1106">
        <v>3.2061515326156727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0.21400386144100217</v>
      </c>
      <c r="AL1106">
        <f t="shared" si="51"/>
        <v>0.59071147597845663</v>
      </c>
      <c r="AM1106">
        <f t="shared" si="52"/>
        <v>4.5899839808438481E-2</v>
      </c>
      <c r="AN1106">
        <f t="shared" si="53"/>
        <v>0.21214403573153903</v>
      </c>
    </row>
    <row r="1107" spans="1:40" x14ac:dyDescent="0.25">
      <c r="A1107" s="2">
        <v>1224</v>
      </c>
      <c r="B1107" t="s">
        <v>74</v>
      </c>
      <c r="C1107">
        <v>2.3639371733302723E-2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3.7513029416469039E-3</v>
      </c>
      <c r="R1107">
        <v>4.4509013324622888E-3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1.543716745919353E-2</v>
      </c>
      <c r="AL1107">
        <f t="shared" si="51"/>
        <v>0</v>
      </c>
      <c r="AM1107">
        <f t="shared" si="52"/>
        <v>0</v>
      </c>
      <c r="AN1107">
        <f t="shared" si="53"/>
        <v>0</v>
      </c>
    </row>
    <row r="1108" spans="1:40" x14ac:dyDescent="0.25">
      <c r="A1108" s="2">
        <v>1225</v>
      </c>
      <c r="B1108" t="s">
        <v>74</v>
      </c>
      <c r="C1108">
        <v>6.9113472387689487</v>
      </c>
      <c r="D1108">
        <v>5.8715175523400651</v>
      </c>
      <c r="E1108">
        <v>5.9308222697832924E-2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0.28807994097148787</v>
      </c>
      <c r="R1108">
        <v>0</v>
      </c>
      <c r="S1108">
        <v>2.8656904440417203E-2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0.38842341676367509</v>
      </c>
      <c r="AB1108">
        <v>0.27536120155546923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L1108">
        <f t="shared" si="51"/>
        <v>0.85812875118893595</v>
      </c>
      <c r="AM1108">
        <f t="shared" si="52"/>
        <v>3.9841899421698954E-2</v>
      </c>
      <c r="AN1108">
        <f t="shared" si="53"/>
        <v>9.604272443376434E-2</v>
      </c>
    </row>
    <row r="1109" spans="1:40" x14ac:dyDescent="0.25">
      <c r="A1109" s="2">
        <v>1226</v>
      </c>
      <c r="B1109" t="s">
        <v>74</v>
      </c>
      <c r="C1109">
        <v>115.88787336429246</v>
      </c>
      <c r="D1109">
        <v>21.917916018324302</v>
      </c>
      <c r="E1109">
        <v>0.22139382607708477</v>
      </c>
      <c r="F1109">
        <v>1.0567023078344648</v>
      </c>
      <c r="G1109">
        <v>2.1851848129880702</v>
      </c>
      <c r="H1109">
        <v>0.51312840746097554</v>
      </c>
      <c r="I1109">
        <v>1.0611469020957118</v>
      </c>
      <c r="J1109">
        <v>0.87336279455802279</v>
      </c>
      <c r="K1109">
        <v>1.806505270814962</v>
      </c>
      <c r="L1109">
        <v>17.130577209181848</v>
      </c>
      <c r="M1109">
        <v>35.426527478122104</v>
      </c>
      <c r="N1109">
        <v>11.862844535211234</v>
      </c>
      <c r="O1109">
        <v>1.9302872654366359</v>
      </c>
      <c r="P1109">
        <v>3.9921347876818407</v>
      </c>
      <c r="Q1109">
        <v>9.7726861114754922</v>
      </c>
      <c r="R1109">
        <v>0</v>
      </c>
      <c r="S1109">
        <v>0.98241288656730408</v>
      </c>
      <c r="T1109">
        <v>1.9556214749487155E-2</v>
      </c>
      <c r="U1109">
        <v>0.795360143050163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1.5303964619217219</v>
      </c>
      <c r="AB1109">
        <v>2.8097499307410327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L1109">
        <f t="shared" si="51"/>
        <v>0.19104078107298308</v>
      </c>
      <c r="AM1109">
        <f t="shared" si="52"/>
        <v>2.4245417999074068E-2</v>
      </c>
      <c r="AN1109">
        <f t="shared" si="53"/>
        <v>3.7451255827428503E-2</v>
      </c>
    </row>
    <row r="1110" spans="1:40" x14ac:dyDescent="0.25">
      <c r="A1110" s="2">
        <v>1227</v>
      </c>
      <c r="B1110" t="s">
        <v>74</v>
      </c>
      <c r="C1110">
        <v>218.33800682402199</v>
      </c>
      <c r="D1110">
        <v>124.79001447092371</v>
      </c>
      <c r="E1110">
        <v>1.2605034640662698</v>
      </c>
      <c r="F1110">
        <v>0.11692916525171028</v>
      </c>
      <c r="G1110">
        <v>0.2418144982810215</v>
      </c>
      <c r="H1110">
        <v>5.6787764106161563E-2</v>
      </c>
      <c r="I1110">
        <v>0.11743607134707992</v>
      </c>
      <c r="J1110">
        <v>9.6664087983036717E-2</v>
      </c>
      <c r="K1110">
        <v>0.19990688783632798</v>
      </c>
      <c r="L1110">
        <v>1.8957269386811901</v>
      </c>
      <c r="M1110">
        <v>3.9204604703389143</v>
      </c>
      <c r="N1110">
        <v>1.3128000993467268</v>
      </c>
      <c r="O1110">
        <v>0.21362264255561464</v>
      </c>
      <c r="P1110">
        <v>0.44178382694542462</v>
      </c>
      <c r="Q1110">
        <v>40.071320015033393</v>
      </c>
      <c r="R1110">
        <v>0</v>
      </c>
      <c r="S1110">
        <v>4.0281914518960082</v>
      </c>
      <c r="T1110">
        <v>2.1708647944693894E-3</v>
      </c>
      <c r="U1110">
        <v>8.8028380776465839E-2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4.6052861457363701</v>
      </c>
      <c r="AB1110">
        <v>1.4104394041019686</v>
      </c>
      <c r="AC1110">
        <v>32.494833164790897</v>
      </c>
      <c r="AD1110">
        <v>0.58870128796468613</v>
      </c>
      <c r="AE1110">
        <v>0.18271235023423785</v>
      </c>
      <c r="AF1110">
        <v>0.20187337103030653</v>
      </c>
      <c r="AG1110">
        <v>0</v>
      </c>
      <c r="AH1110">
        <v>0</v>
      </c>
      <c r="AL1110">
        <f t="shared" si="51"/>
        <v>0.5773182588251129</v>
      </c>
      <c r="AM1110">
        <f t="shared" si="52"/>
        <v>7.296722075603947E-3</v>
      </c>
      <c r="AN1110">
        <f t="shared" si="53"/>
        <v>3.1085468291865561E-2</v>
      </c>
    </row>
    <row r="1111" spans="1:40" x14ac:dyDescent="0.25">
      <c r="A1111" s="2">
        <v>1228</v>
      </c>
      <c r="B1111" t="s">
        <v>74</v>
      </c>
      <c r="C1111">
        <v>574.86115188092333</v>
      </c>
      <c r="D1111">
        <v>454.09602150337912</v>
      </c>
      <c r="E1111">
        <v>4.587000132578547</v>
      </c>
      <c r="F1111">
        <v>7.6596803157264359E-2</v>
      </c>
      <c r="G1111">
        <v>0.15848555069220296</v>
      </c>
      <c r="H1111">
        <v>3.7207277935411849E-2</v>
      </c>
      <c r="I1111">
        <v>7.6978696050498591E-2</v>
      </c>
      <c r="J1111">
        <v>6.3394214821268446E-2</v>
      </c>
      <c r="K1111">
        <v>0.13098926237933883</v>
      </c>
      <c r="L1111">
        <v>1.2424067485022683</v>
      </c>
      <c r="M1111">
        <v>2.5693754402359872</v>
      </c>
      <c r="N1111">
        <v>0.86035013232910196</v>
      </c>
      <c r="O1111">
        <v>0.13999102343414555</v>
      </c>
      <c r="P1111">
        <v>0.28952938011037227</v>
      </c>
      <c r="Q1111">
        <v>59.184580293400288</v>
      </c>
      <c r="R1111">
        <v>0</v>
      </c>
      <c r="S1111">
        <v>5.9496176892488357</v>
      </c>
      <c r="T1111">
        <v>1.4184593722832454E-3</v>
      </c>
      <c r="U1111">
        <v>5.7665826878367285E-2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26.348818286553538</v>
      </c>
      <c r="AB1111">
        <v>17.355508011771313</v>
      </c>
      <c r="AC1111">
        <v>1.6352171480930977</v>
      </c>
      <c r="AD1111">
        <v>0</v>
      </c>
      <c r="AE1111">
        <v>0</v>
      </c>
      <c r="AF1111">
        <v>0</v>
      </c>
      <c r="AG1111">
        <v>0</v>
      </c>
      <c r="AH1111">
        <v>0</v>
      </c>
      <c r="AL1111">
        <f t="shared" si="51"/>
        <v>0.79790227628909116</v>
      </c>
      <c r="AM1111">
        <f t="shared" si="52"/>
        <v>3.0190782513281278E-2</v>
      </c>
      <c r="AN1111">
        <f t="shared" si="53"/>
        <v>7.6025882346243079E-2</v>
      </c>
    </row>
    <row r="1112" spans="1:40" x14ac:dyDescent="0.25">
      <c r="A1112" s="2">
        <v>1229</v>
      </c>
      <c r="B1112" t="s">
        <v>74</v>
      </c>
      <c r="C1112">
        <v>14396.468391251412</v>
      </c>
      <c r="D1112">
        <v>10183.883839675027</v>
      </c>
      <c r="E1112">
        <v>102.86757208824727</v>
      </c>
      <c r="F1112">
        <v>11.878644449940534</v>
      </c>
      <c r="G1112">
        <v>24.565242977007557</v>
      </c>
      <c r="H1112">
        <v>5.7688404323178357</v>
      </c>
      <c r="I1112">
        <v>11.930432597664627</v>
      </c>
      <c r="J1112">
        <v>9.8196916854424998</v>
      </c>
      <c r="K1112">
        <v>20.308137193351683</v>
      </c>
      <c r="L1112">
        <v>192.58335459888235</v>
      </c>
      <c r="M1112">
        <v>398.27211009357973</v>
      </c>
      <c r="N1112">
        <v>133.3652541203854</v>
      </c>
      <c r="O1112">
        <v>21.701330268640472</v>
      </c>
      <c r="P1112">
        <v>44.879968041844585</v>
      </c>
      <c r="Q1112">
        <v>1090.9660830105306</v>
      </c>
      <c r="R1112">
        <v>0</v>
      </c>
      <c r="S1112">
        <v>109.66976856138506</v>
      </c>
      <c r="T1112">
        <v>0.22062349338020038</v>
      </c>
      <c r="U1112">
        <v>8.942885116240074</v>
      </c>
      <c r="V1112">
        <v>0</v>
      </c>
      <c r="W1112">
        <v>0</v>
      </c>
      <c r="X1112">
        <v>0</v>
      </c>
      <c r="Y1112">
        <v>474.85992350432321</v>
      </c>
      <c r="Z1112">
        <v>0</v>
      </c>
      <c r="AA1112">
        <v>1149.9465811950672</v>
      </c>
      <c r="AB1112">
        <v>367.34404677064646</v>
      </c>
      <c r="AC1112">
        <v>2.6705193456303307</v>
      </c>
      <c r="AD1112">
        <v>0</v>
      </c>
      <c r="AE1112">
        <v>0</v>
      </c>
      <c r="AF1112">
        <v>0</v>
      </c>
      <c r="AG1112">
        <v>0</v>
      </c>
      <c r="AH1112">
        <v>30.023542031877152</v>
      </c>
      <c r="AL1112">
        <f t="shared" si="51"/>
        <v>0.71453297657461812</v>
      </c>
      <c r="AM1112">
        <f t="shared" si="52"/>
        <v>2.5516261126505006E-2</v>
      </c>
      <c r="AN1112">
        <f t="shared" si="53"/>
        <v>0.10539325247904241</v>
      </c>
    </row>
    <row r="1113" spans="1:40" x14ac:dyDescent="0.25">
      <c r="A1113" s="2">
        <v>1230</v>
      </c>
      <c r="B1113" t="s">
        <v>138</v>
      </c>
      <c r="C1113">
        <v>38.393739933711679</v>
      </c>
      <c r="D1113">
        <v>37.674228880213064</v>
      </c>
      <c r="E1113">
        <v>0.38054685605261873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0.31753402333057151</v>
      </c>
      <c r="R1113">
        <v>0</v>
      </c>
      <c r="S1113">
        <v>2.1430174115425499E-2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L1113">
        <f t="shared" si="51"/>
        <v>0.9911713680920059</v>
      </c>
      <c r="AM1113">
        <f t="shared" si="52"/>
        <v>0</v>
      </c>
      <c r="AN1113">
        <f t="shared" si="53"/>
        <v>0</v>
      </c>
    </row>
    <row r="1114" spans="1:40" x14ac:dyDescent="0.25">
      <c r="A1114" s="2">
        <v>1231</v>
      </c>
      <c r="B1114" t="s">
        <v>138</v>
      </c>
      <c r="C1114">
        <v>55.794577148444006</v>
      </c>
      <c r="D1114">
        <v>21.471174910683533</v>
      </c>
      <c r="E1114">
        <v>0.21687647614003197</v>
      </c>
      <c r="F1114">
        <v>6.3762451068325949E-3</v>
      </c>
      <c r="G1114">
        <v>1.3680588078174603</v>
      </c>
      <c r="H1114">
        <v>1.1807861107778286E-2</v>
      </c>
      <c r="I1114">
        <v>2.5453024894866374</v>
      </c>
      <c r="J1114">
        <v>1.2752489977507971E-2</v>
      </c>
      <c r="K1114">
        <v>2.7297412763013584</v>
      </c>
      <c r="L1114">
        <v>4.4397554515723039E-2</v>
      </c>
      <c r="M1114">
        <v>9.6753614343635217</v>
      </c>
      <c r="N1114">
        <v>2.4768168964312349</v>
      </c>
      <c r="O1114">
        <v>8.973974026274794E-3</v>
      </c>
      <c r="P1114">
        <v>1.9534925734481547</v>
      </c>
      <c r="Q1114">
        <v>6.1828135702882445</v>
      </c>
      <c r="R1114">
        <v>0</v>
      </c>
      <c r="S1114">
        <v>0.41725304861803708</v>
      </c>
      <c r="T1114">
        <v>1.0863232001891382E-2</v>
      </c>
      <c r="U1114">
        <v>0.13319267063188539</v>
      </c>
      <c r="V1114">
        <v>0</v>
      </c>
      <c r="W1114">
        <v>3.3242743004900537</v>
      </c>
      <c r="X1114">
        <v>1.5441789762877298</v>
      </c>
      <c r="Y1114">
        <v>1.6608683607201136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L1114">
        <f t="shared" si="51"/>
        <v>0.38871253256605065</v>
      </c>
      <c r="AM1114">
        <f t="shared" si="52"/>
        <v>2.767614802742158E-2</v>
      </c>
      <c r="AN1114">
        <f t="shared" si="53"/>
        <v>8.725674654411382E-2</v>
      </c>
    </row>
    <row r="1115" spans="1:40" x14ac:dyDescent="0.25">
      <c r="A1115" s="2">
        <v>1232</v>
      </c>
      <c r="B1115" t="s">
        <v>138</v>
      </c>
      <c r="C1115">
        <v>22105.762349203327</v>
      </c>
      <c r="D1115">
        <v>15901.934672391837</v>
      </c>
      <c r="E1115">
        <v>160.62560281358481</v>
      </c>
      <c r="F1115">
        <v>0.68254993604166392</v>
      </c>
      <c r="G1115">
        <v>148.49919758197319</v>
      </c>
      <c r="H1115">
        <v>1.2697370943084292</v>
      </c>
      <c r="I1115">
        <v>276.26673554612762</v>
      </c>
      <c r="J1115">
        <v>1.3615679631355013</v>
      </c>
      <c r="K1115">
        <v>296.28584128634361</v>
      </c>
      <c r="L1115">
        <v>4.8264139073786989</v>
      </c>
      <c r="M1115">
        <v>1050.1255928010946</v>
      </c>
      <c r="N1115">
        <v>268.81385535704828</v>
      </c>
      <c r="O1115">
        <v>0.97437756070113324</v>
      </c>
      <c r="P1115">
        <v>212.02976683938505</v>
      </c>
      <c r="Q1115">
        <v>1026.8609720517411</v>
      </c>
      <c r="R1115">
        <v>0</v>
      </c>
      <c r="S1115">
        <v>69.302282342246983</v>
      </c>
      <c r="T1115">
        <v>1.1796722903288046</v>
      </c>
      <c r="U1115">
        <v>14.444805179438006</v>
      </c>
      <c r="V1115">
        <v>0</v>
      </c>
      <c r="W1115">
        <v>490.05626893795466</v>
      </c>
      <c r="X1115">
        <v>225.92751611273422</v>
      </c>
      <c r="Y1115">
        <v>1748.3021776559674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205.99274355395244</v>
      </c>
      <c r="AL1115">
        <f t="shared" si="51"/>
        <v>0.72662322255465228</v>
      </c>
      <c r="AM1115">
        <f t="shared" si="52"/>
        <v>1.0220299691264728E-2</v>
      </c>
      <c r="AN1115">
        <f t="shared" si="53"/>
        <v>3.2389011233376092E-2</v>
      </c>
    </row>
    <row r="1116" spans="1:40" x14ac:dyDescent="0.25">
      <c r="A1116" s="2">
        <v>1233</v>
      </c>
      <c r="B1116" t="s">
        <v>138</v>
      </c>
      <c r="C1116">
        <v>2.2316692838244547</v>
      </c>
      <c r="D1116">
        <v>2.2093526529854985</v>
      </c>
      <c r="E1116">
        <v>2.2316630838956294E-2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L1116">
        <f t="shared" si="51"/>
        <v>1</v>
      </c>
      <c r="AM1116">
        <f t="shared" si="52"/>
        <v>0</v>
      </c>
      <c r="AN1116">
        <f t="shared" si="53"/>
        <v>0</v>
      </c>
    </row>
    <row r="1117" spans="1:40" x14ac:dyDescent="0.25">
      <c r="A1117" s="2">
        <v>1234</v>
      </c>
      <c r="B1117" t="s">
        <v>115</v>
      </c>
      <c r="C1117">
        <v>51.875522099830192</v>
      </c>
      <c r="D1117">
        <v>45.713968089075756</v>
      </c>
      <c r="E1117">
        <v>0.46175733151529069</v>
      </c>
      <c r="F1117">
        <v>7.9770882373010207E-2</v>
      </c>
      <c r="G1117">
        <v>9.4647827447187013E-2</v>
      </c>
      <c r="H1117">
        <v>0.12159429818118606</v>
      </c>
      <c r="I1117">
        <v>0.14426977741179986</v>
      </c>
      <c r="J1117">
        <v>7.9408488503568339E-2</v>
      </c>
      <c r="K1117">
        <v>9.4216993430460416E-2</v>
      </c>
      <c r="L1117">
        <v>1.2221239811553715</v>
      </c>
      <c r="M1117">
        <v>1.4500452095785061</v>
      </c>
      <c r="N1117">
        <v>0.73351946859431938</v>
      </c>
      <c r="O1117">
        <v>0.18916500222859636</v>
      </c>
      <c r="P1117">
        <v>0.22444192189688644</v>
      </c>
      <c r="Q1117">
        <v>0.29627605166765353</v>
      </c>
      <c r="R1117">
        <v>0.35152991039324499</v>
      </c>
      <c r="S1117">
        <v>0</v>
      </c>
      <c r="T1117">
        <v>5.2021851641765968E-2</v>
      </c>
      <c r="U1117">
        <v>3.5182058759195299E-2</v>
      </c>
      <c r="V1117">
        <v>0</v>
      </c>
      <c r="W1117">
        <v>4.4542425057348727E-2</v>
      </c>
      <c r="X1117">
        <v>8.778434135389894E-2</v>
      </c>
      <c r="Y1117">
        <v>0</v>
      </c>
      <c r="Z1117">
        <v>0</v>
      </c>
      <c r="AA1117">
        <v>0.15866206881741735</v>
      </c>
      <c r="AB1117">
        <v>0.24059412074772304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L1117">
        <f t="shared" si="51"/>
        <v>0.89012550720414241</v>
      </c>
      <c r="AM1117">
        <f t="shared" si="52"/>
        <v>6.330123511232996E-3</v>
      </c>
      <c r="AN1117">
        <f t="shared" si="53"/>
        <v>1.0247279149372226E-2</v>
      </c>
    </row>
    <row r="1118" spans="1:40" x14ac:dyDescent="0.25">
      <c r="A1118" s="2">
        <v>1235</v>
      </c>
      <c r="B1118" t="s">
        <v>115</v>
      </c>
      <c r="C1118">
        <v>17.525520645948955</v>
      </c>
      <c r="D1118">
        <v>16.649087952172284</v>
      </c>
      <c r="E1118">
        <v>0.16817765141162361</v>
      </c>
      <c r="F1118">
        <v>1.252676904123189E-2</v>
      </c>
      <c r="G1118">
        <v>1.4778772132267463E-2</v>
      </c>
      <c r="H1118">
        <v>1.9001279863274559E-2</v>
      </c>
      <c r="I1118">
        <v>2.2660783936143441E-2</v>
      </c>
      <c r="J1118">
        <v>1.2386018548947967E-2</v>
      </c>
      <c r="K1118">
        <v>1.4778772132267463E-2</v>
      </c>
      <c r="L1118">
        <v>0.19156102280132192</v>
      </c>
      <c r="M1118">
        <v>0.2271708402045684</v>
      </c>
      <c r="N1118">
        <v>0.11499291798761288</v>
      </c>
      <c r="O1118">
        <v>2.9557542857032815E-2</v>
      </c>
      <c r="P1118">
        <v>3.518755269587491E-2</v>
      </c>
      <c r="Q1118">
        <v>0</v>
      </c>
      <c r="R1118">
        <v>0</v>
      </c>
      <c r="S1118">
        <v>0</v>
      </c>
      <c r="T1118">
        <v>8.1635119439425561E-3</v>
      </c>
      <c r="U1118">
        <v>5.4892582205564857E-3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L1118">
        <f t="shared" si="51"/>
        <v>0.95958721816753789</v>
      </c>
      <c r="AM1118">
        <f t="shared" si="52"/>
        <v>0</v>
      </c>
      <c r="AN1118">
        <f t="shared" si="53"/>
        <v>0</v>
      </c>
    </row>
    <row r="1119" spans="1:40" x14ac:dyDescent="0.25">
      <c r="A1119" s="2">
        <v>1236</v>
      </c>
      <c r="B1119" t="s">
        <v>115</v>
      </c>
      <c r="C1119">
        <v>91.752467157272122</v>
      </c>
      <c r="D1119">
        <v>73.177540256621313</v>
      </c>
      <c r="E1119">
        <v>0.73916635016443</v>
      </c>
      <c r="F1119">
        <v>0.14313201287693519</v>
      </c>
      <c r="G1119">
        <v>0.1701569324356246</v>
      </c>
      <c r="H1119">
        <v>0.21820123776577352</v>
      </c>
      <c r="I1119">
        <v>0.25923909618594959</v>
      </c>
      <c r="J1119">
        <v>0.14263154630633235</v>
      </c>
      <c r="K1119">
        <v>0.16915600930365035</v>
      </c>
      <c r="L1119">
        <v>2.1955249400317012</v>
      </c>
      <c r="M1119">
        <v>2.6049024009168611</v>
      </c>
      <c r="N1119">
        <v>1.3177152531979599</v>
      </c>
      <c r="O1119">
        <v>0.33981341331449344</v>
      </c>
      <c r="P1119">
        <v>0.40337201718101207</v>
      </c>
      <c r="Q1119">
        <v>0.34432991447484962</v>
      </c>
      <c r="R1119">
        <v>0.40852492275393965</v>
      </c>
      <c r="S1119">
        <v>0</v>
      </c>
      <c r="T1119">
        <v>9.3586317844209191E-2</v>
      </c>
      <c r="U1119">
        <v>6.3058157314378527E-2</v>
      </c>
      <c r="V1119">
        <v>0</v>
      </c>
      <c r="W1119">
        <v>1.3236697745292287</v>
      </c>
      <c r="X1119">
        <v>1.989181448741437</v>
      </c>
      <c r="Y1119">
        <v>0</v>
      </c>
      <c r="Z1119">
        <v>0</v>
      </c>
      <c r="AA1119">
        <v>5.8829767756854612E-2</v>
      </c>
      <c r="AB1119">
        <v>0.275764536360256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5.3149708511949552</v>
      </c>
      <c r="AL1119">
        <f t="shared" si="51"/>
        <v>0.80561001678664124</v>
      </c>
      <c r="AM1119">
        <f t="shared" si="52"/>
        <v>2.4685395992887781E-2</v>
      </c>
      <c r="AN1119">
        <f t="shared" si="53"/>
        <v>3.9753105724511156E-2</v>
      </c>
    </row>
    <row r="1120" spans="1:40" x14ac:dyDescent="0.25">
      <c r="A1120" s="2">
        <v>1237</v>
      </c>
      <c r="B1120" t="s">
        <v>115</v>
      </c>
      <c r="C1120">
        <v>14.49025083354665</v>
      </c>
      <c r="D1120">
        <v>14.345354301261155</v>
      </c>
      <c r="E1120">
        <v>0.14489653228549562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L1120">
        <f t="shared" si="51"/>
        <v>1</v>
      </c>
      <c r="AM1120">
        <f t="shared" si="52"/>
        <v>0</v>
      </c>
      <c r="AN1120">
        <f t="shared" si="53"/>
        <v>0</v>
      </c>
    </row>
    <row r="1121" spans="1:40" x14ac:dyDescent="0.25">
      <c r="A1121" s="2">
        <v>1238</v>
      </c>
      <c r="B1121" t="s">
        <v>115</v>
      </c>
      <c r="C1121">
        <v>1004.5559093879714</v>
      </c>
      <c r="D1121">
        <v>692.53167712110326</v>
      </c>
      <c r="E1121">
        <v>6.9952686215770203</v>
      </c>
      <c r="F1121">
        <v>5.5913148385942533</v>
      </c>
      <c r="G1121">
        <v>3.03901018943407</v>
      </c>
      <c r="H1121">
        <v>3.4565289974568478</v>
      </c>
      <c r="I1121">
        <v>1.8788353559627928</v>
      </c>
      <c r="J1121">
        <v>2.1507824965093292</v>
      </c>
      <c r="K1121">
        <v>1.1685731635248497</v>
      </c>
      <c r="L1121">
        <v>49.35002215633304</v>
      </c>
      <c r="M1121">
        <v>26.821594869559803</v>
      </c>
      <c r="N1121">
        <v>26.675221277720901</v>
      </c>
      <c r="O1121">
        <v>3.2365720066711412</v>
      </c>
      <c r="P1121">
        <v>1.75925864339025</v>
      </c>
      <c r="Q1121">
        <v>14.686089563704993</v>
      </c>
      <c r="R1121">
        <v>0</v>
      </c>
      <c r="S1121">
        <v>1.0602511372138723</v>
      </c>
      <c r="T1121">
        <v>6.1987969385745606E-2</v>
      </c>
      <c r="U1121">
        <v>0.91902163644157031</v>
      </c>
      <c r="V1121">
        <v>0</v>
      </c>
      <c r="W1121">
        <v>0</v>
      </c>
      <c r="X1121">
        <v>0</v>
      </c>
      <c r="Y1121">
        <v>1.1105440122155816</v>
      </c>
      <c r="Z1121">
        <v>0</v>
      </c>
      <c r="AA1121">
        <v>83.46183337642529</v>
      </c>
      <c r="AB1121">
        <v>75.233201916777716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3.3683200379692191</v>
      </c>
      <c r="AL1121">
        <f t="shared" si="51"/>
        <v>0.69635441811184917</v>
      </c>
      <c r="AM1121">
        <f t="shared" si="52"/>
        <v>7.489200074748828E-2</v>
      </c>
      <c r="AN1121">
        <f t="shared" si="53"/>
        <v>0.1579753140767331</v>
      </c>
    </row>
    <row r="1122" spans="1:40" x14ac:dyDescent="0.25">
      <c r="A1122" s="2">
        <v>1239</v>
      </c>
      <c r="B1122" t="s">
        <v>115</v>
      </c>
      <c r="C1122">
        <v>7.8485186596314129</v>
      </c>
      <c r="D1122">
        <v>7.3915170882554024</v>
      </c>
      <c r="E1122">
        <v>7.4662677013103196E-2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0.38233889436290702</v>
      </c>
      <c r="AL1122">
        <f t="shared" si="51"/>
        <v>0.95128521560005275</v>
      </c>
      <c r="AM1122">
        <f t="shared" si="52"/>
        <v>0</v>
      </c>
      <c r="AN1122">
        <f t="shared" si="53"/>
        <v>0</v>
      </c>
    </row>
    <row r="1123" spans="1:40" x14ac:dyDescent="0.25">
      <c r="A1123" s="2">
        <v>1240</v>
      </c>
      <c r="B1123" t="s">
        <v>115</v>
      </c>
      <c r="C1123">
        <v>0.94300325943642027</v>
      </c>
      <c r="D1123">
        <v>0.93357323487407662</v>
      </c>
      <c r="E1123">
        <v>9.4300245623437015E-3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L1123">
        <f t="shared" si="51"/>
        <v>1</v>
      </c>
      <c r="AM1123">
        <f t="shared" si="52"/>
        <v>0</v>
      </c>
      <c r="AN1123">
        <f t="shared" si="53"/>
        <v>0</v>
      </c>
    </row>
    <row r="1124" spans="1:40" x14ac:dyDescent="0.25">
      <c r="A1124" s="2">
        <v>1241</v>
      </c>
      <c r="B1124" t="s">
        <v>115</v>
      </c>
      <c r="C1124">
        <v>8004.2081405308199</v>
      </c>
      <c r="D1124">
        <v>7459.3003788657234</v>
      </c>
      <c r="E1124">
        <v>75.346751431697882</v>
      </c>
      <c r="F1124">
        <v>2.0315695245312537</v>
      </c>
      <c r="G1124">
        <v>2.4094894273269345</v>
      </c>
      <c r="H1124">
        <v>3.0963436538789249</v>
      </c>
      <c r="I1124">
        <v>3.6732214890775974</v>
      </c>
      <c r="J1124">
        <v>2.022571331628737</v>
      </c>
      <c r="K1124">
        <v>2.3984915582403397</v>
      </c>
      <c r="L1124">
        <v>31.118404694485633</v>
      </c>
      <c r="M1124">
        <v>36.921175841961912</v>
      </c>
      <c r="N1124">
        <v>18.678040333621716</v>
      </c>
      <c r="O1124">
        <v>4.8169788785333605</v>
      </c>
      <c r="P1124">
        <v>5.7147888946351921</v>
      </c>
      <c r="Q1124">
        <v>38.173911013118961</v>
      </c>
      <c r="R1124">
        <v>45.29253861974783</v>
      </c>
      <c r="S1124">
        <v>0</v>
      </c>
      <c r="T1124">
        <v>1.3247192359901514</v>
      </c>
      <c r="U1124">
        <v>0.89581013996013259</v>
      </c>
      <c r="V1124">
        <v>0</v>
      </c>
      <c r="W1124">
        <v>0.19708053246168128</v>
      </c>
      <c r="X1124">
        <v>64.938037416929305</v>
      </c>
      <c r="Y1124">
        <v>0</v>
      </c>
      <c r="Z1124">
        <v>0</v>
      </c>
      <c r="AA1124">
        <v>9.854026623084064E-2</v>
      </c>
      <c r="AB1124">
        <v>29.660620135483029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176.09867724555571</v>
      </c>
      <c r="AL1124">
        <f t="shared" si="51"/>
        <v>0.94133573215622823</v>
      </c>
      <c r="AM1124">
        <f t="shared" si="52"/>
        <v>1.1818615394743942E-2</v>
      </c>
      <c r="AN1124">
        <f t="shared" si="53"/>
        <v>1.1855548567083077E-2</v>
      </c>
    </row>
    <row r="1125" spans="1:40" x14ac:dyDescent="0.25">
      <c r="A1125" s="2">
        <v>1242</v>
      </c>
      <c r="B1125" t="s">
        <v>115</v>
      </c>
      <c r="C1125">
        <v>3561.9599900809667</v>
      </c>
      <c r="D1125">
        <v>2632.5277058366564</v>
      </c>
      <c r="E1125">
        <v>26.59119971368726</v>
      </c>
      <c r="F1125">
        <v>5.4461401877520981</v>
      </c>
      <c r="G1125">
        <v>0.95117278754546919</v>
      </c>
      <c r="H1125">
        <v>2.0560405111444648</v>
      </c>
      <c r="I1125">
        <v>0.35909426169317921</v>
      </c>
      <c r="J1125">
        <v>8.9207137267127017</v>
      </c>
      <c r="K1125">
        <v>1.5580123767417509</v>
      </c>
      <c r="L1125">
        <v>112.79188139855589</v>
      </c>
      <c r="M1125">
        <v>19.699161685100478</v>
      </c>
      <c r="N1125">
        <v>21.201731473979997</v>
      </c>
      <c r="O1125">
        <v>4.8122341789444354</v>
      </c>
      <c r="P1125">
        <v>0.84045134745389705</v>
      </c>
      <c r="Q1125">
        <v>575.57565798647147</v>
      </c>
      <c r="R1125">
        <v>0</v>
      </c>
      <c r="S1125">
        <v>57.255494100613475</v>
      </c>
      <c r="T1125">
        <v>0.21232973029448726</v>
      </c>
      <c r="U1125">
        <v>1.4588323751955912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18.355210331512481</v>
      </c>
      <c r="AB1125">
        <v>10.643638198727691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60.703287872183516</v>
      </c>
      <c r="AL1125">
        <f t="shared" si="51"/>
        <v>0.74653250259835158</v>
      </c>
      <c r="AM1125">
        <f t="shared" si="52"/>
        <v>2.9881408629987873E-3</v>
      </c>
      <c r="AN1125">
        <f t="shared" si="53"/>
        <v>8.1412617241613094E-3</v>
      </c>
    </row>
    <row r="1126" spans="1:40" x14ac:dyDescent="0.25">
      <c r="A1126" s="2">
        <v>1243</v>
      </c>
      <c r="B1126" t="s">
        <v>115</v>
      </c>
      <c r="C1126">
        <v>277.54876446392018</v>
      </c>
      <c r="D1126">
        <v>170.62753068697214</v>
      </c>
      <c r="E1126">
        <v>1.7238124313849432</v>
      </c>
      <c r="F1126">
        <v>0.10667896481098259</v>
      </c>
      <c r="G1126">
        <v>5.7825978931580008E-2</v>
      </c>
      <c r="H1126">
        <v>6.580197829462478E-2</v>
      </c>
      <c r="I1126">
        <v>3.5891986166705081E-2</v>
      </c>
      <c r="J1126">
        <v>4.0876987513357492E-2</v>
      </c>
      <c r="K1126">
        <v>2.1933992764874923E-2</v>
      </c>
      <c r="L1126">
        <v>0.94017070981622319</v>
      </c>
      <c r="M1126">
        <v>0.51046385155890084</v>
      </c>
      <c r="N1126">
        <v>0.50747283260551534</v>
      </c>
      <c r="O1126">
        <v>6.0816980935971057E-2</v>
      </c>
      <c r="P1126">
        <v>3.3897990812442408E-2</v>
      </c>
      <c r="Q1126">
        <v>1.6001844721647389</v>
      </c>
      <c r="R1126">
        <v>0</v>
      </c>
      <c r="S1126">
        <v>0.11565196185115871</v>
      </c>
      <c r="T1126">
        <v>9.9699967113067852E-4</v>
      </c>
      <c r="U1126">
        <v>1.7945994080352114E-2</v>
      </c>
      <c r="V1126">
        <v>0</v>
      </c>
      <c r="W1126">
        <v>0</v>
      </c>
      <c r="X1126">
        <v>0</v>
      </c>
      <c r="Y1126">
        <v>6.6440058084148408</v>
      </c>
      <c r="Z1126">
        <v>0</v>
      </c>
      <c r="AA1126">
        <v>64.904676596607828</v>
      </c>
      <c r="AB1126">
        <v>16.450494573656194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13.081632684905632</v>
      </c>
      <c r="AL1126">
        <f t="shared" si="51"/>
        <v>0.62097679826192065</v>
      </c>
      <c r="AM1126">
        <f t="shared" si="52"/>
        <v>5.9270646026581997E-2</v>
      </c>
      <c r="AN1126">
        <f t="shared" si="53"/>
        <v>0.29312027861986661</v>
      </c>
    </row>
    <row r="1127" spans="1:40" x14ac:dyDescent="0.25">
      <c r="A1127" s="2">
        <v>1244</v>
      </c>
      <c r="B1127" t="s">
        <v>115</v>
      </c>
      <c r="C1127">
        <v>382.1240003429474</v>
      </c>
      <c r="D1127">
        <v>320.2129456420854</v>
      </c>
      <c r="E1127">
        <v>3.2344166061329469</v>
      </c>
      <c r="F1127">
        <v>0.24393731415413503</v>
      </c>
      <c r="G1127">
        <v>0.28874211700133068</v>
      </c>
      <c r="H1127">
        <v>0.37138211501833618</v>
      </c>
      <c r="I1127">
        <v>0.44008282798419462</v>
      </c>
      <c r="J1127">
        <v>0.24294165164738349</v>
      </c>
      <c r="K1127">
        <v>0.28774646445120416</v>
      </c>
      <c r="L1127">
        <v>3.7327388373778922</v>
      </c>
      <c r="M1127">
        <v>4.4277111675242393</v>
      </c>
      <c r="N1127">
        <v>2.2402406401910362</v>
      </c>
      <c r="O1127">
        <v>0.57847988655278804</v>
      </c>
      <c r="P1127">
        <v>0.68501582455833143</v>
      </c>
      <c r="Q1127">
        <v>4.2482450812186423</v>
      </c>
      <c r="R1127">
        <v>5.0395499389958287</v>
      </c>
      <c r="S1127">
        <v>0</v>
      </c>
      <c r="T1127">
        <v>0.15930600108025147</v>
      </c>
      <c r="U1127">
        <v>0.10753155072916973</v>
      </c>
      <c r="V1127">
        <v>0</v>
      </c>
      <c r="W1127">
        <v>0</v>
      </c>
      <c r="X1127">
        <v>0.39826501265725373</v>
      </c>
      <c r="Y1127">
        <v>0</v>
      </c>
      <c r="Z1127">
        <v>0</v>
      </c>
      <c r="AA1127">
        <v>0</v>
      </c>
      <c r="AB1127">
        <v>0.19913250135031435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34.985589162236721</v>
      </c>
      <c r="AL1127">
        <f t="shared" si="51"/>
        <v>0.8464460802198549</v>
      </c>
      <c r="AM1127">
        <f t="shared" si="52"/>
        <v>1.5633603580811927E-3</v>
      </c>
      <c r="AN1127">
        <f t="shared" si="53"/>
        <v>1.5633603580811927E-3</v>
      </c>
    </row>
    <row r="1128" spans="1:40" x14ac:dyDescent="0.25">
      <c r="A1128" s="2">
        <v>1245</v>
      </c>
      <c r="B1128" t="s">
        <v>115</v>
      </c>
      <c r="C1128">
        <v>890.96424848367769</v>
      </c>
      <c r="D1128">
        <v>743.74095571060593</v>
      </c>
      <c r="E1128">
        <v>7.5129537274970222</v>
      </c>
      <c r="F1128">
        <v>0.26495406799190757</v>
      </c>
      <c r="G1128">
        <v>0.31475747419166722</v>
      </c>
      <c r="H1128">
        <v>0.40440356750065332</v>
      </c>
      <c r="I1128">
        <v>0.48010472978405555</v>
      </c>
      <c r="J1128">
        <v>0.26395799010644672</v>
      </c>
      <c r="K1128">
        <v>0.31376139630620631</v>
      </c>
      <c r="L1128">
        <v>4.0649531014269469</v>
      </c>
      <c r="M1128">
        <v>4.8239568601105312</v>
      </c>
      <c r="N1128">
        <v>2.4403664157149381</v>
      </c>
      <c r="O1128">
        <v>0.62851884061583574</v>
      </c>
      <c r="P1128">
        <v>0.7470509435862055</v>
      </c>
      <c r="Q1128">
        <v>2.5623959703494608</v>
      </c>
      <c r="R1128">
        <v>3.0408680574054556</v>
      </c>
      <c r="S1128">
        <v>0</v>
      </c>
      <c r="T1128">
        <v>0.17331580895132043</v>
      </c>
      <c r="U1128">
        <v>0.11653994719944807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0.19921358495632152</v>
      </c>
      <c r="AB1128">
        <v>0.39842717987332227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118.47279310950394</v>
      </c>
      <c r="AL1128">
        <f t="shared" si="51"/>
        <v>0.84319198072947787</v>
      </c>
      <c r="AM1128">
        <f t="shared" si="52"/>
        <v>4.4718649547543702E-4</v>
      </c>
      <c r="AN1128">
        <f t="shared" si="53"/>
        <v>6.7077973762332444E-4</v>
      </c>
    </row>
    <row r="1129" spans="1:40" x14ac:dyDescent="0.25">
      <c r="A1129" s="2">
        <v>1246</v>
      </c>
      <c r="B1129" t="s">
        <v>115</v>
      </c>
      <c r="C1129">
        <v>995.73388765468917</v>
      </c>
      <c r="D1129">
        <v>693.68492911247711</v>
      </c>
      <c r="E1129">
        <v>7.0066738438098142</v>
      </c>
      <c r="F1129">
        <v>3.2532365483356629</v>
      </c>
      <c r="G1129">
        <v>0.56761153554046051</v>
      </c>
      <c r="H1129">
        <v>1.2274850601611749</v>
      </c>
      <c r="I1129">
        <v>0.21460931607393091</v>
      </c>
      <c r="J1129">
        <v>5.3271245049666245</v>
      </c>
      <c r="K1129">
        <v>0.93064223774919808</v>
      </c>
      <c r="L1129">
        <v>67.362252059735411</v>
      </c>
      <c r="M1129">
        <v>11.765404187754005</v>
      </c>
      <c r="N1129">
        <v>12.661949648361922</v>
      </c>
      <c r="O1129">
        <v>2.8731574324851032</v>
      </c>
      <c r="P1129">
        <v>0.50242647292965514</v>
      </c>
      <c r="Q1129">
        <v>134.96408227910536</v>
      </c>
      <c r="R1129">
        <v>0</v>
      </c>
      <c r="S1129">
        <v>13.425236922889908</v>
      </c>
      <c r="T1129">
        <v>0.12635875619306211</v>
      </c>
      <c r="U1129">
        <v>0.8714742788235782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6.6455344913693724</v>
      </c>
      <c r="AB1129">
        <v>10.202299574106496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22.121399391821374</v>
      </c>
      <c r="AL1129">
        <f t="shared" si="51"/>
        <v>0.70369363907727123</v>
      </c>
      <c r="AM1129">
        <f t="shared" si="52"/>
        <v>1.0246010204731079E-2</v>
      </c>
      <c r="AN1129">
        <f t="shared" si="53"/>
        <v>1.6920016757849397E-2</v>
      </c>
    </row>
    <row r="1130" spans="1:40" x14ac:dyDescent="0.25">
      <c r="A1130" s="2">
        <v>1247</v>
      </c>
      <c r="B1130" t="s">
        <v>115</v>
      </c>
      <c r="C1130">
        <v>332.71215361953375</v>
      </c>
      <c r="D1130">
        <v>159.69256327740635</v>
      </c>
      <c r="E1130">
        <v>1.6134595524065618</v>
      </c>
      <c r="F1130">
        <v>1.2090590022890026</v>
      </c>
      <c r="G1130">
        <v>1.4344428262451134</v>
      </c>
      <c r="H1130">
        <v>1.8431388270188609</v>
      </c>
      <c r="I1130">
        <v>2.186724045486987</v>
      </c>
      <c r="J1130">
        <v>1.2030487669835066</v>
      </c>
      <c r="K1130">
        <v>1.4284325909396172</v>
      </c>
      <c r="L1130">
        <v>18.523546213245432</v>
      </c>
      <c r="M1130">
        <v>21.977428102137299</v>
      </c>
      <c r="N1130">
        <v>11.117933609283879</v>
      </c>
      <c r="O1130">
        <v>2.8668822407217283</v>
      </c>
      <c r="P1130">
        <v>3.4017930827403089</v>
      </c>
      <c r="Q1130">
        <v>23.423600310515614</v>
      </c>
      <c r="R1130">
        <v>27.791220267248637</v>
      </c>
      <c r="S1130">
        <v>0</v>
      </c>
      <c r="T1130">
        <v>0.78834253090426276</v>
      </c>
      <c r="U1130">
        <v>0.53290753042067063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51.677630843539895</v>
      </c>
      <c r="AL1130">
        <f t="shared" si="51"/>
        <v>0.48482155242898389</v>
      </c>
      <c r="AM1130">
        <f t="shared" si="52"/>
        <v>0</v>
      </c>
      <c r="AN1130">
        <f t="shared" si="53"/>
        <v>0</v>
      </c>
    </row>
    <row r="1131" spans="1:40" x14ac:dyDescent="0.25">
      <c r="A1131" s="2">
        <v>1248</v>
      </c>
      <c r="B1131" t="s">
        <v>115</v>
      </c>
      <c r="C1131">
        <v>14.4044503309287</v>
      </c>
      <c r="D1131">
        <v>12.035239373793265</v>
      </c>
      <c r="E1131">
        <v>0.12156793222094558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2.0442878207877357</v>
      </c>
      <c r="R1131">
        <v>0</v>
      </c>
      <c r="S1131">
        <v>0.20335520412675218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L1131">
        <f t="shared" si="51"/>
        <v>0.84396190251783276</v>
      </c>
      <c r="AM1131">
        <f t="shared" si="52"/>
        <v>0</v>
      </c>
      <c r="AN1131">
        <f t="shared" si="53"/>
        <v>0</v>
      </c>
    </row>
    <row r="1132" spans="1:40" x14ac:dyDescent="0.25">
      <c r="A1132" s="2">
        <v>1249</v>
      </c>
      <c r="B1132" t="s">
        <v>114</v>
      </c>
      <c r="C1132">
        <v>27.908814862240202</v>
      </c>
      <c r="D1132">
        <v>26.153956317064161</v>
      </c>
      <c r="E1132">
        <v>0.26418016802575905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1.1480846253660617</v>
      </c>
      <c r="R1132">
        <v>0</v>
      </c>
      <c r="S1132">
        <v>8.288011347751395E-2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0.1665293467846235</v>
      </c>
      <c r="AB1132">
        <v>9.3184291522081755E-2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L1132">
        <f t="shared" si="51"/>
        <v>0.9465875428781777</v>
      </c>
      <c r="AM1132">
        <f t="shared" si="52"/>
        <v>3.3388838609609804E-3</v>
      </c>
      <c r="AN1132">
        <f t="shared" si="53"/>
        <v>9.3057924382912473E-3</v>
      </c>
    </row>
    <row r="1133" spans="1:40" x14ac:dyDescent="0.25">
      <c r="A1133" s="2">
        <v>1250</v>
      </c>
      <c r="B1133" t="s">
        <v>114</v>
      </c>
      <c r="C1133">
        <v>15.258277734211442</v>
      </c>
      <c r="D1133">
        <v>15.105695007429008</v>
      </c>
      <c r="E1133">
        <v>0.15258272678243476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L1133">
        <f t="shared" si="51"/>
        <v>1</v>
      </c>
      <c r="AM1133">
        <f t="shared" si="52"/>
        <v>0</v>
      </c>
      <c r="AN1133">
        <f t="shared" si="53"/>
        <v>0</v>
      </c>
    </row>
    <row r="1134" spans="1:40" x14ac:dyDescent="0.25">
      <c r="A1134" s="2">
        <v>1251</v>
      </c>
      <c r="B1134" t="s">
        <v>114</v>
      </c>
      <c r="C1134">
        <v>40.773600438787248</v>
      </c>
      <c r="D1134">
        <v>39.678869616029559</v>
      </c>
      <c r="E1134">
        <v>0.40079914606028499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0.40840688854741969</v>
      </c>
      <c r="R1134">
        <v>0</v>
      </c>
      <c r="S1134">
        <v>2.9485342920686188E-2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0.1582466015653328</v>
      </c>
      <c r="AB1134">
        <v>9.7792843663969703E-2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L1134">
        <f t="shared" si="51"/>
        <v>0.98298085846651706</v>
      </c>
      <c r="AM1134">
        <f t="shared" si="52"/>
        <v>2.3984353260827315E-3</v>
      </c>
      <c r="AN1134">
        <f t="shared" si="53"/>
        <v>6.2795397628347882E-3</v>
      </c>
    </row>
    <row r="1135" spans="1:40" x14ac:dyDescent="0.25">
      <c r="A1135" s="2">
        <v>1252</v>
      </c>
      <c r="B1135" t="s">
        <v>114</v>
      </c>
      <c r="C1135">
        <v>26.131960140552255</v>
      </c>
      <c r="D1135">
        <v>25.8706408072361</v>
      </c>
      <c r="E1135">
        <v>0.26131933331615398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L1135">
        <f t="shared" si="51"/>
        <v>1</v>
      </c>
      <c r="AM1135">
        <f t="shared" si="52"/>
        <v>0</v>
      </c>
      <c r="AN1135">
        <f t="shared" si="53"/>
        <v>0</v>
      </c>
    </row>
    <row r="1136" spans="1:40" x14ac:dyDescent="0.25">
      <c r="A1136" s="2">
        <v>1253</v>
      </c>
      <c r="B1136" t="s">
        <v>114</v>
      </c>
      <c r="C1136">
        <v>20792.466299865519</v>
      </c>
      <c r="D1136">
        <v>19056.228873394193</v>
      </c>
      <c r="E1136">
        <v>192.48679645880205</v>
      </c>
      <c r="F1136">
        <v>10.864590817732433</v>
      </c>
      <c r="G1136">
        <v>5.9049666643612335</v>
      </c>
      <c r="H1136">
        <v>6.7172175463877899</v>
      </c>
      <c r="I1136">
        <v>3.6502363313044466</v>
      </c>
      <c r="J1136">
        <v>4.1786887760509348</v>
      </c>
      <c r="K1136">
        <v>2.2713669946330444</v>
      </c>
      <c r="L1136">
        <v>95.893565835849529</v>
      </c>
      <c r="M1136">
        <v>52.117155418280419</v>
      </c>
      <c r="N1136">
        <v>51.833355904523145</v>
      </c>
      <c r="O1136">
        <v>6.2885841903447748</v>
      </c>
      <c r="P1136">
        <v>3.4183044249990435</v>
      </c>
      <c r="Q1136">
        <v>156.95749588195619</v>
      </c>
      <c r="R1136">
        <v>0</v>
      </c>
      <c r="S1136">
        <v>11.330670600368041</v>
      </c>
      <c r="T1136">
        <v>0.120369723525589</v>
      </c>
      <c r="U1136">
        <v>1.7859735401154466</v>
      </c>
      <c r="V1136">
        <v>0</v>
      </c>
      <c r="W1136">
        <v>0</v>
      </c>
      <c r="X1136">
        <v>0</v>
      </c>
      <c r="Y1136">
        <v>43.157287209549104</v>
      </c>
      <c r="Z1136">
        <v>0</v>
      </c>
      <c r="AA1136">
        <v>344.75739842774817</v>
      </c>
      <c r="AB1136">
        <v>263.95488317124466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478.54851855355219</v>
      </c>
      <c r="AL1136">
        <f t="shared" si="51"/>
        <v>0.92575432814227965</v>
      </c>
      <c r="AM1136">
        <f t="shared" si="52"/>
        <v>1.269473661106532E-2</v>
      </c>
      <c r="AN1136">
        <f t="shared" si="53"/>
        <v>2.927561708266084E-2</v>
      </c>
    </row>
    <row r="1137" spans="1:40" x14ac:dyDescent="0.25">
      <c r="A1137" s="2">
        <v>1254</v>
      </c>
      <c r="B1137" t="s">
        <v>114</v>
      </c>
      <c r="C1137">
        <v>61.903884601915728</v>
      </c>
      <c r="D1137">
        <v>61.209723855311296</v>
      </c>
      <c r="E1137">
        <v>0.61827996431934729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7.5880782285080453E-2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L1137">
        <f t="shared" si="51"/>
        <v>0.998774216145351</v>
      </c>
      <c r="AM1137">
        <f t="shared" si="52"/>
        <v>0</v>
      </c>
      <c r="AN1137">
        <f t="shared" si="53"/>
        <v>0</v>
      </c>
    </row>
    <row r="1138" spans="1:40" x14ac:dyDescent="0.25">
      <c r="A1138" s="2">
        <v>1255</v>
      </c>
      <c r="B1138" t="s">
        <v>52</v>
      </c>
      <c r="C1138">
        <v>6.7518207688945608</v>
      </c>
      <c r="D1138">
        <v>6.3897634765017939</v>
      </c>
      <c r="E1138">
        <v>6.4543078269217846E-2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0.13606898411288074</v>
      </c>
      <c r="R1138">
        <v>0.16144523001066766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L1138">
        <f t="shared" si="51"/>
        <v>0.95593570618844215</v>
      </c>
      <c r="AM1138">
        <f t="shared" si="52"/>
        <v>0</v>
      </c>
      <c r="AN1138">
        <f t="shared" si="53"/>
        <v>0</v>
      </c>
    </row>
    <row r="1139" spans="1:40" x14ac:dyDescent="0.25">
      <c r="A1139" s="2">
        <v>1256</v>
      </c>
      <c r="B1139" t="s">
        <v>52</v>
      </c>
      <c r="C1139">
        <v>9183.9268589222374</v>
      </c>
      <c r="D1139">
        <v>6807.0376845441942</v>
      </c>
      <c r="E1139">
        <v>68.757666332028208</v>
      </c>
      <c r="F1139">
        <v>70.24882231284829</v>
      </c>
      <c r="G1139">
        <v>83.350585913418627</v>
      </c>
      <c r="H1139">
        <v>11.147749920390259</v>
      </c>
      <c r="I1139">
        <v>13.226225107367863</v>
      </c>
      <c r="J1139">
        <v>4.1588650411714436</v>
      </c>
      <c r="K1139">
        <v>4.9343439419564934</v>
      </c>
      <c r="L1139">
        <v>128.67302791569659</v>
      </c>
      <c r="M1139">
        <v>152.66979464144219</v>
      </c>
      <c r="N1139">
        <v>70.052558152643059</v>
      </c>
      <c r="O1139">
        <v>90.809545002199158</v>
      </c>
      <c r="P1139">
        <v>107.74466882434214</v>
      </c>
      <c r="Q1139">
        <v>286.47740984429373</v>
      </c>
      <c r="R1139">
        <v>339.90460421257512</v>
      </c>
      <c r="S1139">
        <v>0</v>
      </c>
      <c r="T1139">
        <v>0.54857959600318762</v>
      </c>
      <c r="U1139">
        <v>3.9003721380685157</v>
      </c>
      <c r="V1139">
        <v>0</v>
      </c>
      <c r="W1139">
        <v>30.625264984738358</v>
      </c>
      <c r="X1139">
        <v>27.343988221134737</v>
      </c>
      <c r="Y1139">
        <v>2.3111957873951807</v>
      </c>
      <c r="Z1139">
        <v>1.3262201320649289</v>
      </c>
      <c r="AA1139">
        <v>13.763140737971151</v>
      </c>
      <c r="AB1139">
        <v>26.341375319693128</v>
      </c>
      <c r="AC1139">
        <v>832.79021031653417</v>
      </c>
      <c r="AD1139">
        <v>0</v>
      </c>
      <c r="AE1139">
        <v>0</v>
      </c>
      <c r="AF1139">
        <v>0</v>
      </c>
      <c r="AG1139">
        <v>0</v>
      </c>
      <c r="AH1139">
        <v>5.7829599820674442</v>
      </c>
      <c r="AL1139">
        <f t="shared" si="51"/>
        <v>0.74867705900731862</v>
      </c>
      <c r="AM1139">
        <f t="shared" si="52"/>
        <v>5.8455782984238626E-3</v>
      </c>
      <c r="AN1139">
        <f t="shared" si="53"/>
        <v>1.0678849120870137E-2</v>
      </c>
    </row>
    <row r="1140" spans="1:40" x14ac:dyDescent="0.25">
      <c r="A1140" s="2">
        <v>1257</v>
      </c>
      <c r="B1140" t="s">
        <v>52</v>
      </c>
      <c r="C1140">
        <v>14954.928243204358</v>
      </c>
      <c r="D1140">
        <v>10460.184766369455</v>
      </c>
      <c r="E1140">
        <v>105.65839449174005</v>
      </c>
      <c r="F1140">
        <v>6.7849938789976436</v>
      </c>
      <c r="G1140">
        <v>8.05055239092259</v>
      </c>
      <c r="H1140">
        <v>10.342013063000946</v>
      </c>
      <c r="I1140">
        <v>12.270788146183632</v>
      </c>
      <c r="J1140">
        <v>6.7539156145474015</v>
      </c>
      <c r="K1140">
        <v>8.0137063850637578</v>
      </c>
      <c r="L1140">
        <v>103.94750314617177</v>
      </c>
      <c r="M1140">
        <v>123.33328828064278</v>
      </c>
      <c r="N1140">
        <v>62.389458890565855</v>
      </c>
      <c r="O1140">
        <v>16.089569619422477</v>
      </c>
      <c r="P1140">
        <v>19.089744160335812</v>
      </c>
      <c r="Q1140">
        <v>124.00128965793265</v>
      </c>
      <c r="R1140">
        <v>147.12697350953053</v>
      </c>
      <c r="S1140">
        <v>0</v>
      </c>
      <c r="T1140">
        <v>4.4246477531736064</v>
      </c>
      <c r="U1140">
        <v>2.9924844326315303</v>
      </c>
      <c r="V1140">
        <v>0</v>
      </c>
      <c r="W1140">
        <v>20.869906865601926</v>
      </c>
      <c r="X1140">
        <v>25.480699819618636</v>
      </c>
      <c r="Y1140">
        <v>9.3290676647041426</v>
      </c>
      <c r="Z1140">
        <v>9.2324291020106148</v>
      </c>
      <c r="AA1140">
        <v>647.93779541315951</v>
      </c>
      <c r="AB1140">
        <v>295.02143600674094</v>
      </c>
      <c r="AC1140">
        <v>2182.3450504877014</v>
      </c>
      <c r="AD1140">
        <v>428.41099284341038</v>
      </c>
      <c r="AE1140">
        <v>97.693692994032006</v>
      </c>
      <c r="AF1140">
        <v>4.1046460661807433</v>
      </c>
      <c r="AG1140">
        <v>0</v>
      </c>
      <c r="AH1140">
        <v>13.048436150884395</v>
      </c>
      <c r="AL1140">
        <f t="shared" si="51"/>
        <v>0.70651246124583722</v>
      </c>
      <c r="AM1140">
        <f t="shared" si="52"/>
        <v>2.7963746934755316E-2</v>
      </c>
      <c r="AN1140">
        <f t="shared" si="53"/>
        <v>0.10133211602878671</v>
      </c>
    </row>
    <row r="1141" spans="1:40" x14ac:dyDescent="0.25">
      <c r="A1141" s="2">
        <v>1258</v>
      </c>
      <c r="B1141" t="s">
        <v>52</v>
      </c>
      <c r="C1141">
        <v>44.102609915733431</v>
      </c>
      <c r="D1141">
        <v>41.686120144002572</v>
      </c>
      <c r="E1141">
        <v>0.42107213798768495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0.57191662402823384</v>
      </c>
      <c r="R1141">
        <v>0.67857670632139633</v>
      </c>
      <c r="S1141">
        <v>0</v>
      </c>
      <c r="T1141">
        <v>0</v>
      </c>
      <c r="U1141">
        <v>0</v>
      </c>
      <c r="V1141">
        <v>0</v>
      </c>
      <c r="W1141">
        <v>3.4575591894762669E-2</v>
      </c>
      <c r="X1141">
        <v>2.1230626602047255E-2</v>
      </c>
      <c r="Y1141">
        <v>0.13689008920857149</v>
      </c>
      <c r="Z1141">
        <v>0</v>
      </c>
      <c r="AA1141">
        <v>0.30826869826172609</v>
      </c>
      <c r="AB1141">
        <v>0.12799034894377059</v>
      </c>
      <c r="AC1141">
        <v>3.19788921653828E-2</v>
      </c>
      <c r="AD1141">
        <v>7.3600515322804289E-2</v>
      </c>
      <c r="AE1141">
        <v>1.0245900640783737E-2</v>
      </c>
      <c r="AF1141">
        <v>1.4364035369613686E-4</v>
      </c>
      <c r="AG1141">
        <v>0</v>
      </c>
      <c r="AH1141">
        <v>0</v>
      </c>
      <c r="AL1141">
        <f t="shared" si="51"/>
        <v>0.95475511228120502</v>
      </c>
      <c r="AM1141">
        <f t="shared" si="52"/>
        <v>3.6158149481695955E-3</v>
      </c>
      <c r="AN1141">
        <f t="shared" si="53"/>
        <v>1.3058448984454329E-2</v>
      </c>
    </row>
    <row r="1142" spans="1:40" x14ac:dyDescent="0.25">
      <c r="A1142" s="2">
        <v>1259</v>
      </c>
      <c r="B1142" t="s">
        <v>52</v>
      </c>
      <c r="C1142">
        <v>32.451937105232666</v>
      </c>
      <c r="D1142">
        <v>32.107316633610132</v>
      </c>
      <c r="E1142">
        <v>0.3243162374701854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1.3242894839013697E-3</v>
      </c>
      <c r="AA1142">
        <v>0</v>
      </c>
      <c r="AB1142">
        <v>0</v>
      </c>
      <c r="AC1142">
        <v>1.897994466844332E-2</v>
      </c>
      <c r="AD1142">
        <v>0</v>
      </c>
      <c r="AE1142">
        <v>0</v>
      </c>
      <c r="AF1142">
        <v>0</v>
      </c>
      <c r="AG1142">
        <v>0</v>
      </c>
      <c r="AH1142">
        <v>0</v>
      </c>
      <c r="AL1142">
        <f t="shared" si="51"/>
        <v>0.99937432905510359</v>
      </c>
      <c r="AM1142">
        <f t="shared" si="52"/>
        <v>0</v>
      </c>
      <c r="AN1142">
        <f t="shared" si="53"/>
        <v>0</v>
      </c>
    </row>
    <row r="1143" spans="1:40" x14ac:dyDescent="0.25">
      <c r="A1143" s="2">
        <v>1260</v>
      </c>
      <c r="B1143" t="s">
        <v>52</v>
      </c>
      <c r="C1143">
        <v>27.968508380117836</v>
      </c>
      <c r="D1143">
        <v>20.821363721271567</v>
      </c>
      <c r="E1143">
        <v>0.2103170143299101</v>
      </c>
      <c r="F1143">
        <v>0.53409753118256353</v>
      </c>
      <c r="G1143">
        <v>0.63368943792976651</v>
      </c>
      <c r="H1143">
        <v>8.4758170909351976E-2</v>
      </c>
      <c r="I1143">
        <v>0.10055204662356569</v>
      </c>
      <c r="J1143">
        <v>3.1615591794501005E-2</v>
      </c>
      <c r="K1143">
        <v>3.7515684369703109E-2</v>
      </c>
      <c r="L1143">
        <v>0.97827433967463007</v>
      </c>
      <c r="M1143">
        <v>1.1607180041875422</v>
      </c>
      <c r="N1143">
        <v>0.53259464958278302</v>
      </c>
      <c r="O1143">
        <v>0.69039429534408447</v>
      </c>
      <c r="P1143">
        <v>0.81916662669103102</v>
      </c>
      <c r="Q1143">
        <v>0.5943877276158438</v>
      </c>
      <c r="R1143">
        <v>0.70523541335316231</v>
      </c>
      <c r="S1143">
        <v>0</v>
      </c>
      <c r="T1143">
        <v>4.1745939423621587E-3</v>
      </c>
      <c r="U1143">
        <v>2.9653531315461491E-2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L1143">
        <f t="shared" si="51"/>
        <v>0.75197720413836622</v>
      </c>
      <c r="AM1143">
        <f t="shared" si="52"/>
        <v>0</v>
      </c>
      <c r="AN1143">
        <f t="shared" si="53"/>
        <v>0</v>
      </c>
    </row>
    <row r="1144" spans="1:40" x14ac:dyDescent="0.25">
      <c r="A1144" s="2">
        <v>1261</v>
      </c>
      <c r="B1144" t="s">
        <v>52</v>
      </c>
      <c r="C1144">
        <v>11.194929197495458</v>
      </c>
      <c r="D1144">
        <v>2.4460096305032164</v>
      </c>
      <c r="E1144">
        <v>2.4713381547794754E-2</v>
      </c>
      <c r="F1144">
        <v>2.3867383052202963E-3</v>
      </c>
      <c r="G1144">
        <v>2.8508265272450001E-3</v>
      </c>
      <c r="H1144">
        <v>3.6795550405294172E-3</v>
      </c>
      <c r="I1144">
        <v>4.3425379307148989E-3</v>
      </c>
      <c r="J1144">
        <v>2.3867383052202963E-3</v>
      </c>
      <c r="K1144">
        <v>2.8508265272450001E-3</v>
      </c>
      <c r="L1144">
        <v>3.6795550405294176E-2</v>
      </c>
      <c r="M1144">
        <v>4.3690572463223172E-2</v>
      </c>
      <c r="N1144">
        <v>2.2110479387685782E-2</v>
      </c>
      <c r="O1144">
        <v>5.701653187086579E-3</v>
      </c>
      <c r="P1144">
        <v>6.7624254798919013E-3</v>
      </c>
      <c r="Q1144">
        <v>0.14032032870775699</v>
      </c>
      <c r="R1144">
        <v>0.16647500372557417</v>
      </c>
      <c r="S1144">
        <v>0</v>
      </c>
      <c r="T1144">
        <v>1.5580097256375903E-3</v>
      </c>
      <c r="U1144">
        <v>1.060772624296769E-3</v>
      </c>
      <c r="V1144">
        <v>0</v>
      </c>
      <c r="W1144">
        <v>0</v>
      </c>
      <c r="X1144">
        <v>0</v>
      </c>
      <c r="Y1144">
        <v>2.354915275662544</v>
      </c>
      <c r="Z1144">
        <v>0</v>
      </c>
      <c r="AA1144">
        <v>1.9508242003204301</v>
      </c>
      <c r="AB1144">
        <v>0.88477644296000824</v>
      </c>
      <c r="AC1144">
        <v>0</v>
      </c>
      <c r="AD1144">
        <v>2.575346760091259</v>
      </c>
      <c r="AE1144">
        <v>0.41316901894908098</v>
      </c>
      <c r="AF1144">
        <v>0.10220246911850242</v>
      </c>
      <c r="AG1144">
        <v>0</v>
      </c>
      <c r="AH1144">
        <v>0</v>
      </c>
      <c r="AL1144">
        <f t="shared" si="51"/>
        <v>0.22070019099395144</v>
      </c>
      <c r="AM1144">
        <f t="shared" si="52"/>
        <v>0.11594047974858715</v>
      </c>
      <c r="AN1144">
        <f t="shared" si="53"/>
        <v>0.52024593631407301</v>
      </c>
    </row>
    <row r="1145" spans="1:40" x14ac:dyDescent="0.25">
      <c r="A1145" s="2">
        <v>1262</v>
      </c>
      <c r="B1145" t="s">
        <v>180</v>
      </c>
      <c r="C1145">
        <v>71.680731020153857</v>
      </c>
      <c r="D1145">
        <v>0.65007349099856526</v>
      </c>
      <c r="E1145">
        <v>6.5663917391114972E-3</v>
      </c>
      <c r="F1145">
        <v>2.4856068020785664</v>
      </c>
      <c r="G1145">
        <v>2.9491607237724855</v>
      </c>
      <c r="H1145">
        <v>4.3305946834274467</v>
      </c>
      <c r="I1145">
        <v>5.1382289122802414</v>
      </c>
      <c r="J1145">
        <v>0.35330568224069708</v>
      </c>
      <c r="K1145">
        <v>0.41919589424585135</v>
      </c>
      <c r="L1145">
        <v>2.528936922267651</v>
      </c>
      <c r="M1145">
        <v>3.0005703113878126</v>
      </c>
      <c r="N1145">
        <v>1.1073266439127074</v>
      </c>
      <c r="O1145">
        <v>1.6096960340822366</v>
      </c>
      <c r="P1145">
        <v>1.9098959623574576</v>
      </c>
      <c r="Q1145">
        <v>3.1130562674245308</v>
      </c>
      <c r="R1145">
        <v>3.6936256161658392</v>
      </c>
      <c r="S1145">
        <v>0</v>
      </c>
      <c r="T1145">
        <v>1.366497273882555E-2</v>
      </c>
      <c r="U1145">
        <v>7.8494424224590006E-2</v>
      </c>
      <c r="V1145">
        <v>0</v>
      </c>
      <c r="W1145">
        <v>14.830978073978176</v>
      </c>
      <c r="X1145">
        <v>6.5490819723452676</v>
      </c>
      <c r="Y1145">
        <v>0</v>
      </c>
      <c r="Z1145">
        <v>0</v>
      </c>
      <c r="AA1145">
        <v>13.997142703493898</v>
      </c>
      <c r="AB1145">
        <v>2.9155285349919029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L1145">
        <f t="shared" si="51"/>
        <v>9.1606192262890691E-3</v>
      </c>
      <c r="AM1145">
        <f t="shared" si="52"/>
        <v>0.13203842054395465</v>
      </c>
      <c r="AN1145">
        <f t="shared" si="53"/>
        <v>0.53421234325920597</v>
      </c>
    </row>
    <row r="1146" spans="1:40" x14ac:dyDescent="0.25">
      <c r="A1146" s="2">
        <v>1263</v>
      </c>
      <c r="B1146" t="s">
        <v>180</v>
      </c>
      <c r="C1146">
        <v>15.949442475749684</v>
      </c>
      <c r="D1146">
        <v>1.737224316113092</v>
      </c>
      <c r="E1146">
        <v>1.7547739341455319E-2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5.3811984735977747</v>
      </c>
      <c r="X1146">
        <v>2.4848793756351895</v>
      </c>
      <c r="Y1146">
        <v>0</v>
      </c>
      <c r="Z1146">
        <v>0</v>
      </c>
      <c r="AA1146">
        <v>5.2228483173072968</v>
      </c>
      <c r="AB1146">
        <v>1.1057442537548747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L1146">
        <f t="shared" si="51"/>
        <v>0.11002090249377613</v>
      </c>
      <c r="AM1146">
        <f t="shared" si="52"/>
        <v>0.22512533807055796</v>
      </c>
      <c r="AN1146">
        <f t="shared" si="53"/>
        <v>0.88997909750622384</v>
      </c>
    </row>
    <row r="1147" spans="1:40" x14ac:dyDescent="0.25">
      <c r="A1147" s="2">
        <v>1264</v>
      </c>
      <c r="B1147" t="s">
        <v>180</v>
      </c>
      <c r="C1147">
        <v>16.987971532921911</v>
      </c>
      <c r="D1147">
        <v>4.3195578936778558</v>
      </c>
      <c r="E1147">
        <v>4.3632445007777229E-2</v>
      </c>
      <c r="F1147">
        <v>0.91675345679599329</v>
      </c>
      <c r="G1147">
        <v>1.0877223747500879</v>
      </c>
      <c r="H1147">
        <v>1.597229501210087</v>
      </c>
      <c r="I1147">
        <v>1.8951018901060663</v>
      </c>
      <c r="J1147">
        <v>0.13030801918157198</v>
      </c>
      <c r="K1147">
        <v>0.15460797385180713</v>
      </c>
      <c r="L1147">
        <v>0.93273767916462036</v>
      </c>
      <c r="M1147">
        <v>1.1066813616410545</v>
      </c>
      <c r="N1147">
        <v>0.40841017840339566</v>
      </c>
      <c r="O1147">
        <v>0.59369251333731676</v>
      </c>
      <c r="P1147">
        <v>0.70441859851891875</v>
      </c>
      <c r="Q1147">
        <v>0.36625489696669367</v>
      </c>
      <c r="R1147">
        <v>0.43456036616917543</v>
      </c>
      <c r="S1147">
        <v>0</v>
      </c>
      <c r="T1147">
        <v>5.041564522202998E-3</v>
      </c>
      <c r="U1147">
        <v>2.8950363324336179E-2</v>
      </c>
      <c r="V1147">
        <v>0</v>
      </c>
      <c r="W1147">
        <v>0.57311706794184691</v>
      </c>
      <c r="X1147">
        <v>0.25906049283229948</v>
      </c>
      <c r="Y1147">
        <v>1.9338652786025274E-2</v>
      </c>
      <c r="Z1147">
        <v>0</v>
      </c>
      <c r="AA1147">
        <v>1.131761482652839</v>
      </c>
      <c r="AB1147">
        <v>0.27903276007994032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L1147">
        <f t="shared" si="51"/>
        <v>0.25683998411640668</v>
      </c>
      <c r="AM1147">
        <f t="shared" si="52"/>
        <v>3.1674956122303338E-2</v>
      </c>
      <c r="AN1147">
        <f t="shared" si="53"/>
        <v>0.13203293866840718</v>
      </c>
    </row>
    <row r="1148" spans="1:40" x14ac:dyDescent="0.25">
      <c r="A1148" s="2">
        <v>1265</v>
      </c>
      <c r="B1148" t="s">
        <v>180</v>
      </c>
      <c r="C1148">
        <v>23.392894903971097</v>
      </c>
      <c r="D1148">
        <v>5.2997374649306792</v>
      </c>
      <c r="E1148">
        <v>5.3532059998926379E-2</v>
      </c>
      <c r="F1148">
        <v>1.2015500369114518</v>
      </c>
      <c r="G1148">
        <v>1.4256292032074156</v>
      </c>
      <c r="H1148">
        <v>2.0934242947983575</v>
      </c>
      <c r="I1148">
        <v>2.4838335325631031</v>
      </c>
      <c r="J1148">
        <v>0.17079204748167959</v>
      </c>
      <c r="K1148">
        <v>0.20263848845296301</v>
      </c>
      <c r="L1148">
        <v>1.2224927700575563</v>
      </c>
      <c r="M1148">
        <v>1.4504857181403426</v>
      </c>
      <c r="N1148">
        <v>0.53528350519766632</v>
      </c>
      <c r="O1148">
        <v>0.77813242803381999</v>
      </c>
      <c r="P1148">
        <v>0.92324970263757566</v>
      </c>
      <c r="Q1148">
        <v>1.6596088848213602</v>
      </c>
      <c r="R1148">
        <v>1.9691153863504831</v>
      </c>
      <c r="S1148">
        <v>0</v>
      </c>
      <c r="T1148">
        <v>6.6039591692916106E-3</v>
      </c>
      <c r="U1148">
        <v>3.7944782345590747E-2</v>
      </c>
      <c r="V1148">
        <v>0</v>
      </c>
      <c r="W1148">
        <v>2.9761910984985849E-2</v>
      </c>
      <c r="X1148">
        <v>5.7603701080771886E-3</v>
      </c>
      <c r="Y1148">
        <v>0</v>
      </c>
      <c r="Z1148">
        <v>0</v>
      </c>
      <c r="AA1148">
        <v>1.5480994020416023</v>
      </c>
      <c r="AB1148">
        <v>0.29521895573816603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L1148">
        <f t="shared" si="51"/>
        <v>0.22884168662771417</v>
      </c>
      <c r="AM1148">
        <f t="shared" si="52"/>
        <v>1.2866271022965609E-2</v>
      </c>
      <c r="AN1148">
        <f t="shared" si="53"/>
        <v>8.0316722089572856E-2</v>
      </c>
    </row>
    <row r="1149" spans="1:40" x14ac:dyDescent="0.25">
      <c r="A1149" s="2">
        <v>1266</v>
      </c>
      <c r="B1149" t="s">
        <v>180</v>
      </c>
      <c r="C1149">
        <v>13269.259122155654</v>
      </c>
      <c r="D1149">
        <v>2418.4367318430905</v>
      </c>
      <c r="E1149">
        <v>24.428624831264774</v>
      </c>
      <c r="F1149">
        <v>527.16358370277351</v>
      </c>
      <c r="G1149">
        <v>625.476525342027</v>
      </c>
      <c r="H1149">
        <v>918.45964733462995</v>
      </c>
      <c r="I1149">
        <v>1089.7475297113442</v>
      </c>
      <c r="J1149">
        <v>74.930783296265375</v>
      </c>
      <c r="K1149">
        <v>88.906031761871844</v>
      </c>
      <c r="L1149">
        <v>536.35265617725463</v>
      </c>
      <c r="M1149">
        <v>636.37984346552548</v>
      </c>
      <c r="N1149">
        <v>234.84795015764695</v>
      </c>
      <c r="O1149">
        <v>341.39435516144869</v>
      </c>
      <c r="P1149">
        <v>405.0623567809775</v>
      </c>
      <c r="Q1149">
        <v>741.65848420062332</v>
      </c>
      <c r="R1149">
        <v>879.97372971671416</v>
      </c>
      <c r="S1149">
        <v>0</v>
      </c>
      <c r="T1149">
        <v>2.8986360727629079</v>
      </c>
      <c r="U1149">
        <v>16.647103649861357</v>
      </c>
      <c r="V1149">
        <v>0</v>
      </c>
      <c r="W1149">
        <v>1338.8788228821816</v>
      </c>
      <c r="X1149">
        <v>555.74252750673281</v>
      </c>
      <c r="Y1149">
        <v>130.21858987617847</v>
      </c>
      <c r="Z1149">
        <v>0</v>
      </c>
      <c r="AA1149">
        <v>1405.5287203609432</v>
      </c>
      <c r="AB1149">
        <v>246.99667889188123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29.129209431657543</v>
      </c>
      <c r="AL1149">
        <f t="shared" si="51"/>
        <v>0.18409960452091165</v>
      </c>
      <c r="AM1149">
        <f t="shared" si="52"/>
        <v>6.0496158753753027E-2</v>
      </c>
      <c r="AN1149">
        <f t="shared" si="53"/>
        <v>0.26732063312555826</v>
      </c>
    </row>
    <row r="1150" spans="1:40" x14ac:dyDescent="0.25">
      <c r="A1150" s="2">
        <v>1267</v>
      </c>
      <c r="B1150" t="s">
        <v>180</v>
      </c>
      <c r="C1150">
        <v>15.856083931329207</v>
      </c>
      <c r="D1150">
        <v>1.9966684771963823</v>
      </c>
      <c r="E1150">
        <v>2.0200830764920855E-2</v>
      </c>
      <c r="F1150">
        <v>0.41062781096754092</v>
      </c>
      <c r="G1150">
        <v>0.48775821897754645</v>
      </c>
      <c r="H1150">
        <v>0.71621128726598005</v>
      </c>
      <c r="I1150">
        <v>0.84990396999746742</v>
      </c>
      <c r="J1150">
        <v>5.8766051665163896E-2</v>
      </c>
      <c r="K1150">
        <v>6.9050110229093395E-2</v>
      </c>
      <c r="L1150">
        <v>0.41870812123623935</v>
      </c>
      <c r="M1150">
        <v>0.4958385806665413</v>
      </c>
      <c r="N1150">
        <v>0.18364391604473507</v>
      </c>
      <c r="O1150">
        <v>0.26591638308701976</v>
      </c>
      <c r="P1150">
        <v>0.31586754294270097</v>
      </c>
      <c r="Q1150">
        <v>0.54335641593741935</v>
      </c>
      <c r="R1150">
        <v>0.64527879622889406</v>
      </c>
      <c r="S1150">
        <v>0</v>
      </c>
      <c r="T1150">
        <v>2.203726992536821E-3</v>
      </c>
      <c r="U1150">
        <v>1.3222361955220852E-2</v>
      </c>
      <c r="V1150">
        <v>0</v>
      </c>
      <c r="W1150">
        <v>4.0943173898992891</v>
      </c>
      <c r="X1150">
        <v>3.8329782322519699</v>
      </c>
      <c r="Y1150">
        <v>0</v>
      </c>
      <c r="Z1150">
        <v>0</v>
      </c>
      <c r="AA1150">
        <v>0.17422627932449231</v>
      </c>
      <c r="AB1150">
        <v>0.26133942769805235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L1150">
        <f t="shared" si="51"/>
        <v>0.12719845055665205</v>
      </c>
      <c r="AM1150">
        <f t="shared" si="52"/>
        <v>0.2582174563203638</v>
      </c>
      <c r="AN1150">
        <f t="shared" si="53"/>
        <v>0.52742287221689477</v>
      </c>
    </row>
    <row r="1151" spans="1:40" x14ac:dyDescent="0.25">
      <c r="A1151" s="2">
        <v>1268</v>
      </c>
      <c r="B1151" t="s">
        <v>180</v>
      </c>
      <c r="C1151">
        <v>35.443402432779926</v>
      </c>
      <c r="D1151">
        <v>2.0519176611974697</v>
      </c>
      <c r="E1151">
        <v>2.0727112063120751E-2</v>
      </c>
      <c r="F1151">
        <v>1.2376624218545691</v>
      </c>
      <c r="G1151">
        <v>1.4684797162293692</v>
      </c>
      <c r="H1151">
        <v>2.1563362450526604</v>
      </c>
      <c r="I1151">
        <v>2.5584878782385267</v>
      </c>
      <c r="J1151">
        <v>0.17592228826862519</v>
      </c>
      <c r="K1151">
        <v>0.20873261567060181</v>
      </c>
      <c r="L1151">
        <v>1.2592355556450388</v>
      </c>
      <c r="M1151">
        <v>1.4940760465641361</v>
      </c>
      <c r="N1151">
        <v>0.55137836881316538</v>
      </c>
      <c r="O1151">
        <v>0.80151706039333048</v>
      </c>
      <c r="P1151">
        <v>0.95099565994151658</v>
      </c>
      <c r="Q1151">
        <v>0.9279211222149204</v>
      </c>
      <c r="R1151">
        <v>1.100975632086215</v>
      </c>
      <c r="S1151">
        <v>0</v>
      </c>
      <c r="T1151">
        <v>6.8017684343534991E-3</v>
      </c>
      <c r="U1151">
        <v>3.9085359771549616E-2</v>
      </c>
      <c r="V1151">
        <v>0</v>
      </c>
      <c r="W1151">
        <v>2.5614134474671011</v>
      </c>
      <c r="X1151">
        <v>0.61301240302961579</v>
      </c>
      <c r="Y1151">
        <v>0.12911677396251711</v>
      </c>
      <c r="Z1151">
        <v>0</v>
      </c>
      <c r="AA1151">
        <v>12.202688783438774</v>
      </c>
      <c r="AB1151">
        <v>2.9269185124427435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L1151">
        <f t="shared" si="51"/>
        <v>5.8477590496326039E-2</v>
      </c>
      <c r="AM1151">
        <f t="shared" si="52"/>
        <v>9.9875595244728665E-2</v>
      </c>
      <c r="AN1151">
        <f t="shared" si="53"/>
        <v>0.51642991050570519</v>
      </c>
    </row>
    <row r="1152" spans="1:40" x14ac:dyDescent="0.25">
      <c r="A1152" s="2">
        <v>1269</v>
      </c>
      <c r="B1152" t="s">
        <v>180</v>
      </c>
      <c r="C1152">
        <v>0.46559703445036948</v>
      </c>
      <c r="D1152">
        <v>0.46029724868202904</v>
      </c>
      <c r="E1152">
        <v>4.6496340029693242E-3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6.5015176537113644E-4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L1152">
        <f t="shared" si="51"/>
        <v>0.99860361703948863</v>
      </c>
      <c r="AM1152">
        <f t="shared" si="52"/>
        <v>0</v>
      </c>
      <c r="AN1152">
        <f t="shared" si="53"/>
        <v>0</v>
      </c>
    </row>
    <row r="1153" spans="1:40" x14ac:dyDescent="0.25">
      <c r="A1153" s="2">
        <v>1270</v>
      </c>
      <c r="B1153" t="s">
        <v>43</v>
      </c>
      <c r="C1153">
        <v>1461.2931361092324</v>
      </c>
      <c r="D1153">
        <v>1394.2463905726918</v>
      </c>
      <c r="E1153">
        <v>14.083299678343334</v>
      </c>
      <c r="F1153">
        <v>4.1877409981931732</v>
      </c>
      <c r="G1153">
        <v>4.9687252380426123</v>
      </c>
      <c r="H1153">
        <v>0.66454365828134976</v>
      </c>
      <c r="I1153">
        <v>0.78848580402483415</v>
      </c>
      <c r="J1153">
        <v>0.24793791223565625</v>
      </c>
      <c r="K1153">
        <v>0.294163927426628</v>
      </c>
      <c r="L1153">
        <v>7.670571166691003</v>
      </c>
      <c r="M1153">
        <v>9.1010773603288868</v>
      </c>
      <c r="N1153">
        <v>4.1760417796112819</v>
      </c>
      <c r="O1153">
        <v>5.4133914613498337</v>
      </c>
      <c r="P1153">
        <v>6.4229871023465286</v>
      </c>
      <c r="Q1153">
        <v>2.313172729918973</v>
      </c>
      <c r="R1153">
        <v>2.7445689101813504</v>
      </c>
      <c r="S1153">
        <v>0</v>
      </c>
      <c r="T1153">
        <v>3.2704727130861359E-2</v>
      </c>
      <c r="U1153">
        <v>0.23248756326340334</v>
      </c>
      <c r="V1153">
        <v>0</v>
      </c>
      <c r="W1153">
        <v>8.915549980940099E-2</v>
      </c>
      <c r="X1153">
        <v>0.19220920675673858</v>
      </c>
      <c r="Y1153">
        <v>1.7216742304257728</v>
      </c>
      <c r="Z1153">
        <v>0</v>
      </c>
      <c r="AA1153">
        <v>0.10556721343730421</v>
      </c>
      <c r="AB1153">
        <v>0.22769398338875185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1.3685453853529881</v>
      </c>
      <c r="AL1153">
        <f t="shared" si="51"/>
        <v>0.96375576908599248</v>
      </c>
      <c r="AM1153">
        <f t="shared" si="52"/>
        <v>2.8735041571707108E-4</v>
      </c>
      <c r="AN1153">
        <f t="shared" si="53"/>
        <v>4.2060411303146774E-4</v>
      </c>
    </row>
    <row r="1154" spans="1:40" x14ac:dyDescent="0.25">
      <c r="A1154" s="2">
        <v>1271</v>
      </c>
      <c r="B1154" t="s">
        <v>43</v>
      </c>
      <c r="C1154">
        <v>24.38319613055263</v>
      </c>
      <c r="D1154">
        <v>16.223575011288755</v>
      </c>
      <c r="E1154">
        <v>0.16387380370636481</v>
      </c>
      <c r="F1154">
        <v>0.50047736103713159</v>
      </c>
      <c r="G1154">
        <v>0.59381894109300826</v>
      </c>
      <c r="H1154">
        <v>7.9420498137495354E-2</v>
      </c>
      <c r="I1154">
        <v>9.4228287682024917E-2</v>
      </c>
      <c r="J1154">
        <v>2.9629219852905359E-2</v>
      </c>
      <c r="K1154">
        <v>3.5154004767824751E-2</v>
      </c>
      <c r="L1154">
        <v>0.91671198644602492</v>
      </c>
      <c r="M1154">
        <v>1.0876734074196011</v>
      </c>
      <c r="N1154">
        <v>0.49907910600976263</v>
      </c>
      <c r="O1154">
        <v>0.64695919366851729</v>
      </c>
      <c r="P1154">
        <v>0.76761098255684168</v>
      </c>
      <c r="Q1154">
        <v>1.2409293743255294</v>
      </c>
      <c r="R1154">
        <v>1.4723590529010062</v>
      </c>
      <c r="S1154">
        <v>0</v>
      </c>
      <c r="T1154">
        <v>3.9082743238569063E-3</v>
      </c>
      <c r="U1154">
        <v>2.7787625335980354E-2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L1154">
        <f t="shared" si="51"/>
        <v>0.67207960462825966</v>
      </c>
      <c r="AM1154">
        <f t="shared" si="52"/>
        <v>0</v>
      </c>
      <c r="AN1154">
        <f t="shared" si="53"/>
        <v>0</v>
      </c>
    </row>
    <row r="1155" spans="1:40" x14ac:dyDescent="0.25">
      <c r="A1155" s="2">
        <v>1272</v>
      </c>
      <c r="B1155" t="s">
        <v>43</v>
      </c>
      <c r="C1155">
        <v>20916.295704679418</v>
      </c>
      <c r="D1155">
        <v>18346.206918583444</v>
      </c>
      <c r="E1155">
        <v>185.31516873808133</v>
      </c>
      <c r="F1155">
        <v>92.715389902885107</v>
      </c>
      <c r="G1155">
        <v>110.0068335607595</v>
      </c>
      <c r="H1155">
        <v>14.712934591994966</v>
      </c>
      <c r="I1155">
        <v>17.456674596525666</v>
      </c>
      <c r="J1155">
        <v>5.4891928019099074</v>
      </c>
      <c r="K1155">
        <v>6.5125920746874453</v>
      </c>
      <c r="L1155">
        <v>169.8248059540673</v>
      </c>
      <c r="M1155">
        <v>201.49585966764738</v>
      </c>
      <c r="N1155">
        <v>92.456395590723446</v>
      </c>
      <c r="O1155">
        <v>119.85147607976951</v>
      </c>
      <c r="P1155">
        <v>142.20331412383112</v>
      </c>
      <c r="Q1155">
        <v>375.95302428490146</v>
      </c>
      <c r="R1155">
        <v>446.06652255830346</v>
      </c>
      <c r="S1155">
        <v>0</v>
      </c>
      <c r="T1155">
        <v>0.72381191875641349</v>
      </c>
      <c r="U1155">
        <v>5.1472975549478601</v>
      </c>
      <c r="V1155">
        <v>0</v>
      </c>
      <c r="W1155">
        <v>13.995294234550824</v>
      </c>
      <c r="X1155">
        <v>66.721754169438199</v>
      </c>
      <c r="Y1155">
        <v>0</v>
      </c>
      <c r="Z1155">
        <v>0.83709315940782958</v>
      </c>
      <c r="AA1155">
        <v>22.78303800907646</v>
      </c>
      <c r="AB1155">
        <v>68.34911402722939</v>
      </c>
      <c r="AC1155">
        <v>11.997363145319904</v>
      </c>
      <c r="AD1155">
        <v>0</v>
      </c>
      <c r="AE1155">
        <v>0</v>
      </c>
      <c r="AF1155">
        <v>0</v>
      </c>
      <c r="AG1155">
        <v>0</v>
      </c>
      <c r="AH1155">
        <v>399.4738353511508</v>
      </c>
      <c r="AL1155">
        <f t="shared" ref="AL1155:AL1218" si="54">(D1155+E1155)/C1155</f>
        <v>0.88598489660746338</v>
      </c>
      <c r="AM1155">
        <f t="shared" ref="AM1155:AM1218" si="55">(SUM(X1155,AB1155,AE1155))/C1155</f>
        <v>6.4576859164622242E-3</v>
      </c>
      <c r="AN1155">
        <f t="shared" ref="AN1155:AN1218" si="56">(SUM(AA1155:AB1155,AD1155:AE1155,W1155:X1155))/C1155</f>
        <v>8.2160437424801079E-3</v>
      </c>
    </row>
    <row r="1156" spans="1:40" x14ac:dyDescent="0.25">
      <c r="A1156" s="2">
        <v>1273</v>
      </c>
      <c r="B1156" t="s">
        <v>43</v>
      </c>
      <c r="C1156">
        <v>7002.0205905506327</v>
      </c>
      <c r="D1156">
        <v>5778.8748582765547</v>
      </c>
      <c r="E1156">
        <v>58.372531340837781</v>
      </c>
      <c r="F1156">
        <v>37.80223637369923</v>
      </c>
      <c r="G1156">
        <v>44.85113021791792</v>
      </c>
      <c r="H1156">
        <v>5.9989949854730238</v>
      </c>
      <c r="I1156">
        <v>7.1168504110234849</v>
      </c>
      <c r="J1156">
        <v>2.237681330344127</v>
      </c>
      <c r="K1156">
        <v>2.6552767715000978</v>
      </c>
      <c r="L1156">
        <v>69.240083819193273</v>
      </c>
      <c r="M1156">
        <v>82.153040963051609</v>
      </c>
      <c r="N1156">
        <v>37.695865753803645</v>
      </c>
      <c r="O1156">
        <v>48.864574014909095</v>
      </c>
      <c r="P1156">
        <v>57.978793466909657</v>
      </c>
      <c r="Q1156">
        <v>161.55458436598636</v>
      </c>
      <c r="R1156">
        <v>191.68298534938953</v>
      </c>
      <c r="S1156">
        <v>0</v>
      </c>
      <c r="T1156">
        <v>0.29546848236496615</v>
      </c>
      <c r="U1156">
        <v>2.0988110497721082</v>
      </c>
      <c r="V1156">
        <v>0</v>
      </c>
      <c r="W1156">
        <v>0.38792201147870614</v>
      </c>
      <c r="X1156">
        <v>14.197944844276622</v>
      </c>
      <c r="Y1156">
        <v>1.1838117261998791</v>
      </c>
      <c r="Z1156">
        <v>16.488376683235202</v>
      </c>
      <c r="AA1156">
        <v>49.110925877360174</v>
      </c>
      <c r="AB1156">
        <v>25.913191918465614</v>
      </c>
      <c r="AC1156">
        <v>297.9266176542929</v>
      </c>
      <c r="AD1156">
        <v>0</v>
      </c>
      <c r="AE1156">
        <v>0</v>
      </c>
      <c r="AF1156">
        <v>0</v>
      </c>
      <c r="AG1156">
        <v>0</v>
      </c>
      <c r="AH1156">
        <v>7.3380328625925832</v>
      </c>
      <c r="AL1156">
        <f t="shared" si="54"/>
        <v>0.83365184579646545</v>
      </c>
      <c r="AM1156">
        <f t="shared" si="55"/>
        <v>5.728508827419476E-3</v>
      </c>
      <c r="AN1156">
        <f t="shared" si="56"/>
        <v>1.2797732239249852E-2</v>
      </c>
    </row>
    <row r="1157" spans="1:40" x14ac:dyDescent="0.25">
      <c r="A1157" s="2">
        <v>1274</v>
      </c>
      <c r="B1157" t="s">
        <v>43</v>
      </c>
      <c r="C1157">
        <v>11.826020155191422</v>
      </c>
      <c r="D1157">
        <v>9.3763702502623314</v>
      </c>
      <c r="E1157">
        <v>9.4734629266546563E-2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2.354915275662544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L1157">
        <f t="shared" si="54"/>
        <v>0.80087000996452928</v>
      </c>
      <c r="AM1157">
        <f t="shared" si="55"/>
        <v>0</v>
      </c>
      <c r="AN1157">
        <f t="shared" si="56"/>
        <v>0</v>
      </c>
    </row>
    <row r="1158" spans="1:40" x14ac:dyDescent="0.25">
      <c r="A1158" s="2">
        <v>1275</v>
      </c>
      <c r="B1158" t="s">
        <v>43</v>
      </c>
      <c r="C1158">
        <v>14.700286661538158</v>
      </c>
      <c r="D1158">
        <v>10.862430333159027</v>
      </c>
      <c r="E1158">
        <v>0.10972134351050032</v>
      </c>
      <c r="F1158">
        <v>9.5618741708736535E-2</v>
      </c>
      <c r="G1158">
        <v>0.11345119027803595</v>
      </c>
      <c r="H1158">
        <v>1.5173914203272396E-2</v>
      </c>
      <c r="I1158">
        <v>1.8003322307505464E-2</v>
      </c>
      <c r="J1158">
        <v>5.6608552745545087E-3</v>
      </c>
      <c r="K1158">
        <v>6.7166832873033272E-3</v>
      </c>
      <c r="L1158">
        <v>0.17514232323360376</v>
      </c>
      <c r="M1158">
        <v>0.20780530319876053</v>
      </c>
      <c r="N1158">
        <v>9.5351624051159045E-2</v>
      </c>
      <c r="O1158">
        <v>0.12360451595850445</v>
      </c>
      <c r="P1158">
        <v>0.14665615808761573</v>
      </c>
      <c r="Q1158">
        <v>0.12595202711225342</v>
      </c>
      <c r="R1158">
        <v>0.14944139148734017</v>
      </c>
      <c r="S1158">
        <v>0</v>
      </c>
      <c r="T1158">
        <v>7.4670600156395825E-4</v>
      </c>
      <c r="U1158">
        <v>5.30850465448278E-3</v>
      </c>
      <c r="V1158">
        <v>0</v>
      </c>
      <c r="W1158">
        <v>5.8493234501815004E-2</v>
      </c>
      <c r="X1158">
        <v>0.19987498059689066</v>
      </c>
      <c r="Y1158">
        <v>0</v>
      </c>
      <c r="Z1158">
        <v>7.7574423831665365E-3</v>
      </c>
      <c r="AA1158">
        <v>0.74849162632654276</v>
      </c>
      <c r="AB1158">
        <v>0.89541776038323451</v>
      </c>
      <c r="AC1158">
        <v>0.53346667983228846</v>
      </c>
      <c r="AD1158">
        <v>0</v>
      </c>
      <c r="AE1158">
        <v>0</v>
      </c>
      <c r="AF1158">
        <v>0</v>
      </c>
      <c r="AG1158">
        <v>0</v>
      </c>
      <c r="AH1158">
        <v>0</v>
      </c>
      <c r="AL1158">
        <f t="shared" si="54"/>
        <v>0.74639032076681022</v>
      </c>
      <c r="AM1158">
        <f t="shared" si="55"/>
        <v>7.4508257301257264E-2</v>
      </c>
      <c r="AN1158">
        <f t="shared" si="56"/>
        <v>0.12940411609697405</v>
      </c>
    </row>
    <row r="1159" spans="1:40" x14ac:dyDescent="0.25">
      <c r="A1159" s="2">
        <v>1276</v>
      </c>
      <c r="B1159" t="s">
        <v>116</v>
      </c>
      <c r="C1159">
        <v>20.088533405004313</v>
      </c>
      <c r="D1159">
        <v>18.620251663388171</v>
      </c>
      <c r="E1159">
        <v>0.18808451546963093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0.79123300782666406</v>
      </c>
      <c r="AB1159">
        <v>0.4889642183198486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L1159">
        <f t="shared" si="54"/>
        <v>0.93627224046989921</v>
      </c>
      <c r="AM1159">
        <f t="shared" si="55"/>
        <v>2.4340463709413517E-2</v>
      </c>
      <c r="AN1159">
        <f t="shared" si="56"/>
        <v>6.3727759530100833E-2</v>
      </c>
    </row>
    <row r="1160" spans="1:40" x14ac:dyDescent="0.25">
      <c r="A1160" s="2">
        <v>1277</v>
      </c>
      <c r="B1160" t="s">
        <v>116</v>
      </c>
      <c r="C1160">
        <v>10.087840254720238</v>
      </c>
      <c r="D1160">
        <v>8.8391356091389994</v>
      </c>
      <c r="E1160">
        <v>8.9284105549685938E-2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0.57785047016151192</v>
      </c>
      <c r="R1160">
        <v>0</v>
      </c>
      <c r="S1160">
        <v>5.7482022317697487E-2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0.17277430203814781</v>
      </c>
      <c r="AB1160">
        <v>0.35131374551419531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L1160">
        <f t="shared" si="54"/>
        <v>0.88506751586504906</v>
      </c>
      <c r="AM1160">
        <f t="shared" si="55"/>
        <v>3.4825466764286918E-2</v>
      </c>
      <c r="AN1160">
        <f t="shared" si="56"/>
        <v>5.1952453084010239E-2</v>
      </c>
    </row>
    <row r="1161" spans="1:40" x14ac:dyDescent="0.25">
      <c r="A1161" s="2">
        <v>1278</v>
      </c>
      <c r="B1161" t="s">
        <v>116</v>
      </c>
      <c r="C1161">
        <v>12.639277580304171</v>
      </c>
      <c r="D1161">
        <v>12.486837791229467</v>
      </c>
      <c r="E1161">
        <v>0.12612943622283207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2.6310352851871686E-2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L1161">
        <f t="shared" si="54"/>
        <v>0.99791836577013937</v>
      </c>
      <c r="AM1161">
        <f t="shared" si="55"/>
        <v>0</v>
      </c>
      <c r="AN1161">
        <f t="shared" si="56"/>
        <v>0</v>
      </c>
    </row>
    <row r="1162" spans="1:40" x14ac:dyDescent="0.25">
      <c r="A1162" s="2">
        <v>1279</v>
      </c>
      <c r="B1162" t="s">
        <v>116</v>
      </c>
      <c r="C1162">
        <v>5441.3401400579933</v>
      </c>
      <c r="D1162">
        <v>4562.203355579717</v>
      </c>
      <c r="E1162">
        <v>46.082817094233313</v>
      </c>
      <c r="F1162">
        <v>7.1566006438467597E-2</v>
      </c>
      <c r="G1162">
        <v>8.5078466217812301E-2</v>
      </c>
      <c r="H1162">
        <v>0.10910061888288676</v>
      </c>
      <c r="I1162">
        <v>0.1296195480929748</v>
      </c>
      <c r="J1162">
        <v>7.1315773153166173E-2</v>
      </c>
      <c r="K1162">
        <v>8.4578004651825175E-2</v>
      </c>
      <c r="L1162">
        <v>1.0977624700158506</v>
      </c>
      <c r="M1162">
        <v>1.3024512004584305</v>
      </c>
      <c r="N1162">
        <v>0.65885762659897995</v>
      </c>
      <c r="O1162">
        <v>0.16990670665724672</v>
      </c>
      <c r="P1162">
        <v>0.20168600859050603</v>
      </c>
      <c r="Q1162">
        <v>3.3055671789585568</v>
      </c>
      <c r="R1162">
        <v>3.9218392584378203</v>
      </c>
      <c r="S1162">
        <v>0</v>
      </c>
      <c r="T1162">
        <v>4.6793158922104595E-2</v>
      </c>
      <c r="U1162">
        <v>3.1529078657189263E-2</v>
      </c>
      <c r="V1162">
        <v>0</v>
      </c>
      <c r="W1162">
        <v>27.061693168153113</v>
      </c>
      <c r="X1162">
        <v>40.667709618713808</v>
      </c>
      <c r="Y1162">
        <v>0</v>
      </c>
      <c r="Z1162">
        <v>0</v>
      </c>
      <c r="AA1162">
        <v>1.2027419185845829</v>
      </c>
      <c r="AB1162">
        <v>5.6378527433652321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747.1963188304909</v>
      </c>
      <c r="AL1162">
        <f t="shared" si="54"/>
        <v>0.84690279491052645</v>
      </c>
      <c r="AM1162">
        <f t="shared" si="55"/>
        <v>8.5099554834271972E-3</v>
      </c>
      <c r="AN1162">
        <f t="shared" si="56"/>
        <v>1.3704344064038235E-2</v>
      </c>
    </row>
    <row r="1163" spans="1:40" x14ac:dyDescent="0.25">
      <c r="A1163" s="2">
        <v>1280</v>
      </c>
      <c r="B1163" t="s">
        <v>116</v>
      </c>
      <c r="C1163">
        <v>724.99813209851914</v>
      </c>
      <c r="D1163">
        <v>578.73869666132691</v>
      </c>
      <c r="E1163">
        <v>5.8456018920551429</v>
      </c>
      <c r="F1163">
        <v>1.6751460831142815</v>
      </c>
      <c r="G1163">
        <v>0.29224671878759995</v>
      </c>
      <c r="H1163">
        <v>0.63269906016906319</v>
      </c>
      <c r="I1163">
        <v>0.11047126447396341</v>
      </c>
      <c r="J1163">
        <v>2.7447087800667456</v>
      </c>
      <c r="K1163">
        <v>0.47904357412800491</v>
      </c>
      <c r="L1163">
        <v>34.695008038666167</v>
      </c>
      <c r="M1163">
        <v>6.0598508980797154</v>
      </c>
      <c r="N1163">
        <v>6.5218217408538033</v>
      </c>
      <c r="O1163">
        <v>1.4803149439511096</v>
      </c>
      <c r="P1163">
        <v>0.25810104518007815</v>
      </c>
      <c r="Q1163">
        <v>66.801690609308721</v>
      </c>
      <c r="R1163">
        <v>0</v>
      </c>
      <c r="S1163">
        <v>6.644796356301284</v>
      </c>
      <c r="T1163">
        <v>6.5278472453319025E-2</v>
      </c>
      <c r="U1163">
        <v>0.44891504745328764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5.1339010404440666</v>
      </c>
      <c r="AB1163">
        <v>6.3698398717057509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L1163">
        <f t="shared" si="54"/>
        <v>0.80632524784759529</v>
      </c>
      <c r="AM1163">
        <f t="shared" si="55"/>
        <v>8.7860086663508266E-3</v>
      </c>
      <c r="AN1163">
        <f t="shared" si="56"/>
        <v>1.5867269725029564E-2</v>
      </c>
    </row>
    <row r="1164" spans="1:40" x14ac:dyDescent="0.25">
      <c r="A1164" s="2">
        <v>1281</v>
      </c>
      <c r="B1164" t="s">
        <v>116</v>
      </c>
      <c r="C1164">
        <v>15606.387522874315</v>
      </c>
      <c r="D1164">
        <v>14523.940504830489</v>
      </c>
      <c r="E1164">
        <v>146.70645203905323</v>
      </c>
      <c r="F1164">
        <v>7.921029354675194</v>
      </c>
      <c r="G1164">
        <v>4.3052644350316003</v>
      </c>
      <c r="H1164">
        <v>4.8967494130638691</v>
      </c>
      <c r="I1164">
        <v>2.6616834209472904</v>
      </c>
      <c r="J1164">
        <v>3.0469418700548836</v>
      </c>
      <c r="K1164">
        <v>1.6554786483268706</v>
      </c>
      <c r="L1164">
        <v>69.91253138813849</v>
      </c>
      <c r="M1164">
        <v>37.997259398543065</v>
      </c>
      <c r="N1164">
        <v>37.789896810104622</v>
      </c>
      <c r="O1164">
        <v>4.5851436761174513</v>
      </c>
      <c r="P1164">
        <v>2.4922830781361878</v>
      </c>
      <c r="Q1164">
        <v>184.22503978284823</v>
      </c>
      <c r="R1164">
        <v>0</v>
      </c>
      <c r="S1164">
        <v>13.299987521236346</v>
      </c>
      <c r="T1164">
        <v>8.7816289963139615E-2</v>
      </c>
      <c r="U1164">
        <v>1.301947318292225</v>
      </c>
      <c r="V1164">
        <v>0</v>
      </c>
      <c r="W1164">
        <v>0</v>
      </c>
      <c r="X1164">
        <v>0</v>
      </c>
      <c r="Y1164">
        <v>19.34686010427367</v>
      </c>
      <c r="Z1164">
        <v>0</v>
      </c>
      <c r="AA1164">
        <v>195.24330229313242</v>
      </c>
      <c r="AB1164">
        <v>175.99396263042919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168.97738857145583</v>
      </c>
      <c r="AL1164">
        <f t="shared" si="54"/>
        <v>0.94004118091818145</v>
      </c>
      <c r="AM1164">
        <f t="shared" si="55"/>
        <v>1.1277046809998437E-2</v>
      </c>
      <c r="AN1164">
        <f t="shared" si="56"/>
        <v>2.3787520614840456E-2</v>
      </c>
    </row>
    <row r="1165" spans="1:40" x14ac:dyDescent="0.25">
      <c r="A1165" s="2">
        <v>1282</v>
      </c>
      <c r="B1165" t="s">
        <v>116</v>
      </c>
      <c r="C1165">
        <v>3063.3267180372641</v>
      </c>
      <c r="D1165">
        <v>2762.635508077034</v>
      </c>
      <c r="E1165">
        <v>27.905741159988331</v>
      </c>
      <c r="F1165">
        <v>0.89294430600844865</v>
      </c>
      <c r="G1165">
        <v>1.0604301716243643</v>
      </c>
      <c r="H1165">
        <v>1.362469288830594</v>
      </c>
      <c r="I1165">
        <v>1.6155799509130733</v>
      </c>
      <c r="J1165">
        <v>0.8891805692819188</v>
      </c>
      <c r="K1165">
        <v>1.0557255124778497</v>
      </c>
      <c r="L1165">
        <v>13.689617184527838</v>
      </c>
      <c r="M1165">
        <v>16.242364296494767</v>
      </c>
      <c r="N1165">
        <v>8.2162171098456245</v>
      </c>
      <c r="O1165">
        <v>2.1189785736833056</v>
      </c>
      <c r="P1165">
        <v>2.5141697538041559</v>
      </c>
      <c r="Q1165">
        <v>17.706355657830613</v>
      </c>
      <c r="R1165">
        <v>21.008870090887072</v>
      </c>
      <c r="S1165">
        <v>0</v>
      </c>
      <c r="T1165">
        <v>0.58243682115712947</v>
      </c>
      <c r="U1165">
        <v>0.39425043647791264</v>
      </c>
      <c r="V1165">
        <v>0</v>
      </c>
      <c r="W1165">
        <v>0.59089116473994407</v>
      </c>
      <c r="X1165">
        <v>9.2572942117552071</v>
      </c>
      <c r="Y1165">
        <v>0</v>
      </c>
      <c r="Z1165">
        <v>0</v>
      </c>
      <c r="AA1165">
        <v>3.7423105852759599</v>
      </c>
      <c r="AB1165">
        <v>2.9544557252178634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166.89092738940894</v>
      </c>
      <c r="AL1165">
        <f t="shared" si="54"/>
        <v>0.91095123246435139</v>
      </c>
      <c r="AM1165">
        <f t="shared" si="55"/>
        <v>3.9864340506249978E-3</v>
      </c>
      <c r="AN1165">
        <f t="shared" si="56"/>
        <v>5.4009752174229925E-3</v>
      </c>
    </row>
    <row r="1166" spans="1:40" x14ac:dyDescent="0.25">
      <c r="A1166" s="2">
        <v>1283</v>
      </c>
      <c r="B1166" t="s">
        <v>116</v>
      </c>
      <c r="C1166">
        <v>65.161689092891493</v>
      </c>
      <c r="D1166">
        <v>63.243361762974317</v>
      </c>
      <c r="E1166">
        <v>0.63879225353823288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0.19505107871630373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1.0844839976626488</v>
      </c>
      <c r="AL1166">
        <f t="shared" si="54"/>
        <v>0.98036369077918017</v>
      </c>
      <c r="AM1166">
        <f t="shared" si="55"/>
        <v>2.9933398202469539E-3</v>
      </c>
      <c r="AN1166">
        <f t="shared" si="56"/>
        <v>2.9933398202469539E-3</v>
      </c>
    </row>
    <row r="1167" spans="1:40" x14ac:dyDescent="0.25">
      <c r="A1167" s="2">
        <v>1284</v>
      </c>
      <c r="B1167" t="s">
        <v>116</v>
      </c>
      <c r="C1167">
        <v>112.25723748929974</v>
      </c>
      <c r="D1167">
        <v>92.987445026681002</v>
      </c>
      <c r="E1167">
        <v>0.93926631338082689</v>
      </c>
      <c r="F1167">
        <v>3.8458692198564327E-2</v>
      </c>
      <c r="G1167">
        <v>4.5634124728211899E-2</v>
      </c>
      <c r="H1167">
        <v>5.8623080497177335E-2</v>
      </c>
      <c r="I1167">
        <v>6.9554939362214047E-2</v>
      </c>
      <c r="J1167">
        <v>3.8287946175244954E-2</v>
      </c>
      <c r="K1167">
        <v>4.5422723883145791E-2</v>
      </c>
      <c r="L1167">
        <v>0.58921484986190742</v>
      </c>
      <c r="M1167">
        <v>0.69910259463360636</v>
      </c>
      <c r="N1167">
        <v>0.35364921325959053</v>
      </c>
      <c r="O1167">
        <v>9.1199141707091522E-2</v>
      </c>
      <c r="P1167">
        <v>0.10820877893317957</v>
      </c>
      <c r="Q1167">
        <v>3.2886250733085798</v>
      </c>
      <c r="R1167">
        <v>3.9019511130087743</v>
      </c>
      <c r="S1167">
        <v>0</v>
      </c>
      <c r="T1167">
        <v>2.5079458352940013E-2</v>
      </c>
      <c r="U1167">
        <v>1.6960852415688159E-2</v>
      </c>
      <c r="V1167">
        <v>0</v>
      </c>
      <c r="W1167">
        <v>0.56689939529692357</v>
      </c>
      <c r="X1167">
        <v>5.509553498041976</v>
      </c>
      <c r="Y1167">
        <v>0</v>
      </c>
      <c r="Z1167">
        <v>0</v>
      </c>
      <c r="AA1167">
        <v>0.19132854591271173</v>
      </c>
      <c r="AB1167">
        <v>2.6927721276603873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L1167">
        <f t="shared" si="54"/>
        <v>0.83670962728808318</v>
      </c>
      <c r="AM1167">
        <f t="shared" si="55"/>
        <v>7.3067232092578455E-2</v>
      </c>
      <c r="AN1167">
        <f t="shared" si="56"/>
        <v>7.9821611214743377E-2</v>
      </c>
    </row>
    <row r="1168" spans="1:40" x14ac:dyDescent="0.25">
      <c r="A1168" s="2">
        <v>1285</v>
      </c>
      <c r="B1168" t="s">
        <v>116</v>
      </c>
      <c r="C1168">
        <v>12.379522293862676</v>
      </c>
      <c r="D1168">
        <v>9.5229153027668207</v>
      </c>
      <c r="E1168">
        <v>9.6246527963102319E-2</v>
      </c>
      <c r="F1168">
        <v>6.7153791349391888E-3</v>
      </c>
      <c r="G1168">
        <v>8.0584549619270255E-3</v>
      </c>
      <c r="H1168">
        <v>1.0073068366639825E-2</v>
      </c>
      <c r="I1168">
        <v>1.2087681771352625E-2</v>
      </c>
      <c r="J1168">
        <v>6.3796098424232723E-3</v>
      </c>
      <c r="K1168">
        <v>8.0584549619270255E-3</v>
      </c>
      <c r="L1168">
        <v>0.10274529740688002</v>
      </c>
      <c r="M1168">
        <v>0.12154835898470974</v>
      </c>
      <c r="N1168">
        <v>6.1781488041440541E-2</v>
      </c>
      <c r="O1168">
        <v>1.5781140295569179E-2</v>
      </c>
      <c r="P1168">
        <v>1.880306224936764E-2</v>
      </c>
      <c r="Q1168">
        <v>0.3562064890362</v>
      </c>
      <c r="R1168">
        <v>0.42230666055579974</v>
      </c>
      <c r="S1168">
        <v>0</v>
      </c>
      <c r="T1168">
        <v>4.3649964377104724E-3</v>
      </c>
      <c r="U1168">
        <v>3.0219206107226317E-3</v>
      </c>
      <c r="V1168">
        <v>0</v>
      </c>
      <c r="W1168">
        <v>0.10015177502969652</v>
      </c>
      <c r="X1168">
        <v>0.50075887514848261</v>
      </c>
      <c r="Y1168">
        <v>0</v>
      </c>
      <c r="Z1168">
        <v>0</v>
      </c>
      <c r="AA1168">
        <v>0.30045533510426703</v>
      </c>
      <c r="AB1168">
        <v>0.70106241519269819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L1168">
        <f t="shared" si="54"/>
        <v>0.77702205322565299</v>
      </c>
      <c r="AM1168">
        <f t="shared" si="55"/>
        <v>9.7081394726919359E-2</v>
      </c>
      <c r="AN1168">
        <f t="shared" si="56"/>
        <v>0.12944186071457467</v>
      </c>
    </row>
    <row r="1169" spans="1:40" x14ac:dyDescent="0.25">
      <c r="A1169" s="2">
        <v>1286</v>
      </c>
      <c r="B1169" t="s">
        <v>116</v>
      </c>
      <c r="C1169">
        <v>9.7610550504383085</v>
      </c>
      <c r="D1169">
        <v>9.6634441370301492</v>
      </c>
      <c r="E1169">
        <v>9.7610913408158889E-2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L1169">
        <f t="shared" si="54"/>
        <v>1</v>
      </c>
      <c r="AM1169">
        <f t="shared" si="55"/>
        <v>0</v>
      </c>
      <c r="AN1169">
        <f t="shared" si="56"/>
        <v>0</v>
      </c>
    </row>
    <row r="1170" spans="1:40" x14ac:dyDescent="0.25">
      <c r="A1170" s="2">
        <v>1287</v>
      </c>
      <c r="B1170" t="s">
        <v>116</v>
      </c>
      <c r="C1170">
        <v>0.20429224281573755</v>
      </c>
      <c r="D1170">
        <v>0.20224931956874342</v>
      </c>
      <c r="E1170">
        <v>2.0429232469941238E-3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L1170">
        <f t="shared" si="54"/>
        <v>1</v>
      </c>
      <c r="AM1170">
        <f t="shared" si="55"/>
        <v>0</v>
      </c>
      <c r="AN1170">
        <f t="shared" si="56"/>
        <v>0</v>
      </c>
    </row>
    <row r="1171" spans="1:40" x14ac:dyDescent="0.25">
      <c r="A1171" s="2">
        <v>1288</v>
      </c>
      <c r="B1171" t="s">
        <v>116</v>
      </c>
      <c r="C1171">
        <v>15.962769200656014</v>
      </c>
      <c r="D1171">
        <v>14.735876972572227</v>
      </c>
      <c r="E1171">
        <v>0.14884459180889381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0.49309987549859235</v>
      </c>
      <c r="R1171">
        <v>0.58494776077630151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L1171">
        <f t="shared" si="54"/>
        <v>0.93246487356150021</v>
      </c>
      <c r="AM1171">
        <f t="shared" si="55"/>
        <v>0</v>
      </c>
      <c r="AN1171">
        <f t="shared" si="56"/>
        <v>0</v>
      </c>
    </row>
    <row r="1172" spans="1:40" x14ac:dyDescent="0.25">
      <c r="A1172" s="2">
        <v>1289</v>
      </c>
      <c r="B1172" t="s">
        <v>77</v>
      </c>
      <c r="C1172">
        <v>8.5761044269154958</v>
      </c>
      <c r="D1172">
        <v>8.147043817855085</v>
      </c>
      <c r="E1172">
        <v>8.2293385814606268E-2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3.7034506458456691E-2</v>
      </c>
      <c r="R1172">
        <v>4.3941238799155624E-2</v>
      </c>
      <c r="S1172">
        <v>0</v>
      </c>
      <c r="T1172">
        <v>0</v>
      </c>
      <c r="U1172">
        <v>0</v>
      </c>
      <c r="V1172">
        <v>0</v>
      </c>
      <c r="W1172">
        <v>2.2271212528674363E-2</v>
      </c>
      <c r="X1172">
        <v>4.389217067694947E-2</v>
      </c>
      <c r="Y1172">
        <v>0</v>
      </c>
      <c r="Z1172">
        <v>0</v>
      </c>
      <c r="AA1172">
        <v>7.9331034408708673E-2</v>
      </c>
      <c r="AB1172">
        <v>0.12029706037386152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L1172">
        <f t="shared" si="54"/>
        <v>0.95956588143242527</v>
      </c>
      <c r="AM1172">
        <f t="shared" si="55"/>
        <v>1.9144966394708852E-2</v>
      </c>
      <c r="AN1172">
        <f t="shared" si="56"/>
        <v>3.0992099064701954E-2</v>
      </c>
    </row>
    <row r="1173" spans="1:40" x14ac:dyDescent="0.25">
      <c r="A1173" s="2">
        <v>1290</v>
      </c>
      <c r="B1173" t="s">
        <v>77</v>
      </c>
      <c r="C1173">
        <v>34.397247113553689</v>
      </c>
      <c r="D1173">
        <v>33.728077846540778</v>
      </c>
      <c r="E1173">
        <v>0.34068851908978443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0.15023139747672631</v>
      </c>
      <c r="R1173">
        <v>0.17824935044640819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L1173">
        <f t="shared" si="54"/>
        <v>0.99045037683281056</v>
      </c>
      <c r="AM1173">
        <f t="shared" si="55"/>
        <v>0</v>
      </c>
      <c r="AN1173">
        <f t="shared" si="56"/>
        <v>0</v>
      </c>
    </row>
    <row r="1174" spans="1:40" x14ac:dyDescent="0.25">
      <c r="A1174" s="2">
        <v>1291</v>
      </c>
      <c r="B1174" t="s">
        <v>77</v>
      </c>
      <c r="C1174">
        <v>0.71465443323740518</v>
      </c>
      <c r="D1174">
        <v>0.7071535657996294</v>
      </c>
      <c r="E1174">
        <v>7.1427996433883851E-3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3.5806779438743734E-4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L1174">
        <f t="shared" si="54"/>
        <v>0.99949896372605518</v>
      </c>
      <c r="AM1174">
        <f t="shared" si="55"/>
        <v>0</v>
      </c>
      <c r="AN1174">
        <f t="shared" si="56"/>
        <v>0</v>
      </c>
    </row>
    <row r="1175" spans="1:40" x14ac:dyDescent="0.25">
      <c r="A1175" s="2">
        <v>1292</v>
      </c>
      <c r="B1175" t="s">
        <v>77</v>
      </c>
      <c r="C1175">
        <v>8861.0157607059355</v>
      </c>
      <c r="D1175">
        <v>7852.8899693218591</v>
      </c>
      <c r="E1175">
        <v>79.322260905721208</v>
      </c>
      <c r="F1175">
        <v>3.2954965161800684</v>
      </c>
      <c r="G1175">
        <v>3.9102177731014085</v>
      </c>
      <c r="H1175">
        <v>5.0233800638556003</v>
      </c>
      <c r="I1175">
        <v>5.9602602270716991</v>
      </c>
      <c r="J1175">
        <v>3.2804558106561661</v>
      </c>
      <c r="K1175">
        <v>3.8924282060406439</v>
      </c>
      <c r="L1175">
        <v>50.489489883115624</v>
      </c>
      <c r="M1175">
        <v>59.90567731455301</v>
      </c>
      <c r="N1175">
        <v>30.303784679221085</v>
      </c>
      <c r="O1175">
        <v>7.8149370144977048</v>
      </c>
      <c r="P1175">
        <v>9.2724143880970544</v>
      </c>
      <c r="Q1175">
        <v>150.72977239081879</v>
      </c>
      <c r="R1175">
        <v>178.84008708758151</v>
      </c>
      <c r="S1175">
        <v>0</v>
      </c>
      <c r="T1175">
        <v>2.1491805002864224</v>
      </c>
      <c r="U1175">
        <v>1.4534340549382254</v>
      </c>
      <c r="V1175">
        <v>0</v>
      </c>
      <c r="W1175">
        <v>21.685194257567161</v>
      </c>
      <c r="X1175">
        <v>24.410443038136666</v>
      </c>
      <c r="Y1175">
        <v>0</v>
      </c>
      <c r="Z1175">
        <v>0</v>
      </c>
      <c r="AA1175">
        <v>79.42153589088268</v>
      </c>
      <c r="AB1175">
        <v>89.543888504426548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197.42145287733146</v>
      </c>
      <c r="AL1175">
        <f t="shared" si="54"/>
        <v>0.89518091880649586</v>
      </c>
      <c r="AM1175">
        <f t="shared" si="55"/>
        <v>1.2860188337311427E-2</v>
      </c>
      <c r="AN1175">
        <f t="shared" si="56"/>
        <v>2.4270475022141219E-2</v>
      </c>
    </row>
    <row r="1176" spans="1:40" x14ac:dyDescent="0.25">
      <c r="A1176" s="2">
        <v>1293</v>
      </c>
      <c r="B1176" t="s">
        <v>77</v>
      </c>
      <c r="C1176">
        <v>10037.446216906028</v>
      </c>
      <c r="D1176">
        <v>7804.0856152817096</v>
      </c>
      <c r="E1176">
        <v>78.829100568662497</v>
      </c>
      <c r="F1176">
        <v>21.92617089579236</v>
      </c>
      <c r="G1176">
        <v>3.829903214268918</v>
      </c>
      <c r="H1176">
        <v>8.2779522071793075</v>
      </c>
      <c r="I1176">
        <v>1.4453409578503285</v>
      </c>
      <c r="J1176">
        <v>35.914467785775223</v>
      </c>
      <c r="K1176">
        <v>6.2724791521781302</v>
      </c>
      <c r="L1176">
        <v>454.10108162960847</v>
      </c>
      <c r="M1176">
        <v>79.30870454146924</v>
      </c>
      <c r="N1176">
        <v>85.358127189754839</v>
      </c>
      <c r="O1176">
        <v>19.37356790996904</v>
      </c>
      <c r="P1176">
        <v>3.3837979083001901</v>
      </c>
      <c r="Q1176">
        <v>932.80284886567756</v>
      </c>
      <c r="R1176">
        <v>0</v>
      </c>
      <c r="S1176">
        <v>92.791056578070894</v>
      </c>
      <c r="T1176">
        <v>0.85520170404752904</v>
      </c>
      <c r="U1176">
        <v>5.8733851329817304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212.66182067811215</v>
      </c>
      <c r="AB1176">
        <v>150.7602578516194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39.595336853002394</v>
      </c>
      <c r="AL1176">
        <f t="shared" si="54"/>
        <v>0.78535063057904231</v>
      </c>
      <c r="AM1176">
        <f t="shared" si="55"/>
        <v>1.5019782382265177E-2</v>
      </c>
      <c r="AN1176">
        <f t="shared" si="56"/>
        <v>3.6206627729433935E-2</v>
      </c>
    </row>
    <row r="1177" spans="1:40" x14ac:dyDescent="0.25">
      <c r="A1177" s="2">
        <v>1294</v>
      </c>
      <c r="B1177" t="s">
        <v>77</v>
      </c>
      <c r="C1177">
        <v>5988.4057860953853</v>
      </c>
      <c r="D1177">
        <v>5069.5096040097533</v>
      </c>
      <c r="E1177">
        <v>51.20733771531507</v>
      </c>
      <c r="F1177">
        <v>3.6984580774206268</v>
      </c>
      <c r="G1177">
        <v>7.6481468454582444</v>
      </c>
      <c r="H1177">
        <v>1.7959494261134141</v>
      </c>
      <c r="I1177">
        <v>3.7140141573349914</v>
      </c>
      <c r="J1177">
        <v>3.0567697809530796</v>
      </c>
      <c r="K1177">
        <v>6.3227684478523667</v>
      </c>
      <c r="L1177">
        <v>59.957020232136465</v>
      </c>
      <c r="M1177">
        <v>123.99284617342735</v>
      </c>
      <c r="N1177">
        <v>41.519955873239311</v>
      </c>
      <c r="O1177">
        <v>6.7560054290282254</v>
      </c>
      <c r="P1177">
        <v>13.972471756886444</v>
      </c>
      <c r="Q1177">
        <v>426.79402952411004</v>
      </c>
      <c r="R1177">
        <v>0</v>
      </c>
      <c r="S1177">
        <v>42.904064423201611</v>
      </c>
      <c r="T1177">
        <v>6.8446751623205043E-2</v>
      </c>
      <c r="U1177">
        <v>2.7837605006755699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30.170673106456796</v>
      </c>
      <c r="AB1177">
        <v>55.39221292032321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37.141250944077527</v>
      </c>
      <c r="AL1177">
        <f t="shared" si="54"/>
        <v>0.85510520239209176</v>
      </c>
      <c r="AM1177">
        <f t="shared" si="55"/>
        <v>9.2499097253796059E-3</v>
      </c>
      <c r="AN1177">
        <f t="shared" si="56"/>
        <v>1.4288090868098886E-2</v>
      </c>
    </row>
    <row r="1178" spans="1:40" x14ac:dyDescent="0.25">
      <c r="A1178" s="2">
        <v>1295</v>
      </c>
      <c r="B1178" t="s">
        <v>77</v>
      </c>
      <c r="C1178">
        <v>907.31120871635426</v>
      </c>
      <c r="D1178">
        <v>715.70367874787405</v>
      </c>
      <c r="E1178">
        <v>7.2293131552755874</v>
      </c>
      <c r="F1178">
        <v>1.7731889419751279</v>
      </c>
      <c r="G1178">
        <v>2.1046634513984066</v>
      </c>
      <c r="H1178">
        <v>2.7027153524361891</v>
      </c>
      <c r="I1178">
        <v>3.2069159371087932</v>
      </c>
      <c r="J1178">
        <v>1.7652016043986636</v>
      </c>
      <c r="K1178">
        <v>2.0946792794278259</v>
      </c>
      <c r="L1178">
        <v>27.166930933532822</v>
      </c>
      <c r="M1178">
        <v>32.232900789822651</v>
      </c>
      <c r="N1178">
        <v>16.305150246738105</v>
      </c>
      <c r="O1178">
        <v>4.2053331341668612</v>
      </c>
      <c r="P1178">
        <v>4.9890909333826023</v>
      </c>
      <c r="Q1178">
        <v>24.627435859558425</v>
      </c>
      <c r="R1178">
        <v>29.221034906615468</v>
      </c>
      <c r="S1178">
        <v>0</v>
      </c>
      <c r="T1178">
        <v>1.1561671141932421</v>
      </c>
      <c r="U1178">
        <v>0.78176066529646693</v>
      </c>
      <c r="V1178">
        <v>0</v>
      </c>
      <c r="W1178">
        <v>0.18408315510731252</v>
      </c>
      <c r="X1178">
        <v>0.71761234478521729</v>
      </c>
      <c r="Y1178">
        <v>0</v>
      </c>
      <c r="Z1178">
        <v>0</v>
      </c>
      <c r="AA1178">
        <v>4.9920858292876499E-2</v>
      </c>
      <c r="AB1178">
        <v>0.18720322444838766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28.906228080519135</v>
      </c>
      <c r="AL1178">
        <f t="shared" si="54"/>
        <v>0.79678613573609514</v>
      </c>
      <c r="AM1178">
        <f t="shared" si="55"/>
        <v>9.9724941182388767E-4</v>
      </c>
      <c r="AN1178">
        <f t="shared" si="56"/>
        <v>1.2551587280013581E-3</v>
      </c>
    </row>
    <row r="1179" spans="1:40" x14ac:dyDescent="0.25">
      <c r="A1179" s="2">
        <v>1296</v>
      </c>
      <c r="B1179" t="s">
        <v>77</v>
      </c>
      <c r="C1179">
        <v>91.150796010506312</v>
      </c>
      <c r="D1179">
        <v>66.467962013971857</v>
      </c>
      <c r="E1179">
        <v>0.67139393787992341</v>
      </c>
      <c r="F1179">
        <v>0.11032796702731146</v>
      </c>
      <c r="G1179">
        <v>0.22816015148923424</v>
      </c>
      <c r="H1179">
        <v>5.358056129087773E-2</v>
      </c>
      <c r="I1179">
        <v>0.11080897149533708</v>
      </c>
      <c r="J1179">
        <v>9.1204566737856027E-2</v>
      </c>
      <c r="K1179">
        <v>0.18862046928809609</v>
      </c>
      <c r="L1179">
        <v>1.7886998879153158</v>
      </c>
      <c r="M1179">
        <v>3.6991217655750432</v>
      </c>
      <c r="N1179">
        <v>1.2386865707775734</v>
      </c>
      <c r="O1179">
        <v>0.20156034305238826</v>
      </c>
      <c r="P1179">
        <v>0.41684180843818491</v>
      </c>
      <c r="Q1179">
        <v>11.018198305955011</v>
      </c>
      <c r="R1179">
        <v>0</v>
      </c>
      <c r="S1179">
        <v>1.1076084554737411</v>
      </c>
      <c r="T1179">
        <v>2.0491346134383932E-3</v>
      </c>
      <c r="U1179">
        <v>8.3060852472818011E-2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2.7704787707332548</v>
      </c>
      <c r="AB1179">
        <v>0.88501405176201198</v>
      </c>
      <c r="AC1179">
        <v>1.7417424557058487E-2</v>
      </c>
      <c r="AD1179">
        <v>0</v>
      </c>
      <c r="AE1179">
        <v>0</v>
      </c>
      <c r="AF1179">
        <v>0</v>
      </c>
      <c r="AG1179">
        <v>0</v>
      </c>
      <c r="AH1179">
        <v>0</v>
      </c>
      <c r="AL1179">
        <f t="shared" si="54"/>
        <v>0.73657454339853601</v>
      </c>
      <c r="AM1179">
        <f t="shared" si="55"/>
        <v>9.7093398028032865E-3</v>
      </c>
      <c r="AN1179">
        <f t="shared" si="56"/>
        <v>4.0103794837665747E-2</v>
      </c>
    </row>
    <row r="1180" spans="1:40" x14ac:dyDescent="0.25">
      <c r="A1180" s="2">
        <v>1297</v>
      </c>
      <c r="B1180" t="s">
        <v>77</v>
      </c>
      <c r="C1180">
        <v>11.730316425332756</v>
      </c>
      <c r="D1180">
        <v>4.8452179525120922</v>
      </c>
      <c r="E1180">
        <v>4.894432395763533E-2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2.6012201517183922</v>
      </c>
      <c r="R1180">
        <v>3.0869418158509934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1.1479921812936424</v>
      </c>
      <c r="AL1180">
        <f t="shared" si="54"/>
        <v>0.41722338076919302</v>
      </c>
      <c r="AM1180">
        <f t="shared" si="55"/>
        <v>0</v>
      </c>
      <c r="AN1180">
        <f t="shared" si="56"/>
        <v>0</v>
      </c>
    </row>
    <row r="1181" spans="1:40" x14ac:dyDescent="0.25">
      <c r="A1181" s="2">
        <v>1298</v>
      </c>
      <c r="B1181" t="s">
        <v>77</v>
      </c>
      <c r="C1181">
        <v>0.56721536902106084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0.56721536902106084</v>
      </c>
      <c r="AL1181">
        <f t="shared" si="54"/>
        <v>0</v>
      </c>
      <c r="AM1181">
        <f t="shared" si="55"/>
        <v>0</v>
      </c>
      <c r="AN1181">
        <f t="shared" si="56"/>
        <v>0</v>
      </c>
    </row>
    <row r="1182" spans="1:40" x14ac:dyDescent="0.25">
      <c r="A1182" s="2">
        <v>1299</v>
      </c>
      <c r="B1182" t="s">
        <v>77</v>
      </c>
      <c r="C1182">
        <v>5.7056775564299187</v>
      </c>
      <c r="D1182">
        <v>5.4181405397691442</v>
      </c>
      <c r="E1182">
        <v>5.4742377670936926E-2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0.1064709105023437</v>
      </c>
      <c r="R1182">
        <v>0.12632372848749379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L1182">
        <f t="shared" si="54"/>
        <v>0.95919947513902304</v>
      </c>
      <c r="AM1182">
        <f t="shared" si="55"/>
        <v>0</v>
      </c>
      <c r="AN1182">
        <f t="shared" si="56"/>
        <v>0</v>
      </c>
    </row>
    <row r="1183" spans="1:40" x14ac:dyDescent="0.25">
      <c r="A1183" s="2">
        <v>1300</v>
      </c>
      <c r="B1183" t="s">
        <v>77</v>
      </c>
      <c r="C1183">
        <v>51.344219317421683</v>
      </c>
      <c r="D1183">
        <v>41.817357146230833</v>
      </c>
      <c r="E1183">
        <v>0.42239705263209903</v>
      </c>
      <c r="F1183">
        <v>0.17948421836951764</v>
      </c>
      <c r="G1183">
        <v>3.1348211371247457E-2</v>
      </c>
      <c r="H1183">
        <v>6.7756860839253349E-2</v>
      </c>
      <c r="I1183">
        <v>1.183266717446301E-2</v>
      </c>
      <c r="J1183">
        <v>0.29398385512315378</v>
      </c>
      <c r="K1183">
        <v>5.1347898972410044E-2</v>
      </c>
      <c r="L1183">
        <v>3.7171289939052357</v>
      </c>
      <c r="M1183">
        <v>0.64920017788463935</v>
      </c>
      <c r="N1183">
        <v>0.6987152503131886</v>
      </c>
      <c r="O1183">
        <v>0.15858539964572946</v>
      </c>
      <c r="P1183">
        <v>2.7699854265466468E-2</v>
      </c>
      <c r="Q1183">
        <v>1.89826726216004</v>
      </c>
      <c r="R1183">
        <v>0</v>
      </c>
      <c r="S1183">
        <v>0.18882983240341272</v>
      </c>
      <c r="T1183">
        <v>6.9970082561120767E-3</v>
      </c>
      <c r="U1183">
        <v>4.8074172870041815E-2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0.28229807676149166</v>
      </c>
      <c r="AB1183">
        <v>0.12430913141558093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0.66860624682777869</v>
      </c>
      <c r="AL1183">
        <f t="shared" si="54"/>
        <v>0.82267789364421207</v>
      </c>
      <c r="AM1183">
        <f t="shared" si="55"/>
        <v>2.421093027962379E-3</v>
      </c>
      <c r="AN1183">
        <f t="shared" si="56"/>
        <v>7.9192402490986177E-3</v>
      </c>
    </row>
    <row r="1184" spans="1:40" x14ac:dyDescent="0.25">
      <c r="A1184" s="2">
        <v>1301</v>
      </c>
      <c r="B1184" t="s">
        <v>77</v>
      </c>
      <c r="C1184">
        <v>40.920771898859464</v>
      </c>
      <c r="D1184">
        <v>25.097806564259589</v>
      </c>
      <c r="E1184">
        <v>0.25351324340950265</v>
      </c>
      <c r="F1184">
        <v>0.32481689531885566</v>
      </c>
      <c r="G1184">
        <v>5.672939366925029E-2</v>
      </c>
      <c r="H1184">
        <v>0.12262561398991377</v>
      </c>
      <c r="I1184">
        <v>2.1417052182721458E-2</v>
      </c>
      <c r="J1184">
        <v>0.53204759043912131</v>
      </c>
      <c r="K1184">
        <v>9.2922457358681834E-2</v>
      </c>
      <c r="L1184">
        <v>6.7271082504894171</v>
      </c>
      <c r="M1184">
        <v>1.1748926497708778</v>
      </c>
      <c r="N1184">
        <v>1.2645076308863581</v>
      </c>
      <c r="O1184">
        <v>0.28700830250865755</v>
      </c>
      <c r="P1184">
        <v>5.0126569811149525E-2</v>
      </c>
      <c r="Q1184">
        <v>4.3798879075081887</v>
      </c>
      <c r="R1184">
        <v>0</v>
      </c>
      <c r="S1184">
        <v>0.43569057901823854</v>
      </c>
      <c r="T1184">
        <v>1.2663663753105639E-2</v>
      </c>
      <c r="U1184">
        <v>8.7007534485843918E-2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L1184">
        <f t="shared" si="54"/>
        <v>0.61952203321892074</v>
      </c>
      <c r="AM1184">
        <f t="shared" si="55"/>
        <v>0</v>
      </c>
      <c r="AN1184">
        <f t="shared" si="56"/>
        <v>0</v>
      </c>
    </row>
    <row r="1185" spans="1:40" x14ac:dyDescent="0.25">
      <c r="A1185" s="2">
        <v>1302</v>
      </c>
      <c r="B1185" t="s">
        <v>176</v>
      </c>
      <c r="C1185">
        <v>18.675149077167866</v>
      </c>
      <c r="D1185">
        <v>18.488397593249012</v>
      </c>
      <c r="E1185">
        <v>0.18675148391885538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L1185">
        <f t="shared" si="54"/>
        <v>1</v>
      </c>
      <c r="AM1185">
        <f t="shared" si="55"/>
        <v>0</v>
      </c>
      <c r="AN1185">
        <f t="shared" si="56"/>
        <v>0</v>
      </c>
    </row>
    <row r="1186" spans="1:40" x14ac:dyDescent="0.25">
      <c r="A1186" s="2">
        <v>1303</v>
      </c>
      <c r="B1186" t="s">
        <v>176</v>
      </c>
      <c r="C1186">
        <v>31172.289552173712</v>
      </c>
      <c r="D1186">
        <v>4034.1393939734294</v>
      </c>
      <c r="E1186">
        <v>40.748838335679579</v>
      </c>
      <c r="F1186">
        <v>867.13686188410975</v>
      </c>
      <c r="G1186">
        <v>1028.853788565996</v>
      </c>
      <c r="H1186">
        <v>1510.7853264398127</v>
      </c>
      <c r="I1186">
        <v>1792.5392266029282</v>
      </c>
      <c r="J1186">
        <v>123.25536779503021</v>
      </c>
      <c r="K1186">
        <v>146.24204115754628</v>
      </c>
      <c r="L1186">
        <v>882.2531483435788</v>
      </c>
      <c r="M1186">
        <v>1046.7887042727893</v>
      </c>
      <c r="N1186">
        <v>386.30556944089727</v>
      </c>
      <c r="O1186">
        <v>561.5637865225184</v>
      </c>
      <c r="P1186">
        <v>666.29250850892618</v>
      </c>
      <c r="Q1186">
        <v>1274.4952780005945</v>
      </c>
      <c r="R1186">
        <v>1512.1822421796369</v>
      </c>
      <c r="S1186">
        <v>0</v>
      </c>
      <c r="T1186">
        <v>4.7672067716294233</v>
      </c>
      <c r="U1186">
        <v>27.383819774146072</v>
      </c>
      <c r="V1186">
        <v>0</v>
      </c>
      <c r="W1186">
        <v>5709.1026152552658</v>
      </c>
      <c r="X1186">
        <v>2521.0327214655758</v>
      </c>
      <c r="Y1186">
        <v>146.33305062474224</v>
      </c>
      <c r="Z1186">
        <v>0</v>
      </c>
      <c r="AA1186">
        <v>5388.1223218060677</v>
      </c>
      <c r="AB1186">
        <v>1122.3165121643831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379.64922228842119</v>
      </c>
      <c r="AL1186">
        <f t="shared" si="54"/>
        <v>0.13072149305840636</v>
      </c>
      <c r="AM1186">
        <f t="shared" si="55"/>
        <v>0.11687781956253195</v>
      </c>
      <c r="AN1186">
        <f t="shared" si="56"/>
        <v>0.47287428618355687</v>
      </c>
    </row>
    <row r="1187" spans="1:40" x14ac:dyDescent="0.25">
      <c r="A1187" s="2">
        <v>1304</v>
      </c>
      <c r="B1187" t="s">
        <v>176</v>
      </c>
      <c r="C1187">
        <v>996.90417925641168</v>
      </c>
      <c r="D1187">
        <v>193.00787628006341</v>
      </c>
      <c r="E1187">
        <v>1.9496440706079436</v>
      </c>
      <c r="F1187">
        <v>56.151054286544358</v>
      </c>
      <c r="G1187">
        <v>66.621978961177675</v>
      </c>
      <c r="H1187">
        <v>97.829599806645888</v>
      </c>
      <c r="I1187">
        <v>116.07410016004931</v>
      </c>
      <c r="J1187">
        <v>7.981663706118125</v>
      </c>
      <c r="K1187">
        <v>9.4695549277986242</v>
      </c>
      <c r="L1187">
        <v>57.129955015305256</v>
      </c>
      <c r="M1187">
        <v>67.783572838216372</v>
      </c>
      <c r="N1187">
        <v>25.01474867731698</v>
      </c>
      <c r="O1187">
        <v>36.363951387115513</v>
      </c>
      <c r="P1187">
        <v>43.14494418304443</v>
      </c>
      <c r="Q1187">
        <v>80.834314896012089</v>
      </c>
      <c r="R1187">
        <v>95.9099885931209</v>
      </c>
      <c r="S1187">
        <v>0</v>
      </c>
      <c r="T1187">
        <v>0.30871551775745565</v>
      </c>
      <c r="U1187">
        <v>1.7731602753106843</v>
      </c>
      <c r="V1187">
        <v>0</v>
      </c>
      <c r="W1187">
        <v>1.7339143854095596</v>
      </c>
      <c r="X1187">
        <v>11.723625674076001</v>
      </c>
      <c r="Y1187">
        <v>0.17696120375648039</v>
      </c>
      <c r="Z1187">
        <v>0</v>
      </c>
      <c r="AA1187">
        <v>0.31525715113177</v>
      </c>
      <c r="AB1187">
        <v>0.96547507521571363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24.640122184617063</v>
      </c>
      <c r="AL1187">
        <f t="shared" si="54"/>
        <v>0.1955629481823315</v>
      </c>
      <c r="AM1187">
        <f t="shared" si="55"/>
        <v>1.2728505921959805E-2</v>
      </c>
      <c r="AN1187">
        <f t="shared" si="56"/>
        <v>1.4784041026717617E-2</v>
      </c>
    </row>
    <row r="1188" spans="1:40" x14ac:dyDescent="0.25">
      <c r="A1188" s="2">
        <v>1305</v>
      </c>
      <c r="B1188" t="s">
        <v>176</v>
      </c>
      <c r="C1188">
        <v>42.219832628036492</v>
      </c>
      <c r="D1188">
        <v>8.6861215805654588</v>
      </c>
      <c r="E1188">
        <v>8.7738696707276589E-2</v>
      </c>
      <c r="F1188">
        <v>1.0447516465902964</v>
      </c>
      <c r="G1188">
        <v>1.2395930200606455</v>
      </c>
      <c r="H1188">
        <v>1.8202385554412925</v>
      </c>
      <c r="I1188">
        <v>2.1597029265754073</v>
      </c>
      <c r="J1188">
        <v>0.14850158958330531</v>
      </c>
      <c r="K1188">
        <v>0.17619660188089686</v>
      </c>
      <c r="L1188">
        <v>1.0629644623005459</v>
      </c>
      <c r="M1188">
        <v>1.2612014921856103</v>
      </c>
      <c r="N1188">
        <v>0.46543229105708689</v>
      </c>
      <c r="O1188">
        <v>0.67658850877579324</v>
      </c>
      <c r="P1188">
        <v>0.80276858661101413</v>
      </c>
      <c r="Q1188">
        <v>4.6609134682121654E-2</v>
      </c>
      <c r="R1188">
        <v>5.5301505650674938E-2</v>
      </c>
      <c r="S1188">
        <v>0</v>
      </c>
      <c r="T1188">
        <v>5.7434747798566039E-3</v>
      </c>
      <c r="U1188">
        <v>3.2992773657357491E-2</v>
      </c>
      <c r="V1188">
        <v>0</v>
      </c>
      <c r="W1188">
        <v>8.5098022373174125</v>
      </c>
      <c r="X1188">
        <v>3.9295766870509978</v>
      </c>
      <c r="Y1188">
        <v>0</v>
      </c>
      <c r="Z1188">
        <v>0</v>
      </c>
      <c r="AA1188">
        <v>8.2593880366720054</v>
      </c>
      <c r="AB1188">
        <v>1.7486188198914301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L1188">
        <f t="shared" si="54"/>
        <v>0.2078137152880698</v>
      </c>
      <c r="AM1188">
        <f t="shared" si="55"/>
        <v>0.13449118941252663</v>
      </c>
      <c r="AN1188">
        <f t="shared" si="56"/>
        <v>0.53167870130364847</v>
      </c>
    </row>
    <row r="1189" spans="1:40" x14ac:dyDescent="0.25">
      <c r="A1189" s="2">
        <v>1306</v>
      </c>
      <c r="B1189" t="s">
        <v>176</v>
      </c>
      <c r="C1189">
        <v>52.651178886199958</v>
      </c>
      <c r="D1189">
        <v>4.0625913479577607</v>
      </c>
      <c r="E1189">
        <v>4.1036227483349917E-2</v>
      </c>
      <c r="F1189">
        <v>0.87644962851383468</v>
      </c>
      <c r="G1189">
        <v>1.0399023855737921</v>
      </c>
      <c r="H1189">
        <v>1.5270091516132716</v>
      </c>
      <c r="I1189">
        <v>1.8117883084425803</v>
      </c>
      <c r="J1189">
        <v>0.12457813706132317</v>
      </c>
      <c r="K1189">
        <v>0.14781305256902139</v>
      </c>
      <c r="L1189">
        <v>0.89172716172293154</v>
      </c>
      <c r="M1189">
        <v>1.0580299828023148</v>
      </c>
      <c r="N1189">
        <v>0.39045261288184507</v>
      </c>
      <c r="O1189">
        <v>0.56759413018687532</v>
      </c>
      <c r="P1189">
        <v>0.67344703447078846</v>
      </c>
      <c r="Q1189">
        <v>1.9731864734036049</v>
      </c>
      <c r="R1189">
        <v>2.3411749442858745</v>
      </c>
      <c r="S1189">
        <v>0</v>
      </c>
      <c r="T1189">
        <v>4.8192033511219286E-3</v>
      </c>
      <c r="U1189">
        <v>2.7677078350652248E-2</v>
      </c>
      <c r="V1189">
        <v>0</v>
      </c>
      <c r="W1189">
        <v>13.245520355587907</v>
      </c>
      <c r="X1189">
        <v>5.4979575707308515</v>
      </c>
      <c r="Y1189">
        <v>0</v>
      </c>
      <c r="Z1189">
        <v>0</v>
      </c>
      <c r="AA1189">
        <v>13.904887401107658</v>
      </c>
      <c r="AB1189">
        <v>2.4435366981026005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L1189">
        <f t="shared" si="54"/>
        <v>7.7939899205498778E-2</v>
      </c>
      <c r="AM1189">
        <f t="shared" si="55"/>
        <v>0.15083222136389701</v>
      </c>
      <c r="AN1189">
        <f t="shared" si="56"/>
        <v>0.66649793542850222</v>
      </c>
    </row>
    <row r="1190" spans="1:40" x14ac:dyDescent="0.25">
      <c r="A1190" s="2">
        <v>1307</v>
      </c>
      <c r="B1190" t="s">
        <v>176</v>
      </c>
      <c r="C1190">
        <v>26.585218034713705</v>
      </c>
      <c r="D1190">
        <v>2.2799085124416325</v>
      </c>
      <c r="E1190">
        <v>2.3030124514578604E-2</v>
      </c>
      <c r="F1190">
        <v>1.047252818492328</v>
      </c>
      <c r="G1190">
        <v>1.2425597598863898</v>
      </c>
      <c r="H1190">
        <v>1.8245922073522514</v>
      </c>
      <c r="I1190">
        <v>2.1648743585095231</v>
      </c>
      <c r="J1190">
        <v>0.14885732084268288</v>
      </c>
      <c r="K1190">
        <v>0.17661990556743232</v>
      </c>
      <c r="L1190">
        <v>1.0655070086227252</v>
      </c>
      <c r="M1190">
        <v>1.2642181932465768</v>
      </c>
      <c r="N1190">
        <v>0.46655092745729382</v>
      </c>
      <c r="O1190">
        <v>0.6782067434097413</v>
      </c>
      <c r="P1190">
        <v>0.80468863533512958</v>
      </c>
      <c r="Q1190">
        <v>2.6150504353329569</v>
      </c>
      <c r="R1190">
        <v>3.1027495086066055</v>
      </c>
      <c r="S1190">
        <v>0</v>
      </c>
      <c r="T1190">
        <v>5.7553425213760388E-3</v>
      </c>
      <c r="U1190">
        <v>3.3072227499003529E-2</v>
      </c>
      <c r="V1190">
        <v>0</v>
      </c>
      <c r="W1190">
        <v>1.0478509557819959</v>
      </c>
      <c r="X1190">
        <v>0.25077780123938825</v>
      </c>
      <c r="Y1190">
        <v>0.15371044519347279</v>
      </c>
      <c r="Z1190">
        <v>0</v>
      </c>
      <c r="AA1190">
        <v>4.9920090477704075</v>
      </c>
      <c r="AB1190">
        <v>1.1973757550902133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L1190">
        <f t="shared" si="54"/>
        <v>8.662477900121579E-2</v>
      </c>
      <c r="AM1190">
        <f t="shared" si="55"/>
        <v>5.4472133891799265E-2</v>
      </c>
      <c r="AN1190">
        <f t="shared" si="56"/>
        <v>0.28166079172660974</v>
      </c>
    </row>
    <row r="1191" spans="1:40" x14ac:dyDescent="0.25">
      <c r="A1191" s="2">
        <v>1308</v>
      </c>
      <c r="B1191" t="s">
        <v>176</v>
      </c>
      <c r="C1191">
        <v>14.648612479188522</v>
      </c>
      <c r="D1191">
        <v>1.6110403703871012</v>
      </c>
      <c r="E1191">
        <v>1.6273719010392634E-2</v>
      </c>
      <c r="F1191">
        <v>1.1296196590671479</v>
      </c>
      <c r="G1191">
        <v>1.3403164841191606</v>
      </c>
      <c r="H1191">
        <v>1.9680809575367764</v>
      </c>
      <c r="I1191">
        <v>2.3351716364294917</v>
      </c>
      <c r="J1191">
        <v>0.16056722765021081</v>
      </c>
      <c r="K1191">
        <v>0.19049227673367325</v>
      </c>
      <c r="L1191">
        <v>1.1493152779793061</v>
      </c>
      <c r="M1191">
        <v>1.3636763438628841</v>
      </c>
      <c r="N1191">
        <v>0.50328028468342689</v>
      </c>
      <c r="O1191">
        <v>0.73158602138566731</v>
      </c>
      <c r="P1191">
        <v>0.86797910224226471</v>
      </c>
      <c r="Q1191">
        <v>0.55595700346697008</v>
      </c>
      <c r="R1191">
        <v>0.6596406850692772</v>
      </c>
      <c r="S1191">
        <v>0</v>
      </c>
      <c r="T1191">
        <v>6.2089387554122716E-3</v>
      </c>
      <c r="U1191">
        <v>3.5675951373311449E-2</v>
      </c>
      <c r="V1191">
        <v>0</v>
      </c>
      <c r="W1191">
        <v>0</v>
      </c>
      <c r="X1191">
        <v>0</v>
      </c>
      <c r="Y1191">
        <v>2.3730539436046482E-2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L1191">
        <f t="shared" si="54"/>
        <v>0.11108998150571875</v>
      </c>
      <c r="AM1191">
        <f t="shared" si="55"/>
        <v>0</v>
      </c>
      <c r="AN1191">
        <f t="shared" si="56"/>
        <v>0</v>
      </c>
    </row>
    <row r="1192" spans="1:40" x14ac:dyDescent="0.25">
      <c r="A1192" s="2">
        <v>1309</v>
      </c>
      <c r="B1192" t="s">
        <v>176</v>
      </c>
      <c r="C1192">
        <v>6511.7146127316846</v>
      </c>
      <c r="D1192">
        <v>4285.713955045102</v>
      </c>
      <c r="E1192">
        <v>43.289888596341591</v>
      </c>
      <c r="F1192">
        <v>128.21845931101527</v>
      </c>
      <c r="G1192">
        <v>152.12977127740095</v>
      </c>
      <c r="H1192">
        <v>223.39053330708907</v>
      </c>
      <c r="I1192">
        <v>265.05119951519816</v>
      </c>
      <c r="J1192">
        <v>18.224481046464696</v>
      </c>
      <c r="K1192">
        <v>21.624143967297506</v>
      </c>
      <c r="L1192">
        <v>130.45316136394851</v>
      </c>
      <c r="M1192">
        <v>154.78225573717799</v>
      </c>
      <c r="N1192">
        <v>57.119957054171451</v>
      </c>
      <c r="O1192">
        <v>83.03472604827202</v>
      </c>
      <c r="P1192">
        <v>98.520240637120722</v>
      </c>
      <c r="Q1192">
        <v>182.8550789272999</v>
      </c>
      <c r="R1192">
        <v>216.95688181751009</v>
      </c>
      <c r="S1192">
        <v>0</v>
      </c>
      <c r="T1192">
        <v>0.70441697090027855</v>
      </c>
      <c r="U1192">
        <v>4.0486971541620829</v>
      </c>
      <c r="V1192">
        <v>0</v>
      </c>
      <c r="W1192">
        <v>27.587943119681537</v>
      </c>
      <c r="X1192">
        <v>6.1481699839008623</v>
      </c>
      <c r="Y1192">
        <v>8.8819871583956189</v>
      </c>
      <c r="Z1192">
        <v>0</v>
      </c>
      <c r="AA1192">
        <v>240.40921861436766</v>
      </c>
      <c r="AB1192">
        <v>100.10482217713013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62.464623901736822</v>
      </c>
      <c r="AL1192">
        <f t="shared" si="54"/>
        <v>0.66480245236444913</v>
      </c>
      <c r="AM1192">
        <f t="shared" si="55"/>
        <v>1.631720652395998E-2</v>
      </c>
      <c r="AN1192">
        <f t="shared" si="56"/>
        <v>5.7473365488614536E-2</v>
      </c>
    </row>
    <row r="1193" spans="1:40" x14ac:dyDescent="0.25">
      <c r="A1193" s="2">
        <v>1310</v>
      </c>
      <c r="B1193" t="s">
        <v>176</v>
      </c>
      <c r="C1193">
        <v>314.96799748807388</v>
      </c>
      <c r="D1193">
        <v>163.0063963533471</v>
      </c>
      <c r="E1193">
        <v>1.6463318534830815</v>
      </c>
      <c r="F1193">
        <v>9.6649999049999824</v>
      </c>
      <c r="G1193">
        <v>11.468304349454213</v>
      </c>
      <c r="H1193">
        <v>16.839723898299571</v>
      </c>
      <c r="I1193">
        <v>19.980453132455601</v>
      </c>
      <c r="J1193">
        <v>1.3739460929890923</v>
      </c>
      <c r="K1193">
        <v>1.6295869249461148</v>
      </c>
      <c r="L1193">
        <v>9.8337825694210892</v>
      </c>
      <c r="M1193">
        <v>11.667684457775907</v>
      </c>
      <c r="N1193">
        <v>4.3054259034615097</v>
      </c>
      <c r="O1193">
        <v>6.2597457771097877</v>
      </c>
      <c r="P1193">
        <v>7.4264157172695047</v>
      </c>
      <c r="Q1193">
        <v>13.396168565175401</v>
      </c>
      <c r="R1193">
        <v>15.89443325958587</v>
      </c>
      <c r="S1193">
        <v>0</v>
      </c>
      <c r="T1193">
        <v>5.3299633904710556E-2</v>
      </c>
      <c r="U1193">
        <v>0.30499234391783736</v>
      </c>
      <c r="V1193">
        <v>0</v>
      </c>
      <c r="W1193">
        <v>0.58091763779355099</v>
      </c>
      <c r="X1193">
        <v>2.9045880921481517</v>
      </c>
      <c r="Y1193">
        <v>0</v>
      </c>
      <c r="Z1193">
        <v>0</v>
      </c>
      <c r="AA1193">
        <v>0</v>
      </c>
      <c r="AB1193">
        <v>9.6819603071605073E-2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16.633981417464195</v>
      </c>
      <c r="AL1193">
        <f t="shared" si="54"/>
        <v>0.52276018363759225</v>
      </c>
      <c r="AM1193">
        <f t="shared" si="55"/>
        <v>9.5292465239532904E-3</v>
      </c>
      <c r="AN1193">
        <f t="shared" si="56"/>
        <v>1.1373616880391001E-2</v>
      </c>
    </row>
    <row r="1194" spans="1:40" x14ac:dyDescent="0.25">
      <c r="A1194" s="2">
        <v>1311</v>
      </c>
      <c r="B1194" t="s">
        <v>176</v>
      </c>
      <c r="C1194">
        <v>32.265580807193004</v>
      </c>
      <c r="D1194">
        <v>0.2728217544681979</v>
      </c>
      <c r="E1194">
        <v>2.7559026932077288E-3</v>
      </c>
      <c r="F1194">
        <v>2.4084139277309418</v>
      </c>
      <c r="G1194">
        <v>2.8576037272155403</v>
      </c>
      <c r="H1194">
        <v>4.196125749703512</v>
      </c>
      <c r="I1194">
        <v>4.9786561448819837</v>
      </c>
      <c r="J1194">
        <v>0.34231728522471511</v>
      </c>
      <c r="K1194">
        <v>0.40617928966607264</v>
      </c>
      <c r="L1194">
        <v>2.4503994294629647</v>
      </c>
      <c r="M1194">
        <v>2.9073997248316226</v>
      </c>
      <c r="N1194">
        <v>1.0729310579303062</v>
      </c>
      <c r="O1194">
        <v>1.5597241960022179</v>
      </c>
      <c r="P1194">
        <v>1.8505843329509502</v>
      </c>
      <c r="Q1194">
        <v>2.0256146274985545</v>
      </c>
      <c r="R1194">
        <v>2.403360192859636</v>
      </c>
      <c r="S1194">
        <v>0</v>
      </c>
      <c r="T1194">
        <v>1.3253043907141496E-2</v>
      </c>
      <c r="U1194">
        <v>7.6054801301782674E-2</v>
      </c>
      <c r="V1194">
        <v>0</v>
      </c>
      <c r="W1194">
        <v>1.2454860583526484E-2</v>
      </c>
      <c r="X1194">
        <v>2.8306501326196558E-3</v>
      </c>
      <c r="Y1194">
        <v>7.8075823139502301E-2</v>
      </c>
      <c r="Z1194">
        <v>0</v>
      </c>
      <c r="AA1194">
        <v>1.938995340844464</v>
      </c>
      <c r="AB1194">
        <v>0.40902894416354019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L1194">
        <f t="shared" si="54"/>
        <v>8.5409172953728688E-3</v>
      </c>
      <c r="AM1194">
        <f t="shared" si="55"/>
        <v>1.2764673190210898E-2</v>
      </c>
      <c r="AN1194">
        <f t="shared" si="56"/>
        <v>7.324553708939574E-2</v>
      </c>
    </row>
    <row r="1195" spans="1:40" x14ac:dyDescent="0.25">
      <c r="A1195" s="2">
        <v>1312</v>
      </c>
      <c r="B1195" t="s">
        <v>176</v>
      </c>
      <c r="C1195">
        <v>7.9739683222377202</v>
      </c>
      <c r="D1195">
        <v>4.4689151243692296</v>
      </c>
      <c r="E1195">
        <v>4.5140637198543679E-2</v>
      </c>
      <c r="F1195">
        <v>0.28232362989076082</v>
      </c>
      <c r="G1195">
        <v>0.33497898689989536</v>
      </c>
      <c r="H1195">
        <v>0.49188435697485505</v>
      </c>
      <c r="I1195">
        <v>0.58362078883415114</v>
      </c>
      <c r="J1195">
        <v>4.0130452052928978E-2</v>
      </c>
      <c r="K1195">
        <v>4.7611541353699841E-2</v>
      </c>
      <c r="L1195">
        <v>0.28724330856659636</v>
      </c>
      <c r="M1195">
        <v>0.34081829216184673</v>
      </c>
      <c r="N1195">
        <v>0.1257736735642993</v>
      </c>
      <c r="O1195">
        <v>0.18283531816297668</v>
      </c>
      <c r="P1195">
        <v>0.21693463146079506</v>
      </c>
      <c r="Q1195">
        <v>9.7527889495086298E-2</v>
      </c>
      <c r="R1195">
        <v>0.11571644321720909</v>
      </c>
      <c r="S1195">
        <v>0</v>
      </c>
      <c r="T1195">
        <v>1.5515077844806366E-3</v>
      </c>
      <c r="U1195">
        <v>8.9141171285026712E-3</v>
      </c>
      <c r="V1195">
        <v>0</v>
      </c>
      <c r="W1195">
        <v>0.10249321420173731</v>
      </c>
      <c r="X1195">
        <v>1.0774641744565291E-2</v>
      </c>
      <c r="Y1195">
        <v>0</v>
      </c>
      <c r="Z1195">
        <v>0</v>
      </c>
      <c r="AA1195">
        <v>7.9356798761109557E-2</v>
      </c>
      <c r="AB1195">
        <v>0.10942296841445384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L1195">
        <f t="shared" si="54"/>
        <v>0.56609903364915826</v>
      </c>
      <c r="AM1195">
        <f t="shared" si="55"/>
        <v>1.5073750647317381E-2</v>
      </c>
      <c r="AN1195">
        <f t="shared" si="56"/>
        <v>3.7879210314833919E-2</v>
      </c>
    </row>
    <row r="1196" spans="1:40" x14ac:dyDescent="0.25">
      <c r="A1196" s="2">
        <v>1313</v>
      </c>
      <c r="B1196" t="s">
        <v>176</v>
      </c>
      <c r="C1196">
        <v>0.17994976351155803</v>
      </c>
      <c r="D1196">
        <v>0</v>
      </c>
      <c r="E1196">
        <v>0</v>
      </c>
      <c r="F1196">
        <v>1.7251307649767803E-2</v>
      </c>
      <c r="G1196">
        <v>2.0469835055078857E-2</v>
      </c>
      <c r="H1196">
        <v>3.0057260220076012E-2</v>
      </c>
      <c r="I1196">
        <v>3.5668856656506008E-2</v>
      </c>
      <c r="J1196">
        <v>2.4536538336959548E-3</v>
      </c>
      <c r="K1196">
        <v>2.9080341732692794E-3</v>
      </c>
      <c r="L1196">
        <v>1.7554227876150019E-2</v>
      </c>
      <c r="M1196">
        <v>2.0825765563777392E-2</v>
      </c>
      <c r="N1196">
        <v>7.6866007444487466E-3</v>
      </c>
      <c r="O1196">
        <v>1.1170183347844238E-2</v>
      </c>
      <c r="P1196">
        <v>1.3260332909881531E-2</v>
      </c>
      <c r="Q1196">
        <v>0</v>
      </c>
      <c r="R1196">
        <v>0</v>
      </c>
      <c r="S1196">
        <v>0</v>
      </c>
      <c r="T1196">
        <v>9.8449073574220398E-5</v>
      </c>
      <c r="U1196">
        <v>5.4525640748798914E-4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L1196">
        <f t="shared" si="54"/>
        <v>0</v>
      </c>
      <c r="AM1196">
        <f t="shared" si="55"/>
        <v>0</v>
      </c>
      <c r="AN1196">
        <f t="shared" si="56"/>
        <v>0</v>
      </c>
    </row>
    <row r="1197" spans="1:40" x14ac:dyDescent="0.25">
      <c r="A1197" s="2">
        <v>1314</v>
      </c>
      <c r="B1197" t="s">
        <v>55</v>
      </c>
      <c r="C1197">
        <v>423.47020746041909</v>
      </c>
      <c r="D1197">
        <v>138.13501185936587</v>
      </c>
      <c r="E1197">
        <v>1.3953007046743899</v>
      </c>
      <c r="F1197">
        <v>0.10826783142765556</v>
      </c>
      <c r="G1197">
        <v>0.12846042081911416</v>
      </c>
      <c r="H1197">
        <v>0.165026496751703</v>
      </c>
      <c r="I1197">
        <v>0.19580608575880684</v>
      </c>
      <c r="J1197">
        <v>0.10777250656179445</v>
      </c>
      <c r="K1197">
        <v>0.12787250723697188</v>
      </c>
      <c r="L1197">
        <v>1.6586902120251095</v>
      </c>
      <c r="M1197">
        <v>1.9680228590654927</v>
      </c>
      <c r="N1197">
        <v>0.99554284701623197</v>
      </c>
      <c r="O1197">
        <v>0.2567402980392241</v>
      </c>
      <c r="P1197">
        <v>0.30461553872506625</v>
      </c>
      <c r="Q1197">
        <v>2.3808149176358904</v>
      </c>
      <c r="R1197">
        <v>2.8248274720448063</v>
      </c>
      <c r="S1197">
        <v>0</v>
      </c>
      <c r="T1197">
        <v>7.0604624804797442E-2</v>
      </c>
      <c r="U1197">
        <v>4.7750242909879725E-2</v>
      </c>
      <c r="V1197">
        <v>0</v>
      </c>
      <c r="W1197">
        <v>0.86948102551097761</v>
      </c>
      <c r="X1197">
        <v>0.49978043198662492</v>
      </c>
      <c r="Y1197">
        <v>0.24514919075312658</v>
      </c>
      <c r="Z1197">
        <v>0</v>
      </c>
      <c r="AA1197">
        <v>74.316665605682374</v>
      </c>
      <c r="AB1197">
        <v>35.669260967812548</v>
      </c>
      <c r="AC1197">
        <v>0</v>
      </c>
      <c r="AD1197">
        <v>136.68696658151822</v>
      </c>
      <c r="AE1197">
        <v>22.455442892986991</v>
      </c>
      <c r="AF1197">
        <v>1.2159041742578711</v>
      </c>
      <c r="AG1197">
        <v>0</v>
      </c>
      <c r="AH1197">
        <v>0.64042916504764102</v>
      </c>
      <c r="AL1197">
        <f t="shared" si="54"/>
        <v>0.32949263042803756</v>
      </c>
      <c r="AM1197">
        <f t="shared" si="55"/>
        <v>0.13843827324798447</v>
      </c>
      <c r="AN1197">
        <f t="shared" si="56"/>
        <v>0.63876417452762735</v>
      </c>
    </row>
    <row r="1198" spans="1:40" x14ac:dyDescent="0.25">
      <c r="A1198" s="2">
        <v>1315</v>
      </c>
      <c r="B1198" t="s">
        <v>55</v>
      </c>
      <c r="C1198">
        <v>23.015014801142847</v>
      </c>
      <c r="D1198">
        <v>18.654099194739217</v>
      </c>
      <c r="E1198">
        <v>0.18842790885093494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3.6706168560578325</v>
      </c>
      <c r="R1198">
        <v>0</v>
      </c>
      <c r="S1198">
        <v>0.36919806072556177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0.1326727807692985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L1198">
        <f t="shared" si="54"/>
        <v>0.81870584339813235</v>
      </c>
      <c r="AM1198">
        <f t="shared" si="55"/>
        <v>0</v>
      </c>
      <c r="AN1198">
        <f t="shared" si="56"/>
        <v>0</v>
      </c>
    </row>
    <row r="1199" spans="1:40" x14ac:dyDescent="0.25">
      <c r="A1199" s="2">
        <v>1316</v>
      </c>
      <c r="B1199" t="s">
        <v>55</v>
      </c>
      <c r="C1199">
        <v>12.286963191528654</v>
      </c>
      <c r="D1199">
        <v>0.73762664768849284</v>
      </c>
      <c r="E1199">
        <v>7.4584171586321805E-3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2.9098270519059648</v>
      </c>
      <c r="Z1199">
        <v>0</v>
      </c>
      <c r="AA1199">
        <v>6.2736097221247746</v>
      </c>
      <c r="AB1199">
        <v>2.3584413526507899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L1199">
        <f t="shared" si="54"/>
        <v>6.0640294369957083E-2</v>
      </c>
      <c r="AM1199">
        <f t="shared" si="55"/>
        <v>0.19194664425110644</v>
      </c>
      <c r="AN1199">
        <f t="shared" si="56"/>
        <v>0.70253739188597886</v>
      </c>
    </row>
    <row r="1200" spans="1:40" x14ac:dyDescent="0.25">
      <c r="A1200" s="2">
        <v>1317</v>
      </c>
      <c r="B1200" t="s">
        <v>55</v>
      </c>
      <c r="C1200">
        <v>33.468453535782857</v>
      </c>
      <c r="D1200">
        <v>28.998689349269718</v>
      </c>
      <c r="E1200">
        <v>0.29291595009482851</v>
      </c>
      <c r="F1200">
        <v>7.2437657071149228E-2</v>
      </c>
      <c r="G1200">
        <v>8.5948957910205598E-2</v>
      </c>
      <c r="H1200">
        <v>0.11041295085054392</v>
      </c>
      <c r="I1200">
        <v>0.13100485565320605</v>
      </c>
      <c r="J1200">
        <v>7.2105860653530987E-2</v>
      </c>
      <c r="K1200">
        <v>8.5555584182175348E-2</v>
      </c>
      <c r="L1200">
        <v>1.1097598200658907</v>
      </c>
      <c r="M1200">
        <v>1.316725497658108</v>
      </c>
      <c r="N1200">
        <v>0.66607963228362121</v>
      </c>
      <c r="O1200">
        <v>0.1717747646201688</v>
      </c>
      <c r="P1200">
        <v>0.20380509779717951</v>
      </c>
      <c r="Q1200">
        <v>3.2952774291239079E-2</v>
      </c>
      <c r="R1200">
        <v>3.9098318764159062E-2</v>
      </c>
      <c r="S1200">
        <v>0</v>
      </c>
      <c r="T1200">
        <v>4.7238232240287614E-2</v>
      </c>
      <c r="U1200">
        <v>3.194823237684908E-2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L1200">
        <f t="shared" si="54"/>
        <v>0.87520044115714446</v>
      </c>
      <c r="AM1200">
        <f t="shared" si="55"/>
        <v>0</v>
      </c>
      <c r="AN1200">
        <f t="shared" si="56"/>
        <v>0</v>
      </c>
    </row>
    <row r="1201" spans="1:40" x14ac:dyDescent="0.25">
      <c r="A1201" s="2">
        <v>1318</v>
      </c>
      <c r="B1201" t="s">
        <v>55</v>
      </c>
      <c r="C1201">
        <v>5043.0923409780307</v>
      </c>
      <c r="D1201">
        <v>3112.0647531022751</v>
      </c>
      <c r="E1201">
        <v>31.434954297548945</v>
      </c>
      <c r="F1201">
        <v>3.7417332880547289</v>
      </c>
      <c r="G1201">
        <v>7.738063944992688</v>
      </c>
      <c r="H1201">
        <v>1.81720845139717</v>
      </c>
      <c r="I1201">
        <v>3.7579542831065575</v>
      </c>
      <c r="J1201">
        <v>3.093250815457175</v>
      </c>
      <c r="K1201">
        <v>6.3970204107624955</v>
      </c>
      <c r="L1201">
        <v>60.663262037798084</v>
      </c>
      <c r="M1201">
        <v>125.45473505084526</v>
      </c>
      <c r="N1201">
        <v>42.009603179095258</v>
      </c>
      <c r="O1201">
        <v>6.8359245617796685</v>
      </c>
      <c r="P1201">
        <v>14.137082462253588</v>
      </c>
      <c r="Q1201">
        <v>509.54888414178276</v>
      </c>
      <c r="R1201">
        <v>0</v>
      </c>
      <c r="S1201">
        <v>51.222681425344319</v>
      </c>
      <c r="T1201">
        <v>6.946767342302046E-2</v>
      </c>
      <c r="U1201">
        <v>2.8169081848469069</v>
      </c>
      <c r="V1201">
        <v>0</v>
      </c>
      <c r="W1201">
        <v>0</v>
      </c>
      <c r="X1201">
        <v>0</v>
      </c>
      <c r="Y1201">
        <v>6.7697640052035686</v>
      </c>
      <c r="Z1201">
        <v>0</v>
      </c>
      <c r="AA1201">
        <v>542.27244366045772</v>
      </c>
      <c r="AB1201">
        <v>166.07923983300682</v>
      </c>
      <c r="AC1201">
        <v>157.23306370060115</v>
      </c>
      <c r="AD1201">
        <v>69.319576657841793</v>
      </c>
      <c r="AE1201">
        <v>21.51437924008151</v>
      </c>
      <c r="AF1201">
        <v>23.7705894388186</v>
      </c>
      <c r="AG1201">
        <v>0</v>
      </c>
      <c r="AH1201">
        <v>73.329797131256996</v>
      </c>
      <c r="AL1201">
        <f t="shared" si="54"/>
        <v>0.62332781056913789</v>
      </c>
      <c r="AM1201">
        <f t="shared" si="55"/>
        <v>3.7198132889374666E-2</v>
      </c>
      <c r="AN1201">
        <f t="shared" si="56"/>
        <v>0.15847134760899462</v>
      </c>
    </row>
    <row r="1202" spans="1:40" x14ac:dyDescent="0.25">
      <c r="A1202" s="2">
        <v>1319</v>
      </c>
      <c r="B1202" t="s">
        <v>55</v>
      </c>
      <c r="C1202">
        <v>22964.620258951825</v>
      </c>
      <c r="D1202">
        <v>16391.981170583593</v>
      </c>
      <c r="E1202">
        <v>165.57565284339699</v>
      </c>
      <c r="F1202">
        <v>21.256526046209341</v>
      </c>
      <c r="G1202">
        <v>25.220977747169375</v>
      </c>
      <c r="H1202">
        <v>32.401442632125587</v>
      </c>
      <c r="I1202">
        <v>38.443970444099165</v>
      </c>
      <c r="J1202">
        <v>21.159533265539107</v>
      </c>
      <c r="K1202">
        <v>25.106422537980528</v>
      </c>
      <c r="L1202">
        <v>325.66253452996432</v>
      </c>
      <c r="M1202">
        <v>386.39633127244593</v>
      </c>
      <c r="N1202">
        <v>195.4618256615021</v>
      </c>
      <c r="O1202">
        <v>50.40682681871818</v>
      </c>
      <c r="P1202">
        <v>59.807413769091426</v>
      </c>
      <c r="Q1202">
        <v>349.55544060605655</v>
      </c>
      <c r="R1202">
        <v>414.74608290363744</v>
      </c>
      <c r="S1202">
        <v>0</v>
      </c>
      <c r="T1202">
        <v>13.862220493953931</v>
      </c>
      <c r="U1202">
        <v>9.3753858277320408</v>
      </c>
      <c r="V1202">
        <v>0</v>
      </c>
      <c r="W1202">
        <v>244.53587367570904</v>
      </c>
      <c r="X1202">
        <v>150.15360664297921</v>
      </c>
      <c r="Y1202">
        <v>6.2284990589900024</v>
      </c>
      <c r="Z1202">
        <v>0</v>
      </c>
      <c r="AA1202">
        <v>2180.2303684560584</v>
      </c>
      <c r="AB1202">
        <v>905.21174290481758</v>
      </c>
      <c r="AC1202">
        <v>15.369570874367158</v>
      </c>
      <c r="AD1202">
        <v>520.53964462053341</v>
      </c>
      <c r="AE1202">
        <v>72.46413228194298</v>
      </c>
      <c r="AF1202">
        <v>1.015896401515928</v>
      </c>
      <c r="AG1202">
        <v>0</v>
      </c>
      <c r="AH1202">
        <v>342.45116605168727</v>
      </c>
      <c r="AL1202">
        <f t="shared" si="54"/>
        <v>0.72100285729622271</v>
      </c>
      <c r="AM1202">
        <f t="shared" si="55"/>
        <v>4.9111610342875194E-2</v>
      </c>
      <c r="AN1202">
        <f t="shared" si="56"/>
        <v>0.17736567479247969</v>
      </c>
    </row>
    <row r="1203" spans="1:40" x14ac:dyDescent="0.25">
      <c r="A1203" s="2">
        <v>1320</v>
      </c>
      <c r="B1203" t="s">
        <v>55</v>
      </c>
      <c r="C1203">
        <v>12.009321539304239</v>
      </c>
      <c r="D1203">
        <v>6.9465018647053087</v>
      </c>
      <c r="E1203">
        <v>7.0625994888883645E-2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3.3474787077125501</v>
      </c>
      <c r="AB1203">
        <v>1.6447149719974956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L1203">
        <f t="shared" si="54"/>
        <v>0.58430676842388307</v>
      </c>
      <c r="AM1203">
        <f t="shared" si="55"/>
        <v>0.13695319644949588</v>
      </c>
      <c r="AN1203">
        <f t="shared" si="56"/>
        <v>0.41569323157611693</v>
      </c>
    </row>
    <row r="1204" spans="1:40" x14ac:dyDescent="0.25">
      <c r="A1204" s="2">
        <v>1321</v>
      </c>
      <c r="B1204" t="s">
        <v>55</v>
      </c>
      <c r="C1204">
        <v>46.469733216559071</v>
      </c>
      <c r="D1204">
        <v>17.854158117565007</v>
      </c>
      <c r="E1204">
        <v>0.18035177974299776</v>
      </c>
      <c r="F1204">
        <v>2.5532267719088127E-2</v>
      </c>
      <c r="G1204">
        <v>5.2828516897401E-2</v>
      </c>
      <c r="H1204">
        <v>1.2402425978470617E-2</v>
      </c>
      <c r="I1204">
        <v>2.56595653501662E-2</v>
      </c>
      <c r="J1204">
        <v>2.1131404940422815E-2</v>
      </c>
      <c r="K1204">
        <v>4.3663087459779613E-2</v>
      </c>
      <c r="L1204">
        <v>0.41413558283408952</v>
      </c>
      <c r="M1204">
        <v>0.85645848007866254</v>
      </c>
      <c r="N1204">
        <v>0.286783377443034</v>
      </c>
      <c r="O1204">
        <v>4.6663674478048527E-2</v>
      </c>
      <c r="P1204">
        <v>9.6509793370124095E-2</v>
      </c>
      <c r="Q1204">
        <v>9.3191189964746322</v>
      </c>
      <c r="R1204">
        <v>0</v>
      </c>
      <c r="S1204">
        <v>0.93681825493697146</v>
      </c>
      <c r="T1204">
        <v>4.7281979076108191E-4</v>
      </c>
      <c r="U1204">
        <v>1.9221942292789097E-2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0.94102922451976911</v>
      </c>
      <c r="AB1204">
        <v>0.61983957184897531</v>
      </c>
      <c r="AC1204">
        <v>14.716954332837883</v>
      </c>
      <c r="AD1204">
        <v>0</v>
      </c>
      <c r="AE1204">
        <v>0</v>
      </c>
      <c r="AF1204">
        <v>0</v>
      </c>
      <c r="AG1204">
        <v>0</v>
      </c>
      <c r="AH1204">
        <v>0</v>
      </c>
      <c r="AL1204">
        <f t="shared" si="54"/>
        <v>0.38809153074460884</v>
      </c>
      <c r="AM1204">
        <f t="shared" si="55"/>
        <v>1.3338565318642739E-2</v>
      </c>
      <c r="AN1204">
        <f t="shared" si="56"/>
        <v>3.3588933878633563E-2</v>
      </c>
    </row>
    <row r="1205" spans="1:40" x14ac:dyDescent="0.25">
      <c r="A1205" s="2">
        <v>1322</v>
      </c>
      <c r="B1205" t="s">
        <v>55</v>
      </c>
      <c r="C1205">
        <v>1.2027453416899874</v>
      </c>
      <c r="D1205">
        <v>1.1904709614442721</v>
      </c>
      <c r="E1205">
        <v>1.202496605158072E-2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2.4941419413448913E-4</v>
      </c>
      <c r="AD1205">
        <v>0</v>
      </c>
      <c r="AE1205">
        <v>0</v>
      </c>
      <c r="AF1205">
        <v>0</v>
      </c>
      <c r="AG1205">
        <v>0</v>
      </c>
      <c r="AH1205">
        <v>0</v>
      </c>
      <c r="AL1205">
        <f t="shared" si="54"/>
        <v>0.99979262925784107</v>
      </c>
      <c r="AM1205">
        <f t="shared" si="55"/>
        <v>0</v>
      </c>
      <c r="AN1205">
        <f t="shared" si="56"/>
        <v>0</v>
      </c>
    </row>
    <row r="1206" spans="1:40" x14ac:dyDescent="0.25">
      <c r="A1206" s="2">
        <v>1323</v>
      </c>
      <c r="B1206" t="s">
        <v>26</v>
      </c>
      <c r="C1206">
        <v>0.65290530385887935</v>
      </c>
      <c r="D1206">
        <v>0.64637834408102246</v>
      </c>
      <c r="E1206">
        <v>6.5269597778569409E-3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L1206">
        <f t="shared" si="54"/>
        <v>1</v>
      </c>
      <c r="AM1206">
        <f t="shared" si="55"/>
        <v>0</v>
      </c>
      <c r="AN1206">
        <f t="shared" si="56"/>
        <v>0</v>
      </c>
    </row>
    <row r="1207" spans="1:40" x14ac:dyDescent="0.25">
      <c r="A1207" s="2">
        <v>1324</v>
      </c>
      <c r="B1207" t="s">
        <v>26</v>
      </c>
      <c r="C1207">
        <v>26.383833123171506</v>
      </c>
      <c r="D1207">
        <v>24.79736701112915</v>
      </c>
      <c r="E1207">
        <v>0.25047831006628096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0.311857667874612</v>
      </c>
      <c r="R1207">
        <v>0</v>
      </c>
      <c r="S1207">
        <v>1.6417947225829812E-2</v>
      </c>
      <c r="T1207">
        <v>0</v>
      </c>
      <c r="U1207">
        <v>0</v>
      </c>
      <c r="V1207">
        <v>0</v>
      </c>
      <c r="W1207">
        <v>4.5805099401702888E-3</v>
      </c>
      <c r="X1207">
        <v>3.0536733316177751E-3</v>
      </c>
      <c r="Y1207">
        <v>0</v>
      </c>
      <c r="Z1207">
        <v>0</v>
      </c>
      <c r="AA1207">
        <v>8.7793107186597205E-2</v>
      </c>
      <c r="AB1207">
        <v>0.91228489641724919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L1207">
        <f t="shared" si="54"/>
        <v>0.94936339250862123</v>
      </c>
      <c r="AM1207">
        <f t="shared" si="55"/>
        <v>3.4693160977620575E-2</v>
      </c>
      <c r="AN1207">
        <f t="shared" si="56"/>
        <v>3.8194305663289498E-2</v>
      </c>
    </row>
    <row r="1208" spans="1:40" x14ac:dyDescent="0.25">
      <c r="A1208" s="2">
        <v>1325</v>
      </c>
      <c r="B1208" t="s">
        <v>26</v>
      </c>
      <c r="C1208">
        <v>9515.0290907465314</v>
      </c>
      <c r="D1208">
        <v>5919.9818022865247</v>
      </c>
      <c r="E1208">
        <v>59.797804139238828</v>
      </c>
      <c r="F1208">
        <v>1.3244187924494111</v>
      </c>
      <c r="G1208">
        <v>66.767860341697258</v>
      </c>
      <c r="H1208">
        <v>0.35562566103015802</v>
      </c>
      <c r="I1208">
        <v>17.923246234237148</v>
      </c>
      <c r="J1208">
        <v>3.5562566103015801E-2</v>
      </c>
      <c r="K1208">
        <v>1.7996379504248448</v>
      </c>
      <c r="L1208">
        <v>7.5470077626082803</v>
      </c>
      <c r="M1208">
        <v>380.49533785219433</v>
      </c>
      <c r="N1208">
        <v>62.886662255424888</v>
      </c>
      <c r="O1208">
        <v>1.2836938610047219</v>
      </c>
      <c r="P1208">
        <v>64.718134409730197</v>
      </c>
      <c r="Q1208">
        <v>2294.122549645318</v>
      </c>
      <c r="R1208">
        <v>0</v>
      </c>
      <c r="S1208">
        <v>232.34275552823595</v>
      </c>
      <c r="T1208">
        <v>5.6211795165850294E-2</v>
      </c>
      <c r="U1208">
        <v>6.5159798537138345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207.61471522947093</v>
      </c>
      <c r="AB1208">
        <v>132.7833951061115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56.676689475850175</v>
      </c>
      <c r="AL1208">
        <f t="shared" si="54"/>
        <v>0.62845626107871433</v>
      </c>
      <c r="AM1208">
        <f t="shared" si="55"/>
        <v>1.3955122347996264E-2</v>
      </c>
      <c r="AN1208">
        <f t="shared" si="56"/>
        <v>3.5774783985329406E-2</v>
      </c>
    </row>
    <row r="1209" spans="1:40" x14ac:dyDescent="0.25">
      <c r="A1209" s="2">
        <v>1326</v>
      </c>
      <c r="B1209" t="s">
        <v>26</v>
      </c>
      <c r="C1209">
        <v>5564.0313323541195</v>
      </c>
      <c r="D1209">
        <v>5506.3048547927301</v>
      </c>
      <c r="E1209">
        <v>55.619179382617546</v>
      </c>
      <c r="F1209">
        <v>2.2866042634600912E-3</v>
      </c>
      <c r="G1209">
        <v>0.11118612675144059</v>
      </c>
      <c r="H1209">
        <v>5.7165106586502281E-4</v>
      </c>
      <c r="I1209">
        <v>2.9725853938688485E-2</v>
      </c>
      <c r="J1209">
        <v>2.8582551864123545E-4</v>
      </c>
      <c r="K1209">
        <v>2.8582551292472506E-3</v>
      </c>
      <c r="L1209">
        <v>1.2576322820214357E-2</v>
      </c>
      <c r="M1209">
        <v>0.63281769827169521</v>
      </c>
      <c r="N1209">
        <v>0.10461213982269216</v>
      </c>
      <c r="O1209">
        <v>2.0007786876537516E-3</v>
      </c>
      <c r="P1209">
        <v>0.10775622052774576</v>
      </c>
      <c r="Q1209">
        <v>0.3212765443321014</v>
      </c>
      <c r="R1209">
        <v>0</v>
      </c>
      <c r="S1209">
        <v>3.252781015930787E-2</v>
      </c>
      <c r="T1209">
        <v>0</v>
      </c>
      <c r="U1209">
        <v>1.0861369708366918E-2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0.16336145201271307</v>
      </c>
      <c r="AB1209">
        <v>0.35439322550262414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0.21820030025963699</v>
      </c>
      <c r="AL1209">
        <f t="shared" si="54"/>
        <v>0.99962126414232821</v>
      </c>
      <c r="AM1209">
        <f t="shared" si="55"/>
        <v>6.3693607086982696E-5</v>
      </c>
      <c r="AN1209">
        <f t="shared" si="56"/>
        <v>9.3053875254918325E-5</v>
      </c>
    </row>
    <row r="1210" spans="1:40" x14ac:dyDescent="0.25">
      <c r="A1210" s="2">
        <v>1327</v>
      </c>
      <c r="B1210" t="s">
        <v>26</v>
      </c>
      <c r="C1210">
        <v>24.971975731381256</v>
      </c>
      <c r="D1210">
        <v>5.5745497622210163</v>
      </c>
      <c r="E1210">
        <v>5.6308548034513614E-2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15.424627518778529</v>
      </c>
      <c r="R1210">
        <v>0</v>
      </c>
      <c r="S1210">
        <v>1.562163973201212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1.7069219486297651</v>
      </c>
      <c r="AB1210">
        <v>0.64740398051621839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L1210">
        <f t="shared" si="54"/>
        <v>0.22548709684910759</v>
      </c>
      <c r="AM1210">
        <f t="shared" si="55"/>
        <v>2.5925220634531228E-2</v>
      </c>
      <c r="AN1210">
        <f t="shared" si="56"/>
        <v>9.4278720853768844E-2</v>
      </c>
    </row>
    <row r="1211" spans="1:40" x14ac:dyDescent="0.25">
      <c r="A1211" s="2">
        <v>1328</v>
      </c>
      <c r="B1211" t="s">
        <v>26</v>
      </c>
      <c r="C1211">
        <v>1632.4289106646083</v>
      </c>
      <c r="D1211">
        <v>1287.7958787232665</v>
      </c>
      <c r="E1211">
        <v>13.008056035277596</v>
      </c>
      <c r="F1211">
        <v>0.24193346312684974</v>
      </c>
      <c r="G1211">
        <v>12.198033163026976</v>
      </c>
      <c r="H1211">
        <v>6.4959107805800706E-2</v>
      </c>
      <c r="I1211">
        <v>3.2744583276621833</v>
      </c>
      <c r="J1211">
        <v>6.4905020288893289E-3</v>
      </c>
      <c r="K1211">
        <v>0.3287980152801519</v>
      </c>
      <c r="L1211">
        <v>1.3787990350912398</v>
      </c>
      <c r="M1211">
        <v>69.51360666325786</v>
      </c>
      <c r="N1211">
        <v>11.488945816370816</v>
      </c>
      <c r="O1211">
        <v>0.23452347331053444</v>
      </c>
      <c r="P1211">
        <v>11.82353173683523</v>
      </c>
      <c r="Q1211">
        <v>99.784599276560385</v>
      </c>
      <c r="R1211">
        <v>0</v>
      </c>
      <c r="S1211">
        <v>10.105905525713917</v>
      </c>
      <c r="T1211">
        <v>1.0276628212408104E-2</v>
      </c>
      <c r="U1211">
        <v>1.1904121596152104</v>
      </c>
      <c r="V1211">
        <v>0</v>
      </c>
      <c r="W1211">
        <v>0</v>
      </c>
      <c r="X1211">
        <v>0</v>
      </c>
      <c r="Y1211">
        <v>4.1576544985970356</v>
      </c>
      <c r="Z1211">
        <v>0</v>
      </c>
      <c r="AA1211">
        <v>60.054538225348296</v>
      </c>
      <c r="AB1211">
        <v>40.412035106065474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5.3554751821547528</v>
      </c>
      <c r="AL1211">
        <f t="shared" si="54"/>
        <v>0.79685181159218121</v>
      </c>
      <c r="AM1211">
        <f t="shared" si="55"/>
        <v>2.4755770277072944E-2</v>
      </c>
      <c r="AN1211">
        <f t="shared" si="56"/>
        <v>6.154422570873911E-2</v>
      </c>
    </row>
    <row r="1212" spans="1:40" x14ac:dyDescent="0.25">
      <c r="A1212" s="2">
        <v>1329</v>
      </c>
      <c r="B1212" t="s">
        <v>26</v>
      </c>
      <c r="C1212">
        <v>3694.0492681352071</v>
      </c>
      <c r="D1212">
        <v>3543.1193572411134</v>
      </c>
      <c r="E1212">
        <v>35.789030180334983</v>
      </c>
      <c r="F1212">
        <v>9.5214821751175328E-3</v>
      </c>
      <c r="G1212">
        <v>0.4801174844756867</v>
      </c>
      <c r="H1212">
        <v>2.6086252891914519E-3</v>
      </c>
      <c r="I1212">
        <v>0.12886608667743243</v>
      </c>
      <c r="J1212">
        <v>2.6086254196227166E-4</v>
      </c>
      <c r="K1212">
        <v>1.2912695051066422E-2</v>
      </c>
      <c r="L1212">
        <v>5.4259407319494836E-2</v>
      </c>
      <c r="M1212">
        <v>2.7359262033039942</v>
      </c>
      <c r="N1212">
        <v>0.45220519388133817</v>
      </c>
      <c r="O1212">
        <v>9.2606200374921836E-3</v>
      </c>
      <c r="P1212">
        <v>0.46537876463488143</v>
      </c>
      <c r="Q1212">
        <v>20.083458284779756</v>
      </c>
      <c r="R1212">
        <v>0</v>
      </c>
      <c r="S1212">
        <v>2.0341451325880793</v>
      </c>
      <c r="T1212">
        <v>3.9129379337871773E-4</v>
      </c>
      <c r="U1212">
        <v>4.6824823940986429E-2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3.4852288884915019</v>
      </c>
      <c r="AB1212">
        <v>71.3131449491338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13.826369915644548</v>
      </c>
      <c r="AL1212">
        <f t="shared" si="54"/>
        <v>0.96883071330234782</v>
      </c>
      <c r="AM1212">
        <f t="shared" si="55"/>
        <v>1.9304871097491721E-2</v>
      </c>
      <c r="AN1212">
        <f t="shared" si="56"/>
        <v>2.0248342241354099E-2</v>
      </c>
    </row>
    <row r="1213" spans="1:40" x14ac:dyDescent="0.25">
      <c r="A1213" s="2">
        <v>1330</v>
      </c>
      <c r="B1213" t="s">
        <v>16</v>
      </c>
      <c r="C1213">
        <v>85.831279990397874</v>
      </c>
      <c r="D1213">
        <v>47.172673250832894</v>
      </c>
      <c r="E1213">
        <v>0.47649171399278739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17.627091009996779</v>
      </c>
      <c r="R1213">
        <v>0</v>
      </c>
      <c r="S1213">
        <v>1.7852258580705875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11.448025653089722</v>
      </c>
      <c r="AB1213">
        <v>7.3217725044151072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L1213">
        <f t="shared" si="54"/>
        <v>0.55514918302693717</v>
      </c>
      <c r="AM1213">
        <f t="shared" si="55"/>
        <v>8.5304244620774725E-2</v>
      </c>
      <c r="AN1213">
        <f t="shared" si="56"/>
        <v>0.21868249150664706</v>
      </c>
    </row>
    <row r="1214" spans="1:40" x14ac:dyDescent="0.25">
      <c r="A1214" s="2">
        <v>1331</v>
      </c>
      <c r="B1214" t="s">
        <v>16</v>
      </c>
      <c r="C1214">
        <v>17147.825297092495</v>
      </c>
      <c r="D1214">
        <v>12659.0592367023</v>
      </c>
      <c r="E1214">
        <v>127.86920477997583</v>
      </c>
      <c r="F1214">
        <v>1.6889471868340669</v>
      </c>
      <c r="G1214">
        <v>85.154457629835292</v>
      </c>
      <c r="H1214">
        <v>0.45341369959152117</v>
      </c>
      <c r="I1214">
        <v>22.859125921228429</v>
      </c>
      <c r="J1214">
        <v>4.5667566865333069E-2</v>
      </c>
      <c r="K1214">
        <v>2.2951716913047893</v>
      </c>
      <c r="L1214">
        <v>9.6253181902293576</v>
      </c>
      <c r="M1214">
        <v>485.27560970448815</v>
      </c>
      <c r="N1214">
        <v>80.20429411819083</v>
      </c>
      <c r="O1214">
        <v>1.6372575734233787</v>
      </c>
      <c r="P1214">
        <v>82.540114887143488</v>
      </c>
      <c r="Q1214">
        <v>2654.4381720952501</v>
      </c>
      <c r="R1214">
        <v>0</v>
      </c>
      <c r="S1214">
        <v>268.83421829726308</v>
      </c>
      <c r="T1214">
        <v>7.1763321869016086E-2</v>
      </c>
      <c r="U1214">
        <v>8.3102425660053072</v>
      </c>
      <c r="V1214">
        <v>0</v>
      </c>
      <c r="W1214">
        <v>0</v>
      </c>
      <c r="X1214">
        <v>0</v>
      </c>
      <c r="Y1214">
        <v>10.880584838526081</v>
      </c>
      <c r="Z1214">
        <v>0</v>
      </c>
      <c r="AA1214">
        <v>412.39234278895123</v>
      </c>
      <c r="AB1214">
        <v>156.41280169271835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77.77735184050276</v>
      </c>
      <c r="AL1214">
        <f t="shared" si="54"/>
        <v>0.74568805198000054</v>
      </c>
      <c r="AM1214">
        <f t="shared" si="55"/>
        <v>9.1214366243420365E-3</v>
      </c>
      <c r="AN1214">
        <f t="shared" si="56"/>
        <v>3.3170686931252649E-2</v>
      </c>
    </row>
    <row r="1215" spans="1:40" x14ac:dyDescent="0.25">
      <c r="A1215" s="2">
        <v>1332</v>
      </c>
      <c r="B1215" t="s">
        <v>16</v>
      </c>
      <c r="C1215">
        <v>4339.5359227114086</v>
      </c>
      <c r="D1215">
        <v>1973.4129955658807</v>
      </c>
      <c r="E1215">
        <v>19.933279869196394</v>
      </c>
      <c r="F1215">
        <v>0.9958067800341901</v>
      </c>
      <c r="G1215">
        <v>50.214458137549101</v>
      </c>
      <c r="H1215">
        <v>0.26726097995535186</v>
      </c>
      <c r="I1215">
        <v>13.480010111286095</v>
      </c>
      <c r="J1215">
        <v>2.6780752593780755E-2</v>
      </c>
      <c r="K1215">
        <v>1.3532479072147818</v>
      </c>
      <c r="L1215">
        <v>5.6758800278019006</v>
      </c>
      <c r="M1215">
        <v>286.16055642504767</v>
      </c>
      <c r="N1215">
        <v>47.295358777983402</v>
      </c>
      <c r="O1215">
        <v>0.96574675099912943</v>
      </c>
      <c r="P1215">
        <v>48.672652467587703</v>
      </c>
      <c r="Q1215">
        <v>1625.433598777759</v>
      </c>
      <c r="R1215">
        <v>0</v>
      </c>
      <c r="S1215">
        <v>164.61927617858836</v>
      </c>
      <c r="T1215">
        <v>4.2630587724632484E-2</v>
      </c>
      <c r="U1215">
        <v>4.9003312786973314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61.917142190211869</v>
      </c>
      <c r="AB1215">
        <v>32.612845886447474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1.556063258849725</v>
      </c>
      <c r="AL1215">
        <f t="shared" si="54"/>
        <v>0.45934549475732966</v>
      </c>
      <c r="AM1215">
        <f t="shared" si="55"/>
        <v>7.5152842302248918E-3</v>
      </c>
      <c r="AN1215">
        <f t="shared" si="56"/>
        <v>2.1783432551376498E-2</v>
      </c>
    </row>
    <row r="1216" spans="1:40" x14ac:dyDescent="0.25">
      <c r="A1216" s="2">
        <v>1333</v>
      </c>
      <c r="B1216" t="s">
        <v>16</v>
      </c>
      <c r="C1216">
        <v>242.61108753523149</v>
      </c>
      <c r="D1216">
        <v>239.39670258937332</v>
      </c>
      <c r="E1216">
        <v>2.4180598017825052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0.72293992681344788</v>
      </c>
      <c r="R1216">
        <v>0</v>
      </c>
      <c r="S1216">
        <v>7.3385217262225091E-2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L1216">
        <f t="shared" si="54"/>
        <v>0.99671768857653698</v>
      </c>
      <c r="AM1216">
        <f t="shared" si="55"/>
        <v>0</v>
      </c>
      <c r="AN1216">
        <f t="shared" si="56"/>
        <v>0</v>
      </c>
    </row>
    <row r="1217" spans="1:40" x14ac:dyDescent="0.25">
      <c r="A1217" s="2">
        <v>1334</v>
      </c>
      <c r="B1217" t="s">
        <v>16</v>
      </c>
      <c r="C1217">
        <v>1.9494411420625044</v>
      </c>
      <c r="D1217">
        <v>0.18336098532854697</v>
      </c>
      <c r="E1217">
        <v>1.8522066353150041E-3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1.6019846443369676</v>
      </c>
      <c r="R1217">
        <v>0</v>
      </c>
      <c r="S1217">
        <v>0.16224330576167487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L1217">
        <f t="shared" si="54"/>
        <v>9.5008352890257997E-2</v>
      </c>
      <c r="AM1217">
        <f t="shared" si="55"/>
        <v>0</v>
      </c>
      <c r="AN1217">
        <f t="shared" si="56"/>
        <v>0</v>
      </c>
    </row>
    <row r="1218" spans="1:40" x14ac:dyDescent="0.25">
      <c r="A1218" s="2">
        <v>1335</v>
      </c>
      <c r="B1218" t="s">
        <v>16</v>
      </c>
      <c r="C1218">
        <v>22.327869732466706</v>
      </c>
      <c r="D1218">
        <v>13.960531616228668</v>
      </c>
      <c r="E1218">
        <v>0.14101312063227475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6.7227473882677309</v>
      </c>
      <c r="R1218">
        <v>0</v>
      </c>
      <c r="S1218">
        <v>0.68086430874048054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0.52589124219593664</v>
      </c>
      <c r="AB1218">
        <v>0.29682205640161652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L1218">
        <f t="shared" si="54"/>
        <v>0.6315669567149097</v>
      </c>
      <c r="AM1218">
        <f t="shared" si="55"/>
        <v>1.3293792016800011E-2</v>
      </c>
      <c r="AN1218">
        <f t="shared" si="56"/>
        <v>3.6846923081123813E-2</v>
      </c>
    </row>
    <row r="1219" spans="1:40" x14ac:dyDescent="0.25">
      <c r="A1219" s="2">
        <v>1336</v>
      </c>
      <c r="B1219" t="s">
        <v>16</v>
      </c>
      <c r="C1219">
        <v>0.21615151571265848</v>
      </c>
      <c r="D1219">
        <v>0.21399001344231902</v>
      </c>
      <c r="E1219">
        <v>2.161502270339451E-3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L1219">
        <f t="shared" ref="AL1219:AL1282" si="57">(D1219+E1219)/C1219</f>
        <v>1</v>
      </c>
      <c r="AM1219">
        <f t="shared" ref="AM1219:AM1282" si="58">(SUM(X1219,AB1219,AE1219))/C1219</f>
        <v>0</v>
      </c>
      <c r="AN1219">
        <f t="shared" ref="AN1219:AN1282" si="59">(SUM(AA1219:AB1219,AD1219:AE1219,W1219:X1219))/C1219</f>
        <v>0</v>
      </c>
    </row>
    <row r="1220" spans="1:40" x14ac:dyDescent="0.25">
      <c r="A1220" s="2">
        <v>1337</v>
      </c>
      <c r="B1220" t="s">
        <v>16</v>
      </c>
      <c r="C1220">
        <v>51.902278773626577</v>
      </c>
      <c r="D1220">
        <v>39.129256605421801</v>
      </c>
      <c r="E1220">
        <v>0.39524552838816812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11.239474094337847</v>
      </c>
      <c r="R1220">
        <v>0</v>
      </c>
      <c r="S1220">
        <v>1.1383025454787654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L1220">
        <f t="shared" si="57"/>
        <v>0.76151766488321881</v>
      </c>
      <c r="AM1220">
        <f t="shared" si="58"/>
        <v>0</v>
      </c>
      <c r="AN1220">
        <f t="shared" si="59"/>
        <v>0</v>
      </c>
    </row>
    <row r="1221" spans="1:40" x14ac:dyDescent="0.25">
      <c r="A1221" s="2">
        <v>1338</v>
      </c>
      <c r="B1221" t="s">
        <v>16</v>
      </c>
      <c r="C1221">
        <v>12.667830514064558</v>
      </c>
      <c r="D1221">
        <v>10.768323815298922</v>
      </c>
      <c r="E1221">
        <v>0.10877083215471979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1.6260534322262927</v>
      </c>
      <c r="R1221">
        <v>0</v>
      </c>
      <c r="S1221">
        <v>0.16468243438462352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L1221">
        <f t="shared" si="57"/>
        <v>0.85863910441312441</v>
      </c>
      <c r="AM1221">
        <f t="shared" si="58"/>
        <v>0</v>
      </c>
      <c r="AN1221">
        <f t="shared" si="59"/>
        <v>0</v>
      </c>
    </row>
    <row r="1222" spans="1:40" x14ac:dyDescent="0.25">
      <c r="A1222" s="2">
        <v>1339</v>
      </c>
      <c r="B1222" t="s">
        <v>17</v>
      </c>
      <c r="C1222">
        <v>56.160684003927699</v>
      </c>
      <c r="D1222">
        <v>16.533962458903201</v>
      </c>
      <c r="E1222">
        <v>0.16700516772302498</v>
      </c>
      <c r="F1222">
        <v>2.1568397365487605E-2</v>
      </c>
      <c r="G1222">
        <v>1.0875700974597386</v>
      </c>
      <c r="H1222">
        <v>5.7733588907618334E-3</v>
      </c>
      <c r="I1222">
        <v>0.29199035462934037</v>
      </c>
      <c r="J1222">
        <v>5.9912214904132236E-4</v>
      </c>
      <c r="K1222">
        <v>2.9302519108455445E-2</v>
      </c>
      <c r="L1222">
        <v>0.12292897185329678</v>
      </c>
      <c r="M1222">
        <v>6.1978097005326545</v>
      </c>
      <c r="N1222">
        <v>1.0243354234452726</v>
      </c>
      <c r="O1222">
        <v>2.0914809566533434E-2</v>
      </c>
      <c r="P1222">
        <v>1.0541826540631631</v>
      </c>
      <c r="Q1222">
        <v>23.25776350830543</v>
      </c>
      <c r="R1222">
        <v>0</v>
      </c>
      <c r="S1222">
        <v>2.3555040218444376</v>
      </c>
      <c r="T1222">
        <v>9.259161029840572E-4</v>
      </c>
      <c r="U1222">
        <v>0.10615355168013919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1.2792562906465816</v>
      </c>
      <c r="AB1222">
        <v>2.6031376796581518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L1222">
        <f t="shared" si="57"/>
        <v>0.29737828024776575</v>
      </c>
      <c r="AM1222">
        <f t="shared" si="58"/>
        <v>4.6351602118594154E-2</v>
      </c>
      <c r="AN1222">
        <f t="shared" si="59"/>
        <v>6.9130104790625618E-2</v>
      </c>
    </row>
    <row r="1223" spans="1:40" x14ac:dyDescent="0.25">
      <c r="A1223" s="2">
        <v>1340</v>
      </c>
      <c r="B1223" t="s">
        <v>17</v>
      </c>
      <c r="C1223">
        <v>7.4710159480892813</v>
      </c>
      <c r="D1223">
        <v>2.6265829768121955</v>
      </c>
      <c r="E1223">
        <v>2.6531089589653598E-2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4.3748288108340487</v>
      </c>
      <c r="R1223">
        <v>0</v>
      </c>
      <c r="S1223">
        <v>0.44307307085338365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L1223">
        <f t="shared" si="57"/>
        <v>0.35512092128251788</v>
      </c>
      <c r="AM1223">
        <f t="shared" si="58"/>
        <v>0</v>
      </c>
      <c r="AN1223">
        <f t="shared" si="59"/>
        <v>0</v>
      </c>
    </row>
    <row r="1224" spans="1:40" x14ac:dyDescent="0.25">
      <c r="A1224" s="2">
        <v>1341</v>
      </c>
      <c r="B1224" t="s">
        <v>17</v>
      </c>
      <c r="C1224">
        <v>108.88421190953306</v>
      </c>
      <c r="D1224">
        <v>107.79536841568493</v>
      </c>
      <c r="E1224">
        <v>1.0888434938481275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L1224">
        <f t="shared" si="57"/>
        <v>1</v>
      </c>
      <c r="AM1224">
        <f t="shared" si="58"/>
        <v>0</v>
      </c>
      <c r="AN1224">
        <f t="shared" si="59"/>
        <v>0</v>
      </c>
    </row>
    <row r="1225" spans="1:40" x14ac:dyDescent="0.25">
      <c r="A1225" s="2">
        <v>1342</v>
      </c>
      <c r="B1225" t="s">
        <v>17</v>
      </c>
      <c r="C1225">
        <v>50.941578629964589</v>
      </c>
      <c r="D1225">
        <v>14.122192730959908</v>
      </c>
      <c r="E1225">
        <v>0.14264832168743447</v>
      </c>
      <c r="F1225">
        <v>2.7916482427009365E-2</v>
      </c>
      <c r="G1225">
        <v>1.4075116963609138</v>
      </c>
      <c r="H1225">
        <v>7.4944413155623325E-3</v>
      </c>
      <c r="I1225">
        <v>0.37783679208642029</v>
      </c>
      <c r="J1225">
        <v>7.5483581595591842E-4</v>
      </c>
      <c r="K1225">
        <v>3.7936722170327092E-2</v>
      </c>
      <c r="L1225">
        <v>0.1590961684335431</v>
      </c>
      <c r="M1225">
        <v>8.0210844579254239</v>
      </c>
      <c r="N1225">
        <v>1.3256908118709225</v>
      </c>
      <c r="O1225">
        <v>2.7062108651626091E-2</v>
      </c>
      <c r="P1225">
        <v>1.3642994196222065</v>
      </c>
      <c r="Q1225">
        <v>21.594478526289937</v>
      </c>
      <c r="R1225">
        <v>0</v>
      </c>
      <c r="S1225">
        <v>2.1870295624816962</v>
      </c>
      <c r="T1225">
        <v>1.1861706094052243E-3</v>
      </c>
      <c r="U1225">
        <v>0.13735938125628605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L1225">
        <f t="shared" si="57"/>
        <v>0.28002353747743014</v>
      </c>
      <c r="AM1225">
        <f t="shared" si="58"/>
        <v>0</v>
      </c>
      <c r="AN1225">
        <f t="shared" si="59"/>
        <v>0</v>
      </c>
    </row>
    <row r="1226" spans="1:40" x14ac:dyDescent="0.25">
      <c r="A1226" s="2">
        <v>1343</v>
      </c>
      <c r="B1226" t="s">
        <v>17</v>
      </c>
      <c r="C1226">
        <v>26.406435272594983</v>
      </c>
      <c r="D1226">
        <v>11.917353294648086</v>
      </c>
      <c r="E1226">
        <v>0.12037619041532227</v>
      </c>
      <c r="F1226">
        <v>9.4838740955637164E-3</v>
      </c>
      <c r="G1226">
        <v>0.47823293464332484</v>
      </c>
      <c r="H1226">
        <v>2.5453426662414469E-3</v>
      </c>
      <c r="I1226">
        <v>0.1283810486789152</v>
      </c>
      <c r="J1226">
        <v>2.5505478660743576E-4</v>
      </c>
      <c r="K1226">
        <v>1.2888075306807446E-2</v>
      </c>
      <c r="L1226">
        <v>5.405600026478001E-2</v>
      </c>
      <c r="M1226">
        <v>2.7253386326195015</v>
      </c>
      <c r="N1226">
        <v>0.45043198836174675</v>
      </c>
      <c r="O1226">
        <v>9.1975881047536134E-3</v>
      </c>
      <c r="P1226">
        <v>0.46354907111988297</v>
      </c>
      <c r="Q1226">
        <v>6.4833648613372459</v>
      </c>
      <c r="R1226">
        <v>0</v>
      </c>
      <c r="S1226">
        <v>0.65661669075720785</v>
      </c>
      <c r="T1226">
        <v>4.0600559737745227E-4</v>
      </c>
      <c r="U1226">
        <v>4.6669821701879353E-2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1.8649741623557794</v>
      </c>
      <c r="AB1226">
        <v>0.98231463513396011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L1226">
        <f t="shared" si="57"/>
        <v>0.45586348027658075</v>
      </c>
      <c r="AM1226">
        <f t="shared" si="58"/>
        <v>3.7199819854269456E-2</v>
      </c>
      <c r="AN1226">
        <f t="shared" si="59"/>
        <v>0.10782556479498392</v>
      </c>
    </row>
    <row r="1227" spans="1:40" x14ac:dyDescent="0.25">
      <c r="A1227" s="2">
        <v>1344</v>
      </c>
      <c r="B1227" t="s">
        <v>17</v>
      </c>
      <c r="C1227">
        <v>14.172293766514631</v>
      </c>
      <c r="D1227">
        <v>14.030575975933971</v>
      </c>
      <c r="E1227">
        <v>0.14171779058065964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L1227">
        <f t="shared" si="57"/>
        <v>1</v>
      </c>
      <c r="AM1227">
        <f t="shared" si="58"/>
        <v>0</v>
      </c>
      <c r="AN1227">
        <f t="shared" si="59"/>
        <v>0</v>
      </c>
    </row>
    <row r="1228" spans="1:40" x14ac:dyDescent="0.25">
      <c r="A1228" s="2">
        <v>1345</v>
      </c>
      <c r="B1228" t="s">
        <v>17</v>
      </c>
      <c r="C1228">
        <v>23.070854742211694</v>
      </c>
      <c r="D1228">
        <v>22.547717305725531</v>
      </c>
      <c r="E1228">
        <v>0.22775496510524862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0.26821807854273955</v>
      </c>
      <c r="R1228">
        <v>0</v>
      </c>
      <c r="S1228">
        <v>2.716439283817515E-2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L1228">
        <f t="shared" si="57"/>
        <v>0.98719672614294318</v>
      </c>
      <c r="AM1228">
        <f t="shared" si="58"/>
        <v>0</v>
      </c>
      <c r="AN1228">
        <f t="shared" si="59"/>
        <v>0</v>
      </c>
    </row>
    <row r="1229" spans="1:40" x14ac:dyDescent="0.25">
      <c r="A1229" s="2">
        <v>1346</v>
      </c>
      <c r="B1229" t="s">
        <v>17</v>
      </c>
      <c r="C1229">
        <v>27.519690442114904</v>
      </c>
      <c r="D1229">
        <v>27.244494042842099</v>
      </c>
      <c r="E1229">
        <v>0.27519639927280387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L1229">
        <f t="shared" si="57"/>
        <v>1</v>
      </c>
      <c r="AM1229">
        <f t="shared" si="58"/>
        <v>0</v>
      </c>
      <c r="AN1229">
        <f t="shared" si="59"/>
        <v>0</v>
      </c>
    </row>
    <row r="1230" spans="1:40" x14ac:dyDescent="0.25">
      <c r="A1230" s="2">
        <v>1347</v>
      </c>
      <c r="B1230" t="s">
        <v>17</v>
      </c>
      <c r="C1230">
        <v>1395.8100246294757</v>
      </c>
      <c r="D1230">
        <v>928.90675167441884</v>
      </c>
      <c r="E1230">
        <v>9.383278814505811</v>
      </c>
      <c r="F1230">
        <v>0.20147685505363447</v>
      </c>
      <c r="G1230">
        <v>10.17502935877663</v>
      </c>
      <c r="H1230">
        <v>5.4622617359887694E-2</v>
      </c>
      <c r="I1230">
        <v>2.7311308232217479</v>
      </c>
      <c r="J1230">
        <v>5.3727164630962528E-3</v>
      </c>
      <c r="K1230">
        <v>0.27400852609657272</v>
      </c>
      <c r="L1230">
        <v>1.1497613039399097</v>
      </c>
      <c r="M1230">
        <v>57.985934227919685</v>
      </c>
      <c r="N1230">
        <v>9.5840305576860221</v>
      </c>
      <c r="O1230">
        <v>0.19610414763461079</v>
      </c>
      <c r="P1230">
        <v>9.8625163563817484</v>
      </c>
      <c r="Q1230">
        <v>305.71206962763796</v>
      </c>
      <c r="R1230">
        <v>0</v>
      </c>
      <c r="S1230">
        <v>30.961430849519623</v>
      </c>
      <c r="T1230">
        <v>8.9545271101610872E-3</v>
      </c>
      <c r="U1230">
        <v>0.99305707637800622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16.669953619448425</v>
      </c>
      <c r="AB1230">
        <v>10.954540949923251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L1230">
        <f t="shared" si="57"/>
        <v>0.67221900826940839</v>
      </c>
      <c r="AM1230">
        <f t="shared" si="58"/>
        <v>7.8481603919066164E-3</v>
      </c>
      <c r="AN1230">
        <f t="shared" si="59"/>
        <v>1.9791013162199295E-2</v>
      </c>
    </row>
    <row r="1231" spans="1:40" x14ac:dyDescent="0.25">
      <c r="A1231" s="2">
        <v>1348</v>
      </c>
      <c r="B1231" t="s">
        <v>17</v>
      </c>
      <c r="C1231">
        <v>4849.340089643345</v>
      </c>
      <c r="D1231">
        <v>2759.3074839064016</v>
      </c>
      <c r="E1231">
        <v>27.871328240632142</v>
      </c>
      <c r="F1231">
        <v>1.0211646915716019</v>
      </c>
      <c r="G1231">
        <v>51.472302358673474</v>
      </c>
      <c r="H1231">
        <v>0.27404418734473263</v>
      </c>
      <c r="I1231">
        <v>13.817228417298415</v>
      </c>
      <c r="J1231">
        <v>2.8004517517306118E-2</v>
      </c>
      <c r="K1231">
        <v>1.3872237289028519</v>
      </c>
      <c r="L1231">
        <v>5.8179382064207044</v>
      </c>
      <c r="M1231">
        <v>293.32931761522963</v>
      </c>
      <c r="N1231">
        <v>48.479818736394407</v>
      </c>
      <c r="O1231">
        <v>0.99015970114351903</v>
      </c>
      <c r="P1231">
        <v>49.892045497740547</v>
      </c>
      <c r="Q1231">
        <v>1355.0369635792435</v>
      </c>
      <c r="R1231">
        <v>0</v>
      </c>
      <c r="S1231">
        <v>137.23501006973123</v>
      </c>
      <c r="T1231">
        <v>4.3006937080062271E-2</v>
      </c>
      <c r="U1231">
        <v>5.0228100696107596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62.84400344241444</v>
      </c>
      <c r="AB1231">
        <v>35.470235739993178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L1231">
        <f t="shared" si="57"/>
        <v>0.57475424709839695</v>
      </c>
      <c r="AM1231">
        <f t="shared" si="58"/>
        <v>7.3144459007414989E-3</v>
      </c>
      <c r="AN1231">
        <f t="shared" si="59"/>
        <v>2.0273735676401766E-2</v>
      </c>
    </row>
    <row r="1232" spans="1:40" x14ac:dyDescent="0.25">
      <c r="A1232" s="2">
        <v>1349</v>
      </c>
      <c r="B1232" t="s">
        <v>17</v>
      </c>
      <c r="C1232">
        <v>6275.4035388626335</v>
      </c>
      <c r="D1232">
        <v>5815.178615295019</v>
      </c>
      <c r="E1232">
        <v>58.738824196474575</v>
      </c>
      <c r="F1232">
        <v>0.19295902578945334</v>
      </c>
      <c r="G1232">
        <v>9.709938026794136</v>
      </c>
      <c r="H1232">
        <v>5.1988961316117091E-2</v>
      </c>
      <c r="I1232">
        <v>2.6064466296839761</v>
      </c>
      <c r="J1232">
        <v>4.9989383919759791E-3</v>
      </c>
      <c r="K1232">
        <v>0.2619443669805519</v>
      </c>
      <c r="L1232">
        <v>1.0977668928332631</v>
      </c>
      <c r="M1232">
        <v>55.335249742843907</v>
      </c>
      <c r="N1232">
        <v>9.1460576649228695</v>
      </c>
      <c r="O1232">
        <v>0.18696030959698459</v>
      </c>
      <c r="P1232">
        <v>9.4120009927373225</v>
      </c>
      <c r="Q1232">
        <v>264.62808431329614</v>
      </c>
      <c r="R1232">
        <v>0</v>
      </c>
      <c r="S1232">
        <v>26.800386029841668</v>
      </c>
      <c r="T1232">
        <v>7.9983019870426796E-3</v>
      </c>
      <c r="U1232">
        <v>0.94779873807461956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21.095520436049046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L1232">
        <f t="shared" si="57"/>
        <v>0.93602226583759962</v>
      </c>
      <c r="AM1232">
        <f t="shared" si="58"/>
        <v>3.3616197437196906E-3</v>
      </c>
      <c r="AN1232">
        <f t="shared" si="59"/>
        <v>3.3616197437196906E-3</v>
      </c>
    </row>
    <row r="1233" spans="1:40" x14ac:dyDescent="0.25">
      <c r="A1233" s="2">
        <v>1350</v>
      </c>
      <c r="B1233" t="s">
        <v>28</v>
      </c>
      <c r="C1233">
        <v>9.9575654559515456</v>
      </c>
      <c r="D1233">
        <v>3.6175817572515108</v>
      </c>
      <c r="E1233">
        <v>3.6512992408775195E-2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5.191093072255307</v>
      </c>
      <c r="R1233">
        <v>0.89669665609407323</v>
      </c>
      <c r="S1233">
        <v>0.21568097794187857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L1233">
        <f t="shared" si="57"/>
        <v>0.36696668134641958</v>
      </c>
      <c r="AM1233">
        <f t="shared" si="58"/>
        <v>0</v>
      </c>
      <c r="AN1233">
        <f t="shared" si="59"/>
        <v>0</v>
      </c>
    </row>
    <row r="1234" spans="1:40" x14ac:dyDescent="0.25">
      <c r="A1234" s="2">
        <v>1351</v>
      </c>
      <c r="B1234" t="s">
        <v>28</v>
      </c>
      <c r="C1234">
        <v>1.7733458398925785</v>
      </c>
      <c r="D1234">
        <v>1.7556123767904597</v>
      </c>
      <c r="E1234">
        <v>1.7733463102118877E-2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L1234">
        <f t="shared" si="57"/>
        <v>1</v>
      </c>
      <c r="AM1234">
        <f t="shared" si="58"/>
        <v>0</v>
      </c>
      <c r="AN1234">
        <f t="shared" si="59"/>
        <v>0</v>
      </c>
    </row>
    <row r="1235" spans="1:40" x14ac:dyDescent="0.25">
      <c r="A1235" s="2">
        <v>1352</v>
      </c>
      <c r="B1235" t="s">
        <v>28</v>
      </c>
      <c r="C1235">
        <v>1280.3416476970651</v>
      </c>
      <c r="D1235">
        <v>1197.778690531637</v>
      </c>
      <c r="E1235">
        <v>12.098759357504212</v>
      </c>
      <c r="F1235">
        <v>0.35061889117434952</v>
      </c>
      <c r="G1235">
        <v>3.4566487317480541</v>
      </c>
      <c r="H1235">
        <v>0.10210394137746685</v>
      </c>
      <c r="I1235">
        <v>1.0065029178368277</v>
      </c>
      <c r="J1235">
        <v>1.3722397275732511E-2</v>
      </c>
      <c r="K1235">
        <v>0.13547960022227437</v>
      </c>
      <c r="L1235">
        <v>0.93568136965546722</v>
      </c>
      <c r="M1235">
        <v>9.2236607404196498</v>
      </c>
      <c r="N1235">
        <v>1.5334197498119395</v>
      </c>
      <c r="O1235">
        <v>6.2681116270744949E-2</v>
      </c>
      <c r="P1235">
        <v>0.61820562642198318</v>
      </c>
      <c r="Q1235">
        <v>41.234303950555088</v>
      </c>
      <c r="R1235">
        <v>0</v>
      </c>
      <c r="S1235">
        <v>4.146725451497514</v>
      </c>
      <c r="T1235">
        <v>4.7679517120968662E-3</v>
      </c>
      <c r="U1235">
        <v>0.13664251524564153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1.5380827280515268</v>
      </c>
      <c r="AB1235">
        <v>5.9649501286473088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L1235">
        <f t="shared" si="57"/>
        <v>0.94496453510305856</v>
      </c>
      <c r="AM1235">
        <f t="shared" si="58"/>
        <v>4.6588737774611892E-3</v>
      </c>
      <c r="AN1235">
        <f t="shared" si="59"/>
        <v>5.860180265317815E-3</v>
      </c>
    </row>
    <row r="1236" spans="1:40" x14ac:dyDescent="0.25">
      <c r="A1236" s="2">
        <v>1353</v>
      </c>
      <c r="B1236" t="s">
        <v>28</v>
      </c>
      <c r="C1236">
        <v>12283.174799760947</v>
      </c>
      <c r="D1236">
        <v>9916.6393707900934</v>
      </c>
      <c r="E1236">
        <v>100.16808811556378</v>
      </c>
      <c r="F1236">
        <v>0.7184912074770764</v>
      </c>
      <c r="G1236">
        <v>36.221262391517499</v>
      </c>
      <c r="H1236">
        <v>0.19292531339791569</v>
      </c>
      <c r="I1236">
        <v>9.7232800547398615</v>
      </c>
      <c r="J1236">
        <v>1.9292531339791568E-2</v>
      </c>
      <c r="K1236">
        <v>0.97629545231004211</v>
      </c>
      <c r="L1236">
        <v>4.0942175927350517</v>
      </c>
      <c r="M1236">
        <v>206.41700064314338</v>
      </c>
      <c r="N1236">
        <v>34.115729975818205</v>
      </c>
      <c r="O1236">
        <v>0.69639811627742587</v>
      </c>
      <c r="P1236">
        <v>35.109295339817464</v>
      </c>
      <c r="Q1236">
        <v>1571.9897556456142</v>
      </c>
      <c r="R1236">
        <v>0</v>
      </c>
      <c r="S1236">
        <v>159.20702734268846</v>
      </c>
      <c r="T1236">
        <v>3.0494644755434147E-2</v>
      </c>
      <c r="U1236">
        <v>3.5348896132263103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65.945397772485606</v>
      </c>
      <c r="AB1236">
        <v>42.176460363974542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95.199126853967101</v>
      </c>
      <c r="AL1236">
        <f t="shared" si="57"/>
        <v>0.8154901010690333</v>
      </c>
      <c r="AM1236">
        <f t="shared" si="58"/>
        <v>3.4336774532261294E-3</v>
      </c>
      <c r="AN1236">
        <f t="shared" si="59"/>
        <v>8.8024358440754579E-3</v>
      </c>
    </row>
    <row r="1237" spans="1:40" x14ac:dyDescent="0.25">
      <c r="A1237" s="2">
        <v>1354</v>
      </c>
      <c r="B1237" t="s">
        <v>28</v>
      </c>
      <c r="C1237">
        <v>112.70908836531987</v>
      </c>
      <c r="D1237">
        <v>110.91790761810822</v>
      </c>
      <c r="E1237">
        <v>1.1203820495450461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0.6095038719077045</v>
      </c>
      <c r="R1237">
        <v>0</v>
      </c>
      <c r="S1237">
        <v>6.1294825758909662E-2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L1237">
        <f t="shared" si="57"/>
        <v>0.99404840632290115</v>
      </c>
      <c r="AM1237">
        <f t="shared" si="58"/>
        <v>0</v>
      </c>
      <c r="AN1237">
        <f t="shared" si="59"/>
        <v>0</v>
      </c>
    </row>
    <row r="1238" spans="1:40" x14ac:dyDescent="0.25">
      <c r="A1238" s="2">
        <v>1355</v>
      </c>
      <c r="B1238" t="s">
        <v>28</v>
      </c>
      <c r="C1238">
        <v>6062.4729644714216</v>
      </c>
      <c r="D1238">
        <v>5974.5482170409823</v>
      </c>
      <c r="E1238">
        <v>60.348905078233038</v>
      </c>
      <c r="F1238">
        <v>3.4299063951901366E-3</v>
      </c>
      <c r="G1238">
        <v>0.16677919012716089</v>
      </c>
      <c r="H1238">
        <v>8.5747659879753415E-4</v>
      </c>
      <c r="I1238">
        <v>4.458878090803272E-2</v>
      </c>
      <c r="J1238">
        <v>4.287382779618532E-4</v>
      </c>
      <c r="K1238">
        <v>4.2873826938708759E-3</v>
      </c>
      <c r="L1238">
        <v>1.8864484230321537E-2</v>
      </c>
      <c r="M1238">
        <v>0.94922654740754286</v>
      </c>
      <c r="N1238">
        <v>0.15691820973403825</v>
      </c>
      <c r="O1238">
        <v>3.0011680314806278E-3</v>
      </c>
      <c r="P1238">
        <v>0.16163433079161862</v>
      </c>
      <c r="Q1238">
        <v>8.0319136083025349</v>
      </c>
      <c r="R1238">
        <v>0</v>
      </c>
      <c r="S1238">
        <v>0.81319525398269676</v>
      </c>
      <c r="T1238">
        <v>0</v>
      </c>
      <c r="U1238">
        <v>1.6292054562550378E-2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2.1236988761652706</v>
      </c>
      <c r="AB1238">
        <v>4.6071119315341154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10.473614412462574</v>
      </c>
      <c r="AL1238">
        <f t="shared" si="57"/>
        <v>0.99545138716266246</v>
      </c>
      <c r="AM1238">
        <f t="shared" si="58"/>
        <v>7.5993937763247461E-4</v>
      </c>
      <c r="AN1238">
        <f t="shared" si="59"/>
        <v>1.1102417853481078E-3</v>
      </c>
    </row>
    <row r="1239" spans="1:40" x14ac:dyDescent="0.25">
      <c r="A1239" s="2">
        <v>1356</v>
      </c>
      <c r="B1239" t="s">
        <v>28</v>
      </c>
      <c r="C1239">
        <v>3.7948053227401104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2.8044777306870046</v>
      </c>
      <c r="R1239">
        <v>0</v>
      </c>
      <c r="S1239">
        <v>0.28402981330931126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0.51207658458892946</v>
      </c>
      <c r="AB1239">
        <v>0.1942211941548655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L1239">
        <f t="shared" si="57"/>
        <v>0</v>
      </c>
      <c r="AM1239">
        <f t="shared" si="58"/>
        <v>5.1180805769141392E-2</v>
      </c>
      <c r="AN1239">
        <f t="shared" si="59"/>
        <v>0.18612226943800095</v>
      </c>
    </row>
    <row r="1240" spans="1:40" x14ac:dyDescent="0.25">
      <c r="A1240" s="2">
        <v>1357</v>
      </c>
      <c r="B1240" t="s">
        <v>18</v>
      </c>
      <c r="C1240">
        <v>51.478387014472752</v>
      </c>
      <c r="D1240">
        <v>21.046078775840854</v>
      </c>
      <c r="E1240">
        <v>0.21258698391817549</v>
      </c>
      <c r="F1240">
        <v>1.7061765242790985E-2</v>
      </c>
      <c r="G1240">
        <v>0.86024909743107392</v>
      </c>
      <c r="H1240">
        <v>4.5794029915817071E-3</v>
      </c>
      <c r="I1240">
        <v>0.23093003257686756</v>
      </c>
      <c r="J1240">
        <v>4.5667174744553181E-4</v>
      </c>
      <c r="K1240">
        <v>2.318877684111139E-2</v>
      </c>
      <c r="L1240">
        <v>9.7233030278320753E-2</v>
      </c>
      <c r="M1240">
        <v>4.9023523216763563</v>
      </c>
      <c r="N1240">
        <v>0.81024353900222335</v>
      </c>
      <c r="O1240">
        <v>1.6535324178661787E-2</v>
      </c>
      <c r="P1240">
        <v>0.83383824693668862</v>
      </c>
      <c r="Q1240">
        <v>19.149655229354728</v>
      </c>
      <c r="R1240">
        <v>0</v>
      </c>
      <c r="S1240">
        <v>1.9394231674225433</v>
      </c>
      <c r="T1240">
        <v>7.2306363024974337E-4</v>
      </c>
      <c r="U1240">
        <v>8.3951493070049149E-2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0.65984159806322085</v>
      </c>
      <c r="AB1240">
        <v>0.58945849426981056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L1240">
        <f t="shared" si="57"/>
        <v>0.41296293440162218</v>
      </c>
      <c r="AM1240">
        <f t="shared" si="58"/>
        <v>1.1450601474830376E-2</v>
      </c>
      <c r="AN1240">
        <f t="shared" si="59"/>
        <v>2.4268438946655424E-2</v>
      </c>
    </row>
    <row r="1241" spans="1:40" x14ac:dyDescent="0.25">
      <c r="A1241" s="2">
        <v>1358</v>
      </c>
      <c r="B1241" t="s">
        <v>18</v>
      </c>
      <c r="C1241">
        <v>1.4299939451989461</v>
      </c>
      <c r="D1241">
        <v>1.4156940185818017</v>
      </c>
      <c r="E1241">
        <v>1.4299926617144486E-2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L1241">
        <f t="shared" si="57"/>
        <v>1</v>
      </c>
      <c r="AM1241">
        <f t="shared" si="58"/>
        <v>0</v>
      </c>
      <c r="AN1241">
        <f t="shared" si="59"/>
        <v>0</v>
      </c>
    </row>
    <row r="1242" spans="1:40" x14ac:dyDescent="0.25">
      <c r="A1242" s="2">
        <v>1359</v>
      </c>
      <c r="B1242" t="s">
        <v>18</v>
      </c>
      <c r="C1242">
        <v>121.63661013896781</v>
      </c>
      <c r="D1242">
        <v>83.967358386482559</v>
      </c>
      <c r="E1242">
        <v>0.84815525090716148</v>
      </c>
      <c r="F1242">
        <v>1.6764794841131782E-2</v>
      </c>
      <c r="G1242">
        <v>0.84516278913540821</v>
      </c>
      <c r="H1242">
        <v>4.5015906459513659E-3</v>
      </c>
      <c r="I1242">
        <v>0.22687653461059676</v>
      </c>
      <c r="J1242">
        <v>4.5015906459513658E-4</v>
      </c>
      <c r="K1242">
        <v>2.2780227220567648E-2</v>
      </c>
      <c r="L1242">
        <v>9.5531743830484558E-2</v>
      </c>
      <c r="M1242">
        <v>4.8163966816733454</v>
      </c>
      <c r="N1242">
        <v>0.79603369943575797</v>
      </c>
      <c r="O1242">
        <v>1.6249289379806603E-2</v>
      </c>
      <c r="P1242">
        <v>0.81921689126240749</v>
      </c>
      <c r="Q1242">
        <v>24.273371226880808</v>
      </c>
      <c r="R1242">
        <v>0</v>
      </c>
      <c r="S1242">
        <v>2.4583438045562187</v>
      </c>
      <c r="T1242">
        <v>7.1154171096013017E-4</v>
      </c>
      <c r="U1242">
        <v>8.2480757641947247E-2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1.4310032066362153</v>
      </c>
      <c r="AB1242">
        <v>0.9152215630518884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L1242">
        <f t="shared" si="57"/>
        <v>0.69728606823627681</v>
      </c>
      <c r="AM1242">
        <f t="shared" si="58"/>
        <v>7.5242277962717227E-3</v>
      </c>
      <c r="AN1242">
        <f t="shared" si="59"/>
        <v>1.9288804308238948E-2</v>
      </c>
    </row>
    <row r="1243" spans="1:40" x14ac:dyDescent="0.25">
      <c r="A1243" s="2">
        <v>1360</v>
      </c>
      <c r="B1243" t="s">
        <v>18</v>
      </c>
      <c r="C1243">
        <v>13.453002886922718</v>
      </c>
      <c r="D1243">
        <v>13.318472959772844</v>
      </c>
      <c r="E1243">
        <v>0.13452992714987419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L1243">
        <f t="shared" si="57"/>
        <v>1</v>
      </c>
      <c r="AM1243">
        <f t="shared" si="58"/>
        <v>0</v>
      </c>
      <c r="AN1243">
        <f t="shared" si="59"/>
        <v>0</v>
      </c>
    </row>
    <row r="1244" spans="1:40" x14ac:dyDescent="0.25">
      <c r="A1244" s="2">
        <v>1361</v>
      </c>
      <c r="B1244" t="s">
        <v>18</v>
      </c>
      <c r="C1244">
        <v>117.28107915920728</v>
      </c>
      <c r="D1244">
        <v>85.158795890479965</v>
      </c>
      <c r="E1244">
        <v>0.86016640149816115</v>
      </c>
      <c r="F1244">
        <v>1.7762209595107437E-2</v>
      </c>
      <c r="G1244">
        <v>0.89564596261390217</v>
      </c>
      <c r="H1244">
        <v>4.7545308512156265E-3</v>
      </c>
      <c r="I1244">
        <v>0.24046264498886849</v>
      </c>
      <c r="J1244">
        <v>4.9339471097520652E-4</v>
      </c>
      <c r="K1244">
        <v>2.4131486324610363E-2</v>
      </c>
      <c r="L1244">
        <v>0.10123562387918557</v>
      </c>
      <c r="M1244">
        <v>5.1040785769092434</v>
      </c>
      <c r="N1244">
        <v>0.84357034871963632</v>
      </c>
      <c r="O1244">
        <v>1.7223960819498122E-2</v>
      </c>
      <c r="P1244">
        <v>0.86815042099319306</v>
      </c>
      <c r="Q1244">
        <v>17.055693239423981</v>
      </c>
      <c r="R1244">
        <v>0</v>
      </c>
      <c r="S1244">
        <v>1.7273696160192538</v>
      </c>
      <c r="T1244">
        <v>7.6251914363392943E-4</v>
      </c>
      <c r="U1244">
        <v>8.7420571971879329E-2</v>
      </c>
      <c r="V1244">
        <v>0</v>
      </c>
      <c r="W1244">
        <v>0</v>
      </c>
      <c r="X1244">
        <v>0</v>
      </c>
      <c r="Y1244">
        <v>1.0182641598765201</v>
      </c>
      <c r="Z1244">
        <v>0</v>
      </c>
      <c r="AA1244">
        <v>0.2814363839422479</v>
      </c>
      <c r="AB1244">
        <v>0.57269028952479317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2.4009709269214103</v>
      </c>
      <c r="AL1244">
        <f t="shared" si="57"/>
        <v>0.73344279323358452</v>
      </c>
      <c r="AM1244">
        <f t="shared" si="58"/>
        <v>4.8830578097544177E-3</v>
      </c>
      <c r="AN1244">
        <f t="shared" si="59"/>
        <v>7.2827320450179105E-3</v>
      </c>
    </row>
    <row r="1245" spans="1:40" x14ac:dyDescent="0.25">
      <c r="A1245" s="2">
        <v>1362</v>
      </c>
      <c r="B1245" t="s">
        <v>18</v>
      </c>
      <c r="C1245">
        <v>23204.03857231911</v>
      </c>
      <c r="D1245">
        <v>14060.129410273847</v>
      </c>
      <c r="E1245">
        <v>142.02141985265024</v>
      </c>
      <c r="F1245">
        <v>4.4875745501417574</v>
      </c>
      <c r="G1245">
        <v>226.25750519001696</v>
      </c>
      <c r="H1245">
        <v>1.2047314414766452</v>
      </c>
      <c r="I1245">
        <v>60.737264327892085</v>
      </c>
      <c r="J1245">
        <v>0.12133985741491392</v>
      </c>
      <c r="K1245">
        <v>6.0983280888800824</v>
      </c>
      <c r="L1245">
        <v>25.574709075692059</v>
      </c>
      <c r="M1245">
        <v>1289.3893266115122</v>
      </c>
      <c r="N1245">
        <v>213.1047980082509</v>
      </c>
      <c r="O1245">
        <v>4.3502339657488953</v>
      </c>
      <c r="P1245">
        <v>219.31113170426974</v>
      </c>
      <c r="Q1245">
        <v>5792.0878571878711</v>
      </c>
      <c r="R1245">
        <v>0</v>
      </c>
      <c r="S1245">
        <v>586.60677342772055</v>
      </c>
      <c r="T1245">
        <v>0.19067692546188988</v>
      </c>
      <c r="U1245">
        <v>22.08052053694799</v>
      </c>
      <c r="V1245">
        <v>0</v>
      </c>
      <c r="W1245">
        <v>0</v>
      </c>
      <c r="X1245">
        <v>0</v>
      </c>
      <c r="Y1245">
        <v>49.602666175633608</v>
      </c>
      <c r="Z1245">
        <v>0</v>
      </c>
      <c r="AA1245">
        <v>325.68070779855924</v>
      </c>
      <c r="AB1245">
        <v>123.52467948249446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51.476917836633326</v>
      </c>
      <c r="AL1245">
        <f t="shared" si="57"/>
        <v>0.61205512936307249</v>
      </c>
      <c r="AM1245">
        <f t="shared" si="58"/>
        <v>5.3234129523406009E-3</v>
      </c>
      <c r="AN1245">
        <f t="shared" si="59"/>
        <v>1.9358931242983116E-2</v>
      </c>
    </row>
    <row r="1246" spans="1:40" x14ac:dyDescent="0.25">
      <c r="A1246" s="2">
        <v>1363</v>
      </c>
      <c r="B1246" t="s">
        <v>18</v>
      </c>
      <c r="C1246">
        <v>267.54099651449997</v>
      </c>
      <c r="D1246">
        <v>264.5936451051432</v>
      </c>
      <c r="E1246">
        <v>2.6728386960579718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0.2745127132987944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L1246">
        <f t="shared" si="57"/>
        <v>0.99897394150102181</v>
      </c>
      <c r="AM1246">
        <f t="shared" si="58"/>
        <v>1.0260584989781802E-3</v>
      </c>
      <c r="AN1246">
        <f t="shared" si="59"/>
        <v>1.0260584989781802E-3</v>
      </c>
    </row>
    <row r="1247" spans="1:40" x14ac:dyDescent="0.25">
      <c r="A1247" s="2">
        <v>1364</v>
      </c>
      <c r="B1247" t="s">
        <v>18</v>
      </c>
      <c r="C1247">
        <v>477.65058834956341</v>
      </c>
      <c r="D1247">
        <v>472.87425593889964</v>
      </c>
      <c r="E1247">
        <v>4.7763324106637945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L1247">
        <f t="shared" si="57"/>
        <v>1</v>
      </c>
      <c r="AM1247">
        <f t="shared" si="58"/>
        <v>0</v>
      </c>
      <c r="AN1247">
        <f t="shared" si="59"/>
        <v>0</v>
      </c>
    </row>
    <row r="1248" spans="1:40" x14ac:dyDescent="0.25">
      <c r="A1248" s="2">
        <v>1365</v>
      </c>
      <c r="B1248" t="s">
        <v>18</v>
      </c>
      <c r="C1248">
        <v>16.896912849113562</v>
      </c>
      <c r="D1248">
        <v>1.2835268972998286</v>
      </c>
      <c r="E1248">
        <v>1.2965446447205028E-2</v>
      </c>
      <c r="F1248">
        <v>2.3703159418074642E-2</v>
      </c>
      <c r="G1248">
        <v>1.197062277503133</v>
      </c>
      <c r="H1248">
        <v>6.4261902776338465E-3</v>
      </c>
      <c r="I1248">
        <v>0.32130950861432334</v>
      </c>
      <c r="J1248">
        <v>6.3208428977602987E-4</v>
      </c>
      <c r="K1248">
        <v>3.223629718783208E-2</v>
      </c>
      <c r="L1248">
        <v>0.13526603575763646</v>
      </c>
      <c r="M1248">
        <v>6.8218746150493752</v>
      </c>
      <c r="N1248">
        <v>1.127533006786591</v>
      </c>
      <c r="O1248">
        <v>2.3071076192307149E-2</v>
      </c>
      <c r="P1248">
        <v>1.1602960419272645</v>
      </c>
      <c r="Q1248">
        <v>2.9369718479511078</v>
      </c>
      <c r="R1248">
        <v>0</v>
      </c>
      <c r="S1248">
        <v>0.2974460605630706</v>
      </c>
      <c r="T1248">
        <v>1.0534737776660102E-3</v>
      </c>
      <c r="U1248">
        <v>0.11683024427976543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0.84404828452903413</v>
      </c>
      <c r="AB1248">
        <v>0.55466030126193666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L1248">
        <f t="shared" si="57"/>
        <v>7.6729539610251918E-2</v>
      </c>
      <c r="AM1248">
        <f t="shared" si="58"/>
        <v>3.2826132573148412E-2</v>
      </c>
      <c r="AN1248">
        <f t="shared" si="59"/>
        <v>8.2778943010548181E-2</v>
      </c>
    </row>
    <row r="1249" spans="1:40" x14ac:dyDescent="0.25">
      <c r="A1249" s="2">
        <v>1366</v>
      </c>
      <c r="B1249" t="s">
        <v>18</v>
      </c>
      <c r="C1249">
        <v>1.0807575785632921</v>
      </c>
      <c r="D1249">
        <v>1.0699500672115949</v>
      </c>
      <c r="E1249">
        <v>1.0807511351697253E-2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L1249">
        <f t="shared" si="57"/>
        <v>1</v>
      </c>
      <c r="AM1249">
        <f t="shared" si="58"/>
        <v>0</v>
      </c>
      <c r="AN1249">
        <f t="shared" si="59"/>
        <v>0</v>
      </c>
    </row>
    <row r="1250" spans="1:40" x14ac:dyDescent="0.25">
      <c r="A1250" s="2">
        <v>1367</v>
      </c>
      <c r="B1250" t="s">
        <v>19</v>
      </c>
      <c r="C1250">
        <v>7.4993588559105326</v>
      </c>
      <c r="D1250">
        <v>7.4243654239187062</v>
      </c>
      <c r="E1250">
        <v>7.4993431991826176E-2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L1250">
        <f t="shared" si="57"/>
        <v>1</v>
      </c>
      <c r="AM1250">
        <f t="shared" si="58"/>
        <v>0</v>
      </c>
      <c r="AN1250">
        <f t="shared" si="59"/>
        <v>0</v>
      </c>
    </row>
    <row r="1251" spans="1:40" x14ac:dyDescent="0.25">
      <c r="A1251" s="2">
        <v>1368</v>
      </c>
      <c r="B1251" t="s">
        <v>19</v>
      </c>
      <c r="C1251">
        <v>26.581105321560727</v>
      </c>
      <c r="D1251">
        <v>14.341133325130492</v>
      </c>
      <c r="E1251">
        <v>0.14486015718318151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9.848394117953859</v>
      </c>
      <c r="R1251">
        <v>0</v>
      </c>
      <c r="S1251">
        <v>0.99741762896016517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0.65984159806322085</v>
      </c>
      <c r="AB1251">
        <v>0.58945849426981056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L1251">
        <f t="shared" si="57"/>
        <v>0.54497333000534232</v>
      </c>
      <c r="AM1251">
        <f t="shared" si="58"/>
        <v>2.2175845855126393E-2</v>
      </c>
      <c r="AN1251">
        <f t="shared" si="59"/>
        <v>4.6999553901909664E-2</v>
      </c>
    </row>
    <row r="1252" spans="1:40" x14ac:dyDescent="0.25">
      <c r="A1252" s="2">
        <v>1369</v>
      </c>
      <c r="B1252" t="s">
        <v>19</v>
      </c>
      <c r="C1252">
        <v>1.7809300660144309</v>
      </c>
      <c r="D1252">
        <v>1.0112100132727155</v>
      </c>
      <c r="E1252">
        <v>1.0214233297960347E-2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0.68981660837428449</v>
      </c>
      <c r="R1252">
        <v>0</v>
      </c>
      <c r="S1252">
        <v>6.9689211069470375E-2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L1252">
        <f t="shared" si="57"/>
        <v>0.57353416962437831</v>
      </c>
      <c r="AM1252">
        <f t="shared" si="58"/>
        <v>0</v>
      </c>
      <c r="AN1252">
        <f t="shared" si="59"/>
        <v>0</v>
      </c>
    </row>
    <row r="1253" spans="1:40" x14ac:dyDescent="0.25">
      <c r="A1253" s="2">
        <v>1370</v>
      </c>
      <c r="B1253" t="s">
        <v>19</v>
      </c>
      <c r="C1253">
        <v>1.7813683902792439</v>
      </c>
      <c r="D1253">
        <v>1.7635557425546642</v>
      </c>
      <c r="E1253">
        <v>1.7812647724579671E-2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L1253">
        <f t="shared" si="57"/>
        <v>1</v>
      </c>
      <c r="AM1253">
        <f t="shared" si="58"/>
        <v>0</v>
      </c>
      <c r="AN1253">
        <f t="shared" si="59"/>
        <v>0</v>
      </c>
    </row>
    <row r="1254" spans="1:40" x14ac:dyDescent="0.25">
      <c r="A1254" s="2">
        <v>1371</v>
      </c>
      <c r="B1254" t="s">
        <v>19</v>
      </c>
      <c r="C1254">
        <v>38.909884300620469</v>
      </c>
      <c r="D1254">
        <v>21.12372861423874</v>
      </c>
      <c r="E1254">
        <v>0.21337478195335594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14.989408838293025</v>
      </c>
      <c r="R1254">
        <v>0</v>
      </c>
      <c r="S1254">
        <v>1.5180238536201336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1.0653482125152101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L1254">
        <f t="shared" si="57"/>
        <v>0.54837231669310949</v>
      </c>
      <c r="AM1254">
        <f t="shared" si="58"/>
        <v>2.7379886413546127E-2</v>
      </c>
      <c r="AN1254">
        <f t="shared" si="59"/>
        <v>2.7379886413546127E-2</v>
      </c>
    </row>
    <row r="1255" spans="1:40" x14ac:dyDescent="0.25">
      <c r="A1255" s="2">
        <v>1372</v>
      </c>
      <c r="B1255" t="s">
        <v>19</v>
      </c>
      <c r="C1255">
        <v>1.1581874973641357</v>
      </c>
      <c r="D1255">
        <v>1.146605659589748</v>
      </c>
      <c r="E1255">
        <v>1.1581837774387689E-2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L1255">
        <f t="shared" si="57"/>
        <v>1</v>
      </c>
      <c r="AM1255">
        <f t="shared" si="58"/>
        <v>0</v>
      </c>
      <c r="AN1255">
        <f t="shared" si="59"/>
        <v>0</v>
      </c>
    </row>
    <row r="1256" spans="1:40" x14ac:dyDescent="0.25">
      <c r="A1256" s="2">
        <v>1373</v>
      </c>
      <c r="B1256" t="s">
        <v>19</v>
      </c>
      <c r="C1256">
        <v>3.5481961983465093</v>
      </c>
      <c r="D1256">
        <v>3.5127141863829046</v>
      </c>
      <c r="E1256">
        <v>3.5482011963604967E-2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L1256">
        <f t="shared" si="57"/>
        <v>1</v>
      </c>
      <c r="AM1256">
        <f t="shared" si="58"/>
        <v>0</v>
      </c>
      <c r="AN1256">
        <f t="shared" si="59"/>
        <v>0</v>
      </c>
    </row>
    <row r="1257" spans="1:40" x14ac:dyDescent="0.25">
      <c r="A1257" s="2">
        <v>1374</v>
      </c>
      <c r="B1257" t="s">
        <v>19</v>
      </c>
      <c r="C1257">
        <v>71.819429164184911</v>
      </c>
      <c r="D1257">
        <v>71.101233563877614</v>
      </c>
      <c r="E1257">
        <v>0.71819560030730167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L1257">
        <f t="shared" si="57"/>
        <v>1</v>
      </c>
      <c r="AM1257">
        <f t="shared" si="58"/>
        <v>0</v>
      </c>
      <c r="AN1257">
        <f t="shared" si="59"/>
        <v>0</v>
      </c>
    </row>
    <row r="1258" spans="1:40" x14ac:dyDescent="0.25">
      <c r="A1258" s="2">
        <v>1375</v>
      </c>
      <c r="B1258" t="s">
        <v>19</v>
      </c>
      <c r="C1258">
        <v>1590.6059813721715</v>
      </c>
      <c r="D1258">
        <v>1495.0715412689208</v>
      </c>
      <c r="E1258">
        <v>15.101919037054687</v>
      </c>
      <c r="F1258">
        <v>6.4020571173360089E-2</v>
      </c>
      <c r="G1258">
        <v>0.51083082877205355</v>
      </c>
      <c r="H1258">
        <v>1.120360015540231E-2</v>
      </c>
      <c r="I1258">
        <v>8.8561791145698968E-2</v>
      </c>
      <c r="J1258">
        <v>1.28041147681768E-2</v>
      </c>
      <c r="K1258">
        <v>0.10216616308688681</v>
      </c>
      <c r="L1258">
        <v>1.2737426937178269</v>
      </c>
      <c r="M1258">
        <v>10.14539395379548</v>
      </c>
      <c r="N1258">
        <v>1.56930428959943</v>
      </c>
      <c r="O1258">
        <v>7.9225457460570026E-2</v>
      </c>
      <c r="P1258">
        <v>0.63006914755069998</v>
      </c>
      <c r="Q1258">
        <v>22.195313423810422</v>
      </c>
      <c r="R1258">
        <v>0</v>
      </c>
      <c r="S1258">
        <v>2.2422527898708462</v>
      </c>
      <c r="T1258">
        <v>9.069581827630015E-3</v>
      </c>
      <c r="U1258">
        <v>0.14137876723195217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1.4782528890521596</v>
      </c>
      <c r="AB1258">
        <v>7.9469983153180657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31.931932687859707</v>
      </c>
      <c r="AL1258">
        <f t="shared" si="57"/>
        <v>0.94943278096011607</v>
      </c>
      <c r="AM1258">
        <f t="shared" si="58"/>
        <v>4.9962079914111796E-3</v>
      </c>
      <c r="AN1258">
        <f t="shared" si="59"/>
        <v>5.9255725897870209E-3</v>
      </c>
    </row>
    <row r="1259" spans="1:40" x14ac:dyDescent="0.25">
      <c r="A1259" s="2">
        <v>1376</v>
      </c>
      <c r="B1259" t="s">
        <v>19</v>
      </c>
      <c r="C1259">
        <v>1784.398157902335</v>
      </c>
      <c r="D1259">
        <v>1025.4612415371364</v>
      </c>
      <c r="E1259">
        <v>10.357911907810839</v>
      </c>
      <c r="F1259">
        <v>0.35651292115894212</v>
      </c>
      <c r="G1259">
        <v>17.976893963893321</v>
      </c>
      <c r="H1259">
        <v>9.5430226370827931E-2</v>
      </c>
      <c r="I1259">
        <v>4.8264288029908595</v>
      </c>
      <c r="J1259">
        <v>9.9031366988595014E-3</v>
      </c>
      <c r="K1259">
        <v>0.4843534040868222</v>
      </c>
      <c r="L1259">
        <v>2.0319435935750816</v>
      </c>
      <c r="M1259">
        <v>102.44614857939266</v>
      </c>
      <c r="N1259">
        <v>16.931661999301269</v>
      </c>
      <c r="O1259">
        <v>0.34570949930564082</v>
      </c>
      <c r="P1259">
        <v>17.425019164220512</v>
      </c>
      <c r="Q1259">
        <v>499.26665664495653</v>
      </c>
      <c r="R1259">
        <v>0</v>
      </c>
      <c r="S1259">
        <v>50.564819668927264</v>
      </c>
      <c r="T1259">
        <v>1.5304848525795294E-2</v>
      </c>
      <c r="U1259">
        <v>1.7546557660070066</v>
      </c>
      <c r="V1259">
        <v>0</v>
      </c>
      <c r="W1259">
        <v>0</v>
      </c>
      <c r="X1259">
        <v>0</v>
      </c>
      <c r="Y1259">
        <v>5.0913207993825997</v>
      </c>
      <c r="Z1259">
        <v>0</v>
      </c>
      <c r="AA1259">
        <v>7.0359095985561986</v>
      </c>
      <c r="AB1259">
        <v>14.317257238119835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7.6030746019177995</v>
      </c>
      <c r="AL1259">
        <f t="shared" si="57"/>
        <v>0.58048656285467903</v>
      </c>
      <c r="AM1259">
        <f t="shared" si="58"/>
        <v>8.0235776834418019E-3</v>
      </c>
      <c r="AN1259">
        <f t="shared" si="59"/>
        <v>1.1966593185557832E-2</v>
      </c>
    </row>
    <row r="1260" spans="1:40" x14ac:dyDescent="0.25">
      <c r="A1260" s="2">
        <v>1377</v>
      </c>
      <c r="B1260" t="s">
        <v>19</v>
      </c>
      <c r="C1260">
        <v>3190.9825711708559</v>
      </c>
      <c r="D1260">
        <v>2556.675460660118</v>
      </c>
      <c r="E1260">
        <v>25.824954435959746</v>
      </c>
      <c r="F1260">
        <v>0.29570831490893013</v>
      </c>
      <c r="G1260">
        <v>14.893309319805171</v>
      </c>
      <c r="H1260">
        <v>7.8922155610266012E-2</v>
      </c>
      <c r="I1260">
        <v>3.9980562388334695</v>
      </c>
      <c r="J1260">
        <v>7.992117018766105E-3</v>
      </c>
      <c r="K1260">
        <v>0.40160387010294957</v>
      </c>
      <c r="L1260">
        <v>1.6833394630091749</v>
      </c>
      <c r="M1260">
        <v>84.873282450764506</v>
      </c>
      <c r="N1260">
        <v>14.027163681203678</v>
      </c>
      <c r="O1260">
        <v>0.28671718371237481</v>
      </c>
      <c r="P1260">
        <v>14.435760643358243</v>
      </c>
      <c r="Q1260">
        <v>401.93739699537821</v>
      </c>
      <c r="R1260">
        <v>0</v>
      </c>
      <c r="S1260">
        <v>40.707338384654619</v>
      </c>
      <c r="T1260">
        <v>1.2987189506135446E-2</v>
      </c>
      <c r="U1260">
        <v>1.4535662101097748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0.599408766417312</v>
      </c>
      <c r="AB1260">
        <v>19.680588173696751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9.1090149166879222</v>
      </c>
      <c r="AL1260">
        <f t="shared" si="57"/>
        <v>0.80931197757952344</v>
      </c>
      <c r="AM1260">
        <f t="shared" si="58"/>
        <v>6.1675636687904016E-3</v>
      </c>
      <c r="AN1260">
        <f t="shared" si="59"/>
        <v>6.3554082442615146E-3</v>
      </c>
    </row>
    <row r="1261" spans="1:40" x14ac:dyDescent="0.25">
      <c r="A1261" s="2">
        <v>1378</v>
      </c>
      <c r="B1261" t="s">
        <v>19</v>
      </c>
      <c r="C1261">
        <v>1841.9997226708285</v>
      </c>
      <c r="D1261">
        <v>1745.589443346772</v>
      </c>
      <c r="E1261">
        <v>17.632341130957048</v>
      </c>
      <c r="F1261">
        <v>6.2089928867269398E-2</v>
      </c>
      <c r="G1261">
        <v>0.49184965085736809</v>
      </c>
      <c r="H1261">
        <v>1.0957045661969807E-2</v>
      </c>
      <c r="I1261">
        <v>8.5221470994291337E-2</v>
      </c>
      <c r="J1261">
        <v>1.2174495856327334E-2</v>
      </c>
      <c r="K1261">
        <v>9.8613416436251419E-2</v>
      </c>
      <c r="L1261">
        <v>1.2271891823177952</v>
      </c>
      <c r="M1261">
        <v>9.7761195639060574</v>
      </c>
      <c r="N1261">
        <v>1.5120723853558549</v>
      </c>
      <c r="O1261">
        <v>7.6090599102045839E-2</v>
      </c>
      <c r="P1261">
        <v>0.60750736149247775</v>
      </c>
      <c r="Q1261">
        <v>17.977993741501198</v>
      </c>
      <c r="R1261">
        <v>0</v>
      </c>
      <c r="S1261">
        <v>1.8164692098849387</v>
      </c>
      <c r="T1261">
        <v>8.5221470994291341E-3</v>
      </c>
      <c r="U1261">
        <v>0.13635435359086615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8.0837203141268681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36.794993326048299</v>
      </c>
      <c r="AL1261">
        <f t="shared" si="57"/>
        <v>0.95723238324983317</v>
      </c>
      <c r="AM1261">
        <f t="shared" si="58"/>
        <v>4.3885567487522668E-3</v>
      </c>
      <c r="AN1261">
        <f t="shared" si="59"/>
        <v>4.3885567487522668E-3</v>
      </c>
    </row>
    <row r="1262" spans="1:40" x14ac:dyDescent="0.25">
      <c r="A1262" s="2">
        <v>1379</v>
      </c>
      <c r="B1262" t="s">
        <v>19</v>
      </c>
      <c r="C1262">
        <v>11244.65777965863</v>
      </c>
      <c r="D1262">
        <v>10822.437220513726</v>
      </c>
      <c r="E1262">
        <v>109.31768709852605</v>
      </c>
      <c r="F1262">
        <v>0.12308280817449549</v>
      </c>
      <c r="G1262">
        <v>6.2201849424467053</v>
      </c>
      <c r="H1262">
        <v>3.302221682730367E-2</v>
      </c>
      <c r="I1262">
        <v>1.670123632871813</v>
      </c>
      <c r="J1262">
        <v>3.0020197115730612E-3</v>
      </c>
      <c r="K1262">
        <v>0.16811310384809142</v>
      </c>
      <c r="L1262">
        <v>0.70247263252156089</v>
      </c>
      <c r="M1262">
        <v>35.445848408453557</v>
      </c>
      <c r="N1262">
        <v>5.857941230583557</v>
      </c>
      <c r="O1262">
        <v>0.11908011522573141</v>
      </c>
      <c r="P1262">
        <v>6.0290563541432212</v>
      </c>
      <c r="Q1262">
        <v>169.39408657430425</v>
      </c>
      <c r="R1262">
        <v>0</v>
      </c>
      <c r="S1262">
        <v>17.155777838992556</v>
      </c>
      <c r="T1262">
        <v>5.0033660858877773E-3</v>
      </c>
      <c r="U1262">
        <v>0.60740865497494834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41.3278036953159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28.040864451893533</v>
      </c>
      <c r="AL1262">
        <f t="shared" si="57"/>
        <v>0.97217319742603348</v>
      </c>
      <c r="AM1262">
        <f t="shared" si="58"/>
        <v>3.6753278316817347E-3</v>
      </c>
      <c r="AN1262">
        <f t="shared" si="59"/>
        <v>3.6753278316817347E-3</v>
      </c>
    </row>
    <row r="1263" spans="1:40" x14ac:dyDescent="0.25">
      <c r="A1263" s="2">
        <v>1380</v>
      </c>
      <c r="B1263" t="s">
        <v>19</v>
      </c>
      <c r="C1263">
        <v>4.4081559233866026</v>
      </c>
      <c r="D1263">
        <v>4.3640743172371996</v>
      </c>
      <c r="E1263">
        <v>4.4081606149402951E-2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L1263">
        <f t="shared" si="57"/>
        <v>1</v>
      </c>
      <c r="AM1263">
        <f t="shared" si="58"/>
        <v>0</v>
      </c>
      <c r="AN1263">
        <f t="shared" si="59"/>
        <v>0</v>
      </c>
    </row>
    <row r="1264" spans="1:40" x14ac:dyDescent="0.25">
      <c r="A1264" s="2">
        <v>1381</v>
      </c>
      <c r="B1264" t="s">
        <v>19</v>
      </c>
      <c r="C1264">
        <v>45.132292325068441</v>
      </c>
      <c r="D1264">
        <v>44.680970230261046</v>
      </c>
      <c r="E1264">
        <v>0.45132209480739849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L1264">
        <f t="shared" si="57"/>
        <v>1</v>
      </c>
      <c r="AM1264">
        <f t="shared" si="58"/>
        <v>0</v>
      </c>
      <c r="AN1264">
        <f t="shared" si="59"/>
        <v>0</v>
      </c>
    </row>
    <row r="1265" spans="1:40" x14ac:dyDescent="0.25">
      <c r="A1265" s="2">
        <v>1382</v>
      </c>
      <c r="B1265" t="s">
        <v>19</v>
      </c>
      <c r="C1265">
        <v>4.4451166071326869</v>
      </c>
      <c r="D1265">
        <v>4.4006636478851267</v>
      </c>
      <c r="E1265">
        <v>4.4452959247560091E-2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L1265">
        <f t="shared" si="57"/>
        <v>1</v>
      </c>
      <c r="AM1265">
        <f t="shared" si="58"/>
        <v>0</v>
      </c>
      <c r="AN1265">
        <f t="shared" si="59"/>
        <v>0</v>
      </c>
    </row>
    <row r="1266" spans="1:40" x14ac:dyDescent="0.25">
      <c r="A1266" s="2">
        <v>1383</v>
      </c>
      <c r="B1266" t="s">
        <v>19</v>
      </c>
      <c r="C1266">
        <v>1.8205185981211829</v>
      </c>
      <c r="D1266">
        <v>0.33639835219828118</v>
      </c>
      <c r="E1266">
        <v>3.3979065212596336E-3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1.3445494776535458</v>
      </c>
      <c r="R1266">
        <v>0</v>
      </c>
      <c r="S1266">
        <v>0.13617286174809609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L1266">
        <f t="shared" si="57"/>
        <v>0.18664805680657062</v>
      </c>
      <c r="AM1266">
        <f t="shared" si="58"/>
        <v>0</v>
      </c>
      <c r="AN1266">
        <f t="shared" si="59"/>
        <v>0</v>
      </c>
    </row>
    <row r="1267" spans="1:40" x14ac:dyDescent="0.25">
      <c r="A1267" s="2">
        <v>1384</v>
      </c>
      <c r="B1267" t="s">
        <v>19</v>
      </c>
      <c r="C1267">
        <v>1.9453636414139264</v>
      </c>
      <c r="D1267">
        <v>1.9259101209808713</v>
      </c>
      <c r="E1267">
        <v>1.9453520433055062E-2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L1267">
        <f t="shared" si="57"/>
        <v>1</v>
      </c>
      <c r="AM1267">
        <f t="shared" si="58"/>
        <v>0</v>
      </c>
      <c r="AN1267">
        <f t="shared" si="59"/>
        <v>0</v>
      </c>
    </row>
    <row r="1268" spans="1:40" x14ac:dyDescent="0.25">
      <c r="A1268" s="2">
        <v>1385</v>
      </c>
      <c r="B1268" t="s">
        <v>5</v>
      </c>
      <c r="C1268">
        <v>93.626549447737872</v>
      </c>
      <c r="D1268">
        <v>41.086702801965977</v>
      </c>
      <c r="E1268">
        <v>0.41501585358222559</v>
      </c>
      <c r="F1268">
        <v>9.2762237254520544E-3</v>
      </c>
      <c r="G1268">
        <v>0.4677297893548929</v>
      </c>
      <c r="H1268">
        <v>2.4869431091802544E-3</v>
      </c>
      <c r="I1268">
        <v>0.12556478712199121</v>
      </c>
      <c r="J1268">
        <v>2.5090821417487455E-4</v>
      </c>
      <c r="K1268">
        <v>1.2604446456205039E-2</v>
      </c>
      <c r="L1268">
        <v>5.286783354744512E-2</v>
      </c>
      <c r="M1268">
        <v>2.6654789047772209</v>
      </c>
      <c r="N1268">
        <v>0.4405357535706938</v>
      </c>
      <c r="O1268">
        <v>8.9957969143405359E-3</v>
      </c>
      <c r="P1268">
        <v>0.45336898476481363</v>
      </c>
      <c r="Q1268">
        <v>43.44014357883384</v>
      </c>
      <c r="R1268">
        <v>0</v>
      </c>
      <c r="S1268">
        <v>4.3994925668669573</v>
      </c>
      <c r="T1268">
        <v>3.9112159759167474E-4</v>
      </c>
      <c r="U1268">
        <v>4.5643153334861464E-2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L1268">
        <f t="shared" si="57"/>
        <v>0.4432686978250156</v>
      </c>
      <c r="AM1268">
        <f t="shared" si="58"/>
        <v>0</v>
      </c>
      <c r="AN1268">
        <f t="shared" si="59"/>
        <v>0</v>
      </c>
    </row>
    <row r="1269" spans="1:40" x14ac:dyDescent="0.25">
      <c r="A1269" s="2">
        <v>1386</v>
      </c>
      <c r="B1269" t="s">
        <v>5</v>
      </c>
      <c r="C1269">
        <v>59.665371921015165</v>
      </c>
      <c r="D1269">
        <v>59.068717114606024</v>
      </c>
      <c r="E1269">
        <v>0.59665480640914292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L1269">
        <f t="shared" si="57"/>
        <v>1</v>
      </c>
      <c r="AM1269">
        <f t="shared" si="58"/>
        <v>0</v>
      </c>
      <c r="AN1269">
        <f t="shared" si="59"/>
        <v>0</v>
      </c>
    </row>
    <row r="1270" spans="1:40" x14ac:dyDescent="0.25">
      <c r="A1270" s="2">
        <v>1387</v>
      </c>
      <c r="B1270" t="s">
        <v>5</v>
      </c>
      <c r="C1270">
        <v>10423.002555707415</v>
      </c>
      <c r="D1270">
        <v>7978.6413124157525</v>
      </c>
      <c r="E1270">
        <v>80.59221509150639</v>
      </c>
      <c r="F1270">
        <v>1.6882384772249242</v>
      </c>
      <c r="G1270">
        <v>85.120203588716919</v>
      </c>
      <c r="H1270">
        <v>0.4535346279854135</v>
      </c>
      <c r="I1270">
        <v>22.849751914817062</v>
      </c>
      <c r="J1270">
        <v>4.5647965067469175E-2</v>
      </c>
      <c r="K1270">
        <v>2.2941783367679962</v>
      </c>
      <c r="L1270">
        <v>9.6214131794048434</v>
      </c>
      <c r="M1270">
        <v>485.08103891820326</v>
      </c>
      <c r="N1270">
        <v>80.172553101603327</v>
      </c>
      <c r="O1270">
        <v>1.6367004513174905</v>
      </c>
      <c r="P1270">
        <v>82.507225675210066</v>
      </c>
      <c r="Q1270">
        <v>1351.237168308531</v>
      </c>
      <c r="R1270">
        <v>0</v>
      </c>
      <c r="S1270">
        <v>136.84934510566291</v>
      </c>
      <c r="T1270">
        <v>7.2153234061634167E-2</v>
      </c>
      <c r="U1270">
        <v>8.3071935187652191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29.314807980092933</v>
      </c>
      <c r="AB1270">
        <v>65.408294994290415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1.1095788224311629</v>
      </c>
      <c r="AL1270">
        <f t="shared" si="57"/>
        <v>0.77321611353670772</v>
      </c>
      <c r="AM1270">
        <f t="shared" si="58"/>
        <v>6.2753793491563733E-3</v>
      </c>
      <c r="AN1270">
        <f t="shared" si="59"/>
        <v>9.0878902185930095E-3</v>
      </c>
    </row>
    <row r="1271" spans="1:40" x14ac:dyDescent="0.25">
      <c r="A1271" s="2">
        <v>1388</v>
      </c>
      <c r="B1271" t="s">
        <v>5</v>
      </c>
      <c r="C1271">
        <v>6133.5133859940333</v>
      </c>
      <c r="D1271">
        <v>6011.054501864297</v>
      </c>
      <c r="E1271">
        <v>60.717772886044187</v>
      </c>
      <c r="F1271">
        <v>3.2285157616651732E-2</v>
      </c>
      <c r="G1271">
        <v>1.6335157507884097</v>
      </c>
      <c r="H1271">
        <v>8.4960941096451931E-3</v>
      </c>
      <c r="I1271">
        <v>0.43896485100354282</v>
      </c>
      <c r="J1271">
        <v>5.6640627397634615E-4</v>
      </c>
      <c r="K1271">
        <v>4.4179690502967543E-2</v>
      </c>
      <c r="L1271">
        <v>0.1846484509803516</v>
      </c>
      <c r="M1271">
        <v>9.3105863316231776</v>
      </c>
      <c r="N1271">
        <v>1.5389258463937325</v>
      </c>
      <c r="O1271">
        <v>3.1152345068699037E-2</v>
      </c>
      <c r="P1271">
        <v>1.5836719420378638</v>
      </c>
      <c r="Q1271">
        <v>27.055721651998788</v>
      </c>
      <c r="R1271">
        <v>0</v>
      </c>
      <c r="S1271">
        <v>2.7401940886113372</v>
      </c>
      <c r="T1271">
        <v>1.1328126045933198E-3</v>
      </c>
      <c r="U1271">
        <v>0.15916016298735328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16.977909661091051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L1271">
        <f t="shared" si="57"/>
        <v>0.98993380997835945</v>
      </c>
      <c r="AM1271">
        <f t="shared" si="58"/>
        <v>2.768056184545118E-3</v>
      </c>
      <c r="AN1271">
        <f t="shared" si="59"/>
        <v>2.768056184545118E-3</v>
      </c>
    </row>
    <row r="1272" spans="1:40" x14ac:dyDescent="0.25">
      <c r="A1272" s="2">
        <v>1389</v>
      </c>
      <c r="B1272" t="s">
        <v>5</v>
      </c>
      <c r="C1272">
        <v>53.339459565710577</v>
      </c>
      <c r="D1272">
        <v>50.186854648227801</v>
      </c>
      <c r="E1272">
        <v>0.50693847071813392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2.1457446283419164</v>
      </c>
      <c r="R1272">
        <v>0</v>
      </c>
      <c r="S1272">
        <v>0.2173151427054012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0.15685346594837418</v>
      </c>
      <c r="AB1272">
        <v>0.12575320976895515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L1272">
        <f t="shared" si="57"/>
        <v>0.95039945158226879</v>
      </c>
      <c r="AM1272">
        <f t="shared" si="58"/>
        <v>2.3576018728505448E-3</v>
      </c>
      <c r="AN1272">
        <f t="shared" si="59"/>
        <v>5.298266574470579E-3</v>
      </c>
    </row>
    <row r="1273" spans="1:40" x14ac:dyDescent="0.25">
      <c r="A1273" s="2">
        <v>1390</v>
      </c>
      <c r="B1273" t="s">
        <v>5</v>
      </c>
      <c r="C1273">
        <v>28.667386977452345</v>
      </c>
      <c r="D1273">
        <v>26.590626185813893</v>
      </c>
      <c r="E1273">
        <v>0.26859168569025665</v>
      </c>
      <c r="F1273">
        <v>3.222547698109546E-3</v>
      </c>
      <c r="G1273">
        <v>0.16275477149302264</v>
      </c>
      <c r="H1273">
        <v>8.7008789460231591E-4</v>
      </c>
      <c r="I1273">
        <v>4.3681634047874889E-2</v>
      </c>
      <c r="J1273">
        <v>9.6676432554560225E-5</v>
      </c>
      <c r="K1273">
        <v>4.3826650305563673E-3</v>
      </c>
      <c r="L1273">
        <v>1.8384634617714959E-2</v>
      </c>
      <c r="M1273">
        <v>0.92746535636715632</v>
      </c>
      <c r="N1273">
        <v>0.15328047320421129</v>
      </c>
      <c r="O1273">
        <v>3.1419838445294226E-3</v>
      </c>
      <c r="P1273">
        <v>0.15774370982246227</v>
      </c>
      <c r="Q1273">
        <v>0.2879494116679453</v>
      </c>
      <c r="R1273">
        <v>0</v>
      </c>
      <c r="S1273">
        <v>2.916297903580603E-2</v>
      </c>
      <c r="T1273">
        <v>1.4501463996983416E-4</v>
      </c>
      <c r="U1273">
        <v>1.5887160151680044E-2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L1273">
        <f t="shared" si="57"/>
        <v>0.93692591838347983</v>
      </c>
      <c r="AM1273">
        <f t="shared" si="58"/>
        <v>0</v>
      </c>
      <c r="AN1273">
        <f t="shared" si="59"/>
        <v>0</v>
      </c>
    </row>
    <row r="1274" spans="1:40" x14ac:dyDescent="0.25">
      <c r="A1274" s="2">
        <v>1391</v>
      </c>
      <c r="B1274" t="s">
        <v>7</v>
      </c>
      <c r="C1274">
        <v>86.878669687015687</v>
      </c>
      <c r="D1274">
        <v>82.5364722806234</v>
      </c>
      <c r="E1274">
        <v>0.8336991608064569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1.5342648462451742</v>
      </c>
      <c r="R1274">
        <v>0</v>
      </c>
      <c r="S1274">
        <v>0.15499976566152002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0.22869392782195611</v>
      </c>
      <c r="AB1274">
        <v>0.50511988407284236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1.0854198217843447</v>
      </c>
      <c r="AL1274">
        <f t="shared" si="57"/>
        <v>0.95961611453967532</v>
      </c>
      <c r="AM1274">
        <f t="shared" si="58"/>
        <v>5.814084008106471E-3</v>
      </c>
      <c r="AN1274">
        <f t="shared" si="59"/>
        <v>8.4464209055962261E-3</v>
      </c>
    </row>
    <row r="1275" spans="1:40" x14ac:dyDescent="0.25">
      <c r="A1275" s="2">
        <v>1392</v>
      </c>
      <c r="B1275" t="s">
        <v>7</v>
      </c>
      <c r="C1275">
        <v>9157.1006817491616</v>
      </c>
      <c r="D1275">
        <v>6456.5364691498717</v>
      </c>
      <c r="E1275">
        <v>65.217328507577093</v>
      </c>
      <c r="F1275">
        <v>1.2476520910733011</v>
      </c>
      <c r="G1275">
        <v>62.90965666823309</v>
      </c>
      <c r="H1275">
        <v>0.33449384818474415</v>
      </c>
      <c r="I1275">
        <v>16.88846386790782</v>
      </c>
      <c r="J1275">
        <v>3.3747154806520623E-2</v>
      </c>
      <c r="K1275">
        <v>1.6952980483595776</v>
      </c>
      <c r="L1275">
        <v>7.1107236121313679</v>
      </c>
      <c r="M1275">
        <v>358.50691269253616</v>
      </c>
      <c r="N1275">
        <v>59.252058855258312</v>
      </c>
      <c r="O1275">
        <v>1.2099346849788022</v>
      </c>
      <c r="P1275">
        <v>60.978128450867416</v>
      </c>
      <c r="Q1275">
        <v>1685.5882463837947</v>
      </c>
      <c r="R1275">
        <v>0</v>
      </c>
      <c r="S1275">
        <v>170.71152049269747</v>
      </c>
      <c r="T1275">
        <v>5.2605854876080244E-2</v>
      </c>
      <c r="U1275">
        <v>6.1390041235388662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32.29815696982611</v>
      </c>
      <c r="AB1275">
        <v>70.096000281253765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100.2942800113882</v>
      </c>
      <c r="AL1275">
        <f t="shared" si="57"/>
        <v>0.7122072831039008</v>
      </c>
      <c r="AM1275">
        <f t="shared" si="58"/>
        <v>7.6548246784007446E-3</v>
      </c>
      <c r="AN1275">
        <f t="shared" si="59"/>
        <v>1.1181940748468526E-2</v>
      </c>
    </row>
    <row r="1276" spans="1:40" x14ac:dyDescent="0.25">
      <c r="A1276" s="2">
        <v>1393</v>
      </c>
      <c r="B1276" t="s">
        <v>7</v>
      </c>
      <c r="C1276">
        <v>876.79625900807525</v>
      </c>
      <c r="D1276">
        <v>865.22541303343905</v>
      </c>
      <c r="E1276">
        <v>8.7396630717854453</v>
      </c>
      <c r="F1276">
        <v>3.748380333648123E-3</v>
      </c>
      <c r="G1276">
        <v>2.9893333785573836E-2</v>
      </c>
      <c r="H1276">
        <v>6.5596655838842156E-4</v>
      </c>
      <c r="I1276">
        <v>5.1852591491815415E-3</v>
      </c>
      <c r="J1276">
        <v>7.4967606672962455E-4</v>
      </c>
      <c r="K1276">
        <v>5.9661720310565962E-3</v>
      </c>
      <c r="L1276">
        <v>7.4561535260467521E-2</v>
      </c>
      <c r="M1276">
        <v>0.59402457337488623</v>
      </c>
      <c r="N1276">
        <v>9.1897788056289537E-2</v>
      </c>
      <c r="O1276">
        <v>4.6542389142797524E-3</v>
      </c>
      <c r="P1276">
        <v>3.689030978365361E-2</v>
      </c>
      <c r="Q1276">
        <v>0</v>
      </c>
      <c r="R1276">
        <v>0</v>
      </c>
      <c r="S1276">
        <v>0</v>
      </c>
      <c r="T1276">
        <v>5.3102057850332022E-4</v>
      </c>
      <c r="U1276">
        <v>8.2776732368062718E-3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1.9741469757213448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L1276">
        <f t="shared" si="57"/>
        <v>0.99677099112392009</v>
      </c>
      <c r="AM1276">
        <f t="shared" si="58"/>
        <v>2.251545847098742E-3</v>
      </c>
      <c r="AN1276">
        <f t="shared" si="59"/>
        <v>2.251545847098742E-3</v>
      </c>
    </row>
    <row r="1277" spans="1:40" x14ac:dyDescent="0.25">
      <c r="A1277" s="2">
        <v>1394</v>
      </c>
      <c r="B1277" t="s">
        <v>7</v>
      </c>
      <c r="C1277">
        <v>9718.0194356155353</v>
      </c>
      <c r="D1277">
        <v>9453.401241626816</v>
      </c>
      <c r="E1277">
        <v>95.48907718424249</v>
      </c>
      <c r="F1277">
        <v>6.4759520205698057E-2</v>
      </c>
      <c r="G1277">
        <v>3.2847469117423622</v>
      </c>
      <c r="H1277">
        <v>1.7089317644676333E-2</v>
      </c>
      <c r="I1277">
        <v>0.88234850856153513</v>
      </c>
      <c r="J1277">
        <v>1.7988757261663242E-3</v>
      </c>
      <c r="K1277">
        <v>8.8144903476591124E-2</v>
      </c>
      <c r="L1277">
        <v>0.37146780988557682</v>
      </c>
      <c r="M1277">
        <v>18.717300095457734</v>
      </c>
      <c r="N1277">
        <v>3.0940661842465542</v>
      </c>
      <c r="O1277">
        <v>6.296064726778898E-2</v>
      </c>
      <c r="P1277">
        <v>3.1840098761138997</v>
      </c>
      <c r="Q1277">
        <v>99.562769588150431</v>
      </c>
      <c r="R1277">
        <v>0</v>
      </c>
      <c r="S1277">
        <v>10.083697316380807</v>
      </c>
      <c r="T1277">
        <v>2.6983134543338136E-3</v>
      </c>
      <c r="U1277">
        <v>0.32019986324761157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9.1656996702767621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20.225359402637469</v>
      </c>
      <c r="AL1277">
        <f t="shared" si="57"/>
        <v>0.98259633890166587</v>
      </c>
      <c r="AM1277">
        <f t="shared" si="58"/>
        <v>9.4316539815565931E-4</v>
      </c>
      <c r="AN1277">
        <f t="shared" si="59"/>
        <v>9.4316539815565931E-4</v>
      </c>
    </row>
    <row r="1278" spans="1:40" x14ac:dyDescent="0.25">
      <c r="A1278" s="2">
        <v>1395</v>
      </c>
      <c r="B1278" t="s">
        <v>7</v>
      </c>
      <c r="C1278">
        <v>6.6453082329562649</v>
      </c>
      <c r="D1278">
        <v>6.5788546859802963</v>
      </c>
      <c r="E1278">
        <v>6.645354697596878E-2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L1278">
        <f t="shared" si="57"/>
        <v>1</v>
      </c>
      <c r="AM1278">
        <f t="shared" si="58"/>
        <v>0</v>
      </c>
      <c r="AN1278">
        <f t="shared" si="59"/>
        <v>0</v>
      </c>
    </row>
    <row r="1279" spans="1:40" x14ac:dyDescent="0.25">
      <c r="A1279" s="2">
        <v>1396</v>
      </c>
      <c r="B1279" t="s">
        <v>7</v>
      </c>
      <c r="C1279">
        <v>11.878277662858155</v>
      </c>
      <c r="D1279">
        <v>11.75949473625654</v>
      </c>
      <c r="E1279">
        <v>0.11878292660161394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L1279">
        <f t="shared" si="57"/>
        <v>1</v>
      </c>
      <c r="AM1279">
        <f t="shared" si="58"/>
        <v>0</v>
      </c>
      <c r="AN1279">
        <f t="shared" si="59"/>
        <v>0</v>
      </c>
    </row>
    <row r="1280" spans="1:40" x14ac:dyDescent="0.25">
      <c r="A1280" s="2">
        <v>1397</v>
      </c>
      <c r="B1280" t="s">
        <v>7</v>
      </c>
      <c r="C1280">
        <v>3.2731357023707521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2.972127344809806</v>
      </c>
      <c r="R1280">
        <v>0</v>
      </c>
      <c r="S1280">
        <v>0.30100835756094624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L1280">
        <f t="shared" si="57"/>
        <v>0</v>
      </c>
      <c r="AM1280">
        <f t="shared" si="58"/>
        <v>0</v>
      </c>
      <c r="AN1280">
        <f t="shared" si="59"/>
        <v>0</v>
      </c>
    </row>
    <row r="1281" spans="1:40" x14ac:dyDescent="0.25">
      <c r="A1281" s="2">
        <v>1398</v>
      </c>
      <c r="B1281" t="s">
        <v>7</v>
      </c>
      <c r="C1281">
        <v>9.5447056282413403</v>
      </c>
      <c r="D1281">
        <v>4.6122307917406635</v>
      </c>
      <c r="E1281">
        <v>4.6588228675031165E-2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3.904949516783331</v>
      </c>
      <c r="R1281">
        <v>0</v>
      </c>
      <c r="S1281">
        <v>0.39549193031503838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0.58544516072727759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L1281">
        <f t="shared" si="57"/>
        <v>0.48810505026272927</v>
      </c>
      <c r="AM1281">
        <f t="shared" si="58"/>
        <v>6.1337162562146906E-2</v>
      </c>
      <c r="AN1281">
        <f t="shared" si="59"/>
        <v>6.1337162562146906E-2</v>
      </c>
    </row>
    <row r="1282" spans="1:40" x14ac:dyDescent="0.25">
      <c r="A1282" s="2">
        <v>1399</v>
      </c>
      <c r="B1282" t="s">
        <v>7</v>
      </c>
      <c r="C1282">
        <v>529.8075389724047</v>
      </c>
      <c r="D1282">
        <v>463.13738691679788</v>
      </c>
      <c r="E1282">
        <v>4.6781604526053888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55.521142258347091</v>
      </c>
      <c r="R1282">
        <v>0</v>
      </c>
      <c r="S1282">
        <v>5.6230293175022563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0.4705603978451226</v>
      </c>
      <c r="AB1282">
        <v>0.37725962930686552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L1282">
        <f t="shared" si="57"/>
        <v>0.88299148833699337</v>
      </c>
      <c r="AM1282">
        <f t="shared" si="58"/>
        <v>7.1206919788001594E-4</v>
      </c>
      <c r="AN1282">
        <f t="shared" si="59"/>
        <v>1.6002415307196059E-3</v>
      </c>
    </row>
    <row r="1283" spans="1:40" x14ac:dyDescent="0.25">
      <c r="A1283" s="2">
        <v>1400</v>
      </c>
      <c r="B1283" t="s">
        <v>7</v>
      </c>
      <c r="C1283">
        <v>194.36449685568417</v>
      </c>
      <c r="D1283">
        <v>180.68548449212881</v>
      </c>
      <c r="E1283">
        <v>1.8251025199772357</v>
      </c>
      <c r="F1283">
        <v>6.4450953962190919E-3</v>
      </c>
      <c r="G1283">
        <v>0.32550954298604529</v>
      </c>
      <c r="H1283">
        <v>1.7401757892046318E-3</v>
      </c>
      <c r="I1283">
        <v>8.7363268095749777E-2</v>
      </c>
      <c r="J1283">
        <v>1.9335286510912045E-4</v>
      </c>
      <c r="K1283">
        <v>8.7653300611127347E-3</v>
      </c>
      <c r="L1283">
        <v>3.6769269235429919E-2</v>
      </c>
      <c r="M1283">
        <v>1.8549307127343126</v>
      </c>
      <c r="N1283">
        <v>0.30656094640842257</v>
      </c>
      <c r="O1283">
        <v>6.2839676890588453E-3</v>
      </c>
      <c r="P1283">
        <v>0.31548741964492455</v>
      </c>
      <c r="Q1283">
        <v>5.7589882333589069</v>
      </c>
      <c r="R1283">
        <v>0</v>
      </c>
      <c r="S1283">
        <v>0.58325958071612061</v>
      </c>
      <c r="T1283">
        <v>2.9002927993966831E-4</v>
      </c>
      <c r="U1283">
        <v>3.1774320303360089E-2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0.15675015384012947</v>
      </c>
      <c r="AB1283">
        <v>0.30882119861040436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2.0639772465636761</v>
      </c>
      <c r="AL1283">
        <f t="shared" ref="AL1283:AL1346" si="60">(D1283+E1283)/C1283</f>
        <v>0.93901195930664405</v>
      </c>
      <c r="AM1283">
        <f t="shared" ref="AM1283:AM1346" si="61">(SUM(X1283,AB1283,AE1283))/C1283</f>
        <v>1.5888765880926515E-3</v>
      </c>
      <c r="AN1283">
        <f t="shared" ref="AN1283:AN1346" si="62">(SUM(AA1283:AB1283,AD1283:AE1283,W1283:X1283))/C1283</f>
        <v>2.3953518259881641E-3</v>
      </c>
    </row>
    <row r="1284" spans="1:40" x14ac:dyDescent="0.25">
      <c r="A1284" s="2">
        <v>1401</v>
      </c>
      <c r="B1284" t="s">
        <v>30</v>
      </c>
      <c r="C1284">
        <v>14.080648345481421</v>
      </c>
      <c r="D1284">
        <v>9.076136067201368</v>
      </c>
      <c r="E1284">
        <v>9.1678301139422338E-2</v>
      </c>
      <c r="F1284">
        <v>4.0165748623464191E-2</v>
      </c>
      <c r="G1284">
        <v>0.39592676881231526</v>
      </c>
      <c r="H1284">
        <v>1.1693558530832931E-2</v>
      </c>
      <c r="I1284">
        <v>0.11527713396640851</v>
      </c>
      <c r="J1284">
        <v>1.5740517825354966E-3</v>
      </c>
      <c r="K1284">
        <v>1.5516858992983971E-2</v>
      </c>
      <c r="L1284">
        <v>0.10717056050743022</v>
      </c>
      <c r="M1284">
        <v>1.0564799667609772</v>
      </c>
      <c r="N1284">
        <v>0.17563969461878373</v>
      </c>
      <c r="O1284">
        <v>7.1824025036874399E-3</v>
      </c>
      <c r="P1284">
        <v>7.0807006126303779E-2</v>
      </c>
      <c r="Q1284">
        <v>2.6342822660887766</v>
      </c>
      <c r="R1284">
        <v>0</v>
      </c>
      <c r="S1284">
        <v>0.26491746444432962</v>
      </c>
      <c r="T1284">
        <v>5.4437711583528491E-4</v>
      </c>
      <c r="U1284">
        <v>1.5656118265969684E-2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L1284">
        <f t="shared" si="60"/>
        <v>0.65109319850905922</v>
      </c>
      <c r="AM1284">
        <f t="shared" si="61"/>
        <v>0</v>
      </c>
      <c r="AN1284">
        <f t="shared" si="62"/>
        <v>0</v>
      </c>
    </row>
    <row r="1285" spans="1:40" x14ac:dyDescent="0.25">
      <c r="A1285" s="2">
        <v>1402</v>
      </c>
      <c r="B1285" t="s">
        <v>30</v>
      </c>
      <c r="C1285">
        <v>2.5106959944249203</v>
      </c>
      <c r="D1285">
        <v>0.85119570758859064</v>
      </c>
      <c r="E1285">
        <v>8.5912923314765167E-3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1.3595719951144853</v>
      </c>
      <c r="R1285">
        <v>0.23484912421511442</v>
      </c>
      <c r="S1285">
        <v>5.6487875175253908E-2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L1285">
        <f t="shared" si="60"/>
        <v>0.34244966408886274</v>
      </c>
      <c r="AM1285">
        <f t="shared" si="61"/>
        <v>0</v>
      </c>
      <c r="AN1285">
        <f t="shared" si="62"/>
        <v>0</v>
      </c>
    </row>
    <row r="1286" spans="1:40" x14ac:dyDescent="0.25">
      <c r="A1286" s="2">
        <v>1403</v>
      </c>
      <c r="B1286" t="s">
        <v>30</v>
      </c>
      <c r="C1286">
        <v>47.573338070422238</v>
      </c>
      <c r="D1286">
        <v>20.359311268462587</v>
      </c>
      <c r="E1286">
        <v>0.20564962176257351</v>
      </c>
      <c r="F1286">
        <v>0.19630269629995142</v>
      </c>
      <c r="G1286">
        <v>1.9351250906607251</v>
      </c>
      <c r="H1286">
        <v>5.7156022917650671E-2</v>
      </c>
      <c r="I1286">
        <v>0.56343095207744343</v>
      </c>
      <c r="J1286">
        <v>7.6945421970821227E-3</v>
      </c>
      <c r="K1286">
        <v>7.5848946722454055E-2</v>
      </c>
      <c r="L1286">
        <v>0.52380771129526316</v>
      </c>
      <c r="M1286">
        <v>5.1636155148647758</v>
      </c>
      <c r="N1286">
        <v>0.85845366245820764</v>
      </c>
      <c r="O1286">
        <v>3.5106423286165485E-2</v>
      </c>
      <c r="P1286">
        <v>0.34607543861579543</v>
      </c>
      <c r="Q1286">
        <v>15.075404101008944</v>
      </c>
      <c r="R1286">
        <v>0</v>
      </c>
      <c r="S1286">
        <v>1.5160605851361428</v>
      </c>
      <c r="T1286">
        <v>2.6601232918792494E-3</v>
      </c>
      <c r="U1286">
        <v>7.6520281407406951E-2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0.34735806804976682</v>
      </c>
      <c r="AB1286">
        <v>0.22775701990742539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L1286">
        <f t="shared" si="60"/>
        <v>0.43227912365079574</v>
      </c>
      <c r="AM1286">
        <f t="shared" si="61"/>
        <v>4.7874929350191784E-3</v>
      </c>
      <c r="AN1286">
        <f t="shared" si="62"/>
        <v>1.2089021104759484E-2</v>
      </c>
    </row>
    <row r="1287" spans="1:40" x14ac:dyDescent="0.25">
      <c r="A1287" s="2">
        <v>1404</v>
      </c>
      <c r="B1287" t="s">
        <v>30</v>
      </c>
      <c r="C1287">
        <v>10.214242465706757</v>
      </c>
      <c r="D1287">
        <v>10.112100132727154</v>
      </c>
      <c r="E1287">
        <v>0.10214233297960346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L1287">
        <f t="shared" si="60"/>
        <v>1</v>
      </c>
      <c r="AM1287">
        <f t="shared" si="61"/>
        <v>0</v>
      </c>
      <c r="AN1287">
        <f t="shared" si="62"/>
        <v>0</v>
      </c>
    </row>
    <row r="1288" spans="1:40" x14ac:dyDescent="0.25">
      <c r="A1288" s="2">
        <v>1405</v>
      </c>
      <c r="B1288" t="s">
        <v>30</v>
      </c>
      <c r="C1288">
        <v>13.983972907623626</v>
      </c>
      <c r="D1288">
        <v>10.479025889778217</v>
      </c>
      <c r="E1288">
        <v>0.10584860834275142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3.088502364534099</v>
      </c>
      <c r="R1288">
        <v>0</v>
      </c>
      <c r="S1288">
        <v>0.31059604496855736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L1288">
        <f t="shared" si="60"/>
        <v>0.75692899064116648</v>
      </c>
      <c r="AM1288">
        <f t="shared" si="61"/>
        <v>0</v>
      </c>
      <c r="AN1288">
        <f t="shared" si="62"/>
        <v>0</v>
      </c>
    </row>
    <row r="1289" spans="1:40" x14ac:dyDescent="0.25">
      <c r="A1289" s="2">
        <v>1406</v>
      </c>
      <c r="B1289" t="s">
        <v>30</v>
      </c>
      <c r="C1289">
        <v>8302.3204279940765</v>
      </c>
      <c r="D1289">
        <v>8155.2287008414332</v>
      </c>
      <c r="E1289">
        <v>82.375943349850473</v>
      </c>
      <c r="F1289">
        <v>0.42074266940921934</v>
      </c>
      <c r="G1289">
        <v>4.1479784780976647</v>
      </c>
      <c r="H1289">
        <v>0.12252472965296021</v>
      </c>
      <c r="I1289">
        <v>1.2078035014041932</v>
      </c>
      <c r="J1289">
        <v>1.6466876730879008E-2</v>
      </c>
      <c r="K1289">
        <v>0.16257552026672922</v>
      </c>
      <c r="L1289">
        <v>1.1228176435865607</v>
      </c>
      <c r="M1289">
        <v>11.068392888503578</v>
      </c>
      <c r="N1289">
        <v>1.8401036997743274</v>
      </c>
      <c r="O1289">
        <v>7.5217339524893928E-2</v>
      </c>
      <c r="P1289">
        <v>0.7418467517063797</v>
      </c>
      <c r="Q1289">
        <v>30.543928852263026</v>
      </c>
      <c r="R1289">
        <v>0</v>
      </c>
      <c r="S1289">
        <v>3.0716484825907506</v>
      </c>
      <c r="T1289">
        <v>5.7215420545162383E-3</v>
      </c>
      <c r="U1289">
        <v>0.16397101829476979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2.0507769707353694</v>
      </c>
      <c r="AB1289">
        <v>7.953266838196412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L1289">
        <f t="shared" si="60"/>
        <v>0.99220509683237701</v>
      </c>
      <c r="AM1289">
        <f t="shared" si="61"/>
        <v>9.5795710454384391E-4</v>
      </c>
      <c r="AN1289">
        <f t="shared" si="62"/>
        <v>1.2049696100863284E-3</v>
      </c>
    </row>
    <row r="1290" spans="1:40" x14ac:dyDescent="0.25">
      <c r="A1290" s="2">
        <v>1407</v>
      </c>
      <c r="B1290" t="s">
        <v>30</v>
      </c>
      <c r="C1290">
        <v>10322.445529562594</v>
      </c>
      <c r="D1290">
        <v>9248.8470660022558</v>
      </c>
      <c r="E1290">
        <v>93.42262628514078</v>
      </c>
      <c r="F1290">
        <v>8.8308266180559194</v>
      </c>
      <c r="G1290">
        <v>87.052978754938081</v>
      </c>
      <c r="H1290">
        <v>2.571226712742178</v>
      </c>
      <c r="I1290">
        <v>25.346280266590163</v>
      </c>
      <c r="J1290">
        <v>0.34607046980218564</v>
      </c>
      <c r="K1290">
        <v>3.4121011678331037</v>
      </c>
      <c r="L1290">
        <v>23.563854820986631</v>
      </c>
      <c r="M1290">
        <v>232.28891878827304</v>
      </c>
      <c r="N1290">
        <v>38.618283074061793</v>
      </c>
      <c r="O1290">
        <v>1.5794260916760985</v>
      </c>
      <c r="P1290">
        <v>15.568419981163871</v>
      </c>
      <c r="Q1290">
        <v>412.83728923881853</v>
      </c>
      <c r="R1290">
        <v>0</v>
      </c>
      <c r="S1290">
        <v>41.51702864736815</v>
      </c>
      <c r="T1290">
        <v>0.11968116967803619</v>
      </c>
      <c r="U1290">
        <v>3.4422498608122249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21.254850698657144</v>
      </c>
      <c r="AB1290">
        <v>13.091222921664261</v>
      </c>
      <c r="AC1290">
        <v>0</v>
      </c>
      <c r="AD1290">
        <v>4.2684005882282516</v>
      </c>
      <c r="AE1290">
        <v>1.8570414537754081</v>
      </c>
      <c r="AF1290">
        <v>0</v>
      </c>
      <c r="AG1290">
        <v>0</v>
      </c>
      <c r="AH1290">
        <v>42.60968595007369</v>
      </c>
      <c r="AL1290">
        <f t="shared" si="60"/>
        <v>0.90504422285706831</v>
      </c>
      <c r="AM1290">
        <f t="shared" si="61"/>
        <v>1.4481320664399857E-3</v>
      </c>
      <c r="AN1290">
        <f t="shared" si="62"/>
        <v>3.9207293994836922E-3</v>
      </c>
    </row>
    <row r="1291" spans="1:40" x14ac:dyDescent="0.25">
      <c r="A1291" s="2">
        <v>1408</v>
      </c>
      <c r="B1291" t="s">
        <v>97</v>
      </c>
      <c r="C1291">
        <v>7.3935735230073423</v>
      </c>
      <c r="D1291">
        <v>7.3196926900348203</v>
      </c>
      <c r="E1291">
        <v>7.3880832972522112E-2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L1291">
        <f t="shared" si="60"/>
        <v>1</v>
      </c>
      <c r="AM1291">
        <f t="shared" si="61"/>
        <v>0</v>
      </c>
      <c r="AN1291">
        <f t="shared" si="62"/>
        <v>0</v>
      </c>
    </row>
    <row r="1292" spans="1:40" x14ac:dyDescent="0.25">
      <c r="A1292" s="2">
        <v>1409</v>
      </c>
      <c r="B1292" t="s">
        <v>97</v>
      </c>
      <c r="C1292">
        <v>31.042821133332147</v>
      </c>
      <c r="D1292">
        <v>30.732392563487515</v>
      </c>
      <c r="E1292">
        <v>0.31042856984463357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L1292">
        <f t="shared" si="60"/>
        <v>1</v>
      </c>
      <c r="AM1292">
        <f t="shared" si="61"/>
        <v>0</v>
      </c>
      <c r="AN1292">
        <f t="shared" si="62"/>
        <v>0</v>
      </c>
    </row>
    <row r="1293" spans="1:40" x14ac:dyDescent="0.25">
      <c r="A1293" s="2">
        <v>1410</v>
      </c>
      <c r="B1293" t="s">
        <v>97</v>
      </c>
      <c r="C1293">
        <v>5.7565346033767772</v>
      </c>
      <c r="D1293">
        <v>5.6989691584752791</v>
      </c>
      <c r="E1293">
        <v>5.7565444901497752E-2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L1293">
        <f t="shared" si="60"/>
        <v>1</v>
      </c>
      <c r="AM1293">
        <f t="shared" si="61"/>
        <v>0</v>
      </c>
      <c r="AN1293">
        <f t="shared" si="62"/>
        <v>0</v>
      </c>
    </row>
    <row r="1294" spans="1:40" x14ac:dyDescent="0.25">
      <c r="A1294" s="2">
        <v>1411</v>
      </c>
      <c r="B1294" t="s">
        <v>97</v>
      </c>
      <c r="C1294">
        <v>5.3374762396907709</v>
      </c>
      <c r="D1294">
        <v>5.284102231343268</v>
      </c>
      <c r="E1294">
        <v>5.337400834750302E-2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L1294">
        <f t="shared" si="60"/>
        <v>1</v>
      </c>
      <c r="AM1294">
        <f t="shared" si="61"/>
        <v>0</v>
      </c>
      <c r="AN1294">
        <f t="shared" si="62"/>
        <v>0</v>
      </c>
    </row>
    <row r="1295" spans="1:40" x14ac:dyDescent="0.25">
      <c r="A1295" s="2">
        <v>1412</v>
      </c>
      <c r="B1295" t="s">
        <v>97</v>
      </c>
      <c r="C1295">
        <v>21184.293940296648</v>
      </c>
      <c r="D1295">
        <v>16505.848899286306</v>
      </c>
      <c r="E1295">
        <v>166.72575698896642</v>
      </c>
      <c r="F1295">
        <v>27.717940717553137</v>
      </c>
      <c r="G1295">
        <v>273.23966280129434</v>
      </c>
      <c r="H1295">
        <v>8.0704304359722752</v>
      </c>
      <c r="I1295">
        <v>79.556450433334987</v>
      </c>
      <c r="J1295">
        <v>1.0864693582279956</v>
      </c>
      <c r="K1295">
        <v>10.709871277210512</v>
      </c>
      <c r="L1295">
        <v>73.961648834891136</v>
      </c>
      <c r="M1295">
        <v>729.10251069890637</v>
      </c>
      <c r="N1295">
        <v>121.2136571390989</v>
      </c>
      <c r="O1295">
        <v>4.9570269680065664</v>
      </c>
      <c r="P1295">
        <v>48.865851932550299</v>
      </c>
      <c r="Q1295">
        <v>2349.8786142447689</v>
      </c>
      <c r="R1295">
        <v>0</v>
      </c>
      <c r="S1295">
        <v>236.31594370809631</v>
      </c>
      <c r="T1295">
        <v>0.37560940881335003</v>
      </c>
      <c r="U1295">
        <v>10.804663734725862</v>
      </c>
      <c r="V1295">
        <v>0</v>
      </c>
      <c r="W1295">
        <v>0</v>
      </c>
      <c r="X1295">
        <v>0</v>
      </c>
      <c r="Y1295">
        <v>6.6425178922741042</v>
      </c>
      <c r="Z1295">
        <v>0</v>
      </c>
      <c r="AA1295">
        <v>315.22744675516344</v>
      </c>
      <c r="AB1295">
        <v>206.68949556598852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7.3034721144978736</v>
      </c>
      <c r="AL1295">
        <f t="shared" si="60"/>
        <v>0.78702526991285704</v>
      </c>
      <c r="AM1295">
        <f t="shared" si="61"/>
        <v>9.7567328015981166E-3</v>
      </c>
      <c r="AN1295">
        <f t="shared" si="62"/>
        <v>2.4636976044236453E-2</v>
      </c>
    </row>
    <row r="1296" spans="1:40" x14ac:dyDescent="0.25">
      <c r="A1296" s="2">
        <v>1413</v>
      </c>
      <c r="B1296" t="s">
        <v>97</v>
      </c>
      <c r="C1296">
        <v>7377.8373895754876</v>
      </c>
      <c r="D1296">
        <v>7289.7330169046882</v>
      </c>
      <c r="E1296">
        <v>73.633653236967135</v>
      </c>
      <c r="F1296">
        <v>1.5361910255493352E-2</v>
      </c>
      <c r="G1296">
        <v>0.15161885382374948</v>
      </c>
      <c r="H1296">
        <v>4.4805573178721258E-3</v>
      </c>
      <c r="I1296">
        <v>4.4085482035296025E-2</v>
      </c>
      <c r="J1296">
        <v>6.4007962598286938E-4</v>
      </c>
      <c r="K1296">
        <v>5.9207363243146786E-3</v>
      </c>
      <c r="L1296">
        <v>4.1045104763995789E-2</v>
      </c>
      <c r="M1296">
        <v>0.40437027549516857</v>
      </c>
      <c r="N1296">
        <v>6.7208354967484937E-2</v>
      </c>
      <c r="O1296">
        <v>2.7203384344301799E-3</v>
      </c>
      <c r="P1296">
        <v>2.7123371994755955E-2</v>
      </c>
      <c r="Q1296">
        <v>3.1293891399374147</v>
      </c>
      <c r="R1296">
        <v>0</v>
      </c>
      <c r="S1296">
        <v>0.31483915028836634</v>
      </c>
      <c r="T1296">
        <v>2.4002984774208362E-4</v>
      </c>
      <c r="U1296">
        <v>6.0007461935520827E-3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0.25443164660760353</v>
      </c>
      <c r="AB1296">
        <v>10.001243655920151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L1296">
        <f t="shared" si="60"/>
        <v>0.99803862315340819</v>
      </c>
      <c r="AM1296">
        <f t="shared" si="61"/>
        <v>1.3555793016055632E-3</v>
      </c>
      <c r="AN1296">
        <f t="shared" si="62"/>
        <v>1.3900652401228721E-3</v>
      </c>
    </row>
    <row r="1297" spans="1:40" x14ac:dyDescent="0.25">
      <c r="A1297" s="2">
        <v>1414</v>
      </c>
      <c r="B1297" t="s">
        <v>97</v>
      </c>
      <c r="C1297">
        <v>1.9019226155800395</v>
      </c>
      <c r="D1297">
        <v>0.21893231411654854</v>
      </c>
      <c r="E1297">
        <v>2.2114347208013548E-3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1.5271964426131521</v>
      </c>
      <c r="R1297">
        <v>0</v>
      </c>
      <c r="S1297">
        <v>0.1535824241295376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L1297">
        <f t="shared" si="60"/>
        <v>0.11627378896796309</v>
      </c>
      <c r="AM1297">
        <f t="shared" si="61"/>
        <v>0</v>
      </c>
      <c r="AN1297">
        <f t="shared" si="62"/>
        <v>0</v>
      </c>
    </row>
    <row r="1298" spans="1:40" x14ac:dyDescent="0.25">
      <c r="A1298" s="2">
        <v>1415</v>
      </c>
      <c r="B1298" t="s">
        <v>21</v>
      </c>
      <c r="C1298">
        <v>5040.2545278630078</v>
      </c>
      <c r="D1298">
        <v>3415.610961682703</v>
      </c>
      <c r="E1298">
        <v>34.501174319251511</v>
      </c>
      <c r="F1298">
        <v>0.76777943592559439</v>
      </c>
      <c r="G1298">
        <v>38.711209384398323</v>
      </c>
      <c r="H1298">
        <v>0.20607313462117682</v>
      </c>
      <c r="I1298">
        <v>10.391851465959041</v>
      </c>
      <c r="J1298">
        <v>2.055022863504893E-2</v>
      </c>
      <c r="K1298">
        <v>1.0434949578500126</v>
      </c>
      <c r="L1298">
        <v>4.3754863625244331</v>
      </c>
      <c r="M1298">
        <v>220.60585447543602</v>
      </c>
      <c r="N1298">
        <v>36.46095925510005</v>
      </c>
      <c r="O1298">
        <v>0.74408958803978054</v>
      </c>
      <c r="P1298">
        <v>37.52272111215099</v>
      </c>
      <c r="Q1298">
        <v>1053.2310376145101</v>
      </c>
      <c r="R1298">
        <v>0</v>
      </c>
      <c r="S1298">
        <v>106.66827420823989</v>
      </c>
      <c r="T1298">
        <v>3.2537863361238449E-2</v>
      </c>
      <c r="U1298">
        <v>3.7778171881522118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39.920416682824872</v>
      </c>
      <c r="AB1298">
        <v>35.662238903323548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L1298">
        <f t="shared" si="60"/>
        <v>0.68451148983238952</v>
      </c>
      <c r="AM1298">
        <f t="shared" si="61"/>
        <v>7.0754837292797993E-3</v>
      </c>
      <c r="AN1298">
        <f t="shared" si="62"/>
        <v>1.499580133668256E-2</v>
      </c>
    </row>
    <row r="1299" spans="1:40" x14ac:dyDescent="0.25">
      <c r="A1299" s="2">
        <v>1416</v>
      </c>
      <c r="B1299" t="s">
        <v>21</v>
      </c>
      <c r="C1299">
        <v>22302.661550498233</v>
      </c>
      <c r="D1299">
        <v>17984.774570060556</v>
      </c>
      <c r="E1299">
        <v>181.66422489754396</v>
      </c>
      <c r="F1299">
        <v>3.2322197349791848</v>
      </c>
      <c r="G1299">
        <v>25.743304256691442</v>
      </c>
      <c r="H1299">
        <v>0.56068523160826422</v>
      </c>
      <c r="I1299">
        <v>4.4653182248357259</v>
      </c>
      <c r="J1299">
        <v>0.64601536762091849</v>
      </c>
      <c r="K1299">
        <v>5.1450370480050216</v>
      </c>
      <c r="L1299">
        <v>64.210053592307858</v>
      </c>
      <c r="M1299">
        <v>511.39979188039251</v>
      </c>
      <c r="N1299">
        <v>79.101719893724805</v>
      </c>
      <c r="O1299">
        <v>3.9885018993653145</v>
      </c>
      <c r="P1299">
        <v>31.766287099082373</v>
      </c>
      <c r="Q1299">
        <v>2628.3737320581176</v>
      </c>
      <c r="R1299">
        <v>0</v>
      </c>
      <c r="S1299">
        <v>265.53331647744949</v>
      </c>
      <c r="T1299">
        <v>0.45100289757032419</v>
      </c>
      <c r="U1299">
        <v>7.1200985066723437</v>
      </c>
      <c r="V1299">
        <v>0</v>
      </c>
      <c r="W1299">
        <v>0</v>
      </c>
      <c r="X1299">
        <v>0</v>
      </c>
      <c r="Y1299">
        <v>16.871336406271944</v>
      </c>
      <c r="Z1299">
        <v>0</v>
      </c>
      <c r="AA1299">
        <v>299.86351129543158</v>
      </c>
      <c r="AB1299">
        <v>100.58117776994101</v>
      </c>
      <c r="AC1299">
        <v>0</v>
      </c>
      <c r="AD1299">
        <v>20.656219654788405</v>
      </c>
      <c r="AE1299">
        <v>9.147456106802057</v>
      </c>
      <c r="AF1299">
        <v>1.3685515808094881</v>
      </c>
      <c r="AG1299">
        <v>0</v>
      </c>
      <c r="AH1299">
        <v>55.997418557660055</v>
      </c>
      <c r="AL1299">
        <f t="shared" si="60"/>
        <v>0.81454129381935891</v>
      </c>
      <c r="AM1299">
        <f t="shared" si="61"/>
        <v>4.9199793319865794E-3</v>
      </c>
      <c r="AN1299">
        <f t="shared" si="62"/>
        <v>1.9291346185422047E-2</v>
      </c>
    </row>
    <row r="1300" spans="1:40" x14ac:dyDescent="0.25">
      <c r="A1300" s="2">
        <v>1417</v>
      </c>
      <c r="B1300" t="s">
        <v>21</v>
      </c>
      <c r="C1300">
        <v>876.79653830066843</v>
      </c>
      <c r="D1300">
        <v>751.6829821292697</v>
      </c>
      <c r="E1300">
        <v>7.5927474948720093</v>
      </c>
      <c r="F1300">
        <v>0.40907881751911457</v>
      </c>
      <c r="G1300">
        <v>4.0326134028953389</v>
      </c>
      <c r="H1300">
        <v>0.1191066233157904</v>
      </c>
      <c r="I1300">
        <v>1.1741380623852375</v>
      </c>
      <c r="J1300">
        <v>1.6036890211137907E-2</v>
      </c>
      <c r="K1300">
        <v>0.15806005370139251</v>
      </c>
      <c r="L1300">
        <v>1.0915665772138998</v>
      </c>
      <c r="M1300">
        <v>10.760482664711326</v>
      </c>
      <c r="N1300">
        <v>1.788934236595364</v>
      </c>
      <c r="O1300">
        <v>7.3158867471442818E-2</v>
      </c>
      <c r="P1300">
        <v>0.72119101562733479</v>
      </c>
      <c r="Q1300">
        <v>87.443223195871681</v>
      </c>
      <c r="R1300">
        <v>0</v>
      </c>
      <c r="S1300">
        <v>8.7937505231722817</v>
      </c>
      <c r="T1300">
        <v>5.5402063205915592E-3</v>
      </c>
      <c r="U1300">
        <v>0.15946204382391282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0.56179762502054664</v>
      </c>
      <c r="AB1300">
        <v>0.21266787067023848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L1300">
        <f t="shared" si="60"/>
        <v>0.8659657017986232</v>
      </c>
      <c r="AM1300">
        <f t="shared" si="61"/>
        <v>2.4255099259676941E-4</v>
      </c>
      <c r="AN1300">
        <f t="shared" si="62"/>
        <v>8.832898647065686E-4</v>
      </c>
    </row>
    <row r="1301" spans="1:40" x14ac:dyDescent="0.25">
      <c r="A1301" s="2">
        <v>1418</v>
      </c>
      <c r="B1301" t="s">
        <v>21</v>
      </c>
      <c r="C1301">
        <v>244.59942534364808</v>
      </c>
      <c r="D1301">
        <v>171.05913707708245</v>
      </c>
      <c r="E1301">
        <v>1.7278687518311964</v>
      </c>
      <c r="F1301">
        <v>0.28659883547443143</v>
      </c>
      <c r="G1301">
        <v>2.8252488034056986</v>
      </c>
      <c r="H1301">
        <v>8.3447520088995628E-2</v>
      </c>
      <c r="I1301">
        <v>0.82259733116722633</v>
      </c>
      <c r="J1301">
        <v>1.123149597735288E-2</v>
      </c>
      <c r="K1301">
        <v>0.11073756325624676</v>
      </c>
      <c r="L1301">
        <v>0.76474985220240588</v>
      </c>
      <c r="M1301">
        <v>7.5387884393760007</v>
      </c>
      <c r="N1301">
        <v>1.2533317022007884</v>
      </c>
      <c r="O1301">
        <v>5.1259264638575198E-2</v>
      </c>
      <c r="P1301">
        <v>0.50526312312093691</v>
      </c>
      <c r="Q1301">
        <v>51.604661154852316</v>
      </c>
      <c r="R1301">
        <v>0</v>
      </c>
      <c r="S1301">
        <v>5.1896285809210188</v>
      </c>
      <c r="T1301">
        <v>3.8841758921877869E-3</v>
      </c>
      <c r="U1301">
        <v>0.11171601982352049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0.34098690960412525</v>
      </c>
      <c r="AB1301">
        <v>0.21001961906413252</v>
      </c>
      <c r="AC1301">
        <v>0</v>
      </c>
      <c r="AD1301">
        <v>6.8477014784410442E-2</v>
      </c>
      <c r="AE1301">
        <v>2.9792108884097453E-2</v>
      </c>
      <c r="AF1301">
        <v>0</v>
      </c>
      <c r="AG1301">
        <v>0</v>
      </c>
      <c r="AH1301">
        <v>0</v>
      </c>
      <c r="AL1301">
        <f t="shared" si="60"/>
        <v>0.70640806120520472</v>
      </c>
      <c r="AM1301">
        <f t="shared" si="61"/>
        <v>9.8042637512867547E-4</v>
      </c>
      <c r="AN1301">
        <f t="shared" si="62"/>
        <v>2.6544447168041006E-3</v>
      </c>
    </row>
    <row r="1302" spans="1:40" x14ac:dyDescent="0.25">
      <c r="A1302" s="2">
        <v>1419</v>
      </c>
      <c r="B1302" t="s">
        <v>21</v>
      </c>
      <c r="C1302">
        <v>49.551553130248664</v>
      </c>
      <c r="D1302">
        <v>49.05603790754494</v>
      </c>
      <c r="E1302">
        <v>0.49551522270371984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L1302">
        <f t="shared" si="60"/>
        <v>1</v>
      </c>
      <c r="AM1302">
        <f t="shared" si="61"/>
        <v>0</v>
      </c>
      <c r="AN1302">
        <f t="shared" si="62"/>
        <v>0</v>
      </c>
    </row>
    <row r="1303" spans="1:40" x14ac:dyDescent="0.25">
      <c r="A1303" s="2">
        <v>1420</v>
      </c>
      <c r="B1303" t="s">
        <v>21</v>
      </c>
      <c r="C1303">
        <v>24.685827608569824</v>
      </c>
      <c r="D1303">
        <v>24.413877478529422</v>
      </c>
      <c r="E1303">
        <v>0.24662102681831657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2.5329103222083274E-2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L1303">
        <f t="shared" si="60"/>
        <v>0.99897394150102181</v>
      </c>
      <c r="AM1303">
        <f t="shared" si="61"/>
        <v>1.0260584989781802E-3</v>
      </c>
      <c r="AN1303">
        <f t="shared" si="62"/>
        <v>1.0260584989781802E-3</v>
      </c>
    </row>
    <row r="1304" spans="1:40" x14ac:dyDescent="0.25">
      <c r="A1304" s="2">
        <v>1421</v>
      </c>
      <c r="B1304" t="s">
        <v>20</v>
      </c>
      <c r="C1304">
        <v>116.4384714318056</v>
      </c>
      <c r="D1304">
        <v>113.06247916996203</v>
      </c>
      <c r="E1304">
        <v>1.1420428357612387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2.0289712766278885</v>
      </c>
      <c r="R1304">
        <v>0</v>
      </c>
      <c r="S1304">
        <v>0.20497814945443896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L1304">
        <f t="shared" si="60"/>
        <v>0.98081433568637433</v>
      </c>
      <c r="AM1304">
        <f t="shared" si="61"/>
        <v>0</v>
      </c>
      <c r="AN1304">
        <f t="shared" si="62"/>
        <v>0</v>
      </c>
    </row>
    <row r="1305" spans="1:40" x14ac:dyDescent="0.25">
      <c r="A1305" s="2">
        <v>1422</v>
      </c>
      <c r="B1305" t="s">
        <v>20</v>
      </c>
      <c r="C1305">
        <v>5162.0350900557669</v>
      </c>
      <c r="D1305">
        <v>1452.2998210622738</v>
      </c>
      <c r="E1305">
        <v>14.669681862530647</v>
      </c>
      <c r="F1305">
        <v>3.7776568152569228</v>
      </c>
      <c r="G1305">
        <v>30.08748685000813</v>
      </c>
      <c r="H1305">
        <v>0.65530086444215885</v>
      </c>
      <c r="I1305">
        <v>5.2188406752767555</v>
      </c>
      <c r="J1305">
        <v>0.7550304609069487</v>
      </c>
      <c r="K1305">
        <v>6.0132620498558707</v>
      </c>
      <c r="L1305">
        <v>75.045500136009821</v>
      </c>
      <c r="M1305">
        <v>597.69850676020894</v>
      </c>
      <c r="N1305">
        <v>92.450135125790879</v>
      </c>
      <c r="O1305">
        <v>4.6615615948832128</v>
      </c>
      <c r="P1305">
        <v>37.126848047052533</v>
      </c>
      <c r="Q1305">
        <v>1651.7658687522242</v>
      </c>
      <c r="R1305">
        <v>0</v>
      </c>
      <c r="S1305">
        <v>166.8708159058468</v>
      </c>
      <c r="T1305">
        <v>0.52710963653531651</v>
      </c>
      <c r="U1305">
        <v>8.3216151296733027</v>
      </c>
      <c r="V1305">
        <v>0</v>
      </c>
      <c r="W1305">
        <v>0</v>
      </c>
      <c r="X1305">
        <v>0</v>
      </c>
      <c r="Y1305">
        <v>6.4613628789977655</v>
      </c>
      <c r="Z1305">
        <v>0</v>
      </c>
      <c r="AA1305">
        <v>588.73617466648022</v>
      </c>
      <c r="AB1305">
        <v>197.47577018593537</v>
      </c>
      <c r="AC1305">
        <v>0</v>
      </c>
      <c r="AD1305">
        <v>40.555330290417906</v>
      </c>
      <c r="AE1305">
        <v>17.959632010519393</v>
      </c>
      <c r="AF1305">
        <v>2.6869418657801778</v>
      </c>
      <c r="AG1305">
        <v>0</v>
      </c>
      <c r="AH1305">
        <v>160.21483642886074</v>
      </c>
      <c r="AL1305">
        <f t="shared" si="60"/>
        <v>0.28418433376224039</v>
      </c>
      <c r="AM1305">
        <f t="shared" si="61"/>
        <v>4.1734586928994968E-2</v>
      </c>
      <c r="AN1305">
        <f t="shared" si="62"/>
        <v>0.16364222490092123</v>
      </c>
    </row>
    <row r="1306" spans="1:40" x14ac:dyDescent="0.25">
      <c r="A1306" s="2">
        <v>1423</v>
      </c>
      <c r="B1306" t="s">
        <v>20</v>
      </c>
      <c r="C1306">
        <v>7.5231174852889628</v>
      </c>
      <c r="D1306">
        <v>2.6453336138319954</v>
      </c>
      <c r="E1306">
        <v>2.6718971586869502E-2</v>
      </c>
      <c r="F1306">
        <v>3.7474934339142107E-3</v>
      </c>
      <c r="G1306">
        <v>2.8480949917868311E-2</v>
      </c>
      <c r="H1306">
        <v>7.4949870177281632E-4</v>
      </c>
      <c r="I1306">
        <v>5.2464910623094543E-3</v>
      </c>
      <c r="J1306">
        <v>7.4949870177281632E-4</v>
      </c>
      <c r="K1306">
        <v>5.9959899139820109E-3</v>
      </c>
      <c r="L1306">
        <v>7.1951876119689076E-2</v>
      </c>
      <c r="M1306">
        <v>0.57336649936121742</v>
      </c>
      <c r="N1306">
        <v>8.8440846809192314E-2</v>
      </c>
      <c r="O1306">
        <v>3.7474934339142107E-3</v>
      </c>
      <c r="P1306">
        <v>3.5975937685095181E-2</v>
      </c>
      <c r="Q1306">
        <v>1.7902311134250986</v>
      </c>
      <c r="R1306">
        <v>0</v>
      </c>
      <c r="S1306">
        <v>0.18059348957479576</v>
      </c>
      <c r="T1306">
        <v>7.4949870177281632E-4</v>
      </c>
      <c r="U1306">
        <v>8.2444857195009043E-3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2.0527937373082024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L1306">
        <f t="shared" si="60"/>
        <v>0.35517889899285965</v>
      </c>
      <c r="AM1306">
        <f t="shared" si="61"/>
        <v>0.27286477199410036</v>
      </c>
      <c r="AN1306">
        <f t="shared" si="62"/>
        <v>0.27286477199410036</v>
      </c>
    </row>
    <row r="1307" spans="1:40" x14ac:dyDescent="0.25">
      <c r="A1307" s="2">
        <v>1424</v>
      </c>
      <c r="B1307" t="s">
        <v>20</v>
      </c>
      <c r="C1307">
        <v>31.85168088403346</v>
      </c>
      <c r="D1307">
        <v>31.533165050802275</v>
      </c>
      <c r="E1307">
        <v>0.31851583323118482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L1307">
        <f t="shared" si="60"/>
        <v>1</v>
      </c>
      <c r="AM1307">
        <f t="shared" si="61"/>
        <v>0</v>
      </c>
      <c r="AN1307">
        <f t="shared" si="62"/>
        <v>0</v>
      </c>
    </row>
    <row r="1308" spans="1:40" x14ac:dyDescent="0.25">
      <c r="A1308" s="2">
        <v>1425</v>
      </c>
      <c r="B1308" t="s">
        <v>20</v>
      </c>
      <c r="C1308">
        <v>43.0368378520375</v>
      </c>
      <c r="D1308">
        <v>8.1364928770974494</v>
      </c>
      <c r="E1308">
        <v>8.2193284302895561E-2</v>
      </c>
      <c r="F1308">
        <v>2.1556570560293409E-2</v>
      </c>
      <c r="G1308">
        <v>0.17180075058993463</v>
      </c>
      <c r="H1308">
        <v>3.7246773255082757E-3</v>
      </c>
      <c r="I1308">
        <v>2.9843976419980472E-2</v>
      </c>
      <c r="J1308">
        <v>4.2833790314189928E-3</v>
      </c>
      <c r="K1308">
        <v>3.4360148255648218E-2</v>
      </c>
      <c r="L1308">
        <v>0.4285706908247166</v>
      </c>
      <c r="M1308">
        <v>3.4133411311297479</v>
      </c>
      <c r="N1308">
        <v>0.5279730240901237</v>
      </c>
      <c r="O1308">
        <v>2.6631444939924288E-2</v>
      </c>
      <c r="P1308">
        <v>0.21202725739939338</v>
      </c>
      <c r="Q1308">
        <v>14.806895760347707</v>
      </c>
      <c r="R1308">
        <v>0</v>
      </c>
      <c r="S1308">
        <v>1.495862556014373</v>
      </c>
      <c r="T1308">
        <v>3.0263003095160491E-3</v>
      </c>
      <c r="U1308">
        <v>4.7536195555203789E-2</v>
      </c>
      <c r="V1308">
        <v>0</v>
      </c>
      <c r="W1308">
        <v>0</v>
      </c>
      <c r="X1308">
        <v>0</v>
      </c>
      <c r="Y1308">
        <v>1.1871417988905903</v>
      </c>
      <c r="Z1308">
        <v>0</v>
      </c>
      <c r="AA1308">
        <v>10.580209364161663</v>
      </c>
      <c r="AB1308">
        <v>1.3983633355430449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0.42500332924836876</v>
      </c>
      <c r="AL1308">
        <f t="shared" si="60"/>
        <v>0.19096863458362209</v>
      </c>
      <c r="AM1308">
        <f t="shared" si="61"/>
        <v>3.2492241654711672E-2</v>
      </c>
      <c r="AN1308">
        <f t="shared" si="62"/>
        <v>0.27833301184644549</v>
      </c>
    </row>
    <row r="1309" spans="1:40" x14ac:dyDescent="0.25">
      <c r="A1309" s="2">
        <v>1426</v>
      </c>
      <c r="B1309" t="s">
        <v>20</v>
      </c>
      <c r="C1309">
        <v>65.863391931807101</v>
      </c>
      <c r="D1309">
        <v>65.204757084732677</v>
      </c>
      <c r="E1309">
        <v>0.65863484707441722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L1309">
        <f t="shared" si="60"/>
        <v>1</v>
      </c>
      <c r="AM1309">
        <f t="shared" si="61"/>
        <v>0</v>
      </c>
      <c r="AN1309">
        <f t="shared" si="62"/>
        <v>0</v>
      </c>
    </row>
    <row r="1310" spans="1:40" x14ac:dyDescent="0.25">
      <c r="A1310" s="2">
        <v>1427</v>
      </c>
      <c r="B1310" t="s">
        <v>20</v>
      </c>
      <c r="C1310">
        <v>1821.3647780729698</v>
      </c>
      <c r="D1310">
        <v>1624.6982374466668</v>
      </c>
      <c r="E1310">
        <v>16.41129575695112</v>
      </c>
      <c r="F1310">
        <v>0.16805399933007023</v>
      </c>
      <c r="G1310">
        <v>1.3409309255266406</v>
      </c>
      <c r="H1310">
        <v>2.9409450407931064E-2</v>
      </c>
      <c r="I1310">
        <v>0.23247470175745977</v>
      </c>
      <c r="J1310">
        <v>3.3610801266464096E-2</v>
      </c>
      <c r="K1310">
        <v>0.26818617810307788</v>
      </c>
      <c r="L1310">
        <v>3.3435745710092952</v>
      </c>
      <c r="M1310">
        <v>26.631659128713132</v>
      </c>
      <c r="N1310">
        <v>4.1194237601985035</v>
      </c>
      <c r="O1310">
        <v>0.20796682583399634</v>
      </c>
      <c r="P1310">
        <v>1.6539315123205875</v>
      </c>
      <c r="Q1310">
        <v>96.820501077094264</v>
      </c>
      <c r="R1310">
        <v>0</v>
      </c>
      <c r="S1310">
        <v>9.7811657132948717</v>
      </c>
      <c r="T1310">
        <v>2.3807652297528792E-2</v>
      </c>
      <c r="U1310">
        <v>0.3711192639838744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1.1826023112417279</v>
      </c>
      <c r="AB1310">
        <v>6.3575986522544525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27.689228344717506</v>
      </c>
      <c r="AL1310">
        <f t="shared" si="60"/>
        <v>0.90103286994488574</v>
      </c>
      <c r="AM1310">
        <f t="shared" si="61"/>
        <v>3.4905685718710799E-3</v>
      </c>
      <c r="AN1310">
        <f t="shared" si="62"/>
        <v>4.1398631697895363E-3</v>
      </c>
    </row>
    <row r="1311" spans="1:40" x14ac:dyDescent="0.25">
      <c r="A1311" s="2">
        <v>1428</v>
      </c>
      <c r="B1311" t="s">
        <v>20</v>
      </c>
      <c r="C1311">
        <v>2450.4181631193737</v>
      </c>
      <c r="D1311">
        <v>2064.3768630038562</v>
      </c>
      <c r="E1311">
        <v>20.852623554415388</v>
      </c>
      <c r="F1311">
        <v>0.38286338264210951</v>
      </c>
      <c r="G1311">
        <v>3.0499118778760654</v>
      </c>
      <c r="H1311">
        <v>6.5976459305858534E-2</v>
      </c>
      <c r="I1311">
        <v>0.52981093110320066</v>
      </c>
      <c r="J1311">
        <v>7.5972890534732274E-2</v>
      </c>
      <c r="K1311">
        <v>0.60978243691421674</v>
      </c>
      <c r="L1311">
        <v>7.6082854299172009</v>
      </c>
      <c r="M1311">
        <v>60.596378942462621</v>
      </c>
      <c r="N1311">
        <v>9.3736553380816598</v>
      </c>
      <c r="O1311">
        <v>0.47283128169555294</v>
      </c>
      <c r="P1311">
        <v>3.7636572103667172</v>
      </c>
      <c r="Q1311">
        <v>198.57374537282249</v>
      </c>
      <c r="R1311">
        <v>0</v>
      </c>
      <c r="S1311">
        <v>20.060223003029861</v>
      </c>
      <c r="T1311">
        <v>5.2981095109606711E-2</v>
      </c>
      <c r="U1311">
        <v>0.84369896445673531</v>
      </c>
      <c r="V1311">
        <v>0</v>
      </c>
      <c r="W1311">
        <v>0</v>
      </c>
      <c r="X1311">
        <v>0</v>
      </c>
      <c r="Y1311">
        <v>5.2391308548075219</v>
      </c>
      <c r="Z1311">
        <v>0</v>
      </c>
      <c r="AA1311">
        <v>10.116390426898308</v>
      </c>
      <c r="AB1311">
        <v>5.7579457393490463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38.015434923727803</v>
      </c>
      <c r="AL1311">
        <f t="shared" si="60"/>
        <v>0.85096883378622279</v>
      </c>
      <c r="AM1311">
        <f t="shared" si="61"/>
        <v>2.3497808765909575E-3</v>
      </c>
      <c r="AN1311">
        <f t="shared" si="62"/>
        <v>6.4782151900308225E-3</v>
      </c>
    </row>
    <row r="1312" spans="1:40" x14ac:dyDescent="0.25">
      <c r="A1312" s="2">
        <v>1429</v>
      </c>
      <c r="B1312" t="s">
        <v>20</v>
      </c>
      <c r="C1312">
        <v>4571.726544185346</v>
      </c>
      <c r="D1312">
        <v>4422.0868247597564</v>
      </c>
      <c r="E1312">
        <v>44.66785915901368</v>
      </c>
      <c r="F1312">
        <v>3.9914954271816044E-2</v>
      </c>
      <c r="G1312">
        <v>0.31618906126545099</v>
      </c>
      <c r="H1312">
        <v>7.043815068409163E-3</v>
      </c>
      <c r="I1312">
        <v>5.4785231353473018E-2</v>
      </c>
      <c r="J1312">
        <v>7.8264616219247164E-3</v>
      </c>
      <c r="K1312">
        <v>6.3394339137590197E-2</v>
      </c>
      <c r="L1312">
        <v>0.78890733149001135</v>
      </c>
      <c r="M1312">
        <v>6.2846482910824673</v>
      </c>
      <c r="N1312">
        <v>0.97204653344304981</v>
      </c>
      <c r="O1312">
        <v>4.8915385137029477E-2</v>
      </c>
      <c r="P1312">
        <v>0.39054044667373577</v>
      </c>
      <c r="Q1312">
        <v>34.697527921097311</v>
      </c>
      <c r="R1312">
        <v>0</v>
      </c>
      <c r="S1312">
        <v>3.5057855750779319</v>
      </c>
      <c r="T1312">
        <v>5.478523135347301E-3</v>
      </c>
      <c r="U1312">
        <v>8.7656370165556816E-2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11.317208439777614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46.383991586776027</v>
      </c>
      <c r="AL1312">
        <f t="shared" si="60"/>
        <v>0.97703890220641321</v>
      </c>
      <c r="AM1312">
        <f t="shared" si="61"/>
        <v>2.4754779907323332E-3</v>
      </c>
      <c r="AN1312">
        <f t="shared" si="62"/>
        <v>2.4754779907323332E-3</v>
      </c>
    </row>
    <row r="1313" spans="1:40" x14ac:dyDescent="0.25">
      <c r="A1313" s="2">
        <v>1430</v>
      </c>
      <c r="B1313" t="s">
        <v>107</v>
      </c>
      <c r="C1313">
        <v>7.8326899649890374</v>
      </c>
      <c r="D1313">
        <v>7.3196926900348203</v>
      </c>
      <c r="E1313">
        <v>7.3880832972522112E-2</v>
      </c>
      <c r="F1313">
        <v>8.6263151332440224E-2</v>
      </c>
      <c r="G1313">
        <v>3.60186067319656E-4</v>
      </c>
      <c r="H1313">
        <v>4.8847820694073264E-2</v>
      </c>
      <c r="I1313">
        <v>2.0401162830819639E-4</v>
      </c>
      <c r="J1313">
        <v>6.0508039986107839E-3</v>
      </c>
      <c r="K1313">
        <v>5.4078158262499043E-3</v>
      </c>
      <c r="L1313">
        <v>0.18445726649233121</v>
      </c>
      <c r="M1313">
        <v>2.6351669487040482E-2</v>
      </c>
      <c r="N1313">
        <v>4.6055976834762084E-2</v>
      </c>
      <c r="O1313">
        <v>3.1492563533695679E-2</v>
      </c>
      <c r="P1313">
        <v>0</v>
      </c>
      <c r="Q1313">
        <v>0</v>
      </c>
      <c r="R1313">
        <v>0</v>
      </c>
      <c r="S1313">
        <v>0</v>
      </c>
      <c r="T1313">
        <v>3.0511295741068195E-4</v>
      </c>
      <c r="U1313">
        <v>3.3200631294529937E-3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L1313">
        <f t="shared" si="60"/>
        <v>0.94393797738140017</v>
      </c>
      <c r="AM1313">
        <f t="shared" si="61"/>
        <v>0</v>
      </c>
      <c r="AN1313">
        <f t="shared" si="62"/>
        <v>0</v>
      </c>
    </row>
    <row r="1314" spans="1:40" x14ac:dyDescent="0.25">
      <c r="A1314" s="2">
        <v>1431</v>
      </c>
      <c r="B1314" t="s">
        <v>107</v>
      </c>
      <c r="C1314">
        <v>45.455559516664934</v>
      </c>
      <c r="D1314">
        <v>45.001003396535289</v>
      </c>
      <c r="E1314">
        <v>0.45455612012964203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L1314">
        <f t="shared" si="60"/>
        <v>1</v>
      </c>
      <c r="AM1314">
        <f t="shared" si="61"/>
        <v>0</v>
      </c>
      <c r="AN1314">
        <f t="shared" si="62"/>
        <v>0</v>
      </c>
    </row>
    <row r="1315" spans="1:40" x14ac:dyDescent="0.25">
      <c r="A1315" s="2">
        <v>1432</v>
      </c>
      <c r="B1315" t="s">
        <v>107</v>
      </c>
      <c r="C1315">
        <v>7953.0060549955642</v>
      </c>
      <c r="D1315">
        <v>6676.2088991855508</v>
      </c>
      <c r="E1315">
        <v>67.436457786870577</v>
      </c>
      <c r="F1315">
        <v>4.2008777008189604</v>
      </c>
      <c r="G1315">
        <v>41.411676940139515</v>
      </c>
      <c r="H1315">
        <v>1.2231388904377245</v>
      </c>
      <c r="I1315">
        <v>12.057422374457287</v>
      </c>
      <c r="J1315">
        <v>0.16466320301755744</v>
      </c>
      <c r="K1315">
        <v>1.6231674598605166</v>
      </c>
      <c r="L1315">
        <v>11.209485021718631</v>
      </c>
      <c r="M1315">
        <v>110.50137201810621</v>
      </c>
      <c r="N1315">
        <v>18.370908376605644</v>
      </c>
      <c r="O1315">
        <v>0.75127745832394144</v>
      </c>
      <c r="P1315">
        <v>7.4060143863780219</v>
      </c>
      <c r="Q1315">
        <v>730.78021379640859</v>
      </c>
      <c r="R1315">
        <v>0</v>
      </c>
      <c r="S1315">
        <v>73.491036864474523</v>
      </c>
      <c r="T1315">
        <v>5.6926638446215941E-2</v>
      </c>
      <c r="U1315">
        <v>1.6375340221185088</v>
      </c>
      <c r="V1315">
        <v>0</v>
      </c>
      <c r="W1315">
        <v>0</v>
      </c>
      <c r="X1315">
        <v>0</v>
      </c>
      <c r="Y1315">
        <v>19.927553676822313</v>
      </c>
      <c r="Z1315">
        <v>0</v>
      </c>
      <c r="AA1315">
        <v>105.42317365310426</v>
      </c>
      <c r="AB1315">
        <v>69.124255541903608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L1315">
        <f t="shared" si="60"/>
        <v>0.84793665569215804</v>
      </c>
      <c r="AM1315">
        <f t="shared" si="61"/>
        <v>8.6915884464194796E-3</v>
      </c>
      <c r="AN1315">
        <f t="shared" si="62"/>
        <v>2.1947352735305469E-2</v>
      </c>
    </row>
    <row r="1316" spans="1:40" x14ac:dyDescent="0.25">
      <c r="A1316" s="2">
        <v>1433</v>
      </c>
      <c r="B1316" t="s">
        <v>107</v>
      </c>
      <c r="C1316">
        <v>21881.533186639648</v>
      </c>
      <c r="D1316">
        <v>21576.413971154383</v>
      </c>
      <c r="E1316">
        <v>217.94353521109309</v>
      </c>
      <c r="F1316">
        <v>0.11521432691620014</v>
      </c>
      <c r="G1316">
        <v>1.1371414036781209</v>
      </c>
      <c r="H1316">
        <v>3.3604179884040943E-2</v>
      </c>
      <c r="I1316">
        <v>0.33064111526472018</v>
      </c>
      <c r="J1316">
        <v>4.8005971948715202E-3</v>
      </c>
      <c r="K1316">
        <v>4.4405522432360088E-2</v>
      </c>
      <c r="L1316">
        <v>0.30783828572996841</v>
      </c>
      <c r="M1316">
        <v>3.0327770662137645</v>
      </c>
      <c r="N1316">
        <v>0.50406266225613705</v>
      </c>
      <c r="O1316">
        <v>2.0402538258226344E-2</v>
      </c>
      <c r="P1316">
        <v>0.20342528996066964</v>
      </c>
      <c r="Q1316">
        <v>5.6329004518873482</v>
      </c>
      <c r="R1316">
        <v>0</v>
      </c>
      <c r="S1316">
        <v>0.56671047051905954</v>
      </c>
      <c r="T1316">
        <v>1.8002238580656271E-3</v>
      </c>
      <c r="U1316">
        <v>4.5005596451640616E-2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1.3357661446899183</v>
      </c>
      <c r="AB1316">
        <v>52.506529193580782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21.352655205389524</v>
      </c>
      <c r="AL1316">
        <f t="shared" si="60"/>
        <v>0.99601601590114353</v>
      </c>
      <c r="AM1316">
        <f t="shared" si="61"/>
        <v>2.399581818409326E-3</v>
      </c>
      <c r="AN1316">
        <f t="shared" si="62"/>
        <v>2.4606271817893249E-3</v>
      </c>
    </row>
    <row r="1317" spans="1:40" x14ac:dyDescent="0.25">
      <c r="A1317" s="2">
        <v>1434</v>
      </c>
      <c r="B1317" t="s">
        <v>98</v>
      </c>
      <c r="C1317">
        <v>16805.207837768583</v>
      </c>
      <c r="D1317">
        <v>12411.776487846377</v>
      </c>
      <c r="E1317">
        <v>125.37148759452893</v>
      </c>
      <c r="F1317">
        <v>32.193642193192034</v>
      </c>
      <c r="G1317">
        <v>317.36051486835891</v>
      </c>
      <c r="H1317">
        <v>9.3735877584947112</v>
      </c>
      <c r="I1317">
        <v>92.402676140700706</v>
      </c>
      <c r="J1317">
        <v>1.2619049203214681</v>
      </c>
      <c r="K1317">
        <v>12.439227262482465</v>
      </c>
      <c r="L1317">
        <v>85.904464652423158</v>
      </c>
      <c r="M1317">
        <v>846.83294443782336</v>
      </c>
      <c r="N1317">
        <v>140.78640064314604</v>
      </c>
      <c r="O1317">
        <v>5.7574534189311404</v>
      </c>
      <c r="P1317">
        <v>56.756371932990447</v>
      </c>
      <c r="Q1317">
        <v>1988.0689158205544</v>
      </c>
      <c r="R1317">
        <v>0</v>
      </c>
      <c r="S1317">
        <v>199.93048966482885</v>
      </c>
      <c r="T1317">
        <v>0.43626021986819691</v>
      </c>
      <c r="U1317">
        <v>12.549326150814741</v>
      </c>
      <c r="V1317">
        <v>0</v>
      </c>
      <c r="W1317">
        <v>0</v>
      </c>
      <c r="X1317">
        <v>0</v>
      </c>
      <c r="Y1317">
        <v>73.376651135586044</v>
      </c>
      <c r="Z1317">
        <v>0</v>
      </c>
      <c r="AA1317">
        <v>234.4666959335926</v>
      </c>
      <c r="AB1317">
        <v>153.73598843751213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4.4263467360593181</v>
      </c>
      <c r="AL1317">
        <f t="shared" si="60"/>
        <v>0.74602754672658689</v>
      </c>
      <c r="AM1317">
        <f t="shared" si="61"/>
        <v>9.1481158651308524E-3</v>
      </c>
      <c r="AN1317">
        <f t="shared" si="62"/>
        <v>2.3100141820242479E-2</v>
      </c>
    </row>
    <row r="1318" spans="1:40" x14ac:dyDescent="0.25">
      <c r="A1318" s="2">
        <v>1435</v>
      </c>
      <c r="B1318" t="s">
        <v>98</v>
      </c>
      <c r="C1318">
        <v>10.097514989220361</v>
      </c>
      <c r="D1318">
        <v>9.9965398393281575</v>
      </c>
      <c r="E1318">
        <v>0.1009751498922036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L1318">
        <f t="shared" si="60"/>
        <v>1</v>
      </c>
      <c r="AM1318">
        <f t="shared" si="61"/>
        <v>0</v>
      </c>
      <c r="AN1318">
        <f t="shared" si="62"/>
        <v>0</v>
      </c>
    </row>
    <row r="1319" spans="1:40" x14ac:dyDescent="0.25">
      <c r="A1319" s="2">
        <v>1436</v>
      </c>
      <c r="B1319" t="s">
        <v>98</v>
      </c>
      <c r="C1319">
        <v>71.545907101953972</v>
      </c>
      <c r="D1319">
        <v>65.286451776702336</v>
      </c>
      <c r="E1319">
        <v>0.65945828206194357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5.088292139200127</v>
      </c>
      <c r="R1319">
        <v>0</v>
      </c>
      <c r="S1319">
        <v>0.51170490398956758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L1319">
        <f t="shared" si="60"/>
        <v>0.92172861775014459</v>
      </c>
      <c r="AM1319">
        <f t="shared" si="61"/>
        <v>0</v>
      </c>
      <c r="AN1319">
        <f t="shared" si="62"/>
        <v>0</v>
      </c>
    </row>
    <row r="1320" spans="1:40" x14ac:dyDescent="0.25">
      <c r="A1320" s="2">
        <v>1437</v>
      </c>
      <c r="B1320" t="s">
        <v>34</v>
      </c>
      <c r="C1320">
        <v>47.154001233142544</v>
      </c>
      <c r="D1320">
        <v>46.682461191323313</v>
      </c>
      <c r="E1320">
        <v>0.47154004181923426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L1320">
        <f t="shared" si="60"/>
        <v>1</v>
      </c>
      <c r="AM1320">
        <f t="shared" si="61"/>
        <v>0</v>
      </c>
      <c r="AN1320">
        <f t="shared" si="62"/>
        <v>0</v>
      </c>
    </row>
    <row r="1321" spans="1:40" x14ac:dyDescent="0.25">
      <c r="A1321" s="2">
        <v>1438</v>
      </c>
      <c r="B1321" t="s">
        <v>34</v>
      </c>
      <c r="C1321">
        <v>3786.9640072767625</v>
      </c>
      <c r="D1321">
        <v>3693.50415454829</v>
      </c>
      <c r="E1321">
        <v>37.308122773215054</v>
      </c>
      <c r="F1321">
        <v>1.4812093238676284E-2</v>
      </c>
      <c r="G1321">
        <v>0.14601328997005841</v>
      </c>
      <c r="H1321">
        <v>4.3104363638848987E-3</v>
      </c>
      <c r="I1321">
        <v>4.2518905379145468E-2</v>
      </c>
      <c r="J1321">
        <v>5.7814006073014107E-4</v>
      </c>
      <c r="K1321">
        <v>5.7228545617842097E-3</v>
      </c>
      <c r="L1321">
        <v>3.952575075823403E-2</v>
      </c>
      <c r="M1321">
        <v>0.38962979737916842</v>
      </c>
      <c r="N1321">
        <v>6.4773636744302768E-2</v>
      </c>
      <c r="O1321">
        <v>2.6491985519761546E-3</v>
      </c>
      <c r="P1321">
        <v>2.611143911459991E-2</v>
      </c>
      <c r="Q1321">
        <v>33.461121425037284</v>
      </c>
      <c r="R1321">
        <v>0</v>
      </c>
      <c r="S1321">
        <v>3.3649747211903458</v>
      </c>
      <c r="T1321">
        <v>1.9759216996816694E-4</v>
      </c>
      <c r="U1321">
        <v>5.774082086325987E-3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11.7213465760479</v>
      </c>
      <c r="AB1321">
        <v>6.8616700166029716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L1321">
        <f t="shared" si="60"/>
        <v>0.98517236238650263</v>
      </c>
      <c r="AM1321">
        <f t="shared" si="61"/>
        <v>1.8119184664596947E-3</v>
      </c>
      <c r="AN1321">
        <f t="shared" si="62"/>
        <v>4.9071014556629159E-3</v>
      </c>
    </row>
    <row r="1322" spans="1:40" x14ac:dyDescent="0.25">
      <c r="A1322" s="2">
        <v>1439</v>
      </c>
      <c r="B1322" t="s">
        <v>34</v>
      </c>
      <c r="C1322">
        <v>23650.51203139978</v>
      </c>
      <c r="D1322">
        <v>12149.541766034181</v>
      </c>
      <c r="E1322">
        <v>122.72269314067583</v>
      </c>
      <c r="F1322">
        <v>94.19336859413886</v>
      </c>
      <c r="G1322">
        <v>928.54001626991646</v>
      </c>
      <c r="H1322">
        <v>27.425465399752092</v>
      </c>
      <c r="I1322">
        <v>270.35357881796853</v>
      </c>
      <c r="J1322">
        <v>3.6923775750417129</v>
      </c>
      <c r="K1322">
        <v>36.394751488359489</v>
      </c>
      <c r="L1322">
        <v>251.34110772508029</v>
      </c>
      <c r="M1322">
        <v>2477.6822978389014</v>
      </c>
      <c r="N1322">
        <v>411.91609123718945</v>
      </c>
      <c r="O1322">
        <v>16.84500553140477</v>
      </c>
      <c r="P1322">
        <v>166.05929637829232</v>
      </c>
      <c r="Q1322">
        <v>4770.4305852306561</v>
      </c>
      <c r="R1322">
        <v>0</v>
      </c>
      <c r="S1322">
        <v>479.7390701246473</v>
      </c>
      <c r="T1322">
        <v>1.2762521770480098</v>
      </c>
      <c r="U1322">
        <v>36.716986751763578</v>
      </c>
      <c r="V1322">
        <v>0</v>
      </c>
      <c r="W1322">
        <v>0</v>
      </c>
      <c r="X1322">
        <v>0</v>
      </c>
      <c r="Y1322">
        <v>100.66924371269802</v>
      </c>
      <c r="Z1322">
        <v>0</v>
      </c>
      <c r="AA1322">
        <v>671.23759475949737</v>
      </c>
      <c r="AB1322">
        <v>330.57189817103068</v>
      </c>
      <c r="AC1322">
        <v>0</v>
      </c>
      <c r="AD1322">
        <v>31.210024706712268</v>
      </c>
      <c r="AE1322">
        <v>9.3367635361283465</v>
      </c>
      <c r="AF1322">
        <v>0</v>
      </c>
      <c r="AG1322">
        <v>0</v>
      </c>
      <c r="AH1322">
        <v>262.61579619869497</v>
      </c>
      <c r="AL1322">
        <f t="shared" si="60"/>
        <v>0.51890058206272638</v>
      </c>
      <c r="AM1322">
        <f t="shared" si="61"/>
        <v>1.4372148106386734E-2</v>
      </c>
      <c r="AN1322">
        <f t="shared" si="62"/>
        <v>4.4073307156710879E-2</v>
      </c>
    </row>
    <row r="1323" spans="1:40" x14ac:dyDescent="0.25">
      <c r="A1323" s="2">
        <v>1440</v>
      </c>
      <c r="B1323" t="s">
        <v>34</v>
      </c>
      <c r="C1323">
        <v>2.313452121977035</v>
      </c>
      <c r="D1323">
        <v>0.18712546231746818</v>
      </c>
      <c r="E1323">
        <v>1.8901537204062755E-3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1.9303139778338121</v>
      </c>
      <c r="R1323">
        <v>0</v>
      </c>
      <c r="S1323">
        <v>0.19412252810534836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L1323">
        <f t="shared" si="60"/>
        <v>8.1702843228216485E-2</v>
      </c>
      <c r="AM1323">
        <f t="shared" si="61"/>
        <v>0</v>
      </c>
      <c r="AN1323">
        <f t="shared" si="62"/>
        <v>0</v>
      </c>
    </row>
    <row r="1324" spans="1:40" x14ac:dyDescent="0.25">
      <c r="A1324" s="2">
        <v>1441</v>
      </c>
      <c r="B1324" t="s">
        <v>34</v>
      </c>
      <c r="C1324">
        <v>9.0668937023313472</v>
      </c>
      <c r="D1324">
        <v>8.976224878778492</v>
      </c>
      <c r="E1324">
        <v>9.0668823552855562E-2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L1324">
        <f t="shared" si="60"/>
        <v>1</v>
      </c>
      <c r="AM1324">
        <f t="shared" si="61"/>
        <v>0</v>
      </c>
      <c r="AN1324">
        <f t="shared" si="62"/>
        <v>0</v>
      </c>
    </row>
    <row r="1325" spans="1:40" x14ac:dyDescent="0.25">
      <c r="A1325" s="2">
        <v>1442</v>
      </c>
      <c r="B1325" t="s">
        <v>34</v>
      </c>
      <c r="C1325">
        <v>82.634213451785016</v>
      </c>
      <c r="D1325">
        <v>59.933128318977793</v>
      </c>
      <c r="E1325">
        <v>0.60538467217443392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6.70454259098475</v>
      </c>
      <c r="R1325">
        <v>0</v>
      </c>
      <c r="S1325">
        <v>0.67424308334800631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7.7290366176935077</v>
      </c>
      <c r="AB1325">
        <v>4.7604446987870057</v>
      </c>
      <c r="AC1325">
        <v>0</v>
      </c>
      <c r="AD1325">
        <v>1.552145668446637</v>
      </c>
      <c r="AE1325">
        <v>0.6752878013728757</v>
      </c>
      <c r="AF1325">
        <v>0</v>
      </c>
      <c r="AG1325">
        <v>0</v>
      </c>
      <c r="AH1325">
        <v>0</v>
      </c>
      <c r="AL1325">
        <f t="shared" si="60"/>
        <v>0.73260832846766222</v>
      </c>
      <c r="AM1325">
        <f t="shared" si="61"/>
        <v>6.5780652747805174E-2</v>
      </c>
      <c r="AN1325">
        <f t="shared" si="62"/>
        <v>0.17809711221958902</v>
      </c>
    </row>
    <row r="1326" spans="1:40" x14ac:dyDescent="0.25">
      <c r="A1326" s="2">
        <v>1443</v>
      </c>
      <c r="B1326" t="s">
        <v>109</v>
      </c>
      <c r="C1326">
        <v>32.750496235111463</v>
      </c>
      <c r="D1326">
        <v>32.423079865699542</v>
      </c>
      <c r="E1326">
        <v>0.32741636941192226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L1326">
        <f t="shared" si="60"/>
        <v>1</v>
      </c>
      <c r="AM1326">
        <f t="shared" si="61"/>
        <v>0</v>
      </c>
      <c r="AN1326">
        <f t="shared" si="62"/>
        <v>0</v>
      </c>
    </row>
    <row r="1327" spans="1:40" x14ac:dyDescent="0.25">
      <c r="A1327" s="2">
        <v>1444</v>
      </c>
      <c r="B1327" t="s">
        <v>109</v>
      </c>
      <c r="C1327">
        <v>15.311465087885427</v>
      </c>
      <c r="D1327">
        <v>15.158351082217751</v>
      </c>
      <c r="E1327">
        <v>0.15311400566767677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L1327">
        <f t="shared" si="60"/>
        <v>1</v>
      </c>
      <c r="AM1327">
        <f t="shared" si="61"/>
        <v>0</v>
      </c>
      <c r="AN1327">
        <f t="shared" si="62"/>
        <v>0</v>
      </c>
    </row>
    <row r="1328" spans="1:40" x14ac:dyDescent="0.25">
      <c r="A1328" s="2">
        <v>1445</v>
      </c>
      <c r="B1328" t="s">
        <v>109</v>
      </c>
      <c r="C1328">
        <v>11235.681434459353</v>
      </c>
      <c r="D1328">
        <v>9714.511221652092</v>
      </c>
      <c r="E1328">
        <v>98.126401158999045</v>
      </c>
      <c r="F1328">
        <v>24.448232855465122</v>
      </c>
      <c r="G1328">
        <v>4.269828748319644</v>
      </c>
      <c r="H1328">
        <v>9.2296952236957317</v>
      </c>
      <c r="I1328">
        <v>1.6118834409662335</v>
      </c>
      <c r="J1328">
        <v>40.045727947577127</v>
      </c>
      <c r="K1328">
        <v>6.9939610189671244</v>
      </c>
      <c r="L1328">
        <v>506.32982282242614</v>
      </c>
      <c r="M1328">
        <v>88.430711580792746</v>
      </c>
      <c r="N1328">
        <v>95.175777293908368</v>
      </c>
      <c r="O1328">
        <v>21.602347356990645</v>
      </c>
      <c r="P1328">
        <v>3.7728108309323294</v>
      </c>
      <c r="Q1328">
        <v>415.03167409091532</v>
      </c>
      <c r="R1328">
        <v>0</v>
      </c>
      <c r="S1328">
        <v>41.285356380902392</v>
      </c>
      <c r="T1328">
        <v>0.95324616382039684</v>
      </c>
      <c r="U1328">
        <v>6.5488152100218882</v>
      </c>
      <c r="V1328">
        <v>0</v>
      </c>
      <c r="W1328">
        <v>0</v>
      </c>
      <c r="X1328">
        <v>0</v>
      </c>
      <c r="Y1328">
        <v>2.1866894227683207</v>
      </c>
      <c r="Z1328">
        <v>0</v>
      </c>
      <c r="AA1328">
        <v>87.27959681241407</v>
      </c>
      <c r="AB1328">
        <v>55.86943387240931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11.978200574965102</v>
      </c>
      <c r="AL1328">
        <f t="shared" si="60"/>
        <v>0.87334601644330645</v>
      </c>
      <c r="AM1328">
        <f t="shared" si="61"/>
        <v>4.9725007066380644E-3</v>
      </c>
      <c r="AN1328">
        <f t="shared" si="62"/>
        <v>1.2740573993651283E-2</v>
      </c>
    </row>
    <row r="1329" spans="1:40" x14ac:dyDescent="0.25">
      <c r="A1329" s="2">
        <v>1446</v>
      </c>
      <c r="B1329" t="s">
        <v>109</v>
      </c>
      <c r="C1329">
        <v>3136.6125711912705</v>
      </c>
      <c r="D1329">
        <v>2085.6983321691678</v>
      </c>
      <c r="E1329">
        <v>21.067661251676977</v>
      </c>
      <c r="F1329">
        <v>2.3556323555994174</v>
      </c>
      <c r="G1329">
        <v>23.221501087928701</v>
      </c>
      <c r="H1329">
        <v>0.68587227501180814</v>
      </c>
      <c r="I1329">
        <v>6.7611714249293211</v>
      </c>
      <c r="J1329">
        <v>9.2334506364985469E-2</v>
      </c>
      <c r="K1329">
        <v>0.91018736066944861</v>
      </c>
      <c r="L1329">
        <v>6.2856925355431574</v>
      </c>
      <c r="M1329">
        <v>61.96338617837732</v>
      </c>
      <c r="N1329">
        <v>10.301443949498491</v>
      </c>
      <c r="O1329">
        <v>0.42127707943398585</v>
      </c>
      <c r="P1329">
        <v>4.1529052633895445</v>
      </c>
      <c r="Q1329">
        <v>743.97119238479149</v>
      </c>
      <c r="R1329">
        <v>0</v>
      </c>
      <c r="S1329">
        <v>74.817589876468659</v>
      </c>
      <c r="T1329">
        <v>3.192147950255099E-2</v>
      </c>
      <c r="U1329">
        <v>0.91824337688888347</v>
      </c>
      <c r="V1329">
        <v>0</v>
      </c>
      <c r="W1329">
        <v>0</v>
      </c>
      <c r="X1329">
        <v>0</v>
      </c>
      <c r="Y1329">
        <v>1.6992487631398872</v>
      </c>
      <c r="Z1329">
        <v>0</v>
      </c>
      <c r="AA1329">
        <v>40.814572995847605</v>
      </c>
      <c r="AB1329">
        <v>26.761449839122481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23.68095503791735</v>
      </c>
      <c r="AL1329">
        <f t="shared" si="60"/>
        <v>0.67166917992065078</v>
      </c>
      <c r="AM1329">
        <f t="shared" si="61"/>
        <v>8.5319589945272098E-3</v>
      </c>
      <c r="AN1329">
        <f t="shared" si="62"/>
        <v>2.154426831532625E-2</v>
      </c>
    </row>
    <row r="1330" spans="1:40" x14ac:dyDescent="0.25">
      <c r="A1330" s="2">
        <v>1447</v>
      </c>
      <c r="B1330" t="s">
        <v>109</v>
      </c>
      <c r="C1330">
        <v>3382.4030714120781</v>
      </c>
      <c r="D1330">
        <v>3329.6966121204332</v>
      </c>
      <c r="E1330">
        <v>33.633056798634584</v>
      </c>
      <c r="F1330">
        <v>4.8979700957778219E-2</v>
      </c>
      <c r="G1330">
        <v>8.9962713882529577E-3</v>
      </c>
      <c r="H1330">
        <v>1.8992128330820684E-2</v>
      </c>
      <c r="I1330">
        <v>2.9987572626957531E-3</v>
      </c>
      <c r="J1330">
        <v>8.1966033846188766E-2</v>
      </c>
      <c r="K1330">
        <v>1.3994200559246849E-2</v>
      </c>
      <c r="L1330">
        <v>1.0295733268588751</v>
      </c>
      <c r="M1330">
        <v>0.17992544575760272</v>
      </c>
      <c r="N1330">
        <v>0.1939196463168496</v>
      </c>
      <c r="O1330">
        <v>4.398177318620438E-2</v>
      </c>
      <c r="P1330">
        <v>7.9966864336896443E-3</v>
      </c>
      <c r="Q1330">
        <v>2.1223995174180406</v>
      </c>
      <c r="R1330">
        <v>0</v>
      </c>
      <c r="S1330">
        <v>0.21094032937788013</v>
      </c>
      <c r="T1330">
        <v>1.9991716084224111E-3</v>
      </c>
      <c r="U1330">
        <v>1.2994614805014831E-2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15.093744888901957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L1330">
        <f t="shared" si="60"/>
        <v>0.99436099066541839</v>
      </c>
      <c r="AM1330">
        <f t="shared" si="61"/>
        <v>4.462432350678021E-3</v>
      </c>
      <c r="AN1330">
        <f t="shared" si="62"/>
        <v>4.462432350678021E-3</v>
      </c>
    </row>
    <row r="1331" spans="1:40" x14ac:dyDescent="0.25">
      <c r="A1331" s="2">
        <v>1448</v>
      </c>
      <c r="B1331" t="s">
        <v>109</v>
      </c>
      <c r="C1331">
        <v>1597.1755285517618</v>
      </c>
      <c r="D1331">
        <v>1578.6654965447315</v>
      </c>
      <c r="E1331">
        <v>15.946113181398443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6.3607911651900884E-2</v>
      </c>
      <c r="AB1331">
        <v>2.5003109139800377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L1331">
        <f t="shared" si="60"/>
        <v>0.99839471693636783</v>
      </c>
      <c r="AM1331">
        <f t="shared" si="61"/>
        <v>1.5654578155521789E-3</v>
      </c>
      <c r="AN1331">
        <f t="shared" si="62"/>
        <v>1.6052830636321925E-3</v>
      </c>
    </row>
    <row r="1332" spans="1:40" x14ac:dyDescent="0.25">
      <c r="A1332" s="2">
        <v>1449</v>
      </c>
      <c r="B1332" t="s">
        <v>67</v>
      </c>
      <c r="C1332">
        <v>27.740362396016341</v>
      </c>
      <c r="D1332">
        <v>17.171957833174869</v>
      </c>
      <c r="E1332">
        <v>0.17345418883836899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9.2293699351499985</v>
      </c>
      <c r="R1332">
        <v>0</v>
      </c>
      <c r="S1332">
        <v>0.92815297726654855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0.2374274615865519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L1332">
        <f t="shared" si="60"/>
        <v>0.62527705205841611</v>
      </c>
      <c r="AM1332">
        <f t="shared" si="61"/>
        <v>0</v>
      </c>
      <c r="AN1332">
        <f t="shared" si="62"/>
        <v>0</v>
      </c>
    </row>
    <row r="1333" spans="1:40" x14ac:dyDescent="0.25">
      <c r="A1333" s="2">
        <v>1450</v>
      </c>
      <c r="B1333" t="s">
        <v>67</v>
      </c>
      <c r="C1333">
        <v>1999.2119323571196</v>
      </c>
      <c r="D1333">
        <v>1763.550899998352</v>
      </c>
      <c r="E1333">
        <v>17.813637498917945</v>
      </c>
      <c r="F1333">
        <v>0.12632828835496862</v>
      </c>
      <c r="G1333">
        <v>1.0060094361318608</v>
      </c>
      <c r="H1333">
        <v>2.1913407066381303E-2</v>
      </c>
      <c r="I1333">
        <v>0.17450433386979478</v>
      </c>
      <c r="J1333">
        <v>2.522551130374185E-2</v>
      </c>
      <c r="K1333">
        <v>0.20106807157813006</v>
      </c>
      <c r="L1333">
        <v>2.5092691628260417</v>
      </c>
      <c r="M1333">
        <v>19.985127857527367</v>
      </c>
      <c r="N1333">
        <v>3.091229228391752</v>
      </c>
      <c r="O1333">
        <v>0.15586956642292638</v>
      </c>
      <c r="P1333">
        <v>1.2414028976088922</v>
      </c>
      <c r="Q1333">
        <v>171.4478466075127</v>
      </c>
      <c r="R1333">
        <v>0</v>
      </c>
      <c r="S1333">
        <v>17.320654902766773</v>
      </c>
      <c r="T1333">
        <v>1.7631093545114232E-2</v>
      </c>
      <c r="U1333">
        <v>0.2782500991123607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0.11815604798990706</v>
      </c>
      <c r="AB1333">
        <v>0.12690834784101129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L1333">
        <f t="shared" si="60"/>
        <v>0.89103336603088279</v>
      </c>
      <c r="AM1333">
        <f t="shared" si="61"/>
        <v>6.3479186867088799E-5</v>
      </c>
      <c r="AN1333">
        <f t="shared" si="62"/>
        <v>1.2258049877782664E-4</v>
      </c>
    </row>
    <row r="1334" spans="1:40" x14ac:dyDescent="0.25">
      <c r="A1334" s="2">
        <v>1451</v>
      </c>
      <c r="B1334" t="s">
        <v>67</v>
      </c>
      <c r="C1334">
        <v>19283.333364303853</v>
      </c>
      <c r="D1334">
        <v>10769.660697449188</v>
      </c>
      <c r="E1334">
        <v>108.7845905181788</v>
      </c>
      <c r="F1334">
        <v>10.483373276333918</v>
      </c>
      <c r="G1334">
        <v>83.496901633002594</v>
      </c>
      <c r="H1334">
        <v>1.8184644975705804</v>
      </c>
      <c r="I1334">
        <v>14.482562564929992</v>
      </c>
      <c r="J1334">
        <v>2.0953716286530271</v>
      </c>
      <c r="K1334">
        <v>16.68739318542351</v>
      </c>
      <c r="L1334">
        <v>208.26013293232484</v>
      </c>
      <c r="M1334">
        <v>1658.6826426655618</v>
      </c>
      <c r="N1334">
        <v>256.55987435645017</v>
      </c>
      <c r="O1334">
        <v>12.935791984358833</v>
      </c>
      <c r="P1334">
        <v>103.03155684771832</v>
      </c>
      <c r="Q1334">
        <v>5005.2460000574783</v>
      </c>
      <c r="R1334">
        <v>0</v>
      </c>
      <c r="S1334">
        <v>505.65837501159774</v>
      </c>
      <c r="T1334">
        <v>1.4627204448124498</v>
      </c>
      <c r="U1334">
        <v>23.093392318606551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268.56210101959465</v>
      </c>
      <c r="AB1334">
        <v>173.93227882410471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58.399143087967957</v>
      </c>
      <c r="AL1334">
        <f t="shared" si="60"/>
        <v>0.56413717910954597</v>
      </c>
      <c r="AM1334">
        <f t="shared" si="61"/>
        <v>9.0198242979130198E-3</v>
      </c>
      <c r="AN1334">
        <f t="shared" si="62"/>
        <v>2.2946985953311284E-2</v>
      </c>
    </row>
    <row r="1335" spans="1:40" x14ac:dyDescent="0.25">
      <c r="A1335" s="2">
        <v>1452</v>
      </c>
      <c r="B1335" t="s">
        <v>67</v>
      </c>
      <c r="C1335">
        <v>25.283552714212654</v>
      </c>
      <c r="D1335">
        <v>25.030717714925924</v>
      </c>
      <c r="E1335">
        <v>0.25283499928672831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L1335">
        <f t="shared" si="60"/>
        <v>1</v>
      </c>
      <c r="AM1335">
        <f t="shared" si="61"/>
        <v>0</v>
      </c>
      <c r="AN1335">
        <f t="shared" si="62"/>
        <v>0</v>
      </c>
    </row>
    <row r="1336" spans="1:40" x14ac:dyDescent="0.25">
      <c r="A1336" s="2">
        <v>1453</v>
      </c>
      <c r="B1336" t="s">
        <v>67</v>
      </c>
      <c r="C1336">
        <v>170.67280983528818</v>
      </c>
      <c r="D1336">
        <v>95.862709258253417</v>
      </c>
      <c r="E1336">
        <v>0.96830931664664088</v>
      </c>
      <c r="F1336">
        <v>0.10100686671809952</v>
      </c>
      <c r="G1336">
        <v>0.80447825802160755</v>
      </c>
      <c r="H1336">
        <v>1.7521413487758257E-2</v>
      </c>
      <c r="I1336">
        <v>0.13954119452611644</v>
      </c>
      <c r="J1336">
        <v>2.0187980238153703E-2</v>
      </c>
      <c r="K1336">
        <v>0.16078240775015692</v>
      </c>
      <c r="L1336">
        <v>2.0065641747596206</v>
      </c>
      <c r="M1336">
        <v>15.981243496262266</v>
      </c>
      <c r="N1336">
        <v>2.4719287466789002</v>
      </c>
      <c r="O1336">
        <v>0.12464068435516608</v>
      </c>
      <c r="P1336">
        <v>0.99269647184632415</v>
      </c>
      <c r="Q1336">
        <v>31.214201528936371</v>
      </c>
      <c r="R1336">
        <v>0</v>
      </c>
      <c r="S1336">
        <v>3.1534368008935343</v>
      </c>
      <c r="T1336">
        <v>1.4093840549072631E-2</v>
      </c>
      <c r="U1336">
        <v>0.22250307833351074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11.405596902661648</v>
      </c>
      <c r="AB1336">
        <v>3.8257017823974806</v>
      </c>
      <c r="AC1336">
        <v>0</v>
      </c>
      <c r="AD1336">
        <v>0.78567917082528527</v>
      </c>
      <c r="AE1336">
        <v>0.34793228621999533</v>
      </c>
      <c r="AF1336">
        <v>5.2054174927055226E-2</v>
      </c>
      <c r="AG1336">
        <v>0</v>
      </c>
      <c r="AH1336">
        <v>0</v>
      </c>
      <c r="AL1336">
        <f t="shared" si="60"/>
        <v>0.56734882766826844</v>
      </c>
      <c r="AM1336">
        <f t="shared" si="61"/>
        <v>2.4454006895681508E-2</v>
      </c>
      <c r="AN1336">
        <f t="shared" si="62"/>
        <v>9.5884693981998365E-2</v>
      </c>
    </row>
    <row r="1337" spans="1:40" x14ac:dyDescent="0.25">
      <c r="A1337" s="2">
        <v>1454</v>
      </c>
      <c r="B1337" t="s">
        <v>35</v>
      </c>
      <c r="C1337">
        <v>15.371788948249112</v>
      </c>
      <c r="D1337">
        <v>15.218071049153854</v>
      </c>
      <c r="E1337">
        <v>0.15371789909525699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L1337">
        <f t="shared" si="60"/>
        <v>1</v>
      </c>
      <c r="AM1337">
        <f t="shared" si="61"/>
        <v>0</v>
      </c>
      <c r="AN1337">
        <f t="shared" si="62"/>
        <v>0</v>
      </c>
    </row>
    <row r="1338" spans="1:40" x14ac:dyDescent="0.25">
      <c r="A1338" s="2">
        <v>1455</v>
      </c>
      <c r="B1338" t="s">
        <v>35</v>
      </c>
      <c r="C1338">
        <v>952.66943415909373</v>
      </c>
      <c r="D1338">
        <v>840.77651990269624</v>
      </c>
      <c r="E1338">
        <v>8.4926936542183391</v>
      </c>
      <c r="F1338">
        <v>0.54136149219809282</v>
      </c>
      <c r="G1338">
        <v>9.4548989448750481E-2</v>
      </c>
      <c r="H1338">
        <v>0.20437602331652296</v>
      </c>
      <c r="I1338">
        <v>3.5695086971202425E-2</v>
      </c>
      <c r="J1338">
        <v>0.88674598406520222</v>
      </c>
      <c r="K1338">
        <v>0.15487076226446972</v>
      </c>
      <c r="L1338">
        <v>11.211847084149028</v>
      </c>
      <c r="M1338">
        <v>1.9581544162847961</v>
      </c>
      <c r="N1338">
        <v>2.1075127181439299</v>
      </c>
      <c r="O1338">
        <v>0.47834717084776257</v>
      </c>
      <c r="P1338">
        <v>8.3544283018582535E-2</v>
      </c>
      <c r="Q1338">
        <v>10.803723505186865</v>
      </c>
      <c r="R1338">
        <v>0</v>
      </c>
      <c r="S1338">
        <v>1.0747034282449883</v>
      </c>
      <c r="T1338">
        <v>2.1106106255176064E-2</v>
      </c>
      <c r="U1338">
        <v>0.14501255747640654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0.32866028791849217</v>
      </c>
      <c r="AB1338">
        <v>0.19408773634863669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73.07592297004021</v>
      </c>
      <c r="AL1338">
        <f t="shared" si="60"/>
        <v>0.89146264496934458</v>
      </c>
      <c r="AM1338">
        <f t="shared" si="61"/>
        <v>2.0373041202896875E-4</v>
      </c>
      <c r="AN1338">
        <f t="shared" si="62"/>
        <v>5.4871921521083573E-4</v>
      </c>
    </row>
    <row r="1339" spans="1:40" x14ac:dyDescent="0.25">
      <c r="A1339" s="2">
        <v>1456</v>
      </c>
      <c r="B1339" t="s">
        <v>35</v>
      </c>
      <c r="C1339">
        <v>4916.4647532693562</v>
      </c>
      <c r="D1339">
        <v>4489.5329682756601</v>
      </c>
      <c r="E1339">
        <v>45.348817861370307</v>
      </c>
      <c r="F1339">
        <v>1.9848204939826219</v>
      </c>
      <c r="G1339">
        <v>19.565780855987825</v>
      </c>
      <c r="H1339">
        <v>0.57759847276057641</v>
      </c>
      <c r="I1339">
        <v>5.6975333208054924</v>
      </c>
      <c r="J1339">
        <v>7.7470768137838888E-2</v>
      </c>
      <c r="K1339">
        <v>0.76686251127908411</v>
      </c>
      <c r="L1339">
        <v>5.2964506016033601</v>
      </c>
      <c r="M1339">
        <v>52.21039284880856</v>
      </c>
      <c r="N1339">
        <v>8.6796673237365702</v>
      </c>
      <c r="O1339">
        <v>0.3549926059648047</v>
      </c>
      <c r="P1339">
        <v>3.4989328413563872</v>
      </c>
      <c r="Q1339">
        <v>121.76130296333014</v>
      </c>
      <c r="R1339">
        <v>0</v>
      </c>
      <c r="S1339">
        <v>12.244769124331537</v>
      </c>
      <c r="T1339">
        <v>2.6477350775734366E-2</v>
      </c>
      <c r="U1339">
        <v>0.77372699956768209</v>
      </c>
      <c r="V1339">
        <v>0</v>
      </c>
      <c r="W1339">
        <v>0</v>
      </c>
      <c r="X1339">
        <v>0</v>
      </c>
      <c r="Y1339">
        <v>52.998367019035506</v>
      </c>
      <c r="Z1339">
        <v>0</v>
      </c>
      <c r="AA1339">
        <v>59.824535121906798</v>
      </c>
      <c r="AB1339">
        <v>35.02125086396061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0.22203504499256074</v>
      </c>
      <c r="AL1339">
        <f t="shared" si="60"/>
        <v>0.92238671763515034</v>
      </c>
      <c r="AM1339">
        <f t="shared" si="61"/>
        <v>7.1232588092230579E-3</v>
      </c>
      <c r="AN1339">
        <f t="shared" si="62"/>
        <v>1.9291460581060151E-2</v>
      </c>
    </row>
    <row r="1340" spans="1:40" x14ac:dyDescent="0.25">
      <c r="A1340" s="2">
        <v>1457</v>
      </c>
      <c r="B1340" t="s">
        <v>35</v>
      </c>
      <c r="C1340">
        <v>8254.9139958366795</v>
      </c>
      <c r="D1340">
        <v>7579.5113880319077</v>
      </c>
      <c r="E1340">
        <v>76.560751684491208</v>
      </c>
      <c r="F1340">
        <v>0.92544912343028651</v>
      </c>
      <c r="G1340">
        <v>9.1228985325874508</v>
      </c>
      <c r="H1340">
        <v>0.26945498704085569</v>
      </c>
      <c r="I1340">
        <v>2.6562218367132306</v>
      </c>
      <c r="J1340">
        <v>3.6277581332924407E-2</v>
      </c>
      <c r="K1340">
        <v>0.35757815401519916</v>
      </c>
      <c r="L1340">
        <v>2.469424454161059</v>
      </c>
      <c r="M1340">
        <v>24.343209558134738</v>
      </c>
      <c r="N1340">
        <v>4.0470724346300475</v>
      </c>
      <c r="O1340">
        <v>0.16550205004757526</v>
      </c>
      <c r="P1340">
        <v>1.6315313122828845</v>
      </c>
      <c r="Q1340">
        <v>294.57072376353756</v>
      </c>
      <c r="R1340">
        <v>0</v>
      </c>
      <c r="S1340">
        <v>29.623549191090682</v>
      </c>
      <c r="T1340">
        <v>1.2539167843271819E-2</v>
      </c>
      <c r="U1340">
        <v>0.36074411300473891</v>
      </c>
      <c r="V1340">
        <v>0</v>
      </c>
      <c r="W1340">
        <v>0</v>
      </c>
      <c r="X1340">
        <v>0</v>
      </c>
      <c r="Y1340">
        <v>0.94970984634620759</v>
      </c>
      <c r="Z1340">
        <v>0</v>
      </c>
      <c r="AA1340">
        <v>29.653644546527229</v>
      </c>
      <c r="AB1340">
        <v>14.603862539831077</v>
      </c>
      <c r="AC1340">
        <v>0</v>
      </c>
      <c r="AD1340">
        <v>1.3787829915467997</v>
      </c>
      <c r="AE1340">
        <v>0.4124755068501908</v>
      </c>
      <c r="AF1340">
        <v>0</v>
      </c>
      <c r="AG1340">
        <v>0</v>
      </c>
      <c r="AH1340">
        <v>181.25120442932601</v>
      </c>
      <c r="AL1340">
        <f t="shared" si="60"/>
        <v>0.92745631796741879</v>
      </c>
      <c r="AM1340">
        <f t="shared" si="61"/>
        <v>1.819078678984987E-3</v>
      </c>
      <c r="AN1340">
        <f t="shared" si="62"/>
        <v>5.5783458928802569E-3</v>
      </c>
    </row>
    <row r="1341" spans="1:40" x14ac:dyDescent="0.25">
      <c r="A1341" s="2">
        <v>1458</v>
      </c>
      <c r="B1341" t="s">
        <v>35</v>
      </c>
      <c r="C1341">
        <v>48.126729202790784</v>
      </c>
      <c r="D1341">
        <v>27.358132173094305</v>
      </c>
      <c r="E1341">
        <v>0.27634442295929057</v>
      </c>
      <c r="F1341">
        <v>0.22173265637825024</v>
      </c>
      <c r="G1341">
        <v>2.1857904737234333</v>
      </c>
      <c r="H1341">
        <v>6.4556055473025759E-2</v>
      </c>
      <c r="I1341">
        <v>0.63641541026584025</v>
      </c>
      <c r="J1341">
        <v>8.6941185206823625E-3</v>
      </c>
      <c r="K1341">
        <v>8.567119110209595E-2</v>
      </c>
      <c r="L1341">
        <v>0.59165701396747505</v>
      </c>
      <c r="M1341">
        <v>5.8324775393757271</v>
      </c>
      <c r="N1341">
        <v>0.96965242740887159</v>
      </c>
      <c r="O1341">
        <v>3.9654676924247949E-2</v>
      </c>
      <c r="P1341">
        <v>0.39090301632845198</v>
      </c>
      <c r="Q1341">
        <v>6.9055393317716005</v>
      </c>
      <c r="R1341">
        <v>0</v>
      </c>
      <c r="S1341">
        <v>0.69445665541441293</v>
      </c>
      <c r="T1341">
        <v>3.0028831382818465E-3</v>
      </c>
      <c r="U1341">
        <v>8.6430813744176049E-2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0.77353670396858509</v>
      </c>
      <c r="AB1341">
        <v>1.0020816392320306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L1341">
        <f t="shared" si="60"/>
        <v>0.57420225836687688</v>
      </c>
      <c r="AM1341">
        <f t="shared" si="61"/>
        <v>2.082172746478524E-2</v>
      </c>
      <c r="AN1341">
        <f t="shared" si="62"/>
        <v>3.6894639893742261E-2</v>
      </c>
    </row>
    <row r="1342" spans="1:40" x14ac:dyDescent="0.25">
      <c r="A1342" s="2">
        <v>1459</v>
      </c>
      <c r="B1342" t="s">
        <v>33</v>
      </c>
      <c r="C1342">
        <v>726.08564031972844</v>
      </c>
      <c r="D1342">
        <v>602.77274409416668</v>
      </c>
      <c r="E1342">
        <v>6.0886146764621225</v>
      </c>
      <c r="F1342">
        <v>1.1909952828358041</v>
      </c>
      <c r="G1342">
        <v>0.20800777678725105</v>
      </c>
      <c r="H1342">
        <v>0.44962725129635045</v>
      </c>
      <c r="I1342">
        <v>7.8529191336645349E-2</v>
      </c>
      <c r="J1342">
        <v>1.9508411649434449</v>
      </c>
      <c r="K1342">
        <v>0.34071567698183342</v>
      </c>
      <c r="L1342">
        <v>24.666063585127866</v>
      </c>
      <c r="M1342">
        <v>4.307939715826552</v>
      </c>
      <c r="N1342">
        <v>4.6365279799166457</v>
      </c>
      <c r="O1342">
        <v>1.0523637758650777</v>
      </c>
      <c r="P1342">
        <v>0.18379742264088159</v>
      </c>
      <c r="Q1342">
        <v>51.974669835763834</v>
      </c>
      <c r="R1342">
        <v>0</v>
      </c>
      <c r="S1342">
        <v>5.17019487101643</v>
      </c>
      <c r="T1342">
        <v>4.6433433761387338E-2</v>
      </c>
      <c r="U1342">
        <v>0.31902762644809435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12.982081372780438</v>
      </c>
      <c r="AB1342">
        <v>7.6664655857711477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L1342">
        <f t="shared" si="60"/>
        <v>0.83855309203266926</v>
      </c>
      <c r="AM1342">
        <f t="shared" si="61"/>
        <v>1.0558624437738853E-2</v>
      </c>
      <c r="AN1342">
        <f t="shared" si="62"/>
        <v>2.843817011648804E-2</v>
      </c>
    </row>
    <row r="1343" spans="1:40" x14ac:dyDescent="0.25">
      <c r="A1343" s="2">
        <v>1460</v>
      </c>
      <c r="B1343" t="s">
        <v>33</v>
      </c>
      <c r="C1343">
        <v>24834.925269473682</v>
      </c>
      <c r="D1343">
        <v>14192.623149119028</v>
      </c>
      <c r="E1343">
        <v>143.35988707491197</v>
      </c>
      <c r="F1343">
        <v>50.321296086521826</v>
      </c>
      <c r="G1343">
        <v>496.05760770944255</v>
      </c>
      <c r="H1343">
        <v>14.651614920346526</v>
      </c>
      <c r="I1343">
        <v>144.43206237128192</v>
      </c>
      <c r="J1343">
        <v>1.9725934849777644</v>
      </c>
      <c r="K1343">
        <v>19.443312124576451</v>
      </c>
      <c r="L1343">
        <v>134.27495469500758</v>
      </c>
      <c r="M1343">
        <v>1323.6620197235761</v>
      </c>
      <c r="N1343">
        <v>220.05956363300876</v>
      </c>
      <c r="O1343">
        <v>8.999173971336905</v>
      </c>
      <c r="P1343">
        <v>88.714515105381835</v>
      </c>
      <c r="Q1343">
        <v>6569.3886084236437</v>
      </c>
      <c r="R1343">
        <v>0</v>
      </c>
      <c r="S1343">
        <v>660.65155461018537</v>
      </c>
      <c r="T1343">
        <v>0.68181725147790506</v>
      </c>
      <c r="U1343">
        <v>19.615461144632675</v>
      </c>
      <c r="V1343">
        <v>0</v>
      </c>
      <c r="W1343">
        <v>0</v>
      </c>
      <c r="X1343">
        <v>0</v>
      </c>
      <c r="Y1343">
        <v>28.491295390386231</v>
      </c>
      <c r="Z1343">
        <v>0</v>
      </c>
      <c r="AA1343">
        <v>324.46269324209891</v>
      </c>
      <c r="AB1343">
        <v>159.79177749892841</v>
      </c>
      <c r="AC1343">
        <v>206.17380511009475</v>
      </c>
      <c r="AD1343">
        <v>15.086295451196539</v>
      </c>
      <c r="AE1343">
        <v>4.5132028759239322</v>
      </c>
      <c r="AF1343">
        <v>0</v>
      </c>
      <c r="AG1343">
        <v>0</v>
      </c>
      <c r="AH1343">
        <v>7.497008455714214</v>
      </c>
      <c r="AL1343">
        <f t="shared" si="60"/>
        <v>0.57725090293769821</v>
      </c>
      <c r="AM1343">
        <f t="shared" si="61"/>
        <v>6.615883824575502E-3</v>
      </c>
      <c r="AN1343">
        <f t="shared" si="62"/>
        <v>2.028812100705088E-2</v>
      </c>
    </row>
    <row r="1344" spans="1:40" x14ac:dyDescent="0.25">
      <c r="A1344" s="2">
        <v>1461</v>
      </c>
      <c r="B1344" t="s">
        <v>33</v>
      </c>
      <c r="C1344">
        <v>29.239467607714687</v>
      </c>
      <c r="D1344">
        <v>27.837043006938757</v>
      </c>
      <c r="E1344">
        <v>0.28118261195211192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1.0183613428397718</v>
      </c>
      <c r="R1344">
        <v>0</v>
      </c>
      <c r="S1344">
        <v>0.10288064598404836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L1344">
        <f t="shared" si="60"/>
        <v>0.96165313254445217</v>
      </c>
      <c r="AM1344">
        <f t="shared" si="61"/>
        <v>0</v>
      </c>
      <c r="AN1344">
        <f t="shared" si="62"/>
        <v>0</v>
      </c>
    </row>
    <row r="1345" spans="1:40" x14ac:dyDescent="0.25">
      <c r="A1345" s="2">
        <v>1462</v>
      </c>
      <c r="B1345" t="s">
        <v>33</v>
      </c>
      <c r="C1345">
        <v>2.6557030410837568</v>
      </c>
      <c r="D1345">
        <v>2.62914603450906</v>
      </c>
      <c r="E1345">
        <v>2.6557006574696902E-2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L1345">
        <f t="shared" si="60"/>
        <v>1</v>
      </c>
      <c r="AM1345">
        <f t="shared" si="61"/>
        <v>0</v>
      </c>
      <c r="AN1345">
        <f t="shared" si="62"/>
        <v>0</v>
      </c>
    </row>
    <row r="1346" spans="1:40" x14ac:dyDescent="0.25">
      <c r="A1346" s="2">
        <v>1463</v>
      </c>
      <c r="B1346" t="s">
        <v>33</v>
      </c>
      <c r="C1346">
        <v>13.420108738689084</v>
      </c>
      <c r="D1346">
        <v>13.285907824540239</v>
      </c>
      <c r="E1346">
        <v>0.13420091414884555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L1346">
        <f t="shared" si="60"/>
        <v>1</v>
      </c>
      <c r="AM1346">
        <f t="shared" si="61"/>
        <v>0</v>
      </c>
      <c r="AN1346">
        <f t="shared" si="62"/>
        <v>0</v>
      </c>
    </row>
    <row r="1347" spans="1:40" x14ac:dyDescent="0.25">
      <c r="A1347" s="2">
        <v>1464</v>
      </c>
      <c r="B1347" t="s">
        <v>36</v>
      </c>
      <c r="C1347">
        <v>16700.398206985628</v>
      </c>
      <c r="D1347">
        <v>14617.132697645558</v>
      </c>
      <c r="E1347">
        <v>147.64783169554795</v>
      </c>
      <c r="F1347">
        <v>14.833304886227744</v>
      </c>
      <c r="G1347">
        <v>2.5906423108957637</v>
      </c>
      <c r="H1347">
        <v>5.5999030388727302</v>
      </c>
      <c r="I1347">
        <v>0.97804538301094668</v>
      </c>
      <c r="J1347">
        <v>24.296839963386542</v>
      </c>
      <c r="K1347">
        <v>4.2434588860464713</v>
      </c>
      <c r="L1347">
        <v>307.20461010568346</v>
      </c>
      <c r="M1347">
        <v>53.653431006203434</v>
      </c>
      <c r="N1347">
        <v>57.745848477143696</v>
      </c>
      <c r="O1347">
        <v>13.106712481228696</v>
      </c>
      <c r="P1347">
        <v>2.289113354709162</v>
      </c>
      <c r="Q1347">
        <v>1059.9328736169819</v>
      </c>
      <c r="R1347">
        <v>0</v>
      </c>
      <c r="S1347">
        <v>105.43712012241375</v>
      </c>
      <c r="T1347">
        <v>0.57830731139182423</v>
      </c>
      <c r="U1347">
        <v>3.9733440748535394</v>
      </c>
      <c r="V1347">
        <v>0</v>
      </c>
      <c r="W1347">
        <v>0</v>
      </c>
      <c r="X1347">
        <v>0</v>
      </c>
      <c r="Y1347">
        <v>4.3733211222184973</v>
      </c>
      <c r="Z1347">
        <v>0</v>
      </c>
      <c r="AA1347">
        <v>64.253086288065219</v>
      </c>
      <c r="AB1347">
        <v>37.94415245615847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172.58356275903114</v>
      </c>
      <c r="AL1347">
        <f t="shared" ref="AL1347:AL1410" si="63">(D1347+E1347)/C1347</f>
        <v>0.8840975135051049</v>
      </c>
      <c r="AM1347">
        <f t="shared" ref="AM1347:AM1410" si="64">(SUM(X1347,AB1347,AE1347))/C1347</f>
        <v>2.2720507610583061E-3</v>
      </c>
      <c r="AN1347">
        <f t="shared" ref="AN1347:AN1410" si="65">(SUM(AA1347:AB1347,AD1347:AE1347,W1347:X1347))/C1347</f>
        <v>6.1194492177722732E-3</v>
      </c>
    </row>
    <row r="1348" spans="1:40" x14ac:dyDescent="0.25">
      <c r="A1348" s="2">
        <v>1465</v>
      </c>
      <c r="B1348" t="s">
        <v>36</v>
      </c>
      <c r="C1348">
        <v>1796.2555800089585</v>
      </c>
      <c r="D1348">
        <v>1776.9936144823118</v>
      </c>
      <c r="E1348">
        <v>17.949430449316282</v>
      </c>
      <c r="F1348">
        <v>4.9373644128920943E-3</v>
      </c>
      <c r="G1348">
        <v>4.8671096656686126E-2</v>
      </c>
      <c r="H1348">
        <v>1.4368121212949662E-3</v>
      </c>
      <c r="I1348">
        <v>1.4172968459715154E-2</v>
      </c>
      <c r="J1348">
        <v>1.9271335357671363E-4</v>
      </c>
      <c r="K1348">
        <v>1.9076181872614032E-3</v>
      </c>
      <c r="L1348">
        <v>1.3175250252744675E-2</v>
      </c>
      <c r="M1348">
        <v>0.12987659912638946</v>
      </c>
      <c r="N1348">
        <v>2.1591212248100924E-2</v>
      </c>
      <c r="O1348">
        <v>8.8306618399205147E-4</v>
      </c>
      <c r="P1348">
        <v>8.7038130381999687E-3</v>
      </c>
      <c r="Q1348">
        <v>0.30982519837997491</v>
      </c>
      <c r="R1348">
        <v>0</v>
      </c>
      <c r="S1348">
        <v>3.1157173344355055E-2</v>
      </c>
      <c r="T1348">
        <v>6.5864056656055639E-5</v>
      </c>
      <c r="U1348">
        <v>1.9246940287753285E-3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0.45667584062524275</v>
      </c>
      <c r="AB1348">
        <v>0.26733779285466114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L1348">
        <f t="shared" si="63"/>
        <v>0.99926929380655061</v>
      </c>
      <c r="AM1348">
        <f t="shared" si="64"/>
        <v>1.4883059840144119E-4</v>
      </c>
      <c r="AN1348">
        <f t="shared" si="65"/>
        <v>4.0306827243163972E-4</v>
      </c>
    </row>
    <row r="1349" spans="1:40" x14ac:dyDescent="0.25">
      <c r="A1349" s="2">
        <v>1466</v>
      </c>
      <c r="B1349" t="s">
        <v>36</v>
      </c>
      <c r="C1349">
        <v>2593.3650505925762</v>
      </c>
      <c r="D1349">
        <v>2312.6811210656947</v>
      </c>
      <c r="E1349">
        <v>23.360424698998557</v>
      </c>
      <c r="F1349">
        <v>0.17352171064317867</v>
      </c>
      <c r="G1349">
        <v>1.7105434748601467</v>
      </c>
      <c r="H1349">
        <v>5.0522810070160427E-2</v>
      </c>
      <c r="I1349">
        <v>0.49804159438373063</v>
      </c>
      <c r="J1349">
        <v>6.8020464999233249E-3</v>
      </c>
      <c r="K1349">
        <v>6.7045903877849825E-2</v>
      </c>
      <c r="L1349">
        <v>0.46301708515519846</v>
      </c>
      <c r="M1349">
        <v>4.5643517921502621</v>
      </c>
      <c r="N1349">
        <v>0.75882608149313358</v>
      </c>
      <c r="O1349">
        <v>3.1031634383920356E-2</v>
      </c>
      <c r="P1349">
        <v>0.30591212105304072</v>
      </c>
      <c r="Q1349">
        <v>211.89095142781875</v>
      </c>
      <c r="R1349">
        <v>0</v>
      </c>
      <c r="S1349">
        <v>21.308845436411183</v>
      </c>
      <c r="T1349">
        <v>2.3510939706134657E-3</v>
      </c>
      <c r="U1349">
        <v>6.7639521188388535E-2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9.9325314257785369</v>
      </c>
      <c r="AB1349">
        <v>4.8915850254773998</v>
      </c>
      <c r="AC1349">
        <v>0</v>
      </c>
      <c r="AD1349">
        <v>0.46182537095499604</v>
      </c>
      <c r="AE1349">
        <v>0.1381592717119571</v>
      </c>
      <c r="AF1349">
        <v>0</v>
      </c>
      <c r="AG1349">
        <v>0</v>
      </c>
      <c r="AH1349">
        <v>0</v>
      </c>
      <c r="AL1349">
        <f t="shared" si="63"/>
        <v>0.90077621167560451</v>
      </c>
      <c r="AM1349">
        <f t="shared" si="64"/>
        <v>1.9394663686240683E-3</v>
      </c>
      <c r="AN1349">
        <f t="shared" si="65"/>
        <v>5.9475240828122241E-3</v>
      </c>
    </row>
    <row r="1350" spans="1:40" x14ac:dyDescent="0.25">
      <c r="A1350" s="2">
        <v>1467</v>
      </c>
      <c r="B1350" t="s">
        <v>36</v>
      </c>
      <c r="C1350">
        <v>2.521952198087285</v>
      </c>
      <c r="D1350">
        <v>2.4967326708186888</v>
      </c>
      <c r="E1350">
        <v>2.5219527268596113E-2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L1350">
        <f t="shared" si="63"/>
        <v>1</v>
      </c>
      <c r="AM1350">
        <f t="shared" si="64"/>
        <v>0</v>
      </c>
      <c r="AN1350">
        <f t="shared" si="65"/>
        <v>0</v>
      </c>
    </row>
    <row r="1351" spans="1:40" x14ac:dyDescent="0.25">
      <c r="A1351" s="2">
        <v>1468</v>
      </c>
      <c r="B1351" t="s">
        <v>36</v>
      </c>
      <c r="C1351">
        <v>24.703547260108522</v>
      </c>
      <c r="D1351">
        <v>24.456512094129764</v>
      </c>
      <c r="E1351">
        <v>0.24703516597875985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L1351">
        <f t="shared" si="63"/>
        <v>1</v>
      </c>
      <c r="AM1351">
        <f t="shared" si="64"/>
        <v>0</v>
      </c>
      <c r="AN1351">
        <f t="shared" si="65"/>
        <v>0</v>
      </c>
    </row>
    <row r="1352" spans="1:40" x14ac:dyDescent="0.25">
      <c r="A1352" s="2">
        <v>1469</v>
      </c>
      <c r="B1352" t="s">
        <v>273</v>
      </c>
      <c r="C1352">
        <v>6.8204397203592642</v>
      </c>
      <c r="D1352">
        <v>6.7523871034026488</v>
      </c>
      <c r="E1352">
        <v>6.8052616956615714E-2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L1352">
        <f t="shared" si="63"/>
        <v>1</v>
      </c>
      <c r="AM1352">
        <f t="shared" si="64"/>
        <v>0</v>
      </c>
      <c r="AN1352">
        <f t="shared" si="65"/>
        <v>0</v>
      </c>
    </row>
    <row r="1353" spans="1:40" x14ac:dyDescent="0.25">
      <c r="A1353" s="2">
        <v>1470</v>
      </c>
      <c r="B1353" t="s">
        <v>273</v>
      </c>
      <c r="C1353">
        <v>3.5583174931271815</v>
      </c>
      <c r="D1353">
        <v>3.5227359746911815</v>
      </c>
      <c r="E1353">
        <v>3.5581518436000124E-2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L1353">
        <f t="shared" si="63"/>
        <v>1</v>
      </c>
      <c r="AM1353">
        <f t="shared" si="64"/>
        <v>0</v>
      </c>
      <c r="AN1353">
        <f t="shared" si="65"/>
        <v>0</v>
      </c>
    </row>
    <row r="1354" spans="1:40" x14ac:dyDescent="0.25">
      <c r="A1354" s="2">
        <v>1471</v>
      </c>
      <c r="B1354" t="s">
        <v>273</v>
      </c>
      <c r="C1354">
        <v>0.2223948433204489</v>
      </c>
      <c r="D1354">
        <v>0.21794194339476991</v>
      </c>
      <c r="E1354">
        <v>2.2014336958573973E-3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2.2514662298215721E-3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L1354">
        <f t="shared" si="63"/>
        <v>0.9898762660311442</v>
      </c>
      <c r="AM1354">
        <f t="shared" si="64"/>
        <v>1.012373396885571E-2</v>
      </c>
      <c r="AN1354">
        <f t="shared" si="65"/>
        <v>1.012373396885571E-2</v>
      </c>
    </row>
    <row r="1355" spans="1:40" x14ac:dyDescent="0.25">
      <c r="A1355" s="2">
        <v>1472</v>
      </c>
      <c r="B1355" t="s">
        <v>273</v>
      </c>
      <c r="C1355">
        <v>9810.484297769337</v>
      </c>
      <c r="D1355">
        <v>5263.9628697800827</v>
      </c>
      <c r="E1355">
        <v>53.171234943184821</v>
      </c>
      <c r="F1355">
        <v>3.3252692857451041</v>
      </c>
      <c r="G1355">
        <v>42.559188092617362</v>
      </c>
      <c r="H1355">
        <v>29.168818102856196</v>
      </c>
      <c r="I1355">
        <v>373.32260507618463</v>
      </c>
      <c r="J1355">
        <v>1.7448389625559262</v>
      </c>
      <c r="K1355">
        <v>22.331114933084312</v>
      </c>
      <c r="L1355">
        <v>16.575943530395175</v>
      </c>
      <c r="M1355">
        <v>212.15030659569845</v>
      </c>
      <c r="N1355">
        <v>51.022351194614892</v>
      </c>
      <c r="O1355">
        <v>4.646078434116621</v>
      </c>
      <c r="P1355">
        <v>59.463574134778192</v>
      </c>
      <c r="Q1355">
        <v>518.44372811625567</v>
      </c>
      <c r="R1355">
        <v>0</v>
      </c>
      <c r="S1355">
        <v>38.742020736101686</v>
      </c>
      <c r="T1355">
        <v>0.30187751372357147</v>
      </c>
      <c r="U1355">
        <v>2.569869432321664</v>
      </c>
      <c r="V1355">
        <v>0</v>
      </c>
      <c r="W1355">
        <v>0</v>
      </c>
      <c r="X1355">
        <v>0</v>
      </c>
      <c r="Y1355">
        <v>710.65477936695538</v>
      </c>
      <c r="Z1355">
        <v>0</v>
      </c>
      <c r="AA1355">
        <v>1455.1420178121898</v>
      </c>
      <c r="AB1355">
        <v>325.94011907086076</v>
      </c>
      <c r="AC1355">
        <v>3.9648418571752019E-2</v>
      </c>
      <c r="AD1355">
        <v>0</v>
      </c>
      <c r="AE1355">
        <v>0</v>
      </c>
      <c r="AF1355">
        <v>0</v>
      </c>
      <c r="AG1355">
        <v>0</v>
      </c>
      <c r="AH1355">
        <v>625.20604423644102</v>
      </c>
      <c r="AL1355">
        <f t="shared" si="63"/>
        <v>0.54198487488861813</v>
      </c>
      <c r="AM1355">
        <f t="shared" si="64"/>
        <v>3.3223652286459654E-2</v>
      </c>
      <c r="AN1355">
        <f t="shared" si="65"/>
        <v>0.18154884945771993</v>
      </c>
    </row>
    <row r="1356" spans="1:40" x14ac:dyDescent="0.25">
      <c r="A1356" s="2">
        <v>1473</v>
      </c>
      <c r="B1356" t="s">
        <v>273</v>
      </c>
      <c r="C1356">
        <v>167.47637544031798</v>
      </c>
      <c r="D1356">
        <v>165.80174924852264</v>
      </c>
      <c r="E1356">
        <v>1.6746261917953416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L1356">
        <f t="shared" si="63"/>
        <v>1</v>
      </c>
      <c r="AM1356">
        <f t="shared" si="64"/>
        <v>0</v>
      </c>
      <c r="AN1356">
        <f t="shared" si="65"/>
        <v>0</v>
      </c>
    </row>
    <row r="1357" spans="1:40" x14ac:dyDescent="0.25">
      <c r="A1357" s="2">
        <v>1474</v>
      </c>
      <c r="B1357" t="s">
        <v>103</v>
      </c>
      <c r="C1357">
        <v>113.86906163178469</v>
      </c>
      <c r="D1357">
        <v>54.400470388547241</v>
      </c>
      <c r="E1357">
        <v>0.54949992336762399</v>
      </c>
      <c r="F1357">
        <v>0.94715481526123435</v>
      </c>
      <c r="G1357">
        <v>0.1654213543557338</v>
      </c>
      <c r="H1357">
        <v>0.35757226280773308</v>
      </c>
      <c r="I1357">
        <v>6.2451175946639868E-2</v>
      </c>
      <c r="J1357">
        <v>1.5514284742109048</v>
      </c>
      <c r="K1357">
        <v>0.27095867421595665</v>
      </c>
      <c r="L1357">
        <v>19.615979373661894</v>
      </c>
      <c r="M1357">
        <v>3.4259411626261707</v>
      </c>
      <c r="N1357">
        <v>3.6872576476486953</v>
      </c>
      <c r="O1357">
        <v>0.83691029199033662</v>
      </c>
      <c r="P1357">
        <v>0.14616545173111253</v>
      </c>
      <c r="Q1357">
        <v>10.767816001243542</v>
      </c>
      <c r="R1357">
        <v>0</v>
      </c>
      <c r="S1357">
        <v>1.0711304708271419</v>
      </c>
      <c r="T1357">
        <v>3.6926909616432572E-2</v>
      </c>
      <c r="U1357">
        <v>0.25370997829488545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9.951620059253754</v>
      </c>
      <c r="AB1357">
        <v>5.7706472161776645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L1357">
        <f t="shared" si="63"/>
        <v>0.48257155652696165</v>
      </c>
      <c r="AM1357">
        <f t="shared" si="64"/>
        <v>5.0677920178512144E-2</v>
      </c>
      <c r="AN1357">
        <f t="shared" si="65"/>
        <v>0.13807321365545358</v>
      </c>
    </row>
    <row r="1358" spans="1:40" x14ac:dyDescent="0.25">
      <c r="A1358" s="2">
        <v>1475</v>
      </c>
      <c r="B1358" t="s">
        <v>103</v>
      </c>
      <c r="C1358">
        <v>22501.654095592061</v>
      </c>
      <c r="D1358">
        <v>15031.370983608012</v>
      </c>
      <c r="E1358">
        <v>151.83206229331051</v>
      </c>
      <c r="F1358">
        <v>57.324175424276035</v>
      </c>
      <c r="G1358">
        <v>10.011699338217239</v>
      </c>
      <c r="H1358">
        <v>21.641006676435069</v>
      </c>
      <c r="I1358">
        <v>3.7797294857541641</v>
      </c>
      <c r="J1358">
        <v>93.896211201849653</v>
      </c>
      <c r="K1358">
        <v>16.399058428242501</v>
      </c>
      <c r="L1358">
        <v>1187.2069191694156</v>
      </c>
      <c r="M1358">
        <v>207.3462078777913</v>
      </c>
      <c r="N1358">
        <v>223.16158219357905</v>
      </c>
      <c r="O1358">
        <v>50.651644331910063</v>
      </c>
      <c r="P1358">
        <v>8.846271770452276</v>
      </c>
      <c r="Q1358">
        <v>4027.23193441591</v>
      </c>
      <c r="R1358">
        <v>0</v>
      </c>
      <c r="S1358">
        <v>400.60970757066076</v>
      </c>
      <c r="T1358">
        <v>2.2350808967974598</v>
      </c>
      <c r="U1358">
        <v>15.355231744141701</v>
      </c>
      <c r="V1358">
        <v>0</v>
      </c>
      <c r="W1358">
        <v>0</v>
      </c>
      <c r="X1358">
        <v>0</v>
      </c>
      <c r="Y1358">
        <v>48.728912211243482</v>
      </c>
      <c r="Z1358">
        <v>0</v>
      </c>
      <c r="AA1358">
        <v>596.48649981578069</v>
      </c>
      <c r="AB1358">
        <v>346.87150317404308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0.66767396424026837</v>
      </c>
      <c r="AL1358">
        <f t="shared" si="63"/>
        <v>0.67475941908091197</v>
      </c>
      <c r="AM1358">
        <f t="shared" si="64"/>
        <v>1.5415377985123019E-2</v>
      </c>
      <c r="AN1358">
        <f t="shared" si="65"/>
        <v>4.1923940301554184E-2</v>
      </c>
    </row>
    <row r="1359" spans="1:40" x14ac:dyDescent="0.25">
      <c r="A1359" s="2">
        <v>1476</v>
      </c>
      <c r="B1359" t="s">
        <v>274</v>
      </c>
      <c r="C1359">
        <v>0.4472927990584693</v>
      </c>
      <c r="D1359">
        <v>0.2227517782319158</v>
      </c>
      <c r="E1359">
        <v>2.2500178785404266E-3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0.22229100294801304</v>
      </c>
      <c r="AL1359">
        <f t="shared" si="63"/>
        <v>0.50303022222596616</v>
      </c>
      <c r="AM1359">
        <f t="shared" si="64"/>
        <v>0</v>
      </c>
      <c r="AN1359">
        <f t="shared" si="65"/>
        <v>0</v>
      </c>
    </row>
    <row r="1360" spans="1:40" x14ac:dyDescent="0.25">
      <c r="A1360" s="2">
        <v>1477</v>
      </c>
      <c r="B1360" t="s">
        <v>274</v>
      </c>
      <c r="C1360">
        <v>13.910911692434274</v>
      </c>
      <c r="D1360">
        <v>11.395432291909749</v>
      </c>
      <c r="E1360">
        <v>0.11486331934787437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0.88987049466927903</v>
      </c>
      <c r="AB1360">
        <v>0.19845123247596136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1.3122943540314094</v>
      </c>
      <c r="AL1360">
        <f t="shared" si="63"/>
        <v>0.82742927751584583</v>
      </c>
      <c r="AM1360">
        <f t="shared" si="64"/>
        <v>1.4265868180580357E-2</v>
      </c>
      <c r="AN1360">
        <f t="shared" si="65"/>
        <v>7.8235111487131775E-2</v>
      </c>
    </row>
    <row r="1361" spans="1:40" x14ac:dyDescent="0.25">
      <c r="A1361" s="2">
        <v>1478</v>
      </c>
      <c r="B1361" t="s">
        <v>274</v>
      </c>
      <c r="C1361">
        <v>28.726757229198295</v>
      </c>
      <c r="D1361">
        <v>27.426068747512616</v>
      </c>
      <c r="E1361">
        <v>0.27702453222060891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0.44941344122856691</v>
      </c>
      <c r="AB1361">
        <v>0.57425050823650214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L1361">
        <f t="shared" si="63"/>
        <v>0.96436548889602469</v>
      </c>
      <c r="AM1361">
        <f t="shared" si="64"/>
        <v>1.9990091594912968E-2</v>
      </c>
      <c r="AN1361">
        <f t="shared" si="65"/>
        <v>3.5634511103975287E-2</v>
      </c>
    </row>
    <row r="1362" spans="1:40" x14ac:dyDescent="0.25">
      <c r="A1362" s="2">
        <v>1479</v>
      </c>
      <c r="B1362" t="s">
        <v>274</v>
      </c>
      <c r="C1362">
        <v>1.9097231217005939</v>
      </c>
      <c r="D1362">
        <v>1.8906683889527416</v>
      </c>
      <c r="E1362">
        <v>1.9054732747852399E-2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L1362">
        <f t="shared" si="63"/>
        <v>1</v>
      </c>
      <c r="AM1362">
        <f t="shared" si="64"/>
        <v>0</v>
      </c>
      <c r="AN1362">
        <f t="shared" si="65"/>
        <v>0</v>
      </c>
    </row>
    <row r="1363" spans="1:40" x14ac:dyDescent="0.25">
      <c r="A1363" s="2">
        <v>1480</v>
      </c>
      <c r="B1363" t="s">
        <v>274</v>
      </c>
      <c r="C1363">
        <v>3.7807123364476305</v>
      </c>
      <c r="D1363">
        <v>3.7429069731093803</v>
      </c>
      <c r="E1363">
        <v>3.7805363338250138E-2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L1363">
        <f t="shared" si="63"/>
        <v>1</v>
      </c>
      <c r="AM1363">
        <f t="shared" si="64"/>
        <v>0</v>
      </c>
      <c r="AN1363">
        <f t="shared" si="65"/>
        <v>0</v>
      </c>
    </row>
    <row r="1364" spans="1:40" x14ac:dyDescent="0.25">
      <c r="A1364" s="2">
        <v>1481</v>
      </c>
      <c r="B1364" t="s">
        <v>274</v>
      </c>
      <c r="C1364">
        <v>13116.204582241631</v>
      </c>
      <c r="D1364">
        <v>2134.8731915698277</v>
      </c>
      <c r="E1364">
        <v>21.564136410275477</v>
      </c>
      <c r="F1364">
        <v>11.182805091378281</v>
      </c>
      <c r="G1364">
        <v>143.12375102505479</v>
      </c>
      <c r="H1364">
        <v>98.093086994379661</v>
      </c>
      <c r="I1364">
        <v>1255.4676120270831</v>
      </c>
      <c r="J1364">
        <v>5.8676973216576602</v>
      </c>
      <c r="K1364">
        <v>75.099039216810326</v>
      </c>
      <c r="L1364">
        <v>55.744602955480133</v>
      </c>
      <c r="M1364">
        <v>713.45173572942849</v>
      </c>
      <c r="N1364">
        <v>171.58559062193899</v>
      </c>
      <c r="O1364">
        <v>15.624209844044946</v>
      </c>
      <c r="P1364">
        <v>199.97353485742485</v>
      </c>
      <c r="Q1364">
        <v>1188.3644336176876</v>
      </c>
      <c r="R1364">
        <v>0</v>
      </c>
      <c r="S1364">
        <v>88.803095400062986</v>
      </c>
      <c r="T1364">
        <v>1.0155440895984329</v>
      </c>
      <c r="U1364">
        <v>8.642467354157759</v>
      </c>
      <c r="V1364">
        <v>0</v>
      </c>
      <c r="W1364">
        <v>0</v>
      </c>
      <c r="X1364">
        <v>0</v>
      </c>
      <c r="Y1364">
        <v>1180.7204559440297</v>
      </c>
      <c r="Z1364">
        <v>0</v>
      </c>
      <c r="AA1364">
        <v>3302.7579258295214</v>
      </c>
      <c r="AB1364">
        <v>731.69680843683796</v>
      </c>
      <c r="AC1364">
        <v>1265.6293679023063</v>
      </c>
      <c r="AD1364">
        <v>0</v>
      </c>
      <c r="AE1364">
        <v>0</v>
      </c>
      <c r="AF1364">
        <v>0</v>
      </c>
      <c r="AG1364">
        <v>0</v>
      </c>
      <c r="AH1364">
        <v>446.92349000264443</v>
      </c>
      <c r="AL1364">
        <f t="shared" si="63"/>
        <v>0.16441016259381613</v>
      </c>
      <c r="AM1364">
        <f t="shared" si="64"/>
        <v>5.5785711777285113E-2</v>
      </c>
      <c r="AN1364">
        <f t="shared" si="65"/>
        <v>0.30759315387080127</v>
      </c>
    </row>
    <row r="1365" spans="1:40" x14ac:dyDescent="0.25">
      <c r="A1365" s="2">
        <v>1482</v>
      </c>
      <c r="B1365" t="s">
        <v>274</v>
      </c>
      <c r="C1365">
        <v>834.86080796825945</v>
      </c>
      <c r="D1365">
        <v>607.99945102217714</v>
      </c>
      <c r="E1365">
        <v>6.1410773134749901</v>
      </c>
      <c r="F1365">
        <v>3.1996658238863718E-2</v>
      </c>
      <c r="G1365">
        <v>0.40595756603427974</v>
      </c>
      <c r="H1365">
        <v>0.27797095107694414</v>
      </c>
      <c r="I1365">
        <v>3.5606280020938592</v>
      </c>
      <c r="J1365">
        <v>1.699822462690288E-2</v>
      </c>
      <c r="K1365">
        <v>0.21297774309132766</v>
      </c>
      <c r="L1365">
        <v>0.15798350017937654</v>
      </c>
      <c r="M1365">
        <v>2.0237884071317978</v>
      </c>
      <c r="N1365">
        <v>0.48694910213943254</v>
      </c>
      <c r="O1365">
        <v>4.4995299835986997E-2</v>
      </c>
      <c r="P1365">
        <v>0.56694072273920426</v>
      </c>
      <c r="Q1365">
        <v>3.427641799610663</v>
      </c>
      <c r="R1365">
        <v>0</v>
      </c>
      <c r="S1365">
        <v>0.25597325991153669</v>
      </c>
      <c r="T1365">
        <v>2.9996865224130656E-3</v>
      </c>
      <c r="U1365">
        <v>2.4997387686775549E-2</v>
      </c>
      <c r="V1365">
        <v>0</v>
      </c>
      <c r="W1365">
        <v>0</v>
      </c>
      <c r="X1365">
        <v>0</v>
      </c>
      <c r="Y1365">
        <v>15.26618898578054</v>
      </c>
      <c r="Z1365">
        <v>0</v>
      </c>
      <c r="AA1365">
        <v>97.909324309922539</v>
      </c>
      <c r="AB1365">
        <v>25.554333644889788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70.491634381095082</v>
      </c>
      <c r="AL1365">
        <f t="shared" si="63"/>
        <v>0.73562026444892248</v>
      </c>
      <c r="AM1365">
        <f t="shared" si="64"/>
        <v>3.0609094834718048E-2</v>
      </c>
      <c r="AN1365">
        <f t="shared" si="65"/>
        <v>0.14788532025509371</v>
      </c>
    </row>
    <row r="1366" spans="1:40" x14ac:dyDescent="0.25">
      <c r="A1366" s="2">
        <v>1483</v>
      </c>
      <c r="B1366" t="s">
        <v>274</v>
      </c>
      <c r="C1366">
        <v>6485.2343395172247</v>
      </c>
      <c r="D1366">
        <v>3064.5166992168497</v>
      </c>
      <c r="E1366">
        <v>30.954651739057546</v>
      </c>
      <c r="F1366">
        <v>0.89750998590173503</v>
      </c>
      <c r="G1366">
        <v>11.486978353524625</v>
      </c>
      <c r="H1366">
        <v>7.8728377387332875</v>
      </c>
      <c r="I1366">
        <v>100.76199466162855</v>
      </c>
      <c r="J1366">
        <v>0.47094242845161521</v>
      </c>
      <c r="K1366">
        <v>6.0273009270801241</v>
      </c>
      <c r="L1366">
        <v>4.473945887043965</v>
      </c>
      <c r="M1366">
        <v>57.260631341346844</v>
      </c>
      <c r="N1366">
        <v>13.771236482308286</v>
      </c>
      <c r="O1366">
        <v>1.2540042419355522</v>
      </c>
      <c r="P1366">
        <v>16.049572830734807</v>
      </c>
      <c r="Q1366">
        <v>106.72189419511223</v>
      </c>
      <c r="R1366">
        <v>0</v>
      </c>
      <c r="S1366">
        <v>7.9750638568356669</v>
      </c>
      <c r="T1366">
        <v>8.1478538970531367E-2</v>
      </c>
      <c r="U1366">
        <v>0.69362306621597281</v>
      </c>
      <c r="V1366">
        <v>0</v>
      </c>
      <c r="W1366">
        <v>0</v>
      </c>
      <c r="X1366">
        <v>0</v>
      </c>
      <c r="Y1366">
        <v>1547.648186176925</v>
      </c>
      <c r="Z1366">
        <v>0</v>
      </c>
      <c r="AA1366">
        <v>973.06202696993967</v>
      </c>
      <c r="AB1366">
        <v>217.95807491750261</v>
      </c>
      <c r="AC1366">
        <v>2.0843141041200712E-2</v>
      </c>
      <c r="AD1366">
        <v>0</v>
      </c>
      <c r="AE1366">
        <v>0</v>
      </c>
      <c r="AF1366">
        <v>0</v>
      </c>
      <c r="AG1366">
        <v>0</v>
      </c>
      <c r="AH1366">
        <v>315.27484282008567</v>
      </c>
      <c r="AL1366">
        <f t="shared" si="63"/>
        <v>0.4773106396624584</v>
      </c>
      <c r="AM1366">
        <f t="shared" si="64"/>
        <v>3.360835761776465E-2</v>
      </c>
      <c r="AN1366">
        <f t="shared" si="65"/>
        <v>0.18365105091577993</v>
      </c>
    </row>
    <row r="1367" spans="1:40" x14ac:dyDescent="0.25">
      <c r="A1367" s="2">
        <v>1484</v>
      </c>
      <c r="B1367" t="s">
        <v>274</v>
      </c>
      <c r="C1367">
        <v>184.92404935569468</v>
      </c>
      <c r="D1367">
        <v>181.39370182686051</v>
      </c>
      <c r="E1367">
        <v>1.8321075952621879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1.098861120559985</v>
      </c>
      <c r="AB1367">
        <v>0.59937881301201212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L1367">
        <f t="shared" si="63"/>
        <v>0.99081655447472128</v>
      </c>
      <c r="AM1367">
        <f t="shared" si="64"/>
        <v>3.2412161376540525E-3</v>
      </c>
      <c r="AN1367">
        <f t="shared" si="65"/>
        <v>9.1834455252788362E-3</v>
      </c>
    </row>
    <row r="1368" spans="1:40" x14ac:dyDescent="0.25">
      <c r="A1368" s="2">
        <v>1485</v>
      </c>
      <c r="B1368" t="s">
        <v>274</v>
      </c>
      <c r="C1368">
        <v>3.9209874993018923E-2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3.9209874993018923E-2</v>
      </c>
      <c r="AL1368">
        <f t="shared" si="63"/>
        <v>0</v>
      </c>
      <c r="AM1368">
        <f t="shared" si="64"/>
        <v>0</v>
      </c>
      <c r="AN1368">
        <f t="shared" si="65"/>
        <v>0</v>
      </c>
    </row>
    <row r="1369" spans="1:40" x14ac:dyDescent="0.25">
      <c r="A1369" s="2">
        <v>1486</v>
      </c>
      <c r="B1369" t="s">
        <v>274</v>
      </c>
      <c r="C1369">
        <v>113.26346513943298</v>
      </c>
      <c r="D1369">
        <v>19.774404297611994</v>
      </c>
      <c r="E1369">
        <v>0.19974182518672173</v>
      </c>
      <c r="F1369">
        <v>0.11318654012221736</v>
      </c>
      <c r="G1369">
        <v>1.448658144575264</v>
      </c>
      <c r="H1369">
        <v>0.99286789662112773</v>
      </c>
      <c r="I1369">
        <v>12.707406606497862</v>
      </c>
      <c r="J1369">
        <v>5.9392248743900616E-2</v>
      </c>
      <c r="K1369">
        <v>0.76012144970498363</v>
      </c>
      <c r="L1369">
        <v>0.56422152452939178</v>
      </c>
      <c r="M1369">
        <v>7.2213159112740328</v>
      </c>
      <c r="N1369">
        <v>1.736733718286037</v>
      </c>
      <c r="O1369">
        <v>0.15814648203433884</v>
      </c>
      <c r="P1369">
        <v>2.0240596390918388</v>
      </c>
      <c r="Q1369">
        <v>12.657532091664397</v>
      </c>
      <c r="R1369">
        <v>0</v>
      </c>
      <c r="S1369">
        <v>0.94586820902217217</v>
      </c>
      <c r="T1369">
        <v>1.0276284959357391E-2</v>
      </c>
      <c r="U1369">
        <v>8.7474993172901902E-2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44.551657928968197</v>
      </c>
      <c r="AB1369">
        <v>7.2503993473662334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L1369">
        <f t="shared" si="63"/>
        <v>0.17635118348365506</v>
      </c>
      <c r="AM1369">
        <f t="shared" si="64"/>
        <v>6.4013575237528098E-2</v>
      </c>
      <c r="AN1369">
        <f t="shared" si="65"/>
        <v>0.45735893045973397</v>
      </c>
    </row>
    <row r="1370" spans="1:40" x14ac:dyDescent="0.25">
      <c r="A1370" s="2">
        <v>1487</v>
      </c>
      <c r="B1370" t="s">
        <v>274</v>
      </c>
      <c r="C1370">
        <v>22.420879246047445</v>
      </c>
      <c r="D1370">
        <v>1.3748927909999711</v>
      </c>
      <c r="E1370">
        <v>1.3886148980551767E-2</v>
      </c>
      <c r="F1370">
        <v>1.0342097475799211E-2</v>
      </c>
      <c r="G1370">
        <v>0.13390295251097734</v>
      </c>
      <c r="H1370">
        <v>9.1990237863430815E-2</v>
      </c>
      <c r="I1370">
        <v>1.1757332720948779</v>
      </c>
      <c r="J1370">
        <v>5.7153698080829795E-3</v>
      </c>
      <c r="K1370">
        <v>7.0217397777700502E-2</v>
      </c>
      <c r="L1370">
        <v>5.2254809673901531E-2</v>
      </c>
      <c r="M1370">
        <v>0.66815391939555868</v>
      </c>
      <c r="N1370">
        <v>0.16057466739561257</v>
      </c>
      <c r="O1370">
        <v>1.4696665492945269E-2</v>
      </c>
      <c r="P1370">
        <v>0.18724640677468982</v>
      </c>
      <c r="Q1370">
        <v>2.6244900148721992</v>
      </c>
      <c r="R1370">
        <v>0</v>
      </c>
      <c r="S1370">
        <v>0.19625303871258895</v>
      </c>
      <c r="T1370">
        <v>8.1648140115471142E-4</v>
      </c>
      <c r="U1370">
        <v>8.1648140115470856E-3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12.589166219513668</v>
      </c>
      <c r="AB1370">
        <v>3.0423819412921884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L1370">
        <f t="shared" si="63"/>
        <v>6.1941323742928114E-2</v>
      </c>
      <c r="AM1370">
        <f t="shared" si="64"/>
        <v>0.1356941406224525</v>
      </c>
      <c r="AN1370">
        <f t="shared" si="65"/>
        <v>0.69718711693973945</v>
      </c>
    </row>
    <row r="1371" spans="1:40" x14ac:dyDescent="0.25">
      <c r="A1371" s="2">
        <v>1488</v>
      </c>
      <c r="B1371" t="s">
        <v>272</v>
      </c>
      <c r="C1371">
        <v>142.37488751431184</v>
      </c>
      <c r="D1371">
        <v>8.7310297310031917</v>
      </c>
      <c r="E1371">
        <v>8.8191240990327199E-2</v>
      </c>
      <c r="F1371">
        <v>9.5938699380088768E-2</v>
      </c>
      <c r="G1371">
        <v>1.227876763615402</v>
      </c>
      <c r="H1371">
        <v>0.84155300101531061</v>
      </c>
      <c r="I1371">
        <v>10.770815446346926</v>
      </c>
      <c r="J1371">
        <v>5.0339717521311451E-2</v>
      </c>
      <c r="K1371">
        <v>0.64428415663882943</v>
      </c>
      <c r="L1371">
        <v>0.47823999983076404</v>
      </c>
      <c r="M1371">
        <v>6.1207926845760676</v>
      </c>
      <c r="N1371">
        <v>1.4720544856249731</v>
      </c>
      <c r="O1371">
        <v>0.13404207254179232</v>
      </c>
      <c r="P1371">
        <v>1.7155982499821618</v>
      </c>
      <c r="Q1371">
        <v>23.522861176331539</v>
      </c>
      <c r="R1371">
        <v>0</v>
      </c>
      <c r="S1371">
        <v>1.7577965361728709</v>
      </c>
      <c r="T1371">
        <v>8.7124811997596682E-3</v>
      </c>
      <c r="U1371">
        <v>7.414482060784805E-2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69.290024199688247</v>
      </c>
      <c r="AB1371">
        <v>15.350592051244421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L1371">
        <f t="shared" si="63"/>
        <v>6.1943655415404565E-2</v>
      </c>
      <c r="AM1371">
        <f t="shared" si="64"/>
        <v>0.10781811539413048</v>
      </c>
      <c r="AN1371">
        <f t="shared" si="65"/>
        <v>0.59449118962376291</v>
      </c>
    </row>
    <row r="1372" spans="1:40" x14ac:dyDescent="0.25">
      <c r="A1372" s="2">
        <v>1489</v>
      </c>
      <c r="B1372" t="s">
        <v>272</v>
      </c>
      <c r="C1372">
        <v>12222.390968957636</v>
      </c>
      <c r="D1372">
        <v>2203.797631974971</v>
      </c>
      <c r="E1372">
        <v>22.260537271204392</v>
      </c>
      <c r="F1372">
        <v>19.855714531308074</v>
      </c>
      <c r="G1372">
        <v>254.12771623453784</v>
      </c>
      <c r="H1372">
        <v>174.1716762455188</v>
      </c>
      <c r="I1372">
        <v>2229.1689597150994</v>
      </c>
      <c r="J1372">
        <v>10.418712400866861</v>
      </c>
      <c r="K1372">
        <v>133.34265744369594</v>
      </c>
      <c r="L1372">
        <v>98.977608892466264</v>
      </c>
      <c r="M1372">
        <v>1266.7833981300519</v>
      </c>
      <c r="N1372">
        <v>304.66261616144976</v>
      </c>
      <c r="O1372">
        <v>27.742477120079446</v>
      </c>
      <c r="P1372">
        <v>355.06650787437474</v>
      </c>
      <c r="Q1372">
        <v>1960.6497046182039</v>
      </c>
      <c r="R1372">
        <v>0</v>
      </c>
      <c r="S1372">
        <v>146.51451525616093</v>
      </c>
      <c r="T1372">
        <v>1.8025588969926616</v>
      </c>
      <c r="U1372">
        <v>15.345101237261153</v>
      </c>
      <c r="V1372">
        <v>0</v>
      </c>
      <c r="W1372">
        <v>0</v>
      </c>
      <c r="X1372">
        <v>0</v>
      </c>
      <c r="Y1372">
        <v>173.71561273414466</v>
      </c>
      <c r="Z1372">
        <v>0</v>
      </c>
      <c r="AA1372">
        <v>2298.7820017861277</v>
      </c>
      <c r="AB1372">
        <v>514.90869633923751</v>
      </c>
      <c r="AC1372">
        <v>5.4584736733099708E-2</v>
      </c>
      <c r="AD1372">
        <v>0</v>
      </c>
      <c r="AE1372">
        <v>0</v>
      </c>
      <c r="AF1372">
        <v>0</v>
      </c>
      <c r="AG1372">
        <v>0</v>
      </c>
      <c r="AH1372">
        <v>10.241979357149676</v>
      </c>
      <c r="AL1372">
        <f t="shared" si="63"/>
        <v>0.18212951744874684</v>
      </c>
      <c r="AM1372">
        <f t="shared" si="64"/>
        <v>4.2128311690159473E-2</v>
      </c>
      <c r="AN1372">
        <f t="shared" si="65"/>
        <v>0.23020787874251133</v>
      </c>
    </row>
    <row r="1373" spans="1:40" x14ac:dyDescent="0.25">
      <c r="A1373" s="2">
        <v>1490</v>
      </c>
      <c r="B1373" t="s">
        <v>272</v>
      </c>
      <c r="C1373">
        <v>56.253066217298141</v>
      </c>
      <c r="D1373">
        <v>4.7731320718373773</v>
      </c>
      <c r="E1373">
        <v>4.8213544010587993E-2</v>
      </c>
      <c r="F1373">
        <v>0.15846115617110432</v>
      </c>
      <c r="G1373">
        <v>2.0281214024053695</v>
      </c>
      <c r="H1373">
        <v>1.3900150552695791</v>
      </c>
      <c r="I1373">
        <v>17.790369249097012</v>
      </c>
      <c r="J1373">
        <v>8.3149148241460871E-2</v>
      </c>
      <c r="K1373">
        <v>1.0641700295869772</v>
      </c>
      <c r="L1373">
        <v>0.78991013434114854</v>
      </c>
      <c r="M1373">
        <v>10.109842275783649</v>
      </c>
      <c r="N1373">
        <v>2.4314272056004524</v>
      </c>
      <c r="O1373">
        <v>0.22140507484807442</v>
      </c>
      <c r="P1373">
        <v>2.8336834947285747</v>
      </c>
      <c r="Q1373">
        <v>8.239336927592861</v>
      </c>
      <c r="R1373">
        <v>0</v>
      </c>
      <c r="S1373">
        <v>0.61570666436348942</v>
      </c>
      <c r="T1373">
        <v>1.4386798943100349E-2</v>
      </c>
      <c r="U1373">
        <v>0.12246499044206267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3.0439020945257771</v>
      </c>
      <c r="AB1373">
        <v>0.49536889950949414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L1373">
        <f t="shared" si="63"/>
        <v>8.5708138952350549E-2</v>
      </c>
      <c r="AM1373">
        <f t="shared" si="64"/>
        <v>8.806078189515034E-3</v>
      </c>
      <c r="AN1373">
        <f t="shared" si="65"/>
        <v>6.2916943591368624E-2</v>
      </c>
    </row>
    <row r="1374" spans="1:40" x14ac:dyDescent="0.25">
      <c r="A1374" s="2">
        <v>1491</v>
      </c>
      <c r="B1374" t="s">
        <v>272</v>
      </c>
      <c r="C1374">
        <v>16.658722593545427</v>
      </c>
      <c r="D1374">
        <v>4.5528085790843456</v>
      </c>
      <c r="E1374">
        <v>4.5988180692333076E-2</v>
      </c>
      <c r="F1374">
        <v>3.3354049371937623E-2</v>
      </c>
      <c r="G1374">
        <v>0.4268936276048847</v>
      </c>
      <c r="H1374">
        <v>0.29257997661112967</v>
      </c>
      <c r="I1374">
        <v>3.744642238216624</v>
      </c>
      <c r="J1374">
        <v>1.7501846893780076E-2</v>
      </c>
      <c r="K1374">
        <v>0.22399392072312557</v>
      </c>
      <c r="L1374">
        <v>0.16626631635161204</v>
      </c>
      <c r="M1374">
        <v>2.1279908935547356</v>
      </c>
      <c r="N1374">
        <v>0.51178352513246439</v>
      </c>
      <c r="O1374">
        <v>4.6602684919567143E-2</v>
      </c>
      <c r="P1374">
        <v>0.59645426143608993</v>
      </c>
      <c r="Q1374">
        <v>3.5635112103681799</v>
      </c>
      <c r="R1374">
        <v>0</v>
      </c>
      <c r="S1374">
        <v>0.26629244207976577</v>
      </c>
      <c r="T1374">
        <v>3.0278089464261452E-3</v>
      </c>
      <c r="U1374">
        <v>2.5777471181748824E-2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1.3253560376675244E-2</v>
      </c>
      <c r="AD1374">
        <v>0</v>
      </c>
      <c r="AE1374">
        <v>0</v>
      </c>
      <c r="AF1374">
        <v>0</v>
      </c>
      <c r="AG1374">
        <v>0</v>
      </c>
      <c r="AH1374">
        <v>0</v>
      </c>
      <c r="AL1374">
        <f t="shared" si="63"/>
        <v>0.27605938774432348</v>
      </c>
      <c r="AM1374">
        <f t="shared" si="64"/>
        <v>0</v>
      </c>
      <c r="AN1374">
        <f t="shared" si="65"/>
        <v>0</v>
      </c>
    </row>
    <row r="1375" spans="1:40" x14ac:dyDescent="0.25">
      <c r="A1375" s="2">
        <v>1492</v>
      </c>
      <c r="B1375" t="s">
        <v>111</v>
      </c>
      <c r="C1375">
        <v>11.66456030291641</v>
      </c>
      <c r="D1375">
        <v>11.547946253536821</v>
      </c>
      <c r="E1375">
        <v>0.11661404937958873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L1375">
        <f t="shared" si="63"/>
        <v>1</v>
      </c>
      <c r="AM1375">
        <f t="shared" si="64"/>
        <v>0</v>
      </c>
      <c r="AN1375">
        <f t="shared" si="65"/>
        <v>0</v>
      </c>
    </row>
    <row r="1376" spans="1:40" x14ac:dyDescent="0.25">
      <c r="A1376" s="2">
        <v>1493</v>
      </c>
      <c r="B1376" t="s">
        <v>111</v>
      </c>
      <c r="C1376">
        <v>20.521426848376986</v>
      </c>
      <c r="D1376">
        <v>13.482041400056969</v>
      </c>
      <c r="E1376">
        <v>0.1361322651974487</v>
      </c>
      <c r="F1376">
        <v>0.33289946416140259</v>
      </c>
      <c r="G1376">
        <v>0.10235775820474187</v>
      </c>
      <c r="H1376">
        <v>0.22751649623816519</v>
      </c>
      <c r="I1376">
        <v>6.9954990620909749E-2</v>
      </c>
      <c r="J1376">
        <v>1.0396507226958631</v>
      </c>
      <c r="K1376">
        <v>1.7579176170460731E-2</v>
      </c>
      <c r="L1376">
        <v>2.5835009387162131</v>
      </c>
      <c r="M1376">
        <v>0.21460010989056089</v>
      </c>
      <c r="N1376">
        <v>0.69474243247177625</v>
      </c>
      <c r="O1376">
        <v>0.35709467713962179</v>
      </c>
      <c r="P1376">
        <v>0</v>
      </c>
      <c r="Q1376">
        <v>0.16371796594804094</v>
      </c>
      <c r="R1376">
        <v>5.2542168216345234E-3</v>
      </c>
      <c r="S1376">
        <v>5.6996418485536068E-3</v>
      </c>
      <c r="T1376">
        <v>6.9843188906088321E-3</v>
      </c>
      <c r="U1376">
        <v>3.3060424729840485E-2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0.51937350990702114</v>
      </c>
      <c r="AB1376">
        <v>0.52926633866715489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L1376">
        <f t="shared" si="63"/>
        <v>0.66360754375768283</v>
      </c>
      <c r="AM1376">
        <f t="shared" si="64"/>
        <v>2.5790913203923436E-2</v>
      </c>
      <c r="AN1376">
        <f t="shared" si="65"/>
        <v>5.1099753263848295E-2</v>
      </c>
    </row>
    <row r="1377" spans="1:40" x14ac:dyDescent="0.25">
      <c r="A1377" s="2">
        <v>1494</v>
      </c>
      <c r="B1377" t="s">
        <v>111</v>
      </c>
      <c r="C1377">
        <v>73.003426156685393</v>
      </c>
      <c r="D1377">
        <v>39.868398794471702</v>
      </c>
      <c r="E1377">
        <v>0.40253154388991075</v>
      </c>
      <c r="F1377">
        <v>0.31522838105962292</v>
      </c>
      <c r="G1377">
        <v>0</v>
      </c>
      <c r="H1377">
        <v>0.21543953404638569</v>
      </c>
      <c r="I1377">
        <v>0</v>
      </c>
      <c r="J1377">
        <v>0.75544257531560877</v>
      </c>
      <c r="K1377">
        <v>1.0238092806828998E-2</v>
      </c>
      <c r="L1377">
        <v>2.0264846854814378</v>
      </c>
      <c r="M1377">
        <v>0</v>
      </c>
      <c r="N1377">
        <v>0.46022223904147375</v>
      </c>
      <c r="O1377">
        <v>0.2586218478138021</v>
      </c>
      <c r="P1377">
        <v>0</v>
      </c>
      <c r="Q1377">
        <v>13.666761403729126</v>
      </c>
      <c r="R1377">
        <v>0.36445564929742724</v>
      </c>
      <c r="S1377">
        <v>0.64166793778478071</v>
      </c>
      <c r="T1377">
        <v>5.0604206342675043E-3</v>
      </c>
      <c r="U1377">
        <v>2.394224492462901E-2</v>
      </c>
      <c r="V1377">
        <v>0</v>
      </c>
      <c r="W1377">
        <v>4.4351558900568883E-2</v>
      </c>
      <c r="X1377">
        <v>1.5944104157273382E-2</v>
      </c>
      <c r="Y1377">
        <v>0</v>
      </c>
      <c r="Z1377">
        <v>0</v>
      </c>
      <c r="AA1377">
        <v>8.8899612049431429</v>
      </c>
      <c r="AB1377">
        <v>5.0386739383874133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L1377">
        <f t="shared" si="63"/>
        <v>0.55163068993404696</v>
      </c>
      <c r="AM1377">
        <f t="shared" si="64"/>
        <v>6.9238093451889346E-2</v>
      </c>
      <c r="AN1377">
        <f t="shared" si="65"/>
        <v>0.19162019569279273</v>
      </c>
    </row>
    <row r="1378" spans="1:40" x14ac:dyDescent="0.25">
      <c r="A1378" s="2">
        <v>1495</v>
      </c>
      <c r="B1378" t="s">
        <v>111</v>
      </c>
      <c r="C1378">
        <v>36331.916383448166</v>
      </c>
      <c r="D1378">
        <v>27255.863717097087</v>
      </c>
      <c r="E1378">
        <v>275.31182537293273</v>
      </c>
      <c r="F1378">
        <v>78.016335417758143</v>
      </c>
      <c r="G1378">
        <v>13.625377088586893</v>
      </c>
      <c r="H1378">
        <v>29.452721701092752</v>
      </c>
      <c r="I1378">
        <v>5.1436535281788736</v>
      </c>
      <c r="J1378">
        <v>127.78923376902003</v>
      </c>
      <c r="K1378">
        <v>22.318308729315476</v>
      </c>
      <c r="L1378">
        <v>1615.7403900257041</v>
      </c>
      <c r="M1378">
        <v>282.18972294252978</v>
      </c>
      <c r="N1378">
        <v>303.71378614170766</v>
      </c>
      <c r="O1378">
        <v>68.934879145556152</v>
      </c>
      <c r="P1378">
        <v>12.039351759854123</v>
      </c>
      <c r="Q1378">
        <v>4222.4019498793468</v>
      </c>
      <c r="R1378">
        <v>0</v>
      </c>
      <c r="S1378">
        <v>420.02425397055202</v>
      </c>
      <c r="T1378">
        <v>3.0418874399619038</v>
      </c>
      <c r="U1378">
        <v>20.897811593764118</v>
      </c>
      <c r="V1378">
        <v>0</v>
      </c>
      <c r="W1378">
        <v>0</v>
      </c>
      <c r="X1378">
        <v>0</v>
      </c>
      <c r="Y1378">
        <v>4.3733788455366414</v>
      </c>
      <c r="Z1378">
        <v>0</v>
      </c>
      <c r="AA1378">
        <v>867.53581385196401</v>
      </c>
      <c r="AB1378">
        <v>555.32720766481839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148.17477748290162</v>
      </c>
      <c r="AL1378">
        <f t="shared" si="63"/>
        <v>0.75776832831786645</v>
      </c>
      <c r="AM1378">
        <f t="shared" si="64"/>
        <v>1.5284831160676412E-2</v>
      </c>
      <c r="AN1378">
        <f t="shared" si="65"/>
        <v>3.9162894863564092E-2</v>
      </c>
    </row>
    <row r="1379" spans="1:40" x14ac:dyDescent="0.25">
      <c r="A1379" s="2">
        <v>1496</v>
      </c>
      <c r="B1379" t="s">
        <v>72</v>
      </c>
      <c r="C1379">
        <v>43.900204971684538</v>
      </c>
      <c r="D1379">
        <v>43.452190092715931</v>
      </c>
      <c r="E1379">
        <v>0.43891126088269622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9.103618085908852E-3</v>
      </c>
      <c r="AD1379">
        <v>0</v>
      </c>
      <c r="AE1379">
        <v>0</v>
      </c>
      <c r="AF1379">
        <v>0</v>
      </c>
      <c r="AG1379">
        <v>0</v>
      </c>
      <c r="AH1379">
        <v>0</v>
      </c>
      <c r="AL1379">
        <f t="shared" si="63"/>
        <v>0.99979262925784107</v>
      </c>
      <c r="AM1379">
        <f t="shared" si="64"/>
        <v>0</v>
      </c>
      <c r="AN1379">
        <f t="shared" si="65"/>
        <v>0</v>
      </c>
    </row>
    <row r="1380" spans="1:40" x14ac:dyDescent="0.25">
      <c r="A1380" s="2">
        <v>1497</v>
      </c>
      <c r="B1380" t="s">
        <v>72</v>
      </c>
      <c r="C1380">
        <v>96.912642814596609</v>
      </c>
      <c r="D1380">
        <v>41.049802261882199</v>
      </c>
      <c r="E1380">
        <v>0.41464454218672886</v>
      </c>
      <c r="F1380">
        <v>0.64963379063771132</v>
      </c>
      <c r="G1380">
        <v>0.11345878733850058</v>
      </c>
      <c r="H1380">
        <v>0.24525122797982754</v>
      </c>
      <c r="I1380">
        <v>4.2834104365442917E-2</v>
      </c>
      <c r="J1380">
        <v>1.0640951808782426</v>
      </c>
      <c r="K1380">
        <v>0.18584491471736367</v>
      </c>
      <c r="L1380">
        <v>13.454216500978834</v>
      </c>
      <c r="M1380">
        <v>2.3497852995417556</v>
      </c>
      <c r="N1380">
        <v>2.5290152617727162</v>
      </c>
      <c r="O1380">
        <v>0.57401660501731511</v>
      </c>
      <c r="P1380">
        <v>0.10025313962229905</v>
      </c>
      <c r="Q1380">
        <v>17.081562839281936</v>
      </c>
      <c r="R1380">
        <v>0</v>
      </c>
      <c r="S1380">
        <v>1.6991932581711304</v>
      </c>
      <c r="T1380">
        <v>2.5327327506211278E-2</v>
      </c>
      <c r="U1380">
        <v>0.17401506897168784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9.5311483496362737</v>
      </c>
      <c r="AB1380">
        <v>5.6285443541104634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L1380">
        <f t="shared" si="63"/>
        <v>0.42785384445035185</v>
      </c>
      <c r="AM1380">
        <f t="shared" si="64"/>
        <v>5.8078535376219396E-2</v>
      </c>
      <c r="AN1380">
        <f t="shared" si="65"/>
        <v>0.15642636774180965</v>
      </c>
    </row>
    <row r="1381" spans="1:40" x14ac:dyDescent="0.25">
      <c r="A1381" s="2">
        <v>1498</v>
      </c>
      <c r="B1381" t="s">
        <v>72</v>
      </c>
      <c r="C1381">
        <v>26991.888590497529</v>
      </c>
      <c r="D1381">
        <v>19915.679116282816</v>
      </c>
      <c r="E1381">
        <v>201.16841631573882</v>
      </c>
      <c r="F1381">
        <v>30.954552050945306</v>
      </c>
      <c r="G1381">
        <v>64.015223113778518</v>
      </c>
      <c r="H1381">
        <v>15.033084684390458</v>
      </c>
      <c r="I1381">
        <v>31.089574086671213</v>
      </c>
      <c r="J1381">
        <v>25.589873124069555</v>
      </c>
      <c r="K1381">
        <v>52.920858985792151</v>
      </c>
      <c r="L1381">
        <v>501.85460323782218</v>
      </c>
      <c r="M1381">
        <v>1037.860827661166</v>
      </c>
      <c r="N1381">
        <v>347.53739573598182</v>
      </c>
      <c r="O1381">
        <v>56.552308616490102</v>
      </c>
      <c r="P1381">
        <v>116.95280235240944</v>
      </c>
      <c r="Q1381">
        <v>3475.5400655723074</v>
      </c>
      <c r="R1381">
        <v>0</v>
      </c>
      <c r="S1381">
        <v>349.38034259607559</v>
      </c>
      <c r="T1381">
        <v>0.57479812589103108</v>
      </c>
      <c r="U1381">
        <v>23.304246739610576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382.35930741017552</v>
      </c>
      <c r="AB1381">
        <v>243.43758960749713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120.08360419789366</v>
      </c>
      <c r="AL1381">
        <f t="shared" si="63"/>
        <v>0.74529232977349635</v>
      </c>
      <c r="AM1381">
        <f t="shared" si="64"/>
        <v>9.0189165086135958E-3</v>
      </c>
      <c r="AN1381">
        <f t="shared" si="65"/>
        <v>2.3184628038142686E-2</v>
      </c>
    </row>
    <row r="1382" spans="1:40" x14ac:dyDescent="0.25">
      <c r="A1382" s="2">
        <v>1499</v>
      </c>
      <c r="B1382" t="s">
        <v>164</v>
      </c>
      <c r="C1382">
        <v>63.065580459462716</v>
      </c>
      <c r="D1382">
        <v>14.577395729324026</v>
      </c>
      <c r="E1382">
        <v>0.14724612470833195</v>
      </c>
      <c r="F1382">
        <v>0.17303909135852266</v>
      </c>
      <c r="G1382">
        <v>2.2146787534089287</v>
      </c>
      <c r="H1382">
        <v>1.5178758009636768</v>
      </c>
      <c r="I1382">
        <v>19.426818947538134</v>
      </c>
      <c r="J1382">
        <v>9.0797262628302122E-2</v>
      </c>
      <c r="K1382">
        <v>1.1620580184614406</v>
      </c>
      <c r="L1382">
        <v>0.86257261004564245</v>
      </c>
      <c r="M1382">
        <v>11.039796518773025</v>
      </c>
      <c r="N1382">
        <v>2.6550815982150695</v>
      </c>
      <c r="O1382">
        <v>0.2417708526844386</v>
      </c>
      <c r="P1382">
        <v>3.0943427292705898</v>
      </c>
      <c r="Q1382">
        <v>5.0552476197684735</v>
      </c>
      <c r="R1382">
        <v>0</v>
      </c>
      <c r="S1382">
        <v>0.37776618269221574</v>
      </c>
      <c r="T1382">
        <v>1.5708986607558893E-2</v>
      </c>
      <c r="U1382">
        <v>0.13372988268507721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0.22825757142151998</v>
      </c>
      <c r="AB1382">
        <v>5.1127861815036979E-2</v>
      </c>
      <c r="AC1382">
        <v>2.6831709271882064E-4</v>
      </c>
      <c r="AD1382">
        <v>0</v>
      </c>
      <c r="AE1382">
        <v>0</v>
      </c>
      <c r="AF1382">
        <v>0</v>
      </c>
      <c r="AG1382">
        <v>0</v>
      </c>
      <c r="AH1382">
        <v>0</v>
      </c>
      <c r="AL1382">
        <f t="shared" si="63"/>
        <v>0.2334814291211838</v>
      </c>
      <c r="AM1382">
        <f t="shared" si="64"/>
        <v>8.1070944630250315E-4</v>
      </c>
      <c r="AN1382">
        <f t="shared" si="65"/>
        <v>4.430077884023287E-3</v>
      </c>
    </row>
    <row r="1383" spans="1:40" x14ac:dyDescent="0.25">
      <c r="A1383" s="2">
        <v>1500</v>
      </c>
      <c r="B1383" t="s">
        <v>164</v>
      </c>
      <c r="C1383">
        <v>18.931804296881683</v>
      </c>
      <c r="D1383">
        <v>18.742486253840344</v>
      </c>
      <c r="E1383">
        <v>0.18931804304133856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L1383">
        <f t="shared" si="63"/>
        <v>1</v>
      </c>
      <c r="AM1383">
        <f t="shared" si="64"/>
        <v>0</v>
      </c>
      <c r="AN1383">
        <f t="shared" si="65"/>
        <v>0</v>
      </c>
    </row>
    <row r="1384" spans="1:40" x14ac:dyDescent="0.25">
      <c r="A1384" s="2">
        <v>1501</v>
      </c>
      <c r="B1384" t="s">
        <v>164</v>
      </c>
      <c r="C1384">
        <v>55.457688298321344</v>
      </c>
      <c r="D1384">
        <v>35.665264255337334</v>
      </c>
      <c r="E1384">
        <v>0.36025418354315158</v>
      </c>
      <c r="F1384">
        <v>3.5919645599088128E-4</v>
      </c>
      <c r="G1384">
        <v>7.8163504210212426E-2</v>
      </c>
      <c r="H1384">
        <v>6.6834097240473346E-4</v>
      </c>
      <c r="I1384">
        <v>0.1454146559302614</v>
      </c>
      <c r="J1384">
        <v>7.1672878014716467E-4</v>
      </c>
      <c r="K1384">
        <v>0.15595181069679359</v>
      </c>
      <c r="L1384">
        <v>2.5404893887353832E-3</v>
      </c>
      <c r="M1384">
        <v>0.55273972472982813</v>
      </c>
      <c r="N1384">
        <v>0.14149191316569099</v>
      </c>
      <c r="O1384">
        <v>5.129366354794943E-4</v>
      </c>
      <c r="P1384">
        <v>0.11160308389538813</v>
      </c>
      <c r="Q1384">
        <v>14.823359950353909</v>
      </c>
      <c r="R1384">
        <v>0</v>
      </c>
      <c r="S1384">
        <v>1.0004174437000155</v>
      </c>
      <c r="T1384">
        <v>6.2110523033038025E-4</v>
      </c>
      <c r="U1384">
        <v>7.6030343218540138E-3</v>
      </c>
      <c r="V1384">
        <v>0</v>
      </c>
      <c r="W1384">
        <v>1.3977589418122713</v>
      </c>
      <c r="X1384">
        <v>0.27903281845831607</v>
      </c>
      <c r="Y1384">
        <v>0</v>
      </c>
      <c r="Z1384">
        <v>0</v>
      </c>
      <c r="AA1384">
        <v>1.3839197097705919E-5</v>
      </c>
      <c r="AB1384">
        <v>0</v>
      </c>
      <c r="AC1384">
        <v>0</v>
      </c>
      <c r="AD1384">
        <v>0.48594300541879937</v>
      </c>
      <c r="AE1384">
        <v>8.8668085731531038E-2</v>
      </c>
      <c r="AF1384">
        <v>0.15858925035580881</v>
      </c>
      <c r="AG1384">
        <v>0</v>
      </c>
      <c r="AH1384">
        <v>0</v>
      </c>
      <c r="AL1384">
        <f t="shared" si="63"/>
        <v>0.64960368064910745</v>
      </c>
      <c r="AM1384">
        <f t="shared" si="64"/>
        <v>6.6302962758182102E-3</v>
      </c>
      <c r="AN1384">
        <f t="shared" si="65"/>
        <v>4.0597016567063868E-2</v>
      </c>
    </row>
    <row r="1385" spans="1:40" x14ac:dyDescent="0.25">
      <c r="A1385" s="2">
        <v>1502</v>
      </c>
      <c r="B1385" t="s">
        <v>164</v>
      </c>
      <c r="C1385">
        <v>4.5961187282463172</v>
      </c>
      <c r="D1385">
        <v>0.68187601026248257</v>
      </c>
      <c r="E1385">
        <v>6.8876491443697133E-3</v>
      </c>
      <c r="F1385">
        <v>4.9211539183572758E-3</v>
      </c>
      <c r="G1385">
        <v>6.2985136720663637E-2</v>
      </c>
      <c r="H1385">
        <v>4.31681694183099E-2</v>
      </c>
      <c r="I1385">
        <v>0.5524959394129505</v>
      </c>
      <c r="J1385">
        <v>2.5822716845174177E-3</v>
      </c>
      <c r="K1385">
        <v>3.304875868282537E-2</v>
      </c>
      <c r="L1385">
        <v>2.4531370631712679E-2</v>
      </c>
      <c r="M1385">
        <v>0.31397025701191444</v>
      </c>
      <c r="N1385">
        <v>7.551016166461029E-2</v>
      </c>
      <c r="O1385">
        <v>6.8759340014929926E-3</v>
      </c>
      <c r="P1385">
        <v>8.800259300399299E-2</v>
      </c>
      <c r="Q1385">
        <v>2.5076242823108705</v>
      </c>
      <c r="R1385">
        <v>0</v>
      </c>
      <c r="S1385">
        <v>0.18738898480627939</v>
      </c>
      <c r="T1385">
        <v>4.4679499823292994E-4</v>
      </c>
      <c r="U1385">
        <v>3.8032605727348645E-3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L1385">
        <f t="shared" si="63"/>
        <v>0.14985767342647718</v>
      </c>
      <c r="AM1385">
        <f t="shared" si="64"/>
        <v>0</v>
      </c>
      <c r="AN1385">
        <f t="shared" si="65"/>
        <v>0</v>
      </c>
    </row>
    <row r="1386" spans="1:40" x14ac:dyDescent="0.25">
      <c r="A1386" s="2">
        <v>1503</v>
      </c>
      <c r="B1386" t="s">
        <v>164</v>
      </c>
      <c r="C1386">
        <v>14594.911171485035</v>
      </c>
      <c r="D1386">
        <v>5398.9544671634112</v>
      </c>
      <c r="E1386">
        <v>54.534840969223602</v>
      </c>
      <c r="F1386">
        <v>0.99534931849527031</v>
      </c>
      <c r="G1386">
        <v>216.58840738792045</v>
      </c>
      <c r="H1386">
        <v>1.8519581680488648</v>
      </c>
      <c r="I1386">
        <v>402.93907962302285</v>
      </c>
      <c r="J1386">
        <v>1.9861498535155313</v>
      </c>
      <c r="K1386">
        <v>432.13713101670169</v>
      </c>
      <c r="L1386">
        <v>7.0393744158469973</v>
      </c>
      <c r="M1386">
        <v>1531.6237306092744</v>
      </c>
      <c r="N1386">
        <v>392.06927340165464</v>
      </c>
      <c r="O1386">
        <v>1.4212372136008309</v>
      </c>
      <c r="P1386">
        <v>309.24858838225282</v>
      </c>
      <c r="Q1386">
        <v>2072.401957752541</v>
      </c>
      <c r="R1386">
        <v>0</v>
      </c>
      <c r="S1386">
        <v>139.8649748473284</v>
      </c>
      <c r="T1386">
        <v>1.7208939151503175</v>
      </c>
      <c r="U1386">
        <v>21.06780138681378</v>
      </c>
      <c r="V1386">
        <v>0</v>
      </c>
      <c r="W1386">
        <v>2267.5807000542704</v>
      </c>
      <c r="X1386">
        <v>449.38804056842321</v>
      </c>
      <c r="Y1386">
        <v>853.23945121195027</v>
      </c>
      <c r="Z1386">
        <v>0</v>
      </c>
      <c r="AA1386">
        <v>2.0901768806219637E-2</v>
      </c>
      <c r="AB1386">
        <v>0</v>
      </c>
      <c r="AC1386">
        <v>0</v>
      </c>
      <c r="AD1386">
        <v>6.5649847353202393</v>
      </c>
      <c r="AE1386">
        <v>1.1070099580746566</v>
      </c>
      <c r="AF1386">
        <v>3.19352908131851</v>
      </c>
      <c r="AG1386">
        <v>0</v>
      </c>
      <c r="AH1386">
        <v>27.371338682070423</v>
      </c>
      <c r="AL1386">
        <f t="shared" si="63"/>
        <v>0.37365690301613125</v>
      </c>
      <c r="AM1386">
        <f t="shared" si="64"/>
        <v>3.0866583923214102E-2</v>
      </c>
      <c r="AN1386">
        <f t="shared" si="65"/>
        <v>0.1866857293662898</v>
      </c>
    </row>
    <row r="1387" spans="1:40" x14ac:dyDescent="0.25">
      <c r="A1387" s="2">
        <v>1504</v>
      </c>
      <c r="B1387" t="s">
        <v>164</v>
      </c>
      <c r="C1387">
        <v>11303.706548276903</v>
      </c>
      <c r="D1387">
        <v>4349.4497958852444</v>
      </c>
      <c r="E1387">
        <v>43.934041954742185</v>
      </c>
      <c r="F1387">
        <v>15.388261278291996</v>
      </c>
      <c r="G1387">
        <v>196.95211835804244</v>
      </c>
      <c r="H1387">
        <v>134.98502309817368</v>
      </c>
      <c r="I1387">
        <v>1727.6323037372194</v>
      </c>
      <c r="J1387">
        <v>8.0746715294109226</v>
      </c>
      <c r="K1387">
        <v>103.34208414695534</v>
      </c>
      <c r="L1387">
        <v>76.70881245233123</v>
      </c>
      <c r="M1387">
        <v>981.77224308473899</v>
      </c>
      <c r="N1387">
        <v>236.11701580347503</v>
      </c>
      <c r="O1387">
        <v>21.500666495252517</v>
      </c>
      <c r="P1387">
        <v>275.18080078311158</v>
      </c>
      <c r="Q1387">
        <v>1813.0635965323249</v>
      </c>
      <c r="R1387">
        <v>0</v>
      </c>
      <c r="S1387">
        <v>135.48579035244083</v>
      </c>
      <c r="T1387">
        <v>1.3969132997553291</v>
      </c>
      <c r="U1387">
        <v>11.892722746046283</v>
      </c>
      <c r="V1387">
        <v>0</v>
      </c>
      <c r="W1387">
        <v>0</v>
      </c>
      <c r="X1387">
        <v>0</v>
      </c>
      <c r="Y1387">
        <v>184.747960999458</v>
      </c>
      <c r="Z1387">
        <v>0</v>
      </c>
      <c r="AA1387">
        <v>772.50449342604975</v>
      </c>
      <c r="AB1387">
        <v>165.07608540656824</v>
      </c>
      <c r="AC1387">
        <v>8.2555134556029444</v>
      </c>
      <c r="AD1387">
        <v>0</v>
      </c>
      <c r="AE1387">
        <v>0</v>
      </c>
      <c r="AF1387">
        <v>0</v>
      </c>
      <c r="AG1387">
        <v>0</v>
      </c>
      <c r="AH1387">
        <v>40.245633451665867</v>
      </c>
      <c r="AL1387">
        <f t="shared" si="63"/>
        <v>0.38866754184358215</v>
      </c>
      <c r="AM1387">
        <f t="shared" si="64"/>
        <v>1.460371292385787E-2</v>
      </c>
      <c r="AN1387">
        <f t="shared" si="65"/>
        <v>8.2944525747223996E-2</v>
      </c>
    </row>
    <row r="1388" spans="1:40" x14ac:dyDescent="0.25">
      <c r="A1388" s="2">
        <v>1505</v>
      </c>
      <c r="B1388" t="s">
        <v>86</v>
      </c>
      <c r="C1388">
        <v>14024.862465393069</v>
      </c>
      <c r="D1388">
        <v>10266.589153099443</v>
      </c>
      <c r="E1388">
        <v>103.7029627240633</v>
      </c>
      <c r="F1388">
        <v>39.07013612952592</v>
      </c>
      <c r="G1388">
        <v>6.8236308671740193</v>
      </c>
      <c r="H1388">
        <v>14.74985584081899</v>
      </c>
      <c r="I1388">
        <v>2.5761110077988945</v>
      </c>
      <c r="J1388">
        <v>63.996424561199824</v>
      </c>
      <c r="K1388">
        <v>11.177045311408213</v>
      </c>
      <c r="L1388">
        <v>809.15914916355314</v>
      </c>
      <c r="M1388">
        <v>141.32007295832955</v>
      </c>
      <c r="N1388">
        <v>152.09937796550869</v>
      </c>
      <c r="O1388">
        <v>34.522549544601389</v>
      </c>
      <c r="P1388">
        <v>6.0293248839083926</v>
      </c>
      <c r="Q1388">
        <v>1813.5873563694454</v>
      </c>
      <c r="R1388">
        <v>0</v>
      </c>
      <c r="S1388">
        <v>180.40693476651271</v>
      </c>
      <c r="T1388">
        <v>1.5232350216778436</v>
      </c>
      <c r="U1388">
        <v>10.465536604664026</v>
      </c>
      <c r="V1388">
        <v>0</v>
      </c>
      <c r="W1388">
        <v>0</v>
      </c>
      <c r="X1388">
        <v>0</v>
      </c>
      <c r="Y1388">
        <v>2.6241167014588109</v>
      </c>
      <c r="Z1388">
        <v>0</v>
      </c>
      <c r="AA1388">
        <v>222.03170087757266</v>
      </c>
      <c r="AB1388">
        <v>128.74955122316388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13.658239771241286</v>
      </c>
      <c r="AL1388">
        <f t="shared" si="63"/>
        <v>0.73942201867666313</v>
      </c>
      <c r="AM1388">
        <f t="shared" si="64"/>
        <v>9.1800936758459298E-3</v>
      </c>
      <c r="AN1388">
        <f t="shared" si="65"/>
        <v>2.5011386241134546E-2</v>
      </c>
    </row>
    <row r="1389" spans="1:40" x14ac:dyDescent="0.25">
      <c r="A1389" s="2">
        <v>1506</v>
      </c>
      <c r="B1389" t="s">
        <v>86</v>
      </c>
      <c r="C1389">
        <v>11.747292446052713</v>
      </c>
      <c r="D1389">
        <v>10.199355401519716</v>
      </c>
      <c r="E1389">
        <v>0.10302367137368271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1.3141850276492584</v>
      </c>
      <c r="R1389">
        <v>0</v>
      </c>
      <c r="S1389">
        <v>0.13072834551005494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L1389">
        <f t="shared" si="63"/>
        <v>0.8770003062582451</v>
      </c>
      <c r="AM1389">
        <f t="shared" si="64"/>
        <v>0</v>
      </c>
      <c r="AN1389">
        <f t="shared" si="65"/>
        <v>0</v>
      </c>
    </row>
    <row r="1390" spans="1:40" x14ac:dyDescent="0.25">
      <c r="A1390" s="2">
        <v>1507</v>
      </c>
      <c r="B1390" t="s">
        <v>86</v>
      </c>
      <c r="C1390">
        <v>30.878453073428414</v>
      </c>
      <c r="D1390">
        <v>15.313915869717713</v>
      </c>
      <c r="E1390">
        <v>0.15468604682613718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14.015641304026202</v>
      </c>
      <c r="R1390">
        <v>0</v>
      </c>
      <c r="S1390">
        <v>1.3942098528583631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L1390">
        <f t="shared" si="63"/>
        <v>0.50095132290985522</v>
      </c>
      <c r="AM1390">
        <f t="shared" si="64"/>
        <v>0</v>
      </c>
      <c r="AN1390">
        <f t="shared" si="65"/>
        <v>0</v>
      </c>
    </row>
    <row r="1391" spans="1:40" x14ac:dyDescent="0.25">
      <c r="A1391" s="2">
        <v>1508</v>
      </c>
      <c r="B1391" t="s">
        <v>166</v>
      </c>
      <c r="C1391">
        <v>7.3860564992739981</v>
      </c>
      <c r="D1391">
        <v>4.6768179372020331</v>
      </c>
      <c r="E1391">
        <v>4.7240638697093176E-2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0.10023976798270809</v>
      </c>
      <c r="Z1391">
        <v>0</v>
      </c>
      <c r="AA1391">
        <v>1.4549800195745557</v>
      </c>
      <c r="AB1391">
        <v>0.32601212056857259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0.78076601524903599</v>
      </c>
      <c r="AL1391">
        <f t="shared" si="63"/>
        <v>0.6395914486117823</v>
      </c>
      <c r="AM1391">
        <f t="shared" si="64"/>
        <v>4.4138860919980441E-2</v>
      </c>
      <c r="AN1391">
        <f t="shared" si="65"/>
        <v>0.24112896243322651</v>
      </c>
    </row>
    <row r="1392" spans="1:40" x14ac:dyDescent="0.25">
      <c r="A1392" s="2">
        <v>1509</v>
      </c>
      <c r="B1392" t="s">
        <v>166</v>
      </c>
      <c r="C1392">
        <v>2901.1182047571306</v>
      </c>
      <c r="D1392">
        <v>773.74686125627863</v>
      </c>
      <c r="E1392">
        <v>7.8156029288144797</v>
      </c>
      <c r="F1392">
        <v>0.21300349840259253</v>
      </c>
      <c r="G1392">
        <v>46.350957996655964</v>
      </c>
      <c r="H1392">
        <v>0.39632619663600688</v>
      </c>
      <c r="I1392">
        <v>86.230890966644978</v>
      </c>
      <c r="J1392">
        <v>0.4250201666272686</v>
      </c>
      <c r="K1392">
        <v>92.479423743198595</v>
      </c>
      <c r="L1392">
        <v>1.5065102075200818</v>
      </c>
      <c r="M1392">
        <v>327.77465676478801</v>
      </c>
      <c r="N1392">
        <v>83.904704507254721</v>
      </c>
      <c r="O1392">
        <v>0.30417142483934007</v>
      </c>
      <c r="P1392">
        <v>66.180628749965152</v>
      </c>
      <c r="Q1392">
        <v>343.51186242846461</v>
      </c>
      <c r="R1392">
        <v>0</v>
      </c>
      <c r="S1392">
        <v>23.183357919006149</v>
      </c>
      <c r="T1392">
        <v>0.36831540158591541</v>
      </c>
      <c r="U1392">
        <v>4.5085993528594299</v>
      </c>
      <c r="V1392">
        <v>0</v>
      </c>
      <c r="W1392">
        <v>571.6834072012191</v>
      </c>
      <c r="X1392">
        <v>114.12442274945128</v>
      </c>
      <c r="Y1392">
        <v>8.6886271506549324</v>
      </c>
      <c r="Z1392">
        <v>35.092405163342669</v>
      </c>
      <c r="AA1392">
        <v>5.6602316129617221E-3</v>
      </c>
      <c r="AB1392">
        <v>0</v>
      </c>
      <c r="AC1392">
        <v>0</v>
      </c>
      <c r="AD1392">
        <v>198.75068921628895</v>
      </c>
      <c r="AE1392">
        <v>36.265247064196203</v>
      </c>
      <c r="AF1392">
        <v>64.863003395525809</v>
      </c>
      <c r="AG1392">
        <v>0</v>
      </c>
      <c r="AH1392">
        <v>12.743849075296129</v>
      </c>
      <c r="AL1392">
        <f t="shared" si="63"/>
        <v>0.2694004204666739</v>
      </c>
      <c r="AM1392">
        <f t="shared" si="64"/>
        <v>5.1838518529525923E-2</v>
      </c>
      <c r="AN1392">
        <f t="shared" si="65"/>
        <v>0.31740500092441298</v>
      </c>
    </row>
    <row r="1393" spans="1:40" x14ac:dyDescent="0.25">
      <c r="A1393" s="2">
        <v>1510</v>
      </c>
      <c r="B1393" t="s">
        <v>166</v>
      </c>
      <c r="C1393">
        <v>62.198029620329905</v>
      </c>
      <c r="D1393">
        <v>9.2193176505344141</v>
      </c>
      <c r="E1393">
        <v>9.3127668835090521E-2</v>
      </c>
      <c r="F1393">
        <v>5.5630480575183938E-2</v>
      </c>
      <c r="G1393">
        <v>0.71188233141185941</v>
      </c>
      <c r="H1393">
        <v>0.48792939996449508</v>
      </c>
      <c r="I1393">
        <v>6.2446113298264194</v>
      </c>
      <c r="J1393">
        <v>2.9201530398388353E-2</v>
      </c>
      <c r="K1393">
        <v>0.3735380928901666</v>
      </c>
      <c r="L1393">
        <v>0.27725801321546967</v>
      </c>
      <c r="M1393">
        <v>3.5486792226166903</v>
      </c>
      <c r="N1393">
        <v>0.85346275413738326</v>
      </c>
      <c r="O1393">
        <v>7.7721684276261804E-2</v>
      </c>
      <c r="P1393">
        <v>0.99464083969752537</v>
      </c>
      <c r="Q1393">
        <v>12.91471454597384</v>
      </c>
      <c r="R1393">
        <v>0</v>
      </c>
      <c r="S1393">
        <v>0.96508951699073853</v>
      </c>
      <c r="T1393">
        <v>5.0532510490319815E-3</v>
      </c>
      <c r="U1393">
        <v>4.2974993434687872E-2</v>
      </c>
      <c r="V1393">
        <v>0</v>
      </c>
      <c r="W1393">
        <v>0</v>
      </c>
      <c r="X1393">
        <v>0</v>
      </c>
      <c r="Y1393">
        <v>0.39552738867539827</v>
      </c>
      <c r="Z1393">
        <v>0</v>
      </c>
      <c r="AA1393">
        <v>20.306736017891712</v>
      </c>
      <c r="AB1393">
        <v>4.6009329079351486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L1393">
        <f t="shared" si="63"/>
        <v>0.14972251333707298</v>
      </c>
      <c r="AM1393">
        <f t="shared" si="64"/>
        <v>7.3972325747619791E-2</v>
      </c>
      <c r="AN1393">
        <f t="shared" si="65"/>
        <v>0.40045752378119703</v>
      </c>
    </row>
    <row r="1394" spans="1:40" x14ac:dyDescent="0.25">
      <c r="A1394" s="2">
        <v>1511</v>
      </c>
      <c r="B1394" t="s">
        <v>166</v>
      </c>
      <c r="C1394">
        <v>9.459742622895817</v>
      </c>
      <c r="D1394">
        <v>0</v>
      </c>
      <c r="E1394">
        <v>0</v>
      </c>
      <c r="F1394">
        <v>1.6731923322414743E-2</v>
      </c>
      <c r="G1394">
        <v>0.2141494648502564</v>
      </c>
      <c r="H1394">
        <v>0.14677177602225366</v>
      </c>
      <c r="I1394">
        <v>1.8784861940040321</v>
      </c>
      <c r="J1394">
        <v>8.7797237273592212E-3</v>
      </c>
      <c r="K1394">
        <v>0.11236577952160628</v>
      </c>
      <c r="L1394">
        <v>8.3406660147823136E-2</v>
      </c>
      <c r="M1394">
        <v>1.0674988738405093</v>
      </c>
      <c r="N1394">
        <v>0.25673454965967507</v>
      </c>
      <c r="O1394">
        <v>2.3378175605076178E-2</v>
      </c>
      <c r="P1394">
        <v>0.2992088162135762</v>
      </c>
      <c r="Q1394">
        <v>1.0746961209903734</v>
      </c>
      <c r="R1394">
        <v>0</v>
      </c>
      <c r="S1394">
        <v>8.0309564916976897E-2</v>
      </c>
      <c r="T1394">
        <v>1.5191029939919621E-3</v>
      </c>
      <c r="U1394">
        <v>1.2931085947298544E-2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3.5973388389850096</v>
      </c>
      <c r="AB1394">
        <v>0.58543597214758392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L1394">
        <f t="shared" si="63"/>
        <v>0</v>
      </c>
      <c r="AM1394">
        <f t="shared" si="64"/>
        <v>6.1887093072768004E-2</v>
      </c>
      <c r="AN1394">
        <f t="shared" si="65"/>
        <v>0.44216581548517458</v>
      </c>
    </row>
    <row r="1395" spans="1:40" x14ac:dyDescent="0.25">
      <c r="A1395" s="2">
        <v>1512</v>
      </c>
      <c r="B1395" t="s">
        <v>166</v>
      </c>
      <c r="C1395">
        <v>17045.699992219001</v>
      </c>
      <c r="D1395">
        <v>4480.6831247686869</v>
      </c>
      <c r="E1395">
        <v>45.259381817147741</v>
      </c>
      <c r="F1395">
        <v>1.1769736839349836</v>
      </c>
      <c r="G1395">
        <v>256.10994150912563</v>
      </c>
      <c r="H1395">
        <v>2.1898905108380937</v>
      </c>
      <c r="I1395">
        <v>476.46457794559126</v>
      </c>
      <c r="J1395">
        <v>2.3485685542770689</v>
      </c>
      <c r="K1395">
        <v>510.99048505576371</v>
      </c>
      <c r="L1395">
        <v>8.3238701075741801</v>
      </c>
      <c r="M1395">
        <v>1811.1036910565851</v>
      </c>
      <c r="N1395">
        <v>463.61132569103216</v>
      </c>
      <c r="O1395">
        <v>1.6805746163227113</v>
      </c>
      <c r="P1395">
        <v>365.67810270890647</v>
      </c>
      <c r="Q1395">
        <v>2242.1154446285118</v>
      </c>
      <c r="R1395">
        <v>0</v>
      </c>
      <c r="S1395">
        <v>151.3188207020689</v>
      </c>
      <c r="T1395">
        <v>2.0349105719364506</v>
      </c>
      <c r="U1395">
        <v>24.912106081646549</v>
      </c>
      <c r="V1395">
        <v>0</v>
      </c>
      <c r="W1395">
        <v>3029.8324308034294</v>
      </c>
      <c r="X1395">
        <v>600.45071793776924</v>
      </c>
      <c r="Y1395">
        <v>2384.6948764641688</v>
      </c>
      <c r="Z1395">
        <v>159.12371755153106</v>
      </c>
      <c r="AA1395">
        <v>2.792793967100006E-2</v>
      </c>
      <c r="AB1395">
        <v>0</v>
      </c>
      <c r="AC1395">
        <v>0</v>
      </c>
      <c r="AD1395">
        <v>8.7718173198099105</v>
      </c>
      <c r="AE1395">
        <v>1.4791335418036793</v>
      </c>
      <c r="AF1395">
        <v>4.2670401891589265</v>
      </c>
      <c r="AG1395">
        <v>0</v>
      </c>
      <c r="AH1395">
        <v>11.050540461705449</v>
      </c>
      <c r="AL1395">
        <f t="shared" si="63"/>
        <v>0.26551813704640065</v>
      </c>
      <c r="AM1395">
        <f t="shared" si="64"/>
        <v>3.5312709466571689E-2</v>
      </c>
      <c r="AN1395">
        <f t="shared" si="65"/>
        <v>0.21357656354413854</v>
      </c>
    </row>
    <row r="1396" spans="1:40" x14ac:dyDescent="0.25">
      <c r="A1396" s="2">
        <v>1513</v>
      </c>
      <c r="B1396" t="s">
        <v>166</v>
      </c>
      <c r="C1396">
        <v>4282.5780565364248</v>
      </c>
      <c r="D1396">
        <v>1350.6665451283557</v>
      </c>
      <c r="E1396">
        <v>13.643160272058811</v>
      </c>
      <c r="F1396">
        <v>5.7267049768873992</v>
      </c>
      <c r="G1396">
        <v>73.295264228494204</v>
      </c>
      <c r="H1396">
        <v>50.234356539816453</v>
      </c>
      <c r="I1396">
        <v>642.93426873380406</v>
      </c>
      <c r="J1396">
        <v>3.0049698791792951</v>
      </c>
      <c r="K1396">
        <v>38.458511777489967</v>
      </c>
      <c r="L1396">
        <v>28.547002815814274</v>
      </c>
      <c r="M1396">
        <v>365.36421425171716</v>
      </c>
      <c r="N1396">
        <v>87.87038802343784</v>
      </c>
      <c r="O1396">
        <v>8.0014220968845677</v>
      </c>
      <c r="P1396">
        <v>102.40788305379087</v>
      </c>
      <c r="Q1396">
        <v>579.07057168482936</v>
      </c>
      <c r="R1396">
        <v>0</v>
      </c>
      <c r="S1396">
        <v>43.272521837961932</v>
      </c>
      <c r="T1396">
        <v>0.51985797494055563</v>
      </c>
      <c r="U1396">
        <v>4.4258485937330398</v>
      </c>
      <c r="V1396">
        <v>0</v>
      </c>
      <c r="W1396">
        <v>0</v>
      </c>
      <c r="X1396">
        <v>0</v>
      </c>
      <c r="Y1396">
        <v>221.69755319934961</v>
      </c>
      <c r="Z1396">
        <v>0</v>
      </c>
      <c r="AA1396">
        <v>544.22108709724887</v>
      </c>
      <c r="AB1396">
        <v>116.29432245149893</v>
      </c>
      <c r="AC1396">
        <v>2.9216019191314846</v>
      </c>
      <c r="AD1396">
        <v>0</v>
      </c>
      <c r="AE1396">
        <v>0</v>
      </c>
      <c r="AF1396">
        <v>0</v>
      </c>
      <c r="AG1396">
        <v>0</v>
      </c>
      <c r="AH1396">
        <v>0</v>
      </c>
      <c r="AL1396">
        <f t="shared" si="63"/>
        <v>0.31857205808965749</v>
      </c>
      <c r="AM1396">
        <f t="shared" si="64"/>
        <v>2.7155213732532189E-2</v>
      </c>
      <c r="AN1396">
        <f t="shared" si="65"/>
        <v>0.15423312799649141</v>
      </c>
    </row>
    <row r="1397" spans="1:40" x14ac:dyDescent="0.25">
      <c r="A1397" s="2">
        <v>1514</v>
      </c>
      <c r="B1397" t="s">
        <v>166</v>
      </c>
      <c r="C1397">
        <v>6.6718452996134667</v>
      </c>
      <c r="D1397">
        <v>0</v>
      </c>
      <c r="E1397">
        <v>0</v>
      </c>
      <c r="F1397">
        <v>0</v>
      </c>
      <c r="G1397">
        <v>6.6984424063305278E-2</v>
      </c>
      <c r="H1397">
        <v>9.8506500180948922E-4</v>
      </c>
      <c r="I1397">
        <v>0.12510325522980514</v>
      </c>
      <c r="J1397">
        <v>9.8506500180948922E-4</v>
      </c>
      <c r="K1397">
        <v>0.13396885009674056</v>
      </c>
      <c r="L1397">
        <v>2.9551950054284679E-3</v>
      </c>
      <c r="M1397">
        <v>0.47578640572463332</v>
      </c>
      <c r="N1397">
        <v>0.12214806022437667</v>
      </c>
      <c r="O1397">
        <v>0</v>
      </c>
      <c r="P1397">
        <v>9.6536367222134947E-2</v>
      </c>
      <c r="Q1397">
        <v>0.66393383092089586</v>
      </c>
      <c r="R1397">
        <v>0</v>
      </c>
      <c r="S1397">
        <v>4.4327927051557019E-2</v>
      </c>
      <c r="T1397">
        <v>9.8506500180948922E-4</v>
      </c>
      <c r="U1397">
        <v>9.8506500180948926E-3</v>
      </c>
      <c r="V1397">
        <v>0</v>
      </c>
      <c r="W1397">
        <v>2.1671430039808768</v>
      </c>
      <c r="X1397">
        <v>1.5564027028589931</v>
      </c>
      <c r="Y1397">
        <v>1.2037494322111959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L1397">
        <f t="shared" si="63"/>
        <v>0</v>
      </c>
      <c r="AM1397">
        <f t="shared" si="64"/>
        <v>0.23327919532983823</v>
      </c>
      <c r="AN1397">
        <f t="shared" si="65"/>
        <v>0.55809832806758775</v>
      </c>
    </row>
    <row r="1398" spans="1:40" x14ac:dyDescent="0.25">
      <c r="A1398" s="2">
        <v>1515</v>
      </c>
      <c r="B1398" t="s">
        <v>40</v>
      </c>
      <c r="C1398">
        <v>69.942605206840796</v>
      </c>
      <c r="D1398">
        <v>66.264269519266449</v>
      </c>
      <c r="E1398">
        <v>0.66933565616125734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2.7367594392291346</v>
      </c>
      <c r="R1398">
        <v>0</v>
      </c>
      <c r="S1398">
        <v>0.27224059218396346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L1398">
        <f t="shared" si="63"/>
        <v>0.95697901125480533</v>
      </c>
      <c r="AM1398">
        <f t="shared" si="64"/>
        <v>0</v>
      </c>
      <c r="AN1398">
        <f t="shared" si="65"/>
        <v>0</v>
      </c>
    </row>
    <row r="1399" spans="1:40" x14ac:dyDescent="0.25">
      <c r="A1399" s="2">
        <v>1516</v>
      </c>
      <c r="B1399" t="s">
        <v>40</v>
      </c>
      <c r="C1399">
        <v>60.124409174221292</v>
      </c>
      <c r="D1399">
        <v>19.236668236254342</v>
      </c>
      <c r="E1399">
        <v>0.19430985883341836</v>
      </c>
      <c r="F1399">
        <v>0.47357740763061718</v>
      </c>
      <c r="G1399">
        <v>8.2710677177866898E-2</v>
      </c>
      <c r="H1399">
        <v>0.17878613140386654</v>
      </c>
      <c r="I1399">
        <v>3.1225587973319934E-2</v>
      </c>
      <c r="J1399">
        <v>0.7757142371054524</v>
      </c>
      <c r="K1399">
        <v>0.13547933710797833</v>
      </c>
      <c r="L1399">
        <v>9.8079896868309469</v>
      </c>
      <c r="M1399">
        <v>1.7129705813130853</v>
      </c>
      <c r="N1399">
        <v>1.8436288238243477</v>
      </c>
      <c r="O1399">
        <v>0.41845514599516831</v>
      </c>
      <c r="P1399">
        <v>7.3082725865556267E-2</v>
      </c>
      <c r="Q1399">
        <v>11.629241281343026</v>
      </c>
      <c r="R1399">
        <v>0</v>
      </c>
      <c r="S1399">
        <v>1.156820908493313</v>
      </c>
      <c r="T1399">
        <v>1.8463454808216286E-2</v>
      </c>
      <c r="U1399">
        <v>0.12685498914744273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7.7401489349751431</v>
      </c>
      <c r="AB1399">
        <v>4.488281168138184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L1399">
        <f t="shared" si="63"/>
        <v>0.32317952661760058</v>
      </c>
      <c r="AM1399">
        <f t="shared" si="64"/>
        <v>7.464990059415938E-2</v>
      </c>
      <c r="AN1399">
        <f t="shared" si="65"/>
        <v>0.20338545145082843</v>
      </c>
    </row>
    <row r="1400" spans="1:40" x14ac:dyDescent="0.25">
      <c r="A1400" s="2">
        <v>1517</v>
      </c>
      <c r="B1400" t="s">
        <v>40</v>
      </c>
      <c r="C1400">
        <v>1.4032028986383187</v>
      </c>
      <c r="D1400">
        <v>1.388882788351651</v>
      </c>
      <c r="E1400">
        <v>1.4029127060177509E-2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2.9098322649023735E-4</v>
      </c>
      <c r="AD1400">
        <v>0</v>
      </c>
      <c r="AE1400">
        <v>0</v>
      </c>
      <c r="AF1400">
        <v>0</v>
      </c>
      <c r="AG1400">
        <v>0</v>
      </c>
      <c r="AH1400">
        <v>0</v>
      </c>
      <c r="AL1400">
        <f t="shared" si="63"/>
        <v>0.99979262925784107</v>
      </c>
      <c r="AM1400">
        <f t="shared" si="64"/>
        <v>0</v>
      </c>
      <c r="AN1400">
        <f t="shared" si="65"/>
        <v>0</v>
      </c>
    </row>
    <row r="1401" spans="1:40" x14ac:dyDescent="0.25">
      <c r="A1401" s="2">
        <v>1518</v>
      </c>
      <c r="B1401" t="s">
        <v>40</v>
      </c>
      <c r="C1401">
        <v>59.407218218460223</v>
      </c>
      <c r="D1401">
        <v>53.139425211514826</v>
      </c>
      <c r="E1401">
        <v>0.53674313089226333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3.8600554686567419</v>
      </c>
      <c r="R1401">
        <v>0</v>
      </c>
      <c r="S1401">
        <v>0.38397000392330694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0.47468103509781234</v>
      </c>
      <c r="AB1401">
        <v>0.72873568386474974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0.28360768451053042</v>
      </c>
      <c r="AL1401">
        <f t="shared" si="63"/>
        <v>0.9035294018484733</v>
      </c>
      <c r="AM1401">
        <f t="shared" si="64"/>
        <v>1.226678686056204E-2</v>
      </c>
      <c r="AN1401">
        <f t="shared" si="65"/>
        <v>2.0257079106737436E-2</v>
      </c>
    </row>
    <row r="1402" spans="1:40" x14ac:dyDescent="0.25">
      <c r="A1402" s="2">
        <v>1519</v>
      </c>
      <c r="B1402" t="s">
        <v>40</v>
      </c>
      <c r="C1402">
        <v>12274.507719528357</v>
      </c>
      <c r="D1402">
        <v>8554.4033623626183</v>
      </c>
      <c r="E1402">
        <v>86.408013654535168</v>
      </c>
      <c r="F1402">
        <v>30.691801341187514</v>
      </c>
      <c r="G1402">
        <v>5.3605441444833142</v>
      </c>
      <c r="H1402">
        <v>11.586423203512323</v>
      </c>
      <c r="I1402">
        <v>2.0233860868331739</v>
      </c>
      <c r="J1402">
        <v>50.271239226059286</v>
      </c>
      <c r="K1402">
        <v>8.7804907242821155</v>
      </c>
      <c r="L1402">
        <v>635.62905795779523</v>
      </c>
      <c r="M1402">
        <v>111.01323041827331</v>
      </c>
      <c r="N1402">
        <v>119.48030780355523</v>
      </c>
      <c r="O1402">
        <v>27.118103339419726</v>
      </c>
      <c r="P1402">
        <v>4.7366750793947645</v>
      </c>
      <c r="Q1402">
        <v>1316.5213565873019</v>
      </c>
      <c r="R1402">
        <v>0</v>
      </c>
      <c r="S1402">
        <v>130.96075145762839</v>
      </c>
      <c r="T1402">
        <v>1.1964884117951649</v>
      </c>
      <c r="U1402">
        <v>8.2206835607771485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453.08841320219409</v>
      </c>
      <c r="AB1402">
        <v>199.51615592200741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517.50123504470071</v>
      </c>
      <c r="AL1402">
        <f t="shared" si="63"/>
        <v>0.70396398564073515</v>
      </c>
      <c r="AM1402">
        <f t="shared" si="64"/>
        <v>1.6254513865723793E-2</v>
      </c>
      <c r="AN1402">
        <f t="shared" si="65"/>
        <v>5.3167473925323137E-2</v>
      </c>
    </row>
    <row r="1403" spans="1:40" x14ac:dyDescent="0.25">
      <c r="A1403" s="2">
        <v>1520</v>
      </c>
      <c r="B1403" t="s">
        <v>40</v>
      </c>
      <c r="C1403">
        <v>5754.7522359512968</v>
      </c>
      <c r="D1403">
        <v>4464.6445558506175</v>
      </c>
      <c r="E1403">
        <v>45.097427901770075</v>
      </c>
      <c r="F1403">
        <v>9.3114176658071965</v>
      </c>
      <c r="G1403">
        <v>1.6262426185185082</v>
      </c>
      <c r="H1403">
        <v>3.515267601044195</v>
      </c>
      <c r="I1403">
        <v>0.61395549590468179</v>
      </c>
      <c r="J1403">
        <v>15.252030925921478</v>
      </c>
      <c r="K1403">
        <v>2.663777110948879</v>
      </c>
      <c r="L1403">
        <v>192.84376984736329</v>
      </c>
      <c r="M1403">
        <v>33.680255960098499</v>
      </c>
      <c r="N1403">
        <v>36.249218752075592</v>
      </c>
      <c r="O1403">
        <v>8.2275713385815177</v>
      </c>
      <c r="P1403">
        <v>1.43696166791962</v>
      </c>
      <c r="Q1403">
        <v>467.77202852187452</v>
      </c>
      <c r="R1403">
        <v>0</v>
      </c>
      <c r="S1403">
        <v>46.531753839147882</v>
      </c>
      <c r="T1403">
        <v>0.36302502758902833</v>
      </c>
      <c r="U1403">
        <v>2.4942159885941924</v>
      </c>
      <c r="V1403">
        <v>0</v>
      </c>
      <c r="W1403">
        <v>0</v>
      </c>
      <c r="X1403">
        <v>0</v>
      </c>
      <c r="Y1403">
        <v>2.9155474148123317</v>
      </c>
      <c r="Z1403">
        <v>0</v>
      </c>
      <c r="AA1403">
        <v>215.43681873057162</v>
      </c>
      <c r="AB1403">
        <v>127.22451117653135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76.851882515604601</v>
      </c>
      <c r="AL1403">
        <f t="shared" si="63"/>
        <v>0.78365528155651321</v>
      </c>
      <c r="AM1403">
        <f t="shared" si="64"/>
        <v>2.2107730439154229E-2</v>
      </c>
      <c r="AN1403">
        <f t="shared" si="65"/>
        <v>5.954406303826891E-2</v>
      </c>
    </row>
    <row r="1404" spans="1:40" x14ac:dyDescent="0.25">
      <c r="A1404" s="2">
        <v>1521</v>
      </c>
      <c r="B1404" t="s">
        <v>123</v>
      </c>
      <c r="C1404">
        <v>10459.55537078455</v>
      </c>
      <c r="D1404">
        <v>10083.139775356411</v>
      </c>
      <c r="E1404">
        <v>101.85016620985789</v>
      </c>
      <c r="F1404">
        <v>9.9989595270973228E-4</v>
      </c>
      <c r="G1404">
        <v>0.2979690039064597</v>
      </c>
      <c r="H1404">
        <v>2.9996878581291966E-3</v>
      </c>
      <c r="I1404">
        <v>0.55394237779911071</v>
      </c>
      <c r="J1404">
        <v>1.9997920054090597E-3</v>
      </c>
      <c r="K1404">
        <v>0.59493812185916917</v>
      </c>
      <c r="L1404">
        <v>8.9990631744292088E-3</v>
      </c>
      <c r="M1404">
        <v>2.1077806683121154</v>
      </c>
      <c r="N1404">
        <v>0.53994383446117444</v>
      </c>
      <c r="O1404">
        <v>1.9997920054090597E-3</v>
      </c>
      <c r="P1404">
        <v>0.42595567585434591</v>
      </c>
      <c r="Q1404">
        <v>2.9386941050243078</v>
      </c>
      <c r="R1404">
        <v>0</v>
      </c>
      <c r="S1404">
        <v>0.19797939863652697</v>
      </c>
      <c r="T1404">
        <v>1.9997920054090597E-3</v>
      </c>
      <c r="U1404">
        <v>2.8996982628582232E-2</v>
      </c>
      <c r="V1404">
        <v>0</v>
      </c>
      <c r="W1404">
        <v>0</v>
      </c>
      <c r="X1404">
        <v>16.248309231533149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250.61192179526185</v>
      </c>
      <c r="AL1404">
        <f t="shared" si="63"/>
        <v>0.97374979915635873</v>
      </c>
      <c r="AM1404">
        <f t="shared" si="64"/>
        <v>1.5534416765857607E-3</v>
      </c>
      <c r="AN1404">
        <f t="shared" si="65"/>
        <v>1.5534416765857607E-3</v>
      </c>
    </row>
    <row r="1405" spans="1:40" x14ac:dyDescent="0.25">
      <c r="A1405" s="2">
        <v>1522</v>
      </c>
      <c r="B1405" t="s">
        <v>123</v>
      </c>
      <c r="C1405">
        <v>2212.583948579696</v>
      </c>
      <c r="D1405">
        <v>2166.2017556922078</v>
      </c>
      <c r="E1405">
        <v>21.880818491427359</v>
      </c>
      <c r="F1405">
        <v>0.27817959970633166</v>
      </c>
      <c r="G1405">
        <v>0.15118877609241257</v>
      </c>
      <c r="H1405">
        <v>0.17196973954974221</v>
      </c>
      <c r="I1405">
        <v>9.3465203564174038E-2</v>
      </c>
      <c r="J1405">
        <v>0.10698599611651324</v>
      </c>
      <c r="K1405">
        <v>5.8145855080296779E-2</v>
      </c>
      <c r="L1405">
        <v>2.4552075785604854</v>
      </c>
      <c r="M1405">
        <v>1.334392202360831</v>
      </c>
      <c r="N1405">
        <v>1.3271126710276433</v>
      </c>
      <c r="O1405">
        <v>0.16102395626512081</v>
      </c>
      <c r="P1405">
        <v>8.751579511800453E-2</v>
      </c>
      <c r="Q1405">
        <v>1.1285522435645663</v>
      </c>
      <c r="R1405">
        <v>0</v>
      </c>
      <c r="S1405">
        <v>8.1473513294856192E-2</v>
      </c>
      <c r="T1405">
        <v>3.0838248755813043E-3</v>
      </c>
      <c r="U1405">
        <v>4.5714991874195095E-2</v>
      </c>
      <c r="V1405">
        <v>0</v>
      </c>
      <c r="W1405">
        <v>5.4803143292884689E-4</v>
      </c>
      <c r="X1405">
        <v>4.3842513538244879E-4</v>
      </c>
      <c r="Y1405">
        <v>0</v>
      </c>
      <c r="Z1405">
        <v>0</v>
      </c>
      <c r="AA1405">
        <v>11.097636516809148</v>
      </c>
      <c r="AB1405">
        <v>5.9187394756315452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L1405">
        <f t="shared" si="63"/>
        <v>0.98892635264221784</v>
      </c>
      <c r="AM1405">
        <f t="shared" si="64"/>
        <v>2.6752331384156396E-3</v>
      </c>
      <c r="AN1405">
        <f t="shared" si="65"/>
        <v>7.6911714287418581E-3</v>
      </c>
    </row>
    <row r="1406" spans="1:40" x14ac:dyDescent="0.25">
      <c r="A1406" s="2">
        <v>1523</v>
      </c>
      <c r="B1406" t="s">
        <v>123</v>
      </c>
      <c r="C1406">
        <v>1.3086780440217178</v>
      </c>
      <c r="D1406">
        <v>1.2507480530495259</v>
      </c>
      <c r="E1406">
        <v>1.2633581134370792E-2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4.5296409837821273E-2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L1406">
        <f t="shared" si="63"/>
        <v>0.96538765967325302</v>
      </c>
      <c r="AM1406">
        <f t="shared" si="64"/>
        <v>0</v>
      </c>
      <c r="AN1406">
        <f t="shared" si="65"/>
        <v>0</v>
      </c>
    </row>
    <row r="1407" spans="1:40" x14ac:dyDescent="0.25">
      <c r="A1407" s="2">
        <v>1524</v>
      </c>
      <c r="B1407" t="s">
        <v>123</v>
      </c>
      <c r="C1407">
        <v>52.295558219570012</v>
      </c>
      <c r="D1407">
        <v>51.772600902189005</v>
      </c>
      <c r="E1407">
        <v>0.52295731738100382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L1407">
        <f t="shared" si="63"/>
        <v>1</v>
      </c>
      <c r="AM1407">
        <f t="shared" si="64"/>
        <v>0</v>
      </c>
      <c r="AN1407">
        <f t="shared" si="65"/>
        <v>0</v>
      </c>
    </row>
    <row r="1408" spans="1:40" x14ac:dyDescent="0.25">
      <c r="A1408" s="2">
        <v>1525</v>
      </c>
      <c r="B1408" t="s">
        <v>123</v>
      </c>
      <c r="C1408">
        <v>79.384497563060691</v>
      </c>
      <c r="D1408">
        <v>78.590652587125987</v>
      </c>
      <c r="E1408">
        <v>0.79384497593470382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L1408">
        <f t="shared" si="63"/>
        <v>1</v>
      </c>
      <c r="AM1408">
        <f t="shared" si="64"/>
        <v>0</v>
      </c>
      <c r="AN1408">
        <f t="shared" si="65"/>
        <v>0</v>
      </c>
    </row>
    <row r="1409" spans="1:40" x14ac:dyDescent="0.25">
      <c r="A1409" s="2">
        <v>1526</v>
      </c>
      <c r="B1409" t="s">
        <v>14</v>
      </c>
      <c r="C1409">
        <v>195.19442048008682</v>
      </c>
      <c r="D1409">
        <v>136.4705107223578</v>
      </c>
      <c r="E1409">
        <v>1.3784917935902614</v>
      </c>
      <c r="F1409">
        <v>3.5404897042953618E-2</v>
      </c>
      <c r="G1409">
        <v>1.7850780238576061</v>
      </c>
      <c r="H1409">
        <v>9.506210898409858E-3</v>
      </c>
      <c r="I1409">
        <v>0.47918902356031945</v>
      </c>
      <c r="J1409">
        <v>9.4982956520331635E-4</v>
      </c>
      <c r="K1409">
        <v>4.8116782723924674E-2</v>
      </c>
      <c r="L1409">
        <v>0.20177546854993755</v>
      </c>
      <c r="M1409">
        <v>10.172722926330417</v>
      </c>
      <c r="N1409">
        <v>1.6813091438591439</v>
      </c>
      <c r="O1409">
        <v>3.4320508289346505E-2</v>
      </c>
      <c r="P1409">
        <v>1.7302729370978385</v>
      </c>
      <c r="Q1409">
        <v>36.185623913477954</v>
      </c>
      <c r="R1409">
        <v>0</v>
      </c>
      <c r="S1409">
        <v>3.6647789269072448</v>
      </c>
      <c r="T1409">
        <v>1.5038968115719178E-3</v>
      </c>
      <c r="U1409">
        <v>0.17420665750466494</v>
      </c>
      <c r="V1409">
        <v>0</v>
      </c>
      <c r="W1409">
        <v>0</v>
      </c>
      <c r="X1409">
        <v>0</v>
      </c>
      <c r="Y1409">
        <v>0.83153089971940708</v>
      </c>
      <c r="Z1409">
        <v>0</v>
      </c>
      <c r="AA1409">
        <v>0.18478319453953318</v>
      </c>
      <c r="AB1409">
        <v>0.12434472340327836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L1409">
        <f t="shared" si="63"/>
        <v>0.70621384656848341</v>
      </c>
      <c r="AM1409">
        <f t="shared" si="64"/>
        <v>6.3703011129851253E-4</v>
      </c>
      <c r="AN1409">
        <f t="shared" si="65"/>
        <v>1.5836923882480947E-3</v>
      </c>
    </row>
    <row r="1410" spans="1:40" x14ac:dyDescent="0.25">
      <c r="A1410" s="2">
        <v>1527</v>
      </c>
      <c r="B1410" t="s">
        <v>14</v>
      </c>
      <c r="C1410">
        <v>2.3532322630108968</v>
      </c>
      <c r="D1410">
        <v>2.1210953219897233</v>
      </c>
      <c r="E1410">
        <v>2.1350396316338779E-2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0.19635158366911667</v>
      </c>
      <c r="R1410">
        <v>6.9837577222733593E-3</v>
      </c>
      <c r="S1410">
        <v>7.4512033134447432E-3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L1410">
        <f t="shared" si="63"/>
        <v>0.91042679976045415</v>
      </c>
      <c r="AM1410">
        <f t="shared" si="64"/>
        <v>0</v>
      </c>
      <c r="AN1410">
        <f t="shared" si="65"/>
        <v>0</v>
      </c>
    </row>
    <row r="1411" spans="1:40" x14ac:dyDescent="0.25">
      <c r="A1411" s="2">
        <v>1528</v>
      </c>
      <c r="B1411" t="s">
        <v>14</v>
      </c>
      <c r="C1411">
        <v>2.0106421085010218</v>
      </c>
      <c r="D1411">
        <v>1.9907198402966013</v>
      </c>
      <c r="E1411">
        <v>1.9922268204420432E-2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L1411">
        <f t="shared" ref="AL1411:AL1474" si="66">(D1411+E1411)/C1411</f>
        <v>1</v>
      </c>
      <c r="AM1411">
        <f t="shared" ref="AM1411:AM1474" si="67">(SUM(X1411,AB1411,AE1411))/C1411</f>
        <v>0</v>
      </c>
      <c r="AN1411">
        <f t="shared" ref="AN1411:AN1474" si="68">(SUM(AA1411:AB1411,AD1411:AE1411,W1411:X1411))/C1411</f>
        <v>0</v>
      </c>
    </row>
    <row r="1412" spans="1:40" x14ac:dyDescent="0.25">
      <c r="A1412" s="2">
        <v>1529</v>
      </c>
      <c r="B1412" t="s">
        <v>14</v>
      </c>
      <c r="C1412">
        <v>25835.604431366268</v>
      </c>
      <c r="D1412">
        <v>15181.947118434024</v>
      </c>
      <c r="E1412">
        <v>153.35283839207042</v>
      </c>
      <c r="F1412">
        <v>4.5893565817631989</v>
      </c>
      <c r="G1412">
        <v>231.39147905130071</v>
      </c>
      <c r="H1412">
        <v>1.23178714141877</v>
      </c>
      <c r="I1412">
        <v>62.115712739766913</v>
      </c>
      <c r="J1412">
        <v>0.12345003289549344</v>
      </c>
      <c r="K1412">
        <v>6.2369396452695192</v>
      </c>
      <c r="L1412">
        <v>26.155128526924507</v>
      </c>
      <c r="M1412">
        <v>1318.6450923108944</v>
      </c>
      <c r="N1412">
        <v>217.93949524699616</v>
      </c>
      <c r="O1412">
        <v>4.4482710333717002</v>
      </c>
      <c r="P1412">
        <v>224.28767578473747</v>
      </c>
      <c r="Q1412">
        <v>7180.65195671131</v>
      </c>
      <c r="R1412">
        <v>0</v>
      </c>
      <c r="S1412">
        <v>727.23763024249763</v>
      </c>
      <c r="T1412">
        <v>0.19534949582088892</v>
      </c>
      <c r="U1412">
        <v>22.581181566614614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276.41486184942386</v>
      </c>
      <c r="AB1412">
        <v>194.63156556828696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1.4275410108838018</v>
      </c>
      <c r="AL1412">
        <f t="shared" si="66"/>
        <v>0.59357233145309907</v>
      </c>
      <c r="AM1412">
        <f t="shared" si="67"/>
        <v>7.533462825897363E-3</v>
      </c>
      <c r="AN1412">
        <f t="shared" si="68"/>
        <v>1.8232452376683195E-2</v>
      </c>
    </row>
    <row r="1413" spans="1:40" x14ac:dyDescent="0.25">
      <c r="A1413" s="2">
        <v>1530</v>
      </c>
      <c r="B1413" t="s">
        <v>14</v>
      </c>
      <c r="C1413">
        <v>716.67945049004891</v>
      </c>
      <c r="D1413">
        <v>359.95230306631407</v>
      </c>
      <c r="E1413">
        <v>3.6071769968792076</v>
      </c>
      <c r="F1413">
        <v>0.20938474477430588</v>
      </c>
      <c r="G1413">
        <v>0.27091012001604509</v>
      </c>
      <c r="H1413">
        <v>0.94868156266679682</v>
      </c>
      <c r="I1413">
        <v>1.231499948831223</v>
      </c>
      <c r="J1413">
        <v>2.106747830414109</v>
      </c>
      <c r="K1413">
        <v>0</v>
      </c>
      <c r="L1413">
        <v>34.473062701161723</v>
      </c>
      <c r="M1413">
        <v>7.4812871604430908</v>
      </c>
      <c r="N1413">
        <v>15.590728555209099</v>
      </c>
      <c r="O1413">
        <v>2.7537568136832866</v>
      </c>
      <c r="P1413">
        <v>0</v>
      </c>
      <c r="Q1413">
        <v>250.35568296149438</v>
      </c>
      <c r="R1413">
        <v>7.0714486745176748</v>
      </c>
      <c r="S1413">
        <v>10.09710795297897</v>
      </c>
      <c r="T1413">
        <v>0.16373689564743091</v>
      </c>
      <c r="U1413">
        <v>0.65792457718182384</v>
      </c>
      <c r="V1413">
        <v>0</v>
      </c>
      <c r="W1413">
        <v>0</v>
      </c>
      <c r="X1413">
        <v>0</v>
      </c>
      <c r="Y1413">
        <v>0.29774628459435937</v>
      </c>
      <c r="Z1413">
        <v>0</v>
      </c>
      <c r="AA1413">
        <v>12.106606095955128</v>
      </c>
      <c r="AB1413">
        <v>7.3036575472860941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L1413">
        <f t="shared" si="66"/>
        <v>0.50728324889823428</v>
      </c>
      <c r="AM1413">
        <f t="shared" si="67"/>
        <v>1.0190968280577908E-2</v>
      </c>
      <c r="AN1413">
        <f t="shared" si="68"/>
        <v>2.7083605690059805E-2</v>
      </c>
    </row>
    <row r="1414" spans="1:40" x14ac:dyDescent="0.25">
      <c r="A1414" s="2">
        <v>1531</v>
      </c>
      <c r="B1414" t="s">
        <v>14</v>
      </c>
      <c r="C1414">
        <v>6915.6214247545631</v>
      </c>
      <c r="D1414">
        <v>4526.7159319551474</v>
      </c>
      <c r="E1414">
        <v>45.724371634817587</v>
      </c>
      <c r="F1414">
        <v>1.4182318427458049</v>
      </c>
      <c r="G1414">
        <v>71.501892650288909</v>
      </c>
      <c r="H1414">
        <v>0.38084841168368505</v>
      </c>
      <c r="I1414">
        <v>19.194062453025193</v>
      </c>
      <c r="J1414">
        <v>3.834629316723602E-2</v>
      </c>
      <c r="K1414">
        <v>1.9271916757741301</v>
      </c>
      <c r="L1414">
        <v>8.082061998934698</v>
      </c>
      <c r="M1414">
        <v>407.47352123946928</v>
      </c>
      <c r="N1414">
        <v>67.345389777759507</v>
      </c>
      <c r="O1414">
        <v>1.3746564805509964</v>
      </c>
      <c r="P1414">
        <v>69.306857868685611</v>
      </c>
      <c r="Q1414">
        <v>1460.3216676778213</v>
      </c>
      <c r="R1414">
        <v>0</v>
      </c>
      <c r="S1414">
        <v>147.89760803060872</v>
      </c>
      <c r="T1414">
        <v>6.0424461960493128E-2</v>
      </c>
      <c r="U1414">
        <v>6.9778633475531002</v>
      </c>
      <c r="V1414">
        <v>0</v>
      </c>
      <c r="W1414">
        <v>0</v>
      </c>
      <c r="X1414">
        <v>0</v>
      </c>
      <c r="Y1414">
        <v>6.4824114711184775</v>
      </c>
      <c r="Z1414">
        <v>0</v>
      </c>
      <c r="AA1414">
        <v>33.271110177938468</v>
      </c>
      <c r="AB1414">
        <v>40.126975305513668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L1414">
        <f t="shared" si="66"/>
        <v>0.66117562294877097</v>
      </c>
      <c r="AM1414">
        <f t="shared" si="67"/>
        <v>5.802367255367479E-3</v>
      </c>
      <c r="AN1414">
        <f t="shared" si="68"/>
        <v>1.0613375281174686E-2</v>
      </c>
    </row>
    <row r="1415" spans="1:40" x14ac:dyDescent="0.25">
      <c r="A1415" s="2">
        <v>1532</v>
      </c>
      <c r="B1415" t="s">
        <v>282</v>
      </c>
      <c r="C1415">
        <v>27.449819306600794</v>
      </c>
      <c r="D1415">
        <v>24.299675642706394</v>
      </c>
      <c r="E1415">
        <v>0.2454499379196825</v>
      </c>
      <c r="F1415">
        <v>3.5592272507254406E-2</v>
      </c>
      <c r="G1415">
        <v>4.2230063357386265E-2</v>
      </c>
      <c r="H1415">
        <v>3.3250196870623888E-2</v>
      </c>
      <c r="I1415">
        <v>3.9451198268061968E-2</v>
      </c>
      <c r="J1415">
        <v>1.4036228820708404E-3</v>
      </c>
      <c r="K1415">
        <v>1.6653983762203489E-3</v>
      </c>
      <c r="L1415">
        <v>3.0891246404547247E-2</v>
      </c>
      <c r="M1415">
        <v>3.6652312103648728E-2</v>
      </c>
      <c r="N1415">
        <v>1.6660677498240649E-2</v>
      </c>
      <c r="O1415">
        <v>1.1136152559869659E-2</v>
      </c>
      <c r="P1415">
        <v>1.3212997183266691E-2</v>
      </c>
      <c r="Q1415">
        <v>0.63795673866523639</v>
      </c>
      <c r="R1415">
        <v>0.75693228681673819</v>
      </c>
      <c r="S1415">
        <v>0</v>
      </c>
      <c r="T1415">
        <v>4.2463576348845689E-4</v>
      </c>
      <c r="U1415">
        <v>6.9262145974578455E-4</v>
      </c>
      <c r="V1415">
        <v>0</v>
      </c>
      <c r="W1415">
        <v>0.37533265364636326</v>
      </c>
      <c r="X1415">
        <v>0.10267036081225916</v>
      </c>
      <c r="Y1415">
        <v>0</v>
      </c>
      <c r="Z1415">
        <v>0</v>
      </c>
      <c r="AA1415">
        <v>0.62833466462280074</v>
      </c>
      <c r="AB1415">
        <v>0.1402036261768955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L1415">
        <f t="shared" si="66"/>
        <v>0.89418168136078657</v>
      </c>
      <c r="AM1415">
        <f t="shared" si="67"/>
        <v>8.8479266211690995E-3</v>
      </c>
      <c r="AN1415">
        <f t="shared" si="68"/>
        <v>4.5411639739230118E-2</v>
      </c>
    </row>
    <row r="1416" spans="1:40" x14ac:dyDescent="0.25">
      <c r="A1416" s="2">
        <v>1533</v>
      </c>
      <c r="B1416" t="s">
        <v>282</v>
      </c>
      <c r="C1416">
        <v>40.612432038191365</v>
      </c>
      <c r="D1416">
        <v>0.46657194967572452</v>
      </c>
      <c r="E1416">
        <v>4.7128414239730396E-3</v>
      </c>
      <c r="F1416">
        <v>3.9187849910846215</v>
      </c>
      <c r="G1416">
        <v>4.6496180940345839</v>
      </c>
      <c r="H1416">
        <v>3.6609188731653299</v>
      </c>
      <c r="I1416">
        <v>4.34366099327129</v>
      </c>
      <c r="J1416">
        <v>0.15454208299082461</v>
      </c>
      <c r="K1416">
        <v>0.18336343608879194</v>
      </c>
      <c r="L1416">
        <v>3.4011925641833125</v>
      </c>
      <c r="M1416">
        <v>4.0354958575285709</v>
      </c>
      <c r="N1416">
        <v>1.8343743098910468</v>
      </c>
      <c r="O1416">
        <v>1.2261144788926015</v>
      </c>
      <c r="P1416">
        <v>1.4547791135820076</v>
      </c>
      <c r="Q1416">
        <v>5.1019059158410425</v>
      </c>
      <c r="R1416">
        <v>6.0533857836544982</v>
      </c>
      <c r="S1416">
        <v>0</v>
      </c>
      <c r="T1416">
        <v>4.6752559014031324E-2</v>
      </c>
      <c r="U1416">
        <v>7.6258193869112922E-2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L1416">
        <f t="shared" si="66"/>
        <v>1.1604446408343827E-2</v>
      </c>
      <c r="AM1416">
        <f t="shared" si="67"/>
        <v>0</v>
      </c>
      <c r="AN1416">
        <f t="shared" si="68"/>
        <v>0</v>
      </c>
    </row>
    <row r="1417" spans="1:40" x14ac:dyDescent="0.25">
      <c r="A1417" s="2">
        <v>1534</v>
      </c>
      <c r="B1417" t="s">
        <v>282</v>
      </c>
      <c r="C1417">
        <v>0.57997194904501448</v>
      </c>
      <c r="D1417">
        <v>0.19243666825268979</v>
      </c>
      <c r="E1417">
        <v>1.9437655314389522E-3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0.26430063873936266</v>
      </c>
      <c r="X1417">
        <v>6.6841692859838819E-2</v>
      </c>
      <c r="Y1417">
        <v>1.7423619355847902E-3</v>
      </c>
      <c r="Z1417">
        <v>0</v>
      </c>
      <c r="AA1417">
        <v>4.0166338369903139E-2</v>
      </c>
      <c r="AB1417">
        <v>1.25404833561963E-2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L1417">
        <f t="shared" si="66"/>
        <v>0.33515488827381534</v>
      </c>
      <c r="AM1417">
        <f t="shared" si="67"/>
        <v>0.13687244072191132</v>
      </c>
      <c r="AN1417">
        <f t="shared" si="68"/>
        <v>0.66184089412832703</v>
      </c>
    </row>
    <row r="1418" spans="1:40" x14ac:dyDescent="0.25">
      <c r="A1418" s="2">
        <v>1535</v>
      </c>
      <c r="B1418" t="s">
        <v>282</v>
      </c>
      <c r="C1418">
        <v>0.6383020535836007</v>
      </c>
      <c r="D1418">
        <v>0</v>
      </c>
      <c r="E1418">
        <v>0</v>
      </c>
      <c r="F1418">
        <v>8.6295730972978296E-2</v>
      </c>
      <c r="G1418">
        <v>0.10239031896268513</v>
      </c>
      <c r="H1418">
        <v>8.0617446688710945E-2</v>
      </c>
      <c r="I1418">
        <v>9.565335595147792E-2</v>
      </c>
      <c r="J1418">
        <v>3.4034187704341198E-3</v>
      </c>
      <c r="K1418">
        <v>4.038155164824881E-3</v>
      </c>
      <c r="L1418">
        <v>7.4897712696838231E-2</v>
      </c>
      <c r="M1418">
        <v>8.8866646659570003E-2</v>
      </c>
      <c r="N1418">
        <v>4.0394576770640421E-2</v>
      </c>
      <c r="O1418">
        <v>2.6999979771218229E-2</v>
      </c>
      <c r="P1418">
        <v>3.2036423587158358E-2</v>
      </c>
      <c r="Q1418">
        <v>0</v>
      </c>
      <c r="R1418">
        <v>0</v>
      </c>
      <c r="S1418">
        <v>0</v>
      </c>
      <c r="T1418">
        <v>1.0290782451871264E-3</v>
      </c>
      <c r="U1418">
        <v>1.67920934187704E-3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L1418">
        <f t="shared" si="66"/>
        <v>0</v>
      </c>
      <c r="AM1418">
        <f t="shared" si="67"/>
        <v>0</v>
      </c>
      <c r="AN1418">
        <f t="shared" si="68"/>
        <v>0</v>
      </c>
    </row>
    <row r="1419" spans="1:40" x14ac:dyDescent="0.25">
      <c r="A1419" s="2">
        <v>1536</v>
      </c>
      <c r="B1419" t="s">
        <v>282</v>
      </c>
      <c r="C1419">
        <v>12509.152448843963</v>
      </c>
      <c r="D1419">
        <v>2771.1991397611851</v>
      </c>
      <c r="E1419">
        <v>27.991669674891376</v>
      </c>
      <c r="F1419">
        <v>828.98467141785011</v>
      </c>
      <c r="G1419">
        <v>983.58652770229673</v>
      </c>
      <c r="H1419">
        <v>774.43454231773251</v>
      </c>
      <c r="I1419">
        <v>918.86369881227677</v>
      </c>
      <c r="J1419">
        <v>32.691677694708446</v>
      </c>
      <c r="K1419">
        <v>38.78872799660644</v>
      </c>
      <c r="L1419">
        <v>719.49151222211242</v>
      </c>
      <c r="M1419">
        <v>853.6743149118995</v>
      </c>
      <c r="N1419">
        <v>388.04642595872315</v>
      </c>
      <c r="O1419">
        <v>259.3747521024751</v>
      </c>
      <c r="P1419">
        <v>307.74525563779537</v>
      </c>
      <c r="Q1419">
        <v>680.39213108890226</v>
      </c>
      <c r="R1419">
        <v>807.28045075914554</v>
      </c>
      <c r="S1419">
        <v>0</v>
      </c>
      <c r="T1419">
        <v>9.8901707880483567</v>
      </c>
      <c r="U1419">
        <v>16.131462788815838</v>
      </c>
      <c r="V1419">
        <v>0</v>
      </c>
      <c r="W1419">
        <v>375.99366331012152</v>
      </c>
      <c r="X1419">
        <v>182.21231375798197</v>
      </c>
      <c r="Y1419">
        <v>47.469941838542248</v>
      </c>
      <c r="Z1419">
        <v>0</v>
      </c>
      <c r="AA1419">
        <v>804.04798769395222</v>
      </c>
      <c r="AB1419">
        <v>171.60736428000416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509.25404632789758</v>
      </c>
      <c r="AL1419">
        <f t="shared" si="66"/>
        <v>0.22377142023676949</v>
      </c>
      <c r="AM1419">
        <f t="shared" si="67"/>
        <v>2.8284864181240713E-2</v>
      </c>
      <c r="AN1419">
        <f t="shared" si="68"/>
        <v>0.12261912510178195</v>
      </c>
    </row>
    <row r="1420" spans="1:40" x14ac:dyDescent="0.25">
      <c r="A1420" s="2">
        <v>1537</v>
      </c>
      <c r="B1420" t="s">
        <v>282</v>
      </c>
      <c r="C1420">
        <v>7103.2869674167387</v>
      </c>
      <c r="D1420">
        <v>3462.16408793857</v>
      </c>
      <c r="E1420">
        <v>34.927217858323722</v>
      </c>
      <c r="F1420">
        <v>156.11585395053851</v>
      </c>
      <c r="G1420">
        <v>0</v>
      </c>
      <c r="H1420">
        <v>165.88671274411067</v>
      </c>
      <c r="I1420">
        <v>0</v>
      </c>
      <c r="J1420">
        <v>51.528269184652409</v>
      </c>
      <c r="K1420">
        <v>1.2479852495921449</v>
      </c>
      <c r="L1420">
        <v>907.8241376137147</v>
      </c>
      <c r="M1420">
        <v>14.47682343700693</v>
      </c>
      <c r="N1420">
        <v>191.30844463673597</v>
      </c>
      <c r="O1420">
        <v>117.49834623888009</v>
      </c>
      <c r="P1420">
        <v>0</v>
      </c>
      <c r="Q1420">
        <v>1486.2487044131551</v>
      </c>
      <c r="R1420">
        <v>13.385081704460911</v>
      </c>
      <c r="S1420">
        <v>48.534147520753287</v>
      </c>
      <c r="T1420">
        <v>5.9442229033952634</v>
      </c>
      <c r="U1420">
        <v>8.1872890458433911</v>
      </c>
      <c r="V1420">
        <v>0</v>
      </c>
      <c r="W1420">
        <v>0</v>
      </c>
      <c r="X1420">
        <v>0</v>
      </c>
      <c r="Y1420">
        <v>18.533251201253222</v>
      </c>
      <c r="Z1420">
        <v>0</v>
      </c>
      <c r="AA1420">
        <v>287.16264166584421</v>
      </c>
      <c r="AB1420">
        <v>101.85601081905951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30.457739290849073</v>
      </c>
      <c r="AL1420">
        <f t="shared" si="66"/>
        <v>0.49232015007112762</v>
      </c>
      <c r="AM1420">
        <f t="shared" si="67"/>
        <v>1.4339278602466712E-2</v>
      </c>
      <c r="AN1420">
        <f t="shared" si="68"/>
        <v>5.4766005409799548E-2</v>
      </c>
    </row>
    <row r="1421" spans="1:40" x14ac:dyDescent="0.25">
      <c r="A1421" s="2">
        <v>1538</v>
      </c>
      <c r="B1421" t="s">
        <v>282</v>
      </c>
      <c r="C1421">
        <v>5537.434184035973</v>
      </c>
      <c r="D1421">
        <v>3127.3360527941077</v>
      </c>
      <c r="E1421">
        <v>31.589595653405638</v>
      </c>
      <c r="F1421">
        <v>159.88607174533252</v>
      </c>
      <c r="G1421">
        <v>189.70390635549242</v>
      </c>
      <c r="H1421">
        <v>149.36469818596422</v>
      </c>
      <c r="I1421">
        <v>177.22087144646596</v>
      </c>
      <c r="J1421">
        <v>6.3060330231345185</v>
      </c>
      <c r="K1421">
        <v>7.4808954832908112</v>
      </c>
      <c r="L1421">
        <v>138.76862238924497</v>
      </c>
      <c r="M1421">
        <v>164.64762145885163</v>
      </c>
      <c r="N1421">
        <v>74.842907484863602</v>
      </c>
      <c r="O1421">
        <v>50.025273922903899</v>
      </c>
      <c r="P1421">
        <v>59.355293290521992</v>
      </c>
      <c r="Q1421">
        <v>133.76107325704152</v>
      </c>
      <c r="R1421">
        <v>158.70599565699271</v>
      </c>
      <c r="S1421">
        <v>0</v>
      </c>
      <c r="T1421">
        <v>1.9073324497665327</v>
      </c>
      <c r="U1421">
        <v>3.1112996777218984</v>
      </c>
      <c r="V1421">
        <v>0</v>
      </c>
      <c r="W1421">
        <v>239.27396614386848</v>
      </c>
      <c r="X1421">
        <v>99.8968808650651</v>
      </c>
      <c r="Y1421">
        <v>12.770339134621256</v>
      </c>
      <c r="Z1421">
        <v>0</v>
      </c>
      <c r="AA1421">
        <v>298.09548282090282</v>
      </c>
      <c r="AB1421">
        <v>114.6521087772703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138.73186201914399</v>
      </c>
      <c r="AL1421">
        <f t="shared" si="66"/>
        <v>0.57046739400613922</v>
      </c>
      <c r="AM1421">
        <f t="shared" si="67"/>
        <v>3.8745199041979553E-2</v>
      </c>
      <c r="AN1421">
        <f t="shared" si="68"/>
        <v>0.13578823939340603</v>
      </c>
    </row>
    <row r="1422" spans="1:40" x14ac:dyDescent="0.25">
      <c r="A1422" s="2">
        <v>1539</v>
      </c>
      <c r="B1422" t="s">
        <v>282</v>
      </c>
      <c r="C1422">
        <v>794.98395729215247</v>
      </c>
      <c r="D1422">
        <v>606.85638572265373</v>
      </c>
      <c r="E1422">
        <v>6.1300736752749252</v>
      </c>
      <c r="F1422">
        <v>16.78059838398244</v>
      </c>
      <c r="G1422">
        <v>19.909166718940302</v>
      </c>
      <c r="H1422">
        <v>15.67657249278586</v>
      </c>
      <c r="I1422">
        <v>18.599809866847327</v>
      </c>
      <c r="J1422">
        <v>0.66162198511061565</v>
      </c>
      <c r="K1422">
        <v>0.78561411125578351</v>
      </c>
      <c r="L1422">
        <v>14.563619168506834</v>
      </c>
      <c r="M1422">
        <v>17.280534636599754</v>
      </c>
      <c r="N1422">
        <v>7.8551492747423737</v>
      </c>
      <c r="O1422">
        <v>5.2503227878783889</v>
      </c>
      <c r="P1422">
        <v>6.2293646159206348</v>
      </c>
      <c r="Q1422">
        <v>13.695246877338182</v>
      </c>
      <c r="R1422">
        <v>16.250152517212928</v>
      </c>
      <c r="S1422">
        <v>0</v>
      </c>
      <c r="T1422">
        <v>0.20037128576996133</v>
      </c>
      <c r="U1422">
        <v>0.32634727601408181</v>
      </c>
      <c r="V1422">
        <v>0</v>
      </c>
      <c r="W1422">
        <v>12.515911086182824</v>
      </c>
      <c r="X1422">
        <v>2.78353862556706</v>
      </c>
      <c r="Y1422">
        <v>0.94176870931628442</v>
      </c>
      <c r="Z1422">
        <v>0</v>
      </c>
      <c r="AA1422">
        <v>0.40050916477057924</v>
      </c>
      <c r="AB1422">
        <v>0.18022912965376153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11.111049179827623</v>
      </c>
      <c r="AL1422">
        <f t="shared" si="66"/>
        <v>0.77106770995211338</v>
      </c>
      <c r="AM1422">
        <f t="shared" si="67"/>
        <v>3.7280849859107944E-3</v>
      </c>
      <c r="AN1422">
        <f t="shared" si="68"/>
        <v>1.9975482348429753E-2</v>
      </c>
    </row>
    <row r="1423" spans="1:40" x14ac:dyDescent="0.25">
      <c r="A1423" s="2">
        <v>1540</v>
      </c>
      <c r="B1423" t="s">
        <v>282</v>
      </c>
      <c r="C1423">
        <v>14.745006455415911</v>
      </c>
      <c r="D1423">
        <v>11.84342440116168</v>
      </c>
      <c r="E1423">
        <v>0.11962590203574208</v>
      </c>
      <c r="F1423">
        <v>6.9556441854998666E-2</v>
      </c>
      <c r="G1423">
        <v>8.2527550386034931E-2</v>
      </c>
      <c r="H1423">
        <v>6.497839927789148E-2</v>
      </c>
      <c r="I1423">
        <v>7.709684474181662E-2</v>
      </c>
      <c r="J1423">
        <v>2.7426995721253735E-3</v>
      </c>
      <c r="K1423">
        <v>3.2546582939146987E-3</v>
      </c>
      <c r="L1423">
        <v>6.0368083581758908E-2</v>
      </c>
      <c r="M1423">
        <v>7.1627585295178764E-2</v>
      </c>
      <c r="N1423">
        <v>3.2558237843278416E-2</v>
      </c>
      <c r="O1423">
        <v>2.1763174062405608E-2</v>
      </c>
      <c r="P1423">
        <v>2.5821185020476829E-2</v>
      </c>
      <c r="Q1423">
        <v>0.63336335362117635</v>
      </c>
      <c r="R1423">
        <v>0.75149137248421893</v>
      </c>
      <c r="S1423">
        <v>0</v>
      </c>
      <c r="T1423">
        <v>8.3025165210464063E-4</v>
      </c>
      <c r="U1423">
        <v>1.3538660849654507E-3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0.8826224484461429</v>
      </c>
      <c r="AL1423">
        <f t="shared" si="66"/>
        <v>0.81132892951724256</v>
      </c>
      <c r="AM1423">
        <f t="shared" si="67"/>
        <v>0</v>
      </c>
      <c r="AN1423">
        <f t="shared" si="68"/>
        <v>0</v>
      </c>
    </row>
    <row r="1424" spans="1:40" x14ac:dyDescent="0.25">
      <c r="A1424" s="2">
        <v>1541</v>
      </c>
      <c r="B1424" t="s">
        <v>282</v>
      </c>
      <c r="C1424">
        <v>4.2358010893519413</v>
      </c>
      <c r="D1424">
        <v>3.9844317477266502</v>
      </c>
      <c r="E1424">
        <v>4.0246947567632037E-2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0.21112239405765859</v>
      </c>
      <c r="AL1424">
        <f t="shared" si="66"/>
        <v>0.95015762317348107</v>
      </c>
      <c r="AM1424">
        <f t="shared" si="67"/>
        <v>0</v>
      </c>
      <c r="AN1424">
        <f t="shared" si="68"/>
        <v>0</v>
      </c>
    </row>
    <row r="1425" spans="1:40" x14ac:dyDescent="0.25">
      <c r="A1425" s="2">
        <v>1542</v>
      </c>
      <c r="B1425" t="s">
        <v>282</v>
      </c>
      <c r="C1425">
        <v>29.253819431420123</v>
      </c>
      <c r="D1425">
        <v>1.7872381471782626</v>
      </c>
      <c r="E1425">
        <v>1.7996857861768811E-2</v>
      </c>
      <c r="F1425">
        <v>1.1184912342451276</v>
      </c>
      <c r="G1425">
        <v>0</v>
      </c>
      <c r="H1425">
        <v>1.1884941902883781</v>
      </c>
      <c r="I1425">
        <v>0</v>
      </c>
      <c r="J1425">
        <v>0.31388286129422277</v>
      </c>
      <c r="K1425">
        <v>6.423286802252659E-2</v>
      </c>
      <c r="L1425">
        <v>6.4327743160137016</v>
      </c>
      <c r="M1425">
        <v>0.17505331008173786</v>
      </c>
      <c r="N1425">
        <v>1.3974309140199217</v>
      </c>
      <c r="O1425">
        <v>0.84181985672842452</v>
      </c>
      <c r="P1425">
        <v>0</v>
      </c>
      <c r="Q1425">
        <v>15.237411785247591</v>
      </c>
      <c r="R1425">
        <v>0.15920825384301315</v>
      </c>
      <c r="S1425">
        <v>0.41853654370018922</v>
      </c>
      <c r="T1425">
        <v>4.258697223037463E-2</v>
      </c>
      <c r="U1425">
        <v>5.8661320664881417E-2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L1425">
        <f t="shared" si="66"/>
        <v>6.1709378129992665E-2</v>
      </c>
      <c r="AM1425">
        <f t="shared" si="67"/>
        <v>0</v>
      </c>
      <c r="AN1425">
        <f t="shared" si="68"/>
        <v>0</v>
      </c>
    </row>
    <row r="1426" spans="1:40" x14ac:dyDescent="0.25">
      <c r="A1426" s="2">
        <v>1543</v>
      </c>
      <c r="B1426" t="s">
        <v>282</v>
      </c>
      <c r="C1426">
        <v>19.887243955991437</v>
      </c>
      <c r="D1426">
        <v>18.096397437119101</v>
      </c>
      <c r="E1426">
        <v>0.18238101344373012</v>
      </c>
      <c r="F1426">
        <v>0.11543929459361578</v>
      </c>
      <c r="G1426">
        <v>0</v>
      </c>
      <c r="H1426">
        <v>0.12266448016069208</v>
      </c>
      <c r="I1426">
        <v>0</v>
      </c>
      <c r="J1426">
        <v>3.4843628335928044E-2</v>
      </c>
      <c r="K1426">
        <v>4.1816620917580951E-3</v>
      </c>
      <c r="L1426">
        <v>0.67194567279114559</v>
      </c>
      <c r="M1426">
        <v>1.0048028727731416E-2</v>
      </c>
      <c r="N1426">
        <v>0.14387296840781952</v>
      </c>
      <c r="O1426">
        <v>8.6884076312618436E-2</v>
      </c>
      <c r="P1426">
        <v>0</v>
      </c>
      <c r="Q1426">
        <v>0.1800167774400894</v>
      </c>
      <c r="R1426">
        <v>1.6398355184996081E-3</v>
      </c>
      <c r="S1426">
        <v>5.255120803090655E-3</v>
      </c>
      <c r="T1426">
        <v>4.3952476130370236E-3</v>
      </c>
      <c r="U1426">
        <v>6.0543185044524082E-3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0.22122439412812236</v>
      </c>
      <c r="AL1426">
        <f t="shared" si="66"/>
        <v>0.91912074347818207</v>
      </c>
      <c r="AM1426">
        <f t="shared" si="67"/>
        <v>0</v>
      </c>
      <c r="AN1426">
        <f t="shared" si="68"/>
        <v>0</v>
      </c>
    </row>
    <row r="1427" spans="1:40" x14ac:dyDescent="0.25">
      <c r="A1427" s="2">
        <v>1544</v>
      </c>
      <c r="B1427" t="s">
        <v>284</v>
      </c>
      <c r="C1427">
        <v>4.0665865970962578</v>
      </c>
      <c r="D1427">
        <v>3.0840231168955832</v>
      </c>
      <c r="E1427">
        <v>3.1149623025919292E-2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0.95141385717475557</v>
      </c>
      <c r="AL1427">
        <f t="shared" si="66"/>
        <v>0.76604116635457575</v>
      </c>
      <c r="AM1427">
        <f t="shared" si="67"/>
        <v>0</v>
      </c>
      <c r="AN1427">
        <f t="shared" si="68"/>
        <v>0</v>
      </c>
    </row>
    <row r="1428" spans="1:40" x14ac:dyDescent="0.25">
      <c r="A1428" s="2">
        <v>1545</v>
      </c>
      <c r="B1428" t="s">
        <v>284</v>
      </c>
      <c r="C1428">
        <v>2.5058445078439469E-5</v>
      </c>
      <c r="D1428">
        <v>2.4807846259582976E-5</v>
      </c>
      <c r="E1428">
        <v>2.5059881885649143E-7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L1428">
        <f t="shared" si="66"/>
        <v>1</v>
      </c>
      <c r="AM1428">
        <f t="shared" si="67"/>
        <v>0</v>
      </c>
      <c r="AN1428">
        <f t="shared" si="68"/>
        <v>0</v>
      </c>
    </row>
    <row r="1429" spans="1:40" x14ac:dyDescent="0.25">
      <c r="A1429" s="2">
        <v>1546</v>
      </c>
      <c r="B1429" t="s">
        <v>284</v>
      </c>
      <c r="C1429">
        <v>29.474356654928602</v>
      </c>
      <c r="D1429">
        <v>0.92537816332185596</v>
      </c>
      <c r="E1429">
        <v>9.3471737560857204E-3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28.53963131785066</v>
      </c>
      <c r="AL1429">
        <f t="shared" si="66"/>
        <v>3.1713171826657671E-2</v>
      </c>
      <c r="AM1429">
        <f t="shared" si="67"/>
        <v>0</v>
      </c>
      <c r="AN1429">
        <f t="shared" si="68"/>
        <v>0</v>
      </c>
    </row>
    <row r="1430" spans="1:40" x14ac:dyDescent="0.25">
      <c r="A1430" s="2">
        <v>1547</v>
      </c>
      <c r="B1430" t="s">
        <v>284</v>
      </c>
      <c r="C1430">
        <v>126.65195366225925</v>
      </c>
      <c r="D1430">
        <v>33.050472274343818</v>
      </c>
      <c r="E1430">
        <v>0.33342181829799405</v>
      </c>
      <c r="F1430">
        <v>4.3469012635392597</v>
      </c>
      <c r="G1430">
        <v>0</v>
      </c>
      <c r="H1430">
        <v>4.6189617709179593</v>
      </c>
      <c r="I1430">
        <v>0</v>
      </c>
      <c r="J1430">
        <v>1.4347568985384522</v>
      </c>
      <c r="K1430">
        <v>3.4748992629852885E-2</v>
      </c>
      <c r="L1430">
        <v>25.277521731487685</v>
      </c>
      <c r="M1430">
        <v>0.40309373134068627</v>
      </c>
      <c r="N1430">
        <v>5.3268063343562124</v>
      </c>
      <c r="O1430">
        <v>3.2716325523952299</v>
      </c>
      <c r="P1430">
        <v>0</v>
      </c>
      <c r="Q1430">
        <v>31.385845456918144</v>
      </c>
      <c r="R1430">
        <v>0.28265935879843868</v>
      </c>
      <c r="S1430">
        <v>1.0249194828204062</v>
      </c>
      <c r="T1430">
        <v>0.16551137758061593</v>
      </c>
      <c r="U1430">
        <v>0.22796747542125595</v>
      </c>
      <c r="V1430">
        <v>0</v>
      </c>
      <c r="W1430">
        <v>0</v>
      </c>
      <c r="X1430">
        <v>0</v>
      </c>
      <c r="Y1430">
        <v>0.30695697302075647</v>
      </c>
      <c r="Z1430">
        <v>0</v>
      </c>
      <c r="AA1430">
        <v>11.006233652697865</v>
      </c>
      <c r="AB1430">
        <v>3.9038889164099477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0.24965360074466453</v>
      </c>
      <c r="AL1430">
        <f t="shared" si="66"/>
        <v>0.26358767573113095</v>
      </c>
      <c r="AM1430">
        <f t="shared" si="67"/>
        <v>3.0823755998430048E-2</v>
      </c>
      <c r="AN1430">
        <f t="shared" si="68"/>
        <v>0.11772516836864909</v>
      </c>
    </row>
    <row r="1431" spans="1:40" x14ac:dyDescent="0.25">
      <c r="A1431" s="2">
        <v>1548</v>
      </c>
      <c r="B1431" t="s">
        <v>284</v>
      </c>
      <c r="C1431">
        <v>3.2778202741227087</v>
      </c>
      <c r="D1431">
        <v>2.3367592827210384</v>
      </c>
      <c r="E1431">
        <v>2.3604442338370904E-2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4.2196301733577564E-3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0.91323691888994152</v>
      </c>
      <c r="AL1431">
        <f t="shared" si="66"/>
        <v>0.72010163085929058</v>
      </c>
      <c r="AM1431">
        <f t="shared" si="67"/>
        <v>0</v>
      </c>
      <c r="AN1431">
        <f t="shared" si="68"/>
        <v>0</v>
      </c>
    </row>
    <row r="1432" spans="1:40" x14ac:dyDescent="0.25">
      <c r="A1432" s="2">
        <v>1549</v>
      </c>
      <c r="B1432" t="s">
        <v>284</v>
      </c>
      <c r="C1432">
        <v>17093.370243936683</v>
      </c>
      <c r="D1432">
        <v>7451.6160622839743</v>
      </c>
      <c r="E1432">
        <v>75.269080005684472</v>
      </c>
      <c r="F1432">
        <v>386.04843300607075</v>
      </c>
      <c r="G1432">
        <v>234.4497438445257</v>
      </c>
      <c r="H1432">
        <v>2135.702867775487</v>
      </c>
      <c r="I1432">
        <v>1297.02545938758</v>
      </c>
      <c r="J1432">
        <v>139.73896817663248</v>
      </c>
      <c r="K1432">
        <v>84.864809128710178</v>
      </c>
      <c r="L1432">
        <v>820.85503194499233</v>
      </c>
      <c r="M1432">
        <v>498.51012281798387</v>
      </c>
      <c r="N1432">
        <v>492.10505850021895</v>
      </c>
      <c r="O1432">
        <v>108.07820110230564</v>
      </c>
      <c r="P1432">
        <v>65.636052564826059</v>
      </c>
      <c r="Q1432">
        <v>746.15053857589726</v>
      </c>
      <c r="R1432">
        <v>453.14132679378281</v>
      </c>
      <c r="S1432">
        <v>2.0760318552802373</v>
      </c>
      <c r="T1432">
        <v>79.426372928823753</v>
      </c>
      <c r="U1432">
        <v>10.878171596189373</v>
      </c>
      <c r="V1432">
        <v>0</v>
      </c>
      <c r="W1432">
        <v>125.51535878943874</v>
      </c>
      <c r="X1432">
        <v>57.628445982650952</v>
      </c>
      <c r="Y1432">
        <v>12.225127103583992</v>
      </c>
      <c r="Z1432">
        <v>0</v>
      </c>
      <c r="AA1432">
        <v>470.68259546039519</v>
      </c>
      <c r="AB1432">
        <v>155.68732003689996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1190.0590642747502</v>
      </c>
      <c r="AL1432">
        <f t="shared" si="66"/>
        <v>0.44033944358980798</v>
      </c>
      <c r="AM1432">
        <f t="shared" si="67"/>
        <v>1.2479444543431554E-2</v>
      </c>
      <c r="AN1432">
        <f t="shared" si="68"/>
        <v>4.7358344710080422E-2</v>
      </c>
    </row>
    <row r="1433" spans="1:40" x14ac:dyDescent="0.25">
      <c r="A1433" s="2">
        <v>1550</v>
      </c>
      <c r="B1433" t="s">
        <v>284</v>
      </c>
      <c r="C1433">
        <v>19831.265981953497</v>
      </c>
      <c r="D1433">
        <v>7628.6983713627578</v>
      </c>
      <c r="E1433">
        <v>76.818302293112893</v>
      </c>
      <c r="F1433">
        <v>448.59487716331353</v>
      </c>
      <c r="G1433">
        <v>0</v>
      </c>
      <c r="H1433">
        <v>476.67106274780292</v>
      </c>
      <c r="I1433">
        <v>0</v>
      </c>
      <c r="J1433">
        <v>125.88944758336143</v>
      </c>
      <c r="K1433">
        <v>25.761968139034764</v>
      </c>
      <c r="L1433">
        <v>2580.0019846012087</v>
      </c>
      <c r="M1433">
        <v>70.20888115063984</v>
      </c>
      <c r="N1433">
        <v>560.46961301584702</v>
      </c>
      <c r="O1433">
        <v>337.62989253786446</v>
      </c>
      <c r="P1433">
        <v>0</v>
      </c>
      <c r="Q1433">
        <v>4226.3719277474165</v>
      </c>
      <c r="R1433">
        <v>44.159290579732925</v>
      </c>
      <c r="S1433">
        <v>116.0886851363758</v>
      </c>
      <c r="T1433">
        <v>17.080417790968106</v>
      </c>
      <c r="U1433">
        <v>23.527379680950649</v>
      </c>
      <c r="V1433">
        <v>0</v>
      </c>
      <c r="W1433">
        <v>518.79300815345937</v>
      </c>
      <c r="X1433">
        <v>72.23340890235032</v>
      </c>
      <c r="Y1433">
        <v>145.02612620425245</v>
      </c>
      <c r="Z1433">
        <v>0</v>
      </c>
      <c r="AA1433">
        <v>1908.5523803601716</v>
      </c>
      <c r="AB1433">
        <v>367.32059701376318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61.368359789111409</v>
      </c>
      <c r="AL1433">
        <f t="shared" si="66"/>
        <v>0.38855394711905483</v>
      </c>
      <c r="AM1433">
        <f t="shared" si="67"/>
        <v>2.2164697216814539E-2</v>
      </c>
      <c r="AN1433">
        <f t="shared" si="68"/>
        <v>0.14456461816601268</v>
      </c>
    </row>
    <row r="1434" spans="1:40" x14ac:dyDescent="0.25">
      <c r="A1434" s="2">
        <v>1551</v>
      </c>
      <c r="B1434" t="s">
        <v>284</v>
      </c>
      <c r="C1434">
        <v>1685.7509953901695</v>
      </c>
      <c r="D1434">
        <v>1486.708857369623</v>
      </c>
      <c r="E1434">
        <v>15.016896117394424</v>
      </c>
      <c r="F1434">
        <v>7.8994764354784026</v>
      </c>
      <c r="G1434">
        <v>4.7970618137356924</v>
      </c>
      <c r="H1434">
        <v>43.702947661567869</v>
      </c>
      <c r="I1434">
        <v>26.540587266407044</v>
      </c>
      <c r="J1434">
        <v>2.8589147488197164</v>
      </c>
      <c r="K1434">
        <v>1.7370371081781479</v>
      </c>
      <c r="L1434">
        <v>16.797602319096178</v>
      </c>
      <c r="M1434">
        <v>10.200410305516058</v>
      </c>
      <c r="N1434">
        <v>10.070280397298401</v>
      </c>
      <c r="O1434">
        <v>2.2122084397002069</v>
      </c>
      <c r="P1434">
        <v>1.3427040529731202</v>
      </c>
      <c r="Q1434">
        <v>19.174148187134815</v>
      </c>
      <c r="R1434">
        <v>11.644341049629533</v>
      </c>
      <c r="S1434">
        <v>5.3019764947252933E-2</v>
      </c>
      <c r="T1434">
        <v>1.6256380200827276</v>
      </c>
      <c r="U1434">
        <v>0.2227981761908408</v>
      </c>
      <c r="V1434">
        <v>0</v>
      </c>
      <c r="W1434">
        <v>1.2768062729156506</v>
      </c>
      <c r="X1434">
        <v>4.6413634297073161</v>
      </c>
      <c r="Y1434">
        <v>1.9693732573229925</v>
      </c>
      <c r="Z1434">
        <v>0</v>
      </c>
      <c r="AA1434">
        <v>0.22430379607432868</v>
      </c>
      <c r="AB1434">
        <v>1.0179941042971894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14.016225296078984</v>
      </c>
      <c r="AL1434">
        <f t="shared" si="66"/>
        <v>0.89083486089797081</v>
      </c>
      <c r="AM1434">
        <f t="shared" si="67"/>
        <v>3.3571728858416833E-3</v>
      </c>
      <c r="AN1434">
        <f t="shared" si="68"/>
        <v>4.2476425181271716E-3</v>
      </c>
    </row>
    <row r="1435" spans="1:40" x14ac:dyDescent="0.25">
      <c r="A1435" s="2">
        <v>1552</v>
      </c>
      <c r="B1435" t="s">
        <v>284</v>
      </c>
      <c r="C1435">
        <v>60.536246846700884</v>
      </c>
      <c r="D1435">
        <v>26.199261961202279</v>
      </c>
      <c r="E1435">
        <v>0.26404415379166896</v>
      </c>
      <c r="F1435">
        <v>2.424225186465931</v>
      </c>
      <c r="G1435">
        <v>0</v>
      </c>
      <c r="H1435">
        <v>2.5759540833745334</v>
      </c>
      <c r="I1435">
        <v>0</v>
      </c>
      <c r="J1435">
        <v>0.73171619505448882</v>
      </c>
      <c r="K1435">
        <v>8.7814903926919999E-2</v>
      </c>
      <c r="L1435">
        <v>14.110859128614056</v>
      </c>
      <c r="M1435">
        <v>0.21100860328235974</v>
      </c>
      <c r="N1435">
        <v>3.0213323365642095</v>
      </c>
      <c r="O1435">
        <v>1.824565602564987</v>
      </c>
      <c r="P1435">
        <v>0</v>
      </c>
      <c r="Q1435">
        <v>7.8307298186438876</v>
      </c>
      <c r="R1435">
        <v>7.1332845054732946E-2</v>
      </c>
      <c r="S1435">
        <v>0.22859775493444345</v>
      </c>
      <c r="T1435">
        <v>9.230019987377748E-2</v>
      </c>
      <c r="U1435">
        <v>0.12714068859350058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0.58679339075213233</v>
      </c>
      <c r="AB1435">
        <v>0.14856999400697413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L1435">
        <f t="shared" si="66"/>
        <v>0.43714811362535189</v>
      </c>
      <c r="AM1435">
        <f t="shared" si="67"/>
        <v>2.4542319972892558E-3</v>
      </c>
      <c r="AN1435">
        <f t="shared" si="68"/>
        <v>1.2147488869293562E-2</v>
      </c>
    </row>
    <row r="1436" spans="1:40" x14ac:dyDescent="0.25">
      <c r="A1436" s="2">
        <v>1553</v>
      </c>
      <c r="B1436" t="s">
        <v>284</v>
      </c>
      <c r="C1436">
        <v>14.056664301785261</v>
      </c>
      <c r="D1436">
        <v>1.1471665550190171</v>
      </c>
      <c r="E1436">
        <v>1.1587583237662472E-2</v>
      </c>
      <c r="F1436">
        <v>0.22135829798634196</v>
      </c>
      <c r="G1436">
        <v>0.13443214575817677</v>
      </c>
      <c r="H1436">
        <v>1.2246019912498025</v>
      </c>
      <c r="I1436">
        <v>0.74370858793471928</v>
      </c>
      <c r="J1436">
        <v>8.0126048647896839E-2</v>
      </c>
      <c r="K1436">
        <v>4.8660847561223006E-2</v>
      </c>
      <c r="L1436">
        <v>0.47067424554726872</v>
      </c>
      <c r="M1436">
        <v>0.28584367213598799</v>
      </c>
      <c r="N1436">
        <v>0.28217033857343038</v>
      </c>
      <c r="O1436">
        <v>6.197124790612938E-2</v>
      </c>
      <c r="P1436">
        <v>3.7635840436737796E-2</v>
      </c>
      <c r="Q1436">
        <v>1.1478886095569465</v>
      </c>
      <c r="R1436">
        <v>0.69711913292340055</v>
      </c>
      <c r="S1436">
        <v>3.1941869232481163E-3</v>
      </c>
      <c r="T1436">
        <v>4.5542805309119243E-2</v>
      </c>
      <c r="U1436">
        <v>6.2373234929268733E-3</v>
      </c>
      <c r="V1436">
        <v>0</v>
      </c>
      <c r="W1436">
        <v>3.3539976641140647</v>
      </c>
      <c r="X1436">
        <v>0.62887456202138703</v>
      </c>
      <c r="Y1436">
        <v>0</v>
      </c>
      <c r="Z1436">
        <v>0</v>
      </c>
      <c r="AA1436">
        <v>2.5890508284389271</v>
      </c>
      <c r="AB1436">
        <v>0.8348217870108473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L1436">
        <f t="shared" si="66"/>
        <v>8.2434503192162903E-2</v>
      </c>
      <c r="AM1436">
        <f t="shared" si="67"/>
        <v>0.10412828517547638</v>
      </c>
      <c r="AN1436">
        <f t="shared" si="68"/>
        <v>0.52692051845077748</v>
      </c>
    </row>
    <row r="1437" spans="1:40" x14ac:dyDescent="0.25">
      <c r="A1437" s="2">
        <v>1554</v>
      </c>
      <c r="B1437" t="s">
        <v>284</v>
      </c>
      <c r="C1437">
        <v>24.367665500261598</v>
      </c>
      <c r="D1437">
        <v>1.2358822311089248</v>
      </c>
      <c r="E1437">
        <v>1.2483620941830842E-2</v>
      </c>
      <c r="F1437">
        <v>0.73105518507182521</v>
      </c>
      <c r="G1437">
        <v>0.4439762564277922</v>
      </c>
      <c r="H1437">
        <v>4.0443671862071913</v>
      </c>
      <c r="I1437">
        <v>2.4561693591589191</v>
      </c>
      <c r="J1437">
        <v>0.26462217364124974</v>
      </c>
      <c r="K1437">
        <v>0.16070842361947912</v>
      </c>
      <c r="L1437">
        <v>1.5544471981276959</v>
      </c>
      <c r="M1437">
        <v>0.94402469568044223</v>
      </c>
      <c r="N1437">
        <v>0.93189424304762125</v>
      </c>
      <c r="O1437">
        <v>0.20466705447697447</v>
      </c>
      <c r="P1437">
        <v>0.12429593988919323</v>
      </c>
      <c r="Q1437">
        <v>3.5541047930860441</v>
      </c>
      <c r="R1437">
        <v>2.1584220962920431</v>
      </c>
      <c r="S1437">
        <v>9.8931003234598563E-3</v>
      </c>
      <c r="T1437">
        <v>0.15041169318890282</v>
      </c>
      <c r="U1437">
        <v>2.060191119388189E-2</v>
      </c>
      <c r="V1437">
        <v>0</v>
      </c>
      <c r="W1437">
        <v>1.7800058684314877</v>
      </c>
      <c r="X1437">
        <v>0.34646542796255736</v>
      </c>
      <c r="Y1437">
        <v>0</v>
      </c>
      <c r="Z1437">
        <v>0</v>
      </c>
      <c r="AA1437">
        <v>1.3222900736919623</v>
      </c>
      <c r="AB1437">
        <v>0.36235833750212426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1.5545186311899972</v>
      </c>
      <c r="AL1437">
        <f t="shared" si="66"/>
        <v>5.1230424680499403E-2</v>
      </c>
      <c r="AM1437">
        <f t="shared" si="67"/>
        <v>2.9088702217168569E-2</v>
      </c>
      <c r="AN1437">
        <f t="shared" si="68"/>
        <v>0.15640069039634583</v>
      </c>
    </row>
    <row r="1438" spans="1:40" x14ac:dyDescent="0.25">
      <c r="A1438" s="2">
        <v>1555</v>
      </c>
      <c r="B1438" t="s">
        <v>284</v>
      </c>
      <c r="C1438">
        <v>3.9422297668030493</v>
      </c>
      <c r="D1438">
        <v>3.9028060155056155</v>
      </c>
      <c r="E1438">
        <v>3.9423751297433883E-2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L1438">
        <f t="shared" si="66"/>
        <v>1</v>
      </c>
      <c r="AM1438">
        <f t="shared" si="67"/>
        <v>0</v>
      </c>
      <c r="AN1438">
        <f t="shared" si="68"/>
        <v>0</v>
      </c>
    </row>
    <row r="1439" spans="1:40" x14ac:dyDescent="0.25">
      <c r="A1439" s="2">
        <v>1556</v>
      </c>
      <c r="B1439" t="s">
        <v>284</v>
      </c>
      <c r="C1439">
        <v>24.712075941637636</v>
      </c>
      <c r="D1439">
        <v>1.1872219429944522</v>
      </c>
      <c r="E1439">
        <v>1.1961910182348634E-2</v>
      </c>
      <c r="F1439">
        <v>0.1466632686723324</v>
      </c>
      <c r="G1439">
        <v>0</v>
      </c>
      <c r="H1439">
        <v>0.15584270272227249</v>
      </c>
      <c r="I1439">
        <v>0</v>
      </c>
      <c r="J1439">
        <v>3.7712392617015589E-2</v>
      </c>
      <c r="K1439">
        <v>1.1868545050134512E-2</v>
      </c>
      <c r="L1439">
        <v>0.86645942063570547</v>
      </c>
      <c r="M1439">
        <v>0</v>
      </c>
      <c r="N1439">
        <v>0.18004714239040234</v>
      </c>
      <c r="O1439">
        <v>0.11038455392225412</v>
      </c>
      <c r="P1439">
        <v>0</v>
      </c>
      <c r="Q1439">
        <v>0.66202768290865854</v>
      </c>
      <c r="R1439">
        <v>0</v>
      </c>
      <c r="S1439">
        <v>1.8877415351720349E-2</v>
      </c>
      <c r="T1439">
        <v>5.5839751512247651E-3</v>
      </c>
      <c r="U1439">
        <v>7.6919034938784476E-3</v>
      </c>
      <c r="V1439">
        <v>0</v>
      </c>
      <c r="W1439">
        <v>9.9866313575198546</v>
      </c>
      <c r="X1439">
        <v>2.7221359693732281</v>
      </c>
      <c r="Y1439">
        <v>0</v>
      </c>
      <c r="Z1439">
        <v>0</v>
      </c>
      <c r="AA1439">
        <v>6.8668339588857785</v>
      </c>
      <c r="AB1439">
        <v>1.7341317997663785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L1439">
        <f t="shared" si="66"/>
        <v>4.852622887728681E-2</v>
      </c>
      <c r="AM1439">
        <f t="shared" si="67"/>
        <v>0.1803275362079636</v>
      </c>
      <c r="AN1439">
        <f t="shared" si="68"/>
        <v>0.86232063772676604</v>
      </c>
    </row>
    <row r="1440" spans="1:40" x14ac:dyDescent="0.25">
      <c r="A1440" s="2">
        <v>1557</v>
      </c>
      <c r="B1440" t="s">
        <v>340</v>
      </c>
      <c r="C1440">
        <v>118.36057917954633</v>
      </c>
      <c r="D1440">
        <v>0.15382392082448515</v>
      </c>
      <c r="E1440">
        <v>1.553743937218357E-3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33.995402410320281</v>
      </c>
      <c r="X1440">
        <v>19.402845608744038</v>
      </c>
      <c r="Y1440">
        <v>1.0513194013724676</v>
      </c>
      <c r="Z1440">
        <v>0</v>
      </c>
      <c r="AA1440">
        <v>3.9614143117852407</v>
      </c>
      <c r="AB1440">
        <v>2.5870460811658718</v>
      </c>
      <c r="AC1440">
        <v>0</v>
      </c>
      <c r="AD1440">
        <v>2.039926257594308</v>
      </c>
      <c r="AE1440">
        <v>1.1029305050720439</v>
      </c>
      <c r="AF1440">
        <v>3.053927053626275E-2</v>
      </c>
      <c r="AG1440">
        <v>0</v>
      </c>
      <c r="AH1440">
        <v>54.033777668194119</v>
      </c>
      <c r="AL1440">
        <f t="shared" si="66"/>
        <v>1.3127484322800105E-3</v>
      </c>
      <c r="AM1440">
        <f t="shared" si="67"/>
        <v>0.19510568767960695</v>
      </c>
      <c r="AN1440">
        <f t="shared" si="68"/>
        <v>0.53302852699781456</v>
      </c>
    </row>
    <row r="1441" spans="1:40" x14ac:dyDescent="0.25">
      <c r="A1441" s="2">
        <v>1558</v>
      </c>
      <c r="B1441" t="s">
        <v>340</v>
      </c>
      <c r="C1441">
        <v>63.872170187390473</v>
      </c>
      <c r="D1441">
        <v>35.907735460175132</v>
      </c>
      <c r="E1441">
        <v>0.36271395168431914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3.6873961061222293</v>
      </c>
      <c r="X1441">
        <v>1.1532392696006959</v>
      </c>
      <c r="Y1441">
        <v>0</v>
      </c>
      <c r="Z1441">
        <v>0</v>
      </c>
      <c r="AA1441">
        <v>10.567235820900617</v>
      </c>
      <c r="AB1441">
        <v>2.8954721101765157</v>
      </c>
      <c r="AC1441">
        <v>0</v>
      </c>
      <c r="AD1441">
        <v>1.9527607863825138</v>
      </c>
      <c r="AE1441">
        <v>0.40833581040950867</v>
      </c>
      <c r="AF1441">
        <v>0</v>
      </c>
      <c r="AG1441">
        <v>0</v>
      </c>
      <c r="AH1441">
        <v>6.937280871938948</v>
      </c>
      <c r="AL1441">
        <f t="shared" si="66"/>
        <v>0.5678599819835134</v>
      </c>
      <c r="AM1441">
        <f t="shared" si="67"/>
        <v>6.9780738263792733E-2</v>
      </c>
      <c r="AN1441">
        <f t="shared" si="68"/>
        <v>0.32352806931353678</v>
      </c>
    </row>
    <row r="1442" spans="1:40" x14ac:dyDescent="0.25">
      <c r="A1442" s="2">
        <v>1559</v>
      </c>
      <c r="B1442" t="e">
        <v>#N/A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40" x14ac:dyDescent="0.25">
      <c r="A1443" s="2">
        <v>1560</v>
      </c>
      <c r="B1443" t="s">
        <v>340</v>
      </c>
      <c r="C1443">
        <v>23.128605678852708</v>
      </c>
      <c r="D1443">
        <v>0.93798296724505104</v>
      </c>
      <c r="E1443">
        <v>9.4747741374980373E-3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16.058148414189013</v>
      </c>
      <c r="X1443">
        <v>6.1229995232811465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L1443">
        <f t="shared" si="66"/>
        <v>4.096475829707464E-2</v>
      </c>
      <c r="AM1443">
        <f t="shared" si="67"/>
        <v>0.26473707962774506</v>
      </c>
      <c r="AN1443">
        <f t="shared" si="68"/>
        <v>0.95903524170292531</v>
      </c>
    </row>
    <row r="1444" spans="1:40" x14ac:dyDescent="0.25">
      <c r="A1444" s="2">
        <v>1561</v>
      </c>
      <c r="B1444" t="s">
        <v>340</v>
      </c>
      <c r="C1444">
        <v>73.323823773503761</v>
      </c>
      <c r="D1444">
        <v>3.0677258225276676</v>
      </c>
      <c r="E1444">
        <v>3.0987153975850869E-2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9.9684909817691195E-2</v>
      </c>
      <c r="R1444">
        <v>0.31857126687680509</v>
      </c>
      <c r="S1444">
        <v>2.0746305865686539E-2</v>
      </c>
      <c r="T1444">
        <v>0</v>
      </c>
      <c r="U1444">
        <v>0</v>
      </c>
      <c r="V1444">
        <v>0</v>
      </c>
      <c r="W1444">
        <v>51.395379015973973</v>
      </c>
      <c r="X1444">
        <v>18.387852825499575</v>
      </c>
      <c r="Y1444">
        <v>0</v>
      </c>
      <c r="Z1444">
        <v>0</v>
      </c>
      <c r="AA1444">
        <v>1.438236483256003E-3</v>
      </c>
      <c r="AB1444">
        <v>1.438236483256003E-3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L1444">
        <f t="shared" si="66"/>
        <v>4.2260657137513702E-2</v>
      </c>
      <c r="AM1444">
        <f t="shared" si="67"/>
        <v>0.25079558205784641</v>
      </c>
      <c r="AN1444">
        <f t="shared" si="68"/>
        <v>0.95175216898137149</v>
      </c>
    </row>
    <row r="1445" spans="1:40" x14ac:dyDescent="0.25">
      <c r="A1445" s="2">
        <v>1562</v>
      </c>
      <c r="B1445" t="s">
        <v>340</v>
      </c>
      <c r="C1445">
        <v>9.1642119064935716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5.4649338007187946</v>
      </c>
      <c r="X1445">
        <v>3.6456861012689856</v>
      </c>
      <c r="Y1445">
        <v>5.3592004505790602E-2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L1445">
        <f t="shared" si="66"/>
        <v>0</v>
      </c>
      <c r="AM1445">
        <f t="shared" si="67"/>
        <v>0.39781774346419552</v>
      </c>
      <c r="AN1445">
        <f t="shared" si="68"/>
        <v>0.99415203346969561</v>
      </c>
    </row>
    <row r="1446" spans="1:40" x14ac:dyDescent="0.25">
      <c r="A1446" s="2">
        <v>1563</v>
      </c>
      <c r="B1446" t="s">
        <v>340</v>
      </c>
      <c r="C1446">
        <v>101.28455538193622</v>
      </c>
      <c r="D1446">
        <v>79.030849953853249</v>
      </c>
      <c r="E1446">
        <v>0.79834982989348635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9.2827252792166757</v>
      </c>
      <c r="X1446">
        <v>12.172630318972811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L1446">
        <f t="shared" si="66"/>
        <v>0.78816754916598097</v>
      </c>
      <c r="AM1446">
        <f t="shared" si="67"/>
        <v>0.1201824925139945</v>
      </c>
      <c r="AN1446">
        <f t="shared" si="68"/>
        <v>0.21183245083401905</v>
      </c>
    </row>
    <row r="1447" spans="1:40" x14ac:dyDescent="0.25">
      <c r="A1447" s="2">
        <v>1564</v>
      </c>
      <c r="B1447" t="s">
        <v>340</v>
      </c>
      <c r="C1447">
        <v>15.82944602890249</v>
      </c>
      <c r="D1447">
        <v>0.65731014361189732</v>
      </c>
      <c r="E1447">
        <v>6.6411503077317092E-3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9.2993762578689445</v>
      </c>
      <c r="X1447">
        <v>5.4035113119611511</v>
      </c>
      <c r="Y1447">
        <v>0.3158451295192527</v>
      </c>
      <c r="Z1447">
        <v>0</v>
      </c>
      <c r="AA1447">
        <v>8.1919898555778609E-2</v>
      </c>
      <c r="AB1447">
        <v>6.4842137077734133E-2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L1447">
        <f t="shared" si="66"/>
        <v>4.1944063785134433E-2</v>
      </c>
      <c r="AM1447">
        <f t="shared" si="67"/>
        <v>0.34545450542327194</v>
      </c>
      <c r="AN1447">
        <f t="shared" si="68"/>
        <v>0.93810292402842754</v>
      </c>
    </row>
    <row r="1448" spans="1:40" x14ac:dyDescent="0.25">
      <c r="A1448" s="2">
        <v>1565</v>
      </c>
      <c r="B1448" t="s">
        <v>340</v>
      </c>
      <c r="C1448">
        <v>34.9632134315817</v>
      </c>
      <c r="D1448">
        <v>3.6103566469579937</v>
      </c>
      <c r="E1448">
        <v>3.6474148932059296E-2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0.76182683278664165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23.804451171065839</v>
      </c>
      <c r="X1448">
        <v>6.7501046318391644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L1448">
        <f t="shared" si="66"/>
        <v>0.10430479461009526</v>
      </c>
      <c r="AM1448">
        <f t="shared" si="67"/>
        <v>0.19306305025561252</v>
      </c>
      <c r="AN1448">
        <f t="shared" si="68"/>
        <v>0.87390582283565421</v>
      </c>
    </row>
    <row r="1449" spans="1:40" x14ac:dyDescent="0.25">
      <c r="A1449" s="2">
        <v>1566</v>
      </c>
      <c r="B1449" t="s">
        <v>340</v>
      </c>
      <c r="C1449">
        <v>1.580516967688145</v>
      </c>
      <c r="D1449">
        <v>0.71279709006069203</v>
      </c>
      <c r="E1449">
        <v>7.1998750683673418E-3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0.25922973200498445</v>
      </c>
      <c r="X1449">
        <v>0.10890716398298324</v>
      </c>
      <c r="Y1449">
        <v>0</v>
      </c>
      <c r="Z1449">
        <v>0</v>
      </c>
      <c r="AA1449">
        <v>0.34512834142675447</v>
      </c>
      <c r="AB1449">
        <v>0.14725476514436353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L1449">
        <f t="shared" si="66"/>
        <v>0.45554522972455902</v>
      </c>
      <c r="AM1449">
        <f t="shared" si="67"/>
        <v>0.16207477323197619</v>
      </c>
      <c r="AN1449">
        <f t="shared" si="68"/>
        <v>0.54445477027544109</v>
      </c>
    </row>
    <row r="1450" spans="1:40" x14ac:dyDescent="0.25">
      <c r="A1450" s="2">
        <v>1567</v>
      </c>
      <c r="B1450" t="s">
        <v>340</v>
      </c>
      <c r="C1450">
        <v>5.134512593693513</v>
      </c>
      <c r="D1450">
        <v>0.86873742292120937</v>
      </c>
      <c r="E1450">
        <v>8.7739089995930806E-3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2.7434008131424132</v>
      </c>
      <c r="X1450">
        <v>1.5136004486302967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L1450">
        <f t="shared" si="66"/>
        <v>0.17090450474278893</v>
      </c>
      <c r="AM1450">
        <f t="shared" si="67"/>
        <v>0.2947895094247861</v>
      </c>
      <c r="AN1450">
        <f t="shared" si="68"/>
        <v>0.82909549525721093</v>
      </c>
    </row>
    <row r="1451" spans="1:40" x14ac:dyDescent="0.25">
      <c r="A1451" s="2">
        <v>1568</v>
      </c>
      <c r="B1451" t="s">
        <v>120</v>
      </c>
      <c r="C1451">
        <v>14.340017374309689</v>
      </c>
      <c r="D1451">
        <v>9.5685206038039592</v>
      </c>
      <c r="E1451">
        <v>9.6651280985033769E-2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2.9975282421232232</v>
      </c>
      <c r="AB1451">
        <v>1.6773172473974713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L1451">
        <f t="shared" si="66"/>
        <v>0.67400001216904126</v>
      </c>
      <c r="AM1451">
        <f t="shared" si="67"/>
        <v>0.11696758822638563</v>
      </c>
      <c r="AN1451">
        <f t="shared" si="68"/>
        <v>0.32599998783095868</v>
      </c>
    </row>
    <row r="1452" spans="1:40" x14ac:dyDescent="0.25">
      <c r="A1452" s="2">
        <v>1569</v>
      </c>
      <c r="B1452" t="s">
        <v>120</v>
      </c>
      <c r="C1452">
        <v>9637.4906903702213</v>
      </c>
      <c r="D1452">
        <v>8440.6567191956674</v>
      </c>
      <c r="E1452">
        <v>85.227873497949389</v>
      </c>
      <c r="F1452">
        <v>33.716057730266861</v>
      </c>
      <c r="G1452">
        <v>10.366793750976255</v>
      </c>
      <c r="H1452">
        <v>23.042870739001369</v>
      </c>
      <c r="I1452">
        <v>7.0850414500857379</v>
      </c>
      <c r="J1452">
        <v>105.295825194637</v>
      </c>
      <c r="K1452">
        <v>1.7804189625442628</v>
      </c>
      <c r="L1452">
        <v>261.6569750731781</v>
      </c>
      <c r="M1452">
        <v>21.734699129716006</v>
      </c>
      <c r="N1452">
        <v>70.363513560741495</v>
      </c>
      <c r="O1452">
        <v>36.166548900700896</v>
      </c>
      <c r="P1452">
        <v>0</v>
      </c>
      <c r="Q1452">
        <v>388.83016912659724</v>
      </c>
      <c r="R1452">
        <v>12.478764951381992</v>
      </c>
      <c r="S1452">
        <v>13.536649390314816</v>
      </c>
      <c r="T1452">
        <v>0.70737181724086251</v>
      </c>
      <c r="U1452">
        <v>3.3483598166382449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59.624078937326033</v>
      </c>
      <c r="AB1452">
        <v>60.759775678989385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1.1121834662662671</v>
      </c>
      <c r="AL1452">
        <f t="shared" si="66"/>
        <v>0.8846581404444499</v>
      </c>
      <c r="AM1452">
        <f t="shared" si="67"/>
        <v>6.3045223732045253E-3</v>
      </c>
      <c r="AN1452">
        <f t="shared" si="68"/>
        <v>1.2491203206722985E-2</v>
      </c>
    </row>
    <row r="1453" spans="1:40" x14ac:dyDescent="0.25">
      <c r="A1453" s="2">
        <v>1570</v>
      </c>
      <c r="B1453" t="s">
        <v>120</v>
      </c>
      <c r="C1453">
        <v>17314.130219500752</v>
      </c>
      <c r="D1453">
        <v>14779.231628760992</v>
      </c>
      <c r="E1453">
        <v>149.2851180006293</v>
      </c>
      <c r="F1453">
        <v>31.063388633873704</v>
      </c>
      <c r="G1453">
        <v>16.882746663652739</v>
      </c>
      <c r="H1453">
        <v>19.203287583054546</v>
      </c>
      <c r="I1453">
        <v>10.436947731332769</v>
      </c>
      <c r="J1453">
        <v>11.946769566343981</v>
      </c>
      <c r="K1453">
        <v>6.4929538172998074</v>
      </c>
      <c r="L1453">
        <v>274.16484627258751</v>
      </c>
      <c r="M1453">
        <v>149.00712926362613</v>
      </c>
      <c r="N1453">
        <v>148.1942482647535</v>
      </c>
      <c r="O1453">
        <v>17.981008449605156</v>
      </c>
      <c r="P1453">
        <v>9.7725971215105059</v>
      </c>
      <c r="Q1453">
        <v>558.49229153401473</v>
      </c>
      <c r="R1453">
        <v>0</v>
      </c>
      <c r="S1453">
        <v>40.319204891791955</v>
      </c>
      <c r="T1453">
        <v>0.34436044443991237</v>
      </c>
      <c r="U1453">
        <v>5.1048407592851186</v>
      </c>
      <c r="V1453">
        <v>0</v>
      </c>
      <c r="W1453">
        <v>3.3077611487491117E-2</v>
      </c>
      <c r="X1453">
        <v>2.6462088528440661E-2</v>
      </c>
      <c r="Y1453">
        <v>23.428153883359109</v>
      </c>
      <c r="Z1453">
        <v>0</v>
      </c>
      <c r="AA1453">
        <v>669.82163262169502</v>
      </c>
      <c r="AB1453">
        <v>357.23820406490404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35.659321471990964</v>
      </c>
      <c r="AL1453">
        <f t="shared" si="66"/>
        <v>0.86221580625215377</v>
      </c>
      <c r="AM1453">
        <f t="shared" si="67"/>
        <v>2.0634283190907762E-2</v>
      </c>
      <c r="AN1453">
        <f t="shared" si="68"/>
        <v>5.9322608953800024E-2</v>
      </c>
    </row>
    <row r="1454" spans="1:40" x14ac:dyDescent="0.25">
      <c r="A1454" s="2">
        <v>1571</v>
      </c>
      <c r="B1454" t="s">
        <v>120</v>
      </c>
      <c r="C1454">
        <v>22.075204393036532</v>
      </c>
      <c r="D1454">
        <v>14.110725416020887</v>
      </c>
      <c r="E1454">
        <v>0.14246902957901339</v>
      </c>
      <c r="F1454">
        <v>0.44131973348347209</v>
      </c>
      <c r="G1454">
        <v>0</v>
      </c>
      <c r="H1454">
        <v>0.30161534766493991</v>
      </c>
      <c r="I1454">
        <v>0</v>
      </c>
      <c r="J1454">
        <v>1.0576196054418521</v>
      </c>
      <c r="K1454">
        <v>1.4333329929560596E-2</v>
      </c>
      <c r="L1454">
        <v>2.8370785596740129</v>
      </c>
      <c r="M1454">
        <v>0</v>
      </c>
      <c r="N1454">
        <v>0.64431113465806322</v>
      </c>
      <c r="O1454">
        <v>0.36207058693932292</v>
      </c>
      <c r="P1454">
        <v>0</v>
      </c>
      <c r="Q1454">
        <v>0.4315819390651302</v>
      </c>
      <c r="R1454">
        <v>1.1509125767287173E-2</v>
      </c>
      <c r="S1454">
        <v>2.026319803530886E-2</v>
      </c>
      <c r="T1454">
        <v>7.0845888879745066E-3</v>
      </c>
      <c r="U1454">
        <v>3.3519142894480609E-2</v>
      </c>
      <c r="V1454">
        <v>0</v>
      </c>
      <c r="W1454">
        <v>5.262049361084444E-3</v>
      </c>
      <c r="X1454">
        <v>1.8916733745917573E-3</v>
      </c>
      <c r="Y1454">
        <v>0</v>
      </c>
      <c r="Z1454">
        <v>0</v>
      </c>
      <c r="AA1454">
        <v>1.0547411599085084</v>
      </c>
      <c r="AB1454">
        <v>0.59780877235104912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L1454">
        <f t="shared" si="66"/>
        <v>0.64566534433067224</v>
      </c>
      <c r="AM1454">
        <f t="shared" si="67"/>
        <v>2.7166246574587192E-2</v>
      </c>
      <c r="AN1454">
        <f t="shared" si="68"/>
        <v>7.5184067401830063E-2</v>
      </c>
    </row>
    <row r="1455" spans="1:40" x14ac:dyDescent="0.25">
      <c r="A1455" s="2">
        <v>1572</v>
      </c>
      <c r="B1455" t="s">
        <v>120</v>
      </c>
      <c r="C1455">
        <v>23.14270752168574</v>
      </c>
      <c r="D1455">
        <v>17.031505198097101</v>
      </c>
      <c r="E1455">
        <v>0.17203522776646807</v>
      </c>
      <c r="F1455">
        <v>0.17938924825927768</v>
      </c>
      <c r="G1455">
        <v>3.133467258894395E-2</v>
      </c>
      <c r="H1455">
        <v>6.7725144832694803E-2</v>
      </c>
      <c r="I1455">
        <v>1.1829719198941421E-2</v>
      </c>
      <c r="J1455">
        <v>0.29384178559662649</v>
      </c>
      <c r="K1455">
        <v>5.1318451766033342E-2</v>
      </c>
      <c r="L1455">
        <v>3.7152501941064768</v>
      </c>
      <c r="M1455">
        <v>0.64887421831806147</v>
      </c>
      <c r="N1455">
        <v>0.69836187873438293</v>
      </c>
      <c r="O1455">
        <v>0.1585041599276315</v>
      </c>
      <c r="P1455">
        <v>2.768717711396922E-2</v>
      </c>
      <c r="Q1455">
        <v>0</v>
      </c>
      <c r="R1455">
        <v>0</v>
      </c>
      <c r="S1455">
        <v>0</v>
      </c>
      <c r="T1455">
        <v>6.9992509168435779E-3</v>
      </c>
      <c r="U1455">
        <v>4.8051194462290288E-2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L1455">
        <f t="shared" si="66"/>
        <v>0.74336766386314523</v>
      </c>
      <c r="AM1455">
        <f t="shared" si="67"/>
        <v>0</v>
      </c>
      <c r="AN1455">
        <f t="shared" si="68"/>
        <v>0</v>
      </c>
    </row>
    <row r="1456" spans="1:40" x14ac:dyDescent="0.25">
      <c r="A1456" s="2">
        <v>1573</v>
      </c>
      <c r="B1456" t="s">
        <v>120</v>
      </c>
      <c r="C1456">
        <v>72.0660563789273</v>
      </c>
      <c r="D1456">
        <v>71.196882142975042</v>
      </c>
      <c r="E1456">
        <v>0.71915906618281444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0.15001516976944382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L1456">
        <f t="shared" si="66"/>
        <v>0.99791836577013926</v>
      </c>
      <c r="AM1456">
        <f t="shared" si="67"/>
        <v>0</v>
      </c>
      <c r="AN1456">
        <f t="shared" si="68"/>
        <v>0</v>
      </c>
    </row>
    <row r="1457" spans="1:40" x14ac:dyDescent="0.25">
      <c r="A1457" s="2">
        <v>1574</v>
      </c>
      <c r="B1457" t="s">
        <v>120</v>
      </c>
      <c r="C1457">
        <v>77.447012631407873</v>
      </c>
      <c r="D1457">
        <v>26.129124869083913</v>
      </c>
      <c r="E1457">
        <v>0.26393062196713063</v>
      </c>
      <c r="F1457">
        <v>0.93432737027255242</v>
      </c>
      <c r="G1457">
        <v>0.16317816872559152</v>
      </c>
      <c r="H1457">
        <v>0.35272720600111079</v>
      </c>
      <c r="I1457">
        <v>6.1600641056034411E-2</v>
      </c>
      <c r="J1457">
        <v>1.5304099852577246</v>
      </c>
      <c r="K1457">
        <v>0.26728513448282004</v>
      </c>
      <c r="L1457">
        <v>19.35018431168508</v>
      </c>
      <c r="M1457">
        <v>3.3795176400302962</v>
      </c>
      <c r="N1457">
        <v>3.6372908519964984</v>
      </c>
      <c r="O1457">
        <v>0.82556741491684005</v>
      </c>
      <c r="P1457">
        <v>0.14418385341142659</v>
      </c>
      <c r="Q1457">
        <v>1.4445933661361483</v>
      </c>
      <c r="R1457">
        <v>0</v>
      </c>
      <c r="S1457">
        <v>0.14370120564184616</v>
      </c>
      <c r="T1457">
        <v>3.6429789700142559E-2</v>
      </c>
      <c r="U1457">
        <v>0.25027319273969001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11.299590658750036</v>
      </c>
      <c r="AB1457">
        <v>7.2330963495529907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L1457">
        <f t="shared" si="66"/>
        <v>0.34078855457812196</v>
      </c>
      <c r="AM1457">
        <f t="shared" si="67"/>
        <v>9.3394129790097022E-2</v>
      </c>
      <c r="AN1457">
        <f t="shared" si="68"/>
        <v>0.23929505320631669</v>
      </c>
    </row>
    <row r="1458" spans="1:40" x14ac:dyDescent="0.25">
      <c r="A1458" s="2">
        <v>1575</v>
      </c>
      <c r="B1458" t="s">
        <v>121</v>
      </c>
      <c r="C1458">
        <v>3250.6225801721939</v>
      </c>
      <c r="D1458">
        <v>2428.1156561502603</v>
      </c>
      <c r="E1458">
        <v>24.517420962060513</v>
      </c>
      <c r="F1458">
        <v>16.31207374390873</v>
      </c>
      <c r="G1458">
        <v>5.0155301520323512</v>
      </c>
      <c r="H1458">
        <v>11.148308315670096</v>
      </c>
      <c r="I1458">
        <v>3.427794540424578</v>
      </c>
      <c r="J1458">
        <v>50.942885412097297</v>
      </c>
      <c r="K1458">
        <v>0.86137963235257597</v>
      </c>
      <c r="L1458">
        <v>126.59154599709447</v>
      </c>
      <c r="M1458">
        <v>10.515405384637486</v>
      </c>
      <c r="N1458">
        <v>34.042379191117043</v>
      </c>
      <c r="O1458">
        <v>17.497639179841471</v>
      </c>
      <c r="P1458">
        <v>0</v>
      </c>
      <c r="Q1458">
        <v>392.26824641150603</v>
      </c>
      <c r="R1458">
        <v>12.589103504636316</v>
      </c>
      <c r="S1458">
        <v>13.65634186913444</v>
      </c>
      <c r="T1458">
        <v>0.34223162563983284</v>
      </c>
      <c r="U1458">
        <v>1.619960811762184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44.042873640115396</v>
      </c>
      <c r="AB1458">
        <v>44.881785518974745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12.234018128928939</v>
      </c>
      <c r="AL1458">
        <f t="shared" si="66"/>
        <v>0.75451179477821706</v>
      </c>
      <c r="AM1458">
        <f t="shared" si="67"/>
        <v>1.3807135221646446E-2</v>
      </c>
      <c r="AN1458">
        <f t="shared" si="68"/>
        <v>2.7356193149430337E-2</v>
      </c>
    </row>
    <row r="1459" spans="1:40" x14ac:dyDescent="0.25">
      <c r="A1459" s="2">
        <v>1576</v>
      </c>
      <c r="B1459" t="s">
        <v>121</v>
      </c>
      <c r="C1459">
        <v>12.862915984993872</v>
      </c>
      <c r="D1459">
        <v>12.73428648820189</v>
      </c>
      <c r="E1459">
        <v>0.12862949679198163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L1459">
        <f t="shared" si="66"/>
        <v>1</v>
      </c>
      <c r="AM1459">
        <f t="shared" si="67"/>
        <v>0</v>
      </c>
      <c r="AN1459">
        <f t="shared" si="68"/>
        <v>0</v>
      </c>
    </row>
    <row r="1460" spans="1:40" x14ac:dyDescent="0.25">
      <c r="A1460" s="2">
        <v>1577</v>
      </c>
      <c r="B1460" t="s">
        <v>121</v>
      </c>
      <c r="C1460">
        <v>18756.152345453913</v>
      </c>
      <c r="D1460">
        <v>16237.720300448427</v>
      </c>
      <c r="E1460">
        <v>164.01732187459302</v>
      </c>
      <c r="F1460">
        <v>35.885168362116787</v>
      </c>
      <c r="G1460">
        <v>19.503352115921221</v>
      </c>
      <c r="H1460">
        <v>22.184096401916744</v>
      </c>
      <c r="I1460">
        <v>12.05701125977845</v>
      </c>
      <c r="J1460">
        <v>13.801193499030211</v>
      </c>
      <c r="K1460">
        <v>7.5008153053582838</v>
      </c>
      <c r="L1460">
        <v>316.72177763430261</v>
      </c>
      <c r="M1460">
        <v>172.13659410454719</v>
      </c>
      <c r="N1460">
        <v>171.19753456256598</v>
      </c>
      <c r="O1460">
        <v>20.772090358200582</v>
      </c>
      <c r="P1460">
        <v>11.289537570222583</v>
      </c>
      <c r="Q1460">
        <v>812.83975342737904</v>
      </c>
      <c r="R1460">
        <v>0</v>
      </c>
      <c r="S1460">
        <v>58.681297950620177</v>
      </c>
      <c r="T1460">
        <v>0.39781340894998829</v>
      </c>
      <c r="U1460">
        <v>5.8972339517711667</v>
      </c>
      <c r="V1460">
        <v>0</v>
      </c>
      <c r="W1460">
        <v>1.7781662743423476E-2</v>
      </c>
      <c r="X1460">
        <v>1.4225329839105526E-2</v>
      </c>
      <c r="Y1460">
        <v>105.42669247511598</v>
      </c>
      <c r="Z1460">
        <v>0</v>
      </c>
      <c r="AA1460">
        <v>360.07867055432541</v>
      </c>
      <c r="AB1460">
        <v>192.04195762897356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15.970125567210678</v>
      </c>
      <c r="AL1460">
        <f t="shared" si="66"/>
        <v>0.8744724035203546</v>
      </c>
      <c r="AM1460">
        <f t="shared" si="67"/>
        <v>1.0239636542798872E-2</v>
      </c>
      <c r="AN1460">
        <f t="shared" si="68"/>
        <v>2.9438481038447709E-2</v>
      </c>
    </row>
    <row r="1461" spans="1:40" x14ac:dyDescent="0.25">
      <c r="A1461" s="2">
        <v>1578</v>
      </c>
      <c r="B1461" t="s">
        <v>121</v>
      </c>
      <c r="C1461">
        <v>25.747875695723604</v>
      </c>
      <c r="D1461">
        <v>18.814300554694512</v>
      </c>
      <c r="E1461">
        <v>0.18995870610535118</v>
      </c>
      <c r="F1461">
        <v>0.1681218032317989</v>
      </c>
      <c r="G1461">
        <v>0</v>
      </c>
      <c r="H1461">
        <v>0.11490108482473903</v>
      </c>
      <c r="I1461">
        <v>0</v>
      </c>
      <c r="J1461">
        <v>0.4029027068349913</v>
      </c>
      <c r="K1461">
        <v>5.4603161636421326E-3</v>
      </c>
      <c r="L1461">
        <v>1.0807918322567669</v>
      </c>
      <c r="M1461">
        <v>0</v>
      </c>
      <c r="N1461">
        <v>0.24545186082211931</v>
      </c>
      <c r="O1461">
        <v>0.13793165216736111</v>
      </c>
      <c r="P1461">
        <v>0</v>
      </c>
      <c r="Q1461">
        <v>3.5965161588760859</v>
      </c>
      <c r="R1461">
        <v>9.5909381394059787E-2</v>
      </c>
      <c r="S1461">
        <v>0.16885998362757387</v>
      </c>
      <c r="T1461">
        <v>2.6988910049426692E-3</v>
      </c>
      <c r="U1461">
        <v>1.2769197293135474E-2</v>
      </c>
      <c r="V1461">
        <v>0</v>
      </c>
      <c r="W1461">
        <v>2.2551640118933327E-3</v>
      </c>
      <c r="X1461">
        <v>8.1071716053932453E-4</v>
      </c>
      <c r="Y1461">
        <v>0</v>
      </c>
      <c r="Z1461">
        <v>0</v>
      </c>
      <c r="AA1461">
        <v>0.45203192567507494</v>
      </c>
      <c r="AB1461">
        <v>0.25620375957902103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L1461">
        <f t="shared" si="66"/>
        <v>0.7380903762851484</v>
      </c>
      <c r="AM1461">
        <f t="shared" si="67"/>
        <v>9.9819682127115124E-3</v>
      </c>
      <c r="AN1461">
        <f t="shared" si="68"/>
        <v>2.762564084246635E-2</v>
      </c>
    </row>
    <row r="1462" spans="1:40" x14ac:dyDescent="0.25">
      <c r="A1462" s="2">
        <v>1579</v>
      </c>
      <c r="B1462" t="s">
        <v>121</v>
      </c>
      <c r="C1462">
        <v>0.64540241921187558</v>
      </c>
      <c r="D1462">
        <v>0.63894839501728451</v>
      </c>
      <c r="E1462">
        <v>6.4540241945910881E-3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L1462">
        <f t="shared" si="66"/>
        <v>1</v>
      </c>
      <c r="AM1462">
        <f t="shared" si="67"/>
        <v>0</v>
      </c>
      <c r="AN1462">
        <f t="shared" si="68"/>
        <v>0</v>
      </c>
    </row>
    <row r="1463" spans="1:40" x14ac:dyDescent="0.25">
      <c r="A1463" s="2">
        <v>1580</v>
      </c>
      <c r="B1463" t="s">
        <v>121</v>
      </c>
      <c r="C1463">
        <v>13.085922072131456</v>
      </c>
      <c r="D1463">
        <v>7.3208390868430469</v>
      </c>
      <c r="E1463">
        <v>7.3947372389161173E-2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6.7830571618065577E-2</v>
      </c>
      <c r="R1463">
        <v>0</v>
      </c>
      <c r="S1463">
        <v>4.8971080792548031E-3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2.9979647074397646</v>
      </c>
      <c r="AB1463">
        <v>2.6204432257621644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L1463">
        <f t="shared" si="66"/>
        <v>0.56509479564917908</v>
      </c>
      <c r="AM1463">
        <f t="shared" si="67"/>
        <v>0.20024903184643084</v>
      </c>
      <c r="AN1463">
        <f t="shared" si="68"/>
        <v>0.42934750048429671</v>
      </c>
    </row>
    <row r="1464" spans="1:40" x14ac:dyDescent="0.25">
      <c r="A1464" s="2">
        <v>1581</v>
      </c>
      <c r="B1464" t="s">
        <v>133</v>
      </c>
      <c r="C1464">
        <v>16.885691319670556</v>
      </c>
      <c r="D1464">
        <v>13.931442780058868</v>
      </c>
      <c r="E1464">
        <v>0.14067000737069701</v>
      </c>
      <c r="F1464">
        <v>0.11984380709810495</v>
      </c>
      <c r="G1464">
        <v>3.684879295370707E-2</v>
      </c>
      <c r="H1464">
        <v>8.1905938645739473E-2</v>
      </c>
      <c r="I1464">
        <v>2.5183796623527505E-2</v>
      </c>
      <c r="J1464">
        <v>0.37427426017051069</v>
      </c>
      <c r="K1464">
        <v>6.3285034213658633E-3</v>
      </c>
      <c r="L1464">
        <v>0.93006033793783682</v>
      </c>
      <c r="M1464">
        <v>7.7256039560601925E-2</v>
      </c>
      <c r="N1464">
        <v>0.25010727568983943</v>
      </c>
      <c r="O1464">
        <v>0.12855408377026384</v>
      </c>
      <c r="P1464">
        <v>0</v>
      </c>
      <c r="Q1464">
        <v>0.32743593189608189</v>
      </c>
      <c r="R1464">
        <v>1.0508433643269047E-2</v>
      </c>
      <c r="S1464">
        <v>1.1399283697107214E-2</v>
      </c>
      <c r="T1464">
        <v>2.5143548006191794E-3</v>
      </c>
      <c r="U1464">
        <v>1.1901752902742575E-2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0.20774940396280847</v>
      </c>
      <c r="AB1464">
        <v>0.21170653546686197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L1464">
        <f t="shared" si="66"/>
        <v>0.83337498720212977</v>
      </c>
      <c r="AM1464">
        <f t="shared" si="67"/>
        <v>1.2537629135754709E-2</v>
      </c>
      <c r="AN1464">
        <f t="shared" si="68"/>
        <v>2.4840910063364471E-2</v>
      </c>
    </row>
    <row r="1465" spans="1:40" x14ac:dyDescent="0.25">
      <c r="A1465" s="2">
        <v>1582</v>
      </c>
      <c r="B1465" t="s">
        <v>133</v>
      </c>
      <c r="C1465">
        <v>21.955666939903328</v>
      </c>
      <c r="D1465">
        <v>21.736109695379081</v>
      </c>
      <c r="E1465">
        <v>0.21955724452424447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L1465">
        <f t="shared" si="66"/>
        <v>1</v>
      </c>
      <c r="AM1465">
        <f t="shared" si="67"/>
        <v>0</v>
      </c>
      <c r="AN1465">
        <f t="shared" si="68"/>
        <v>0</v>
      </c>
    </row>
    <row r="1466" spans="1:40" x14ac:dyDescent="0.25">
      <c r="A1466" s="2">
        <v>1583</v>
      </c>
      <c r="B1466" t="s">
        <v>133</v>
      </c>
      <c r="C1466">
        <v>43.869804840535672</v>
      </c>
      <c r="D1466">
        <v>40.807922333502241</v>
      </c>
      <c r="E1466">
        <v>0.41220109772568186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1.9044319110152057</v>
      </c>
      <c r="R1466">
        <v>0</v>
      </c>
      <c r="S1466">
        <v>0.13748655368506982</v>
      </c>
      <c r="T1466">
        <v>0</v>
      </c>
      <c r="U1466">
        <v>0</v>
      </c>
      <c r="V1466">
        <v>0</v>
      </c>
      <c r="W1466">
        <v>1.9572551176030244E-5</v>
      </c>
      <c r="X1466">
        <v>1.5658040549373173E-5</v>
      </c>
      <c r="Y1466">
        <v>0</v>
      </c>
      <c r="Z1466">
        <v>0</v>
      </c>
      <c r="AA1466">
        <v>0.39634416131461236</v>
      </c>
      <c r="AB1466">
        <v>0.2113835527011266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L1466">
        <f t="shared" si="66"/>
        <v>0.93960124922052446</v>
      </c>
      <c r="AM1466">
        <f t="shared" si="67"/>
        <v>4.818786213207478E-3</v>
      </c>
      <c r="AN1466">
        <f t="shared" si="68"/>
        <v>1.385378728755802E-2</v>
      </c>
    </row>
    <row r="1467" spans="1:40" x14ac:dyDescent="0.25">
      <c r="A1467" s="2">
        <v>1584</v>
      </c>
      <c r="B1467" t="s">
        <v>133</v>
      </c>
      <c r="C1467">
        <v>15354.298646206084</v>
      </c>
      <c r="D1467">
        <v>13421.31568855244</v>
      </c>
      <c r="E1467">
        <v>135.50839984815303</v>
      </c>
      <c r="F1467">
        <v>73.616334590123941</v>
      </c>
      <c r="G1467">
        <v>0</v>
      </c>
      <c r="H1467">
        <v>50.312312517632598</v>
      </c>
      <c r="I1467">
        <v>0</v>
      </c>
      <c r="J1467">
        <v>176.42102275537181</v>
      </c>
      <c r="K1467">
        <v>2.3909359401547987</v>
      </c>
      <c r="L1467">
        <v>473.2517235494318</v>
      </c>
      <c r="M1467">
        <v>0</v>
      </c>
      <c r="N1467">
        <v>107.47723355748549</v>
      </c>
      <c r="O1467">
        <v>60.396822192783254</v>
      </c>
      <c r="P1467">
        <v>0</v>
      </c>
      <c r="Q1467">
        <v>645.79044148778996</v>
      </c>
      <c r="R1467">
        <v>17.221488523117376</v>
      </c>
      <c r="S1467">
        <v>30.320498660167164</v>
      </c>
      <c r="T1467">
        <v>1.1817768987892712</v>
      </c>
      <c r="U1467">
        <v>5.5913122647316946</v>
      </c>
      <c r="V1467">
        <v>0</v>
      </c>
      <c r="W1467">
        <v>0.36608829126401776</v>
      </c>
      <c r="X1467">
        <v>0.13160641906088372</v>
      </c>
      <c r="Y1467">
        <v>22.93841018925065</v>
      </c>
      <c r="Z1467">
        <v>0</v>
      </c>
      <c r="AA1467">
        <v>73.37984926792052</v>
      </c>
      <c r="AB1467">
        <v>41.590410304994421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15.09629039541937</v>
      </c>
      <c r="AL1467">
        <f t="shared" si="66"/>
        <v>0.88293346383166571</v>
      </c>
      <c r="AM1467">
        <f t="shared" si="67"/>
        <v>2.7172857377216943E-3</v>
      </c>
      <c r="AN1467">
        <f t="shared" si="68"/>
        <v>7.5202363158261868E-3</v>
      </c>
    </row>
    <row r="1468" spans="1:40" x14ac:dyDescent="0.25">
      <c r="A1468" s="2">
        <v>1585</v>
      </c>
      <c r="B1468" t="s">
        <v>133</v>
      </c>
      <c r="C1468">
        <v>1856.1773576533546</v>
      </c>
      <c r="D1468">
        <v>1837.6155840697106</v>
      </c>
      <c r="E1468">
        <v>18.561773583643973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L1468">
        <f t="shared" si="66"/>
        <v>1</v>
      </c>
      <c r="AM1468">
        <f t="shared" si="67"/>
        <v>0</v>
      </c>
      <c r="AN1468">
        <f t="shared" si="68"/>
        <v>0</v>
      </c>
    </row>
    <row r="1469" spans="1:40" x14ac:dyDescent="0.25">
      <c r="A1469" s="2">
        <v>1586</v>
      </c>
      <c r="B1469" t="s">
        <v>133</v>
      </c>
      <c r="C1469">
        <v>1294.8181514954283</v>
      </c>
      <c r="D1469">
        <v>1181.7609035034216</v>
      </c>
      <c r="E1469">
        <v>11.936898567183684</v>
      </c>
      <c r="F1469">
        <v>2.0855840148767726</v>
      </c>
      <c r="G1469">
        <v>1.1342299809813776</v>
      </c>
      <c r="H1469">
        <v>1.2891248241990989</v>
      </c>
      <c r="I1469">
        <v>0.70052439998532701</v>
      </c>
      <c r="J1469">
        <v>0.80245519004506327</v>
      </c>
      <c r="K1469">
        <v>0.4357041941546968</v>
      </c>
      <c r="L1469">
        <v>18.407503303680159</v>
      </c>
      <c r="M1469">
        <v>10.004208228726494</v>
      </c>
      <c r="N1469">
        <v>9.9502446641282649</v>
      </c>
      <c r="O1469">
        <v>1.2071803555969216</v>
      </c>
      <c r="P1469">
        <v>0.6565542809225241</v>
      </c>
      <c r="Q1469">
        <v>31.269893515928221</v>
      </c>
      <c r="R1469">
        <v>0</v>
      </c>
      <c r="S1469">
        <v>2.2575668245364637</v>
      </c>
      <c r="T1469">
        <v>2.298439609037153E-2</v>
      </c>
      <c r="U1469">
        <v>0.34276729821727986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10.492876476039177</v>
      </c>
      <c r="AB1469">
        <v>9.1715512901675762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0.88939618654724784</v>
      </c>
      <c r="AL1469">
        <f t="shared" si="66"/>
        <v>0.92190382154587824</v>
      </c>
      <c r="AM1469">
        <f t="shared" si="67"/>
        <v>7.0832736470175742E-3</v>
      </c>
      <c r="AN1469">
        <f t="shared" si="68"/>
        <v>1.5187018921147851E-2</v>
      </c>
    </row>
    <row r="1470" spans="1:40" x14ac:dyDescent="0.25">
      <c r="A1470" s="2">
        <v>1587</v>
      </c>
      <c r="B1470" t="s">
        <v>131</v>
      </c>
      <c r="C1470">
        <v>7.0574900260332001</v>
      </c>
      <c r="D1470">
        <v>2.9211089700123436</v>
      </c>
      <c r="E1470">
        <v>2.949532412611389E-2</v>
      </c>
      <c r="F1470">
        <v>0.14647576423101713</v>
      </c>
      <c r="G1470">
        <v>4.5037413610086417E-2</v>
      </c>
      <c r="H1470">
        <v>0.1001072583447927</v>
      </c>
      <c r="I1470">
        <v>3.0780195873200286E-2</v>
      </c>
      <c r="J1470">
        <v>0.45744631798617974</v>
      </c>
      <c r="K1470">
        <v>7.7348375150027206E-3</v>
      </c>
      <c r="L1470">
        <v>1.136740413035134</v>
      </c>
      <c r="M1470">
        <v>9.4424048351846798E-2</v>
      </c>
      <c r="N1470">
        <v>0.30568667028758151</v>
      </c>
      <c r="O1470">
        <v>0.1571216579414336</v>
      </c>
      <c r="P1470">
        <v>0</v>
      </c>
      <c r="Q1470">
        <v>0.32743593189608189</v>
      </c>
      <c r="R1470">
        <v>1.0508433643269047E-2</v>
      </c>
      <c r="S1470">
        <v>1.1399283697107214E-2</v>
      </c>
      <c r="T1470">
        <v>3.0731003118678857E-3</v>
      </c>
      <c r="U1470">
        <v>1.4546586881129813E-2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0.6232482118884255</v>
      </c>
      <c r="AB1470">
        <v>0.63511960640058596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L1470">
        <f t="shared" si="66"/>
        <v>0.41808125597832435</v>
      </c>
      <c r="AM1470">
        <f t="shared" si="67"/>
        <v>8.9992278282760435E-2</v>
      </c>
      <c r="AN1470">
        <f t="shared" si="68"/>
        <v>0.17830245790603003</v>
      </c>
    </row>
    <row r="1471" spans="1:40" x14ac:dyDescent="0.25">
      <c r="A1471" s="2">
        <v>1588</v>
      </c>
      <c r="B1471" t="s">
        <v>131</v>
      </c>
      <c r="C1471">
        <v>20685.888410307882</v>
      </c>
      <c r="D1471">
        <v>15776.014994879861</v>
      </c>
      <c r="E1471">
        <v>159.2826364825049</v>
      </c>
      <c r="F1471">
        <v>119.76576957725274</v>
      </c>
      <c r="G1471">
        <v>0</v>
      </c>
      <c r="H1471">
        <v>81.852660302023466</v>
      </c>
      <c r="I1471">
        <v>0</v>
      </c>
      <c r="J1471">
        <v>287.01781578157693</v>
      </c>
      <c r="K1471">
        <v>3.889792727074564</v>
      </c>
      <c r="L1471">
        <v>769.92908150391429</v>
      </c>
      <c r="M1471">
        <v>0</v>
      </c>
      <c r="N1471">
        <v>174.85376935315722</v>
      </c>
      <c r="O1471">
        <v>98.25906071272388</v>
      </c>
      <c r="P1471">
        <v>0</v>
      </c>
      <c r="Q1471">
        <v>1425.3712840857702</v>
      </c>
      <c r="R1471">
        <v>38.010806034093775</v>
      </c>
      <c r="S1471">
        <v>66.922588711280071</v>
      </c>
      <c r="T1471">
        <v>1.9226224796460338</v>
      </c>
      <c r="U1471">
        <v>9.0964569216973832</v>
      </c>
      <c r="V1471">
        <v>0</v>
      </c>
      <c r="W1471">
        <v>4.382535396446043</v>
      </c>
      <c r="X1471">
        <v>1.5754936819814207</v>
      </c>
      <c r="Y1471">
        <v>5.4615262355358691</v>
      </c>
      <c r="Z1471">
        <v>0</v>
      </c>
      <c r="AA1471">
        <v>878.44870889522906</v>
      </c>
      <c r="AB1471">
        <v>497.88930611523085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285.9415004308845</v>
      </c>
      <c r="AL1471">
        <f t="shared" si="66"/>
        <v>0.77034630155994299</v>
      </c>
      <c r="AM1471">
        <f t="shared" si="67"/>
        <v>2.4145194535049628E-2</v>
      </c>
      <c r="AN1471">
        <f t="shared" si="68"/>
        <v>6.6823141296657215E-2</v>
      </c>
    </row>
    <row r="1472" spans="1:40" x14ac:dyDescent="0.25">
      <c r="A1472" s="2">
        <v>1589</v>
      </c>
      <c r="B1472" t="s">
        <v>131</v>
      </c>
      <c r="C1472">
        <v>124.65015945537226</v>
      </c>
      <c r="D1472">
        <v>29.740467330664611</v>
      </c>
      <c r="E1472">
        <v>0.3004088380113682</v>
      </c>
      <c r="F1472">
        <v>2.0243759689238634</v>
      </c>
      <c r="G1472">
        <v>0.35355269890544821</v>
      </c>
      <c r="H1472">
        <v>0.76424227966907321</v>
      </c>
      <c r="I1472">
        <v>0.13346805562140784</v>
      </c>
      <c r="J1472">
        <v>3.3158883013917362</v>
      </c>
      <c r="K1472">
        <v>0.57911779137944341</v>
      </c>
      <c r="L1472">
        <v>41.925399341984324</v>
      </c>
      <c r="M1472">
        <v>7.3222882200656416</v>
      </c>
      <c r="N1472">
        <v>7.8807968459924123</v>
      </c>
      <c r="O1472">
        <v>1.7887293989864865</v>
      </c>
      <c r="P1472">
        <v>0.31239834905809094</v>
      </c>
      <c r="Q1472">
        <v>7.9452635137488166</v>
      </c>
      <c r="R1472">
        <v>0</v>
      </c>
      <c r="S1472">
        <v>0.79035663103015386</v>
      </c>
      <c r="T1472">
        <v>7.8931211016975533E-2</v>
      </c>
      <c r="U1472">
        <v>0.54225858426932827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11.494411187349174</v>
      </c>
      <c r="AB1472">
        <v>7.3578049073039038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L1472">
        <f t="shared" si="66"/>
        <v>0.241001506134706</v>
      </c>
      <c r="AM1472">
        <f t="shared" si="67"/>
        <v>5.9027641356031911E-2</v>
      </c>
      <c r="AN1472">
        <f t="shared" si="68"/>
        <v>0.15124101065753245</v>
      </c>
    </row>
    <row r="1473" spans="1:40" x14ac:dyDescent="0.25">
      <c r="A1473" s="2">
        <v>1590</v>
      </c>
      <c r="B1473" t="s">
        <v>135</v>
      </c>
      <c r="C1473">
        <v>2174.295632932236</v>
      </c>
      <c r="D1473">
        <v>1874.2627028771872</v>
      </c>
      <c r="E1473">
        <v>18.923505389161651</v>
      </c>
      <c r="F1473">
        <v>13.533805160159812</v>
      </c>
      <c r="G1473">
        <v>0</v>
      </c>
      <c r="H1473">
        <v>9.2495373283914919</v>
      </c>
      <c r="I1473">
        <v>0</v>
      </c>
      <c r="J1473">
        <v>32.433667900216797</v>
      </c>
      <c r="K1473">
        <v>0.43955545117319161</v>
      </c>
      <c r="L1473">
        <v>87.00374249666973</v>
      </c>
      <c r="M1473">
        <v>0</v>
      </c>
      <c r="N1473">
        <v>19.758874796180603</v>
      </c>
      <c r="O1473">
        <v>11.103497999472571</v>
      </c>
      <c r="P1473">
        <v>0</v>
      </c>
      <c r="Q1473">
        <v>76.965445799948228</v>
      </c>
      <c r="R1473">
        <v>2.0524607618328794</v>
      </c>
      <c r="S1473">
        <v>3.6136036496300803</v>
      </c>
      <c r="T1473">
        <v>0.21726072589788487</v>
      </c>
      <c r="U1473">
        <v>1.0279203820974054</v>
      </c>
      <c r="V1473">
        <v>0</v>
      </c>
      <c r="W1473">
        <v>7.5172133729777768E-2</v>
      </c>
      <c r="X1473">
        <v>2.7023905351310822E-2</v>
      </c>
      <c r="Y1473">
        <v>0</v>
      </c>
      <c r="Z1473">
        <v>0</v>
      </c>
      <c r="AA1473">
        <v>15.067730855835833</v>
      </c>
      <c r="AB1473">
        <v>8.5401253193007012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L1473">
        <f t="shared" si="66"/>
        <v>0.87071241812375555</v>
      </c>
      <c r="AM1473">
        <f t="shared" si="67"/>
        <v>3.9401952038593891E-3</v>
      </c>
      <c r="AN1473">
        <f t="shared" si="68"/>
        <v>1.0904704886999407E-2</v>
      </c>
    </row>
    <row r="1474" spans="1:40" x14ac:dyDescent="0.25">
      <c r="A1474" s="2">
        <v>1591</v>
      </c>
      <c r="B1474" t="s">
        <v>135</v>
      </c>
      <c r="C1474">
        <v>8472.3598275620734</v>
      </c>
      <c r="D1474">
        <v>6943.8781742495094</v>
      </c>
      <c r="E1474">
        <v>70.140183605417747</v>
      </c>
      <c r="F1474">
        <v>0.16398927034767249</v>
      </c>
      <c r="G1474">
        <v>35.678378639824729</v>
      </c>
      <c r="H1474">
        <v>0.30506670447670059</v>
      </c>
      <c r="I1474">
        <v>66.375774124718987</v>
      </c>
      <c r="J1474">
        <v>0.32712996516891912</v>
      </c>
      <c r="K1474">
        <v>71.185559270095553</v>
      </c>
      <c r="L1474">
        <v>1.1595929517728045</v>
      </c>
      <c r="M1474">
        <v>252.30290216649681</v>
      </c>
      <c r="N1474">
        <v>64.585147066303804</v>
      </c>
      <c r="O1474">
        <v>0.23410369964897357</v>
      </c>
      <c r="P1474">
        <v>50.942216708163947</v>
      </c>
      <c r="Q1474">
        <v>456.47377173463116</v>
      </c>
      <c r="R1474">
        <v>0</v>
      </c>
      <c r="S1474">
        <v>30.807163843587787</v>
      </c>
      <c r="T1474">
        <v>0.28342775806601156</v>
      </c>
      <c r="U1474">
        <v>3.4705051405143266</v>
      </c>
      <c r="V1474">
        <v>0</v>
      </c>
      <c r="W1474">
        <v>289.17020400114478</v>
      </c>
      <c r="X1474">
        <v>133.31429483674825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1.5622418254362589</v>
      </c>
      <c r="AL1474">
        <f t="shared" si="66"/>
        <v>0.82787068781440254</v>
      </c>
      <c r="AM1474">
        <f t="shared" si="67"/>
        <v>1.5735202180985449E-2</v>
      </c>
      <c r="AN1474">
        <f t="shared" si="68"/>
        <v>4.9866212889527757E-2</v>
      </c>
    </row>
    <row r="1475" spans="1:40" x14ac:dyDescent="0.25">
      <c r="A1475" s="2">
        <v>1592</v>
      </c>
      <c r="B1475" t="s">
        <v>135</v>
      </c>
      <c r="C1475">
        <v>6.6429584723016113</v>
      </c>
      <c r="D1475">
        <v>6.5765289510569511</v>
      </c>
      <c r="E1475">
        <v>6.6429521244660367E-2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L1475">
        <f t="shared" ref="AL1475:AL1538" si="69">(D1475+E1475)/C1475</f>
        <v>1</v>
      </c>
      <c r="AM1475">
        <f t="shared" ref="AM1475:AM1538" si="70">(SUM(X1475,AB1475,AE1475))/C1475</f>
        <v>0</v>
      </c>
      <c r="AN1475">
        <f t="shared" ref="AN1475:AN1538" si="71">(SUM(AA1475:AB1475,AD1475:AE1475,W1475:X1475))/C1475</f>
        <v>0</v>
      </c>
    </row>
    <row r="1476" spans="1:40" x14ac:dyDescent="0.25">
      <c r="A1476" s="2">
        <v>1593</v>
      </c>
      <c r="B1476" t="s">
        <v>134</v>
      </c>
      <c r="C1476">
        <v>17018.857453877881</v>
      </c>
      <c r="D1476">
        <v>10081.777340094161</v>
      </c>
      <c r="E1476">
        <v>101.79072951445318</v>
      </c>
      <c r="F1476">
        <v>235.58067677855817</v>
      </c>
      <c r="G1476">
        <v>0</v>
      </c>
      <c r="H1476">
        <v>161.00514511066555</v>
      </c>
      <c r="I1476">
        <v>0</v>
      </c>
      <c r="J1476">
        <v>564.56741795253151</v>
      </c>
      <c r="K1476">
        <v>7.6512680243035378</v>
      </c>
      <c r="L1476">
        <v>1514.4595549497944</v>
      </c>
      <c r="M1476">
        <v>0</v>
      </c>
      <c r="N1476">
        <v>343.93941997699466</v>
      </c>
      <c r="O1476">
        <v>193.27672759951477</v>
      </c>
      <c r="P1476">
        <v>0</v>
      </c>
      <c r="Q1476">
        <v>2587.4775853418114</v>
      </c>
      <c r="R1476">
        <v>69.001045350142377</v>
      </c>
      <c r="S1476">
        <v>121.48462662102175</v>
      </c>
      <c r="T1476">
        <v>3.7818210206759146</v>
      </c>
      <c r="U1476">
        <v>17.89283770700608</v>
      </c>
      <c r="V1476">
        <v>0</v>
      </c>
      <c r="W1476">
        <v>2.8392514909737065</v>
      </c>
      <c r="X1476">
        <v>1.0206929051190097</v>
      </c>
      <c r="Y1476">
        <v>1.0923052471071739</v>
      </c>
      <c r="Z1476">
        <v>0</v>
      </c>
      <c r="AA1476">
        <v>569.10819442491947</v>
      </c>
      <c r="AB1476">
        <v>322.56053330998753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118.55028045814619</v>
      </c>
      <c r="AL1476">
        <f t="shared" si="69"/>
        <v>0.59836966712992867</v>
      </c>
      <c r="AM1476">
        <f t="shared" si="70"/>
        <v>1.9013099268974487E-2</v>
      </c>
      <c r="AN1476">
        <f t="shared" si="71"/>
        <v>5.2619788053218951E-2</v>
      </c>
    </row>
    <row r="1477" spans="1:40" x14ac:dyDescent="0.25">
      <c r="A1477" s="2">
        <v>1594</v>
      </c>
      <c r="B1477" t="s">
        <v>134</v>
      </c>
      <c r="C1477">
        <v>37.082654091906839</v>
      </c>
      <c r="D1477">
        <v>36.633041314324309</v>
      </c>
      <c r="E1477">
        <v>0.370030720489889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7.4550673156072403E-2</v>
      </c>
      <c r="R1477">
        <v>0</v>
      </c>
      <c r="S1477">
        <v>5.031383936565049E-3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L1477">
        <f t="shared" si="69"/>
        <v>0.99785392769095205</v>
      </c>
      <c r="AM1477">
        <f t="shared" si="70"/>
        <v>0</v>
      </c>
      <c r="AN1477">
        <f t="shared" si="71"/>
        <v>0</v>
      </c>
    </row>
    <row r="1478" spans="1:40" x14ac:dyDescent="0.25">
      <c r="A1478" s="2">
        <v>1595</v>
      </c>
      <c r="B1478" t="s">
        <v>134</v>
      </c>
      <c r="C1478">
        <v>58.653958223009134</v>
      </c>
      <c r="D1478">
        <v>13.618131188649008</v>
      </c>
      <c r="E1478">
        <v>0.1372760976550326</v>
      </c>
      <c r="F1478">
        <v>0.83349141857466913</v>
      </c>
      <c r="G1478">
        <v>0.19957159923229154</v>
      </c>
      <c r="H1478">
        <v>0.56963921964541098</v>
      </c>
      <c r="I1478">
        <v>0.13639617493750114</v>
      </c>
      <c r="J1478">
        <v>2.3790758759283963</v>
      </c>
      <c r="K1478">
        <v>0.1302028851686107</v>
      </c>
      <c r="L1478">
        <v>5.6926263932548711</v>
      </c>
      <c r="M1478">
        <v>0.94854162517226759</v>
      </c>
      <c r="N1478">
        <v>1.529428762370806</v>
      </c>
      <c r="O1478">
        <v>0.84755329184409323</v>
      </c>
      <c r="P1478">
        <v>0</v>
      </c>
      <c r="Q1478">
        <v>15.989409699874704</v>
      </c>
      <c r="R1478">
        <v>0.25375467136370988</v>
      </c>
      <c r="S1478">
        <v>0.73546262912476146</v>
      </c>
      <c r="T1478">
        <v>1.6583587964758773E-2</v>
      </c>
      <c r="U1478">
        <v>7.8462218481182455E-2</v>
      </c>
      <c r="V1478">
        <v>0</v>
      </c>
      <c r="W1478">
        <v>5.1402782687981867</v>
      </c>
      <c r="X1478">
        <v>1.2842826293139378</v>
      </c>
      <c r="Y1478">
        <v>0</v>
      </c>
      <c r="Z1478">
        <v>0</v>
      </c>
      <c r="AA1478">
        <v>6.5882439783188032</v>
      </c>
      <c r="AB1478">
        <v>1.5455460073361358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L1478">
        <f t="shared" si="69"/>
        <v>0.23451797121695334</v>
      </c>
      <c r="AM1478">
        <f t="shared" si="70"/>
        <v>4.8246166539873368E-2</v>
      </c>
      <c r="AN1478">
        <f t="shared" si="71"/>
        <v>0.24820747524684575</v>
      </c>
    </row>
    <row r="1479" spans="1:40" x14ac:dyDescent="0.25">
      <c r="A1479" s="2">
        <v>1596</v>
      </c>
      <c r="B1479" t="s">
        <v>163</v>
      </c>
      <c r="C1479">
        <v>25.282510551756353</v>
      </c>
      <c r="D1479">
        <v>8.7352109718224558</v>
      </c>
      <c r="E1479">
        <v>8.8195113548913059E-2</v>
      </c>
      <c r="F1479">
        <v>0.23116747944372348</v>
      </c>
      <c r="G1479">
        <v>0</v>
      </c>
      <c r="H1479">
        <v>0.1579889916340162</v>
      </c>
      <c r="I1479">
        <v>0</v>
      </c>
      <c r="J1479">
        <v>0.55399122189811312</v>
      </c>
      <c r="K1479">
        <v>7.5079347250079321E-3</v>
      </c>
      <c r="L1479">
        <v>1.4860887693530545</v>
      </c>
      <c r="M1479">
        <v>0</v>
      </c>
      <c r="N1479">
        <v>0.33749630863041408</v>
      </c>
      <c r="O1479">
        <v>0.18965602173012158</v>
      </c>
      <c r="P1479">
        <v>0</v>
      </c>
      <c r="Q1479">
        <v>7.9123355495273877</v>
      </c>
      <c r="R1479">
        <v>0.21100063906693151</v>
      </c>
      <c r="S1479">
        <v>0.37149196398066242</v>
      </c>
      <c r="T1479">
        <v>3.7109751317961699E-3</v>
      </c>
      <c r="U1479">
        <v>1.7557646278061279E-2</v>
      </c>
      <c r="V1479">
        <v>0</v>
      </c>
      <c r="W1479">
        <v>1.5786148083253328E-2</v>
      </c>
      <c r="X1479">
        <v>5.6750201237752707E-3</v>
      </c>
      <c r="Y1479">
        <v>0</v>
      </c>
      <c r="Z1479">
        <v>0</v>
      </c>
      <c r="AA1479">
        <v>3.164223479725524</v>
      </c>
      <c r="AB1479">
        <v>1.7934263170531468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L1479">
        <f t="shared" si="69"/>
        <v>0.34899248107931335</v>
      </c>
      <c r="AM1479">
        <f t="shared" si="70"/>
        <v>7.115991639730336E-2</v>
      </c>
      <c r="AN1479">
        <f t="shared" si="71"/>
        <v>0.19693894539440054</v>
      </c>
    </row>
    <row r="1480" spans="1:40" x14ac:dyDescent="0.25">
      <c r="A1480" s="2">
        <v>1597</v>
      </c>
      <c r="B1480" t="s">
        <v>163</v>
      </c>
      <c r="C1480">
        <v>31.150365253765369</v>
      </c>
      <c r="D1480">
        <v>30.456540162490565</v>
      </c>
      <c r="E1480">
        <v>0.30764181994217521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0.26432376965369725</v>
      </c>
      <c r="X1480">
        <v>0.12185950167892891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L1480">
        <f t="shared" si="69"/>
        <v>0.98760260856697513</v>
      </c>
      <c r="AM1480">
        <f t="shared" si="70"/>
        <v>3.9119766553683951E-3</v>
      </c>
      <c r="AN1480">
        <f t="shared" si="71"/>
        <v>1.2397391433024863E-2</v>
      </c>
    </row>
    <row r="1481" spans="1:40" x14ac:dyDescent="0.25">
      <c r="A1481" s="2">
        <v>1598</v>
      </c>
      <c r="B1481" t="s">
        <v>163</v>
      </c>
      <c r="C1481">
        <v>2842.1218144065751</v>
      </c>
      <c r="D1481">
        <v>1333.132509240322</v>
      </c>
      <c r="E1481">
        <v>13.438497984078264</v>
      </c>
      <c r="F1481">
        <v>44.715271103904001</v>
      </c>
      <c r="G1481">
        <v>10.706646721776826</v>
      </c>
      <c r="H1481">
        <v>30.56008924653251</v>
      </c>
      <c r="I1481">
        <v>7.3174021998877921</v>
      </c>
      <c r="J1481">
        <v>127.63301504749192</v>
      </c>
      <c r="K1481">
        <v>6.9851436728419474</v>
      </c>
      <c r="L1481">
        <v>305.39886409739552</v>
      </c>
      <c r="M1481">
        <v>50.887501631927023</v>
      </c>
      <c r="N1481">
        <v>82.051020825707866</v>
      </c>
      <c r="O1481">
        <v>45.469664564302555</v>
      </c>
      <c r="P1481">
        <v>0</v>
      </c>
      <c r="Q1481">
        <v>644.80656873793805</v>
      </c>
      <c r="R1481">
        <v>10.233190719013161</v>
      </c>
      <c r="S1481">
        <v>29.659077053021928</v>
      </c>
      <c r="T1481">
        <v>0.88967878396122524</v>
      </c>
      <c r="U1481">
        <v>4.209352721110843</v>
      </c>
      <c r="V1481">
        <v>0</v>
      </c>
      <c r="W1481">
        <v>33.044646013702632</v>
      </c>
      <c r="X1481">
        <v>8.2561026170181702</v>
      </c>
      <c r="Y1481">
        <v>0</v>
      </c>
      <c r="Z1481">
        <v>0</v>
      </c>
      <c r="AA1481">
        <v>42.352997003478016</v>
      </c>
      <c r="AB1481">
        <v>9.9356529043037298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0.43892151685871067</v>
      </c>
      <c r="AL1481">
        <f t="shared" si="69"/>
        <v>0.47379074338006849</v>
      </c>
      <c r="AM1481">
        <f t="shared" si="70"/>
        <v>6.4007655931947712E-3</v>
      </c>
      <c r="AN1481">
        <f t="shared" si="71"/>
        <v>3.292941142216442E-2</v>
      </c>
    </row>
    <row r="1482" spans="1:40" x14ac:dyDescent="0.25">
      <c r="A1482" s="2">
        <v>1599</v>
      </c>
      <c r="B1482" t="s">
        <v>163</v>
      </c>
      <c r="C1482">
        <v>16403.253048580515</v>
      </c>
      <c r="D1482">
        <v>6381.4878924513187</v>
      </c>
      <c r="E1482">
        <v>64.459411443175867</v>
      </c>
      <c r="F1482">
        <v>1.0431452041373004</v>
      </c>
      <c r="G1482">
        <v>226.98881110402718</v>
      </c>
      <c r="H1482">
        <v>1.9408877319407676</v>
      </c>
      <c r="I1482">
        <v>422.28789497106732</v>
      </c>
      <c r="J1482">
        <v>2.0815231958211995</v>
      </c>
      <c r="K1482">
        <v>452.88801365856028</v>
      </c>
      <c r="L1482">
        <v>7.3773995978804683</v>
      </c>
      <c r="M1482">
        <v>1605.1710886217252</v>
      </c>
      <c r="N1482">
        <v>410.89612926728046</v>
      </c>
      <c r="O1482">
        <v>1.489483898527642</v>
      </c>
      <c r="P1482">
        <v>324.09846057347755</v>
      </c>
      <c r="Q1482">
        <v>2545.3258313408173</v>
      </c>
      <c r="R1482">
        <v>0</v>
      </c>
      <c r="S1482">
        <v>171.78227999977969</v>
      </c>
      <c r="T1482">
        <v>1.8035298774624584</v>
      </c>
      <c r="U1482">
        <v>22.079460517032935</v>
      </c>
      <c r="V1482">
        <v>0</v>
      </c>
      <c r="W1482">
        <v>2576.4738893585472</v>
      </c>
      <c r="X1482">
        <v>510.60434263125956</v>
      </c>
      <c r="Y1482">
        <v>306.29108505044371</v>
      </c>
      <c r="Z1482">
        <v>333.40207486987464</v>
      </c>
      <c r="AA1482">
        <v>2.3749038598425629E-2</v>
      </c>
      <c r="AB1482">
        <v>0</v>
      </c>
      <c r="AC1482">
        <v>0</v>
      </c>
      <c r="AD1482">
        <v>7.4592766441279075</v>
      </c>
      <c r="AE1482">
        <v>1.2578084882143294</v>
      </c>
      <c r="AF1482">
        <v>3.6285563255708642</v>
      </c>
      <c r="AG1482">
        <v>0</v>
      </c>
      <c r="AH1482">
        <v>20.91102271984262</v>
      </c>
      <c r="AL1482">
        <f t="shared" si="69"/>
        <v>0.39296761958155041</v>
      </c>
      <c r="AM1482">
        <f t="shared" si="70"/>
        <v>3.1204917073675748E-2</v>
      </c>
      <c r="AN1482">
        <f t="shared" si="71"/>
        <v>0.18873201900818384</v>
      </c>
    </row>
    <row r="1483" spans="1:40" x14ac:dyDescent="0.25">
      <c r="A1483" s="2">
        <v>1600</v>
      </c>
      <c r="B1483" t="s">
        <v>279</v>
      </c>
      <c r="C1483">
        <v>40.255229716667806</v>
      </c>
      <c r="D1483">
        <v>6.0749189106765984</v>
      </c>
      <c r="E1483">
        <v>6.1362484479920626E-2</v>
      </c>
      <c r="F1483">
        <v>2.5982358930295724</v>
      </c>
      <c r="G1483">
        <v>3.0827946250891975</v>
      </c>
      <c r="H1483">
        <v>2.4272643715555446</v>
      </c>
      <c r="I1483">
        <v>2.8799374735685248</v>
      </c>
      <c r="J1483">
        <v>0.10246447039117138</v>
      </c>
      <c r="K1483">
        <v>0.12157408146408549</v>
      </c>
      <c r="L1483">
        <v>2.2550609875319494</v>
      </c>
      <c r="M1483">
        <v>2.6756187835663581</v>
      </c>
      <c r="N1483">
        <v>1.2162294573715677</v>
      </c>
      <c r="O1483">
        <v>0.81293913687048525</v>
      </c>
      <c r="P1483">
        <v>0.96454879437846863</v>
      </c>
      <c r="Q1483">
        <v>2.0639776839169413</v>
      </c>
      <c r="R1483">
        <v>2.4488985749953289</v>
      </c>
      <c r="S1483">
        <v>0</v>
      </c>
      <c r="T1483">
        <v>3.0998410734657356E-2</v>
      </c>
      <c r="U1483">
        <v>5.0561366561442285E-2</v>
      </c>
      <c r="V1483">
        <v>0</v>
      </c>
      <c r="W1483">
        <v>3.1277721137196948</v>
      </c>
      <c r="X1483">
        <v>0.85558634010215984</v>
      </c>
      <c r="Y1483">
        <v>0</v>
      </c>
      <c r="Z1483">
        <v>0</v>
      </c>
      <c r="AA1483">
        <v>5.2361222051900063</v>
      </c>
      <c r="AB1483">
        <v>1.1683635514741293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L1483">
        <f t="shared" si="69"/>
        <v>0.15243439022323532</v>
      </c>
      <c r="AM1483">
        <f t="shared" si="70"/>
        <v>5.0277936700936679E-2</v>
      </c>
      <c r="AN1483">
        <f t="shared" si="71"/>
        <v>0.25804955737676166</v>
      </c>
    </row>
    <row r="1484" spans="1:40" x14ac:dyDescent="0.25">
      <c r="A1484" s="2">
        <v>1601</v>
      </c>
      <c r="B1484" t="s">
        <v>279</v>
      </c>
      <c r="C1484">
        <v>4.3153702413116974</v>
      </c>
      <c r="D1484">
        <v>2.4182788706290461</v>
      </c>
      <c r="E1484">
        <v>2.4431434943307653E-2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1.8726599357393434</v>
      </c>
      <c r="AL1484">
        <f t="shared" si="69"/>
        <v>0.56604883682700391</v>
      </c>
      <c r="AM1484">
        <f t="shared" si="70"/>
        <v>0</v>
      </c>
      <c r="AN1484">
        <f t="shared" si="71"/>
        <v>0</v>
      </c>
    </row>
    <row r="1485" spans="1:40" x14ac:dyDescent="0.25">
      <c r="A1485" s="2">
        <v>1602</v>
      </c>
      <c r="B1485" t="s">
        <v>279</v>
      </c>
      <c r="C1485">
        <v>1173.1305382774176</v>
      </c>
      <c r="D1485">
        <v>406.52199527324632</v>
      </c>
      <c r="E1485">
        <v>4.1062826283362774</v>
      </c>
      <c r="F1485">
        <v>10.787340004508795</v>
      </c>
      <c r="G1485">
        <v>12.799095932151815</v>
      </c>
      <c r="H1485">
        <v>18.794342087231701</v>
      </c>
      <c r="I1485">
        <v>22.299438192816197</v>
      </c>
      <c r="J1485">
        <v>1.5333011516438688</v>
      </c>
      <c r="K1485">
        <v>1.8192676142483042</v>
      </c>
      <c r="L1485">
        <v>10.975307800023041</v>
      </c>
      <c r="M1485">
        <v>13.022208048536061</v>
      </c>
      <c r="N1485">
        <v>4.805711418958821</v>
      </c>
      <c r="O1485">
        <v>6.9859305524576971</v>
      </c>
      <c r="P1485">
        <v>8.2887465409927774</v>
      </c>
      <c r="Q1485">
        <v>14.450084090267996</v>
      </c>
      <c r="R1485">
        <v>17.145015201192169</v>
      </c>
      <c r="S1485">
        <v>0</v>
      </c>
      <c r="T1485">
        <v>5.9286454043936947E-2</v>
      </c>
      <c r="U1485">
        <v>0.34067412440441047</v>
      </c>
      <c r="V1485">
        <v>0</v>
      </c>
      <c r="W1485">
        <v>18.089015769162334</v>
      </c>
      <c r="X1485">
        <v>5.9736933780471526</v>
      </c>
      <c r="Y1485">
        <v>0</v>
      </c>
      <c r="Z1485">
        <v>0</v>
      </c>
      <c r="AA1485">
        <v>135.78756835239713</v>
      </c>
      <c r="AB1485">
        <v>44.862677176498693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413.6835564862522</v>
      </c>
      <c r="AL1485">
        <f t="shared" si="69"/>
        <v>0.35002777994726336</v>
      </c>
      <c r="AM1485">
        <f t="shared" si="70"/>
        <v>4.3333941872480901E-2</v>
      </c>
      <c r="AN1485">
        <f t="shared" si="71"/>
        <v>0.17450142844009364</v>
      </c>
    </row>
    <row r="1486" spans="1:40" x14ac:dyDescent="0.25">
      <c r="A1486" s="2">
        <v>1603</v>
      </c>
      <c r="B1486" t="s">
        <v>279</v>
      </c>
      <c r="C1486">
        <v>20918.811488150193</v>
      </c>
      <c r="D1486">
        <v>11727.839476424821</v>
      </c>
      <c r="E1486">
        <v>118.213906812256</v>
      </c>
      <c r="F1486">
        <v>354.04381623342437</v>
      </c>
      <c r="G1486">
        <v>0</v>
      </c>
      <c r="H1486">
        <v>376.20360896131064</v>
      </c>
      <c r="I1486">
        <v>0</v>
      </c>
      <c r="J1486">
        <v>118.95534671260165</v>
      </c>
      <c r="K1486">
        <v>0.73249827079209728</v>
      </c>
      <c r="L1486">
        <v>2061.1601780809697</v>
      </c>
      <c r="M1486">
        <v>30.466392315536357</v>
      </c>
      <c r="N1486">
        <v>440.75933399382774</v>
      </c>
      <c r="O1486">
        <v>266.46725219260156</v>
      </c>
      <c r="P1486">
        <v>0</v>
      </c>
      <c r="Q1486">
        <v>3365.1871651396841</v>
      </c>
      <c r="R1486">
        <v>32.216925348783235</v>
      </c>
      <c r="S1486">
        <v>88.219019487612883</v>
      </c>
      <c r="T1486">
        <v>13.479549825264559</v>
      </c>
      <c r="U1486">
        <v>18.568485180241137</v>
      </c>
      <c r="V1486">
        <v>0</v>
      </c>
      <c r="W1486">
        <v>0</v>
      </c>
      <c r="X1486">
        <v>0</v>
      </c>
      <c r="Y1486">
        <v>83.109237699537587</v>
      </c>
      <c r="Z1486">
        <v>0</v>
      </c>
      <c r="AA1486">
        <v>1401.2494056058915</v>
      </c>
      <c r="AB1486">
        <v>312.4945407388139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109.44534912621955</v>
      </c>
      <c r="AL1486">
        <f t="shared" si="69"/>
        <v>0.56628711387104713</v>
      </c>
      <c r="AM1486">
        <f t="shared" si="70"/>
        <v>1.4938446236098623E-2</v>
      </c>
      <c r="AN1486">
        <f t="shared" si="71"/>
        <v>8.1923580950833838E-2</v>
      </c>
    </row>
    <row r="1487" spans="1:40" x14ac:dyDescent="0.25">
      <c r="A1487" s="2">
        <v>1604</v>
      </c>
      <c r="B1487" t="s">
        <v>279</v>
      </c>
      <c r="C1487">
        <v>10964.281805184915</v>
      </c>
      <c r="D1487">
        <v>2977.3274178333718</v>
      </c>
      <c r="E1487">
        <v>30.074465955763493</v>
      </c>
      <c r="F1487">
        <v>524.45813452934863</v>
      </c>
      <c r="G1487">
        <v>622.26650829986465</v>
      </c>
      <c r="H1487">
        <v>489.9473161472518</v>
      </c>
      <c r="I1487">
        <v>581.32027422926535</v>
      </c>
      <c r="J1487">
        <v>20.682900896148375</v>
      </c>
      <c r="K1487">
        <v>24.539372372438287</v>
      </c>
      <c r="L1487">
        <v>455.1884953692666</v>
      </c>
      <c r="M1487">
        <v>540.07744504440552</v>
      </c>
      <c r="N1487">
        <v>245.49688034227836</v>
      </c>
      <c r="O1487">
        <v>164.09341424552662</v>
      </c>
      <c r="P1487">
        <v>194.69522170043632</v>
      </c>
      <c r="Q1487">
        <v>430.9018633471801</v>
      </c>
      <c r="R1487">
        <v>511.26348067873317</v>
      </c>
      <c r="S1487">
        <v>0</v>
      </c>
      <c r="T1487">
        <v>6.2568457307711389</v>
      </c>
      <c r="U1487">
        <v>10.205561937753336</v>
      </c>
      <c r="V1487">
        <v>0</v>
      </c>
      <c r="W1487">
        <v>824.86902911998493</v>
      </c>
      <c r="X1487">
        <v>417.9203424441036</v>
      </c>
      <c r="Y1487">
        <v>13.56210309964287</v>
      </c>
      <c r="Z1487">
        <v>0</v>
      </c>
      <c r="AA1487">
        <v>825.86645237164146</v>
      </c>
      <c r="AB1487">
        <v>197.48980382800121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855.77847566173762</v>
      </c>
      <c r="AL1487">
        <f t="shared" si="69"/>
        <v>0.2742908233503229</v>
      </c>
      <c r="AM1487">
        <f t="shared" si="70"/>
        <v>5.6128632700874453E-2</v>
      </c>
      <c r="AN1487">
        <f t="shared" si="71"/>
        <v>0.20668436547226379</v>
      </c>
    </row>
    <row r="1488" spans="1:40" x14ac:dyDescent="0.25">
      <c r="A1488" s="2">
        <v>1605</v>
      </c>
      <c r="B1488" t="s">
        <v>279</v>
      </c>
      <c r="C1488">
        <v>594.23527320604126</v>
      </c>
      <c r="D1488">
        <v>518.62100120672721</v>
      </c>
      <c r="E1488">
        <v>5.2387869085768797</v>
      </c>
      <c r="F1488">
        <v>1.1613341463387623</v>
      </c>
      <c r="G1488">
        <v>1.3783966009085393</v>
      </c>
      <c r="H1488">
        <v>1.0853122728488862</v>
      </c>
      <c r="I1488">
        <v>1.2873703102537231</v>
      </c>
      <c r="J1488">
        <v>4.601323921755647E-2</v>
      </c>
      <c r="K1488">
        <v>5.4015542690462798E-2</v>
      </c>
      <c r="L1488">
        <v>1.0082901115499332</v>
      </c>
      <c r="M1488">
        <v>1.1963442196564682</v>
      </c>
      <c r="N1488">
        <v>0.54315626032322573</v>
      </c>
      <c r="O1488">
        <v>0.36310448469794326</v>
      </c>
      <c r="P1488">
        <v>0.43112403570944446</v>
      </c>
      <c r="Q1488">
        <v>0.95327429205355907</v>
      </c>
      <c r="R1488">
        <v>1.1303252242573654</v>
      </c>
      <c r="S1488">
        <v>0</v>
      </c>
      <c r="T1488">
        <v>1.4004029327082404E-2</v>
      </c>
      <c r="U1488">
        <v>2.3006619608778235E-2</v>
      </c>
      <c r="V1488">
        <v>0</v>
      </c>
      <c r="W1488">
        <v>24.20696597995882</v>
      </c>
      <c r="X1488">
        <v>12.903712737097358</v>
      </c>
      <c r="Y1488">
        <v>0</v>
      </c>
      <c r="Z1488">
        <v>0</v>
      </c>
      <c r="AA1488">
        <v>0.60017270545214485</v>
      </c>
      <c r="AB1488">
        <v>0.30008635272607243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21.689475926060844</v>
      </c>
      <c r="AL1488">
        <f t="shared" si="69"/>
        <v>0.88156966059748598</v>
      </c>
      <c r="AM1488">
        <f t="shared" si="70"/>
        <v>2.2219817108105649E-2</v>
      </c>
      <c r="AN1488">
        <f t="shared" si="71"/>
        <v>6.3966141845057944E-2</v>
      </c>
    </row>
    <row r="1489" spans="1:40" x14ac:dyDescent="0.25">
      <c r="A1489" s="2">
        <v>1606</v>
      </c>
      <c r="B1489" t="s">
        <v>279</v>
      </c>
      <c r="C1489">
        <v>405.53741205099539</v>
      </c>
      <c r="D1489">
        <v>362.78082031740297</v>
      </c>
      <c r="E1489">
        <v>3.664200345722386</v>
      </c>
      <c r="F1489">
        <v>0.27290719342418845</v>
      </c>
      <c r="G1489">
        <v>0.32463470236496633</v>
      </c>
      <c r="H1489">
        <v>0.47624980585905508</v>
      </c>
      <c r="I1489">
        <v>0.56454334817349239</v>
      </c>
      <c r="J1489">
        <v>3.8349705796223384E-2</v>
      </c>
      <c r="K1489">
        <v>4.6376388218068221E-2</v>
      </c>
      <c r="L1489">
        <v>0.27825833287582374</v>
      </c>
      <c r="M1489">
        <v>0.32998583289806555</v>
      </c>
      <c r="N1489">
        <v>0.12129209884863582</v>
      </c>
      <c r="O1489">
        <v>0.17747886688301365</v>
      </c>
      <c r="P1489">
        <v>0.209585596570393</v>
      </c>
      <c r="Q1489">
        <v>0.26847685087372392</v>
      </c>
      <c r="R1489">
        <v>0.31881625924728307</v>
      </c>
      <c r="S1489">
        <v>0</v>
      </c>
      <c r="T1489">
        <v>1.7837072940397687E-3</v>
      </c>
      <c r="U1489">
        <v>8.9185360242720422E-3</v>
      </c>
      <c r="V1489">
        <v>0</v>
      </c>
      <c r="W1489">
        <v>0</v>
      </c>
      <c r="X1489">
        <v>2.7909771558310159</v>
      </c>
      <c r="Y1489">
        <v>0</v>
      </c>
      <c r="Z1489">
        <v>0</v>
      </c>
      <c r="AA1489">
        <v>0</v>
      </c>
      <c r="AB1489">
        <v>0.49838877782696711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32.365368228860802</v>
      </c>
      <c r="AL1489">
        <f t="shared" si="69"/>
        <v>0.90360348952723935</v>
      </c>
      <c r="AM1489">
        <f t="shared" si="70"/>
        <v>8.111128186724121E-3</v>
      </c>
      <c r="AN1489">
        <f t="shared" si="71"/>
        <v>8.111128186724121E-3</v>
      </c>
    </row>
    <row r="1490" spans="1:40" x14ac:dyDescent="0.25">
      <c r="A1490" s="2">
        <v>1607</v>
      </c>
      <c r="B1490" t="s">
        <v>279</v>
      </c>
      <c r="C1490">
        <v>948.95890936209514</v>
      </c>
      <c r="D1490">
        <v>912.46095388549907</v>
      </c>
      <c r="E1490">
        <v>9.2165622148316881</v>
      </c>
      <c r="F1490">
        <v>4.3942647586793213E-2</v>
      </c>
      <c r="G1490">
        <v>0</v>
      </c>
      <c r="H1490">
        <v>4.6938735197590585E-2</v>
      </c>
      <c r="I1490">
        <v>0</v>
      </c>
      <c r="J1490">
        <v>1.498044804095223E-2</v>
      </c>
      <c r="K1490">
        <v>0</v>
      </c>
      <c r="L1490">
        <v>0.25966108938953997</v>
      </c>
      <c r="M1490">
        <v>0</v>
      </c>
      <c r="N1490">
        <v>4.6938735197590585E-2</v>
      </c>
      <c r="O1490">
        <v>3.2956985690094913E-2</v>
      </c>
      <c r="P1490">
        <v>0</v>
      </c>
      <c r="Q1490">
        <v>0.41845384861059898</v>
      </c>
      <c r="R1490">
        <v>0</v>
      </c>
      <c r="S1490">
        <v>2.1971323793396603E-2</v>
      </c>
      <c r="T1490">
        <v>1.997393171996618E-3</v>
      </c>
      <c r="U1490">
        <v>1.9973930721269642E-3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1.3482403236857008</v>
      </c>
      <c r="AB1490">
        <v>1.7227515247095064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23.32056281361837</v>
      </c>
      <c r="AL1490">
        <f t="shared" si="69"/>
        <v>0.97125123860199236</v>
      </c>
      <c r="AM1490">
        <f t="shared" si="70"/>
        <v>1.8154121403081264E-3</v>
      </c>
      <c r="AN1490">
        <f t="shared" si="71"/>
        <v>3.2361694675057907E-3</v>
      </c>
    </row>
    <row r="1491" spans="1:40" x14ac:dyDescent="0.25">
      <c r="A1491" s="2">
        <v>1608</v>
      </c>
      <c r="B1491" t="s">
        <v>279</v>
      </c>
      <c r="C1491">
        <v>0.6794195737273554</v>
      </c>
      <c r="D1491">
        <v>0.67110215725195432</v>
      </c>
      <c r="E1491">
        <v>6.778883187426101E-3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1.5385332879749314E-3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L1491">
        <f t="shared" si="69"/>
        <v>0.99773551815774986</v>
      </c>
      <c r="AM1491">
        <f t="shared" si="70"/>
        <v>0</v>
      </c>
      <c r="AN1491">
        <f t="shared" si="71"/>
        <v>0</v>
      </c>
    </row>
    <row r="1492" spans="1:40" x14ac:dyDescent="0.25">
      <c r="A1492" s="2">
        <v>1609</v>
      </c>
      <c r="B1492" t="s">
        <v>279</v>
      </c>
      <c r="C1492">
        <v>1.4178005963506546</v>
      </c>
      <c r="D1492">
        <v>1.4020555696326229</v>
      </c>
      <c r="E1492">
        <v>1.4162665403022544E-2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1.5823613150091587E-3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L1492">
        <f t="shared" si="69"/>
        <v>0.99888393239565409</v>
      </c>
      <c r="AM1492">
        <f t="shared" si="70"/>
        <v>0</v>
      </c>
      <c r="AN1492">
        <f t="shared" si="71"/>
        <v>0</v>
      </c>
    </row>
    <row r="1493" spans="1:40" x14ac:dyDescent="0.25">
      <c r="A1493" s="2">
        <v>1610</v>
      </c>
      <c r="B1493" t="s">
        <v>279</v>
      </c>
      <c r="C1493">
        <v>1822.9115942428755</v>
      </c>
      <c r="D1493">
        <v>670.81741289850527</v>
      </c>
      <c r="E1493">
        <v>6.7065916400852572</v>
      </c>
      <c r="F1493">
        <v>49.649958602255964</v>
      </c>
      <c r="G1493">
        <v>0</v>
      </c>
      <c r="H1493">
        <v>52.75774231830227</v>
      </c>
      <c r="I1493">
        <v>0</v>
      </c>
      <c r="J1493">
        <v>16.739258451063126</v>
      </c>
      <c r="K1493">
        <v>4.5111364974450986E-2</v>
      </c>
      <c r="L1493">
        <v>288.35185472350918</v>
      </c>
      <c r="M1493">
        <v>4.9720571617986842</v>
      </c>
      <c r="N1493">
        <v>58.650658557869903</v>
      </c>
      <c r="O1493">
        <v>37.368881790249013</v>
      </c>
      <c r="P1493">
        <v>0</v>
      </c>
      <c r="Q1493">
        <v>477.64903563343643</v>
      </c>
      <c r="R1493">
        <v>3.5543989781573857</v>
      </c>
      <c r="S1493">
        <v>12.35866318849507</v>
      </c>
      <c r="T1493">
        <v>1.8907546015378585</v>
      </c>
      <c r="U1493">
        <v>2.6037103045036383</v>
      </c>
      <c r="V1493">
        <v>0</v>
      </c>
      <c r="W1493">
        <v>0</v>
      </c>
      <c r="X1493">
        <v>0</v>
      </c>
      <c r="Y1493">
        <v>3.0090685671256567</v>
      </c>
      <c r="Z1493">
        <v>0</v>
      </c>
      <c r="AA1493">
        <v>94.304460552797963</v>
      </c>
      <c r="AB1493">
        <v>24.37530496544132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17.106669942767301</v>
      </c>
      <c r="AL1493">
        <f t="shared" si="69"/>
        <v>0.37167134526893608</v>
      </c>
      <c r="AM1493">
        <f t="shared" si="70"/>
        <v>1.3371633074485606E-2</v>
      </c>
      <c r="AN1493">
        <f t="shared" si="71"/>
        <v>6.5104509671809668E-2</v>
      </c>
    </row>
    <row r="1494" spans="1:40" x14ac:dyDescent="0.25">
      <c r="A1494" s="2">
        <v>1611</v>
      </c>
      <c r="B1494" t="s">
        <v>279</v>
      </c>
      <c r="C1494">
        <v>2258.9881146288226</v>
      </c>
      <c r="D1494">
        <v>1087.8723649939786</v>
      </c>
      <c r="E1494">
        <v>10.988182856083075</v>
      </c>
      <c r="F1494">
        <v>76.512086040498531</v>
      </c>
      <c r="G1494">
        <v>90.780305424638428</v>
      </c>
      <c r="H1494">
        <v>71.476239205680628</v>
      </c>
      <c r="I1494">
        <v>84.806529215998282</v>
      </c>
      <c r="J1494">
        <v>3.0169695293379113</v>
      </c>
      <c r="K1494">
        <v>3.5801241233061689</v>
      </c>
      <c r="L1494">
        <v>66.404891939934814</v>
      </c>
      <c r="M1494">
        <v>78.790343824696649</v>
      </c>
      <c r="N1494">
        <v>35.814061627606264</v>
      </c>
      <c r="O1494">
        <v>23.939491468646175</v>
      </c>
      <c r="P1494">
        <v>28.403303522524517</v>
      </c>
      <c r="Q1494">
        <v>61.35707488205145</v>
      </c>
      <c r="R1494">
        <v>72.800726709408707</v>
      </c>
      <c r="S1494">
        <v>0</v>
      </c>
      <c r="T1494">
        <v>0.91327681731510479</v>
      </c>
      <c r="U1494">
        <v>1.4892526934619958</v>
      </c>
      <c r="V1494">
        <v>0</v>
      </c>
      <c r="W1494">
        <v>10.701683781612498</v>
      </c>
      <c r="X1494">
        <v>2.3803746234024419</v>
      </c>
      <c r="Y1494">
        <v>1.4922347852491449</v>
      </c>
      <c r="Z1494">
        <v>0</v>
      </c>
      <c r="AA1494">
        <v>161.02533540557127</v>
      </c>
      <c r="AB1494">
        <v>36.205697532341702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248.23756362547769</v>
      </c>
      <c r="AL1494">
        <f t="shared" si="69"/>
        <v>0.48643927815911375</v>
      </c>
      <c r="AM1494">
        <f t="shared" si="70"/>
        <v>1.7081131107272014E-2</v>
      </c>
      <c r="AN1494">
        <f t="shared" si="71"/>
        <v>9.3100574536437858E-2</v>
      </c>
    </row>
    <row r="1495" spans="1:40" x14ac:dyDescent="0.25">
      <c r="A1495" s="2">
        <v>1612</v>
      </c>
      <c r="B1495" t="s">
        <v>279</v>
      </c>
      <c r="C1495">
        <v>254.40940169233011</v>
      </c>
      <c r="D1495">
        <v>240.83676341814422</v>
      </c>
      <c r="E1495">
        <v>2.4327043863102031</v>
      </c>
      <c r="F1495">
        <v>0.25915652881675805</v>
      </c>
      <c r="G1495">
        <v>0.30799756881841789</v>
      </c>
      <c r="H1495">
        <v>0.24221168817149646</v>
      </c>
      <c r="I1495">
        <v>0.28806246041795258</v>
      </c>
      <c r="J1495">
        <v>9.9675589846610155E-3</v>
      </c>
      <c r="K1495">
        <v>1.1961071020814642E-2</v>
      </c>
      <c r="L1495">
        <v>0.22526683755867574</v>
      </c>
      <c r="M1495">
        <v>0.26713059609908618</v>
      </c>
      <c r="N1495">
        <v>0.12160422204494885</v>
      </c>
      <c r="O1495">
        <v>8.0737229390498835E-2</v>
      </c>
      <c r="P1495">
        <v>9.6685327075186109E-2</v>
      </c>
      <c r="Q1495">
        <v>0.2133057665378611</v>
      </c>
      <c r="R1495">
        <v>0.25217923738794951</v>
      </c>
      <c r="S1495">
        <v>0</v>
      </c>
      <c r="T1495">
        <v>2.9902677552036605E-3</v>
      </c>
      <c r="U1495">
        <v>4.9837795920061011E-3</v>
      </c>
      <c r="V1495">
        <v>0</v>
      </c>
      <c r="W1495">
        <v>0</v>
      </c>
      <c r="X1495">
        <v>9.9675591840122021E-2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8.656018156364004</v>
      </c>
      <c r="AL1495">
        <f t="shared" si="69"/>
        <v>0.95621256992165815</v>
      </c>
      <c r="AM1495">
        <f t="shared" si="70"/>
        <v>3.9179209249768472E-4</v>
      </c>
      <c r="AN1495">
        <f t="shared" si="71"/>
        <v>3.9179209249768472E-4</v>
      </c>
    </row>
    <row r="1496" spans="1:40" x14ac:dyDescent="0.25">
      <c r="A1496" s="2">
        <v>1613</v>
      </c>
      <c r="B1496" t="s">
        <v>279</v>
      </c>
      <c r="C1496">
        <v>129.31784533684893</v>
      </c>
      <c r="D1496">
        <v>64.552820708529325</v>
      </c>
      <c r="E1496">
        <v>0.65058301810524621</v>
      </c>
      <c r="F1496">
        <v>2.424225186465931</v>
      </c>
      <c r="G1496">
        <v>0</v>
      </c>
      <c r="H1496">
        <v>2.5759540833745334</v>
      </c>
      <c r="I1496">
        <v>0</v>
      </c>
      <c r="J1496">
        <v>0.73171619505448882</v>
      </c>
      <c r="K1496">
        <v>8.7814903926919999E-2</v>
      </c>
      <c r="L1496">
        <v>14.110859128614056</v>
      </c>
      <c r="M1496">
        <v>0.21100860328235974</v>
      </c>
      <c r="N1496">
        <v>3.0213323365642095</v>
      </c>
      <c r="O1496">
        <v>1.824565602564987</v>
      </c>
      <c r="P1496">
        <v>0</v>
      </c>
      <c r="Q1496">
        <v>17.641644189128758</v>
      </c>
      <c r="R1496">
        <v>0.16070388081296158</v>
      </c>
      <c r="S1496">
        <v>0.51500183870288407</v>
      </c>
      <c r="T1496">
        <v>9.230019987377748E-2</v>
      </c>
      <c r="U1496">
        <v>0.12714068859350058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16.430214941059702</v>
      </c>
      <c r="AB1496">
        <v>4.1599598321952751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L1496">
        <f t="shared" si="69"/>
        <v>0.50421040929650385</v>
      </c>
      <c r="AM1496">
        <f t="shared" si="70"/>
        <v>3.216849013652643E-2</v>
      </c>
      <c r="AN1496">
        <f t="shared" si="71"/>
        <v>0.15922144944204261</v>
      </c>
    </row>
    <row r="1497" spans="1:40" x14ac:dyDescent="0.25">
      <c r="A1497" s="2">
        <v>1614</v>
      </c>
      <c r="B1497" t="s">
        <v>279</v>
      </c>
      <c r="C1497">
        <v>0.41340098306219619</v>
      </c>
      <c r="D1497">
        <v>0.40926701864077458</v>
      </c>
      <c r="E1497">
        <v>4.1339644214215873E-3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L1497">
        <f t="shared" si="69"/>
        <v>1</v>
      </c>
      <c r="AM1497">
        <f t="shared" si="70"/>
        <v>0</v>
      </c>
      <c r="AN1497">
        <f t="shared" si="71"/>
        <v>0</v>
      </c>
    </row>
    <row r="1498" spans="1:40" x14ac:dyDescent="0.25">
      <c r="A1498" s="2">
        <v>1615</v>
      </c>
      <c r="B1498" t="s">
        <v>279</v>
      </c>
      <c r="C1498">
        <v>3.2917141053193006</v>
      </c>
      <c r="D1498">
        <v>3.2024049339016107</v>
      </c>
      <c r="E1498">
        <v>3.2345779679702737E-2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5.6963391737987097E-2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L1498">
        <f t="shared" si="69"/>
        <v>0.98269491519754526</v>
      </c>
      <c r="AM1498">
        <f t="shared" si="70"/>
        <v>0</v>
      </c>
      <c r="AN1498">
        <f t="shared" si="71"/>
        <v>0</v>
      </c>
    </row>
    <row r="1499" spans="1:40" x14ac:dyDescent="0.25">
      <c r="A1499" s="2">
        <v>1616</v>
      </c>
      <c r="B1499" t="s">
        <v>279</v>
      </c>
      <c r="C1499">
        <v>6.7123813881152863</v>
      </c>
      <c r="D1499">
        <v>6.092045976433921</v>
      </c>
      <c r="E1499">
        <v>6.153569390795962E-2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0.45651514284303996</v>
      </c>
      <c r="AB1499">
        <v>0.10225572363007396</v>
      </c>
      <c r="AC1499">
        <v>2.8851300292346309E-5</v>
      </c>
      <c r="AD1499">
        <v>0</v>
      </c>
      <c r="AE1499">
        <v>0</v>
      </c>
      <c r="AF1499">
        <v>0</v>
      </c>
      <c r="AG1499">
        <v>0</v>
      </c>
      <c r="AH1499">
        <v>0</v>
      </c>
      <c r="AL1499">
        <f t="shared" si="69"/>
        <v>0.91675089875512772</v>
      </c>
      <c r="AM1499">
        <f t="shared" si="70"/>
        <v>1.5233896543948539E-2</v>
      </c>
      <c r="AN1499">
        <f t="shared" si="71"/>
        <v>8.3244803023626537E-2</v>
      </c>
    </row>
    <row r="1500" spans="1:40" x14ac:dyDescent="0.25">
      <c r="A1500" s="2">
        <v>1617</v>
      </c>
      <c r="B1500" t="s">
        <v>279</v>
      </c>
      <c r="C1500">
        <v>7.3201594563317789</v>
      </c>
      <c r="D1500">
        <v>7.2469638744387375</v>
      </c>
      <c r="E1500">
        <v>7.31955818930414E-2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L1500">
        <f t="shared" si="69"/>
        <v>1</v>
      </c>
      <c r="AM1500">
        <f t="shared" si="70"/>
        <v>0</v>
      </c>
      <c r="AN1500">
        <f t="shared" si="71"/>
        <v>0</v>
      </c>
    </row>
    <row r="1501" spans="1:40" x14ac:dyDescent="0.25">
      <c r="A1501" s="2">
        <v>1618</v>
      </c>
      <c r="B1501" t="s">
        <v>279</v>
      </c>
      <c r="C1501">
        <v>2.2194268863972977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2.2194268863972977</v>
      </c>
      <c r="AL1501">
        <f t="shared" si="69"/>
        <v>0</v>
      </c>
      <c r="AM1501">
        <f t="shared" si="70"/>
        <v>0</v>
      </c>
      <c r="AN1501">
        <f t="shared" si="71"/>
        <v>0</v>
      </c>
    </row>
    <row r="1502" spans="1:40" x14ac:dyDescent="0.25">
      <c r="A1502" s="2">
        <v>1619</v>
      </c>
      <c r="B1502" t="s">
        <v>279</v>
      </c>
      <c r="C1502">
        <v>9.4350716584617143</v>
      </c>
      <c r="D1502">
        <v>8.8350562852245069</v>
      </c>
      <c r="E1502">
        <v>8.9242302792471848E-2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0.5107730704447343</v>
      </c>
      <c r="AL1502">
        <f t="shared" si="69"/>
        <v>0.94586442064945475</v>
      </c>
      <c r="AM1502">
        <f t="shared" si="70"/>
        <v>0</v>
      </c>
      <c r="AN1502">
        <f t="shared" si="71"/>
        <v>0</v>
      </c>
    </row>
    <row r="1503" spans="1:40" x14ac:dyDescent="0.25">
      <c r="A1503" s="2">
        <v>1620</v>
      </c>
      <c r="B1503" t="s">
        <v>162</v>
      </c>
      <c r="C1503">
        <v>32.024284041737054</v>
      </c>
      <c r="D1503">
        <v>13.076869577879561</v>
      </c>
      <c r="E1503">
        <v>0.13164970682447724</v>
      </c>
      <c r="F1503">
        <v>1.5953782764166897</v>
      </c>
      <c r="G1503">
        <v>0.45988959399927976</v>
      </c>
      <c r="H1503">
        <v>1.6940937232915825</v>
      </c>
      <c r="I1503">
        <v>0.48834550531860854</v>
      </c>
      <c r="J1503">
        <v>0.7143582315891559</v>
      </c>
      <c r="K1503">
        <v>0.15129120918506636</v>
      </c>
      <c r="L1503">
        <v>5.3362899856356814</v>
      </c>
      <c r="M1503">
        <v>2.3628573266290087</v>
      </c>
      <c r="N1503">
        <v>1.587544717382781</v>
      </c>
      <c r="O1503">
        <v>1.2992475256890941</v>
      </c>
      <c r="P1503">
        <v>0</v>
      </c>
      <c r="Q1503">
        <v>2.7429362903524761</v>
      </c>
      <c r="R1503">
        <v>0.11390418913335816</v>
      </c>
      <c r="S1503">
        <v>0.11664466804189329</v>
      </c>
      <c r="T1503">
        <v>7.5098136944994578E-2</v>
      </c>
      <c r="U1503">
        <v>7.7885377423348084E-2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L1503">
        <f t="shared" si="69"/>
        <v>0.41245322666665885</v>
      </c>
      <c r="AM1503">
        <f t="shared" si="70"/>
        <v>0</v>
      </c>
      <c r="AN1503">
        <f t="shared" si="71"/>
        <v>0</v>
      </c>
    </row>
    <row r="1504" spans="1:40" x14ac:dyDescent="0.25">
      <c r="A1504" s="2">
        <v>1621</v>
      </c>
      <c r="B1504" t="s">
        <v>162</v>
      </c>
      <c r="C1504">
        <v>35.392105075868955</v>
      </c>
      <c r="D1504">
        <v>3.6987421999777386</v>
      </c>
      <c r="E1504">
        <v>3.7360957015546918E-2</v>
      </c>
      <c r="F1504">
        <v>5.628982489976038E-2</v>
      </c>
      <c r="G1504">
        <v>0.72043766677157928</v>
      </c>
      <c r="H1504">
        <v>0.49376682681950929</v>
      </c>
      <c r="I1504">
        <v>6.3195676094401163</v>
      </c>
      <c r="J1504">
        <v>2.9536458927279002E-2</v>
      </c>
      <c r="K1504">
        <v>0.37801887347540841</v>
      </c>
      <c r="L1504">
        <v>0.28059590929195594</v>
      </c>
      <c r="M1504">
        <v>3.591259108516526</v>
      </c>
      <c r="N1504">
        <v>0.8637012427928541</v>
      </c>
      <c r="O1504">
        <v>7.8648349668431844E-2</v>
      </c>
      <c r="P1504">
        <v>1.006593417955493</v>
      </c>
      <c r="Q1504">
        <v>12.132594287444336</v>
      </c>
      <c r="R1504">
        <v>0</v>
      </c>
      <c r="S1504">
        <v>0.90663883846131776</v>
      </c>
      <c r="T1504">
        <v>5.1101522699287969E-3</v>
      </c>
      <c r="U1504">
        <v>4.3502491957796201E-2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3.880378714165841</v>
      </c>
      <c r="AB1504">
        <v>0.86917365085562881</v>
      </c>
      <c r="AC1504">
        <v>1.884951619099958E-4</v>
      </c>
      <c r="AD1504">
        <v>0</v>
      </c>
      <c r="AE1504">
        <v>0</v>
      </c>
      <c r="AF1504">
        <v>0</v>
      </c>
      <c r="AG1504">
        <v>0</v>
      </c>
      <c r="AH1504">
        <v>0</v>
      </c>
      <c r="AL1504">
        <f t="shared" si="69"/>
        <v>0.10556317995169594</v>
      </c>
      <c r="AM1504">
        <f t="shared" si="70"/>
        <v>2.4558405016949635E-2</v>
      </c>
      <c r="AN1504">
        <f t="shared" si="71"/>
        <v>0.134198074820359</v>
      </c>
    </row>
    <row r="1505" spans="1:40" x14ac:dyDescent="0.25">
      <c r="A1505" s="2">
        <v>1622</v>
      </c>
      <c r="B1505" t="s">
        <v>162</v>
      </c>
      <c r="C1505">
        <v>8202.1834635452688</v>
      </c>
      <c r="D1505">
        <v>2099.5940535533282</v>
      </c>
      <c r="E1505">
        <v>21.036860974041076</v>
      </c>
      <c r="F1505">
        <v>295.1478593116928</v>
      </c>
      <c r="G1505">
        <v>76.792658547247157</v>
      </c>
      <c r="H1505">
        <v>313.41024193692311</v>
      </c>
      <c r="I1505">
        <v>81.544441007127773</v>
      </c>
      <c r="J1505">
        <v>85.959628247575196</v>
      </c>
      <c r="K1505">
        <v>70.696142168894639</v>
      </c>
      <c r="L1505">
        <v>1235.2233827797299</v>
      </c>
      <c r="M1505">
        <v>158.08701683133177</v>
      </c>
      <c r="N1505">
        <v>282.72301565269998</v>
      </c>
      <c r="O1505">
        <v>235.12422942019776</v>
      </c>
      <c r="P1505">
        <v>0</v>
      </c>
      <c r="Q1505">
        <v>2697.6745933009543</v>
      </c>
      <c r="R1505">
        <v>68.041703361768995</v>
      </c>
      <c r="S1505">
        <v>114.79834036822345</v>
      </c>
      <c r="T1505">
        <v>13.590463271673631</v>
      </c>
      <c r="U1505">
        <v>14.095087707462325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270.60051232384825</v>
      </c>
      <c r="AB1505">
        <v>65.519993754851427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2.523239025697869</v>
      </c>
      <c r="AL1505">
        <f t="shared" si="69"/>
        <v>0.25854468190726854</v>
      </c>
      <c r="AM1505">
        <f t="shared" si="70"/>
        <v>7.9881160968973755E-3</v>
      </c>
      <c r="AN1505">
        <f t="shared" si="71"/>
        <v>4.09793937885677E-2</v>
      </c>
    </row>
    <row r="1506" spans="1:40" x14ac:dyDescent="0.25">
      <c r="A1506" s="2">
        <v>1623</v>
      </c>
      <c r="B1506" t="s">
        <v>162</v>
      </c>
      <c r="C1506">
        <v>9495.8103860834126</v>
      </c>
      <c r="D1506">
        <v>3121.6470720162242</v>
      </c>
      <c r="E1506">
        <v>31.467425476105873</v>
      </c>
      <c r="F1506">
        <v>178.10476812839084</v>
      </c>
      <c r="G1506">
        <v>42.645494139655774</v>
      </c>
      <c r="H1506">
        <v>121.72346213867402</v>
      </c>
      <c r="I1506">
        <v>29.145841900070845</v>
      </c>
      <c r="J1506">
        <v>508.37326911736608</v>
      </c>
      <c r="K1506">
        <v>27.822427628899977</v>
      </c>
      <c r="L1506">
        <v>1216.4299250327399</v>
      </c>
      <c r="M1506">
        <v>202.68929283079254</v>
      </c>
      <c r="N1506">
        <v>326.81626831475421</v>
      </c>
      <c r="O1506">
        <v>181.1095821220184</v>
      </c>
      <c r="P1506">
        <v>0</v>
      </c>
      <c r="Q1506">
        <v>2316.0734667136271</v>
      </c>
      <c r="R1506">
        <v>36.756482723982614</v>
      </c>
      <c r="S1506">
        <v>106.53210550284747</v>
      </c>
      <c r="T1506">
        <v>3.543667065284287</v>
      </c>
      <c r="U1506">
        <v>16.766213686191932</v>
      </c>
      <c r="V1506">
        <v>0</v>
      </c>
      <c r="W1506">
        <v>314.60601077807678</v>
      </c>
      <c r="X1506">
        <v>78.603338883928558</v>
      </c>
      <c r="Y1506">
        <v>13.402166329852333</v>
      </c>
      <c r="Z1506">
        <v>9.1325596990968929</v>
      </c>
      <c r="AA1506">
        <v>403.227422264859</v>
      </c>
      <c r="AB1506">
        <v>94.593724000021851</v>
      </c>
      <c r="AC1506">
        <v>101.86967560105103</v>
      </c>
      <c r="AD1506">
        <v>0</v>
      </c>
      <c r="AE1506">
        <v>0</v>
      </c>
      <c r="AF1506">
        <v>0</v>
      </c>
      <c r="AG1506">
        <v>0</v>
      </c>
      <c r="AH1506">
        <v>12.728723988902608</v>
      </c>
      <c r="AL1506">
        <f t="shared" si="69"/>
        <v>0.33205322866528358</v>
      </c>
      <c r="AM1506">
        <f t="shared" si="70"/>
        <v>1.8239313533237714E-2</v>
      </c>
      <c r="AN1506">
        <f t="shared" si="71"/>
        <v>9.3834065729949304E-2</v>
      </c>
    </row>
    <row r="1507" spans="1:40" x14ac:dyDescent="0.25">
      <c r="A1507" s="2">
        <v>1624</v>
      </c>
      <c r="B1507" t="s">
        <v>162</v>
      </c>
      <c r="C1507">
        <v>4890.6821907963913</v>
      </c>
      <c r="D1507">
        <v>2368.1141248620215</v>
      </c>
      <c r="E1507">
        <v>23.920321607041561</v>
      </c>
      <c r="F1507">
        <v>0.28080082814692503</v>
      </c>
      <c r="G1507">
        <v>61.10237183212643</v>
      </c>
      <c r="H1507">
        <v>0.5224611878649259</v>
      </c>
      <c r="I1507">
        <v>113.67429016976037</v>
      </c>
      <c r="J1507">
        <v>0.56031838604579831</v>
      </c>
      <c r="K1507">
        <v>121.91143552091825</v>
      </c>
      <c r="L1507">
        <v>1.9858979444466318</v>
      </c>
      <c r="M1507">
        <v>432.09072832314467</v>
      </c>
      <c r="N1507">
        <v>110.60777821055085</v>
      </c>
      <c r="O1507">
        <v>0.40094927394501234</v>
      </c>
      <c r="P1507">
        <v>87.24299912344469</v>
      </c>
      <c r="Q1507">
        <v>633.97850909302417</v>
      </c>
      <c r="R1507">
        <v>0</v>
      </c>
      <c r="S1507">
        <v>42.786771116643841</v>
      </c>
      <c r="T1507">
        <v>0.48548627858382321</v>
      </c>
      <c r="U1507">
        <v>5.9434973900375017</v>
      </c>
      <c r="V1507">
        <v>0</v>
      </c>
      <c r="W1507">
        <v>724.42807491598251</v>
      </c>
      <c r="X1507">
        <v>143.56680364736604</v>
      </c>
      <c r="Y1507">
        <v>0</v>
      </c>
      <c r="Z1507">
        <v>0</v>
      </c>
      <c r="AA1507">
        <v>6.6775255841021366E-3</v>
      </c>
      <c r="AB1507">
        <v>0</v>
      </c>
      <c r="AC1507">
        <v>0</v>
      </c>
      <c r="AD1507">
        <v>2.0973274527989356</v>
      </c>
      <c r="AE1507">
        <v>0.3536584575894709</v>
      </c>
      <c r="AF1507">
        <v>1.020242465687067</v>
      </c>
      <c r="AG1507">
        <v>0</v>
      </c>
      <c r="AH1507">
        <v>13.600665183637478</v>
      </c>
      <c r="AL1507">
        <f t="shared" si="69"/>
        <v>0.48910036537858692</v>
      </c>
      <c r="AM1507">
        <f t="shared" si="70"/>
        <v>2.9427481993369867E-2</v>
      </c>
      <c r="AN1507">
        <f t="shared" si="71"/>
        <v>0.17798182503810944</v>
      </c>
    </row>
    <row r="1508" spans="1:40" x14ac:dyDescent="0.25">
      <c r="A1508" s="2">
        <v>1625</v>
      </c>
      <c r="B1508" t="s">
        <v>162</v>
      </c>
      <c r="C1508">
        <v>11847.213020695715</v>
      </c>
      <c r="D1508">
        <v>3726.4738219805354</v>
      </c>
      <c r="E1508">
        <v>37.641325896674608</v>
      </c>
      <c r="F1508">
        <v>18.94973255011778</v>
      </c>
      <c r="G1508">
        <v>242.53487126118623</v>
      </c>
      <c r="H1508">
        <v>166.22606282298429</v>
      </c>
      <c r="I1508">
        <v>2127.4768805067943</v>
      </c>
      <c r="J1508">
        <v>9.9434798477356612</v>
      </c>
      <c r="K1508">
        <v>127.25965723750241</v>
      </c>
      <c r="L1508">
        <v>94.462360231653349</v>
      </c>
      <c r="M1508">
        <v>1208.9943818298611</v>
      </c>
      <c r="N1508">
        <v>290.764123320397</v>
      </c>
      <c r="O1508">
        <v>26.476797629441851</v>
      </c>
      <c r="P1508">
        <v>338.86886136534292</v>
      </c>
      <c r="Q1508">
        <v>1938.0410254102374</v>
      </c>
      <c r="R1508">
        <v>0</v>
      </c>
      <c r="S1508">
        <v>144.82504671395259</v>
      </c>
      <c r="T1508">
        <v>1.7202160105903872</v>
      </c>
      <c r="U1508">
        <v>14.645183835564128</v>
      </c>
      <c r="V1508">
        <v>0</v>
      </c>
      <c r="W1508">
        <v>0</v>
      </c>
      <c r="X1508">
        <v>0</v>
      </c>
      <c r="Y1508">
        <v>55.424388299837403</v>
      </c>
      <c r="Z1508">
        <v>0</v>
      </c>
      <c r="AA1508">
        <v>1039.0171783266592</v>
      </c>
      <c r="AB1508">
        <v>222.02704311487875</v>
      </c>
      <c r="AC1508">
        <v>8.7688464770214871</v>
      </c>
      <c r="AD1508">
        <v>0</v>
      </c>
      <c r="AE1508">
        <v>0</v>
      </c>
      <c r="AF1508">
        <v>0</v>
      </c>
      <c r="AG1508">
        <v>0</v>
      </c>
      <c r="AH1508">
        <v>6.6717360267467489</v>
      </c>
      <c r="AL1508">
        <f t="shared" si="69"/>
        <v>0.31772157226359776</v>
      </c>
      <c r="AM1508">
        <f t="shared" si="70"/>
        <v>1.8740866963987489E-2</v>
      </c>
      <c r="AN1508">
        <f t="shared" si="71"/>
        <v>0.10644226783452269</v>
      </c>
    </row>
    <row r="1509" spans="1:40" x14ac:dyDescent="0.25">
      <c r="A1509" s="2">
        <v>1626</v>
      </c>
      <c r="B1509" t="s">
        <v>132</v>
      </c>
      <c r="C1509">
        <v>62.767585476589616</v>
      </c>
      <c r="D1509">
        <v>48.856695688040396</v>
      </c>
      <c r="E1509">
        <v>0.4933671319905677</v>
      </c>
      <c r="F1509">
        <v>0.2756413581730553</v>
      </c>
      <c r="G1509">
        <v>5.3001524280512198E-2</v>
      </c>
      <c r="H1509">
        <v>0.18838406161031976</v>
      </c>
      <c r="I1509">
        <v>3.6223479243572401E-2</v>
      </c>
      <c r="J1509">
        <v>0.79089879876805935</v>
      </c>
      <c r="K1509">
        <v>7.3669611356332572E-3</v>
      </c>
      <c r="L1509">
        <v>1.9343753188204291</v>
      </c>
      <c r="M1509">
        <v>0.17834731853512073</v>
      </c>
      <c r="N1509">
        <v>0.48592812357774762</v>
      </c>
      <c r="O1509">
        <v>0.26962838957029206</v>
      </c>
      <c r="P1509">
        <v>0</v>
      </c>
      <c r="Q1509">
        <v>4.9504133603893488</v>
      </c>
      <c r="R1509">
        <v>0.16844314579034761</v>
      </c>
      <c r="S1509">
        <v>0.22384035471068847</v>
      </c>
      <c r="T1509">
        <v>5.2750787310567185E-3</v>
      </c>
      <c r="U1509">
        <v>2.4961700081288066E-2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2.0905974563533007</v>
      </c>
      <c r="AB1509">
        <v>1.7341962267878732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L1509">
        <f t="shared" si="69"/>
        <v>0.78623484471036442</v>
      </c>
      <c r="AM1509">
        <f t="shared" si="70"/>
        <v>2.7628850363133298E-2</v>
      </c>
      <c r="AN1509">
        <f t="shared" si="71"/>
        <v>6.0935810324705013E-2</v>
      </c>
    </row>
    <row r="1510" spans="1:40" x14ac:dyDescent="0.25">
      <c r="A1510" s="2">
        <v>1627</v>
      </c>
      <c r="B1510" t="s">
        <v>132</v>
      </c>
      <c r="C1510">
        <v>26366.467490829156</v>
      </c>
      <c r="D1510">
        <v>19567.096556650802</v>
      </c>
      <c r="E1510">
        <v>197.55931576273309</v>
      </c>
      <c r="F1510">
        <v>155.7858659196657</v>
      </c>
      <c r="G1510">
        <v>0</v>
      </c>
      <c r="H1510">
        <v>106.47021772572383</v>
      </c>
      <c r="I1510">
        <v>0</v>
      </c>
      <c r="J1510">
        <v>373.33972072097384</v>
      </c>
      <c r="K1510">
        <v>5.0596654651348922</v>
      </c>
      <c r="L1510">
        <v>1001.4887315649268</v>
      </c>
      <c r="M1510">
        <v>0</v>
      </c>
      <c r="N1510">
        <v>227.44183053429632</v>
      </c>
      <c r="O1510">
        <v>127.81091718958103</v>
      </c>
      <c r="P1510">
        <v>0</v>
      </c>
      <c r="Q1510">
        <v>2337.8793639158112</v>
      </c>
      <c r="R1510">
        <v>62.344934281394629</v>
      </c>
      <c r="S1510">
        <v>109.76574375726811</v>
      </c>
      <c r="T1510">
        <v>2.5008598774550013</v>
      </c>
      <c r="U1510">
        <v>11.832257441751659</v>
      </c>
      <c r="V1510">
        <v>0</v>
      </c>
      <c r="W1510">
        <v>5.8025370026015457</v>
      </c>
      <c r="X1510">
        <v>2.0859752540676824</v>
      </c>
      <c r="Y1510">
        <v>168.21500805450478</v>
      </c>
      <c r="Z1510">
        <v>0</v>
      </c>
      <c r="AA1510">
        <v>1163.0781447619681</v>
      </c>
      <c r="AB1510">
        <v>659.21227339682116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81.697571551681293</v>
      </c>
      <c r="AL1510">
        <f t="shared" si="69"/>
        <v>0.74961334427101856</v>
      </c>
      <c r="AM1510">
        <f t="shared" si="70"/>
        <v>2.5081033281417128E-2</v>
      </c>
      <c r="AN1510">
        <f t="shared" si="71"/>
        <v>6.9413126011364068E-2</v>
      </c>
    </row>
    <row r="1511" spans="1:40" x14ac:dyDescent="0.25">
      <c r="A1511" s="2">
        <v>1628</v>
      </c>
      <c r="B1511" t="s">
        <v>132</v>
      </c>
      <c r="C1511">
        <v>10.222765268858696</v>
      </c>
      <c r="D1511">
        <v>5.5710536680836853</v>
      </c>
      <c r="E1511">
        <v>5.6158403586149694E-2</v>
      </c>
      <c r="F1511">
        <v>6.1740105079605131E-2</v>
      </c>
      <c r="G1511">
        <v>1.4783081424614189E-2</v>
      </c>
      <c r="H1511">
        <v>4.2195497751511928E-2</v>
      </c>
      <c r="I1511">
        <v>1.0103420365740827E-2</v>
      </c>
      <c r="J1511">
        <v>0.17622784266136271</v>
      </c>
      <c r="K1511">
        <v>9.6446581606378298E-3</v>
      </c>
      <c r="L1511">
        <v>0.42167602912999047</v>
      </c>
      <c r="M1511">
        <v>7.0262342605353162E-2</v>
      </c>
      <c r="N1511">
        <v>0.11329101943487452</v>
      </c>
      <c r="O1511">
        <v>6.2781725321784693E-2</v>
      </c>
      <c r="P1511">
        <v>0</v>
      </c>
      <c r="Q1511">
        <v>0.59773494205139088</v>
      </c>
      <c r="R1511">
        <v>9.4861559388302753E-3</v>
      </c>
      <c r="S1511">
        <v>2.7493930060738751E-2</v>
      </c>
      <c r="T1511">
        <v>1.2284139233154649E-3</v>
      </c>
      <c r="U1511">
        <v>5.8120161837912935E-3</v>
      </c>
      <c r="V1511">
        <v>0</v>
      </c>
      <c r="W1511">
        <v>1.0490363813873851</v>
      </c>
      <c r="X1511">
        <v>0.26209849577835465</v>
      </c>
      <c r="Y1511">
        <v>0</v>
      </c>
      <c r="Z1511">
        <v>0</v>
      </c>
      <c r="AA1511">
        <v>1.3445395874120005</v>
      </c>
      <c r="AB1511">
        <v>0.31541755251757875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L1511">
        <f t="shared" si="69"/>
        <v>0.55045889479746168</v>
      </c>
      <c r="AM1511">
        <f t="shared" si="70"/>
        <v>5.6493134010931784E-2</v>
      </c>
      <c r="AN1511">
        <f t="shared" si="71"/>
        <v>0.29063486629650664</v>
      </c>
    </row>
    <row r="1512" spans="1:40" x14ac:dyDescent="0.25">
      <c r="A1512" s="2">
        <v>1629</v>
      </c>
      <c r="B1512" t="s">
        <v>132</v>
      </c>
      <c r="C1512">
        <v>20.452807302664191</v>
      </c>
      <c r="D1512">
        <v>6.1514472960697173</v>
      </c>
      <c r="E1512">
        <v>6.1972237455875129E-2</v>
      </c>
      <c r="F1512">
        <v>0.51607267740313145</v>
      </c>
      <c r="G1512">
        <v>9.1206146860309381E-2</v>
      </c>
      <c r="H1512">
        <v>0.35270337343182756</v>
      </c>
      <c r="I1512">
        <v>6.2334382727540764E-2</v>
      </c>
      <c r="J1512">
        <v>1.3962518057052251</v>
      </c>
      <c r="K1512">
        <v>7.8808308767787952E-2</v>
      </c>
      <c r="L1512">
        <v>3.0969245691149623</v>
      </c>
      <c r="M1512">
        <v>0.80703823895228066</v>
      </c>
      <c r="N1512">
        <v>0.89002007561254659</v>
      </c>
      <c r="O1512">
        <v>0.49822763067983039</v>
      </c>
      <c r="P1512">
        <v>0</v>
      </c>
      <c r="Q1512">
        <v>5.4275717078494354</v>
      </c>
      <c r="R1512">
        <v>0.14483897197242965</v>
      </c>
      <c r="S1512">
        <v>0.25223888017713592</v>
      </c>
      <c r="T1512">
        <v>9.7482034622788597E-3</v>
      </c>
      <c r="U1512">
        <v>4.6123859054517033E-2</v>
      </c>
      <c r="V1512">
        <v>0</v>
      </c>
      <c r="W1512">
        <v>0.21386385381684367</v>
      </c>
      <c r="X1512">
        <v>4.3182639887726824E-2</v>
      </c>
      <c r="Y1512">
        <v>0</v>
      </c>
      <c r="Z1512">
        <v>0</v>
      </c>
      <c r="AA1512">
        <v>0.25580224814848346</v>
      </c>
      <c r="AB1512">
        <v>5.6430195514300639E-2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L1512">
        <f t="shared" si="69"/>
        <v>0.30379299240335728</v>
      </c>
      <c r="AM1512">
        <f t="shared" si="70"/>
        <v>4.8703747083683642E-3</v>
      </c>
      <c r="AN1512">
        <f t="shared" si="71"/>
        <v>2.7833779927765714E-2</v>
      </c>
    </row>
    <row r="1513" spans="1:40" x14ac:dyDescent="0.25">
      <c r="A1513" s="2">
        <v>1630</v>
      </c>
      <c r="B1513" t="s">
        <v>130</v>
      </c>
      <c r="C1513">
        <v>10.318649498733748</v>
      </c>
      <c r="D1513">
        <v>10.215490916590266</v>
      </c>
      <c r="E1513">
        <v>0.10315858214348236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L1513">
        <f t="shared" si="69"/>
        <v>1</v>
      </c>
      <c r="AM1513">
        <f t="shared" si="70"/>
        <v>0</v>
      </c>
      <c r="AN1513">
        <f t="shared" si="71"/>
        <v>0</v>
      </c>
    </row>
    <row r="1514" spans="1:40" x14ac:dyDescent="0.25">
      <c r="A1514" s="2">
        <v>1631</v>
      </c>
      <c r="B1514" t="s">
        <v>130</v>
      </c>
      <c r="C1514">
        <v>25503.512783255966</v>
      </c>
      <c r="D1514">
        <v>20572.317757715915</v>
      </c>
      <c r="E1514">
        <v>207.70853806036192</v>
      </c>
      <c r="F1514">
        <v>127.47835730051153</v>
      </c>
      <c r="G1514">
        <v>0</v>
      </c>
      <c r="H1514">
        <v>87.123747568358382</v>
      </c>
      <c r="I1514">
        <v>0</v>
      </c>
      <c r="J1514">
        <v>305.50097745763219</v>
      </c>
      <c r="K1514">
        <v>4.140284731081648</v>
      </c>
      <c r="L1514">
        <v>819.51040680869357</v>
      </c>
      <c r="M1514">
        <v>0</v>
      </c>
      <c r="N1514">
        <v>186.11387346837199</v>
      </c>
      <c r="O1514">
        <v>104.5866752559016</v>
      </c>
      <c r="P1514">
        <v>0</v>
      </c>
      <c r="Q1514">
        <v>1539.3089159989647</v>
      </c>
      <c r="R1514">
        <v>41.049215236657588</v>
      </c>
      <c r="S1514">
        <v>72.272072992601608</v>
      </c>
      <c r="T1514">
        <v>2.046434104497779</v>
      </c>
      <c r="U1514">
        <v>9.6822438475199721</v>
      </c>
      <c r="V1514">
        <v>0</v>
      </c>
      <c r="W1514">
        <v>2.1920194195603195</v>
      </c>
      <c r="X1514">
        <v>0.78801708004422333</v>
      </c>
      <c r="Y1514">
        <v>60.076788590894566</v>
      </c>
      <c r="Z1514">
        <v>0</v>
      </c>
      <c r="AA1514">
        <v>439.37503175617286</v>
      </c>
      <c r="AB1514">
        <v>249.0300543108084</v>
      </c>
      <c r="AC1514">
        <v>551.99703984701989</v>
      </c>
      <c r="AD1514">
        <v>0</v>
      </c>
      <c r="AE1514">
        <v>0</v>
      </c>
      <c r="AF1514">
        <v>0</v>
      </c>
      <c r="AG1514">
        <v>0</v>
      </c>
      <c r="AH1514">
        <v>121.2143317043967</v>
      </c>
      <c r="AL1514">
        <f t="shared" si="69"/>
        <v>0.81479074950879549</v>
      </c>
      <c r="AM1514">
        <f t="shared" si="70"/>
        <v>9.7954377310276938E-3</v>
      </c>
      <c r="AN1514">
        <f t="shared" si="71"/>
        <v>2.710940757229752E-2</v>
      </c>
    </row>
    <row r="1515" spans="1:40" x14ac:dyDescent="0.25">
      <c r="A1515" s="2">
        <v>1632</v>
      </c>
      <c r="B1515" t="s">
        <v>130</v>
      </c>
      <c r="C1515">
        <v>42.648850579764591</v>
      </c>
      <c r="D1515">
        <v>21.668054769484218</v>
      </c>
      <c r="E1515">
        <v>0.21886929626542542</v>
      </c>
      <c r="F1515">
        <v>0.15572122837875874</v>
      </c>
      <c r="G1515">
        <v>2.7196361454265249E-2</v>
      </c>
      <c r="H1515">
        <v>5.8787867666851797E-2</v>
      </c>
      <c r="I1515">
        <v>1.0266773509339067E-2</v>
      </c>
      <c r="J1515">
        <v>0.25506833087628744</v>
      </c>
      <c r="K1515">
        <v>4.4547522413803338E-2</v>
      </c>
      <c r="L1515">
        <v>3.2250307186141796</v>
      </c>
      <c r="M1515">
        <v>0.56325294000504933</v>
      </c>
      <c r="N1515">
        <v>0.6062151419994164</v>
      </c>
      <c r="O1515">
        <v>0.13759456915280668</v>
      </c>
      <c r="P1515">
        <v>2.4030642235237765E-2</v>
      </c>
      <c r="Q1515">
        <v>7.8008041771352001</v>
      </c>
      <c r="R1515">
        <v>0</v>
      </c>
      <c r="S1515">
        <v>0.77598651046596911</v>
      </c>
      <c r="T1515">
        <v>6.0716316166904262E-3</v>
      </c>
      <c r="U1515">
        <v>4.1712198789948335E-2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4.2860516291810482</v>
      </c>
      <c r="AB1515">
        <v>2.7435882705201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L1515">
        <f t="shared" si="69"/>
        <v>0.51318907234827649</v>
      </c>
      <c r="AM1515">
        <f t="shared" si="70"/>
        <v>6.4329711896663352E-2</v>
      </c>
      <c r="AN1515">
        <f t="shared" si="71"/>
        <v>0.16482601064602831</v>
      </c>
    </row>
    <row r="1516" spans="1:40" x14ac:dyDescent="0.25">
      <c r="A1516" s="2">
        <v>1633</v>
      </c>
      <c r="B1516" t="s">
        <v>161</v>
      </c>
      <c r="C1516">
        <v>332.62106369644897</v>
      </c>
      <c r="D1516">
        <v>38.597856979870315</v>
      </c>
      <c r="E1516">
        <v>0.38857897336902153</v>
      </c>
      <c r="F1516">
        <v>13.908425999530113</v>
      </c>
      <c r="G1516">
        <v>4.0092938964039764</v>
      </c>
      <c r="H1516">
        <v>14.769022203054821</v>
      </c>
      <c r="I1516">
        <v>4.2573710720083806</v>
      </c>
      <c r="J1516">
        <v>6.2277384292387943</v>
      </c>
      <c r="K1516">
        <v>1.3189490031518605</v>
      </c>
      <c r="L1516">
        <v>46.52150243887516</v>
      </c>
      <c r="M1516">
        <v>20.599269001381103</v>
      </c>
      <c r="N1516">
        <v>13.840133433593474</v>
      </c>
      <c r="O1516">
        <v>11.32677330087928</v>
      </c>
      <c r="P1516">
        <v>0</v>
      </c>
      <c r="Q1516">
        <v>69.439597666291633</v>
      </c>
      <c r="R1516">
        <v>2.8835744722708041</v>
      </c>
      <c r="S1516">
        <v>2.9529518593763515</v>
      </c>
      <c r="T1516">
        <v>0.65470170669995265</v>
      </c>
      <c r="U1516">
        <v>0.67900072625482943</v>
      </c>
      <c r="V1516">
        <v>0</v>
      </c>
      <c r="W1516">
        <v>0</v>
      </c>
      <c r="X1516">
        <v>0</v>
      </c>
      <c r="Y1516">
        <v>2.1897459886097326</v>
      </c>
      <c r="Z1516">
        <v>0</v>
      </c>
      <c r="AA1516">
        <v>59.559643016147334</v>
      </c>
      <c r="AB1516">
        <v>18.496933529442064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L1516">
        <f t="shared" si="69"/>
        <v>0.11720976272512459</v>
      </c>
      <c r="AM1516">
        <f t="shared" si="70"/>
        <v>5.5609627736391415E-2</v>
      </c>
      <c r="AN1516">
        <f t="shared" si="71"/>
        <v>0.23467117709906693</v>
      </c>
    </row>
    <row r="1517" spans="1:40" x14ac:dyDescent="0.25">
      <c r="A1517" s="2">
        <v>1634</v>
      </c>
      <c r="B1517" t="s">
        <v>161</v>
      </c>
      <c r="C1517">
        <v>37.762557325073089</v>
      </c>
      <c r="D1517">
        <v>5.8234739812149687</v>
      </c>
      <c r="E1517">
        <v>5.8796742365942019E-2</v>
      </c>
      <c r="F1517">
        <v>0.79857856535104477</v>
      </c>
      <c r="G1517">
        <v>0</v>
      </c>
      <c r="H1517">
        <v>0.54578015291751036</v>
      </c>
      <c r="I1517">
        <v>0</v>
      </c>
      <c r="J1517">
        <v>1.9137878574662086</v>
      </c>
      <c r="K1517">
        <v>2.5936501777300128E-2</v>
      </c>
      <c r="L1517">
        <v>5.1337612032196427</v>
      </c>
      <c r="M1517">
        <v>0</v>
      </c>
      <c r="N1517">
        <v>1.1658963389050667</v>
      </c>
      <c r="O1517">
        <v>0.65517534779496533</v>
      </c>
      <c r="P1517">
        <v>0</v>
      </c>
      <c r="Q1517">
        <v>6.6175897323319974</v>
      </c>
      <c r="R1517">
        <v>0.17647326176507</v>
      </c>
      <c r="S1517">
        <v>0.31070236987473587</v>
      </c>
      <c r="T1517">
        <v>1.2819732273477678E-2</v>
      </c>
      <c r="U1517">
        <v>6.0653687142393498E-2</v>
      </c>
      <c r="V1517">
        <v>0</v>
      </c>
      <c r="W1517">
        <v>4.5855001575164436E-2</v>
      </c>
      <c r="X1517">
        <v>1.6484582264299601E-2</v>
      </c>
      <c r="Y1517">
        <v>0</v>
      </c>
      <c r="Z1517">
        <v>0</v>
      </c>
      <c r="AA1517">
        <v>9.1913158220598596</v>
      </c>
      <c r="AB1517">
        <v>5.2094764447734283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L1517">
        <f t="shared" si="69"/>
        <v>0.15576992503299764</v>
      </c>
      <c r="AM1517">
        <f t="shared" si="70"/>
        <v>0.13839001903528028</v>
      </c>
      <c r="AN1517">
        <f t="shared" si="71"/>
        <v>0.38300191711512377</v>
      </c>
    </row>
    <row r="1518" spans="1:40" x14ac:dyDescent="0.25">
      <c r="A1518" s="2">
        <v>1635</v>
      </c>
      <c r="B1518" t="s">
        <v>161</v>
      </c>
      <c r="C1518">
        <v>8012.5887300738377</v>
      </c>
      <c r="D1518">
        <v>1854.473793520757</v>
      </c>
      <c r="E1518">
        <v>18.580881055685385</v>
      </c>
      <c r="F1518">
        <v>234.5886174808285</v>
      </c>
      <c r="G1518">
        <v>61.036131663931592</v>
      </c>
      <c r="H1518">
        <v>249.10387468767269</v>
      </c>
      <c r="I1518">
        <v>64.812930453638685</v>
      </c>
      <c r="J1518">
        <v>68.322197548006272</v>
      </c>
      <c r="K1518">
        <v>56.190515124539374</v>
      </c>
      <c r="L1518">
        <v>981.77688404060655</v>
      </c>
      <c r="M1518">
        <v>125.65029204892959</v>
      </c>
      <c r="N1518">
        <v>224.7131370921991</v>
      </c>
      <c r="O1518">
        <v>186.88079948999373</v>
      </c>
      <c r="P1518">
        <v>0</v>
      </c>
      <c r="Q1518">
        <v>2855.3894219738936</v>
      </c>
      <c r="R1518">
        <v>72.019642589489322</v>
      </c>
      <c r="S1518">
        <v>121.50982463251266</v>
      </c>
      <c r="T1518">
        <v>10.801934993738204</v>
      </c>
      <c r="U1518">
        <v>11.203019213067398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649.28344502194489</v>
      </c>
      <c r="AB1518">
        <v>157.20978093365224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9.0416065087506965</v>
      </c>
      <c r="AL1518">
        <f t="shared" si="69"/>
        <v>0.2337639853579733</v>
      </c>
      <c r="AM1518">
        <f t="shared" si="70"/>
        <v>1.9620348208262965E-2</v>
      </c>
      <c r="AN1518">
        <f t="shared" si="71"/>
        <v>0.10065326614463153</v>
      </c>
    </row>
    <row r="1519" spans="1:40" x14ac:dyDescent="0.25">
      <c r="A1519" s="2">
        <v>1636</v>
      </c>
      <c r="B1519" t="s">
        <v>161</v>
      </c>
      <c r="C1519">
        <v>17333.346101621173</v>
      </c>
      <c r="D1519">
        <v>4870.7515884734621</v>
      </c>
      <c r="E1519">
        <v>49.099084261283316</v>
      </c>
      <c r="F1519">
        <v>242.66948301538793</v>
      </c>
      <c r="G1519">
        <v>58.104901539446061</v>
      </c>
      <c r="H1519">
        <v>165.84940391231763</v>
      </c>
      <c r="I1519">
        <v>39.71149374754431</v>
      </c>
      <c r="J1519">
        <v>692.66353558048604</v>
      </c>
      <c r="K1519">
        <v>37.908328900386991</v>
      </c>
      <c r="L1519">
        <v>1657.3976324954274</v>
      </c>
      <c r="M1519">
        <v>276.16613761034057</v>
      </c>
      <c r="N1519">
        <v>445.2903518887743</v>
      </c>
      <c r="O1519">
        <v>246.7635713772747</v>
      </c>
      <c r="P1519">
        <v>0</v>
      </c>
      <c r="Q1519">
        <v>3942.2113765644367</v>
      </c>
      <c r="R1519">
        <v>62.563569955570387</v>
      </c>
      <c r="S1519">
        <v>181.32934223308726</v>
      </c>
      <c r="T1519">
        <v>4.8282809255914341</v>
      </c>
      <c r="U1519">
        <v>22.844129610391676</v>
      </c>
      <c r="V1519">
        <v>0</v>
      </c>
      <c r="W1519">
        <v>1371.5101650258675</v>
      </c>
      <c r="X1519">
        <v>342.66757338062092</v>
      </c>
      <c r="Y1519">
        <v>67.010831649261675</v>
      </c>
      <c r="Z1519">
        <v>29.717059338331165</v>
      </c>
      <c r="AA1519">
        <v>1757.8510565824499</v>
      </c>
      <c r="AB1519">
        <v>412.3769081614825</v>
      </c>
      <c r="AC1519">
        <v>331.48069044786462</v>
      </c>
      <c r="AD1519">
        <v>0</v>
      </c>
      <c r="AE1519">
        <v>0</v>
      </c>
      <c r="AF1519">
        <v>0</v>
      </c>
      <c r="AG1519">
        <v>0</v>
      </c>
      <c r="AH1519">
        <v>24.579604944087798</v>
      </c>
      <c r="AL1519">
        <f t="shared" si="69"/>
        <v>0.28383732972796272</v>
      </c>
      <c r="AM1519">
        <f t="shared" si="70"/>
        <v>4.3560226462649627E-2</v>
      </c>
      <c r="AN1519">
        <f t="shared" si="71"/>
        <v>0.224100163948559</v>
      </c>
    </row>
    <row r="1520" spans="1:40" x14ac:dyDescent="0.25">
      <c r="A1520" s="2">
        <v>1637</v>
      </c>
      <c r="B1520" t="s">
        <v>161</v>
      </c>
      <c r="C1520">
        <v>167.19705516588519</v>
      </c>
      <c r="D1520">
        <v>40.739365154040179</v>
      </c>
      <c r="E1520">
        <v>0.41154152554860846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83.132562855261043</v>
      </c>
      <c r="X1520">
        <v>39.14426502918657</v>
      </c>
      <c r="Y1520">
        <v>3.73908039738525</v>
      </c>
      <c r="Z1520">
        <v>0</v>
      </c>
      <c r="AA1520">
        <v>2.5200170059644214E-2</v>
      </c>
      <c r="AB1520">
        <v>5.0400344039314973E-3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L1520">
        <f t="shared" si="69"/>
        <v>0.24612219777890681</v>
      </c>
      <c r="AM1520">
        <f t="shared" si="70"/>
        <v>0.23415068539782816</v>
      </c>
      <c r="AN1520">
        <f t="shared" si="71"/>
        <v>0.73151448730699098</v>
      </c>
    </row>
    <row r="1521" spans="1:40" x14ac:dyDescent="0.25">
      <c r="A1521" s="2">
        <v>1638</v>
      </c>
      <c r="B1521" t="s">
        <v>161</v>
      </c>
      <c r="C1521">
        <v>19.498339131807892</v>
      </c>
      <c r="D1521">
        <v>4.0551142580615593</v>
      </c>
      <c r="E1521">
        <v>4.0664519201411099E-2</v>
      </c>
      <c r="F1521">
        <v>0.92398700622658358</v>
      </c>
      <c r="G1521">
        <v>0.21302677252902488</v>
      </c>
      <c r="H1521">
        <v>0.98115809992604341</v>
      </c>
      <c r="I1521">
        <v>0.22621054396939963</v>
      </c>
      <c r="J1521">
        <v>0.43190527896621361</v>
      </c>
      <c r="K1521">
        <v>4.6987692452407186E-2</v>
      </c>
      <c r="L1521">
        <v>3.567105571113236</v>
      </c>
      <c r="M1521">
        <v>0.6922078715560559</v>
      </c>
      <c r="N1521">
        <v>0.83441283283283396</v>
      </c>
      <c r="O1521">
        <v>0.71876915733336166</v>
      </c>
      <c r="P1521">
        <v>0</v>
      </c>
      <c r="Q1521">
        <v>5.4725608886240016</v>
      </c>
      <c r="R1521">
        <v>0.15538537532468308</v>
      </c>
      <c r="S1521">
        <v>0.25010572319315921</v>
      </c>
      <c r="T1521">
        <v>4.1548270471249565E-2</v>
      </c>
      <c r="U1521">
        <v>4.30881976495886E-2</v>
      </c>
      <c r="V1521">
        <v>0</v>
      </c>
      <c r="W1521">
        <v>3.2436509706362647E-4</v>
      </c>
      <c r="X1521">
        <v>0</v>
      </c>
      <c r="Y1521">
        <v>0</v>
      </c>
      <c r="Z1521">
        <v>0</v>
      </c>
      <c r="AA1521">
        <v>0.60331908053834526</v>
      </c>
      <c r="AB1521">
        <v>0.2004576267416702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L1521">
        <f t="shared" si="69"/>
        <v>0.2100578284937856</v>
      </c>
      <c r="AM1521">
        <f t="shared" si="70"/>
        <v>1.0280753934301055E-2</v>
      </c>
      <c r="AN1521">
        <f t="shared" si="71"/>
        <v>4.1239464907312985E-2</v>
      </c>
    </row>
    <row r="1522" spans="1:40" x14ac:dyDescent="0.25">
      <c r="A1522" s="2">
        <v>1639</v>
      </c>
      <c r="B1522" t="s">
        <v>281</v>
      </c>
      <c r="C1522">
        <v>73.749232633656447</v>
      </c>
      <c r="D1522">
        <v>14.062448360229052</v>
      </c>
      <c r="E1522">
        <v>0.14174622387610028</v>
      </c>
      <c r="F1522">
        <v>3.8217164964747887</v>
      </c>
      <c r="G1522">
        <v>0</v>
      </c>
      <c r="H1522">
        <v>4.0609197858517989</v>
      </c>
      <c r="I1522">
        <v>0</v>
      </c>
      <c r="J1522">
        <v>1.2840603056196207</v>
      </c>
      <c r="K1522">
        <v>7.906932974871517E-3</v>
      </c>
      <c r="L1522">
        <v>22.249138364431889</v>
      </c>
      <c r="M1522">
        <v>0.3288686562557897</v>
      </c>
      <c r="N1522">
        <v>4.7577648315395926</v>
      </c>
      <c r="O1522">
        <v>2.8763736203864592</v>
      </c>
      <c r="P1522">
        <v>0</v>
      </c>
      <c r="Q1522">
        <v>12.123001769631568</v>
      </c>
      <c r="R1522">
        <v>0.1160606598828435</v>
      </c>
      <c r="S1522">
        <v>0.31780678960217656</v>
      </c>
      <c r="T1522">
        <v>0.14550463973731173</v>
      </c>
      <c r="U1522">
        <v>0.20043701619431281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5.9324699644618599</v>
      </c>
      <c r="AB1522">
        <v>1.3230082165064092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L1522">
        <f t="shared" si="69"/>
        <v>0.19260125260778482</v>
      </c>
      <c r="AM1522">
        <f t="shared" si="70"/>
        <v>1.7939281118738538E-2</v>
      </c>
      <c r="AN1522">
        <f t="shared" si="71"/>
        <v>9.838038881040688E-2</v>
      </c>
    </row>
    <row r="1523" spans="1:40" x14ac:dyDescent="0.25">
      <c r="A1523" s="2">
        <v>1640</v>
      </c>
      <c r="B1523" t="s">
        <v>281</v>
      </c>
      <c r="C1523">
        <v>27.027211310568415</v>
      </c>
      <c r="D1523">
        <v>25.423440211033707</v>
      </c>
      <c r="E1523">
        <v>0.25647832176768776</v>
      </c>
      <c r="F1523">
        <v>0.12419717895826454</v>
      </c>
      <c r="G1523">
        <v>0</v>
      </c>
      <c r="H1523">
        <v>0.13197033631194169</v>
      </c>
      <c r="I1523">
        <v>0</v>
      </c>
      <c r="J1523">
        <v>4.0993054243955773E-2</v>
      </c>
      <c r="K1523">
        <v>9.9282836085293961E-4</v>
      </c>
      <c r="L1523">
        <v>0.72221490661393384</v>
      </c>
      <c r="M1523">
        <v>1.1516963752591038E-2</v>
      </c>
      <c r="N1523">
        <v>0.15219446669589179</v>
      </c>
      <c r="O1523">
        <v>9.3475215782720847E-2</v>
      </c>
      <c r="P1523">
        <v>0</v>
      </c>
      <c r="Q1523">
        <v>0</v>
      </c>
      <c r="R1523">
        <v>0</v>
      </c>
      <c r="S1523">
        <v>0</v>
      </c>
      <c r="T1523">
        <v>4.7288965023033125E-3</v>
      </c>
      <c r="U1523">
        <v>6.5133564406073124E-3</v>
      </c>
      <c r="V1523">
        <v>0</v>
      </c>
      <c r="W1523">
        <v>0</v>
      </c>
      <c r="X1523">
        <v>0</v>
      </c>
      <c r="Y1523">
        <v>5.8495574103955485E-2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L1523">
        <f t="shared" si="69"/>
        <v>0.9501505071209404</v>
      </c>
      <c r="AM1523">
        <f t="shared" si="70"/>
        <v>0</v>
      </c>
      <c r="AN1523">
        <f t="shared" si="71"/>
        <v>0</v>
      </c>
    </row>
    <row r="1524" spans="1:40" x14ac:dyDescent="0.25">
      <c r="A1524" s="2">
        <v>1641</v>
      </c>
      <c r="B1524" t="s">
        <v>281</v>
      </c>
      <c r="C1524">
        <v>13.180232210750237</v>
      </c>
      <c r="D1524">
        <v>2.4594588923868206</v>
      </c>
      <c r="E1524">
        <v>2.4588786948066939E-2</v>
      </c>
      <c r="F1524">
        <v>0.92679922724211139</v>
      </c>
      <c r="G1524">
        <v>0</v>
      </c>
      <c r="H1524">
        <v>0.98481118994164252</v>
      </c>
      <c r="I1524">
        <v>0</v>
      </c>
      <c r="J1524">
        <v>0.31246615775317838</v>
      </c>
      <c r="K1524">
        <v>8.4207881285641836E-4</v>
      </c>
      <c r="L1524">
        <v>5.3825679548388381</v>
      </c>
      <c r="M1524">
        <v>9.2811733686908773E-2</v>
      </c>
      <c r="N1524">
        <v>1.0948122930802382</v>
      </c>
      <c r="O1524">
        <v>0.69755246008464833</v>
      </c>
      <c r="P1524">
        <v>0</v>
      </c>
      <c r="Q1524">
        <v>1.0739719744428025</v>
      </c>
      <c r="R1524">
        <v>7.9919032673578094E-3</v>
      </c>
      <c r="S1524">
        <v>2.7787888001113144E-2</v>
      </c>
      <c r="T1524">
        <v>3.5294085895373362E-2</v>
      </c>
      <c r="U1524">
        <v>4.860259235073458E-2</v>
      </c>
      <c r="V1524">
        <v>0</v>
      </c>
      <c r="W1524">
        <v>0</v>
      </c>
      <c r="X1524">
        <v>0</v>
      </c>
      <c r="Y1524">
        <v>9.8729920175468153E-3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L1524">
        <f t="shared" si="69"/>
        <v>0.18846767186004623</v>
      </c>
      <c r="AM1524">
        <f t="shared" si="70"/>
        <v>0</v>
      </c>
      <c r="AN1524">
        <f t="shared" si="71"/>
        <v>0</v>
      </c>
    </row>
    <row r="1525" spans="1:40" x14ac:dyDescent="0.25">
      <c r="A1525" s="2">
        <v>1642</v>
      </c>
      <c r="B1525" t="s">
        <v>281</v>
      </c>
      <c r="C1525">
        <v>8.252502880183</v>
      </c>
      <c r="D1525">
        <v>8.1702315299577712</v>
      </c>
      <c r="E1525">
        <v>8.2271350225228843E-2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L1525">
        <f t="shared" si="69"/>
        <v>1</v>
      </c>
      <c r="AM1525">
        <f t="shared" si="70"/>
        <v>0</v>
      </c>
      <c r="AN1525">
        <f t="shared" si="71"/>
        <v>0</v>
      </c>
    </row>
    <row r="1526" spans="1:40" x14ac:dyDescent="0.25">
      <c r="A1526" s="2">
        <v>1643</v>
      </c>
      <c r="B1526" t="s">
        <v>281</v>
      </c>
      <c r="C1526">
        <v>22208.847377583599</v>
      </c>
      <c r="D1526">
        <v>9289.3939858930898</v>
      </c>
      <c r="E1526">
        <v>93.621346199555362</v>
      </c>
      <c r="F1526">
        <v>550.87631380073435</v>
      </c>
      <c r="G1526">
        <v>0</v>
      </c>
      <c r="H1526">
        <v>585.35489932682242</v>
      </c>
      <c r="I1526">
        <v>0</v>
      </c>
      <c r="J1526">
        <v>166.27379441904858</v>
      </c>
      <c r="K1526">
        <v>19.954891501869628</v>
      </c>
      <c r="L1526">
        <v>3206.5247505593461</v>
      </c>
      <c r="M1526">
        <v>47.949193088734312</v>
      </c>
      <c r="N1526">
        <v>686.56180524211459</v>
      </c>
      <c r="O1526">
        <v>414.61081216381507</v>
      </c>
      <c r="P1526">
        <v>0</v>
      </c>
      <c r="Q1526">
        <v>5427.1458062638148</v>
      </c>
      <c r="R1526">
        <v>49.437761211726183</v>
      </c>
      <c r="S1526">
        <v>158.43138197157705</v>
      </c>
      <c r="T1526">
        <v>20.974121609412673</v>
      </c>
      <c r="U1526">
        <v>28.89120790324689</v>
      </c>
      <c r="V1526">
        <v>0</v>
      </c>
      <c r="W1526">
        <v>0</v>
      </c>
      <c r="X1526">
        <v>0</v>
      </c>
      <c r="Y1526">
        <v>42.813378708156286</v>
      </c>
      <c r="Z1526">
        <v>0</v>
      </c>
      <c r="AA1526">
        <v>1099.0640208787438</v>
      </c>
      <c r="AB1526">
        <v>278.2715987750625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42.696308066727617</v>
      </c>
      <c r="AL1526">
        <f t="shared" si="69"/>
        <v>0.42248997314301645</v>
      </c>
      <c r="AM1526">
        <f t="shared" si="70"/>
        <v>1.2529763208510078E-2</v>
      </c>
      <c r="AN1526">
        <f t="shared" si="71"/>
        <v>6.2017429191035547E-2</v>
      </c>
    </row>
    <row r="1527" spans="1:40" x14ac:dyDescent="0.25">
      <c r="A1527" s="2">
        <v>1644</v>
      </c>
      <c r="B1527" t="s">
        <v>280</v>
      </c>
      <c r="C1527">
        <v>22.072777688765736</v>
      </c>
      <c r="D1527">
        <v>12.850168329174823</v>
      </c>
      <c r="E1527">
        <v>0.12952672181781577</v>
      </c>
      <c r="F1527">
        <v>0.30573731971798307</v>
      </c>
      <c r="G1527">
        <v>0</v>
      </c>
      <c r="H1527">
        <v>0.32487358286814394</v>
      </c>
      <c r="I1527">
        <v>0</v>
      </c>
      <c r="J1527">
        <v>0.10272482444956965</v>
      </c>
      <c r="K1527">
        <v>6.325546379897214E-4</v>
      </c>
      <c r="L1527">
        <v>1.7799310691545509</v>
      </c>
      <c r="M1527">
        <v>2.6309492500463178E-2</v>
      </c>
      <c r="N1527">
        <v>0.3806211865231674</v>
      </c>
      <c r="O1527">
        <v>0.23010988963091672</v>
      </c>
      <c r="P1527">
        <v>0</v>
      </c>
      <c r="Q1527">
        <v>5.7101095291742894</v>
      </c>
      <c r="R1527">
        <v>5.4666252843368325E-2</v>
      </c>
      <c r="S1527">
        <v>0.14969160379812668</v>
      </c>
      <c r="T1527">
        <v>1.164037117898494E-2</v>
      </c>
      <c r="U1527">
        <v>1.6034961295545023E-2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L1527">
        <f t="shared" si="69"/>
        <v>0.58804085439590348</v>
      </c>
      <c r="AM1527">
        <f t="shared" si="70"/>
        <v>0</v>
      </c>
      <c r="AN1527">
        <f t="shared" si="71"/>
        <v>0</v>
      </c>
    </row>
    <row r="1528" spans="1:40" x14ac:dyDescent="0.25">
      <c r="A1528" s="2">
        <v>1645</v>
      </c>
      <c r="B1528" t="s">
        <v>280</v>
      </c>
      <c r="C1528">
        <v>3.2979872952063367</v>
      </c>
      <c r="D1528">
        <v>3.2650081842276926</v>
      </c>
      <c r="E1528">
        <v>3.2979110978643922E-2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L1528">
        <f t="shared" si="69"/>
        <v>1</v>
      </c>
      <c r="AM1528">
        <f t="shared" si="70"/>
        <v>0</v>
      </c>
      <c r="AN1528">
        <f t="shared" si="71"/>
        <v>0</v>
      </c>
    </row>
    <row r="1529" spans="1:40" x14ac:dyDescent="0.25">
      <c r="A1529" s="2">
        <v>1646</v>
      </c>
      <c r="B1529" t="s">
        <v>280</v>
      </c>
      <c r="C1529">
        <v>21.991699907201362</v>
      </c>
      <c r="D1529">
        <v>13.787265706803737</v>
      </c>
      <c r="E1529">
        <v>0.13883290350507363</v>
      </c>
      <c r="F1529">
        <v>0.15978446203501825</v>
      </c>
      <c r="G1529">
        <v>0</v>
      </c>
      <c r="H1529">
        <v>0.16978488432691116</v>
      </c>
      <c r="I1529">
        <v>0</v>
      </c>
      <c r="J1529">
        <v>4.4840408756317535E-2</v>
      </c>
      <c r="K1529">
        <v>9.1761240032180846E-3</v>
      </c>
      <c r="L1529">
        <v>0.91896775943052889</v>
      </c>
      <c r="M1529">
        <v>2.5007615725962551E-2</v>
      </c>
      <c r="N1529">
        <v>0.1996329877171317</v>
      </c>
      <c r="O1529">
        <v>0.12025997953263209</v>
      </c>
      <c r="P1529">
        <v>0</v>
      </c>
      <c r="Q1529">
        <v>6.1697495572168153</v>
      </c>
      <c r="R1529">
        <v>6.4464691740115737E-2</v>
      </c>
      <c r="S1529">
        <v>0.16946878456572076</v>
      </c>
      <c r="T1529">
        <v>6.083853175767805E-3</v>
      </c>
      <c r="U1529">
        <v>8.3801886664116327E-3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L1529">
        <f t="shared" si="69"/>
        <v>0.63324339041879141</v>
      </c>
      <c r="AM1529">
        <f t="shared" si="70"/>
        <v>0</v>
      </c>
      <c r="AN1529">
        <f t="shared" si="71"/>
        <v>0</v>
      </c>
    </row>
    <row r="1530" spans="1:40" x14ac:dyDescent="0.25">
      <c r="A1530" s="2">
        <v>1647</v>
      </c>
      <c r="B1530" t="s">
        <v>280</v>
      </c>
      <c r="C1530">
        <v>36438.63443598224</v>
      </c>
      <c r="D1530">
        <v>15013.257485705444</v>
      </c>
      <c r="E1530">
        <v>151.30818854133932</v>
      </c>
      <c r="F1530">
        <v>837.28120368749501</v>
      </c>
      <c r="G1530">
        <v>0</v>
      </c>
      <c r="H1530">
        <v>889.68547460549939</v>
      </c>
      <c r="I1530">
        <v>0</v>
      </c>
      <c r="J1530">
        <v>252.72083632048606</v>
      </c>
      <c r="K1530">
        <v>30.32959515152146</v>
      </c>
      <c r="L1530">
        <v>4873.6219647541775</v>
      </c>
      <c r="M1530">
        <v>72.878352362235944</v>
      </c>
      <c r="N1530">
        <v>1043.5106398619146</v>
      </c>
      <c r="O1530">
        <v>630.17020549542133</v>
      </c>
      <c r="P1530">
        <v>0</v>
      </c>
      <c r="Q1530">
        <v>7725.4200038414365</v>
      </c>
      <c r="R1530">
        <v>70.373541276410677</v>
      </c>
      <c r="S1530">
        <v>225.52350926463546</v>
      </c>
      <c r="T1530">
        <v>31.878730937357528</v>
      </c>
      <c r="U1530">
        <v>43.911972112793315</v>
      </c>
      <c r="V1530">
        <v>0</v>
      </c>
      <c r="W1530">
        <v>0</v>
      </c>
      <c r="X1530">
        <v>0</v>
      </c>
      <c r="Y1530">
        <v>214.06689354078142</v>
      </c>
      <c r="Z1530">
        <v>0</v>
      </c>
      <c r="AA1530">
        <v>3391.6657985473248</v>
      </c>
      <c r="AB1530">
        <v>858.7345653603104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82.295474615661519</v>
      </c>
      <c r="AL1530">
        <f t="shared" si="69"/>
        <v>0.41616723318457166</v>
      </c>
      <c r="AM1530">
        <f t="shared" si="70"/>
        <v>2.3566595693068331E-2</v>
      </c>
      <c r="AN1530">
        <f t="shared" si="71"/>
        <v>0.11664543498124263</v>
      </c>
    </row>
    <row r="1531" spans="1:40" x14ac:dyDescent="0.25">
      <c r="A1531" s="2">
        <v>1648</v>
      </c>
      <c r="B1531" t="s">
        <v>280</v>
      </c>
      <c r="C1531">
        <v>205.49283522809472</v>
      </c>
      <c r="D1531">
        <v>203.4380025384157</v>
      </c>
      <c r="E1531">
        <v>2.0548326896790066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L1531">
        <f t="shared" si="69"/>
        <v>1</v>
      </c>
      <c r="AM1531">
        <f t="shared" si="70"/>
        <v>0</v>
      </c>
      <c r="AN1531">
        <f t="shared" si="71"/>
        <v>0</v>
      </c>
    </row>
    <row r="1532" spans="1:40" x14ac:dyDescent="0.25">
      <c r="A1532" s="2">
        <v>1649</v>
      </c>
      <c r="B1532" t="s">
        <v>280</v>
      </c>
      <c r="C1532">
        <v>5.5283233166458858</v>
      </c>
      <c r="D1532">
        <v>3.3242214403844663</v>
      </c>
      <c r="E1532">
        <v>3.3493348510576185E-2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1.6550692072716462</v>
      </c>
      <c r="R1532">
        <v>0</v>
      </c>
      <c r="S1532">
        <v>4.7193538379300869E-2</v>
      </c>
      <c r="T1532">
        <v>0</v>
      </c>
      <c r="U1532">
        <v>0</v>
      </c>
      <c r="V1532">
        <v>0</v>
      </c>
      <c r="W1532">
        <v>0.21948640346197484</v>
      </c>
      <c r="X1532">
        <v>5.9827164162048967E-2</v>
      </c>
      <c r="Y1532">
        <v>0</v>
      </c>
      <c r="Z1532">
        <v>0</v>
      </c>
      <c r="AA1532">
        <v>0.15091942766781932</v>
      </c>
      <c r="AB1532">
        <v>3.8112786808052281E-2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L1532">
        <f t="shared" si="69"/>
        <v>0.60736584974777075</v>
      </c>
      <c r="AM1532">
        <f t="shared" si="70"/>
        <v>1.7716031671881818E-2</v>
      </c>
      <c r="AN1532">
        <f t="shared" si="71"/>
        <v>8.4717509319633566E-2</v>
      </c>
    </row>
    <row r="1533" spans="1:40" x14ac:dyDescent="0.25">
      <c r="A1533" s="2">
        <v>1650</v>
      </c>
      <c r="B1533" t="s">
        <v>280</v>
      </c>
      <c r="C1533">
        <v>66.539252936264475</v>
      </c>
      <c r="D1533">
        <v>12.044041613094647</v>
      </c>
      <c r="E1533">
        <v>0.1212936913700562</v>
      </c>
      <c r="F1533">
        <v>1.8030453961551096</v>
      </c>
      <c r="G1533">
        <v>0</v>
      </c>
      <c r="H1533">
        <v>1.915895600402721</v>
      </c>
      <c r="I1533">
        <v>0</v>
      </c>
      <c r="J1533">
        <v>0.55488517640165547</v>
      </c>
      <c r="K1533">
        <v>5.4650841088680194E-2</v>
      </c>
      <c r="L1533">
        <v>10.652052811389417</v>
      </c>
      <c r="M1533">
        <v>0</v>
      </c>
      <c r="N1533">
        <v>2.2421366217460847</v>
      </c>
      <c r="O1533">
        <v>1.3570417832241877</v>
      </c>
      <c r="P1533">
        <v>0</v>
      </c>
      <c r="Q1533">
        <v>5.5434502947678732</v>
      </c>
      <c r="R1533">
        <v>0</v>
      </c>
      <c r="S1533">
        <v>0.14919072332645625</v>
      </c>
      <c r="T1533">
        <v>6.8649522444766728E-2</v>
      </c>
      <c r="U1533">
        <v>9.4562790555558274E-2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24.027499946829138</v>
      </c>
      <c r="AB1533">
        <v>5.9108561234681272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L1533">
        <f t="shared" si="69"/>
        <v>0.18282945430898412</v>
      </c>
      <c r="AM1533">
        <f t="shared" si="70"/>
        <v>8.8832619283085737E-2</v>
      </c>
      <c r="AN1533">
        <f t="shared" si="71"/>
        <v>0.44993526000320633</v>
      </c>
    </row>
    <row r="1534" spans="1:40" x14ac:dyDescent="0.25">
      <c r="A1534" s="2">
        <v>1651</v>
      </c>
      <c r="B1534" t="s">
        <v>280</v>
      </c>
      <c r="C1534">
        <v>3.0768042991110769</v>
      </c>
      <c r="D1534">
        <v>3.0460229882169605</v>
      </c>
      <c r="E1534">
        <v>3.076784695397981E-2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1.3463940136428274E-5</v>
      </c>
      <c r="AD1534">
        <v>0</v>
      </c>
      <c r="AE1534">
        <v>0</v>
      </c>
      <c r="AF1534">
        <v>0</v>
      </c>
      <c r="AG1534">
        <v>0</v>
      </c>
      <c r="AH1534">
        <v>0</v>
      </c>
      <c r="AL1534">
        <f t="shared" si="69"/>
        <v>0.99999562405053177</v>
      </c>
      <c r="AM1534">
        <f t="shared" si="70"/>
        <v>0</v>
      </c>
      <c r="AN1534">
        <f t="shared" si="71"/>
        <v>0</v>
      </c>
    </row>
    <row r="1535" spans="1:40" x14ac:dyDescent="0.25">
      <c r="A1535" s="2">
        <v>1652</v>
      </c>
      <c r="B1535" t="s">
        <v>280</v>
      </c>
      <c r="C1535">
        <v>20.407717272197686</v>
      </c>
      <c r="D1535">
        <v>20.203656862071632</v>
      </c>
      <c r="E1535">
        <v>0.20406041012605483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L1535">
        <f t="shared" si="69"/>
        <v>1</v>
      </c>
      <c r="AM1535">
        <f t="shared" si="70"/>
        <v>0</v>
      </c>
      <c r="AN1535">
        <f t="shared" si="71"/>
        <v>0</v>
      </c>
    </row>
    <row r="1536" spans="1:40" x14ac:dyDescent="0.25">
      <c r="A1536" s="2">
        <v>1653</v>
      </c>
      <c r="B1536" t="s">
        <v>271</v>
      </c>
      <c r="C1536">
        <v>501.29003817055502</v>
      </c>
      <c r="D1536">
        <v>29.317497924600946</v>
      </c>
      <c r="E1536">
        <v>0.2951501491710054</v>
      </c>
      <c r="F1536">
        <v>22.703460087468272</v>
      </c>
      <c r="G1536">
        <v>6.5445826838359036</v>
      </c>
      <c r="H1536">
        <v>24.108256831457133</v>
      </c>
      <c r="I1536">
        <v>6.949532191072505</v>
      </c>
      <c r="J1536">
        <v>10.165867141845679</v>
      </c>
      <c r="K1536">
        <v>2.1529902845567133</v>
      </c>
      <c r="L1536">
        <v>75.93951133404623</v>
      </c>
      <c r="M1536">
        <v>33.625277340489738</v>
      </c>
      <c r="N1536">
        <v>22.591982516601114</v>
      </c>
      <c r="O1536">
        <v>18.489291711729415</v>
      </c>
      <c r="P1536">
        <v>0</v>
      </c>
      <c r="Q1536">
        <v>215.97014159827916</v>
      </c>
      <c r="R1536">
        <v>8.9684561549212525</v>
      </c>
      <c r="S1536">
        <v>9.1842328100353878</v>
      </c>
      <c r="T1536">
        <v>1.0687042565249227</v>
      </c>
      <c r="U1536">
        <v>1.1083688325630305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9.237822182096318</v>
      </c>
      <c r="AB1536">
        <v>2.8689121392604013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L1536">
        <f t="shared" si="69"/>
        <v>5.907288359817111E-2</v>
      </c>
      <c r="AM1536">
        <f t="shared" si="70"/>
        <v>5.7230583510704137E-3</v>
      </c>
      <c r="AN1536">
        <f t="shared" si="71"/>
        <v>2.415115681440615E-2</v>
      </c>
    </row>
    <row r="1537" spans="1:40" x14ac:dyDescent="0.25">
      <c r="A1537" s="2">
        <v>1654</v>
      </c>
      <c r="B1537" t="s">
        <v>271</v>
      </c>
      <c r="C1537">
        <v>12296.652351949551</v>
      </c>
      <c r="D1537">
        <v>2105.2370309990938</v>
      </c>
      <c r="E1537">
        <v>21.26497765190776</v>
      </c>
      <c r="F1537">
        <v>21.694515478033576</v>
      </c>
      <c r="G1537">
        <v>277.66201334907601</v>
      </c>
      <c r="H1537">
        <v>190.30139258828939</v>
      </c>
      <c r="I1537">
        <v>2435.6081682901427</v>
      </c>
      <c r="J1537">
        <v>11.383570059157972</v>
      </c>
      <c r="K1537">
        <v>145.69127397722593</v>
      </c>
      <c r="L1537">
        <v>108.1437419293368</v>
      </c>
      <c r="M1537">
        <v>1384.0978623415915</v>
      </c>
      <c r="N1537">
        <v>332.87685675934961</v>
      </c>
      <c r="O1537">
        <v>30.311656542581545</v>
      </c>
      <c r="P1537">
        <v>387.94855952758741</v>
      </c>
      <c r="Q1537">
        <v>2443.4820217240908</v>
      </c>
      <c r="R1537">
        <v>0</v>
      </c>
      <c r="S1537">
        <v>182.59538310529743</v>
      </c>
      <c r="T1537">
        <v>1.9694905378103351</v>
      </c>
      <c r="U1537">
        <v>16.766182641215824</v>
      </c>
      <c r="V1537">
        <v>0</v>
      </c>
      <c r="W1537">
        <v>0</v>
      </c>
      <c r="X1537">
        <v>0</v>
      </c>
      <c r="Y1537">
        <v>31.584656860753572</v>
      </c>
      <c r="Z1537">
        <v>0</v>
      </c>
      <c r="AA1537">
        <v>1759.409360517076</v>
      </c>
      <c r="AB1537">
        <v>394.093558870305</v>
      </c>
      <c r="AC1537">
        <v>5.7716064524829025E-2</v>
      </c>
      <c r="AD1537">
        <v>0</v>
      </c>
      <c r="AE1537">
        <v>0</v>
      </c>
      <c r="AF1537">
        <v>0</v>
      </c>
      <c r="AG1537">
        <v>0</v>
      </c>
      <c r="AH1537">
        <v>14.472362135102806</v>
      </c>
      <c r="AL1537">
        <f t="shared" si="69"/>
        <v>0.17293340884877981</v>
      </c>
      <c r="AM1537">
        <f t="shared" si="70"/>
        <v>3.204884936084447E-2</v>
      </c>
      <c r="AN1537">
        <f t="shared" si="71"/>
        <v>0.17512920246508862</v>
      </c>
    </row>
    <row r="1538" spans="1:40" x14ac:dyDescent="0.25">
      <c r="A1538" s="2">
        <v>1655</v>
      </c>
      <c r="B1538" t="s">
        <v>271</v>
      </c>
      <c r="C1538">
        <v>3.7119879503638504</v>
      </c>
      <c r="D1538">
        <v>2.5636069029955166</v>
      </c>
      <c r="E1538">
        <v>2.568603293533709E-2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1.051432191152933</v>
      </c>
      <c r="R1538">
        <v>2.6519594851468983E-2</v>
      </c>
      <c r="S1538">
        <v>4.4743228428594885E-2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L1538">
        <f t="shared" si="69"/>
        <v>0.69754885267799704</v>
      </c>
      <c r="AM1538">
        <f t="shared" si="70"/>
        <v>0</v>
      </c>
      <c r="AN1538">
        <f t="shared" si="71"/>
        <v>0</v>
      </c>
    </row>
    <row r="1539" spans="1:40" x14ac:dyDescent="0.25">
      <c r="A1539" s="2">
        <v>1656</v>
      </c>
      <c r="B1539" t="s">
        <v>271</v>
      </c>
      <c r="C1539">
        <v>39.574989641532156</v>
      </c>
      <c r="D1539">
        <v>3.0352057193895634</v>
      </c>
      <c r="E1539">
        <v>3.065878712822204E-2</v>
      </c>
      <c r="F1539">
        <v>4.8178071315020998E-2</v>
      </c>
      <c r="G1539">
        <v>0.61662412876261108</v>
      </c>
      <c r="H1539">
        <v>0.4226155217716317</v>
      </c>
      <c r="I1539">
        <v>5.4089276774240105</v>
      </c>
      <c r="J1539">
        <v>2.5280445513237878E-2</v>
      </c>
      <c r="K1539">
        <v>0.32354677437784796</v>
      </c>
      <c r="L1539">
        <v>0.24016245695232846</v>
      </c>
      <c r="M1539">
        <v>3.0737646240235064</v>
      </c>
      <c r="N1539">
        <v>0.73924286963578179</v>
      </c>
      <c r="O1539">
        <v>6.731498932826363E-2</v>
      </c>
      <c r="P1539">
        <v>0.86154504429657419</v>
      </c>
      <c r="Q1539">
        <v>4.7089255279865236</v>
      </c>
      <c r="R1539">
        <v>0</v>
      </c>
      <c r="S1539">
        <v>0.35188644131969044</v>
      </c>
      <c r="T1539">
        <v>4.3735018115044315E-3</v>
      </c>
      <c r="U1539">
        <v>3.723412504030385E-2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16.110910255262262</v>
      </c>
      <c r="AB1539">
        <v>3.4427320745802494</v>
      </c>
      <c r="AC1539">
        <v>2.5860605613024862E-2</v>
      </c>
      <c r="AD1539">
        <v>0</v>
      </c>
      <c r="AE1539">
        <v>0</v>
      </c>
      <c r="AF1539">
        <v>0</v>
      </c>
      <c r="AG1539">
        <v>0</v>
      </c>
      <c r="AH1539">
        <v>0</v>
      </c>
      <c r="AL1539">
        <f t="shared" ref="AL1539:AL1602" si="72">(D1539+E1539)/C1539</f>
        <v>7.7469748805702773E-2</v>
      </c>
      <c r="AM1539">
        <f t="shared" ref="AM1539:AM1602" si="73">(SUM(X1539,AB1539,AE1539))/C1539</f>
        <v>8.6992620990284694E-2</v>
      </c>
      <c r="AN1539">
        <f t="shared" ref="AN1539:AN1602" si="74">(SUM(AA1539:AB1539,AD1539:AE1539,W1539:X1539))/C1539</f>
        <v>0.49409090203075756</v>
      </c>
    </row>
    <row r="1540" spans="1:40" x14ac:dyDescent="0.25">
      <c r="A1540" s="2">
        <v>1657</v>
      </c>
      <c r="B1540" t="s">
        <v>270</v>
      </c>
      <c r="C1540">
        <v>5667.7766006596785</v>
      </c>
      <c r="D1540">
        <v>951.86955491887818</v>
      </c>
      <c r="E1540">
        <v>9.5828246274010596</v>
      </c>
      <c r="F1540">
        <v>215.7033243985949</v>
      </c>
      <c r="G1540">
        <v>62.17943151687696</v>
      </c>
      <c r="H1540">
        <v>229.05015904914134</v>
      </c>
      <c r="I1540">
        <v>66.026816655000559</v>
      </c>
      <c r="J1540">
        <v>96.584896286400465</v>
      </c>
      <c r="K1540">
        <v>20.455347334175762</v>
      </c>
      <c r="L1540">
        <v>721.49377164761393</v>
      </c>
      <c r="M1540">
        <v>319.47042777730155</v>
      </c>
      <c r="N1540">
        <v>214.64418704511289</v>
      </c>
      <c r="O1540">
        <v>175.66492828098953</v>
      </c>
      <c r="P1540">
        <v>0</v>
      </c>
      <c r="Q1540">
        <v>2110.7616579601863</v>
      </c>
      <c r="R1540">
        <v>87.652271016780489</v>
      </c>
      <c r="S1540">
        <v>89.761141654764288</v>
      </c>
      <c r="T1540">
        <v>10.153653233614264</v>
      </c>
      <c r="U1540">
        <v>10.530502439828574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198.61317691507082</v>
      </c>
      <c r="AB1540">
        <v>61.681610994098634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15.896916907848791</v>
      </c>
      <c r="AL1540">
        <f t="shared" si="72"/>
        <v>0.16963484048301669</v>
      </c>
      <c r="AM1540">
        <f t="shared" si="73"/>
        <v>1.0882858542257902E-2</v>
      </c>
      <c r="AN1540">
        <f t="shared" si="74"/>
        <v>4.5925378900585727E-2</v>
      </c>
    </row>
    <row r="1541" spans="1:40" x14ac:dyDescent="0.25">
      <c r="A1541" s="2">
        <v>1658</v>
      </c>
      <c r="B1541" t="s">
        <v>270</v>
      </c>
      <c r="C1541">
        <v>6231.6522610579968</v>
      </c>
      <c r="D1541">
        <v>924.6855499944345</v>
      </c>
      <c r="E1541">
        <v>9.3402392538867289</v>
      </c>
      <c r="F1541">
        <v>13.855636158659538</v>
      </c>
      <c r="G1541">
        <v>177.33439753199687</v>
      </c>
      <c r="H1541">
        <v>121.5397900386096</v>
      </c>
      <c r="I1541">
        <v>1555.5498641607044</v>
      </c>
      <c r="J1541">
        <v>7.2703446678035641</v>
      </c>
      <c r="K1541">
        <v>93.048645671020907</v>
      </c>
      <c r="L1541">
        <v>69.068163450160711</v>
      </c>
      <c r="M1541">
        <v>883.98177908151229</v>
      </c>
      <c r="N1541">
        <v>212.59846146671512</v>
      </c>
      <c r="O1541">
        <v>19.359145625792522</v>
      </c>
      <c r="P1541">
        <v>247.77110576785952</v>
      </c>
      <c r="Q1541">
        <v>1369.2980719412872</v>
      </c>
      <c r="R1541">
        <v>0</v>
      </c>
      <c r="S1541">
        <v>102.32426668523152</v>
      </c>
      <c r="T1541">
        <v>1.2578545179980289</v>
      </c>
      <c r="U1541">
        <v>10.708057835241242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332.57128156115465</v>
      </c>
      <c r="AB1541">
        <v>74.49329466450888</v>
      </c>
      <c r="AC1541">
        <v>3.0017854534166832E-2</v>
      </c>
      <c r="AD1541">
        <v>0</v>
      </c>
      <c r="AE1541">
        <v>0</v>
      </c>
      <c r="AF1541">
        <v>0</v>
      </c>
      <c r="AG1541">
        <v>0</v>
      </c>
      <c r="AH1541">
        <v>5.5662931288856949</v>
      </c>
      <c r="AL1541">
        <f t="shared" si="72"/>
        <v>0.14988413186741975</v>
      </c>
      <c r="AM1541">
        <f t="shared" si="73"/>
        <v>1.1954019823927332E-2</v>
      </c>
      <c r="AN1541">
        <f t="shared" si="74"/>
        <v>6.5322094233248015E-2</v>
      </c>
    </row>
    <row r="1542" spans="1:40" x14ac:dyDescent="0.25">
      <c r="A1542" s="2">
        <v>1659</v>
      </c>
      <c r="B1542" t="s">
        <v>270</v>
      </c>
      <c r="C1542">
        <v>24.829809699300462</v>
      </c>
      <c r="D1542">
        <v>7.6908207089865499</v>
      </c>
      <c r="E1542">
        <v>7.7058098806011277E-2</v>
      </c>
      <c r="F1542">
        <v>1.4120030478698926</v>
      </c>
      <c r="G1542">
        <v>0.36738016049181371</v>
      </c>
      <c r="H1542">
        <v>1.4993712571068747</v>
      </c>
      <c r="I1542">
        <v>0.3901129403663256</v>
      </c>
      <c r="J1542">
        <v>0.41123543081896435</v>
      </c>
      <c r="K1542">
        <v>0.33821410207045949</v>
      </c>
      <c r="L1542">
        <v>5.9093743229329272</v>
      </c>
      <c r="M1542">
        <v>0.7562966918176669</v>
      </c>
      <c r="N1542">
        <v>1.352561935348465</v>
      </c>
      <c r="O1542">
        <v>1.1248468118441355</v>
      </c>
      <c r="P1542">
        <v>0</v>
      </c>
      <c r="Q1542">
        <v>3.1542965734587987</v>
      </c>
      <c r="R1542">
        <v>7.9558784554406944E-2</v>
      </c>
      <c r="S1542">
        <v>0.13422968528578466</v>
      </c>
      <c r="T1542">
        <v>6.5017498708338978E-2</v>
      </c>
      <c r="U1542">
        <v>6.7431648833042368E-2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L1542">
        <f t="shared" si="72"/>
        <v>0.31284487887200391</v>
      </c>
      <c r="AM1542">
        <f t="shared" si="73"/>
        <v>0</v>
      </c>
      <c r="AN1542">
        <f t="shared" si="74"/>
        <v>0</v>
      </c>
    </row>
    <row r="1543" spans="1:40" x14ac:dyDescent="0.25">
      <c r="A1543" s="2">
        <v>1660</v>
      </c>
      <c r="B1543" t="s">
        <v>160</v>
      </c>
      <c r="C1543">
        <v>23.276673553921448</v>
      </c>
      <c r="D1543">
        <v>10.751028888396867</v>
      </c>
      <c r="E1543">
        <v>0.1085478320602007</v>
      </c>
      <c r="F1543">
        <v>0.27319793025167322</v>
      </c>
      <c r="G1543">
        <v>0</v>
      </c>
      <c r="H1543">
        <v>0.18671426284020093</v>
      </c>
      <c r="I1543">
        <v>0</v>
      </c>
      <c r="J1543">
        <v>0.65471689860686089</v>
      </c>
      <c r="K1543">
        <v>8.8730137659184648E-3</v>
      </c>
      <c r="L1543">
        <v>1.756286727417246</v>
      </c>
      <c r="M1543">
        <v>0</v>
      </c>
      <c r="N1543">
        <v>0.39885927383594394</v>
      </c>
      <c r="O1543">
        <v>0.22413893477196184</v>
      </c>
      <c r="P1543">
        <v>0</v>
      </c>
      <c r="Q1543">
        <v>3.7403768052311288</v>
      </c>
      <c r="R1543">
        <v>9.9745756649822187E-2</v>
      </c>
      <c r="S1543">
        <v>0.17561438297267681</v>
      </c>
      <c r="T1543">
        <v>4.3856978830318369E-3</v>
      </c>
      <c r="U1543">
        <v>2.0749945601345146E-2</v>
      </c>
      <c r="V1543">
        <v>0</v>
      </c>
      <c r="W1543">
        <v>1.0524098722168888E-2</v>
      </c>
      <c r="X1543">
        <v>3.7833467491835146E-3</v>
      </c>
      <c r="Y1543">
        <v>0</v>
      </c>
      <c r="Z1543">
        <v>0</v>
      </c>
      <c r="AA1543">
        <v>2.1094823198170167</v>
      </c>
      <c r="AB1543">
        <v>1.1956175447020982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1.5540298936461114</v>
      </c>
      <c r="AL1543">
        <f t="shared" si="72"/>
        <v>0.46654332696209255</v>
      </c>
      <c r="AM1543">
        <f t="shared" si="73"/>
        <v>5.1528019614693492E-2</v>
      </c>
      <c r="AN1543">
        <f t="shared" si="74"/>
        <v>0.14260660151034524</v>
      </c>
    </row>
    <row r="1544" spans="1:40" x14ac:dyDescent="0.25">
      <c r="A1544" s="2">
        <v>1661</v>
      </c>
      <c r="B1544" t="s">
        <v>160</v>
      </c>
      <c r="C1544">
        <v>0.39835275937397741</v>
      </c>
      <c r="D1544">
        <v>0.39440106199931019</v>
      </c>
      <c r="E1544">
        <v>3.9516973746672448E-3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L1544">
        <f t="shared" si="72"/>
        <v>1</v>
      </c>
      <c r="AM1544">
        <f t="shared" si="73"/>
        <v>0</v>
      </c>
      <c r="AN1544">
        <f t="shared" si="74"/>
        <v>0</v>
      </c>
    </row>
    <row r="1545" spans="1:40" x14ac:dyDescent="0.25">
      <c r="A1545" s="2">
        <v>1662</v>
      </c>
      <c r="B1545" t="s">
        <v>160</v>
      </c>
      <c r="C1545">
        <v>8376.9135134865628</v>
      </c>
      <c r="D1545">
        <v>1713.2021705962532</v>
      </c>
      <c r="E1545">
        <v>17.26974907317781</v>
      </c>
      <c r="F1545">
        <v>54.778908231879647</v>
      </c>
      <c r="G1545">
        <v>13.116288993988938</v>
      </c>
      <c r="H1545">
        <v>37.437955380028953</v>
      </c>
      <c r="I1545">
        <v>8.9642597195035485</v>
      </c>
      <c r="J1545">
        <v>156.35815340129406</v>
      </c>
      <c r="K1545">
        <v>8.5572229530259136</v>
      </c>
      <c r="L1545">
        <v>374.13205684558397</v>
      </c>
      <c r="M1545">
        <v>62.340263476599588</v>
      </c>
      <c r="N1545">
        <v>100.51745699359242</v>
      </c>
      <c r="O1545">
        <v>55.703085791753466</v>
      </c>
      <c r="P1545">
        <v>0</v>
      </c>
      <c r="Q1545">
        <v>825.0236537664324</v>
      </c>
      <c r="R1545">
        <v>13.093266734570491</v>
      </c>
      <c r="S1545">
        <v>37.948496966334666</v>
      </c>
      <c r="T1545">
        <v>1.0899102534616461</v>
      </c>
      <c r="U1545">
        <v>5.1567113590688249</v>
      </c>
      <c r="V1545">
        <v>0</v>
      </c>
      <c r="W1545">
        <v>1528.2362004051427</v>
      </c>
      <c r="X1545">
        <v>381.825088649907</v>
      </c>
      <c r="Y1545">
        <v>168.86729575613941</v>
      </c>
      <c r="Z1545">
        <v>31.45659451911153</v>
      </c>
      <c r="AA1545">
        <v>1958.7252709418024</v>
      </c>
      <c r="AB1545">
        <v>459.50029050760867</v>
      </c>
      <c r="AC1545">
        <v>350.88443818139814</v>
      </c>
      <c r="AD1545">
        <v>0</v>
      </c>
      <c r="AE1545">
        <v>0</v>
      </c>
      <c r="AF1545">
        <v>0</v>
      </c>
      <c r="AG1545">
        <v>0</v>
      </c>
      <c r="AH1545">
        <v>12.728723988902608</v>
      </c>
      <c r="AL1545">
        <f t="shared" si="72"/>
        <v>0.20657631440069502</v>
      </c>
      <c r="AM1545">
        <f t="shared" si="73"/>
        <v>0.10043381465058805</v>
      </c>
      <c r="AN1545">
        <f t="shared" si="74"/>
        <v>0.51669231675080052</v>
      </c>
    </row>
    <row r="1546" spans="1:40" x14ac:dyDescent="0.25">
      <c r="A1546" s="2">
        <v>1663</v>
      </c>
      <c r="B1546" t="s">
        <v>160</v>
      </c>
      <c r="C1546">
        <v>4680.6773300154882</v>
      </c>
      <c r="D1546">
        <v>478.25545638409591</v>
      </c>
      <c r="E1546">
        <v>4.8312480908342703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2772.1813380002018</v>
      </c>
      <c r="X1546">
        <v>1305.3248603988825</v>
      </c>
      <c r="Y1546">
        <v>112.63047590186395</v>
      </c>
      <c r="Z1546">
        <v>0</v>
      </c>
      <c r="AA1546">
        <v>0.84033787428647855</v>
      </c>
      <c r="AB1546">
        <v>0.16806758792921847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6.4455457773941953</v>
      </c>
      <c r="AL1546">
        <f t="shared" si="72"/>
        <v>0.10320871754544372</v>
      </c>
      <c r="AM1546">
        <f t="shared" si="73"/>
        <v>0.27891111391403944</v>
      </c>
      <c r="AN1546">
        <f t="shared" si="74"/>
        <v>0.87135136996247609</v>
      </c>
    </row>
    <row r="1547" spans="1:40" x14ac:dyDescent="0.25">
      <c r="A1547" s="2">
        <v>1664</v>
      </c>
      <c r="B1547" t="s">
        <v>160</v>
      </c>
      <c r="C1547">
        <v>0.91017306161399336</v>
      </c>
      <c r="D1547">
        <v>0.90113650179145754</v>
      </c>
      <c r="E1547">
        <v>9.0365598225357977E-3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L1547">
        <f t="shared" si="72"/>
        <v>1</v>
      </c>
      <c r="AM1547">
        <f t="shared" si="73"/>
        <v>0</v>
      </c>
      <c r="AN1547">
        <f t="shared" si="74"/>
        <v>0</v>
      </c>
    </row>
    <row r="1548" spans="1:40" x14ac:dyDescent="0.25">
      <c r="A1548" s="2">
        <v>1665</v>
      </c>
      <c r="B1548" t="s">
        <v>160</v>
      </c>
      <c r="C1548">
        <v>91.910048676006738</v>
      </c>
      <c r="D1548">
        <v>3.8181397010087901</v>
      </c>
      <c r="E1548">
        <v>3.8465526696750081E-2</v>
      </c>
      <c r="F1548">
        <v>1.5320907610405461</v>
      </c>
      <c r="G1548">
        <v>0.27076824849154346</v>
      </c>
      <c r="H1548">
        <v>1.0470881398757381</v>
      </c>
      <c r="I1548">
        <v>0.18505519872238663</v>
      </c>
      <c r="J1548">
        <v>4.1451225481873877</v>
      </c>
      <c r="K1548">
        <v>0.23396216665437047</v>
      </c>
      <c r="L1548">
        <v>9.1939948145600443</v>
      </c>
      <c r="M1548">
        <v>2.3958947718895831</v>
      </c>
      <c r="N1548">
        <v>2.6422470994747478</v>
      </c>
      <c r="O1548">
        <v>1.4791132785807464</v>
      </c>
      <c r="P1548">
        <v>0</v>
      </c>
      <c r="Q1548">
        <v>9.614555596761857</v>
      </c>
      <c r="R1548">
        <v>0.25657189320830398</v>
      </c>
      <c r="S1548">
        <v>0.44682315917092652</v>
      </c>
      <c r="T1548">
        <v>2.8939979028640369E-2</v>
      </c>
      <c r="U1548">
        <v>0.13693020656809743</v>
      </c>
      <c r="V1548">
        <v>0</v>
      </c>
      <c r="W1548">
        <v>9.7308053486663901</v>
      </c>
      <c r="X1548">
        <v>1.9648101148915706</v>
      </c>
      <c r="Y1548">
        <v>0</v>
      </c>
      <c r="Z1548">
        <v>0</v>
      </c>
      <c r="AA1548">
        <v>11.639002290756</v>
      </c>
      <c r="AB1548">
        <v>2.5675738959006797</v>
      </c>
      <c r="AC1548">
        <v>28.542093935871641</v>
      </c>
      <c r="AD1548">
        <v>0</v>
      </c>
      <c r="AE1548">
        <v>0</v>
      </c>
      <c r="AF1548">
        <v>0</v>
      </c>
      <c r="AG1548">
        <v>0</v>
      </c>
      <c r="AH1548">
        <v>0</v>
      </c>
      <c r="AL1548">
        <f t="shared" si="72"/>
        <v>4.1960648299736059E-2</v>
      </c>
      <c r="AM1548">
        <f t="shared" si="73"/>
        <v>4.9313258735934451E-2</v>
      </c>
      <c r="AN1548">
        <f t="shared" si="74"/>
        <v>0.28182110686855122</v>
      </c>
    </row>
    <row r="1549" spans="1:40" x14ac:dyDescent="0.25">
      <c r="A1549" s="2">
        <v>1666</v>
      </c>
      <c r="B1549" t="s">
        <v>160</v>
      </c>
      <c r="C1549">
        <v>1.920128442754734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1.2709913272770326</v>
      </c>
      <c r="X1549">
        <v>0.56956123496078936</v>
      </c>
      <c r="Y1549">
        <v>6.274155858189441E-2</v>
      </c>
      <c r="Z1549">
        <v>0</v>
      </c>
      <c r="AA1549">
        <v>1.1559567640799649E-2</v>
      </c>
      <c r="AB1549">
        <v>5.2747542942181485E-3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L1549">
        <f t="shared" si="72"/>
        <v>0</v>
      </c>
      <c r="AM1549">
        <f t="shared" si="73"/>
        <v>0.29937371711983629</v>
      </c>
      <c r="AN1549">
        <f t="shared" si="74"/>
        <v>0.9673242908209404</v>
      </c>
    </row>
    <row r="1550" spans="1:40" x14ac:dyDescent="0.25">
      <c r="A1550" s="2">
        <v>1667</v>
      </c>
      <c r="B1550" t="s">
        <v>269</v>
      </c>
      <c r="C1550">
        <v>16.054472625803808</v>
      </c>
      <c r="D1550">
        <v>15.709619495340844</v>
      </c>
      <c r="E1550">
        <v>0.15820916265659501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0.18175246868091385</v>
      </c>
      <c r="R1550">
        <v>0</v>
      </c>
      <c r="S1550">
        <v>4.8914991254575815E-3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L1550">
        <f t="shared" si="72"/>
        <v>0.98837433205333813</v>
      </c>
      <c r="AM1550">
        <f t="shared" si="73"/>
        <v>0</v>
      </c>
      <c r="AN1550">
        <f t="shared" si="74"/>
        <v>0</v>
      </c>
    </row>
    <row r="1551" spans="1:40" x14ac:dyDescent="0.25">
      <c r="A1551" s="2">
        <v>1668</v>
      </c>
      <c r="B1551" t="s">
        <v>269</v>
      </c>
      <c r="C1551">
        <v>5.1150813963703232</v>
      </c>
      <c r="D1551">
        <v>5.0126646980797069</v>
      </c>
      <c r="E1551">
        <v>5.0632975004720124E-2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5.1783723285896158E-2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L1551">
        <f t="shared" si="72"/>
        <v>0.9898762660311442</v>
      </c>
      <c r="AM1551">
        <f t="shared" si="73"/>
        <v>1.0123733968855714E-2</v>
      </c>
      <c r="AN1551">
        <f t="shared" si="74"/>
        <v>1.0123733968855714E-2</v>
      </c>
    </row>
    <row r="1552" spans="1:40" x14ac:dyDescent="0.25">
      <c r="A1552" s="2">
        <v>1669</v>
      </c>
      <c r="B1552" t="s">
        <v>269</v>
      </c>
      <c r="C1552">
        <v>11.098740351702123</v>
      </c>
      <c r="D1552">
        <v>10.627395771302108</v>
      </c>
      <c r="E1552">
        <v>0.10696746328289759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4.7101896887367751E-3</v>
      </c>
      <c r="Z1552">
        <v>0</v>
      </c>
      <c r="AA1552">
        <v>0.27713319514972773</v>
      </c>
      <c r="AB1552">
        <v>8.2533732278651975E-2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L1552">
        <f t="shared" si="72"/>
        <v>0.96716950702777404</v>
      </c>
      <c r="AM1552">
        <f t="shared" si="73"/>
        <v>7.4363152631095157E-3</v>
      </c>
      <c r="AN1552">
        <f t="shared" si="74"/>
        <v>3.2406103398321284E-2</v>
      </c>
    </row>
    <row r="1553" spans="1:40" x14ac:dyDescent="0.25">
      <c r="A1553" s="2">
        <v>1670</v>
      </c>
      <c r="B1553" t="s">
        <v>269</v>
      </c>
      <c r="C1553">
        <v>30909.736962060826</v>
      </c>
      <c r="D1553">
        <v>11595.175887805302</v>
      </c>
      <c r="E1553">
        <v>116.7329456883167</v>
      </c>
      <c r="F1553">
        <v>839.82348755986209</v>
      </c>
      <c r="G1553">
        <v>242.09059909756948</v>
      </c>
      <c r="H1553">
        <v>891.78831126092757</v>
      </c>
      <c r="I1553">
        <v>257.07008267156482</v>
      </c>
      <c r="J1553">
        <v>376.04549985962473</v>
      </c>
      <c r="K1553">
        <v>79.641244219728492</v>
      </c>
      <c r="L1553">
        <v>2809.0777796179614</v>
      </c>
      <c r="M1553">
        <v>1243.8323311716292</v>
      </c>
      <c r="N1553">
        <v>835.69982174021754</v>
      </c>
      <c r="O1553">
        <v>683.93722313838703</v>
      </c>
      <c r="P1553">
        <v>0</v>
      </c>
      <c r="Q1553">
        <v>6668.2224869147803</v>
      </c>
      <c r="R1553">
        <v>276.90707874051645</v>
      </c>
      <c r="S1553">
        <v>283.56932720289734</v>
      </c>
      <c r="T1553">
        <v>39.53242952514713</v>
      </c>
      <c r="U1553">
        <v>40.99966150003425</v>
      </c>
      <c r="V1553">
        <v>0</v>
      </c>
      <c r="W1553">
        <v>0</v>
      </c>
      <c r="X1553">
        <v>0</v>
      </c>
      <c r="Y1553">
        <v>91.969331521608765</v>
      </c>
      <c r="Z1553">
        <v>0</v>
      </c>
      <c r="AA1553">
        <v>2268.1284462883859</v>
      </c>
      <c r="AB1553">
        <v>704.39342787630403</v>
      </c>
      <c r="AC1553">
        <v>167.67663596383341</v>
      </c>
      <c r="AD1553">
        <v>0</v>
      </c>
      <c r="AE1553">
        <v>0</v>
      </c>
      <c r="AF1553">
        <v>0</v>
      </c>
      <c r="AG1553">
        <v>0</v>
      </c>
      <c r="AH1553">
        <v>397.4229226962197</v>
      </c>
      <c r="AL1553">
        <f t="shared" si="72"/>
        <v>0.37890677775320536</v>
      </c>
      <c r="AM1553">
        <f t="shared" si="73"/>
        <v>2.2788722813813955E-2</v>
      </c>
      <c r="AN1553">
        <f t="shared" si="74"/>
        <v>9.6167815268477286E-2</v>
      </c>
    </row>
    <row r="1554" spans="1:40" x14ac:dyDescent="0.25">
      <c r="A1554" s="2">
        <v>1671</v>
      </c>
      <c r="B1554" t="s">
        <v>269</v>
      </c>
      <c r="C1554">
        <v>4173.2359889390482</v>
      </c>
      <c r="D1554">
        <v>3274.909858474407</v>
      </c>
      <c r="E1554">
        <v>33.07983088223601</v>
      </c>
      <c r="F1554">
        <v>1.3447013726053867</v>
      </c>
      <c r="G1554">
        <v>17.210455372876613</v>
      </c>
      <c r="H1554">
        <v>11.795540862910499</v>
      </c>
      <c r="I1554">
        <v>150.9674484477361</v>
      </c>
      <c r="J1554">
        <v>0.70559318548499828</v>
      </c>
      <c r="K1554">
        <v>9.0304508663569791</v>
      </c>
      <c r="L1554">
        <v>6.7031244997522803</v>
      </c>
      <c r="M1554">
        <v>85.791189814561449</v>
      </c>
      <c r="N1554">
        <v>20.632863022273739</v>
      </c>
      <c r="O1554">
        <v>1.8788216865236496</v>
      </c>
      <c r="P1554">
        <v>24.046398317825666</v>
      </c>
      <c r="Q1554">
        <v>200.41248341482131</v>
      </c>
      <c r="R1554">
        <v>0</v>
      </c>
      <c r="S1554">
        <v>14.976330442731401</v>
      </c>
      <c r="T1554">
        <v>0.12207585978163235</v>
      </c>
      <c r="U1554">
        <v>1.0392261967695759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144.94355785266521</v>
      </c>
      <c r="AB1554">
        <v>32.466192252548481</v>
      </c>
      <c r="AC1554">
        <v>1.8652365639001883E-2</v>
      </c>
      <c r="AD1554">
        <v>0</v>
      </c>
      <c r="AE1554">
        <v>0</v>
      </c>
      <c r="AF1554">
        <v>0</v>
      </c>
      <c r="AG1554">
        <v>0</v>
      </c>
      <c r="AH1554">
        <v>141.16119374854119</v>
      </c>
      <c r="AL1554">
        <f t="shared" si="72"/>
        <v>0.79266777582775161</v>
      </c>
      <c r="AM1554">
        <f t="shared" si="73"/>
        <v>7.7796205003978899E-3</v>
      </c>
      <c r="AN1554">
        <f t="shared" si="74"/>
        <v>4.25113150982665E-2</v>
      </c>
    </row>
    <row r="1555" spans="1:40" x14ac:dyDescent="0.25">
      <c r="A1555" s="2">
        <v>1672</v>
      </c>
      <c r="B1555" t="s">
        <v>269</v>
      </c>
      <c r="C1555">
        <v>1097.8462585158265</v>
      </c>
      <c r="D1555">
        <v>1085.8053136382148</v>
      </c>
      <c r="E1555">
        <v>10.967510264483254</v>
      </c>
      <c r="F1555">
        <v>2.1241943917457567E-2</v>
      </c>
      <c r="G1555">
        <v>0</v>
      </c>
      <c r="H1555">
        <v>2.2535081737107984E-2</v>
      </c>
      <c r="I1555">
        <v>0</v>
      </c>
      <c r="J1555">
        <v>8.94851353956253E-3</v>
      </c>
      <c r="K1555">
        <v>0</v>
      </c>
      <c r="L1555">
        <v>7.9536595103114754E-2</v>
      </c>
      <c r="M1555">
        <v>0</v>
      </c>
      <c r="N1555">
        <v>1.5138333753544337E-2</v>
      </c>
      <c r="O1555">
        <v>1.3414149649173691E-2</v>
      </c>
      <c r="P1555">
        <v>0</v>
      </c>
      <c r="Q1555">
        <v>0</v>
      </c>
      <c r="R1555">
        <v>0</v>
      </c>
      <c r="S1555">
        <v>0</v>
      </c>
      <c r="T1555">
        <v>7.7588272627392716E-4</v>
      </c>
      <c r="U1555">
        <v>8.1036636698092988E-4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0.9110337463354703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L1555">
        <f t="shared" si="72"/>
        <v>0.9990222359416886</v>
      </c>
      <c r="AM1555">
        <f t="shared" si="73"/>
        <v>8.2983727390672417E-4</v>
      </c>
      <c r="AN1555">
        <f t="shared" si="74"/>
        <v>8.2983727390672417E-4</v>
      </c>
    </row>
    <row r="1556" spans="1:40" x14ac:dyDescent="0.25">
      <c r="A1556" s="2">
        <v>1673</v>
      </c>
      <c r="B1556" t="s">
        <v>269</v>
      </c>
      <c r="C1556">
        <v>104.2568164992708</v>
      </c>
      <c r="D1556">
        <v>103.214333969279</v>
      </c>
      <c r="E1556">
        <v>1.0424825299918021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L1556">
        <f t="shared" si="72"/>
        <v>1</v>
      </c>
      <c r="AM1556">
        <f t="shared" si="73"/>
        <v>0</v>
      </c>
      <c r="AN1556">
        <f t="shared" si="74"/>
        <v>0</v>
      </c>
    </row>
    <row r="1557" spans="1:40" x14ac:dyDescent="0.25">
      <c r="A1557" s="2">
        <v>1674</v>
      </c>
      <c r="B1557" t="s">
        <v>257</v>
      </c>
      <c r="C1557">
        <v>11261.578965869026</v>
      </c>
      <c r="D1557">
        <v>9782.2208561931457</v>
      </c>
      <c r="E1557">
        <v>98.783312713875119</v>
      </c>
      <c r="F1557">
        <v>28.3910598918247</v>
      </c>
      <c r="G1557">
        <v>5.4591570008927581</v>
      </c>
      <c r="H1557">
        <v>19.403558345862937</v>
      </c>
      <c r="I1557">
        <v>3.7310183620879585</v>
      </c>
      <c r="J1557">
        <v>81.46257627311013</v>
      </c>
      <c r="K1557">
        <v>0.75879699697022551</v>
      </c>
      <c r="L1557">
        <v>199.24065783850423</v>
      </c>
      <c r="M1557">
        <v>18.36977380911744</v>
      </c>
      <c r="N1557">
        <v>50.050596728508019</v>
      </c>
      <c r="O1557">
        <v>27.771724125740089</v>
      </c>
      <c r="P1557">
        <v>0</v>
      </c>
      <c r="Q1557">
        <v>306.79869466823214</v>
      </c>
      <c r="R1557">
        <v>10.439155983981284</v>
      </c>
      <c r="S1557">
        <v>13.87236249578805</v>
      </c>
      <c r="T1557">
        <v>0.54333310929884215</v>
      </c>
      <c r="U1557">
        <v>2.571055108372672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322.84797861684547</v>
      </c>
      <c r="AB1557">
        <v>267.80944587967008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21.05385172720386</v>
      </c>
      <c r="AL1557">
        <f t="shared" si="72"/>
        <v>0.87740841660426339</v>
      </c>
      <c r="AM1557">
        <f t="shared" si="73"/>
        <v>2.3780807885939635E-2</v>
      </c>
      <c r="AN1557">
        <f t="shared" si="74"/>
        <v>5.2448899598062364E-2</v>
      </c>
    </row>
    <row r="1558" spans="1:40" x14ac:dyDescent="0.25">
      <c r="A1558" s="2">
        <v>1675</v>
      </c>
      <c r="B1558" t="s">
        <v>257</v>
      </c>
      <c r="C1558">
        <v>26.018612700770564</v>
      </c>
      <c r="D1558">
        <v>19.038280323202784</v>
      </c>
      <c r="E1558">
        <v>0.19222011927327201</v>
      </c>
      <c r="F1558">
        <v>0.2942131556556481</v>
      </c>
      <c r="G1558">
        <v>0</v>
      </c>
      <c r="H1558">
        <v>0.20107689844329332</v>
      </c>
      <c r="I1558">
        <v>0</v>
      </c>
      <c r="J1558">
        <v>0.70507973696123483</v>
      </c>
      <c r="K1558">
        <v>9.5555532863737316E-3</v>
      </c>
      <c r="L1558">
        <v>1.891385706449342</v>
      </c>
      <c r="M1558">
        <v>0</v>
      </c>
      <c r="N1558">
        <v>0.42954075643870882</v>
      </c>
      <c r="O1558">
        <v>0.24138039129288197</v>
      </c>
      <c r="P1558">
        <v>0</v>
      </c>
      <c r="Q1558">
        <v>0.57544258542017368</v>
      </c>
      <c r="R1558">
        <v>1.5345501023049565E-2</v>
      </c>
      <c r="S1558">
        <v>2.7017597380411814E-2</v>
      </c>
      <c r="T1558">
        <v>4.7230592586496711E-3</v>
      </c>
      <c r="U1558">
        <v>2.2346095262987076E-2</v>
      </c>
      <c r="V1558">
        <v>0</v>
      </c>
      <c r="W1558">
        <v>7.5172133729777763E-3</v>
      </c>
      <c r="X1558">
        <v>2.7023905351310816E-3</v>
      </c>
      <c r="Y1558">
        <v>0</v>
      </c>
      <c r="Z1558">
        <v>0</v>
      </c>
      <c r="AA1558">
        <v>1.5067730855835832</v>
      </c>
      <c r="AB1558">
        <v>0.85401253193006998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L1558">
        <f t="shared" si="72"/>
        <v>0.73910552663349838</v>
      </c>
      <c r="AM1558">
        <f t="shared" si="73"/>
        <v>3.2927002385481866E-2</v>
      </c>
      <c r="AN1558">
        <f t="shared" si="74"/>
        <v>9.1127272952240962E-2</v>
      </c>
    </row>
    <row r="1559" spans="1:40" x14ac:dyDescent="0.25">
      <c r="A1559" s="2">
        <v>1676</v>
      </c>
      <c r="B1559" t="s">
        <v>257</v>
      </c>
      <c r="C1559">
        <v>2.3603545561102561</v>
      </c>
      <c r="D1559">
        <v>2.33675100455222</v>
      </c>
      <c r="E1559">
        <v>2.3603551558036073E-2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L1559">
        <f t="shared" si="72"/>
        <v>1</v>
      </c>
      <c r="AM1559">
        <f t="shared" si="73"/>
        <v>0</v>
      </c>
      <c r="AN1559">
        <f t="shared" si="74"/>
        <v>0</v>
      </c>
    </row>
    <row r="1560" spans="1:40" x14ac:dyDescent="0.25">
      <c r="A1560" s="2">
        <v>1677</v>
      </c>
      <c r="B1560" t="s">
        <v>159</v>
      </c>
      <c r="C1560">
        <v>42.775856092612152</v>
      </c>
      <c r="D1560">
        <v>3.1637587688418289</v>
      </c>
      <c r="E1560">
        <v>3.1850735522050942E-2</v>
      </c>
      <c r="F1560">
        <v>1.8408210881731031</v>
      </c>
      <c r="G1560">
        <v>0.53064183922993802</v>
      </c>
      <c r="H1560">
        <v>1.9547235268749024</v>
      </c>
      <c r="I1560">
        <v>0.56347558305993273</v>
      </c>
      <c r="J1560">
        <v>0.82425949798748732</v>
      </c>
      <c r="K1560">
        <v>0.17456677982892269</v>
      </c>
      <c r="L1560">
        <v>6.1572576757334767</v>
      </c>
      <c r="M1560">
        <v>2.7263738384180867</v>
      </c>
      <c r="N1560">
        <v>1.8317823662109005</v>
      </c>
      <c r="O1560">
        <v>1.4991317604104928</v>
      </c>
      <c r="P1560">
        <v>0</v>
      </c>
      <c r="Q1560">
        <v>18.767458828727467</v>
      </c>
      <c r="R1560">
        <v>0.77934445196508217</v>
      </c>
      <c r="S1560">
        <v>0.7980950971287436</v>
      </c>
      <c r="T1560">
        <v>8.6651696474993725E-2</v>
      </c>
      <c r="U1560">
        <v>8.9867743180786233E-2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0.72930175121813046</v>
      </c>
      <c r="AB1560">
        <v>0.22649306362582117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L1560">
        <f t="shared" si="72"/>
        <v>7.4705915819550259E-2</v>
      </c>
      <c r="AM1560">
        <f t="shared" si="73"/>
        <v>5.294880905140761E-3</v>
      </c>
      <c r="AN1560">
        <f t="shared" si="74"/>
        <v>2.2344259172150799E-2</v>
      </c>
    </row>
    <row r="1561" spans="1:40" x14ac:dyDescent="0.25">
      <c r="A1561" s="2">
        <v>1678</v>
      </c>
      <c r="B1561" t="s">
        <v>159</v>
      </c>
      <c r="C1561">
        <v>97.051717828710935</v>
      </c>
      <c r="D1561">
        <v>19.378630386522406</v>
      </c>
      <c r="E1561">
        <v>0.19530768933503279</v>
      </c>
      <c r="F1561">
        <v>1.1233843087769704</v>
      </c>
      <c r="G1561">
        <v>0.25361337188984295</v>
      </c>
      <c r="H1561">
        <v>0.76776621626706398</v>
      </c>
      <c r="I1561">
        <v>0.17333052916598204</v>
      </c>
      <c r="J1561">
        <v>3.2509576475266253</v>
      </c>
      <c r="K1561">
        <v>9.3733113568134116E-2</v>
      </c>
      <c r="L1561">
        <v>4.923776899883161</v>
      </c>
      <c r="M1561">
        <v>3.9284346786128892</v>
      </c>
      <c r="N1561">
        <v>2.122830410833576</v>
      </c>
      <c r="O1561">
        <v>1.1297265045993814</v>
      </c>
      <c r="P1561">
        <v>0</v>
      </c>
      <c r="Q1561">
        <v>11.578997425204061</v>
      </c>
      <c r="R1561">
        <v>0.53878613203795911</v>
      </c>
      <c r="S1561">
        <v>0.47248080547251226</v>
      </c>
      <c r="T1561">
        <v>2.2102636426043563E-2</v>
      </c>
      <c r="U1561">
        <v>0.10458557997997145</v>
      </c>
      <c r="V1561">
        <v>0</v>
      </c>
      <c r="W1561">
        <v>9.712558686488217</v>
      </c>
      <c r="X1561">
        <v>2.6404864870110552</v>
      </c>
      <c r="Y1561">
        <v>0</v>
      </c>
      <c r="Z1561">
        <v>0</v>
      </c>
      <c r="AA1561">
        <v>27.568156119632903</v>
      </c>
      <c r="AB1561">
        <v>7.0720721994771605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L1561">
        <f t="shared" si="72"/>
        <v>0.20168564260144248</v>
      </c>
      <c r="AM1561">
        <f t="shared" si="73"/>
        <v>0.10007611306406919</v>
      </c>
      <c r="AN1561">
        <f t="shared" si="74"/>
        <v>0.48420856986322452</v>
      </c>
    </row>
    <row r="1562" spans="1:40" x14ac:dyDescent="0.25">
      <c r="A1562" s="2">
        <v>1679</v>
      </c>
      <c r="B1562" t="s">
        <v>159</v>
      </c>
      <c r="C1562">
        <v>4.262050879911766</v>
      </c>
      <c r="D1562">
        <v>4.2194419003307626</v>
      </c>
      <c r="E1562">
        <v>4.2608979581003584E-2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L1562">
        <f t="shared" si="72"/>
        <v>1</v>
      </c>
      <c r="AM1562">
        <f t="shared" si="73"/>
        <v>0</v>
      </c>
      <c r="AN1562">
        <f t="shared" si="74"/>
        <v>0</v>
      </c>
    </row>
    <row r="1563" spans="1:40" x14ac:dyDescent="0.25">
      <c r="A1563" s="2">
        <v>1680</v>
      </c>
      <c r="B1563" t="s">
        <v>159</v>
      </c>
      <c r="C1563">
        <v>15.059256285916634</v>
      </c>
      <c r="D1563">
        <v>3.1656675643159371</v>
      </c>
      <c r="E1563">
        <v>3.1858582260310457E-2</v>
      </c>
      <c r="F1563">
        <v>0.18832691841917729</v>
      </c>
      <c r="G1563">
        <v>5.0708753736378231E-2</v>
      </c>
      <c r="H1563">
        <v>0.12871015372494019</v>
      </c>
      <c r="I1563">
        <v>3.4656344366171245E-2</v>
      </c>
      <c r="J1563">
        <v>0.56458224507608146</v>
      </c>
      <c r="K1563">
        <v>1.6028359959865998E-2</v>
      </c>
      <c r="L1563">
        <v>1.3973434043869861</v>
      </c>
      <c r="M1563">
        <v>0.13932682318047054</v>
      </c>
      <c r="N1563">
        <v>0.35854121812574147</v>
      </c>
      <c r="O1563">
        <v>0.19611148350455213</v>
      </c>
      <c r="P1563">
        <v>0</v>
      </c>
      <c r="Q1563">
        <v>7.7901288433445961</v>
      </c>
      <c r="R1563">
        <v>0.23857376874130595</v>
      </c>
      <c r="S1563">
        <v>0.34167132329657496</v>
      </c>
      <c r="T1563">
        <v>3.8370262739249711E-3</v>
      </c>
      <c r="U1563">
        <v>1.8155014387414153E-2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0.31864833384872171</v>
      </c>
      <c r="AB1563">
        <v>7.6380124967483864E-2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L1563">
        <f t="shared" si="72"/>
        <v>0.21232961879841059</v>
      </c>
      <c r="AM1563">
        <f t="shared" si="73"/>
        <v>5.0719719166287319E-3</v>
      </c>
      <c r="AN1563">
        <f t="shared" si="74"/>
        <v>2.6231604756314218E-2</v>
      </c>
    </row>
    <row r="1564" spans="1:40" x14ac:dyDescent="0.25">
      <c r="A1564" s="2">
        <v>1681</v>
      </c>
      <c r="B1564" t="s">
        <v>159</v>
      </c>
      <c r="C1564">
        <v>5.3106574750897035</v>
      </c>
      <c r="D1564">
        <v>2.4637774535909487</v>
      </c>
      <c r="E1564">
        <v>2.4875544847129321E-2</v>
      </c>
      <c r="F1564">
        <v>6.304567621192457E-2</v>
      </c>
      <c r="G1564">
        <v>0</v>
      </c>
      <c r="H1564">
        <v>4.3087906809277127E-2</v>
      </c>
      <c r="I1564">
        <v>0</v>
      </c>
      <c r="J1564">
        <v>0.15108851506312171</v>
      </c>
      <c r="K1564">
        <v>2.0476185613657995E-3</v>
      </c>
      <c r="L1564">
        <v>0.4052969370962875</v>
      </c>
      <c r="M1564">
        <v>0</v>
      </c>
      <c r="N1564">
        <v>9.2044447808294724E-2</v>
      </c>
      <c r="O1564">
        <v>5.1724369562760414E-2</v>
      </c>
      <c r="P1564">
        <v>0</v>
      </c>
      <c r="Q1564">
        <v>1.8701884026155644</v>
      </c>
      <c r="R1564">
        <v>4.9872878324911094E-2</v>
      </c>
      <c r="S1564">
        <v>8.7807191486338407E-2</v>
      </c>
      <c r="T1564">
        <v>1.0120841268535007E-3</v>
      </c>
      <c r="U1564">
        <v>4.7884489849258013E-3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L1564">
        <f t="shared" si="72"/>
        <v>0.46861485797406688</v>
      </c>
      <c r="AM1564">
        <f t="shared" si="73"/>
        <v>0</v>
      </c>
      <c r="AN1564">
        <f t="shared" si="74"/>
        <v>0</v>
      </c>
    </row>
    <row r="1565" spans="1:40" x14ac:dyDescent="0.25">
      <c r="A1565" s="2">
        <v>1682</v>
      </c>
      <c r="B1565" t="s">
        <v>159</v>
      </c>
      <c r="C1565">
        <v>20.252471598424759</v>
      </c>
      <c r="D1565">
        <v>1.9720053099965509</v>
      </c>
      <c r="E1565">
        <v>1.9758486873336218E-2</v>
      </c>
      <c r="F1565">
        <v>0.70600152393494631</v>
      </c>
      <c r="G1565">
        <v>0.18369008024590686</v>
      </c>
      <c r="H1565">
        <v>0.74968562855343734</v>
      </c>
      <c r="I1565">
        <v>0.1950564701831628</v>
      </c>
      <c r="J1565">
        <v>0.20561771540948218</v>
      </c>
      <c r="K1565">
        <v>0.16910705103522974</v>
      </c>
      <c r="L1565">
        <v>2.9546871614664636</v>
      </c>
      <c r="M1565">
        <v>0.37814834590883345</v>
      </c>
      <c r="N1565">
        <v>0.67628096767423251</v>
      </c>
      <c r="O1565">
        <v>0.56242340592206774</v>
      </c>
      <c r="P1565">
        <v>0</v>
      </c>
      <c r="Q1565">
        <v>9.3126851216402642</v>
      </c>
      <c r="R1565">
        <v>0.234887840113011</v>
      </c>
      <c r="S1565">
        <v>0.39629716608184046</v>
      </c>
      <c r="T1565">
        <v>3.2508749354169489E-2</v>
      </c>
      <c r="U1565">
        <v>3.3715824416521184E-2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1.1833841646815519</v>
      </c>
      <c r="AB1565">
        <v>0.28653058493375255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L1565">
        <f t="shared" si="72"/>
        <v>9.8346702385935306E-2</v>
      </c>
      <c r="AM1565">
        <f t="shared" si="73"/>
        <v>1.4147931700150562E-2</v>
      </c>
      <c r="AN1565">
        <f t="shared" si="74"/>
        <v>7.2579524058171488E-2</v>
      </c>
    </row>
    <row r="1566" spans="1:40" x14ac:dyDescent="0.25">
      <c r="A1566" s="2">
        <v>1683</v>
      </c>
      <c r="B1566" t="s">
        <v>159</v>
      </c>
      <c r="C1566">
        <v>71.461981681283831</v>
      </c>
      <c r="D1566">
        <v>8.4597481626455977</v>
      </c>
      <c r="E1566">
        <v>8.5277575816005105E-2</v>
      </c>
      <c r="F1566">
        <v>0.66370612960575504</v>
      </c>
      <c r="G1566">
        <v>0.15891812531460253</v>
      </c>
      <c r="H1566">
        <v>0.45360160082875323</v>
      </c>
      <c r="I1566">
        <v>0.10861176893171387</v>
      </c>
      <c r="J1566">
        <v>1.8944493086096492</v>
      </c>
      <c r="K1566">
        <v>0.10368007522685667</v>
      </c>
      <c r="L1566">
        <v>4.533017313147397</v>
      </c>
      <c r="M1566">
        <v>0.75532018300754644</v>
      </c>
      <c r="N1566">
        <v>1.217878458924901</v>
      </c>
      <c r="O1566">
        <v>0.67490354720918533</v>
      </c>
      <c r="P1566">
        <v>0</v>
      </c>
      <c r="Q1566">
        <v>17.334313319490338</v>
      </c>
      <c r="R1566">
        <v>0.275098522226078</v>
      </c>
      <c r="S1566">
        <v>0.79732397176142378</v>
      </c>
      <c r="T1566">
        <v>1.3205449675641245E-2</v>
      </c>
      <c r="U1566">
        <v>6.2479173975756398E-2</v>
      </c>
      <c r="V1566">
        <v>0</v>
      </c>
      <c r="W1566">
        <v>11.959014747816189</v>
      </c>
      <c r="X1566">
        <v>2.9879228518732428</v>
      </c>
      <c r="Y1566">
        <v>0</v>
      </c>
      <c r="Z1566">
        <v>0</v>
      </c>
      <c r="AA1566">
        <v>15.327751296496805</v>
      </c>
      <c r="AB1566">
        <v>3.5957600987003975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L1566">
        <f t="shared" si="72"/>
        <v>0.11957443017144286</v>
      </c>
      <c r="AM1566">
        <f t="shared" si="73"/>
        <v>9.2128468812080713E-2</v>
      </c>
      <c r="AN1566">
        <f t="shared" si="74"/>
        <v>0.4739645920532517</v>
      </c>
    </row>
    <row r="1567" spans="1:40" x14ac:dyDescent="0.25">
      <c r="A1567" s="2">
        <v>1684</v>
      </c>
      <c r="B1567" t="s">
        <v>159</v>
      </c>
      <c r="C1567">
        <v>202.93490146933954</v>
      </c>
      <c r="D1567">
        <v>33.085302609947782</v>
      </c>
      <c r="E1567">
        <v>0.33422160256674865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112.0958851306345</v>
      </c>
      <c r="X1567">
        <v>52.782097478149886</v>
      </c>
      <c r="Y1567">
        <v>4.5966187791217541</v>
      </c>
      <c r="Z1567">
        <v>0</v>
      </c>
      <c r="AA1567">
        <v>3.3979890325245315E-2</v>
      </c>
      <c r="AB1567">
        <v>6.7959785936251458E-3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L1567">
        <f t="shared" si="72"/>
        <v>0.16468100839501837</v>
      </c>
      <c r="AM1567">
        <f t="shared" si="73"/>
        <v>0.26012722836007157</v>
      </c>
      <c r="AN1567">
        <f t="shared" si="74"/>
        <v>0.81266828566016791</v>
      </c>
    </row>
    <row r="1568" spans="1:40" x14ac:dyDescent="0.25">
      <c r="A1568" s="2">
        <v>1685</v>
      </c>
      <c r="B1568" t="s">
        <v>159</v>
      </c>
      <c r="C1568">
        <v>5361.0782308121743</v>
      </c>
      <c r="D1568">
        <v>1515.2610277623357</v>
      </c>
      <c r="E1568">
        <v>15.194975341593944</v>
      </c>
      <c r="F1568">
        <v>180.70545878917042</v>
      </c>
      <c r="G1568">
        <v>41.661950227462164</v>
      </c>
      <c r="H1568">
        <v>191.88649125696483</v>
      </c>
      <c r="I1568">
        <v>44.240319242015453</v>
      </c>
      <c r="J1568">
        <v>84.468332414963783</v>
      </c>
      <c r="K1568">
        <v>9.1894501381922069</v>
      </c>
      <c r="L1568">
        <v>697.62393240771723</v>
      </c>
      <c r="M1568">
        <v>135.37608230860582</v>
      </c>
      <c r="N1568">
        <v>163.18730973544999</v>
      </c>
      <c r="O1568">
        <v>140.57071091276745</v>
      </c>
      <c r="P1568">
        <v>0</v>
      </c>
      <c r="Q1568">
        <v>1736.8180083369857</v>
      </c>
      <c r="R1568">
        <v>49.314411221465207</v>
      </c>
      <c r="S1568">
        <v>79.375658466039482</v>
      </c>
      <c r="T1568">
        <v>8.1256546107343812</v>
      </c>
      <c r="U1568">
        <v>8.4268203688981149</v>
      </c>
      <c r="V1568">
        <v>0</v>
      </c>
      <c r="W1568">
        <v>9.7742015915172786E-2</v>
      </c>
      <c r="X1568">
        <v>0</v>
      </c>
      <c r="Y1568">
        <v>0</v>
      </c>
      <c r="Z1568">
        <v>0</v>
      </c>
      <c r="AA1568">
        <v>181.80014960222138</v>
      </c>
      <c r="AB1568">
        <v>60.404564858156618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17.349180794518418</v>
      </c>
      <c r="AL1568">
        <f t="shared" si="72"/>
        <v>0.28547540946293448</v>
      </c>
      <c r="AM1568">
        <f t="shared" si="73"/>
        <v>1.1267241822920696E-2</v>
      </c>
      <c r="AN1568">
        <f t="shared" si="74"/>
        <v>4.5196590320896263E-2</v>
      </c>
    </row>
    <row r="1569" spans="1:40" x14ac:dyDescent="0.25">
      <c r="A1569" s="2">
        <v>1686</v>
      </c>
      <c r="B1569" t="s">
        <v>159</v>
      </c>
      <c r="C1569">
        <v>30594.208530195567</v>
      </c>
      <c r="D1569">
        <v>9533.6827145466705</v>
      </c>
      <c r="E1569">
        <v>96.046283188079556</v>
      </c>
      <c r="F1569">
        <v>425.88897702693419</v>
      </c>
      <c r="G1569">
        <v>75.26787269647032</v>
      </c>
      <c r="H1569">
        <v>291.06845892461575</v>
      </c>
      <c r="I1569">
        <v>51.44144934590301</v>
      </c>
      <c r="J1569">
        <v>1152.2568026582373</v>
      </c>
      <c r="K1569">
        <v>65.036556810617014</v>
      </c>
      <c r="L1569">
        <v>2555.7370006621231</v>
      </c>
      <c r="M1569">
        <v>666.00830669536958</v>
      </c>
      <c r="N1569">
        <v>734.48906739925417</v>
      </c>
      <c r="O1569">
        <v>411.16235221853003</v>
      </c>
      <c r="P1569">
        <v>0</v>
      </c>
      <c r="Q1569">
        <v>5956.0621187166034</v>
      </c>
      <c r="R1569">
        <v>158.94214958620228</v>
      </c>
      <c r="S1569">
        <v>276.79974028124104</v>
      </c>
      <c r="T1569">
        <v>8.0447049072456309</v>
      </c>
      <c r="U1569">
        <v>38.063714684740184</v>
      </c>
      <c r="V1569">
        <v>0</v>
      </c>
      <c r="W1569">
        <v>2903.5226113443782</v>
      </c>
      <c r="X1569">
        <v>586.26911043572318</v>
      </c>
      <c r="Y1569">
        <v>264.47541419982258</v>
      </c>
      <c r="Z1569">
        <v>0</v>
      </c>
      <c r="AA1569">
        <v>3472.8992219878855</v>
      </c>
      <c r="AB1569">
        <v>766.12454939990266</v>
      </c>
      <c r="AC1569">
        <v>34.406907758311021</v>
      </c>
      <c r="AD1569">
        <v>0</v>
      </c>
      <c r="AE1569">
        <v>0</v>
      </c>
      <c r="AF1569">
        <v>0</v>
      </c>
      <c r="AG1569">
        <v>0</v>
      </c>
      <c r="AH1569">
        <v>70.512444720707776</v>
      </c>
      <c r="AL1569">
        <f t="shared" si="72"/>
        <v>0.31475659807412559</v>
      </c>
      <c r="AM1569">
        <f t="shared" si="73"/>
        <v>4.4204237494846574E-2</v>
      </c>
      <c r="AN1569">
        <f t="shared" si="74"/>
        <v>0.25262348217113645</v>
      </c>
    </row>
    <row r="1570" spans="1:40" x14ac:dyDescent="0.25">
      <c r="A1570" s="2">
        <v>1687</v>
      </c>
      <c r="B1570" t="s">
        <v>159</v>
      </c>
      <c r="C1570">
        <v>917.90494353062172</v>
      </c>
      <c r="D1570">
        <v>239.5373103522567</v>
      </c>
      <c r="E1570">
        <v>2.4195787948403957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451.83741684698509</v>
      </c>
      <c r="X1570">
        <v>202.47901902856063</v>
      </c>
      <c r="Y1570">
        <v>15.201910576401358</v>
      </c>
      <c r="Z1570">
        <v>0</v>
      </c>
      <c r="AA1570">
        <v>4.1094262963042754</v>
      </c>
      <c r="AB1570">
        <v>1.8751751515945514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0.4451064836787253</v>
      </c>
      <c r="AL1570">
        <f t="shared" si="72"/>
        <v>0.26359689078090831</v>
      </c>
      <c r="AM1570">
        <f t="shared" si="73"/>
        <v>0.22263110752419413</v>
      </c>
      <c r="AN1570">
        <f t="shared" si="74"/>
        <v>0.71935666321140868</v>
      </c>
    </row>
    <row r="1571" spans="1:40" x14ac:dyDescent="0.25">
      <c r="A1571" s="2">
        <v>1688</v>
      </c>
      <c r="B1571" t="s">
        <v>159</v>
      </c>
      <c r="C1571">
        <v>8.8957937328179586</v>
      </c>
      <c r="D1571">
        <v>8.4020951151369445</v>
      </c>
      <c r="E1571">
        <v>8.5014489924251133E-2</v>
      </c>
      <c r="F1571">
        <v>1.5364064999469419E-2</v>
      </c>
      <c r="G1571">
        <v>0</v>
      </c>
      <c r="H1571">
        <v>1.1266980999610907E-2</v>
      </c>
      <c r="I1571">
        <v>0</v>
      </c>
      <c r="J1571">
        <v>3.8922296974384867E-2</v>
      </c>
      <c r="K1571">
        <v>0</v>
      </c>
      <c r="L1571">
        <v>0.10242709999646281</v>
      </c>
      <c r="M1571">
        <v>0</v>
      </c>
      <c r="N1571">
        <v>2.2533961999221815E-2</v>
      </c>
      <c r="O1571">
        <v>1.3315522999540164E-2</v>
      </c>
      <c r="P1571">
        <v>0</v>
      </c>
      <c r="Q1571">
        <v>0.19358721899331469</v>
      </c>
      <c r="R1571">
        <v>0</v>
      </c>
      <c r="S1571">
        <v>1.0242709794792079E-2</v>
      </c>
      <c r="T1571">
        <v>0</v>
      </c>
      <c r="U1571">
        <v>1.0242709999646281E-3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L1571">
        <f t="shared" si="72"/>
        <v>0.95405872257929458</v>
      </c>
      <c r="AM1571">
        <f t="shared" si="73"/>
        <v>0</v>
      </c>
      <c r="AN1571">
        <f t="shared" si="74"/>
        <v>0</v>
      </c>
    </row>
    <row r="1572" spans="1:40" x14ac:dyDescent="0.25">
      <c r="A1572" s="2">
        <v>1689</v>
      </c>
      <c r="B1572" t="s">
        <v>258</v>
      </c>
      <c r="C1572">
        <v>8345.1903021666276</v>
      </c>
      <c r="D1572">
        <v>6914.3328193051711</v>
      </c>
      <c r="E1572">
        <v>69.822662066028755</v>
      </c>
      <c r="F1572">
        <v>37.831776409251844</v>
      </c>
      <c r="G1572">
        <v>7.2744592075002998</v>
      </c>
      <c r="H1572">
        <v>25.855712456016384</v>
      </c>
      <c r="I1572">
        <v>4.9716725261803134</v>
      </c>
      <c r="J1572">
        <v>108.55086013091616</v>
      </c>
      <c r="K1572">
        <v>1.0111154158656646</v>
      </c>
      <c r="L1572">
        <v>265.4930125081039</v>
      </c>
      <c r="M1572">
        <v>24.478169468945321</v>
      </c>
      <c r="N1572">
        <v>66.693634961045873</v>
      </c>
      <c r="O1572">
        <v>37.006496468522585</v>
      </c>
      <c r="P1572">
        <v>0</v>
      </c>
      <c r="Q1572">
        <v>602.80802688433369</v>
      </c>
      <c r="R1572">
        <v>20.511192291240015</v>
      </c>
      <c r="S1572">
        <v>27.25686780823229</v>
      </c>
      <c r="T1572">
        <v>0.72400455583753465</v>
      </c>
      <c r="U1572">
        <v>3.4259933361567878</v>
      </c>
      <c r="V1572">
        <v>0</v>
      </c>
      <c r="W1572">
        <v>0</v>
      </c>
      <c r="X1572">
        <v>0</v>
      </c>
      <c r="Y1572">
        <v>20.920961159079479</v>
      </c>
      <c r="Z1572">
        <v>0</v>
      </c>
      <c r="AA1572">
        <v>45.246502091075008</v>
      </c>
      <c r="AB1572">
        <v>37.532961194051829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23.441401923072338</v>
      </c>
      <c r="AL1572">
        <f t="shared" si="72"/>
        <v>0.83690787489386942</v>
      </c>
      <c r="AM1572">
        <f t="shared" si="73"/>
        <v>4.4975560574463235E-3</v>
      </c>
      <c r="AN1572">
        <f t="shared" si="74"/>
        <v>9.9194218810846231E-3</v>
      </c>
    </row>
    <row r="1573" spans="1:40" x14ac:dyDescent="0.25">
      <c r="A1573" s="2">
        <v>1690</v>
      </c>
      <c r="B1573" t="s">
        <v>258</v>
      </c>
      <c r="C1573">
        <v>861.45307150917108</v>
      </c>
      <c r="D1573">
        <v>663.91777394789426</v>
      </c>
      <c r="E1573">
        <v>6.7028483558039129</v>
      </c>
      <c r="F1573">
        <v>14.914202548471946</v>
      </c>
      <c r="G1573">
        <v>5.3892287635388127</v>
      </c>
      <c r="H1573">
        <v>8.4453289399165108</v>
      </c>
      <c r="I1573">
        <v>3.0517259818277265</v>
      </c>
      <c r="J1573">
        <v>1.7143853271766831</v>
      </c>
      <c r="K1573">
        <v>0.97141834124998483</v>
      </c>
      <c r="L1573">
        <v>44.892199575199868</v>
      </c>
      <c r="M1573">
        <v>4.5186639443878596</v>
      </c>
      <c r="N1573">
        <v>9.6347008195166843</v>
      </c>
      <c r="O1573">
        <v>7.3814297455881537</v>
      </c>
      <c r="P1573">
        <v>0</v>
      </c>
      <c r="Q1573">
        <v>65.857814281444249</v>
      </c>
      <c r="R1573">
        <v>2.4823018155347492</v>
      </c>
      <c r="S1573">
        <v>2.9682550640941403</v>
      </c>
      <c r="T1573">
        <v>7.1484797971761369E-2</v>
      </c>
      <c r="U1573">
        <v>0.77820946437740246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6.9135224703734011</v>
      </c>
      <c r="AB1573">
        <v>10.84757732480298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L1573">
        <f t="shared" si="72"/>
        <v>0.77847609403591134</v>
      </c>
      <c r="AM1573">
        <f t="shared" si="73"/>
        <v>1.259218602099731E-2</v>
      </c>
      <c r="AN1573">
        <f t="shared" si="74"/>
        <v>2.0617605743817116E-2</v>
      </c>
    </row>
    <row r="1574" spans="1:40" x14ac:dyDescent="0.25">
      <c r="A1574" s="2">
        <v>1691</v>
      </c>
      <c r="B1574" t="s">
        <v>258</v>
      </c>
      <c r="C1574">
        <v>4715.3447678386774</v>
      </c>
      <c r="D1574">
        <v>1865.795759829901</v>
      </c>
      <c r="E1574">
        <v>18.776958252192216</v>
      </c>
      <c r="F1574">
        <v>69.398469437466829</v>
      </c>
      <c r="G1574">
        <v>18.68617575185538</v>
      </c>
      <c r="H1574">
        <v>47.42969164764046</v>
      </c>
      <c r="I1574">
        <v>12.770862898934107</v>
      </c>
      <c r="J1574">
        <v>208.04855731053607</v>
      </c>
      <c r="K1574">
        <v>5.9064506452106214</v>
      </c>
      <c r="L1574">
        <v>514.92104451660441</v>
      </c>
      <c r="M1574">
        <v>51.341934342003398</v>
      </c>
      <c r="N1574">
        <v>132.12243887933576</v>
      </c>
      <c r="O1574">
        <v>72.267081671427462</v>
      </c>
      <c r="P1574">
        <v>0</v>
      </c>
      <c r="Q1574">
        <v>1321.9042771758188</v>
      </c>
      <c r="R1574">
        <v>40.4835005508954</v>
      </c>
      <c r="S1574">
        <v>57.978089032498112</v>
      </c>
      <c r="T1574">
        <v>1.4139441819413519</v>
      </c>
      <c r="U1574">
        <v>6.6901228017621159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217.31816368482819</v>
      </c>
      <c r="AB1574">
        <v>52.09124522782399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L1574">
        <f t="shared" si="72"/>
        <v>0.39966806476929251</v>
      </c>
      <c r="AM1574">
        <f t="shared" si="73"/>
        <v>1.1047176355611532E-2</v>
      </c>
      <c r="AN1574">
        <f t="shared" si="74"/>
        <v>5.713461521417839E-2</v>
      </c>
    </row>
    <row r="1575" spans="1:40" x14ac:dyDescent="0.25">
      <c r="A1575" s="2">
        <v>1692</v>
      </c>
      <c r="B1575" t="s">
        <v>258</v>
      </c>
      <c r="C1575">
        <v>62.573288692838034</v>
      </c>
      <c r="D1575">
        <v>38.003955907374163</v>
      </c>
      <c r="E1575">
        <v>0.38051369875323554</v>
      </c>
      <c r="F1575">
        <v>2.1320394512611993</v>
      </c>
      <c r="G1575">
        <v>0.47266163358645735</v>
      </c>
      <c r="H1575">
        <v>1.207297350263083</v>
      </c>
      <c r="I1575">
        <v>0.26765232259883026</v>
      </c>
      <c r="J1575">
        <v>0.20613084299622955</v>
      </c>
      <c r="K1575">
        <v>0.13842082591171881</v>
      </c>
      <c r="L1575">
        <v>5.6770674783112129</v>
      </c>
      <c r="M1575">
        <v>0.66179299979690387</v>
      </c>
      <c r="N1575">
        <v>1.26175634673492</v>
      </c>
      <c r="O1575">
        <v>0.94696010859488577</v>
      </c>
      <c r="P1575">
        <v>0</v>
      </c>
      <c r="Q1575">
        <v>9.8910013643448789</v>
      </c>
      <c r="R1575">
        <v>0.45783822179981437</v>
      </c>
      <c r="S1575">
        <v>0.41342981909277582</v>
      </c>
      <c r="T1575">
        <v>9.1741686078715846E-3</v>
      </c>
      <c r="U1575">
        <v>9.9834757725087125E-2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0.27350811700876543</v>
      </c>
      <c r="AB1575">
        <v>7.2253278076011729E-2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L1575">
        <f t="shared" si="72"/>
        <v>0.61343219140279548</v>
      </c>
      <c r="AM1575">
        <f t="shared" si="73"/>
        <v>1.154698427801856E-3</v>
      </c>
      <c r="AN1575">
        <f t="shared" si="74"/>
        <v>5.5257027768200401E-3</v>
      </c>
    </row>
    <row r="1576" spans="1:40" x14ac:dyDescent="0.25">
      <c r="A1576" s="2">
        <v>1693</v>
      </c>
      <c r="B1576" t="s">
        <v>258</v>
      </c>
      <c r="C1576">
        <v>17.270627365833487</v>
      </c>
      <c r="D1576">
        <v>14.500610427316822</v>
      </c>
      <c r="E1576">
        <v>0.14636749923778364</v>
      </c>
      <c r="F1576">
        <v>0.18788987887144121</v>
      </c>
      <c r="G1576">
        <v>2.3914583313736505E-2</v>
      </c>
      <c r="H1576">
        <v>0.10639543525414275</v>
      </c>
      <c r="I1576">
        <v>1.3542319105893352E-2</v>
      </c>
      <c r="J1576">
        <v>1.3085592994136303E-2</v>
      </c>
      <c r="K1576">
        <v>1.4931413176613461E-2</v>
      </c>
      <c r="L1576">
        <v>0.45395819264416354</v>
      </c>
      <c r="M1576">
        <v>6.14930985106521E-2</v>
      </c>
      <c r="N1576">
        <v>0.10230112292441876</v>
      </c>
      <c r="O1576">
        <v>7.7002850306056525E-2</v>
      </c>
      <c r="P1576">
        <v>0</v>
      </c>
      <c r="Q1576">
        <v>0.81827884974184584</v>
      </c>
      <c r="R1576">
        <v>3.4904064734922947E-2</v>
      </c>
      <c r="S1576">
        <v>3.4897356285041162E-2</v>
      </c>
      <c r="T1576">
        <v>7.458949887496261E-4</v>
      </c>
      <c r="U1576">
        <v>8.1183645919837774E-3</v>
      </c>
      <c r="V1576">
        <v>0</v>
      </c>
      <c r="W1576">
        <v>0</v>
      </c>
      <c r="X1576">
        <v>0</v>
      </c>
      <c r="Y1576">
        <v>2.4341581558260067E-3</v>
      </c>
      <c r="Z1576">
        <v>0</v>
      </c>
      <c r="AA1576">
        <v>0.3489860720061318</v>
      </c>
      <c r="AB1576">
        <v>0.32077019167312854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L1576">
        <f t="shared" si="72"/>
        <v>0.84808603742622268</v>
      </c>
      <c r="AM1576">
        <f t="shared" si="73"/>
        <v>1.8573163839300289E-2</v>
      </c>
      <c r="AN1576">
        <f t="shared" si="74"/>
        <v>3.8780077265996735E-2</v>
      </c>
    </row>
    <row r="1577" spans="1:40" x14ac:dyDescent="0.25">
      <c r="A1577" s="2">
        <v>1694</v>
      </c>
      <c r="B1577" t="s">
        <v>258</v>
      </c>
      <c r="C1577">
        <v>21.314231275338678</v>
      </c>
      <c r="D1577">
        <v>13.438786110496084</v>
      </c>
      <c r="E1577">
        <v>0.13568479007525086</v>
      </c>
      <c r="F1577">
        <v>0.25218270484769828</v>
      </c>
      <c r="G1577">
        <v>0</v>
      </c>
      <c r="H1577">
        <v>0.17235162723710851</v>
      </c>
      <c r="I1577">
        <v>0</v>
      </c>
      <c r="J1577">
        <v>0.60435406025248684</v>
      </c>
      <c r="K1577">
        <v>8.190474245463198E-3</v>
      </c>
      <c r="L1577">
        <v>1.62118774838515</v>
      </c>
      <c r="M1577">
        <v>0</v>
      </c>
      <c r="N1577">
        <v>0.3681777912331789</v>
      </c>
      <c r="O1577">
        <v>0.20689747825104166</v>
      </c>
      <c r="P1577">
        <v>0</v>
      </c>
      <c r="Q1577">
        <v>0.86316387813026041</v>
      </c>
      <c r="R1577">
        <v>2.3018251534574347E-2</v>
      </c>
      <c r="S1577">
        <v>4.0526396070617719E-2</v>
      </c>
      <c r="T1577">
        <v>4.0483365074140028E-3</v>
      </c>
      <c r="U1577">
        <v>1.9153795939703205E-2</v>
      </c>
      <c r="V1577">
        <v>0</v>
      </c>
      <c r="W1577">
        <v>1.1275820059466665E-2</v>
      </c>
      <c r="X1577">
        <v>4.0535858026966229E-3</v>
      </c>
      <c r="Y1577">
        <v>0</v>
      </c>
      <c r="Z1577">
        <v>0</v>
      </c>
      <c r="AA1577">
        <v>2.2601596283753751</v>
      </c>
      <c r="AB1577">
        <v>1.2810187978951051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L1577">
        <f t="shared" si="72"/>
        <v>0.63687358578479347</v>
      </c>
      <c r="AM1577">
        <f t="shared" si="73"/>
        <v>6.0291753762880304E-2</v>
      </c>
      <c r="AN1577">
        <f t="shared" si="74"/>
        <v>0.1668607132103164</v>
      </c>
    </row>
    <row r="1578" spans="1:40" x14ac:dyDescent="0.25">
      <c r="A1578" s="2">
        <v>1695</v>
      </c>
      <c r="B1578" t="s">
        <v>258</v>
      </c>
      <c r="C1578">
        <v>9.0464953085353237</v>
      </c>
      <c r="D1578">
        <v>3.6060208287305238</v>
      </c>
      <c r="E1578">
        <v>3.6328552991375072E-2</v>
      </c>
      <c r="F1578">
        <v>1.6127271168847858E-2</v>
      </c>
      <c r="G1578">
        <v>2.8501920893846682E-3</v>
      </c>
      <c r="H1578">
        <v>1.1021980419744611E-2</v>
      </c>
      <c r="I1578">
        <v>1.9479494602356489E-3</v>
      </c>
      <c r="J1578">
        <v>4.3632868928288285E-2</v>
      </c>
      <c r="K1578">
        <v>2.4627596489933735E-3</v>
      </c>
      <c r="L1578">
        <v>9.6778892784842571E-2</v>
      </c>
      <c r="M1578">
        <v>2.5219944967258771E-2</v>
      </c>
      <c r="N1578">
        <v>2.7813127362892081E-2</v>
      </c>
      <c r="O1578">
        <v>1.55696134587447E-2</v>
      </c>
      <c r="P1578">
        <v>0</v>
      </c>
      <c r="Q1578">
        <v>4.8072777983809285</v>
      </c>
      <c r="R1578">
        <v>0.12828594660415199</v>
      </c>
      <c r="S1578">
        <v>0.22341157958546326</v>
      </c>
      <c r="T1578">
        <v>3.0463135819621437E-4</v>
      </c>
      <c r="U1578">
        <v>1.4413705954536573E-3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L1578">
        <f t="shared" si="72"/>
        <v>0.40262546516609149</v>
      </c>
      <c r="AM1578">
        <f t="shared" si="73"/>
        <v>0</v>
      </c>
      <c r="AN1578">
        <f t="shared" si="74"/>
        <v>0</v>
      </c>
    </row>
    <row r="1579" spans="1:40" x14ac:dyDescent="0.25">
      <c r="A1579" s="2">
        <v>1696</v>
      </c>
      <c r="B1579" t="s">
        <v>291</v>
      </c>
      <c r="C1579">
        <v>122.41342467129493</v>
      </c>
      <c r="D1579">
        <v>29.440407770835549</v>
      </c>
      <c r="E1579">
        <v>0.29670940993084449</v>
      </c>
      <c r="F1579">
        <v>3.0014216594340102</v>
      </c>
      <c r="G1579">
        <v>0</v>
      </c>
      <c r="H1579">
        <v>3.1892764841779941</v>
      </c>
      <c r="I1579">
        <v>0</v>
      </c>
      <c r="J1579">
        <v>0.90593433673412915</v>
      </c>
      <c r="K1579">
        <v>0.10872321438571049</v>
      </c>
      <c r="L1579">
        <v>17.470587492569784</v>
      </c>
      <c r="M1579">
        <v>0.26124874692101679</v>
      </c>
      <c r="N1579">
        <v>3.7406971786033072</v>
      </c>
      <c r="O1579">
        <v>2.258985984128079</v>
      </c>
      <c r="P1579">
        <v>0</v>
      </c>
      <c r="Q1579">
        <v>14.581358972647244</v>
      </c>
      <c r="R1579">
        <v>0.13282667699846828</v>
      </c>
      <c r="S1579">
        <v>0.42566478505034311</v>
      </c>
      <c r="T1579">
        <v>0.11427643793896261</v>
      </c>
      <c r="U1579">
        <v>0.15741228111576264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36.967983617384334</v>
      </c>
      <c r="AB1579">
        <v>9.3599096224393676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L1579">
        <f t="shared" si="72"/>
        <v>0.24292366021632539</v>
      </c>
      <c r="AM1579">
        <f t="shared" si="73"/>
        <v>7.6461463663586235E-2</v>
      </c>
      <c r="AN1579">
        <f t="shared" si="74"/>
        <v>0.37845435142610839</v>
      </c>
    </row>
    <row r="1580" spans="1:40" x14ac:dyDescent="0.25">
      <c r="A1580" s="2">
        <v>1697</v>
      </c>
      <c r="B1580" t="s">
        <v>291</v>
      </c>
      <c r="C1580">
        <v>1.3343690599226927</v>
      </c>
      <c r="D1580">
        <v>1.3210259905091928</v>
      </c>
      <c r="E1580">
        <v>1.3343069413500046E-2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L1580">
        <f t="shared" si="72"/>
        <v>1</v>
      </c>
      <c r="AM1580">
        <f t="shared" si="73"/>
        <v>0</v>
      </c>
      <c r="AN1580">
        <f t="shared" si="74"/>
        <v>0</v>
      </c>
    </row>
    <row r="1581" spans="1:40" x14ac:dyDescent="0.25">
      <c r="A1581" s="2">
        <v>1698</v>
      </c>
      <c r="B1581" t="s">
        <v>291</v>
      </c>
      <c r="C1581">
        <v>20.005810158174203</v>
      </c>
      <c r="D1581">
        <v>11.15988626414785</v>
      </c>
      <c r="E1581">
        <v>0.11244195571407717</v>
      </c>
      <c r="F1581">
        <v>0.18332908584041543</v>
      </c>
      <c r="G1581">
        <v>0</v>
      </c>
      <c r="H1581">
        <v>0.19480337840284057</v>
      </c>
      <c r="I1581">
        <v>0</v>
      </c>
      <c r="J1581">
        <v>4.7140490771269472E-2</v>
      </c>
      <c r="K1581">
        <v>1.4835681312668136E-2</v>
      </c>
      <c r="L1581">
        <v>1.0830742757946314</v>
      </c>
      <c r="M1581">
        <v>0</v>
      </c>
      <c r="N1581">
        <v>0.22505892798800287</v>
      </c>
      <c r="O1581">
        <v>0.13798069240281763</v>
      </c>
      <c r="P1581">
        <v>0</v>
      </c>
      <c r="Q1581">
        <v>5.9582491461779261</v>
      </c>
      <c r="R1581">
        <v>0</v>
      </c>
      <c r="S1581">
        <v>0.16989673816548312</v>
      </c>
      <c r="T1581">
        <v>6.9799689390309541E-3</v>
      </c>
      <c r="U1581">
        <v>9.614879367348058E-3</v>
      </c>
      <c r="V1581">
        <v>0</v>
      </c>
      <c r="W1581">
        <v>0.32922960519296213</v>
      </c>
      <c r="X1581">
        <v>8.9740746243073419E-2</v>
      </c>
      <c r="Y1581">
        <v>0</v>
      </c>
      <c r="Z1581">
        <v>0</v>
      </c>
      <c r="AA1581">
        <v>0.22637914150172889</v>
      </c>
      <c r="AB1581">
        <v>5.7169180212078397E-2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L1581">
        <f t="shared" si="72"/>
        <v>0.56345272352072939</v>
      </c>
      <c r="AM1581">
        <f t="shared" si="73"/>
        <v>7.3433630177244125E-3</v>
      </c>
      <c r="AN1581">
        <f t="shared" si="74"/>
        <v>3.5115732259550593E-2</v>
      </c>
    </row>
    <row r="1582" spans="1:40" x14ac:dyDescent="0.25">
      <c r="A1582" s="2">
        <v>1699</v>
      </c>
      <c r="B1582" t="s">
        <v>291</v>
      </c>
      <c r="C1582">
        <v>28878.132942091474</v>
      </c>
      <c r="D1582">
        <v>12098.50162734516</v>
      </c>
      <c r="E1582">
        <v>121.84214980059902</v>
      </c>
      <c r="F1582">
        <v>523.44661657128017</v>
      </c>
      <c r="G1582">
        <v>0</v>
      </c>
      <c r="H1582">
        <v>556.20844149191498</v>
      </c>
      <c r="I1582">
        <v>0</v>
      </c>
      <c r="J1582">
        <v>161.09010277410559</v>
      </c>
      <c r="K1582">
        <v>15.865822303557469</v>
      </c>
      <c r="L1582">
        <v>3092.4240818064904</v>
      </c>
      <c r="M1582">
        <v>0</v>
      </c>
      <c r="N1582">
        <v>650.92028800066032</v>
      </c>
      <c r="O1582">
        <v>393.96619269227199</v>
      </c>
      <c r="P1582">
        <v>0</v>
      </c>
      <c r="Q1582">
        <v>5587.3435159543142</v>
      </c>
      <c r="R1582">
        <v>0</v>
      </c>
      <c r="S1582">
        <v>150.37202036525426</v>
      </c>
      <c r="T1582">
        <v>19.929814484746341</v>
      </c>
      <c r="U1582">
        <v>27.45276013316051</v>
      </c>
      <c r="V1582">
        <v>0</v>
      </c>
      <c r="W1582">
        <v>0</v>
      </c>
      <c r="X1582">
        <v>0</v>
      </c>
      <c r="Y1582">
        <v>108.2337413447467</v>
      </c>
      <c r="Z1582">
        <v>0</v>
      </c>
      <c r="AA1582">
        <v>4123.8309168002297</v>
      </c>
      <c r="AB1582">
        <v>1014.4780472648628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232.22680295811767</v>
      </c>
      <c r="AL1582">
        <f t="shared" si="72"/>
        <v>0.42316945495232944</v>
      </c>
      <c r="AM1582">
        <f t="shared" si="73"/>
        <v>3.5129627296167927E-2</v>
      </c>
      <c r="AN1582">
        <f t="shared" si="74"/>
        <v>0.17793078847475363</v>
      </c>
    </row>
    <row r="1583" spans="1:40" x14ac:dyDescent="0.25">
      <c r="A1583" s="2">
        <v>1700</v>
      </c>
      <c r="B1583" t="s">
        <v>291</v>
      </c>
      <c r="C1583">
        <v>80.729328125322937</v>
      </c>
      <c r="D1583">
        <v>79.112925452301468</v>
      </c>
      <c r="E1583">
        <v>0.79912043159623503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0.81728224142523065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L1583">
        <f t="shared" si="72"/>
        <v>0.98987626603114431</v>
      </c>
      <c r="AM1583">
        <f t="shared" si="73"/>
        <v>1.0123733968855712E-2</v>
      </c>
      <c r="AN1583">
        <f t="shared" si="74"/>
        <v>1.0123733968855712E-2</v>
      </c>
    </row>
    <row r="1584" spans="1:40" x14ac:dyDescent="0.25">
      <c r="A1584" s="2">
        <v>1701</v>
      </c>
      <c r="B1584" t="s">
        <v>291</v>
      </c>
      <c r="C1584">
        <v>0.21977173565079122</v>
      </c>
      <c r="D1584">
        <v>0.21757307058692579</v>
      </c>
      <c r="E1584">
        <v>2.1977033538557009E-3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9.6171000974487657E-7</v>
      </c>
      <c r="AD1584">
        <v>0</v>
      </c>
      <c r="AE1584">
        <v>0</v>
      </c>
      <c r="AF1584">
        <v>0</v>
      </c>
      <c r="AG1584">
        <v>0</v>
      </c>
      <c r="AH1584">
        <v>0</v>
      </c>
      <c r="AL1584">
        <f t="shared" si="72"/>
        <v>0.99999562405053188</v>
      </c>
      <c r="AM1584">
        <f t="shared" si="73"/>
        <v>0</v>
      </c>
      <c r="AN1584">
        <f t="shared" si="74"/>
        <v>0</v>
      </c>
    </row>
    <row r="1585" spans="1:40" x14ac:dyDescent="0.25">
      <c r="A1585" s="2">
        <v>1702</v>
      </c>
      <c r="B1585" t="s">
        <v>291</v>
      </c>
      <c r="C1585">
        <v>3.5491682212517719</v>
      </c>
      <c r="D1585">
        <v>3.5136794542733276</v>
      </c>
      <c r="E1585">
        <v>3.5488766978444324E-2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L1585">
        <f t="shared" si="72"/>
        <v>1</v>
      </c>
      <c r="AM1585">
        <f t="shared" si="73"/>
        <v>0</v>
      </c>
      <c r="AN1585">
        <f t="shared" si="74"/>
        <v>0</v>
      </c>
    </row>
    <row r="1586" spans="1:40" x14ac:dyDescent="0.25">
      <c r="A1586" s="2">
        <v>1703</v>
      </c>
      <c r="B1586" t="s">
        <v>268</v>
      </c>
      <c r="C1586">
        <v>19.598599338417099</v>
      </c>
      <c r="D1586">
        <v>19.394997282626353</v>
      </c>
      <c r="E1586">
        <v>0.19521562049128818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8.3864352994581608E-3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L1586">
        <f t="shared" si="72"/>
        <v>0.99957209006854808</v>
      </c>
      <c r="AM1586">
        <f t="shared" si="73"/>
        <v>0</v>
      </c>
      <c r="AN1586">
        <f t="shared" si="74"/>
        <v>0</v>
      </c>
    </row>
    <row r="1587" spans="1:40" x14ac:dyDescent="0.25">
      <c r="A1587" s="2">
        <v>1704</v>
      </c>
      <c r="B1587" t="s">
        <v>268</v>
      </c>
      <c r="C1587">
        <v>15682.7809144521</v>
      </c>
      <c r="D1587">
        <v>8112.29931781296</v>
      </c>
      <c r="E1587">
        <v>81.669532643274891</v>
      </c>
      <c r="F1587">
        <v>262.37836576760623</v>
      </c>
      <c r="G1587">
        <v>75.634150151573834</v>
      </c>
      <c r="H1587">
        <v>278.61326003056939</v>
      </c>
      <c r="I1587">
        <v>80.314053105475736</v>
      </c>
      <c r="J1587">
        <v>117.48445377981652</v>
      </c>
      <c r="K1587">
        <v>24.881585018282443</v>
      </c>
      <c r="L1587">
        <v>877.61446071454486</v>
      </c>
      <c r="M1587">
        <v>388.59915110252462</v>
      </c>
      <c r="N1587">
        <v>261.09004659726037</v>
      </c>
      <c r="O1587">
        <v>213.67624691717558</v>
      </c>
      <c r="P1587">
        <v>0</v>
      </c>
      <c r="Q1587">
        <v>3744.9742267386091</v>
      </c>
      <c r="R1587">
        <v>155.51518791097075</v>
      </c>
      <c r="S1587">
        <v>159.25680703551336</v>
      </c>
      <c r="T1587">
        <v>12.350755137569106</v>
      </c>
      <c r="U1587">
        <v>12.809148994701395</v>
      </c>
      <c r="V1587">
        <v>0</v>
      </c>
      <c r="W1587">
        <v>0</v>
      </c>
      <c r="X1587">
        <v>0</v>
      </c>
      <c r="Y1587">
        <v>2.1897459886097326</v>
      </c>
      <c r="Z1587">
        <v>0</v>
      </c>
      <c r="AA1587">
        <v>433.20524022356943</v>
      </c>
      <c r="AB1587">
        <v>134.53687979373777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253.6882989877536</v>
      </c>
      <c r="AL1587">
        <f t="shared" si="72"/>
        <v>0.5224818796585543</v>
      </c>
      <c r="AM1587">
        <f t="shared" si="73"/>
        <v>8.5786366925370006E-3</v>
      </c>
      <c r="AN1587">
        <f t="shared" si="74"/>
        <v>3.6201622857213914E-2</v>
      </c>
    </row>
    <row r="1588" spans="1:40" x14ac:dyDescent="0.25">
      <c r="A1588" s="2">
        <v>1705</v>
      </c>
      <c r="B1588" t="s">
        <v>268</v>
      </c>
      <c r="C1588">
        <v>669.21067902815696</v>
      </c>
      <c r="D1588">
        <v>661.96895262382532</v>
      </c>
      <c r="E1588">
        <v>6.6864208449527647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0.55530555937892268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L1588">
        <f t="shared" si="72"/>
        <v>0.99917020816197177</v>
      </c>
      <c r="AM1588">
        <f t="shared" si="73"/>
        <v>8.2979183802827251E-4</v>
      </c>
      <c r="AN1588">
        <f t="shared" si="74"/>
        <v>8.2979183802827251E-4</v>
      </c>
    </row>
    <row r="1589" spans="1:40" x14ac:dyDescent="0.25">
      <c r="A1589" s="2">
        <v>1706</v>
      </c>
      <c r="B1589" t="s">
        <v>268</v>
      </c>
      <c r="C1589">
        <v>9.8643588663624051</v>
      </c>
      <c r="D1589">
        <v>2.3664063719958612</v>
      </c>
      <c r="E1589">
        <v>2.3710184248003467E-2</v>
      </c>
      <c r="F1589">
        <v>0.27455614819692348</v>
      </c>
      <c r="G1589">
        <v>7.1435031206741537E-2</v>
      </c>
      <c r="H1589">
        <v>0.29154441110411444</v>
      </c>
      <c r="I1589">
        <v>7.585529396011885E-2</v>
      </c>
      <c r="J1589">
        <v>7.9962444881465283E-2</v>
      </c>
      <c r="K1589">
        <v>6.5763853180367107E-2</v>
      </c>
      <c r="L1589">
        <v>1.149045007236958</v>
      </c>
      <c r="M1589">
        <v>0.14705769007565744</v>
      </c>
      <c r="N1589">
        <v>0.26299815409553484</v>
      </c>
      <c r="O1589">
        <v>0.21872021341413747</v>
      </c>
      <c r="P1589">
        <v>0</v>
      </c>
      <c r="Q1589">
        <v>4.5061379620839972</v>
      </c>
      <c r="R1589">
        <v>0.11365540650629563</v>
      </c>
      <c r="S1589">
        <v>0.19175669326540662</v>
      </c>
      <c r="T1589">
        <v>1.2642291415510353E-2</v>
      </c>
      <c r="U1589">
        <v>1.3111709495313789E-2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L1589">
        <f t="shared" si="72"/>
        <v>0.24229821609534036</v>
      </c>
      <c r="AM1589">
        <f t="shared" si="73"/>
        <v>0</v>
      </c>
      <c r="AN1589">
        <f t="shared" si="74"/>
        <v>0</v>
      </c>
    </row>
    <row r="1590" spans="1:40" x14ac:dyDescent="0.25">
      <c r="A1590" s="2">
        <v>1707</v>
      </c>
      <c r="B1590" t="s">
        <v>267</v>
      </c>
      <c r="C1590">
        <v>13358.027709073427</v>
      </c>
      <c r="D1590">
        <v>3097.7416691986623</v>
      </c>
      <c r="E1590">
        <v>31.186116840824145</v>
      </c>
      <c r="F1590">
        <v>362.76447577597958</v>
      </c>
      <c r="G1590">
        <v>104.57181845091316</v>
      </c>
      <c r="H1590">
        <v>385.21084969614753</v>
      </c>
      <c r="I1590">
        <v>111.04225490167744</v>
      </c>
      <c r="J1590">
        <v>162.43407173673418</v>
      </c>
      <c r="K1590">
        <v>34.401293411619704</v>
      </c>
      <c r="L1590">
        <v>1213.3902459645442</v>
      </c>
      <c r="M1590">
        <v>537.27740442425772</v>
      </c>
      <c r="N1590">
        <v>360.98324496796158</v>
      </c>
      <c r="O1590">
        <v>295.42889891822784</v>
      </c>
      <c r="P1590">
        <v>0</v>
      </c>
      <c r="Q1590">
        <v>4865.1027886778129</v>
      </c>
      <c r="R1590">
        <v>202.03006177864054</v>
      </c>
      <c r="S1590">
        <v>206.89080594798969</v>
      </c>
      <c r="T1590">
        <v>17.076160985338767</v>
      </c>
      <c r="U1590">
        <v>17.709936589493608</v>
      </c>
      <c r="V1590">
        <v>0</v>
      </c>
      <c r="W1590">
        <v>0</v>
      </c>
      <c r="X1590">
        <v>0</v>
      </c>
      <c r="Y1590">
        <v>8.7589839544389303</v>
      </c>
      <c r="Z1590">
        <v>0</v>
      </c>
      <c r="AA1590">
        <v>1019.8069487866859</v>
      </c>
      <c r="AB1590">
        <v>316.7128006367733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7.5068774287063729</v>
      </c>
      <c r="AL1590">
        <f t="shared" si="72"/>
        <v>0.23423576101089874</v>
      </c>
      <c r="AM1590">
        <f t="shared" si="73"/>
        <v>2.3709548111031872E-2</v>
      </c>
      <c r="AN1590">
        <f t="shared" si="74"/>
        <v>0.10005367398030096</v>
      </c>
    </row>
    <row r="1591" spans="1:40" x14ac:dyDescent="0.25">
      <c r="A1591" s="2">
        <v>1708</v>
      </c>
      <c r="B1591" t="s">
        <v>267</v>
      </c>
      <c r="C1591">
        <v>2.8046184440736215</v>
      </c>
      <c r="D1591">
        <v>0</v>
      </c>
      <c r="E1591">
        <v>0</v>
      </c>
      <c r="F1591">
        <v>0.15688922754109916</v>
      </c>
      <c r="G1591">
        <v>4.0820017832423734E-2</v>
      </c>
      <c r="H1591">
        <v>0.16659680634520826</v>
      </c>
      <c r="I1591">
        <v>4.3345882262925059E-2</v>
      </c>
      <c r="J1591">
        <v>4.5692825646551589E-2</v>
      </c>
      <c r="K1591">
        <v>3.7579344674495481E-2</v>
      </c>
      <c r="L1591">
        <v>0.65659714699254734</v>
      </c>
      <c r="M1591">
        <v>8.4032965757518535E-2</v>
      </c>
      <c r="N1591">
        <v>0.15028465948316277</v>
      </c>
      <c r="O1591">
        <v>0.12498297909379283</v>
      </c>
      <c r="P1591">
        <v>0</v>
      </c>
      <c r="Q1591">
        <v>1.2016367898890663</v>
      </c>
      <c r="R1591">
        <v>3.0308108401678836E-2</v>
      </c>
      <c r="S1591">
        <v>5.1135118204108446E-2</v>
      </c>
      <c r="T1591">
        <v>7.2241665231487732E-3</v>
      </c>
      <c r="U1591">
        <v>7.4924054258935944E-3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L1591">
        <f t="shared" si="72"/>
        <v>0</v>
      </c>
      <c r="AM1591">
        <f t="shared" si="73"/>
        <v>0</v>
      </c>
      <c r="AN1591">
        <f t="shared" si="74"/>
        <v>0</v>
      </c>
    </row>
    <row r="1592" spans="1:40" x14ac:dyDescent="0.25">
      <c r="A1592" s="2">
        <v>1709</v>
      </c>
      <c r="B1592" t="s">
        <v>267</v>
      </c>
      <c r="C1592">
        <v>56.211133111593121</v>
      </c>
      <c r="D1592">
        <v>15.769888781350506</v>
      </c>
      <c r="E1592">
        <v>0.15813979689437646</v>
      </c>
      <c r="F1592">
        <v>2.0239715374487073</v>
      </c>
      <c r="G1592">
        <v>0.46663007315881644</v>
      </c>
      <c r="H1592">
        <v>2.1492034569808571</v>
      </c>
      <c r="I1592">
        <v>0.49550881059963736</v>
      </c>
      <c r="J1592">
        <v>0.94607823011646797</v>
      </c>
      <c r="K1592">
        <v>0.10292542156241576</v>
      </c>
      <c r="L1592">
        <v>7.8136598224385185</v>
      </c>
      <c r="M1592">
        <v>1.5162648615037417</v>
      </c>
      <c r="N1592">
        <v>1.8277614433481131</v>
      </c>
      <c r="O1592">
        <v>1.5744467255873638</v>
      </c>
      <c r="P1592">
        <v>0</v>
      </c>
      <c r="Q1592">
        <v>18.721918829503164</v>
      </c>
      <c r="R1592">
        <v>0.53158154716338957</v>
      </c>
      <c r="S1592">
        <v>0.85562484250291315</v>
      </c>
      <c r="T1592">
        <v>9.1010497222737158E-2</v>
      </c>
      <c r="U1592">
        <v>9.4383671041955997E-2</v>
      </c>
      <c r="V1592">
        <v>0</v>
      </c>
      <c r="W1592">
        <v>4.3248679608483541E-4</v>
      </c>
      <c r="X1592">
        <v>0</v>
      </c>
      <c r="Y1592">
        <v>0</v>
      </c>
      <c r="Z1592">
        <v>0</v>
      </c>
      <c r="AA1592">
        <v>0.80442544071779387</v>
      </c>
      <c r="AB1592">
        <v>0.26727683565556032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L1592">
        <f t="shared" si="72"/>
        <v>0.2833607453993815</v>
      </c>
      <c r="AM1592">
        <f t="shared" si="73"/>
        <v>4.7548736497616782E-3</v>
      </c>
      <c r="AN1592">
        <f t="shared" si="74"/>
        <v>1.9073352622886716E-2</v>
      </c>
    </row>
    <row r="1593" spans="1:40" x14ac:dyDescent="0.25">
      <c r="A1593" s="2">
        <v>1710</v>
      </c>
      <c r="B1593" t="s">
        <v>259</v>
      </c>
      <c r="C1593">
        <v>65.174181429747648</v>
      </c>
      <c r="D1593">
        <v>9.4529904324499547</v>
      </c>
      <c r="E1593">
        <v>9.5272043578064777E-2</v>
      </c>
      <c r="F1593">
        <v>1.6965395683570572</v>
      </c>
      <c r="G1593">
        <v>0.38300794938466065</v>
      </c>
      <c r="H1593">
        <v>1.159483673546178</v>
      </c>
      <c r="I1593">
        <v>0.26176447261801361</v>
      </c>
      <c r="J1593">
        <v>4.9096095085095968</v>
      </c>
      <c r="K1593">
        <v>0.14155613069473311</v>
      </c>
      <c r="L1593">
        <v>7.4359079712521199</v>
      </c>
      <c r="M1593">
        <v>5.9327380860684444</v>
      </c>
      <c r="N1593">
        <v>3.2059071510547876</v>
      </c>
      <c r="O1593">
        <v>1.7061175783745759</v>
      </c>
      <c r="P1593">
        <v>0</v>
      </c>
      <c r="Q1593">
        <v>12.201524168494601</v>
      </c>
      <c r="R1593">
        <v>0.56775312838408576</v>
      </c>
      <c r="S1593">
        <v>0.49788299931512042</v>
      </c>
      <c r="T1593">
        <v>3.3379491745453536E-2</v>
      </c>
      <c r="U1593">
        <v>0.15794556976567112</v>
      </c>
      <c r="V1593">
        <v>0</v>
      </c>
      <c r="W1593">
        <v>3.1239223845429938</v>
      </c>
      <c r="X1593">
        <v>0.84927927944800019</v>
      </c>
      <c r="Y1593">
        <v>0.22000593835620216</v>
      </c>
      <c r="Z1593">
        <v>0</v>
      </c>
      <c r="AA1593">
        <v>8.8669507987123364</v>
      </c>
      <c r="AB1593">
        <v>2.2746431050949938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L1593">
        <f t="shared" si="72"/>
        <v>0.14650375757032336</v>
      </c>
      <c r="AM1593">
        <f t="shared" si="73"/>
        <v>4.7931900577996872E-2</v>
      </c>
      <c r="AN1593">
        <f t="shared" si="74"/>
        <v>0.23191385355703803</v>
      </c>
    </row>
    <row r="1594" spans="1:40" x14ac:dyDescent="0.25">
      <c r="A1594" s="2">
        <v>1711</v>
      </c>
      <c r="B1594" t="s">
        <v>259</v>
      </c>
      <c r="C1594">
        <v>77.748584632426159</v>
      </c>
      <c r="D1594">
        <v>54.729237499139472</v>
      </c>
      <c r="E1594">
        <v>0.55254098320660316</v>
      </c>
      <c r="F1594">
        <v>1.3202736682253853</v>
      </c>
      <c r="G1594">
        <v>0.47707926759196034</v>
      </c>
      <c r="H1594">
        <v>0.74761928320572379</v>
      </c>
      <c r="I1594">
        <v>0.27015279183392982</v>
      </c>
      <c r="J1594">
        <v>0.15176525847137845</v>
      </c>
      <c r="K1594">
        <v>8.5994410536883878E-2</v>
      </c>
      <c r="L1594">
        <v>3.9740635689521184</v>
      </c>
      <c r="M1594">
        <v>0.4000128737654825</v>
      </c>
      <c r="N1594">
        <v>0.85290794139983739</v>
      </c>
      <c r="O1594">
        <v>0.65343804305206588</v>
      </c>
      <c r="P1594">
        <v>0</v>
      </c>
      <c r="Q1594">
        <v>3.1839655759476866</v>
      </c>
      <c r="R1594">
        <v>0.12000950253221432</v>
      </c>
      <c r="S1594">
        <v>0.14350342549055639</v>
      </c>
      <c r="T1594">
        <v>6.3281624434018248E-3</v>
      </c>
      <c r="U1594">
        <v>6.8890673895704455E-2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3.8967126651195541</v>
      </c>
      <c r="AB1594">
        <v>6.1140890376162256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L1594">
        <f t="shared" si="72"/>
        <v>0.71103260263454393</v>
      </c>
      <c r="AM1594">
        <f t="shared" si="73"/>
        <v>7.8639232682137558E-2</v>
      </c>
      <c r="AN1594">
        <f t="shared" si="74"/>
        <v>0.1287586359296968</v>
      </c>
    </row>
    <row r="1595" spans="1:40" x14ac:dyDescent="0.25">
      <c r="A1595" s="2">
        <v>1712</v>
      </c>
      <c r="B1595" t="s">
        <v>259</v>
      </c>
      <c r="C1595">
        <v>13339.097010902609</v>
      </c>
      <c r="D1595">
        <v>3615.9228971174884</v>
      </c>
      <c r="E1595">
        <v>36.389852921796155</v>
      </c>
      <c r="F1595">
        <v>258.81768398347538</v>
      </c>
      <c r="G1595">
        <v>69.689040259904615</v>
      </c>
      <c r="H1595">
        <v>176.88636426418532</v>
      </c>
      <c r="I1595">
        <v>47.628214062429151</v>
      </c>
      <c r="J1595">
        <v>775.90537940805882</v>
      </c>
      <c r="K1595">
        <v>22.027775092843843</v>
      </c>
      <c r="L1595">
        <v>1920.3690406490352</v>
      </c>
      <c r="M1595">
        <v>191.47685309692071</v>
      </c>
      <c r="N1595">
        <v>492.74319607020658</v>
      </c>
      <c r="O1595">
        <v>269.51601178030597</v>
      </c>
      <c r="P1595">
        <v>0</v>
      </c>
      <c r="Q1595">
        <v>3604.2777157095211</v>
      </c>
      <c r="R1595">
        <v>110.38150145125768</v>
      </c>
      <c r="S1595">
        <v>158.08189587351015</v>
      </c>
      <c r="T1595">
        <v>5.2732252082550888</v>
      </c>
      <c r="U1595">
        <v>24.950436272623275</v>
      </c>
      <c r="V1595">
        <v>0</v>
      </c>
      <c r="W1595">
        <v>0</v>
      </c>
      <c r="X1595">
        <v>0</v>
      </c>
      <c r="Y1595">
        <v>30.230302483984879</v>
      </c>
      <c r="Z1595">
        <v>0</v>
      </c>
      <c r="AA1595">
        <v>1105.3910701212158</v>
      </c>
      <c r="AB1595">
        <v>264.96265351220154</v>
      </c>
      <c r="AC1595">
        <v>140.6009114271811</v>
      </c>
      <c r="AD1595">
        <v>0</v>
      </c>
      <c r="AE1595">
        <v>0</v>
      </c>
      <c r="AF1595">
        <v>0</v>
      </c>
      <c r="AG1595">
        <v>0</v>
      </c>
      <c r="AH1595">
        <v>17.574990136205177</v>
      </c>
      <c r="AL1595">
        <f t="shared" si="72"/>
        <v>0.27380509693078137</v>
      </c>
      <c r="AM1595">
        <f t="shared" si="73"/>
        <v>1.9863612454099129E-2</v>
      </c>
      <c r="AN1595">
        <f t="shared" si="74"/>
        <v>0.10273212066104394</v>
      </c>
    </row>
    <row r="1596" spans="1:40" x14ac:dyDescent="0.25">
      <c r="A1596" s="2">
        <v>1713</v>
      </c>
      <c r="B1596" t="s">
        <v>259</v>
      </c>
      <c r="C1596">
        <v>9773.0605757003214</v>
      </c>
      <c r="D1596">
        <v>2473.5549979216958</v>
      </c>
      <c r="E1596">
        <v>24.766410202736409</v>
      </c>
      <c r="F1596">
        <v>419.2300240996604</v>
      </c>
      <c r="G1596">
        <v>92.941032550883719</v>
      </c>
      <c r="H1596">
        <v>237.39490230673087</v>
      </c>
      <c r="I1596">
        <v>52.629368367016639</v>
      </c>
      <c r="J1596">
        <v>40.532194761158593</v>
      </c>
      <c r="K1596">
        <v>27.218148401774307</v>
      </c>
      <c r="L1596">
        <v>1116.3007018185947</v>
      </c>
      <c r="M1596">
        <v>130.13056352673118</v>
      </c>
      <c r="N1596">
        <v>248.10335631297636</v>
      </c>
      <c r="O1596">
        <v>186.2039226867077</v>
      </c>
      <c r="P1596">
        <v>0</v>
      </c>
      <c r="Q1596">
        <v>2383.196680084719</v>
      </c>
      <c r="R1596">
        <v>110.31426344176609</v>
      </c>
      <c r="S1596">
        <v>99.614238843570192</v>
      </c>
      <c r="T1596">
        <v>1.8039473539278155</v>
      </c>
      <c r="U1596">
        <v>19.63084119400963</v>
      </c>
      <c r="V1596">
        <v>0</v>
      </c>
      <c r="W1596">
        <v>0</v>
      </c>
      <c r="X1596">
        <v>0</v>
      </c>
      <c r="Y1596">
        <v>31.471679333408961</v>
      </c>
      <c r="Z1596">
        <v>0</v>
      </c>
      <c r="AA1596">
        <v>859.36250364154102</v>
      </c>
      <c r="AB1596">
        <v>227.01979971482885</v>
      </c>
      <c r="AC1596">
        <v>946.28379233553028</v>
      </c>
      <c r="AD1596">
        <v>0</v>
      </c>
      <c r="AE1596">
        <v>0</v>
      </c>
      <c r="AF1596">
        <v>0</v>
      </c>
      <c r="AG1596">
        <v>0</v>
      </c>
      <c r="AH1596">
        <v>45.357206800352188</v>
      </c>
      <c r="AL1596">
        <f t="shared" si="72"/>
        <v>0.25563347211171938</v>
      </c>
      <c r="AM1596">
        <f t="shared" si="73"/>
        <v>2.3229140754462273E-2</v>
      </c>
      <c r="AN1596">
        <f t="shared" si="74"/>
        <v>0.11116090961899329</v>
      </c>
    </row>
    <row r="1597" spans="1:40" x14ac:dyDescent="0.25">
      <c r="A1597" s="2">
        <v>1714</v>
      </c>
      <c r="B1597" t="s">
        <v>259</v>
      </c>
      <c r="C1597">
        <v>459.07221404273037</v>
      </c>
      <c r="D1597">
        <v>247.26428139140614</v>
      </c>
      <c r="E1597">
        <v>2.4951695591994789</v>
      </c>
      <c r="F1597">
        <v>1.1072845991193803</v>
      </c>
      <c r="G1597">
        <v>2.9899675838221777E-2</v>
      </c>
      <c r="H1597">
        <v>1.8059404808266117</v>
      </c>
      <c r="I1597">
        <v>4.8836137833644308E-2</v>
      </c>
      <c r="J1597">
        <v>2.6909709151389909</v>
      </c>
      <c r="K1597">
        <v>0</v>
      </c>
      <c r="L1597">
        <v>40.05061811697454</v>
      </c>
      <c r="M1597">
        <v>5.9360824079521244</v>
      </c>
      <c r="N1597">
        <v>7.6493341895873845</v>
      </c>
      <c r="O1597">
        <v>4.628470073704654</v>
      </c>
      <c r="P1597">
        <v>0</v>
      </c>
      <c r="Q1597">
        <v>86.838297033517691</v>
      </c>
      <c r="R1597">
        <v>10.156392579452039</v>
      </c>
      <c r="S1597">
        <v>3.8073897635207645</v>
      </c>
      <c r="T1597">
        <v>5.082944962263615E-2</v>
      </c>
      <c r="U1597">
        <v>0.59699688080305657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14.132339700352304</v>
      </c>
      <c r="AB1597">
        <v>29.118311606252043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0.66476948162878036</v>
      </c>
      <c r="AL1597">
        <f t="shared" si="72"/>
        <v>0.54405264206941972</v>
      </c>
      <c r="AM1597">
        <f t="shared" si="73"/>
        <v>6.3428608213569021E-2</v>
      </c>
      <c r="AN1597">
        <f t="shared" si="74"/>
        <v>9.4213176018051445E-2</v>
      </c>
    </row>
    <row r="1598" spans="1:40" x14ac:dyDescent="0.25">
      <c r="A1598" s="2">
        <v>1715</v>
      </c>
      <c r="B1598" t="s">
        <v>259</v>
      </c>
      <c r="C1598">
        <v>5262.89053602483</v>
      </c>
      <c r="D1598">
        <v>4309.7112752113399</v>
      </c>
      <c r="E1598">
        <v>43.501731527193805</v>
      </c>
      <c r="F1598">
        <v>68.110081090897424</v>
      </c>
      <c r="G1598">
        <v>8.6690364512294806</v>
      </c>
      <c r="H1598">
        <v>38.56834527962674</v>
      </c>
      <c r="I1598">
        <v>4.9090906758863397</v>
      </c>
      <c r="J1598">
        <v>4.7435274603744091</v>
      </c>
      <c r="K1598">
        <v>5.4126372765223785</v>
      </c>
      <c r="L1598">
        <v>164.55984483350926</v>
      </c>
      <c r="M1598">
        <v>22.29124821011138</v>
      </c>
      <c r="N1598">
        <v>37.084157060101795</v>
      </c>
      <c r="O1598">
        <v>27.913533235945486</v>
      </c>
      <c r="P1598">
        <v>0</v>
      </c>
      <c r="Q1598">
        <v>362.49753043563771</v>
      </c>
      <c r="R1598">
        <v>15.462500677570867</v>
      </c>
      <c r="S1598">
        <v>15.459528834273236</v>
      </c>
      <c r="T1598">
        <v>0.27038693342173942</v>
      </c>
      <c r="U1598">
        <v>2.9429071645941192</v>
      </c>
      <c r="V1598">
        <v>0</v>
      </c>
      <c r="W1598">
        <v>0</v>
      </c>
      <c r="X1598">
        <v>0</v>
      </c>
      <c r="Y1598">
        <v>0.74877233868694526</v>
      </c>
      <c r="Z1598">
        <v>0</v>
      </c>
      <c r="AA1598">
        <v>66.481846717168096</v>
      </c>
      <c r="AB1598">
        <v>61.106721513730967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2.4458330970095363</v>
      </c>
      <c r="AL1598">
        <f t="shared" si="72"/>
        <v>0.82715248910090478</v>
      </c>
      <c r="AM1598">
        <f t="shared" si="73"/>
        <v>1.1610866898228543E-2</v>
      </c>
      <c r="AN1598">
        <f t="shared" si="74"/>
        <v>2.424305946657012E-2</v>
      </c>
    </row>
    <row r="1599" spans="1:40" x14ac:dyDescent="0.25">
      <c r="A1599" s="2">
        <v>1716</v>
      </c>
      <c r="B1599" t="s">
        <v>259</v>
      </c>
      <c r="C1599">
        <v>983.87478684966584</v>
      </c>
      <c r="D1599">
        <v>324.6809758332202</v>
      </c>
      <c r="E1599">
        <v>3.2796058175050025</v>
      </c>
      <c r="F1599">
        <v>20.819061086206165</v>
      </c>
      <c r="G1599">
        <v>0</v>
      </c>
      <c r="H1599">
        <v>14.228919983672297</v>
      </c>
      <c r="I1599">
        <v>0</v>
      </c>
      <c r="J1599">
        <v>50.568987960419541</v>
      </c>
      <c r="K1599">
        <v>0</v>
      </c>
      <c r="L1599">
        <v>133.83825304044609</v>
      </c>
      <c r="M1599">
        <v>0</v>
      </c>
      <c r="N1599">
        <v>29.682080837471926</v>
      </c>
      <c r="O1599">
        <v>17.080489935598209</v>
      </c>
      <c r="P1599">
        <v>0</v>
      </c>
      <c r="Q1599">
        <v>253.81875926341624</v>
      </c>
      <c r="R1599">
        <v>0</v>
      </c>
      <c r="S1599">
        <v>13.358881541363745</v>
      </c>
      <c r="T1599">
        <v>0.33424642990108827</v>
      </c>
      <c r="U1599">
        <v>1.5814345539668038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79.021837179726944</v>
      </c>
      <c r="AB1599">
        <v>16.063783166476686</v>
      </c>
      <c r="AC1599">
        <v>25.517470220274802</v>
      </c>
      <c r="AD1599">
        <v>0</v>
      </c>
      <c r="AE1599">
        <v>0</v>
      </c>
      <c r="AF1599">
        <v>0</v>
      </c>
      <c r="AG1599">
        <v>0</v>
      </c>
      <c r="AH1599">
        <v>0</v>
      </c>
      <c r="AL1599">
        <f t="shared" si="72"/>
        <v>0.33333569071410402</v>
      </c>
      <c r="AM1599">
        <f t="shared" si="73"/>
        <v>1.6327060497111003E-2</v>
      </c>
      <c r="AN1599">
        <f t="shared" si="74"/>
        <v>9.6644025862950109E-2</v>
      </c>
    </row>
    <row r="1600" spans="1:40" x14ac:dyDescent="0.25">
      <c r="A1600" s="2">
        <v>1717</v>
      </c>
      <c r="B1600" t="s">
        <v>259</v>
      </c>
      <c r="C1600">
        <v>15.146981421667492</v>
      </c>
      <c r="D1600">
        <v>11.80134312268331</v>
      </c>
      <c r="E1600">
        <v>0.11909934570335123</v>
      </c>
      <c r="F1600">
        <v>0.30424081714265455</v>
      </c>
      <c r="G1600">
        <v>0</v>
      </c>
      <c r="H1600">
        <v>0.17224711408221408</v>
      </c>
      <c r="I1600">
        <v>0</v>
      </c>
      <c r="J1600">
        <v>4.0253402596643048E-2</v>
      </c>
      <c r="K1600">
        <v>0</v>
      </c>
      <c r="L1600">
        <v>0.7414114910495303</v>
      </c>
      <c r="M1600">
        <v>0</v>
      </c>
      <c r="N1600">
        <v>0.1413549592605608</v>
      </c>
      <c r="O1600">
        <v>0.11046282316141991</v>
      </c>
      <c r="P1600">
        <v>0</v>
      </c>
      <c r="Q1600">
        <v>1.441633454818531</v>
      </c>
      <c r="R1600">
        <v>0</v>
      </c>
      <c r="S1600">
        <v>7.5540134106715728E-2</v>
      </c>
      <c r="T1600">
        <v>9.3612562001203314E-4</v>
      </c>
      <c r="U1600">
        <v>1.1233507440144397E-2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0.18722512400240665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L1600">
        <f t="shared" si="72"/>
        <v>0.78698468932791299</v>
      </c>
      <c r="AM1600">
        <f t="shared" si="73"/>
        <v>1.2360556786224376E-2</v>
      </c>
      <c r="AN1600">
        <f t="shared" si="74"/>
        <v>1.2360556786224376E-2</v>
      </c>
    </row>
    <row r="1601" spans="1:40" x14ac:dyDescent="0.25">
      <c r="A1601" s="2">
        <v>1718</v>
      </c>
      <c r="B1601" t="s">
        <v>259</v>
      </c>
      <c r="C1601">
        <v>563.4392109739814</v>
      </c>
      <c r="D1601">
        <v>315.85628157263142</v>
      </c>
      <c r="E1601">
        <v>3.1905575253241798</v>
      </c>
      <c r="F1601">
        <v>1.533209984529299</v>
      </c>
      <c r="G1601">
        <v>0</v>
      </c>
      <c r="H1601">
        <v>2.5017018962854922</v>
      </c>
      <c r="I1601">
        <v>0</v>
      </c>
      <c r="J1601">
        <v>3.630197315328568</v>
      </c>
      <c r="K1601">
        <v>0</v>
      </c>
      <c r="L1601">
        <v>62.023009430597099</v>
      </c>
      <c r="M1601">
        <v>0</v>
      </c>
      <c r="N1601">
        <v>8.724897603242086</v>
      </c>
      <c r="O1601">
        <v>6.2420191783917929</v>
      </c>
      <c r="P1601">
        <v>0</v>
      </c>
      <c r="Q1601">
        <v>145.05231390319872</v>
      </c>
      <c r="R1601">
        <v>0</v>
      </c>
      <c r="S1601">
        <v>7.6343828090708303</v>
      </c>
      <c r="T1601">
        <v>6.7766188497911869E-2</v>
      </c>
      <c r="U1601">
        <v>0.80566471904453685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5.2836990760101807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0.89350977182927283</v>
      </c>
      <c r="AL1601">
        <f t="shared" si="72"/>
        <v>0.56624891005799838</v>
      </c>
      <c r="AM1601">
        <f t="shared" si="73"/>
        <v>9.3775849694177071E-3</v>
      </c>
      <c r="AN1601">
        <f t="shared" si="74"/>
        <v>9.3775849694177071E-3</v>
      </c>
    </row>
    <row r="1602" spans="1:40" x14ac:dyDescent="0.25">
      <c r="A1602" s="2">
        <v>1719</v>
      </c>
      <c r="B1602" t="s">
        <v>259</v>
      </c>
      <c r="C1602">
        <v>12.246250748070333</v>
      </c>
      <c r="D1602">
        <v>0.48401231266866768</v>
      </c>
      <c r="E1602">
        <v>4.8811867646240551E-3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3.2179647581704427</v>
      </c>
      <c r="R1602">
        <v>0</v>
      </c>
      <c r="S1602">
        <v>0.1199357206830486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1.0284708303728646E-2</v>
      </c>
      <c r="Z1602">
        <v>0</v>
      </c>
      <c r="AA1602">
        <v>6.942858831657877</v>
      </c>
      <c r="AB1602">
        <v>1.4632931169861894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3.02011283575399E-3</v>
      </c>
      <c r="AL1602">
        <f t="shared" si="72"/>
        <v>3.9921891972555579E-2</v>
      </c>
      <c r="AM1602">
        <f t="shared" si="73"/>
        <v>0.11948907033581388</v>
      </c>
      <c r="AN1602">
        <f t="shared" si="74"/>
        <v>0.6864265742695691</v>
      </c>
    </row>
    <row r="1603" spans="1:40" x14ac:dyDescent="0.25">
      <c r="A1603" s="2">
        <v>1720</v>
      </c>
      <c r="B1603" t="s">
        <v>259</v>
      </c>
      <c r="C1603">
        <v>6.7519837070546727</v>
      </c>
      <c r="D1603">
        <v>3.3717530730194998</v>
      </c>
      <c r="E1603">
        <v>3.4048075355735029E-2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1.7864216602862906</v>
      </c>
      <c r="R1603">
        <v>0</v>
      </c>
      <c r="S1603">
        <v>7.8191165770029242E-2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2.6304600723705968E-2</v>
      </c>
      <c r="Z1603">
        <v>0</v>
      </c>
      <c r="AA1603">
        <v>1.1355558927826417</v>
      </c>
      <c r="AB1603">
        <v>0.31970923911677013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L1603">
        <f t="shared" ref="AL1603:AL1666" si="75">(D1603+E1603)/C1603</f>
        <v>0.50441489436900633</v>
      </c>
      <c r="AM1603">
        <f t="shared" ref="AM1603:AM1666" si="76">(SUM(X1603,AB1603,AE1603))/C1603</f>
        <v>4.7350416261035769E-2</v>
      </c>
      <c r="AN1603">
        <f t="shared" ref="AN1603:AN1666" si="77">(SUM(AA1603:AB1603,AD1603:AE1603,W1603:X1603))/C1603</f>
        <v>0.21553149341561764</v>
      </c>
    </row>
    <row r="1604" spans="1:40" x14ac:dyDescent="0.25">
      <c r="A1604" s="2">
        <v>1721</v>
      </c>
      <c r="B1604" t="s">
        <v>259</v>
      </c>
      <c r="C1604">
        <v>3.8128293627828014</v>
      </c>
      <c r="D1604">
        <v>1.1181265198729626</v>
      </c>
      <c r="E1604">
        <v>1.1295237069036427E-2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2.3392327704576168</v>
      </c>
      <c r="R1604">
        <v>0</v>
      </c>
      <c r="S1604">
        <v>0.12312488933779835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0.22104994604538722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L1604">
        <f t="shared" si="75"/>
        <v>0.29621618212614903</v>
      </c>
      <c r="AM1604">
        <f t="shared" si="76"/>
        <v>5.7975305216400624E-2</v>
      </c>
      <c r="AN1604">
        <f t="shared" si="77"/>
        <v>5.7975305216400624E-2</v>
      </c>
    </row>
    <row r="1605" spans="1:40" x14ac:dyDescent="0.25">
      <c r="A1605" s="2">
        <v>1722</v>
      </c>
      <c r="B1605" t="s">
        <v>259</v>
      </c>
      <c r="C1605">
        <v>96.124877740305337</v>
      </c>
      <c r="D1605">
        <v>16.252428326082875</v>
      </c>
      <c r="E1605">
        <v>0.16299390478433437</v>
      </c>
      <c r="F1605">
        <v>5.4670837088723712</v>
      </c>
      <c r="G1605">
        <v>2.638067889336404E-2</v>
      </c>
      <c r="H1605">
        <v>3.0958200269294056</v>
      </c>
      <c r="I1605">
        <v>1.4937802270209176E-2</v>
      </c>
      <c r="J1605">
        <v>0.56813500797837846</v>
      </c>
      <c r="K1605">
        <v>0.15854873773407022</v>
      </c>
      <c r="L1605">
        <v>11.810347379647649</v>
      </c>
      <c r="M1605">
        <v>1.5586850907237522</v>
      </c>
      <c r="N1605">
        <v>2.9055831861772878</v>
      </c>
      <c r="O1605">
        <v>1.9971940112746525</v>
      </c>
      <c r="P1605">
        <v>0</v>
      </c>
      <c r="Q1605">
        <v>22.926758203965335</v>
      </c>
      <c r="R1605">
        <v>0</v>
      </c>
      <c r="S1605">
        <v>0.70092613654486136</v>
      </c>
      <c r="T1605">
        <v>1.9344669359401503E-2</v>
      </c>
      <c r="U1605">
        <v>0.21055305196910143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22.473840812483996</v>
      </c>
      <c r="AB1605">
        <v>5.7585898222589602</v>
      </c>
      <c r="AC1605">
        <v>1.6727182355336014E-2</v>
      </c>
      <c r="AD1605">
        <v>0</v>
      </c>
      <c r="AE1605">
        <v>0</v>
      </c>
      <c r="AF1605">
        <v>0</v>
      </c>
      <c r="AG1605">
        <v>0</v>
      </c>
      <c r="AH1605">
        <v>0</v>
      </c>
      <c r="AL1605">
        <f t="shared" si="75"/>
        <v>0.17077183988952105</v>
      </c>
      <c r="AM1605">
        <f t="shared" si="76"/>
        <v>5.990738253854104E-2</v>
      </c>
      <c r="AN1605">
        <f t="shared" si="77"/>
        <v>0.29370576377758079</v>
      </c>
    </row>
    <row r="1606" spans="1:40" x14ac:dyDescent="0.25">
      <c r="A1606" s="2">
        <v>1723</v>
      </c>
      <c r="B1606" t="s">
        <v>259</v>
      </c>
      <c r="C1606">
        <v>5.8713672094470066</v>
      </c>
      <c r="D1606">
        <v>5.8126971362041218</v>
      </c>
      <c r="E1606">
        <v>5.8670073242885208E-2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L1606">
        <f t="shared" si="75"/>
        <v>1</v>
      </c>
      <c r="AM1606">
        <f t="shared" si="76"/>
        <v>0</v>
      </c>
      <c r="AN1606">
        <f t="shared" si="77"/>
        <v>0</v>
      </c>
    </row>
    <row r="1607" spans="1:40" x14ac:dyDescent="0.25">
      <c r="A1607" s="2">
        <v>1724</v>
      </c>
      <c r="B1607" t="s">
        <v>259</v>
      </c>
      <c r="C1607">
        <v>19.934962223065462</v>
      </c>
      <c r="D1607">
        <v>2.1211887227826609</v>
      </c>
      <c r="E1607">
        <v>2.1369737053750039E-2</v>
      </c>
      <c r="F1607">
        <v>0.19352725402617424</v>
      </c>
      <c r="G1607">
        <v>3.4202305072616013E-2</v>
      </c>
      <c r="H1607">
        <v>0.13226376503693535</v>
      </c>
      <c r="I1607">
        <v>2.3375393522827779E-2</v>
      </c>
      <c r="J1607">
        <v>0.52359442713945936</v>
      </c>
      <c r="K1607">
        <v>2.9553115787920477E-2</v>
      </c>
      <c r="L1607">
        <v>1.1613467134181108</v>
      </c>
      <c r="M1607">
        <v>0.30263933960710521</v>
      </c>
      <c r="N1607">
        <v>0.3337575283547049</v>
      </c>
      <c r="O1607">
        <v>0.18683536150493635</v>
      </c>
      <c r="P1607">
        <v>0</v>
      </c>
      <c r="Q1607">
        <v>10.389922983597488</v>
      </c>
      <c r="R1607">
        <v>0.27726317491865105</v>
      </c>
      <c r="S1607">
        <v>0.48285728491051733</v>
      </c>
      <c r="T1607">
        <v>3.6555762983545722E-3</v>
      </c>
      <c r="U1607">
        <v>1.7296447145443886E-2</v>
      </c>
      <c r="V1607">
        <v>0</v>
      </c>
      <c r="W1607">
        <v>1.3901150498094841</v>
      </c>
      <c r="X1607">
        <v>0.28068715927022436</v>
      </c>
      <c r="Y1607">
        <v>0</v>
      </c>
      <c r="Z1607">
        <v>0</v>
      </c>
      <c r="AA1607">
        <v>1.6627146129651427</v>
      </c>
      <c r="AB1607">
        <v>0.36679627084295419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L1607">
        <f t="shared" si="75"/>
        <v>0.10747742764003808</v>
      </c>
      <c r="AM1607">
        <f t="shared" si="76"/>
        <v>3.2479792179591752E-2</v>
      </c>
      <c r="AN1607">
        <f t="shared" si="77"/>
        <v>0.18561926787131866</v>
      </c>
    </row>
    <row r="1608" spans="1:40" x14ac:dyDescent="0.25">
      <c r="A1608" s="2">
        <v>1725</v>
      </c>
      <c r="B1608" t="s">
        <v>295</v>
      </c>
      <c r="C1608">
        <v>189.93358376098942</v>
      </c>
      <c r="D1608">
        <v>16.851102530537901</v>
      </c>
      <c r="E1608">
        <v>0.16968465983953446</v>
      </c>
      <c r="F1608">
        <v>0.71903007915758199</v>
      </c>
      <c r="G1608">
        <v>0</v>
      </c>
      <c r="H1608">
        <v>0.76403197947110002</v>
      </c>
      <c r="I1608">
        <v>0</v>
      </c>
      <c r="J1608">
        <v>0.20178183940342886</v>
      </c>
      <c r="K1608">
        <v>4.1292558014481374E-2</v>
      </c>
      <c r="L1608">
        <v>4.1353549174373789</v>
      </c>
      <c r="M1608">
        <v>0.11253427076683147</v>
      </c>
      <c r="N1608">
        <v>0.89834844472709252</v>
      </c>
      <c r="O1608">
        <v>0.54116990789684427</v>
      </c>
      <c r="P1608">
        <v>0</v>
      </c>
      <c r="Q1608">
        <v>4.487090587066775</v>
      </c>
      <c r="R1608">
        <v>4.688341217462963E-2</v>
      </c>
      <c r="S1608">
        <v>0.123250025138706</v>
      </c>
      <c r="T1608">
        <v>2.7377339290955118E-2</v>
      </c>
      <c r="U1608">
        <v>3.7710848998852339E-2</v>
      </c>
      <c r="V1608">
        <v>0</v>
      </c>
      <c r="W1608">
        <v>29.094133088063437</v>
      </c>
      <c r="X1608">
        <v>4.0508803684336483</v>
      </c>
      <c r="Y1608">
        <v>0</v>
      </c>
      <c r="Z1608">
        <v>0</v>
      </c>
      <c r="AA1608">
        <v>107.03243121448153</v>
      </c>
      <c r="AB1608">
        <v>20.599495690088709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L1608">
        <f t="shared" si="75"/>
        <v>8.9614416015001488E-2</v>
      </c>
      <c r="AM1608">
        <f t="shared" si="76"/>
        <v>0.12978418861164728</v>
      </c>
      <c r="AN1608">
        <f t="shared" si="77"/>
        <v>0.84649032139248981</v>
      </c>
    </row>
    <row r="1609" spans="1:40" x14ac:dyDescent="0.25">
      <c r="A1609" s="2">
        <v>1726</v>
      </c>
      <c r="B1609" t="s">
        <v>295</v>
      </c>
      <c r="C1609">
        <v>9.2044833598857707</v>
      </c>
      <c r="D1609">
        <v>7.2925780716748587</v>
      </c>
      <c r="E1609">
        <v>7.3496826313144956E-2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1.4669834768803309</v>
      </c>
      <c r="AB1609">
        <v>0.37142498501743526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L1609">
        <f t="shared" si="75"/>
        <v>0.80027032588164926</v>
      </c>
      <c r="AM1609">
        <f t="shared" si="76"/>
        <v>4.0352616273516162E-2</v>
      </c>
      <c r="AN1609">
        <f t="shared" si="77"/>
        <v>0.19972967411835063</v>
      </c>
    </row>
    <row r="1610" spans="1:40" x14ac:dyDescent="0.25">
      <c r="A1610" s="2">
        <v>1727</v>
      </c>
      <c r="B1610" t="s">
        <v>295</v>
      </c>
      <c r="C1610">
        <v>35.89579604102186</v>
      </c>
      <c r="D1610">
        <v>1.3301710793234442</v>
      </c>
      <c r="E1610">
        <v>1.3412249717710075E-2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0.7521808182474784</v>
      </c>
      <c r="R1610">
        <v>7.2465842621516801E-3</v>
      </c>
      <c r="S1610">
        <v>1.0669293588565989E-2</v>
      </c>
      <c r="T1610">
        <v>0</v>
      </c>
      <c r="U1610">
        <v>0</v>
      </c>
      <c r="V1610">
        <v>0</v>
      </c>
      <c r="W1610">
        <v>17.723971646666307</v>
      </c>
      <c r="X1610">
        <v>5.2854358205363852</v>
      </c>
      <c r="Y1610">
        <v>0</v>
      </c>
      <c r="Z1610">
        <v>0</v>
      </c>
      <c r="AA1610">
        <v>8.5054072865607147</v>
      </c>
      <c r="AB1610">
        <v>2.2673012621190956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L1610">
        <f t="shared" si="75"/>
        <v>3.7430102608832019E-2</v>
      </c>
      <c r="AM1610">
        <f t="shared" si="76"/>
        <v>0.21040728763959385</v>
      </c>
      <c r="AN1610">
        <f t="shared" si="77"/>
        <v>0.94111622367355119</v>
      </c>
    </row>
    <row r="1611" spans="1:40" x14ac:dyDescent="0.25">
      <c r="A1611" s="2">
        <v>1728</v>
      </c>
      <c r="B1611" t="s">
        <v>295</v>
      </c>
      <c r="C1611">
        <v>13647.091781417696</v>
      </c>
      <c r="D1611">
        <v>3517.5011727039632</v>
      </c>
      <c r="E1611">
        <v>35.440747488262538</v>
      </c>
      <c r="F1611">
        <v>78.208188019521231</v>
      </c>
      <c r="G1611">
        <v>0</v>
      </c>
      <c r="H1611">
        <v>83.103121226651794</v>
      </c>
      <c r="I1611">
        <v>0</v>
      </c>
      <c r="J1611">
        <v>20.110133363023557</v>
      </c>
      <c r="K1611">
        <v>6.3289016479842273</v>
      </c>
      <c r="L1611">
        <v>462.03948605398978</v>
      </c>
      <c r="M1611">
        <v>0</v>
      </c>
      <c r="N1611">
        <v>96.010138679682029</v>
      </c>
      <c r="O1611">
        <v>58.862563379042001</v>
      </c>
      <c r="P1611">
        <v>0</v>
      </c>
      <c r="Q1611">
        <v>1019.0812798907285</v>
      </c>
      <c r="R1611">
        <v>0</v>
      </c>
      <c r="S1611">
        <v>29.05863469808153</v>
      </c>
      <c r="T1611">
        <v>2.9776547493906054</v>
      </c>
      <c r="U1611">
        <v>4.1017075381106816</v>
      </c>
      <c r="V1611">
        <v>0</v>
      </c>
      <c r="W1611">
        <v>3685.3962005300195</v>
      </c>
      <c r="X1611">
        <v>1004.5579134449642</v>
      </c>
      <c r="Y1611">
        <v>85.514937167779578</v>
      </c>
      <c r="Z1611">
        <v>17.901243785115366</v>
      </c>
      <c r="AA1611">
        <v>2534.0881099703538</v>
      </c>
      <c r="AB1611">
        <v>639.9518032940058</v>
      </c>
      <c r="AC1611">
        <v>231.23177619355025</v>
      </c>
      <c r="AD1611">
        <v>0</v>
      </c>
      <c r="AE1611">
        <v>0</v>
      </c>
      <c r="AF1611">
        <v>0</v>
      </c>
      <c r="AG1611">
        <v>0</v>
      </c>
      <c r="AH1611">
        <v>35.626067593477593</v>
      </c>
      <c r="AL1611">
        <f t="shared" si="75"/>
        <v>0.26034425334707734</v>
      </c>
      <c r="AM1611">
        <f t="shared" si="76"/>
        <v>0.12050257615898689</v>
      </c>
      <c r="AN1611">
        <f t="shared" si="77"/>
        <v>0.57623955002245997</v>
      </c>
    </row>
    <row r="1612" spans="1:40" x14ac:dyDescent="0.25">
      <c r="A1612" s="2">
        <v>1729</v>
      </c>
      <c r="B1612" t="s">
        <v>295</v>
      </c>
      <c r="C1612">
        <v>15.436380217030095</v>
      </c>
      <c r="D1612">
        <v>13.353176571039716</v>
      </c>
      <c r="E1612">
        <v>0.13447778825810575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0.81788610906411241</v>
      </c>
      <c r="R1612">
        <v>0</v>
      </c>
      <c r="S1612">
        <v>2.2011746064559121E-2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0.88990740543811597</v>
      </c>
      <c r="AB1612">
        <v>0.21892059716548615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L1612">
        <f t="shared" si="75"/>
        <v>0.87375758886903088</v>
      </c>
      <c r="AM1612">
        <f t="shared" si="76"/>
        <v>1.4182120036403567E-2</v>
      </c>
      <c r="AN1612">
        <f t="shared" si="77"/>
        <v>7.183212560288546E-2</v>
      </c>
    </row>
    <row r="1613" spans="1:40" x14ac:dyDescent="0.25">
      <c r="A1613" s="2">
        <v>1730</v>
      </c>
      <c r="B1613" t="s">
        <v>290</v>
      </c>
      <c r="C1613">
        <v>29766.514465787182</v>
      </c>
      <c r="D1613">
        <v>14404.411942269609</v>
      </c>
      <c r="E1613">
        <v>145.06461805920961</v>
      </c>
      <c r="F1613">
        <v>490.09027674241077</v>
      </c>
      <c r="G1613">
        <v>0</v>
      </c>
      <c r="H1613">
        <v>520.76437288446471</v>
      </c>
      <c r="I1613">
        <v>0</v>
      </c>
      <c r="J1613">
        <v>150.82472701067499</v>
      </c>
      <c r="K1613">
        <v>14.854781743416888</v>
      </c>
      <c r="L1613">
        <v>2895.361104795787</v>
      </c>
      <c r="M1613">
        <v>0</v>
      </c>
      <c r="N1613">
        <v>609.4407604983578</v>
      </c>
      <c r="O1613">
        <v>368.86091970262453</v>
      </c>
      <c r="P1613">
        <v>0</v>
      </c>
      <c r="Q1613">
        <v>8084.0771782240281</v>
      </c>
      <c r="R1613">
        <v>0</v>
      </c>
      <c r="S1613">
        <v>217.56654385166507</v>
      </c>
      <c r="T1613">
        <v>18.65979831951816</v>
      </c>
      <c r="U1613">
        <v>25.703348507882687</v>
      </c>
      <c r="V1613">
        <v>0</v>
      </c>
      <c r="W1613">
        <v>0</v>
      </c>
      <c r="X1613">
        <v>0</v>
      </c>
      <c r="Y1613">
        <v>33.302689644537452</v>
      </c>
      <c r="Z1613">
        <v>0</v>
      </c>
      <c r="AA1613">
        <v>1362.4482377257559</v>
      </c>
      <c r="AB1613">
        <v>335.16743426035936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89.915731546881148</v>
      </c>
      <c r="AL1613">
        <f t="shared" si="75"/>
        <v>0.48878670618461528</v>
      </c>
      <c r="AM1613">
        <f t="shared" si="76"/>
        <v>1.1259881792528703E-2</v>
      </c>
      <c r="AN1613">
        <f t="shared" si="77"/>
        <v>5.703105326414043E-2</v>
      </c>
    </row>
    <row r="1614" spans="1:40" x14ac:dyDescent="0.25">
      <c r="A1614" s="2">
        <v>1731</v>
      </c>
      <c r="B1614" t="s">
        <v>290</v>
      </c>
      <c r="C1614">
        <v>4.0031071797680804</v>
      </c>
      <c r="D1614">
        <v>3.9229549811058591</v>
      </c>
      <c r="E1614">
        <v>3.9625806525433155E-2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4.0526392136788304E-2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L1614">
        <f t="shared" si="75"/>
        <v>0.98987626603114431</v>
      </c>
      <c r="AM1614">
        <f t="shared" si="76"/>
        <v>1.0123733968855712E-2</v>
      </c>
      <c r="AN1614">
        <f t="shared" si="77"/>
        <v>1.0123733968855712E-2</v>
      </c>
    </row>
    <row r="1615" spans="1:40" x14ac:dyDescent="0.25">
      <c r="A1615" s="2">
        <v>1732</v>
      </c>
      <c r="B1615" t="s">
        <v>290</v>
      </c>
      <c r="C1615">
        <v>21.926533519725876</v>
      </c>
      <c r="D1615">
        <v>13.28424471412764</v>
      </c>
      <c r="E1615">
        <v>0.13370932910362204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7.9897041400660971</v>
      </c>
      <c r="R1615">
        <v>0</v>
      </c>
      <c r="S1615">
        <v>0.14266530375189265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1.6543105248246238E-2</v>
      </c>
      <c r="Z1615">
        <v>0</v>
      </c>
      <c r="AA1615">
        <v>0.27713319514972773</v>
      </c>
      <c r="AB1615">
        <v>8.2533732278651975E-2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L1615">
        <f t="shared" si="75"/>
        <v>0.61195054070722132</v>
      </c>
      <c r="AM1615">
        <f t="shared" si="76"/>
        <v>3.7641030765032577E-3</v>
      </c>
      <c r="AN1615">
        <f t="shared" si="77"/>
        <v>1.6403273554609566E-2</v>
      </c>
    </row>
    <row r="1616" spans="1:40" x14ac:dyDescent="0.25">
      <c r="A1616" s="2">
        <v>1733</v>
      </c>
      <c r="B1616" t="s">
        <v>290</v>
      </c>
      <c r="C1616">
        <v>28.911473135050464</v>
      </c>
      <c r="D1616">
        <v>19.826221618075461</v>
      </c>
      <c r="E1616">
        <v>0.19959794260485259</v>
      </c>
      <c r="F1616">
        <v>0.2863499470491494</v>
      </c>
      <c r="G1616">
        <v>8.2544286102434819E-2</v>
      </c>
      <c r="H1616">
        <v>0.30406810418054048</v>
      </c>
      <c r="I1616">
        <v>8.7651757364878444E-2</v>
      </c>
      <c r="J1616">
        <v>0.12821814413138696</v>
      </c>
      <c r="K1616">
        <v>2.7154832417832422E-2</v>
      </c>
      <c r="L1616">
        <v>0.95779563844742988</v>
      </c>
      <c r="M1616">
        <v>0.424102597087258</v>
      </c>
      <c r="N1616">
        <v>0.28494392363280685</v>
      </c>
      <c r="O1616">
        <v>0.23319827384163228</v>
      </c>
      <c r="P1616">
        <v>0</v>
      </c>
      <c r="Q1616">
        <v>0.57746027165315272</v>
      </c>
      <c r="R1616">
        <v>2.3979829291233296E-2</v>
      </c>
      <c r="S1616">
        <v>2.4556772219345952E-2</v>
      </c>
      <c r="T1616">
        <v>1.3479152784999027E-2</v>
      </c>
      <c r="U1616">
        <v>1.3979426717011195E-2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4.132709923569406</v>
      </c>
      <c r="AB1616">
        <v>1.2834606938796536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L1616">
        <f t="shared" si="75"/>
        <v>0.69265995084844922</v>
      </c>
      <c r="AM1616">
        <f t="shared" si="76"/>
        <v>4.4392780951852152E-2</v>
      </c>
      <c r="AN1616">
        <f t="shared" si="77"/>
        <v>0.18733637653637347</v>
      </c>
    </row>
    <row r="1617" spans="1:40" x14ac:dyDescent="0.25">
      <c r="A1617" s="2">
        <v>1734</v>
      </c>
      <c r="B1617" t="s">
        <v>290</v>
      </c>
      <c r="C1617">
        <v>3.7240665882258006</v>
      </c>
      <c r="D1617">
        <v>2.3933037764561838</v>
      </c>
      <c r="E1617">
        <v>2.4174736892412708E-2</v>
      </c>
      <c r="F1617">
        <v>4.1696166592415105E-3</v>
      </c>
      <c r="G1617">
        <v>5.3365753094191067E-2</v>
      </c>
      <c r="H1617">
        <v>3.6575320505148841E-2</v>
      </c>
      <c r="I1617">
        <v>0.46811611921778651</v>
      </c>
      <c r="J1617">
        <v>2.1878858464651112E-3</v>
      </c>
      <c r="K1617">
        <v>2.8001398035215442E-2</v>
      </c>
      <c r="L1617">
        <v>2.0784882169774518E-2</v>
      </c>
      <c r="M1617">
        <v>0.26601919322344642</v>
      </c>
      <c r="N1617">
        <v>6.3977869836507717E-2</v>
      </c>
      <c r="O1617">
        <v>5.8258036791431003E-3</v>
      </c>
      <c r="P1617">
        <v>7.4562475404110595E-2</v>
      </c>
      <c r="Q1617">
        <v>0</v>
      </c>
      <c r="R1617">
        <v>0</v>
      </c>
      <c r="S1617">
        <v>0</v>
      </c>
      <c r="T1617">
        <v>3.7852979777250345E-4</v>
      </c>
      <c r="U1617">
        <v>3.222406811688608E-3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0.22825757142151998</v>
      </c>
      <c r="AB1617">
        <v>5.1127861815036979E-2</v>
      </c>
      <c r="AC1617">
        <v>1.5387360155918029E-5</v>
      </c>
      <c r="AD1617">
        <v>0</v>
      </c>
      <c r="AE1617">
        <v>0</v>
      </c>
      <c r="AF1617">
        <v>0</v>
      </c>
      <c r="AG1617">
        <v>0</v>
      </c>
      <c r="AH1617">
        <v>0</v>
      </c>
      <c r="AL1617">
        <f t="shared" si="75"/>
        <v>0.64915018463735863</v>
      </c>
      <c r="AM1617">
        <f t="shared" si="76"/>
        <v>1.3729040714976859E-2</v>
      </c>
      <c r="AN1617">
        <f t="shared" si="77"/>
        <v>7.5021599807016406E-2</v>
      </c>
    </row>
    <row r="1618" spans="1:40" x14ac:dyDescent="0.25">
      <c r="A1618" s="2">
        <v>1735</v>
      </c>
      <c r="B1618" t="s">
        <v>290</v>
      </c>
      <c r="C1618">
        <v>0.66809718372195381</v>
      </c>
      <c r="D1618">
        <v>0.66086750677919337</v>
      </c>
      <c r="E1618">
        <v>6.6752953526982677E-3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5.5438159006215263E-4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L1618">
        <f t="shared" si="75"/>
        <v>0.99917020816197177</v>
      </c>
      <c r="AM1618">
        <f t="shared" si="76"/>
        <v>8.2979183802827261E-4</v>
      </c>
      <c r="AN1618">
        <f t="shared" si="77"/>
        <v>8.2979183802827261E-4</v>
      </c>
    </row>
    <row r="1619" spans="1:40" x14ac:dyDescent="0.25">
      <c r="A1619" s="2">
        <v>1736</v>
      </c>
      <c r="B1619" t="s">
        <v>256</v>
      </c>
      <c r="C1619">
        <v>11799.407204297355</v>
      </c>
      <c r="D1619">
        <v>10038.940584444847</v>
      </c>
      <c r="E1619">
        <v>101.37573273469825</v>
      </c>
      <c r="F1619">
        <v>47.869715869387278</v>
      </c>
      <c r="G1619">
        <v>9.2045980500489524</v>
      </c>
      <c r="H1619">
        <v>32.716032032992196</v>
      </c>
      <c r="I1619">
        <v>6.2908108953004085</v>
      </c>
      <c r="J1619">
        <v>137.35275805271965</v>
      </c>
      <c r="K1619">
        <v>1.2793955838883091</v>
      </c>
      <c r="L1619">
        <v>335.93651370181453</v>
      </c>
      <c r="M1619">
        <v>30.972984318932639</v>
      </c>
      <c r="N1619">
        <v>84.389517461335529</v>
      </c>
      <c r="O1619">
        <v>46.825463655374058</v>
      </c>
      <c r="P1619">
        <v>0</v>
      </c>
      <c r="Q1619">
        <v>652.43909416413464</v>
      </c>
      <c r="R1619">
        <v>22.199942804163761</v>
      </c>
      <c r="S1619">
        <v>29.501010851613813</v>
      </c>
      <c r="T1619">
        <v>0.91610533962685026</v>
      </c>
      <c r="U1619">
        <v>4.3350152474503618</v>
      </c>
      <c r="V1619">
        <v>0</v>
      </c>
      <c r="W1619">
        <v>0</v>
      </c>
      <c r="X1619">
        <v>0</v>
      </c>
      <c r="Y1619">
        <v>9.298204959590878</v>
      </c>
      <c r="Z1619">
        <v>0</v>
      </c>
      <c r="AA1619">
        <v>108.11375417141355</v>
      </c>
      <c r="AB1619">
        <v>89.682719156744298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9.7672508012801398</v>
      </c>
      <c r="AL1619">
        <f t="shared" si="75"/>
        <v>0.85939201365017992</v>
      </c>
      <c r="AM1619">
        <f t="shared" si="76"/>
        <v>7.6006122683927521E-3</v>
      </c>
      <c r="AN1619">
        <f t="shared" si="77"/>
        <v>1.6763255128284766E-2</v>
      </c>
    </row>
    <row r="1620" spans="1:40" x14ac:dyDescent="0.25">
      <c r="A1620" s="2">
        <v>1737</v>
      </c>
      <c r="B1620" t="s">
        <v>256</v>
      </c>
      <c r="C1620">
        <v>4706.8018799557294</v>
      </c>
      <c r="D1620">
        <v>4314.0538638210573</v>
      </c>
      <c r="E1620">
        <v>43.554262263555422</v>
      </c>
      <c r="F1620">
        <v>16.723466464188213</v>
      </c>
      <c r="G1620">
        <v>6.0430040561648317</v>
      </c>
      <c r="H1620">
        <v>9.4698442539391685</v>
      </c>
      <c r="I1620">
        <v>3.4219353632297786</v>
      </c>
      <c r="J1620">
        <v>1.9223599406374607</v>
      </c>
      <c r="K1620">
        <v>1.0892625334671959</v>
      </c>
      <c r="L1620">
        <v>50.338138540060172</v>
      </c>
      <c r="M1620">
        <v>5.0668297343627797</v>
      </c>
      <c r="N1620">
        <v>10.803500591064607</v>
      </c>
      <c r="O1620">
        <v>8.276881878659502</v>
      </c>
      <c r="P1620">
        <v>0</v>
      </c>
      <c r="Q1620">
        <v>154.50611900125091</v>
      </c>
      <c r="R1620">
        <v>5.823619017615874</v>
      </c>
      <c r="S1620">
        <v>6.9636925422259468</v>
      </c>
      <c r="T1620">
        <v>8.01567242830898E-2</v>
      </c>
      <c r="U1620">
        <v>0.87261520267892334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26.145684978866676</v>
      </c>
      <c r="AB1620">
        <v>41.023565155618535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0.62307789280217463</v>
      </c>
      <c r="AL1620">
        <f t="shared" si="75"/>
        <v>0.92581082382961899</v>
      </c>
      <c r="AM1620">
        <f t="shared" si="76"/>
        <v>8.7158045318033207E-3</v>
      </c>
      <c r="AN1620">
        <f t="shared" si="77"/>
        <v>1.4270677170528576E-2</v>
      </c>
    </row>
    <row r="1621" spans="1:40" x14ac:dyDescent="0.25">
      <c r="A1621" s="2">
        <v>1738</v>
      </c>
      <c r="B1621" t="s">
        <v>256</v>
      </c>
      <c r="C1621">
        <v>1760.5431689646282</v>
      </c>
      <c r="D1621">
        <v>1742.1119432171993</v>
      </c>
      <c r="E1621">
        <v>17.597015433980822</v>
      </c>
      <c r="F1621">
        <v>3.6435678229057793E-2</v>
      </c>
      <c r="G1621">
        <v>0</v>
      </c>
      <c r="H1621">
        <v>2.4861991053552992E-2</v>
      </c>
      <c r="I1621">
        <v>0</v>
      </c>
      <c r="J1621">
        <v>8.8731591819804362E-2</v>
      </c>
      <c r="K1621">
        <v>0</v>
      </c>
      <c r="L1621">
        <v>0.23490294948126073</v>
      </c>
      <c r="M1621">
        <v>0</v>
      </c>
      <c r="N1621">
        <v>5.1867258986455694E-2</v>
      </c>
      <c r="O1621">
        <v>3.000585230621404E-2</v>
      </c>
      <c r="P1621">
        <v>0</v>
      </c>
      <c r="Q1621">
        <v>0.34606749659833524</v>
      </c>
      <c r="R1621">
        <v>0</v>
      </c>
      <c r="S1621">
        <v>1.8336909742686355E-2</v>
      </c>
      <c r="T1621">
        <v>4.2865503294591483E-4</v>
      </c>
      <c r="U1621">
        <v>2.5719301976754889E-3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L1621">
        <f t="shared" si="75"/>
        <v>0.99952616310230058</v>
      </c>
      <c r="AM1621">
        <f t="shared" si="76"/>
        <v>0</v>
      </c>
      <c r="AN1621">
        <f t="shared" si="77"/>
        <v>0</v>
      </c>
    </row>
    <row r="1622" spans="1:40" x14ac:dyDescent="0.25">
      <c r="A1622" s="2">
        <v>1739</v>
      </c>
      <c r="B1622" t="s">
        <v>256</v>
      </c>
      <c r="C1622">
        <v>36.217579144924329</v>
      </c>
      <c r="D1622">
        <v>19.262004895988017</v>
      </c>
      <c r="E1622">
        <v>0.19442846913675738</v>
      </c>
      <c r="F1622">
        <v>1.2212842126643675</v>
      </c>
      <c r="G1622">
        <v>0.15544479153928725</v>
      </c>
      <c r="H1622">
        <v>0.69157032915192773</v>
      </c>
      <c r="I1622">
        <v>8.8025074188306782E-2</v>
      </c>
      <c r="J1622">
        <v>8.5056354461885961E-2</v>
      </c>
      <c r="K1622">
        <v>9.705418564798747E-2</v>
      </c>
      <c r="L1622">
        <v>2.9507282521870626</v>
      </c>
      <c r="M1622">
        <v>0.39970514031923854</v>
      </c>
      <c r="N1622">
        <v>0.6649572990087218</v>
      </c>
      <c r="O1622">
        <v>0.50051852698936727</v>
      </c>
      <c r="P1622">
        <v>0</v>
      </c>
      <c r="Q1622">
        <v>2.5912163575158451</v>
      </c>
      <c r="R1622">
        <v>0.11052953832725601</v>
      </c>
      <c r="S1622">
        <v>0.11050829490263037</v>
      </c>
      <c r="T1622">
        <v>4.848317426872569E-3</v>
      </c>
      <c r="U1622">
        <v>5.276936984789455E-2</v>
      </c>
      <c r="V1622">
        <v>0</v>
      </c>
      <c r="W1622">
        <v>0</v>
      </c>
      <c r="X1622">
        <v>0</v>
      </c>
      <c r="Y1622">
        <v>4.4889669886661416E-3</v>
      </c>
      <c r="Z1622">
        <v>0</v>
      </c>
      <c r="AA1622">
        <v>3.6643537560643842</v>
      </c>
      <c r="AB1622">
        <v>3.368087012567849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L1622">
        <f t="shared" si="75"/>
        <v>0.53720965963158451</v>
      </c>
      <c r="AM1622">
        <f t="shared" si="76"/>
        <v>9.2995917785959073E-2</v>
      </c>
      <c r="AN1622">
        <f t="shared" si="77"/>
        <v>0.19417202735975206</v>
      </c>
    </row>
    <row r="1623" spans="1:40" x14ac:dyDescent="0.25">
      <c r="A1623" s="2">
        <v>1740</v>
      </c>
      <c r="B1623" t="s">
        <v>256</v>
      </c>
      <c r="C1623">
        <v>6.3062832990356732</v>
      </c>
      <c r="D1623">
        <v>6.2432672944414636</v>
      </c>
      <c r="E1623">
        <v>6.3016004594210043E-2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L1623">
        <f t="shared" si="75"/>
        <v>1</v>
      </c>
      <c r="AM1623">
        <f t="shared" si="76"/>
        <v>0</v>
      </c>
      <c r="AN1623">
        <f t="shared" si="77"/>
        <v>0</v>
      </c>
    </row>
    <row r="1624" spans="1:40" x14ac:dyDescent="0.25">
      <c r="A1624" s="2">
        <v>1741</v>
      </c>
      <c r="B1624" t="s">
        <v>256</v>
      </c>
      <c r="C1624">
        <v>15.235015771257101</v>
      </c>
      <c r="D1624">
        <v>15.082665574837051</v>
      </c>
      <c r="E1624">
        <v>0.15235019642005102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L1624">
        <f t="shared" si="75"/>
        <v>1</v>
      </c>
      <c r="AM1624">
        <f t="shared" si="76"/>
        <v>0</v>
      </c>
      <c r="AN1624">
        <f t="shared" si="77"/>
        <v>0</v>
      </c>
    </row>
    <row r="1625" spans="1:40" x14ac:dyDescent="0.25">
      <c r="A1625" s="2">
        <v>1742</v>
      </c>
      <c r="B1625" t="s">
        <v>256</v>
      </c>
      <c r="C1625">
        <v>0.22244516763478037</v>
      </c>
      <c r="D1625">
        <v>0.21913107022839307</v>
      </c>
      <c r="E1625">
        <v>2.2134292068861187E-3</v>
      </c>
      <c r="F1625">
        <v>3.2204419066196477E-6</v>
      </c>
      <c r="G1625">
        <v>5.9150972373285278E-7</v>
      </c>
      <c r="H1625">
        <v>1.2487427398790643E-6</v>
      </c>
      <c r="I1625">
        <v>1.9716991667405836E-7</v>
      </c>
      <c r="J1625">
        <v>5.3893111872042072E-6</v>
      </c>
      <c r="K1625">
        <v>9.2012627781227242E-7</v>
      </c>
      <c r="L1625">
        <v>6.7695004724760047E-5</v>
      </c>
      <c r="M1625">
        <v>1.1830195657676557E-5</v>
      </c>
      <c r="N1625">
        <v>1.2750321935488831E-5</v>
      </c>
      <c r="O1625">
        <v>2.8918254445528558E-6</v>
      </c>
      <c r="P1625">
        <v>5.257864707534779E-7</v>
      </c>
      <c r="Q1625">
        <v>0</v>
      </c>
      <c r="R1625">
        <v>0</v>
      </c>
      <c r="S1625">
        <v>0</v>
      </c>
      <c r="T1625">
        <v>1.3144661768836947E-7</v>
      </c>
      <c r="U1625">
        <v>8.5440297225424648E-7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9.9242191392609372E-4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L1625">
        <f t="shared" si="75"/>
        <v>0.99505195724769213</v>
      </c>
      <c r="AM1625">
        <f t="shared" si="76"/>
        <v>4.4614226709365646E-3</v>
      </c>
      <c r="AN1625">
        <f t="shared" si="77"/>
        <v>4.4614226709365646E-3</v>
      </c>
    </row>
    <row r="1626" spans="1:40" x14ac:dyDescent="0.25">
      <c r="A1626" s="2">
        <v>1743</v>
      </c>
      <c r="B1626" t="s">
        <v>294</v>
      </c>
      <c r="C1626">
        <v>9698.9374477794227</v>
      </c>
      <c r="D1626">
        <v>3764.2058924582097</v>
      </c>
      <c r="E1626">
        <v>37.926432424154576</v>
      </c>
      <c r="F1626">
        <v>196.30878511791687</v>
      </c>
      <c r="G1626">
        <v>0</v>
      </c>
      <c r="H1626">
        <v>208.59545759376172</v>
      </c>
      <c r="I1626">
        <v>0</v>
      </c>
      <c r="J1626">
        <v>50.478037517875357</v>
      </c>
      <c r="K1626">
        <v>15.886047549605042</v>
      </c>
      <c r="L1626">
        <v>1159.7559345208915</v>
      </c>
      <c r="M1626">
        <v>0</v>
      </c>
      <c r="N1626">
        <v>240.99310008955351</v>
      </c>
      <c r="O1626">
        <v>147.74972542493714</v>
      </c>
      <c r="P1626">
        <v>0</v>
      </c>
      <c r="Q1626">
        <v>2450.054116497794</v>
      </c>
      <c r="R1626">
        <v>0</v>
      </c>
      <c r="S1626">
        <v>69.862167980825063</v>
      </c>
      <c r="T1626">
        <v>7.4741507399143474</v>
      </c>
      <c r="U1626">
        <v>10.295612826556301</v>
      </c>
      <c r="V1626">
        <v>0</v>
      </c>
      <c r="W1626">
        <v>602.81940710831373</v>
      </c>
      <c r="X1626">
        <v>164.31530637106746</v>
      </c>
      <c r="Y1626">
        <v>47.508298426544201</v>
      </c>
      <c r="Z1626">
        <v>0</v>
      </c>
      <c r="AA1626">
        <v>414.50020808966565</v>
      </c>
      <c r="AB1626">
        <v>104.67676896831557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5.5319980735213656</v>
      </c>
      <c r="AL1626">
        <f t="shared" si="75"/>
        <v>0.39201534656282011</v>
      </c>
      <c r="AM1626">
        <f t="shared" si="76"/>
        <v>2.773417983028326E-2</v>
      </c>
      <c r="AN1626">
        <f t="shared" si="77"/>
        <v>0.13262398045796905</v>
      </c>
    </row>
    <row r="1627" spans="1:40" x14ac:dyDescent="0.25">
      <c r="A1627" s="2">
        <v>1744</v>
      </c>
      <c r="B1627" t="s">
        <v>294</v>
      </c>
      <c r="C1627">
        <v>4.0031071797680795</v>
      </c>
      <c r="D1627">
        <v>0</v>
      </c>
      <c r="E1627">
        <v>0</v>
      </c>
      <c r="F1627">
        <v>2.3879188723062491E-2</v>
      </c>
      <c r="G1627">
        <v>0</v>
      </c>
      <c r="H1627">
        <v>2.5789524776075035E-2</v>
      </c>
      <c r="I1627">
        <v>0</v>
      </c>
      <c r="J1627">
        <v>7.6413407734470164E-3</v>
      </c>
      <c r="K1627">
        <v>0</v>
      </c>
      <c r="L1627">
        <v>0.14136479724052992</v>
      </c>
      <c r="M1627">
        <v>0</v>
      </c>
      <c r="N1627">
        <v>2.5789524776075035E-2</v>
      </c>
      <c r="O1627">
        <v>1.8148182474359943E-2</v>
      </c>
      <c r="P1627">
        <v>0</v>
      </c>
      <c r="Q1627">
        <v>0.22828503464080191</v>
      </c>
      <c r="R1627">
        <v>0</v>
      </c>
      <c r="S1627">
        <v>1.2417178135992494E-2</v>
      </c>
      <c r="T1627">
        <v>9.5516754892249962E-4</v>
      </c>
      <c r="U1627">
        <v>1.9103350978449992E-3</v>
      </c>
      <c r="V1627">
        <v>0</v>
      </c>
      <c r="W1627">
        <v>0</v>
      </c>
      <c r="X1627">
        <v>0</v>
      </c>
      <c r="Y1627">
        <v>0.28846059022291937</v>
      </c>
      <c r="Z1627">
        <v>0</v>
      </c>
      <c r="AA1627">
        <v>2.1204719586079492</v>
      </c>
      <c r="AB1627">
        <v>1.1079943567500994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L1627">
        <f t="shared" si="75"/>
        <v>0</v>
      </c>
      <c r="AM1627">
        <f t="shared" si="76"/>
        <v>0.27678358509858614</v>
      </c>
      <c r="AN1627">
        <f t="shared" si="77"/>
        <v>0.80649010140794941</v>
      </c>
    </row>
    <row r="1628" spans="1:40" x14ac:dyDescent="0.25">
      <c r="A1628" s="2">
        <v>1745</v>
      </c>
      <c r="B1628" t="s">
        <v>294</v>
      </c>
      <c r="C1628">
        <v>51.115600040964161</v>
      </c>
      <c r="D1628">
        <v>21.469813310299156</v>
      </c>
      <c r="E1628">
        <v>0.21621918896401318</v>
      </c>
      <c r="F1628">
        <v>1.3522840471163322</v>
      </c>
      <c r="G1628">
        <v>0</v>
      </c>
      <c r="H1628">
        <v>1.4369217003020409</v>
      </c>
      <c r="I1628">
        <v>0</v>
      </c>
      <c r="J1628">
        <v>0.41616388230124163</v>
      </c>
      <c r="K1628">
        <v>4.0988130816510156E-2</v>
      </c>
      <c r="L1628">
        <v>7.9890396085420647</v>
      </c>
      <c r="M1628">
        <v>0</v>
      </c>
      <c r="N1628">
        <v>1.6816024663095641</v>
      </c>
      <c r="O1628">
        <v>1.0177813374181408</v>
      </c>
      <c r="P1628">
        <v>0</v>
      </c>
      <c r="Q1628">
        <v>12.450044104642602</v>
      </c>
      <c r="R1628">
        <v>0</v>
      </c>
      <c r="S1628">
        <v>0.33506769009384441</v>
      </c>
      <c r="T1628">
        <v>5.1487141833575056E-2</v>
      </c>
      <c r="U1628">
        <v>7.0922092916668705E-2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2.0764506126889373</v>
      </c>
      <c r="AB1628">
        <v>0.5108147267194677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L1628">
        <f t="shared" si="75"/>
        <v>0.42425467923459637</v>
      </c>
      <c r="AM1628">
        <f t="shared" si="76"/>
        <v>9.9933234924386993E-3</v>
      </c>
      <c r="AN1628">
        <f t="shared" si="77"/>
        <v>5.0615963371944461E-2</v>
      </c>
    </row>
    <row r="1629" spans="1:40" x14ac:dyDescent="0.25">
      <c r="A1629" s="2">
        <v>1746</v>
      </c>
      <c r="B1629" t="s">
        <v>263</v>
      </c>
      <c r="C1629">
        <v>814.83096807224558</v>
      </c>
      <c r="D1629">
        <v>48.510967788908047</v>
      </c>
      <c r="E1629">
        <v>0.48837794467144779</v>
      </c>
      <c r="F1629">
        <v>21.639874569857149</v>
      </c>
      <c r="G1629">
        <v>6.2379896211697163</v>
      </c>
      <c r="H1629">
        <v>22.978861015929414</v>
      </c>
      <c r="I1629">
        <v>6.6239685208600996</v>
      </c>
      <c r="J1629">
        <v>9.689628320786241</v>
      </c>
      <c r="K1629">
        <v>2.0521294784333359</v>
      </c>
      <c r="L1629">
        <v>72.381984676955781</v>
      </c>
      <c r="M1629">
        <v>32.050039122737068</v>
      </c>
      <c r="N1629">
        <v>21.533619371679261</v>
      </c>
      <c r="O1629">
        <v>17.623126694603354</v>
      </c>
      <c r="P1629">
        <v>0</v>
      </c>
      <c r="Q1629">
        <v>368.70838345053818</v>
      </c>
      <c r="R1629">
        <v>15.311121002452465</v>
      </c>
      <c r="S1629">
        <v>15.679499062052397</v>
      </c>
      <c r="T1629">
        <v>1.0186388318949264</v>
      </c>
      <c r="U1629">
        <v>1.0564452476141317</v>
      </c>
      <c r="V1629">
        <v>0</v>
      </c>
      <c r="W1629">
        <v>0</v>
      </c>
      <c r="X1629">
        <v>0</v>
      </c>
      <c r="Y1629">
        <v>39.415427794975187</v>
      </c>
      <c r="Z1629">
        <v>0</v>
      </c>
      <c r="AA1629">
        <v>83.140399638866867</v>
      </c>
      <c r="AB1629">
        <v>25.820209253343613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2.8702766639171426</v>
      </c>
      <c r="AL1629">
        <f t="shared" si="75"/>
        <v>6.0134368542108546E-2</v>
      </c>
      <c r="AM1629">
        <f t="shared" si="76"/>
        <v>3.1687810435617011E-2</v>
      </c>
      <c r="AN1629">
        <f t="shared" si="77"/>
        <v>0.13372173268032894</v>
      </c>
    </row>
    <row r="1630" spans="1:40" x14ac:dyDescent="0.25">
      <c r="A1630" s="2">
        <v>1747</v>
      </c>
      <c r="B1630" t="s">
        <v>263</v>
      </c>
      <c r="C1630">
        <v>18393.768406766842</v>
      </c>
      <c r="D1630">
        <v>7348.0457879041587</v>
      </c>
      <c r="E1630">
        <v>74.057341274319199</v>
      </c>
      <c r="F1630">
        <v>262.64266614997899</v>
      </c>
      <c r="G1630">
        <v>59.293771191225311</v>
      </c>
      <c r="H1630">
        <v>179.50060762358132</v>
      </c>
      <c r="I1630">
        <v>40.523970247458976</v>
      </c>
      <c r="J1630">
        <v>760.06062877683701</v>
      </c>
      <c r="K1630">
        <v>21.914419368092737</v>
      </c>
      <c r="L1630">
        <v>1151.158942144112</v>
      </c>
      <c r="M1630">
        <v>918.45199343243371</v>
      </c>
      <c r="N1630">
        <v>496.30908543896817</v>
      </c>
      <c r="O1630">
        <v>264.12544564674511</v>
      </c>
      <c r="P1630">
        <v>0</v>
      </c>
      <c r="Q1630">
        <v>3765.4152594671655</v>
      </c>
      <c r="R1630">
        <v>175.20977409918277</v>
      </c>
      <c r="S1630">
        <v>153.64770967639987</v>
      </c>
      <c r="T1630">
        <v>5.167506181566428</v>
      </c>
      <c r="U1630">
        <v>24.451681719399033</v>
      </c>
      <c r="V1630">
        <v>0</v>
      </c>
      <c r="W1630">
        <v>510.16492469027588</v>
      </c>
      <c r="X1630">
        <v>138.69502705458069</v>
      </c>
      <c r="Y1630">
        <v>67.761829013710269</v>
      </c>
      <c r="Z1630">
        <v>0</v>
      </c>
      <c r="AA1630">
        <v>1448.0536740733494</v>
      </c>
      <c r="AB1630">
        <v>371.46989763569508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157.64646395760852</v>
      </c>
      <c r="AL1630">
        <f t="shared" si="75"/>
        <v>0.40351182884568543</v>
      </c>
      <c r="AM1630">
        <f t="shared" si="76"/>
        <v>2.7735747966827307E-2</v>
      </c>
      <c r="AN1630">
        <f t="shared" si="77"/>
        <v>0.13419672732999144</v>
      </c>
    </row>
    <row r="1631" spans="1:40" x14ac:dyDescent="0.25">
      <c r="A1631" s="2">
        <v>1748</v>
      </c>
      <c r="B1631" t="s">
        <v>263</v>
      </c>
      <c r="C1631">
        <v>10918.54511622266</v>
      </c>
      <c r="D1631">
        <v>4992.4727710473544</v>
      </c>
      <c r="E1631">
        <v>50.401877976307361</v>
      </c>
      <c r="F1631">
        <v>29.93501228140282</v>
      </c>
      <c r="G1631">
        <v>0.47126780217529562</v>
      </c>
      <c r="H1631">
        <v>48.860424389420835</v>
      </c>
      <c r="I1631">
        <v>0.76937524476168584</v>
      </c>
      <c r="J1631">
        <v>69.436964665034253</v>
      </c>
      <c r="K1631">
        <v>2.5688848640189383</v>
      </c>
      <c r="L1631">
        <v>877.95599149009581</v>
      </c>
      <c r="M1631">
        <v>352.33515566753226</v>
      </c>
      <c r="N1631">
        <v>190.38167004049853</v>
      </c>
      <c r="O1631">
        <v>123.81983961427146</v>
      </c>
      <c r="P1631">
        <v>0</v>
      </c>
      <c r="Q1631">
        <v>2501.5627931642503</v>
      </c>
      <c r="R1631">
        <v>104.75294521043868</v>
      </c>
      <c r="S1631">
        <v>119.26617481936569</v>
      </c>
      <c r="T1631">
        <v>1.3489531542092577</v>
      </c>
      <c r="U1631">
        <v>15.97591058771912</v>
      </c>
      <c r="V1631">
        <v>0</v>
      </c>
      <c r="W1631">
        <v>0</v>
      </c>
      <c r="X1631">
        <v>0</v>
      </c>
      <c r="Y1631">
        <v>52.592983960308466</v>
      </c>
      <c r="Z1631">
        <v>0</v>
      </c>
      <c r="AA1631">
        <v>981.20253371521073</v>
      </c>
      <c r="AB1631">
        <v>267.4696105865857</v>
      </c>
      <c r="AC1631">
        <v>119.42577172721268</v>
      </c>
      <c r="AD1631">
        <v>0</v>
      </c>
      <c r="AE1631">
        <v>0</v>
      </c>
      <c r="AF1631">
        <v>0</v>
      </c>
      <c r="AG1631">
        <v>0</v>
      </c>
      <c r="AH1631">
        <v>15.538204214486782</v>
      </c>
      <c r="AL1631">
        <f t="shared" si="75"/>
        <v>0.46186324234086934</v>
      </c>
      <c r="AM1631">
        <f t="shared" si="76"/>
        <v>2.4496817821376419E-2</v>
      </c>
      <c r="AN1631">
        <f t="shared" si="77"/>
        <v>0.11436250260545541</v>
      </c>
    </row>
    <row r="1632" spans="1:40" x14ac:dyDescent="0.25">
      <c r="A1632" s="2">
        <v>1749</v>
      </c>
      <c r="B1632" t="s">
        <v>263</v>
      </c>
      <c r="C1632">
        <v>39.281228865747252</v>
      </c>
      <c r="D1632">
        <v>11.201592919887164</v>
      </c>
      <c r="E1632">
        <v>0.11273036799802164</v>
      </c>
      <c r="F1632">
        <v>0.5838134470994496</v>
      </c>
      <c r="G1632">
        <v>0.15719713658277254</v>
      </c>
      <c r="H1632">
        <v>0.3990014765473146</v>
      </c>
      <c r="I1632">
        <v>0.10743466753513087</v>
      </c>
      <c r="J1632">
        <v>1.7502049597358527</v>
      </c>
      <c r="K1632">
        <v>4.9687915875584604E-2</v>
      </c>
      <c r="L1632">
        <v>4.3317645535996574</v>
      </c>
      <c r="M1632">
        <v>0.43191315185945872</v>
      </c>
      <c r="N1632">
        <v>1.1114777761897987</v>
      </c>
      <c r="O1632">
        <v>0.60794559886411159</v>
      </c>
      <c r="P1632">
        <v>0</v>
      </c>
      <c r="Q1632">
        <v>3.4921267228786124</v>
      </c>
      <c r="R1632">
        <v>0.10694686184955096</v>
      </c>
      <c r="S1632">
        <v>0.15316300699501634</v>
      </c>
      <c r="T1632">
        <v>1.189478144916741E-2</v>
      </c>
      <c r="U1632">
        <v>5.6280544600983883E-2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11.789988352402702</v>
      </c>
      <c r="AB1632">
        <v>2.8260646237969023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L1632">
        <f t="shared" si="75"/>
        <v>0.28803384248885189</v>
      </c>
      <c r="AM1632">
        <f t="shared" si="76"/>
        <v>7.1944404627860198E-2</v>
      </c>
      <c r="AN1632">
        <f t="shared" si="77"/>
        <v>0.37208746768471451</v>
      </c>
    </row>
    <row r="1633" spans="1:40" x14ac:dyDescent="0.25">
      <c r="A1633" s="2">
        <v>1750</v>
      </c>
      <c r="B1633" t="s">
        <v>263</v>
      </c>
      <c r="C1633">
        <v>6.8246964939853392</v>
      </c>
      <c r="D1633">
        <v>1.2100307816716693</v>
      </c>
      <c r="E1633">
        <v>1.2202966911560139E-2</v>
      </c>
      <c r="F1633">
        <v>0.12903806469956544</v>
      </c>
      <c r="G1633">
        <v>3.0089244649989116E-2</v>
      </c>
      <c r="H1633">
        <v>8.8189164038793372E-2</v>
      </c>
      <c r="I1633">
        <v>2.0563392169368255E-2</v>
      </c>
      <c r="J1633">
        <v>0.38276810449067961</v>
      </c>
      <c r="K1633">
        <v>3.7458720901140672E-3</v>
      </c>
      <c r="L1633">
        <v>1.0194106927082793</v>
      </c>
      <c r="M1633">
        <v>3.556910966791308E-3</v>
      </c>
      <c r="N1633">
        <v>0.24752765386825379</v>
      </c>
      <c r="O1633">
        <v>0.13054975190769197</v>
      </c>
      <c r="P1633">
        <v>0</v>
      </c>
      <c r="Q1633">
        <v>0.41522125911876678</v>
      </c>
      <c r="R1633">
        <v>0</v>
      </c>
      <c r="S1633">
        <v>1.5475576862328854E-2</v>
      </c>
      <c r="T1633">
        <v>2.5565298372728102E-3</v>
      </c>
      <c r="U1633">
        <v>1.2082382317893672E-2</v>
      </c>
      <c r="V1633">
        <v>0</v>
      </c>
      <c r="W1633">
        <v>0</v>
      </c>
      <c r="X1633">
        <v>0</v>
      </c>
      <c r="Y1633">
        <v>3.6213761632847342E-3</v>
      </c>
      <c r="Z1633">
        <v>0</v>
      </c>
      <c r="AA1633">
        <v>2.5578953590318498</v>
      </c>
      <c r="AB1633">
        <v>0.53910799046859614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1.063420012589433E-3</v>
      </c>
      <c r="AL1633">
        <f t="shared" si="75"/>
        <v>0.17908983200357614</v>
      </c>
      <c r="AM1633">
        <f t="shared" si="76"/>
        <v>7.8993694583153473E-2</v>
      </c>
      <c r="AN1633">
        <f t="shared" si="77"/>
        <v>0.45379356462662629</v>
      </c>
    </row>
    <row r="1634" spans="1:40" x14ac:dyDescent="0.25">
      <c r="A1634" s="2">
        <v>1751</v>
      </c>
      <c r="B1634" t="s">
        <v>263</v>
      </c>
      <c r="C1634">
        <v>38.41478093777647</v>
      </c>
      <c r="D1634">
        <v>7.5864444142938758</v>
      </c>
      <c r="E1634">
        <v>7.6608169550403823E-2</v>
      </c>
      <c r="F1634">
        <v>0.17112849774226011</v>
      </c>
      <c r="G1634">
        <v>1.3912179945148412E-4</v>
      </c>
      <c r="H1634">
        <v>0.2793391569198389</v>
      </c>
      <c r="I1634">
        <v>2.173777980568316E-4</v>
      </c>
      <c r="J1634">
        <v>0.39690576522089571</v>
      </c>
      <c r="K1634">
        <v>8.68641689730211E-3</v>
      </c>
      <c r="L1634">
        <v>6.9224570188054964</v>
      </c>
      <c r="M1634">
        <v>7.4517108304370675E-3</v>
      </c>
      <c r="N1634">
        <v>1.1001403408537023</v>
      </c>
      <c r="O1634">
        <v>0.69744361370234875</v>
      </c>
      <c r="P1634">
        <v>0</v>
      </c>
      <c r="Q1634">
        <v>5.9089331840238843</v>
      </c>
      <c r="R1634">
        <v>0</v>
      </c>
      <c r="S1634">
        <v>0.25863231754701982</v>
      </c>
      <c r="T1634">
        <v>7.5995279070179512E-3</v>
      </c>
      <c r="U1634">
        <v>8.9985713283606009E-2</v>
      </c>
      <c r="V1634">
        <v>0</v>
      </c>
      <c r="W1634">
        <v>0</v>
      </c>
      <c r="X1634">
        <v>0</v>
      </c>
      <c r="Y1634">
        <v>0.1074730829568558</v>
      </c>
      <c r="Z1634">
        <v>0</v>
      </c>
      <c r="AA1634">
        <v>11.544818243290191</v>
      </c>
      <c r="AB1634">
        <v>3.2503772643538298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L1634">
        <f t="shared" si="75"/>
        <v>0.19948187642295154</v>
      </c>
      <c r="AM1634">
        <f t="shared" si="76"/>
        <v>8.461267212791683E-2</v>
      </c>
      <c r="AN1634">
        <f t="shared" si="77"/>
        <v>0.38514330022105286</v>
      </c>
    </row>
    <row r="1635" spans="1:40" x14ac:dyDescent="0.25">
      <c r="A1635" s="2">
        <v>1752</v>
      </c>
      <c r="B1635" t="s">
        <v>263</v>
      </c>
      <c r="C1635">
        <v>59.683090755861315</v>
      </c>
      <c r="D1635">
        <v>12.302894592139435</v>
      </c>
      <c r="E1635">
        <v>0.12394447491175026</v>
      </c>
      <c r="F1635">
        <v>1.0160180836374151</v>
      </c>
      <c r="G1635">
        <v>0.17956210163123412</v>
      </c>
      <c r="H1635">
        <v>0.69438476644391067</v>
      </c>
      <c r="I1635">
        <v>0.12272081599484588</v>
      </c>
      <c r="J1635">
        <v>2.7488707424821626</v>
      </c>
      <c r="K1635">
        <v>0.15515385788658254</v>
      </c>
      <c r="L1635">
        <v>6.0970702454450825</v>
      </c>
      <c r="M1635">
        <v>1.5888565329373028</v>
      </c>
      <c r="N1635">
        <v>1.7522270238622013</v>
      </c>
      <c r="O1635">
        <v>0.98088564790091615</v>
      </c>
      <c r="P1635">
        <v>0</v>
      </c>
      <c r="Q1635">
        <v>10.544996460964619</v>
      </c>
      <c r="R1635">
        <v>0.28140143126072048</v>
      </c>
      <c r="S1635">
        <v>0.49006411005843553</v>
      </c>
      <c r="T1635">
        <v>1.9191775566361507E-2</v>
      </c>
      <c r="U1635">
        <v>9.0806347513580424E-2</v>
      </c>
      <c r="V1635">
        <v>0</v>
      </c>
      <c r="W1635">
        <v>7.6990987374063744</v>
      </c>
      <c r="X1635">
        <v>1.5545750359581658</v>
      </c>
      <c r="Y1635">
        <v>0</v>
      </c>
      <c r="Z1635">
        <v>0</v>
      </c>
      <c r="AA1635">
        <v>9.2088809333454069</v>
      </c>
      <c r="AB1635">
        <v>2.0314870385148236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L1635">
        <f t="shared" si="75"/>
        <v>0.20821373205828453</v>
      </c>
      <c r="AM1635">
        <f t="shared" si="76"/>
        <v>6.0085059755736796E-2</v>
      </c>
      <c r="AN1635">
        <f t="shared" si="77"/>
        <v>0.3433810395151512</v>
      </c>
    </row>
    <row r="1636" spans="1:40" x14ac:dyDescent="0.25">
      <c r="A1636" s="2">
        <v>1753</v>
      </c>
      <c r="B1636" t="s">
        <v>255</v>
      </c>
      <c r="C1636">
        <v>1147.056265424794</v>
      </c>
      <c r="D1636">
        <v>1074.8473051368885</v>
      </c>
      <c r="E1636">
        <v>10.854076903792487</v>
      </c>
      <c r="F1636">
        <v>0.66613328225155044</v>
      </c>
      <c r="G1636">
        <v>0.12808701701123784</v>
      </c>
      <c r="H1636">
        <v>0.45526148222493945</v>
      </c>
      <c r="I1636">
        <v>8.7540074838633325E-2</v>
      </c>
      <c r="J1636">
        <v>1.9113387636894772</v>
      </c>
      <c r="K1636">
        <v>1.7803489411113704E-2</v>
      </c>
      <c r="L1636">
        <v>4.6747403538160377</v>
      </c>
      <c r="M1636">
        <v>0.43100601979320846</v>
      </c>
      <c r="N1636">
        <v>1.1743262986462237</v>
      </c>
      <c r="O1636">
        <v>0.65160194146153927</v>
      </c>
      <c r="P1636">
        <v>0</v>
      </c>
      <c r="Q1636">
        <v>42.776648780800265</v>
      </c>
      <c r="R1636">
        <v>1.4555215418294138</v>
      </c>
      <c r="S1636">
        <v>1.9342102445513334</v>
      </c>
      <c r="T1636">
        <v>1.2748106933387071E-2</v>
      </c>
      <c r="U1636">
        <v>6.0324108529779513E-2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2.6879110153113865</v>
      </c>
      <c r="AB1636">
        <v>2.2296808630129799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L1636">
        <f t="shared" si="75"/>
        <v>0.9465110080180843</v>
      </c>
      <c r="AM1636">
        <f t="shared" si="76"/>
        <v>1.9438286771288008E-3</v>
      </c>
      <c r="AN1636">
        <f t="shared" si="77"/>
        <v>4.2871409420384568E-3</v>
      </c>
    </row>
    <row r="1637" spans="1:40" x14ac:dyDescent="0.25">
      <c r="A1637" s="2">
        <v>1754</v>
      </c>
      <c r="B1637" t="s">
        <v>255</v>
      </c>
      <c r="C1637">
        <v>288.7603031803244</v>
      </c>
      <c r="D1637">
        <v>241.50361944064713</v>
      </c>
      <c r="E1637">
        <v>2.4381967195465979</v>
      </c>
      <c r="F1637">
        <v>3.7163258809307145</v>
      </c>
      <c r="G1637">
        <v>1.3428897902588517</v>
      </c>
      <c r="H1637">
        <v>2.1044098342087043</v>
      </c>
      <c r="I1637">
        <v>0.76043008071772866</v>
      </c>
      <c r="J1637">
        <v>0.42719109791943577</v>
      </c>
      <c r="K1637">
        <v>0.24205834077048802</v>
      </c>
      <c r="L1637">
        <v>11.186253008902263</v>
      </c>
      <c r="M1637">
        <v>1.1259621631917289</v>
      </c>
      <c r="N1637">
        <v>2.4007779091254688</v>
      </c>
      <c r="O1637">
        <v>1.8393070841465562</v>
      </c>
      <c r="P1637">
        <v>0</v>
      </c>
      <c r="Q1637">
        <v>12.90343943936694</v>
      </c>
      <c r="R1637">
        <v>0.4863542997358159</v>
      </c>
      <c r="S1637">
        <v>0.58156651383014946</v>
      </c>
      <c r="T1637">
        <v>1.781260539624218E-2</v>
      </c>
      <c r="U1637">
        <v>0.1939144894842052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2.1369069453881426</v>
      </c>
      <c r="AB1637">
        <v>3.3528875367572848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L1637">
        <f t="shared" si="75"/>
        <v>0.84478999874112704</v>
      </c>
      <c r="AM1637">
        <f t="shared" si="76"/>
        <v>1.1611317413888019E-2</v>
      </c>
      <c r="AN1637">
        <f t="shared" si="77"/>
        <v>1.9011596890855086E-2</v>
      </c>
    </row>
    <row r="1638" spans="1:40" x14ac:dyDescent="0.25">
      <c r="A1638" s="2">
        <v>1755</v>
      </c>
      <c r="B1638" t="s">
        <v>255</v>
      </c>
      <c r="C1638">
        <v>3229.8053201517064</v>
      </c>
      <c r="D1638">
        <v>3184.791530998707</v>
      </c>
      <c r="E1638">
        <v>32.169474495134935</v>
      </c>
      <c r="F1638">
        <v>2.4290452152705196E-2</v>
      </c>
      <c r="G1638">
        <v>0</v>
      </c>
      <c r="H1638">
        <v>1.6574660702368661E-2</v>
      </c>
      <c r="I1638">
        <v>0</v>
      </c>
      <c r="J1638">
        <v>5.9154394546536246E-2</v>
      </c>
      <c r="K1638">
        <v>0</v>
      </c>
      <c r="L1638">
        <v>0.15660196632084045</v>
      </c>
      <c r="M1638">
        <v>0</v>
      </c>
      <c r="N1638">
        <v>3.457817265763713E-2</v>
      </c>
      <c r="O1638">
        <v>2.000390153747603E-2</v>
      </c>
      <c r="P1638">
        <v>0</v>
      </c>
      <c r="Q1638">
        <v>0.69213499319667049</v>
      </c>
      <c r="R1638">
        <v>0</v>
      </c>
      <c r="S1638">
        <v>3.6673819485372711E-2</v>
      </c>
      <c r="T1638">
        <v>2.8577002196394322E-4</v>
      </c>
      <c r="U1638">
        <v>1.7146201317836595E-3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11.802301907110856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L1638">
        <f t="shared" si="75"/>
        <v>0.99602319230272962</v>
      </c>
      <c r="AM1638">
        <f t="shared" si="76"/>
        <v>3.6541836851505627E-3</v>
      </c>
      <c r="AN1638">
        <f t="shared" si="77"/>
        <v>3.6541836851505627E-3</v>
      </c>
    </row>
    <row r="1639" spans="1:40" x14ac:dyDescent="0.25">
      <c r="A1639" s="2">
        <v>1756</v>
      </c>
      <c r="B1639" t="s">
        <v>255</v>
      </c>
      <c r="C1639">
        <v>2580.6383439691867</v>
      </c>
      <c r="D1639">
        <v>2554.8319455601522</v>
      </c>
      <c r="E1639">
        <v>25.806398409034603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L1639">
        <f t="shared" si="75"/>
        <v>1</v>
      </c>
      <c r="AM1639">
        <f t="shared" si="76"/>
        <v>0</v>
      </c>
      <c r="AN1639">
        <f t="shared" si="77"/>
        <v>0</v>
      </c>
    </row>
    <row r="1640" spans="1:40" x14ac:dyDescent="0.25">
      <c r="A1640" s="2">
        <v>1757</v>
      </c>
      <c r="B1640" t="s">
        <v>255</v>
      </c>
      <c r="C1640">
        <v>1.6689375649264433E-2</v>
      </c>
      <c r="D1640">
        <v>1.6522481850369228E-2</v>
      </c>
      <c r="E1640">
        <v>1.6689379889520456E-4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L1640">
        <f t="shared" si="75"/>
        <v>1</v>
      </c>
      <c r="AM1640">
        <f t="shared" si="76"/>
        <v>0</v>
      </c>
      <c r="AN1640">
        <f t="shared" si="77"/>
        <v>0</v>
      </c>
    </row>
    <row r="1641" spans="1:40" x14ac:dyDescent="0.25">
      <c r="A1641" s="2">
        <v>1758</v>
      </c>
      <c r="B1641" t="s">
        <v>255</v>
      </c>
      <c r="C1641">
        <v>3.5313569205437152</v>
      </c>
      <c r="D1641">
        <v>3.4960433491299399</v>
      </c>
      <c r="E1641">
        <v>3.5313571413775259E-2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L1641">
        <f t="shared" si="75"/>
        <v>1</v>
      </c>
      <c r="AM1641">
        <f t="shared" si="76"/>
        <v>0</v>
      </c>
      <c r="AN1641">
        <f t="shared" si="77"/>
        <v>0</v>
      </c>
    </row>
    <row r="1642" spans="1:40" x14ac:dyDescent="0.25">
      <c r="A1642" s="2">
        <v>1759</v>
      </c>
      <c r="B1642" t="s">
        <v>255</v>
      </c>
      <c r="C1642">
        <v>0.22244516763478037</v>
      </c>
      <c r="D1642">
        <v>0.21913107022839307</v>
      </c>
      <c r="E1642">
        <v>2.2134292068861187E-3</v>
      </c>
      <c r="F1642">
        <v>3.2204419066196477E-6</v>
      </c>
      <c r="G1642">
        <v>5.9150972373285278E-7</v>
      </c>
      <c r="H1642">
        <v>1.2487427398790643E-6</v>
      </c>
      <c r="I1642">
        <v>1.9716991667405836E-7</v>
      </c>
      <c r="J1642">
        <v>5.3893111872042072E-6</v>
      </c>
      <c r="K1642">
        <v>9.2012627781227242E-7</v>
      </c>
      <c r="L1642">
        <v>6.7695004724760047E-5</v>
      </c>
      <c r="M1642">
        <v>1.1830195657676557E-5</v>
      </c>
      <c r="N1642">
        <v>1.2750321935488831E-5</v>
      </c>
      <c r="O1642">
        <v>2.8918254445528558E-6</v>
      </c>
      <c r="P1642">
        <v>5.257864707534779E-7</v>
      </c>
      <c r="Q1642">
        <v>0</v>
      </c>
      <c r="R1642">
        <v>0</v>
      </c>
      <c r="S1642">
        <v>0</v>
      </c>
      <c r="T1642">
        <v>1.3144661768836947E-7</v>
      </c>
      <c r="U1642">
        <v>8.5440297225424648E-7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9.9242191392609372E-4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L1642">
        <f t="shared" si="75"/>
        <v>0.99505195724769213</v>
      </c>
      <c r="AM1642">
        <f t="shared" si="76"/>
        <v>4.4614226709365646E-3</v>
      </c>
      <c r="AN1642">
        <f t="shared" si="77"/>
        <v>4.4614226709365646E-3</v>
      </c>
    </row>
    <row r="1643" spans="1:40" x14ac:dyDescent="0.25">
      <c r="A1643" s="2">
        <v>1760</v>
      </c>
      <c r="B1643" t="s">
        <v>255</v>
      </c>
      <c r="C1643">
        <v>51.309850297189115</v>
      </c>
      <c r="D1643">
        <v>45.720192603913141</v>
      </c>
      <c r="E1643">
        <v>0.46182004201209637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0.12721582330380177</v>
      </c>
      <c r="AB1643">
        <v>5.0006218279600754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L1643">
        <f t="shared" si="75"/>
        <v>0.90006134062829668</v>
      </c>
      <c r="AM1643">
        <f t="shared" si="76"/>
        <v>9.745929483317986E-2</v>
      </c>
      <c r="AN1643">
        <f t="shared" si="77"/>
        <v>9.9938659371703389E-2</v>
      </c>
    </row>
    <row r="1644" spans="1:40" x14ac:dyDescent="0.25">
      <c r="A1644" s="2">
        <v>1761</v>
      </c>
      <c r="B1644" t="s">
        <v>287</v>
      </c>
      <c r="C1644">
        <v>47.97889196574728</v>
      </c>
      <c r="D1644">
        <v>26.706353142079433</v>
      </c>
      <c r="E1644">
        <v>0.26895557651621149</v>
      </c>
      <c r="F1644">
        <v>0.2253806745193887</v>
      </c>
      <c r="G1644">
        <v>0</v>
      </c>
      <c r="H1644">
        <v>0.23948695005034012</v>
      </c>
      <c r="I1644">
        <v>0</v>
      </c>
      <c r="J1644">
        <v>6.9360647050206933E-2</v>
      </c>
      <c r="K1644">
        <v>6.8313551360850242E-3</v>
      </c>
      <c r="L1644">
        <v>1.3315066014236772</v>
      </c>
      <c r="M1644">
        <v>0</v>
      </c>
      <c r="N1644">
        <v>0.28026707771826059</v>
      </c>
      <c r="O1644">
        <v>0.16963022290302346</v>
      </c>
      <c r="P1644">
        <v>0</v>
      </c>
      <c r="Q1644">
        <v>17.811741930729561</v>
      </c>
      <c r="R1644">
        <v>0</v>
      </c>
      <c r="S1644">
        <v>0.47936691429484313</v>
      </c>
      <c r="T1644">
        <v>8.581190305595841E-3</v>
      </c>
      <c r="U1644">
        <v>1.1820348819444784E-2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0.29663580181270538</v>
      </c>
      <c r="AB1644">
        <v>7.2973532388495396E-2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L1644">
        <f t="shared" si="75"/>
        <v>0.5622328405969369</v>
      </c>
      <c r="AM1644">
        <f t="shared" si="76"/>
        <v>1.5209507639441131E-3</v>
      </c>
      <c r="AN1644">
        <f t="shared" si="77"/>
        <v>7.7035821182587843E-3</v>
      </c>
    </row>
    <row r="1645" spans="1:40" x14ac:dyDescent="0.25">
      <c r="A1645" s="2">
        <v>1762</v>
      </c>
      <c r="B1645" t="s">
        <v>287</v>
      </c>
      <c r="C1645">
        <v>5003.2956507476274</v>
      </c>
      <c r="D1645">
        <v>1283.2287668176123</v>
      </c>
      <c r="E1645">
        <v>12.933950498188107</v>
      </c>
      <c r="F1645">
        <v>184.1563843930393</v>
      </c>
      <c r="G1645">
        <v>0</v>
      </c>
      <c r="H1645">
        <v>220.27307949226423</v>
      </c>
      <c r="I1645">
        <v>0</v>
      </c>
      <c r="J1645">
        <v>18.22292186837165</v>
      </c>
      <c r="K1645">
        <v>0.65343756413152831</v>
      </c>
      <c r="L1645">
        <v>724.39092043498874</v>
      </c>
      <c r="M1645">
        <v>0</v>
      </c>
      <c r="N1645">
        <v>185.99533345919286</v>
      </c>
      <c r="O1645">
        <v>71.890338032339841</v>
      </c>
      <c r="P1645">
        <v>0</v>
      </c>
      <c r="Q1645">
        <v>1818.9366602804146</v>
      </c>
      <c r="R1645">
        <v>0</v>
      </c>
      <c r="S1645">
        <v>49.81748015946814</v>
      </c>
      <c r="T1645">
        <v>1.1826860265820407</v>
      </c>
      <c r="U1645">
        <v>6.0156584403727607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303.90272871848032</v>
      </c>
      <c r="AB1645">
        <v>114.29140845762824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7.4038961045525022</v>
      </c>
      <c r="AL1645">
        <f t="shared" si="75"/>
        <v>0.25906178802808077</v>
      </c>
      <c r="AM1645">
        <f t="shared" si="76"/>
        <v>2.2843225033193873E-2</v>
      </c>
      <c r="AN1645">
        <f t="shared" si="77"/>
        <v>8.3583734875555288E-2</v>
      </c>
    </row>
    <row r="1646" spans="1:40" x14ac:dyDescent="0.25">
      <c r="A1646" s="2">
        <v>1763</v>
      </c>
      <c r="B1646" t="s">
        <v>287</v>
      </c>
      <c r="C1646">
        <v>12819.480617351128</v>
      </c>
      <c r="D1646">
        <v>6691.008377611809</v>
      </c>
      <c r="E1646">
        <v>67.346714882912352</v>
      </c>
      <c r="F1646">
        <v>289.50839943623163</v>
      </c>
      <c r="G1646">
        <v>0</v>
      </c>
      <c r="H1646">
        <v>307.62797756704356</v>
      </c>
      <c r="I1646">
        <v>0</v>
      </c>
      <c r="J1646">
        <v>87.283973220807354</v>
      </c>
      <c r="K1646">
        <v>10.586811834952625</v>
      </c>
      <c r="L1646">
        <v>1710.3607358715412</v>
      </c>
      <c r="M1646">
        <v>0</v>
      </c>
      <c r="N1646">
        <v>375.30591801728809</v>
      </c>
      <c r="O1646">
        <v>217.89553777299585</v>
      </c>
      <c r="P1646">
        <v>0</v>
      </c>
      <c r="Q1646">
        <v>2583.9390475351402</v>
      </c>
      <c r="R1646">
        <v>0</v>
      </c>
      <c r="S1646">
        <v>46.139186461781456</v>
      </c>
      <c r="T1646">
        <v>11.022415533298</v>
      </c>
      <c r="U1646">
        <v>15.183348421262227</v>
      </c>
      <c r="V1646">
        <v>0</v>
      </c>
      <c r="W1646">
        <v>0</v>
      </c>
      <c r="X1646">
        <v>0</v>
      </c>
      <c r="Y1646">
        <v>6.5824326486719764</v>
      </c>
      <c r="Z1646">
        <v>0</v>
      </c>
      <c r="AA1646">
        <v>282.95299224787192</v>
      </c>
      <c r="AB1646">
        <v>84.266940656503664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32.469807631013957</v>
      </c>
      <c r="AL1646">
        <f t="shared" si="75"/>
        <v>0.52719414258853114</v>
      </c>
      <c r="AM1646">
        <f t="shared" si="76"/>
        <v>6.5733506038028258E-3</v>
      </c>
      <c r="AN1646">
        <f t="shared" si="77"/>
        <v>2.8645461065508731E-2</v>
      </c>
    </row>
    <row r="1647" spans="1:40" x14ac:dyDescent="0.25">
      <c r="A1647" s="2">
        <v>1764</v>
      </c>
      <c r="B1647" t="s">
        <v>287</v>
      </c>
      <c r="C1647">
        <v>297.54942377952301</v>
      </c>
      <c r="D1647">
        <v>132.47347096638029</v>
      </c>
      <c r="E1647">
        <v>1.3372725095230478</v>
      </c>
      <c r="F1647">
        <v>10.646609186274201</v>
      </c>
      <c r="G1647">
        <v>0</v>
      </c>
      <c r="H1647">
        <v>12.734642870921883</v>
      </c>
      <c r="I1647">
        <v>0</v>
      </c>
      <c r="J1647">
        <v>1.0689557263191429</v>
      </c>
      <c r="K1647">
        <v>2.2352267847060566E-2</v>
      </c>
      <c r="L1647">
        <v>41.879120702871013</v>
      </c>
      <c r="M1647">
        <v>0</v>
      </c>
      <c r="N1647">
        <v>11.258661131841855</v>
      </c>
      <c r="O1647">
        <v>4.156204255852245</v>
      </c>
      <c r="P1647">
        <v>0</v>
      </c>
      <c r="Q1647">
        <v>59.452470259048205</v>
      </c>
      <c r="R1647">
        <v>0</v>
      </c>
      <c r="S1647">
        <v>1.2939137750467113</v>
      </c>
      <c r="T1647">
        <v>6.837451365443635E-2</v>
      </c>
      <c r="U1647">
        <v>0.34777786174269337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12.691648782647535</v>
      </c>
      <c r="AB1647">
        <v>6.8932277733229421</v>
      </c>
      <c r="AC1647">
        <v>1.2247211962298459</v>
      </c>
      <c r="AD1647">
        <v>0</v>
      </c>
      <c r="AE1647">
        <v>0</v>
      </c>
      <c r="AF1647">
        <v>0</v>
      </c>
      <c r="AG1647">
        <v>0</v>
      </c>
      <c r="AH1647">
        <v>0</v>
      </c>
      <c r="AL1647">
        <f t="shared" si="75"/>
        <v>0.44970930131948061</v>
      </c>
      <c r="AM1647">
        <f t="shared" si="76"/>
        <v>2.3166664837605797E-2</v>
      </c>
      <c r="AN1647">
        <f t="shared" si="77"/>
        <v>6.5820583038609423E-2</v>
      </c>
    </row>
    <row r="1648" spans="1:40" x14ac:dyDescent="0.25">
      <c r="A1648" s="2">
        <v>1765</v>
      </c>
      <c r="B1648" t="s">
        <v>287</v>
      </c>
      <c r="C1648">
        <v>21.620564009596581</v>
      </c>
      <c r="D1648">
        <v>17.927966356770362</v>
      </c>
      <c r="E1648">
        <v>0.180487501291622</v>
      </c>
      <c r="F1648">
        <v>8.1814270585471249E-2</v>
      </c>
      <c r="G1648">
        <v>2.3584081743552802E-2</v>
      </c>
      <c r="H1648">
        <v>8.6876601194440115E-2</v>
      </c>
      <c r="I1648">
        <v>2.5043359247108123E-2</v>
      </c>
      <c r="J1648">
        <v>3.663375546611055E-2</v>
      </c>
      <c r="K1648">
        <v>7.7585235479521193E-3</v>
      </c>
      <c r="L1648">
        <v>0.27365589669926565</v>
      </c>
      <c r="M1648">
        <v>0.12117217059635942</v>
      </c>
      <c r="N1648">
        <v>8.1412549609373372E-2</v>
      </c>
      <c r="O1648">
        <v>6.6628078240466349E-2</v>
      </c>
      <c r="P1648">
        <v>0</v>
      </c>
      <c r="Q1648">
        <v>0.4330952037398646</v>
      </c>
      <c r="R1648">
        <v>1.7984871968424972E-2</v>
      </c>
      <c r="S1648">
        <v>1.8417579164509465E-2</v>
      </c>
      <c r="T1648">
        <v>3.8511865099997208E-3</v>
      </c>
      <c r="U1648">
        <v>3.9941219191460551E-3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1.7017040861756381</v>
      </c>
      <c r="AB1648">
        <v>0.52848381512691622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L1648">
        <f t="shared" si="75"/>
        <v>0.83755695966230581</v>
      </c>
      <c r="AM1648">
        <f t="shared" si="76"/>
        <v>2.4443572096099875E-2</v>
      </c>
      <c r="AN1648">
        <f t="shared" si="77"/>
        <v>0.10315123603217081</v>
      </c>
    </row>
    <row r="1649" spans="1:40" x14ac:dyDescent="0.25">
      <c r="A1649" s="2">
        <v>1766</v>
      </c>
      <c r="B1649" t="s">
        <v>265</v>
      </c>
      <c r="C1649">
        <v>14.47441251985124</v>
      </c>
      <c r="D1649">
        <v>8.321763031843922</v>
      </c>
      <c r="E1649">
        <v>8.4005234044741528E-2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0.59215607827737249</v>
      </c>
      <c r="R1649">
        <v>0</v>
      </c>
      <c r="S1649">
        <v>1.2887587400863655E-2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3.4966787462396267</v>
      </c>
      <c r="AB1649">
        <v>1.8991545906093821</v>
      </c>
      <c r="AC1649">
        <v>6.7767251435332285E-2</v>
      </c>
      <c r="AD1649">
        <v>0</v>
      </c>
      <c r="AE1649">
        <v>0</v>
      </c>
      <c r="AF1649">
        <v>0</v>
      </c>
      <c r="AG1649">
        <v>0</v>
      </c>
      <c r="AH1649">
        <v>0</v>
      </c>
      <c r="AL1649">
        <f t="shared" si="75"/>
        <v>0.58073294887515436</v>
      </c>
      <c r="AM1649">
        <f t="shared" si="76"/>
        <v>0.13120771485576677</v>
      </c>
      <c r="AN1649">
        <f t="shared" si="77"/>
        <v>0.37278427220785498</v>
      </c>
    </row>
    <row r="1650" spans="1:40" x14ac:dyDescent="0.25">
      <c r="A1650" s="2">
        <v>1767</v>
      </c>
      <c r="B1650" t="s">
        <v>265</v>
      </c>
      <c r="C1650">
        <v>8169.7118809374188</v>
      </c>
      <c r="D1650">
        <v>2255.3381676817112</v>
      </c>
      <c r="E1650">
        <v>22.705327662486045</v>
      </c>
      <c r="F1650">
        <v>269.00532168502951</v>
      </c>
      <c r="G1650">
        <v>77.544460772801614</v>
      </c>
      <c r="H1650">
        <v>285.65026472731915</v>
      </c>
      <c r="I1650">
        <v>82.342565204491521</v>
      </c>
      <c r="J1650">
        <v>120.45178797257149</v>
      </c>
      <c r="K1650">
        <v>25.510025425666573</v>
      </c>
      <c r="L1650">
        <v>899.78058834718559</v>
      </c>
      <c r="M1650">
        <v>398.41409692082976</v>
      </c>
      <c r="N1650">
        <v>267.68446311561968</v>
      </c>
      <c r="O1650">
        <v>219.07312125465339</v>
      </c>
      <c r="P1650">
        <v>0</v>
      </c>
      <c r="Q1650">
        <v>2372.4955260869779</v>
      </c>
      <c r="R1650">
        <v>98.521128643031986</v>
      </c>
      <c r="S1650">
        <v>100.89149866318284</v>
      </c>
      <c r="T1650">
        <v>12.662701244879086</v>
      </c>
      <c r="U1650">
        <v>13.132672870152229</v>
      </c>
      <c r="V1650">
        <v>0</v>
      </c>
      <c r="W1650">
        <v>0</v>
      </c>
      <c r="X1650">
        <v>0</v>
      </c>
      <c r="Y1650">
        <v>4.3794919772194651</v>
      </c>
      <c r="Z1650">
        <v>0</v>
      </c>
      <c r="AA1650">
        <v>401.35906375371115</v>
      </c>
      <c r="AB1650">
        <v>124.64668268207693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118.12292424582087</v>
      </c>
      <c r="AL1650">
        <f t="shared" si="75"/>
        <v>0.27884012662179797</v>
      </c>
      <c r="AM1650">
        <f t="shared" si="76"/>
        <v>1.5257169958822902E-2</v>
      </c>
      <c r="AN1650">
        <f t="shared" si="77"/>
        <v>6.4384858866703698E-2</v>
      </c>
    </row>
    <row r="1651" spans="1:40" x14ac:dyDescent="0.25">
      <c r="A1651" s="2">
        <v>1768</v>
      </c>
      <c r="B1651" t="s">
        <v>265</v>
      </c>
      <c r="C1651">
        <v>5.2093065580800983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0.74703209194864906</v>
      </c>
      <c r="R1651">
        <v>3.4760395615352192E-2</v>
      </c>
      <c r="S1651">
        <v>3.0482632611129823E-2</v>
      </c>
      <c r="T1651">
        <v>0</v>
      </c>
      <c r="U1651">
        <v>0</v>
      </c>
      <c r="V1651">
        <v>0</v>
      </c>
      <c r="W1651">
        <v>0.90877742095796188</v>
      </c>
      <c r="X1651">
        <v>0.24706306311214551</v>
      </c>
      <c r="Y1651">
        <v>0</v>
      </c>
      <c r="Z1651">
        <v>0</v>
      </c>
      <c r="AA1651">
        <v>2.579476595989044</v>
      </c>
      <c r="AB1651">
        <v>0.66171435784581634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L1651">
        <f t="shared" si="75"/>
        <v>0</v>
      </c>
      <c r="AM1651">
        <f t="shared" si="76"/>
        <v>0.17445266674666463</v>
      </c>
      <c r="AN1651">
        <f t="shared" si="77"/>
        <v>0.84407231344156164</v>
      </c>
    </row>
    <row r="1652" spans="1:40" x14ac:dyDescent="0.25">
      <c r="A1652" s="2">
        <v>1769</v>
      </c>
      <c r="B1652" t="s">
        <v>265</v>
      </c>
      <c r="C1652">
        <v>6533.3559221096484</v>
      </c>
      <c r="D1652">
        <v>2155.4719592670435</v>
      </c>
      <c r="E1652">
        <v>21.760726528617298</v>
      </c>
      <c r="F1652">
        <v>25.91505626447389</v>
      </c>
      <c r="G1652">
        <v>0.40798151322607079</v>
      </c>
      <c r="H1652">
        <v>42.298985390580754</v>
      </c>
      <c r="I1652">
        <v>0.66605627447426263</v>
      </c>
      <c r="J1652">
        <v>60.112313608321685</v>
      </c>
      <c r="K1652">
        <v>2.2239107558130056</v>
      </c>
      <c r="L1652">
        <v>760.05577359768404</v>
      </c>
      <c r="M1652">
        <v>305.02026514112305</v>
      </c>
      <c r="N1652">
        <v>164.81542230363888</v>
      </c>
      <c r="O1652">
        <v>107.19214276906943</v>
      </c>
      <c r="P1652">
        <v>0</v>
      </c>
      <c r="Q1652">
        <v>2128.8340001600268</v>
      </c>
      <c r="R1652">
        <v>89.144926519635902</v>
      </c>
      <c r="S1652">
        <v>101.49570849002654</v>
      </c>
      <c r="T1652">
        <v>1.1678029913884576</v>
      </c>
      <c r="U1652">
        <v>13.830514511402209</v>
      </c>
      <c r="V1652">
        <v>0</v>
      </c>
      <c r="W1652">
        <v>0</v>
      </c>
      <c r="X1652">
        <v>0</v>
      </c>
      <c r="Y1652">
        <v>0.19460863630086395</v>
      </c>
      <c r="Z1652">
        <v>0</v>
      </c>
      <c r="AA1652">
        <v>256.53041922239589</v>
      </c>
      <c r="AB1652">
        <v>69.928571294275443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226.28877687013147</v>
      </c>
      <c r="AL1652">
        <f t="shared" si="75"/>
        <v>0.33324874869095195</v>
      </c>
      <c r="AM1652">
        <f t="shared" si="76"/>
        <v>1.0703315742776066E-2</v>
      </c>
      <c r="AN1652">
        <f t="shared" si="77"/>
        <v>4.9968040071396623E-2</v>
      </c>
    </row>
    <row r="1653" spans="1:40" x14ac:dyDescent="0.25">
      <c r="A1653" s="2">
        <v>1770</v>
      </c>
      <c r="B1653" t="s">
        <v>265</v>
      </c>
      <c r="C1653">
        <v>9032.8511742345891</v>
      </c>
      <c r="D1653">
        <v>7551.6980056733646</v>
      </c>
      <c r="E1653">
        <v>76.276938117749381</v>
      </c>
      <c r="F1653">
        <v>0.45634215380631304</v>
      </c>
      <c r="G1653">
        <v>7.4497429852181116E-3</v>
      </c>
      <c r="H1653">
        <v>0.7448834661699214</v>
      </c>
      <c r="I1653">
        <v>1.217396994721082E-2</v>
      </c>
      <c r="J1653">
        <v>1.0733989173604164</v>
      </c>
      <c r="K1653">
        <v>2.4983894456885633E-2</v>
      </c>
      <c r="L1653">
        <v>13.257089870424604</v>
      </c>
      <c r="M1653">
        <v>5.509720756854831</v>
      </c>
      <c r="N1653">
        <v>2.9925252531134867</v>
      </c>
      <c r="O1653">
        <v>1.8887824431080811</v>
      </c>
      <c r="P1653">
        <v>0</v>
      </c>
      <c r="Q1653">
        <v>114.30726553645468</v>
      </c>
      <c r="R1653">
        <v>6.8302281690714999</v>
      </c>
      <c r="S1653">
        <v>5.2583395986250716</v>
      </c>
      <c r="T1653">
        <v>2.0532217970668995E-2</v>
      </c>
      <c r="U1653">
        <v>0.24366109998820371</v>
      </c>
      <c r="V1653">
        <v>0</v>
      </c>
      <c r="W1653">
        <v>0</v>
      </c>
      <c r="X1653">
        <v>0</v>
      </c>
      <c r="Y1653">
        <v>110.20289743102506</v>
      </c>
      <c r="Z1653">
        <v>0</v>
      </c>
      <c r="AA1653">
        <v>772.57420649541564</v>
      </c>
      <c r="AB1653">
        <v>314.20279199401921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55.268957432676963</v>
      </c>
      <c r="AL1653">
        <f t="shared" si="75"/>
        <v>0.84447034459609382</v>
      </c>
      <c r="AM1653">
        <f t="shared" si="76"/>
        <v>3.4784453538906406E-2</v>
      </c>
      <c r="AN1653">
        <f t="shared" si="77"/>
        <v>0.12031383862377477</v>
      </c>
    </row>
    <row r="1654" spans="1:40" x14ac:dyDescent="0.25">
      <c r="A1654" s="2">
        <v>1771</v>
      </c>
      <c r="B1654" t="s">
        <v>265</v>
      </c>
      <c r="C1654">
        <v>186.8901063002821</v>
      </c>
      <c r="D1654">
        <v>15.769888781350506</v>
      </c>
      <c r="E1654">
        <v>0.15813979689437646</v>
      </c>
      <c r="F1654">
        <v>2.3759665874397862</v>
      </c>
      <c r="G1654">
        <v>0.54778312936034979</v>
      </c>
      <c r="H1654">
        <v>2.5229779712383973</v>
      </c>
      <c r="I1654">
        <v>0.58168425592131345</v>
      </c>
      <c r="J1654">
        <v>1.1106135744845493</v>
      </c>
      <c r="K1654">
        <v>0.1208254948776185</v>
      </c>
      <c r="L1654">
        <v>9.172557182862608</v>
      </c>
      <c r="M1654">
        <v>1.7799630982870012</v>
      </c>
      <c r="N1654">
        <v>2.1456329987130021</v>
      </c>
      <c r="O1654">
        <v>1.8482635474286444</v>
      </c>
      <c r="P1654">
        <v>0</v>
      </c>
      <c r="Q1654">
        <v>134.79781557242279</v>
      </c>
      <c r="R1654">
        <v>3.8273871395764041</v>
      </c>
      <c r="S1654">
        <v>6.1604988660209745</v>
      </c>
      <c r="T1654">
        <v>0.10683840978321318</v>
      </c>
      <c r="U1654">
        <v>0.11079822252751355</v>
      </c>
      <c r="V1654">
        <v>0</v>
      </c>
      <c r="W1654">
        <v>1.513703786296924E-3</v>
      </c>
      <c r="X1654">
        <v>0</v>
      </c>
      <c r="Y1654">
        <v>0</v>
      </c>
      <c r="Z1654">
        <v>0</v>
      </c>
      <c r="AA1654">
        <v>2.8154890425122785</v>
      </c>
      <c r="AB1654">
        <v>0.9354689247944612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L1654">
        <f t="shared" si="75"/>
        <v>8.5226708323729181E-2</v>
      </c>
      <c r="AM1654">
        <f t="shared" si="76"/>
        <v>5.0054491557269187E-3</v>
      </c>
      <c r="AN1654">
        <f t="shared" si="77"/>
        <v>2.0078492892843802E-2</v>
      </c>
    </row>
    <row r="1655" spans="1:40" x14ac:dyDescent="0.25">
      <c r="A1655" s="2">
        <v>1772</v>
      </c>
      <c r="B1655" t="s">
        <v>265</v>
      </c>
      <c r="C1655">
        <v>1.8975964578911823E-3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7.1287951272281237E-4</v>
      </c>
      <c r="X1655">
        <v>1.4394213295908939E-4</v>
      </c>
      <c r="Y1655">
        <v>0</v>
      </c>
      <c r="Z1655">
        <v>0</v>
      </c>
      <c r="AA1655">
        <v>8.526741604949449E-4</v>
      </c>
      <c r="AB1655">
        <v>1.8810065171433548E-4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L1655">
        <f t="shared" si="75"/>
        <v>0</v>
      </c>
      <c r="AM1655">
        <f t="shared" si="76"/>
        <v>0.17498071483671893</v>
      </c>
      <c r="AN1655">
        <f t="shared" si="77"/>
        <v>1</v>
      </c>
    </row>
    <row r="1656" spans="1:40" x14ac:dyDescent="0.25">
      <c r="A1656" s="2">
        <v>1773</v>
      </c>
      <c r="B1656" t="s">
        <v>266</v>
      </c>
      <c r="C1656">
        <v>21.641446879353389</v>
      </c>
      <c r="D1656">
        <v>20.723421754039119</v>
      </c>
      <c r="E1656">
        <v>0.20858655340165039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0.68728637764009437</v>
      </c>
      <c r="R1656">
        <v>0</v>
      </c>
      <c r="S1656">
        <v>1.2272284193711196E-2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9.8799100788137268E-3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L1656">
        <f t="shared" si="75"/>
        <v>0.96721852398004671</v>
      </c>
      <c r="AM1656">
        <f t="shared" si="76"/>
        <v>0</v>
      </c>
      <c r="AN1656">
        <f t="shared" si="77"/>
        <v>0</v>
      </c>
    </row>
    <row r="1657" spans="1:40" x14ac:dyDescent="0.25">
      <c r="A1657" s="2">
        <v>1774</v>
      </c>
      <c r="B1657" t="s">
        <v>266</v>
      </c>
      <c r="C1657">
        <v>11.244839474115139</v>
      </c>
      <c r="D1657">
        <v>9.4463256037147225</v>
      </c>
      <c r="E1657">
        <v>9.5357292699436325E-2</v>
      </c>
      <c r="F1657">
        <v>0.18356222734955516</v>
      </c>
      <c r="G1657">
        <v>0</v>
      </c>
      <c r="H1657">
        <v>0.21956280811934278</v>
      </c>
      <c r="I1657">
        <v>0</v>
      </c>
      <c r="J1657">
        <v>1.8430271143433499E-2</v>
      </c>
      <c r="K1657">
        <v>3.8538392839759588E-4</v>
      </c>
      <c r="L1657">
        <v>0.72205380522191376</v>
      </c>
      <c r="M1657">
        <v>0</v>
      </c>
      <c r="N1657">
        <v>0.19411484710072163</v>
      </c>
      <c r="O1657">
        <v>7.1658694066418005E-2</v>
      </c>
      <c r="P1657">
        <v>0</v>
      </c>
      <c r="Q1657">
        <v>0.236862431310949</v>
      </c>
      <c r="R1657">
        <v>0</v>
      </c>
      <c r="S1657">
        <v>5.1550349603454631E-3</v>
      </c>
      <c r="T1657">
        <v>1.1788709250764888E-3</v>
      </c>
      <c r="U1657">
        <v>5.9961700300464379E-3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4.4196033544781917E-2</v>
      </c>
      <c r="AD1657">
        <v>0</v>
      </c>
      <c r="AE1657">
        <v>0</v>
      </c>
      <c r="AF1657">
        <v>0</v>
      </c>
      <c r="AG1657">
        <v>0</v>
      </c>
      <c r="AH1657">
        <v>0</v>
      </c>
      <c r="AL1657">
        <f t="shared" si="75"/>
        <v>0.84853882693287608</v>
      </c>
      <c r="AM1657">
        <f t="shared" si="76"/>
        <v>0</v>
      </c>
      <c r="AN1657">
        <f t="shared" si="77"/>
        <v>0</v>
      </c>
    </row>
    <row r="1658" spans="1:40" x14ac:dyDescent="0.25">
      <c r="A1658" s="2">
        <v>1775</v>
      </c>
      <c r="B1658" t="s">
        <v>266</v>
      </c>
      <c r="C1658">
        <v>1.5440839823372028</v>
      </c>
      <c r="D1658">
        <v>0.88204375801391621</v>
      </c>
      <c r="E1658">
        <v>8.9091770202652156E-3</v>
      </c>
      <c r="F1658">
        <v>3.4314830044389892E-2</v>
      </c>
      <c r="G1658">
        <v>0</v>
      </c>
      <c r="H1658">
        <v>4.1042827115071817E-2</v>
      </c>
      <c r="I1658">
        <v>0</v>
      </c>
      <c r="J1658">
        <v>3.5173725332439585E-3</v>
      </c>
      <c r="K1658">
        <v>0</v>
      </c>
      <c r="L1658">
        <v>0.1349893839452036</v>
      </c>
      <c r="M1658">
        <v>0</v>
      </c>
      <c r="N1658">
        <v>2.7914030399637781E-2</v>
      </c>
      <c r="O1658">
        <v>1.3394644010506839E-2</v>
      </c>
      <c r="P1658">
        <v>0</v>
      </c>
      <c r="Q1658">
        <v>0.37676783595818791</v>
      </c>
      <c r="R1658">
        <v>0</v>
      </c>
      <c r="S1658">
        <v>1.9840433914819471E-2</v>
      </c>
      <c r="T1658">
        <v>2.2494823032675134E-4</v>
      </c>
      <c r="U1658">
        <v>1.1247411516337568E-3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L1658">
        <f t="shared" si="75"/>
        <v>0.57701067119781302</v>
      </c>
      <c r="AM1658">
        <f t="shared" si="76"/>
        <v>0</v>
      </c>
      <c r="AN1658">
        <f t="shared" si="77"/>
        <v>0</v>
      </c>
    </row>
    <row r="1659" spans="1:40" x14ac:dyDescent="0.25">
      <c r="A1659" s="2">
        <v>1776</v>
      </c>
      <c r="B1659" t="s">
        <v>266</v>
      </c>
      <c r="C1659">
        <v>14248.168897654061</v>
      </c>
      <c r="D1659">
        <v>8782.805259556173</v>
      </c>
      <c r="E1659">
        <v>88.419765191581561</v>
      </c>
      <c r="F1659">
        <v>175.28707472937219</v>
      </c>
      <c r="G1659">
        <v>50.528895135561889</v>
      </c>
      <c r="H1659">
        <v>186.13311805908799</v>
      </c>
      <c r="I1659">
        <v>53.655397186929164</v>
      </c>
      <c r="J1659">
        <v>78.487821086141864</v>
      </c>
      <c r="K1659">
        <v>16.622636701487419</v>
      </c>
      <c r="L1659">
        <v>586.30775867817681</v>
      </c>
      <c r="M1659">
        <v>259.61137550270013</v>
      </c>
      <c r="N1659">
        <v>174.42638753808248</v>
      </c>
      <c r="O1659">
        <v>142.75065763019919</v>
      </c>
      <c r="P1659">
        <v>0</v>
      </c>
      <c r="Q1659">
        <v>2628.4547914972377</v>
      </c>
      <c r="R1659">
        <v>109.15018797637114</v>
      </c>
      <c r="S1659">
        <v>111.77628794940793</v>
      </c>
      <c r="T1659">
        <v>8.251167097674406</v>
      </c>
      <c r="U1659">
        <v>8.5574062117704255</v>
      </c>
      <c r="V1659">
        <v>0</v>
      </c>
      <c r="W1659">
        <v>0</v>
      </c>
      <c r="X1659">
        <v>0</v>
      </c>
      <c r="Y1659">
        <v>2.1897459886097326</v>
      </c>
      <c r="Z1659">
        <v>0</v>
      </c>
      <c r="AA1659">
        <v>452.89638750645901</v>
      </c>
      <c r="AB1659">
        <v>140.65219251163495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191.20458391940349</v>
      </c>
      <c r="AL1659">
        <f t="shared" si="75"/>
        <v>0.6226221129515378</v>
      </c>
      <c r="AM1659">
        <f t="shared" si="76"/>
        <v>9.8715977836838463E-3</v>
      </c>
      <c r="AN1659">
        <f t="shared" si="77"/>
        <v>4.1657884903078375E-2</v>
      </c>
    </row>
    <row r="1660" spans="1:40" x14ac:dyDescent="0.25">
      <c r="A1660" s="2">
        <v>1777</v>
      </c>
      <c r="B1660" t="s">
        <v>266</v>
      </c>
      <c r="C1660">
        <v>514.66826109127828</v>
      </c>
      <c r="D1660">
        <v>492.56658171942541</v>
      </c>
      <c r="E1660">
        <v>4.9753201362111081</v>
      </c>
      <c r="F1660">
        <v>1.0408552519554208</v>
      </c>
      <c r="G1660">
        <v>0</v>
      </c>
      <c r="H1660">
        <v>1.1042190051182914</v>
      </c>
      <c r="I1660">
        <v>0</v>
      </c>
      <c r="J1660">
        <v>0.43847716343856402</v>
      </c>
      <c r="K1660">
        <v>0</v>
      </c>
      <c r="L1660">
        <v>3.8972931600526226</v>
      </c>
      <c r="M1660">
        <v>0</v>
      </c>
      <c r="N1660">
        <v>0.74177835392367253</v>
      </c>
      <c r="O1660">
        <v>0.65729333280951097</v>
      </c>
      <c r="P1660">
        <v>0</v>
      </c>
      <c r="Q1660">
        <v>8.3024290104281651</v>
      </c>
      <c r="R1660">
        <v>0</v>
      </c>
      <c r="S1660">
        <v>0.43701160777458348</v>
      </c>
      <c r="T1660">
        <v>3.8018253587422432E-2</v>
      </c>
      <c r="U1660">
        <v>3.9707951982065573E-2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0.42927614457146002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L1660">
        <f t="shared" si="75"/>
        <v>0.96672349835731497</v>
      </c>
      <c r="AM1660">
        <f t="shared" si="76"/>
        <v>8.3408318916197233E-4</v>
      </c>
      <c r="AN1660">
        <f t="shared" si="77"/>
        <v>8.3408318916197233E-4</v>
      </c>
    </row>
    <row r="1661" spans="1:40" x14ac:dyDescent="0.25">
      <c r="A1661" s="2">
        <v>1778</v>
      </c>
      <c r="B1661" t="s">
        <v>301</v>
      </c>
      <c r="C1661">
        <v>16710.636017144145</v>
      </c>
      <c r="D1661">
        <v>2849.4481470907053</v>
      </c>
      <c r="E1661">
        <v>28.731274270287933</v>
      </c>
      <c r="F1661">
        <v>73.287597486132725</v>
      </c>
      <c r="G1661">
        <v>0</v>
      </c>
      <c r="H1661">
        <v>77.874610716278653</v>
      </c>
      <c r="I1661">
        <v>0</v>
      </c>
      <c r="J1661">
        <v>24.775647378957608</v>
      </c>
      <c r="K1661">
        <v>0</v>
      </c>
      <c r="L1661">
        <v>432.96944688234584</v>
      </c>
      <c r="M1661">
        <v>0</v>
      </c>
      <c r="N1661">
        <v>100.40159108316485</v>
      </c>
      <c r="O1661">
        <v>55.159121494657107</v>
      </c>
      <c r="P1661">
        <v>0</v>
      </c>
      <c r="Q1661">
        <v>945.92110614750754</v>
      </c>
      <c r="R1661">
        <v>9.1130973228173211</v>
      </c>
      <c r="S1661">
        <v>13.417398780020918</v>
      </c>
      <c r="T1661">
        <v>2.7904357471702577</v>
      </c>
      <c r="U1661">
        <v>3.8436352315107825</v>
      </c>
      <c r="V1661">
        <v>0</v>
      </c>
      <c r="W1661">
        <v>6319.6184288623072</v>
      </c>
      <c r="X1661">
        <v>1884.5627990108671</v>
      </c>
      <c r="Y1661">
        <v>0</v>
      </c>
      <c r="Z1661">
        <v>0</v>
      </c>
      <c r="AA1661">
        <v>3032.6683942331188</v>
      </c>
      <c r="AB1661">
        <v>808.42370578750274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47.629579618790821</v>
      </c>
      <c r="AL1661">
        <f t="shared" si="75"/>
        <v>0.17223637798155306</v>
      </c>
      <c r="AM1661">
        <f t="shared" si="76"/>
        <v>0.16115403998001762</v>
      </c>
      <c r="AN1661">
        <f t="shared" si="77"/>
        <v>0.72081477422738693</v>
      </c>
    </row>
    <row r="1662" spans="1:40" x14ac:dyDescent="0.25">
      <c r="A1662" s="2">
        <v>1779</v>
      </c>
      <c r="B1662" t="s">
        <v>301</v>
      </c>
      <c r="C1662">
        <v>148.64892857188275</v>
      </c>
      <c r="D1662">
        <v>32.895157305603341</v>
      </c>
      <c r="E1662">
        <v>0.33226855606235828</v>
      </c>
      <c r="F1662">
        <v>8.6476180267403238E-2</v>
      </c>
      <c r="G1662">
        <v>0</v>
      </c>
      <c r="H1662">
        <v>9.188534639252402E-2</v>
      </c>
      <c r="I1662">
        <v>0</v>
      </c>
      <c r="J1662">
        <v>2.9230641276982681E-2</v>
      </c>
      <c r="K1662">
        <v>0</v>
      </c>
      <c r="L1662">
        <v>0.51088429669551361</v>
      </c>
      <c r="M1662">
        <v>0</v>
      </c>
      <c r="N1662">
        <v>9.1638674321671609E-2</v>
      </c>
      <c r="O1662">
        <v>6.5086187837772536E-2</v>
      </c>
      <c r="P1662">
        <v>0</v>
      </c>
      <c r="Q1662">
        <v>4.8288205545037668</v>
      </c>
      <c r="R1662">
        <v>0</v>
      </c>
      <c r="S1662">
        <v>0.25412402697285014</v>
      </c>
      <c r="T1662">
        <v>3.2948341773401195E-3</v>
      </c>
      <c r="U1662">
        <v>4.5370041603211763E-3</v>
      </c>
      <c r="V1662">
        <v>0</v>
      </c>
      <c r="W1662">
        <v>72.668135375366461</v>
      </c>
      <c r="X1662">
        <v>29.397404209367675</v>
      </c>
      <c r="Y1662">
        <v>1.4964556334353436</v>
      </c>
      <c r="Z1662">
        <v>0</v>
      </c>
      <c r="AA1662">
        <v>4.2146816070778028</v>
      </c>
      <c r="AB1662">
        <v>1.6788481383636449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L1662">
        <f t="shared" si="75"/>
        <v>0.22352953486373622</v>
      </c>
      <c r="AM1662">
        <f t="shared" si="76"/>
        <v>0.20905803120339111</v>
      </c>
      <c r="AN1662">
        <f t="shared" si="77"/>
        <v>0.72626873511549994</v>
      </c>
    </row>
    <row r="1663" spans="1:40" x14ac:dyDescent="0.25">
      <c r="A1663" s="2">
        <v>1780</v>
      </c>
      <c r="B1663" t="s">
        <v>301</v>
      </c>
      <c r="C1663">
        <v>46.297099856728799</v>
      </c>
      <c r="D1663">
        <v>1.6621107201922332</v>
      </c>
      <c r="E1663">
        <v>1.6746674255288092E-2</v>
      </c>
      <c r="F1663">
        <v>0.21999490300849853</v>
      </c>
      <c r="G1663">
        <v>0</v>
      </c>
      <c r="H1663">
        <v>0.23376405408340872</v>
      </c>
      <c r="I1663">
        <v>0</v>
      </c>
      <c r="J1663">
        <v>5.6568588925523376E-2</v>
      </c>
      <c r="K1663">
        <v>1.7802817575201767E-2</v>
      </c>
      <c r="L1663">
        <v>1.2996891309535579</v>
      </c>
      <c r="M1663">
        <v>0</v>
      </c>
      <c r="N1663">
        <v>0.27007071358560347</v>
      </c>
      <c r="O1663">
        <v>0.16557683088338118</v>
      </c>
      <c r="P1663">
        <v>0</v>
      </c>
      <c r="Q1663">
        <v>1.5447312601202035</v>
      </c>
      <c r="R1663">
        <v>0</v>
      </c>
      <c r="S1663">
        <v>4.4047302487347492E-2</v>
      </c>
      <c r="T1663">
        <v>8.3759627268371467E-3</v>
      </c>
      <c r="U1663">
        <v>1.1537855240817671E-2</v>
      </c>
      <c r="V1663">
        <v>0</v>
      </c>
      <c r="W1663">
        <v>19.09531710119181</v>
      </c>
      <c r="X1663">
        <v>5.2049632820982596</v>
      </c>
      <c r="Y1663">
        <v>0</v>
      </c>
      <c r="Z1663">
        <v>0</v>
      </c>
      <c r="AA1663">
        <v>13.129990207100279</v>
      </c>
      <c r="AB1663">
        <v>3.3158124523005488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L1663">
        <f t="shared" si="75"/>
        <v>3.6262690311983266E-2</v>
      </c>
      <c r="AM1663">
        <f t="shared" si="76"/>
        <v>0.1840455614016264</v>
      </c>
      <c r="AN1663">
        <f t="shared" si="77"/>
        <v>0.88010011790768539</v>
      </c>
    </row>
    <row r="1664" spans="1:40" x14ac:dyDescent="0.25">
      <c r="A1664" s="2">
        <v>1781</v>
      </c>
      <c r="B1664" t="s">
        <v>293</v>
      </c>
      <c r="C1664">
        <v>27.414274044233348</v>
      </c>
      <c r="D1664">
        <v>10.419673454700318</v>
      </c>
      <c r="E1664">
        <v>0.10506262278872895</v>
      </c>
      <c r="F1664">
        <v>0.42744622075687161</v>
      </c>
      <c r="G1664">
        <v>0</v>
      </c>
      <c r="H1664">
        <v>0.45419974436853933</v>
      </c>
      <c r="I1664">
        <v>0</v>
      </c>
      <c r="J1664">
        <v>0.14450271535977391</v>
      </c>
      <c r="K1664">
        <v>0</v>
      </c>
      <c r="L1664">
        <v>2.5252724897697791</v>
      </c>
      <c r="M1664">
        <v>0</v>
      </c>
      <c r="N1664">
        <v>0.58558722264836327</v>
      </c>
      <c r="O1664">
        <v>0.32171279768888028</v>
      </c>
      <c r="P1664">
        <v>0</v>
      </c>
      <c r="Q1664">
        <v>3.0087232729899136</v>
      </c>
      <c r="R1664">
        <v>2.898633704860672E-2</v>
      </c>
      <c r="S1664">
        <v>4.2677174354263957E-2</v>
      </c>
      <c r="T1664">
        <v>1.6275075937896514E-2</v>
      </c>
      <c r="U1664">
        <v>2.2417808879437222E-2</v>
      </c>
      <c r="V1664">
        <v>0</v>
      </c>
      <c r="W1664">
        <v>4.8854537231195589</v>
      </c>
      <c r="X1664">
        <v>1.4568829505324647</v>
      </c>
      <c r="Y1664">
        <v>0</v>
      </c>
      <c r="Z1664">
        <v>0</v>
      </c>
      <c r="AA1664">
        <v>2.3444391879622479</v>
      </c>
      <c r="AB1664">
        <v>0.62496124532769937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L1664">
        <f t="shared" si="75"/>
        <v>0.38391445494807652</v>
      </c>
      <c r="AM1664">
        <f t="shared" si="76"/>
        <v>7.5940154114643943E-2</v>
      </c>
      <c r="AN1664">
        <f t="shared" si="77"/>
        <v>0.33966747001643527</v>
      </c>
    </row>
    <row r="1665" spans="1:40" x14ac:dyDescent="0.25">
      <c r="A1665" s="2">
        <v>1782</v>
      </c>
      <c r="B1665" t="s">
        <v>293</v>
      </c>
      <c r="C1665">
        <v>11271.066719716786</v>
      </c>
      <c r="D1665">
        <v>5007.7021555505999</v>
      </c>
      <c r="E1665">
        <v>50.455337149146537</v>
      </c>
      <c r="F1665">
        <v>225.16478322919826</v>
      </c>
      <c r="G1665">
        <v>0</v>
      </c>
      <c r="H1665">
        <v>239.25750935436881</v>
      </c>
      <c r="I1665">
        <v>0</v>
      </c>
      <c r="J1665">
        <v>57.897950765273173</v>
      </c>
      <c r="K1665">
        <v>18.221183788219008</v>
      </c>
      <c r="L1665">
        <v>1330.2318255309665</v>
      </c>
      <c r="M1665">
        <v>0</v>
      </c>
      <c r="N1665">
        <v>276.41737535486516</v>
      </c>
      <c r="O1665">
        <v>169.46788640914062</v>
      </c>
      <c r="P1665">
        <v>0</v>
      </c>
      <c r="Q1665">
        <v>1294.9261477693365</v>
      </c>
      <c r="R1665">
        <v>0</v>
      </c>
      <c r="S1665">
        <v>36.924224427965008</v>
      </c>
      <c r="T1665">
        <v>8.5727978509178193</v>
      </c>
      <c r="U1665">
        <v>11.808994838976886</v>
      </c>
      <c r="V1665">
        <v>0</v>
      </c>
      <c r="W1665">
        <v>538.18066128876228</v>
      </c>
      <c r="X1665">
        <v>146.69620652534408</v>
      </c>
      <c r="Y1665">
        <v>826.64439262186909</v>
      </c>
      <c r="Z1665">
        <v>19.514877027717311</v>
      </c>
      <c r="AA1665">
        <v>370.05443664149288</v>
      </c>
      <c r="AB1665">
        <v>93.452553253344178</v>
      </c>
      <c r="AC1665">
        <v>252.07520390677166</v>
      </c>
      <c r="AD1665">
        <v>0</v>
      </c>
      <c r="AE1665">
        <v>0</v>
      </c>
      <c r="AF1665">
        <v>0</v>
      </c>
      <c r="AG1665">
        <v>0</v>
      </c>
      <c r="AH1665">
        <v>297.40021643250861</v>
      </c>
      <c r="AL1665">
        <f t="shared" si="75"/>
        <v>0.4487736270650739</v>
      </c>
      <c r="AM1665">
        <f t="shared" si="76"/>
        <v>2.1306657635039056E-2</v>
      </c>
      <c r="AN1665">
        <f t="shared" si="77"/>
        <v>0.10188777036516376</v>
      </c>
    </row>
    <row r="1666" spans="1:40" x14ac:dyDescent="0.25">
      <c r="A1666" s="2">
        <v>1783</v>
      </c>
      <c r="B1666" t="s">
        <v>293</v>
      </c>
      <c r="C1666">
        <v>9031.0707098583298</v>
      </c>
      <c r="D1666">
        <v>3380.9719423889387</v>
      </c>
      <c r="E1666">
        <v>34.049248623076856</v>
      </c>
      <c r="F1666">
        <v>402.07912334258947</v>
      </c>
      <c r="G1666">
        <v>0</v>
      </c>
      <c r="H1666">
        <v>427.24471888980685</v>
      </c>
      <c r="I1666">
        <v>0</v>
      </c>
      <c r="J1666">
        <v>123.73939433756919</v>
      </c>
      <c r="K1666">
        <v>12.187137562775685</v>
      </c>
      <c r="L1666">
        <v>2375.4077769398405</v>
      </c>
      <c r="M1666">
        <v>0</v>
      </c>
      <c r="N1666">
        <v>499.99646664937706</v>
      </c>
      <c r="O1666">
        <v>302.62031765899388</v>
      </c>
      <c r="P1666">
        <v>0</v>
      </c>
      <c r="Q1666">
        <v>1088.1520299926315</v>
      </c>
      <c r="R1666">
        <v>0</v>
      </c>
      <c r="S1666">
        <v>29.285405264114544</v>
      </c>
      <c r="T1666">
        <v>15.308843505182983</v>
      </c>
      <c r="U1666">
        <v>21.087502293889496</v>
      </c>
      <c r="V1666">
        <v>0</v>
      </c>
      <c r="W1666">
        <v>0</v>
      </c>
      <c r="X1666">
        <v>0</v>
      </c>
      <c r="Y1666">
        <v>199.81613786722465</v>
      </c>
      <c r="Z1666">
        <v>0</v>
      </c>
      <c r="AA1666">
        <v>69.412777624173046</v>
      </c>
      <c r="AB1666">
        <v>17.075806578907923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32.63608033923834</v>
      </c>
      <c r="AL1666">
        <f t="shared" si="75"/>
        <v>0.37814134123478554</v>
      </c>
      <c r="AM1666">
        <f t="shared" si="76"/>
        <v>1.8907842854411435E-3</v>
      </c>
      <c r="AN1666">
        <f t="shared" si="77"/>
        <v>9.5767807585284328E-3</v>
      </c>
    </row>
    <row r="1667" spans="1:40" x14ac:dyDescent="0.25">
      <c r="A1667" s="2">
        <v>1784</v>
      </c>
      <c r="B1667" t="s">
        <v>303</v>
      </c>
      <c r="C1667">
        <v>4.3493709221672644E-3</v>
      </c>
      <c r="D1667">
        <v>4.3058774051064298E-3</v>
      </c>
      <c r="E1667">
        <v>4.3493517060834272E-5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L1667">
        <f t="shared" ref="AL1667:AL1730" si="78">(D1667+E1667)/C1667</f>
        <v>1</v>
      </c>
      <c r="AM1667">
        <f t="shared" ref="AM1667:AM1730" si="79">(SUM(X1667,AB1667,AE1667))/C1667</f>
        <v>0</v>
      </c>
      <c r="AN1667">
        <f t="shared" ref="AN1667:AN1730" si="80">(SUM(AA1667:AB1667,AD1667:AE1667,W1667:X1667))/C1667</f>
        <v>0</v>
      </c>
    </row>
    <row r="1668" spans="1:40" x14ac:dyDescent="0.25">
      <c r="A1668" s="2">
        <v>1785</v>
      </c>
      <c r="B1668" t="s">
        <v>303</v>
      </c>
      <c r="C1668">
        <v>63.484968955287492</v>
      </c>
      <c r="D1668">
        <v>7.5670570289015799</v>
      </c>
      <c r="E1668">
        <v>7.6434979807098791E-2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6.64566065451275E-2</v>
      </c>
      <c r="R1668">
        <v>0.21238084458453679</v>
      </c>
      <c r="S1668">
        <v>1.3830870577124364E-2</v>
      </c>
      <c r="T1668">
        <v>0</v>
      </c>
      <c r="U1668">
        <v>0</v>
      </c>
      <c r="V1668">
        <v>0</v>
      </c>
      <c r="W1668">
        <v>40.910034133116405</v>
      </c>
      <c r="X1668">
        <v>14.636484857755512</v>
      </c>
      <c r="Y1668">
        <v>0</v>
      </c>
      <c r="Z1668">
        <v>0</v>
      </c>
      <c r="AA1668">
        <v>1.1448170000499288E-3</v>
      </c>
      <c r="AB1668">
        <v>1.1448170000499288E-3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L1668">
        <f t="shared" si="78"/>
        <v>0.12039845233431547</v>
      </c>
      <c r="AM1668">
        <f t="shared" si="79"/>
        <v>0.2305684308527402</v>
      </c>
      <c r="AN1668">
        <f t="shared" si="80"/>
        <v>0.87499150647762125</v>
      </c>
    </row>
    <row r="1669" spans="1:40" x14ac:dyDescent="0.25">
      <c r="A1669" s="2">
        <v>1786</v>
      </c>
      <c r="B1669" t="s">
        <v>303</v>
      </c>
      <c r="C1669">
        <v>18.294705662891428</v>
      </c>
      <c r="D1669">
        <v>9.8870578488713985</v>
      </c>
      <c r="E1669">
        <v>9.9868967534646733E-2</v>
      </c>
      <c r="F1669">
        <v>2.3969022461371316E-2</v>
      </c>
      <c r="G1669">
        <v>1.4556598571403023E-2</v>
      </c>
      <c r="H1669">
        <v>0.13260220282646526</v>
      </c>
      <c r="I1669">
        <v>8.0530142923243245E-2</v>
      </c>
      <c r="J1669">
        <v>8.6761368406967129E-3</v>
      </c>
      <c r="K1669">
        <v>5.2691286432616103E-3</v>
      </c>
      <c r="L1669">
        <v>5.0965481905826102E-2</v>
      </c>
      <c r="M1669">
        <v>3.0951629366571875E-2</v>
      </c>
      <c r="N1669">
        <v>3.055390960811873E-2</v>
      </c>
      <c r="O1669">
        <v>6.7103952287532612E-3</v>
      </c>
      <c r="P1669">
        <v>4.0752767176784662E-3</v>
      </c>
      <c r="Q1669">
        <v>0.11652802600282113</v>
      </c>
      <c r="R1669">
        <v>7.0767937583345666E-2</v>
      </c>
      <c r="S1669">
        <v>3.2436394503147071E-4</v>
      </c>
      <c r="T1669">
        <v>4.9315309242263213E-3</v>
      </c>
      <c r="U1669">
        <v>6.7547249816006191E-4</v>
      </c>
      <c r="V1669">
        <v>0</v>
      </c>
      <c r="W1669">
        <v>2.5711195877343704</v>
      </c>
      <c r="X1669">
        <v>0.50045006261258285</v>
      </c>
      <c r="Y1669">
        <v>0</v>
      </c>
      <c r="Z1669">
        <v>0</v>
      </c>
      <c r="AA1669">
        <v>1.9099745508883894</v>
      </c>
      <c r="AB1669">
        <v>0.52340648750306829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2.2207409016999962</v>
      </c>
      <c r="AL1669">
        <f t="shared" si="78"/>
        <v>0.54589163665329166</v>
      </c>
      <c r="AM1669">
        <f t="shared" si="79"/>
        <v>5.5964636380699956E-2</v>
      </c>
      <c r="AN1669">
        <f t="shared" si="80"/>
        <v>0.30090403148188005</v>
      </c>
    </row>
    <row r="1670" spans="1:40" x14ac:dyDescent="0.25">
      <c r="A1670" s="2">
        <v>1787</v>
      </c>
      <c r="B1670" t="s">
        <v>303</v>
      </c>
      <c r="C1670">
        <v>8722.3313339539745</v>
      </c>
      <c r="D1670">
        <v>1075.2354327524738</v>
      </c>
      <c r="E1670">
        <v>10.861027758691595</v>
      </c>
      <c r="F1670">
        <v>0</v>
      </c>
      <c r="G1670">
        <v>0.33982481378604973</v>
      </c>
      <c r="H1670">
        <v>0</v>
      </c>
      <c r="I1670">
        <v>0.71355534386347097</v>
      </c>
      <c r="J1670">
        <v>0.10898258356192915</v>
      </c>
      <c r="K1670">
        <v>0</v>
      </c>
      <c r="L1670">
        <v>0</v>
      </c>
      <c r="M1670">
        <v>1.6444261532591484</v>
      </c>
      <c r="N1670">
        <v>0.58437108703801166</v>
      </c>
      <c r="O1670">
        <v>0.15228027713870554</v>
      </c>
      <c r="P1670">
        <v>0</v>
      </c>
      <c r="Q1670">
        <v>2.060265980411744</v>
      </c>
      <c r="R1670">
        <v>5.6318172755027964</v>
      </c>
      <c r="S1670">
        <v>0.1060898094934643</v>
      </c>
      <c r="T1670">
        <v>9.1557184022216895E-2</v>
      </c>
      <c r="U1670">
        <v>2.2918830581045262E-2</v>
      </c>
      <c r="V1670">
        <v>0</v>
      </c>
      <c r="W1670">
        <v>5115.4560087959135</v>
      </c>
      <c r="X1670">
        <v>2206.3174166439449</v>
      </c>
      <c r="Y1670">
        <v>288.21230961992859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14.793049044365308</v>
      </c>
      <c r="AL1670">
        <f t="shared" si="78"/>
        <v>0.12451905562028451</v>
      </c>
      <c r="AM1670">
        <f t="shared" si="79"/>
        <v>0.25295042485433594</v>
      </c>
      <c r="AN1670">
        <f t="shared" si="80"/>
        <v>0.83942849051582402</v>
      </c>
    </row>
    <row r="1671" spans="1:40" x14ac:dyDescent="0.25">
      <c r="A1671" s="2">
        <v>1788</v>
      </c>
      <c r="B1671" t="s">
        <v>303</v>
      </c>
      <c r="C1671">
        <v>5867.5008651279268</v>
      </c>
      <c r="D1671">
        <v>988.53880711720649</v>
      </c>
      <c r="E1671">
        <v>9.9675369152115394</v>
      </c>
      <c r="F1671">
        <v>1.3211974096121486</v>
      </c>
      <c r="G1671">
        <v>0</v>
      </c>
      <c r="H1671">
        <v>1.4038901189573036</v>
      </c>
      <c r="I1671">
        <v>0</v>
      </c>
      <c r="J1671">
        <v>0.44664475656657399</v>
      </c>
      <c r="K1671">
        <v>0</v>
      </c>
      <c r="L1671">
        <v>7.8053876956520458</v>
      </c>
      <c r="M1671">
        <v>0</v>
      </c>
      <c r="N1671">
        <v>1.8099968700040321</v>
      </c>
      <c r="O1671">
        <v>0.99438501103835719</v>
      </c>
      <c r="P1671">
        <v>0</v>
      </c>
      <c r="Q1671">
        <v>37.823949717587482</v>
      </c>
      <c r="R1671">
        <v>0.36439966575391303</v>
      </c>
      <c r="S1671">
        <v>0.53651304902503261</v>
      </c>
      <c r="T1671">
        <v>5.0304780171680143E-2</v>
      </c>
      <c r="U1671">
        <v>6.9291409263715062E-2</v>
      </c>
      <c r="V1671">
        <v>0</v>
      </c>
      <c r="W1671">
        <v>2328.4299674793542</v>
      </c>
      <c r="X1671">
        <v>694.35719042354265</v>
      </c>
      <c r="Y1671">
        <v>350.18577632130376</v>
      </c>
      <c r="Z1671">
        <v>0</v>
      </c>
      <c r="AA1671">
        <v>1117.3706213511234</v>
      </c>
      <c r="AB1671">
        <v>297.85943631967143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28.165568716881108</v>
      </c>
      <c r="AL1671">
        <f t="shared" si="78"/>
        <v>0.17017574721919501</v>
      </c>
      <c r="AM1671">
        <f t="shared" si="79"/>
        <v>0.16910378874253157</v>
      </c>
      <c r="AN1671">
        <f t="shared" si="80"/>
        <v>0.7563726563637978</v>
      </c>
    </row>
    <row r="1672" spans="1:40" x14ac:dyDescent="0.25">
      <c r="A1672" s="2">
        <v>1789</v>
      </c>
      <c r="B1672" t="s">
        <v>303</v>
      </c>
      <c r="C1672">
        <v>0.87448818526438044</v>
      </c>
      <c r="D1672">
        <v>0</v>
      </c>
      <c r="E1672">
        <v>0</v>
      </c>
      <c r="F1672">
        <v>2.8889533009761654E-5</v>
      </c>
      <c r="G1672">
        <v>0</v>
      </c>
      <c r="H1672">
        <v>6.0989013632393759E-5</v>
      </c>
      <c r="I1672">
        <v>0</v>
      </c>
      <c r="J1672">
        <v>9.6298447645803182E-6</v>
      </c>
      <c r="K1672">
        <v>0</v>
      </c>
      <c r="L1672">
        <v>1.3802777816893284E-4</v>
      </c>
      <c r="M1672">
        <v>0</v>
      </c>
      <c r="N1672">
        <v>3.5309430803461166E-5</v>
      </c>
      <c r="O1672">
        <v>1.2839793661430076E-5</v>
      </c>
      <c r="P1672">
        <v>0</v>
      </c>
      <c r="Q1672">
        <v>0</v>
      </c>
      <c r="R1672">
        <v>0</v>
      </c>
      <c r="S1672">
        <v>0</v>
      </c>
      <c r="T1672">
        <v>6.419896830715038E-6</v>
      </c>
      <c r="U1672">
        <v>3.2099482548601064E-6</v>
      </c>
      <c r="V1672">
        <v>0</v>
      </c>
      <c r="W1672">
        <v>0.56549045680705023</v>
      </c>
      <c r="X1672">
        <v>0.30627569240172869</v>
      </c>
      <c r="Y1672">
        <v>2.4267208164752748E-3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L1672">
        <f t="shared" si="78"/>
        <v>0</v>
      </c>
      <c r="AM1672">
        <f t="shared" si="79"/>
        <v>0.35023422564495094</v>
      </c>
      <c r="AN1672">
        <f t="shared" si="80"/>
        <v>0.9968872809244661</v>
      </c>
    </row>
    <row r="1673" spans="1:40" x14ac:dyDescent="0.25">
      <c r="A1673" s="2">
        <v>1790</v>
      </c>
      <c r="B1673" t="s">
        <v>289</v>
      </c>
      <c r="C1673">
        <v>1718.1679082734051</v>
      </c>
      <c r="D1673">
        <v>473.92877500636848</v>
      </c>
      <c r="E1673">
        <v>4.7725598201924155</v>
      </c>
      <c r="F1673">
        <v>36.407120593812039</v>
      </c>
      <c r="G1673">
        <v>0</v>
      </c>
      <c r="H1673">
        <v>43.547266065516034</v>
      </c>
      <c r="I1673">
        <v>0</v>
      </c>
      <c r="J1673">
        <v>3.6297594704558107</v>
      </c>
      <c r="K1673">
        <v>0.10205083181303672</v>
      </c>
      <c r="L1673">
        <v>143.2097477372493</v>
      </c>
      <c r="M1673">
        <v>0</v>
      </c>
      <c r="N1673">
        <v>35.732155113685735</v>
      </c>
      <c r="O1673">
        <v>14.212495067965092</v>
      </c>
      <c r="P1673">
        <v>0</v>
      </c>
      <c r="Q1673">
        <v>675.83127736594713</v>
      </c>
      <c r="R1673">
        <v>0</v>
      </c>
      <c r="S1673">
        <v>20.246711251930577</v>
      </c>
      <c r="T1673">
        <v>0.23380689180641104</v>
      </c>
      <c r="U1673">
        <v>1.1892821559255535</v>
      </c>
      <c r="V1673">
        <v>0</v>
      </c>
      <c r="W1673">
        <v>0.27651527087447769</v>
      </c>
      <c r="X1673">
        <v>9.4697010573451271E-2</v>
      </c>
      <c r="Y1673">
        <v>0</v>
      </c>
      <c r="Z1673">
        <v>0</v>
      </c>
      <c r="AA1673">
        <v>183.14401844905476</v>
      </c>
      <c r="AB1673">
        <v>69.886393803207042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11.723276367027605</v>
      </c>
      <c r="AL1673">
        <f t="shared" si="78"/>
        <v>0.27861149805062424</v>
      </c>
      <c r="AM1673">
        <f t="shared" si="79"/>
        <v>4.073006513321787E-2</v>
      </c>
      <c r="AN1673">
        <f t="shared" si="80"/>
        <v>0.14748362096249032</v>
      </c>
    </row>
    <row r="1674" spans="1:40" x14ac:dyDescent="0.25">
      <c r="A1674" s="2">
        <v>1791</v>
      </c>
      <c r="B1674" t="s">
        <v>289</v>
      </c>
      <c r="C1674">
        <v>15601.048614266934</v>
      </c>
      <c r="D1674">
        <v>8532.6798288943792</v>
      </c>
      <c r="E1674">
        <v>85.931306696929582</v>
      </c>
      <c r="F1674">
        <v>221.09844170352034</v>
      </c>
      <c r="G1674">
        <v>0</v>
      </c>
      <c r="H1674">
        <v>234.93669799938371</v>
      </c>
      <c r="I1674">
        <v>0</v>
      </c>
      <c r="J1674">
        <v>68.042794756253016</v>
      </c>
      <c r="K1674">
        <v>6.7015593884994109</v>
      </c>
      <c r="L1674">
        <v>1306.2079759966277</v>
      </c>
      <c r="M1674">
        <v>0</v>
      </c>
      <c r="N1674">
        <v>274.94200324161369</v>
      </c>
      <c r="O1674">
        <v>166.40724866786604</v>
      </c>
      <c r="P1674">
        <v>0</v>
      </c>
      <c r="Q1674">
        <v>3202.0241169859992</v>
      </c>
      <c r="R1674">
        <v>0</v>
      </c>
      <c r="S1674">
        <v>86.175985842748929</v>
      </c>
      <c r="T1674">
        <v>8.4181476897895209</v>
      </c>
      <c r="U1674">
        <v>11.595762191875334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1105.8582691577658</v>
      </c>
      <c r="AB1674">
        <v>272.04532874431084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17.983146309376231</v>
      </c>
      <c r="AL1674">
        <f t="shared" si="78"/>
        <v>0.55243793854406131</v>
      </c>
      <c r="AM1674">
        <f t="shared" si="79"/>
        <v>1.7437630986902337E-2</v>
      </c>
      <c r="AN1674">
        <f t="shared" si="80"/>
        <v>8.832121685987207E-2</v>
      </c>
    </row>
    <row r="1675" spans="1:40" x14ac:dyDescent="0.25">
      <c r="A1675" s="2">
        <v>1792</v>
      </c>
      <c r="B1675" t="s">
        <v>289</v>
      </c>
      <c r="C1675">
        <v>80.236017518659821</v>
      </c>
      <c r="D1675">
        <v>11.419943620425537</v>
      </c>
      <c r="E1675">
        <v>0.11510417261373364</v>
      </c>
      <c r="F1675">
        <v>1.7613256743223733</v>
      </c>
      <c r="G1675">
        <v>0</v>
      </c>
      <c r="H1675">
        <v>2.1067563394584248</v>
      </c>
      <c r="I1675">
        <v>0</v>
      </c>
      <c r="J1675">
        <v>0.1742893696231082</v>
      </c>
      <c r="K1675">
        <v>6.2496685198552109E-3</v>
      </c>
      <c r="L1675">
        <v>6.9282872305153003</v>
      </c>
      <c r="M1675">
        <v>0</v>
      </c>
      <c r="N1675">
        <v>1.778913922564012</v>
      </c>
      <c r="O1675">
        <v>0.68758027873651273</v>
      </c>
      <c r="P1675">
        <v>0</v>
      </c>
      <c r="Q1675">
        <v>18.791159430123287</v>
      </c>
      <c r="R1675">
        <v>0</v>
      </c>
      <c r="S1675">
        <v>0.51465685008473694</v>
      </c>
      <c r="T1675">
        <v>1.1311556045949378E-2</v>
      </c>
      <c r="U1675">
        <v>5.7535521746391961E-2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26.076196281207142</v>
      </c>
      <c r="AB1675">
        <v>9.8067076026734625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L1675">
        <f t="shared" si="78"/>
        <v>0.1437639622424762</v>
      </c>
      <c r="AM1675">
        <f t="shared" si="79"/>
        <v>0.12222325965259677</v>
      </c>
      <c r="AN1675">
        <f t="shared" si="80"/>
        <v>0.44721691072884584</v>
      </c>
    </row>
    <row r="1676" spans="1:40" x14ac:dyDescent="0.25">
      <c r="A1676" s="2">
        <v>1793</v>
      </c>
      <c r="B1676" t="s">
        <v>289</v>
      </c>
      <c r="C1676">
        <v>912.47488832926592</v>
      </c>
      <c r="D1676">
        <v>517.5541740624127</v>
      </c>
      <c r="E1676">
        <v>5.2093154618771136</v>
      </c>
      <c r="F1676">
        <v>9.98304825642178</v>
      </c>
      <c r="G1676">
        <v>0</v>
      </c>
      <c r="H1676">
        <v>10.607861295415296</v>
      </c>
      <c r="I1676">
        <v>0</v>
      </c>
      <c r="J1676">
        <v>3.0097921800278398</v>
      </c>
      <c r="K1676">
        <v>0.36506247706733191</v>
      </c>
      <c r="L1676">
        <v>58.977956409363493</v>
      </c>
      <c r="M1676">
        <v>0</v>
      </c>
      <c r="N1676">
        <v>12.941583379906486</v>
      </c>
      <c r="O1676">
        <v>7.5136392335515811</v>
      </c>
      <c r="P1676">
        <v>0</v>
      </c>
      <c r="Q1676">
        <v>237.54335427185759</v>
      </c>
      <c r="R1676">
        <v>0</v>
      </c>
      <c r="S1676">
        <v>4.2416082244514319</v>
      </c>
      <c r="T1676">
        <v>0.3800832942516551</v>
      </c>
      <c r="U1676">
        <v>0.5235637386642148</v>
      </c>
      <c r="V1676">
        <v>0</v>
      </c>
      <c r="W1676">
        <v>0</v>
      </c>
      <c r="X1676">
        <v>0</v>
      </c>
      <c r="Y1676">
        <v>0.55890421550498581</v>
      </c>
      <c r="Z1676">
        <v>0</v>
      </c>
      <c r="AA1676">
        <v>32.147450637368415</v>
      </c>
      <c r="AB1676">
        <v>9.5739129443236308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1.3435782468005777</v>
      </c>
      <c r="AL1676">
        <f t="shared" si="78"/>
        <v>0.57290726157019567</v>
      </c>
      <c r="AM1676">
        <f t="shared" si="79"/>
        <v>1.0492248133922225E-2</v>
      </c>
      <c r="AN1676">
        <f t="shared" si="80"/>
        <v>4.5723300570039274E-2</v>
      </c>
    </row>
    <row r="1677" spans="1:40" x14ac:dyDescent="0.25">
      <c r="A1677" s="2">
        <v>1794</v>
      </c>
      <c r="B1677" t="s">
        <v>254</v>
      </c>
      <c r="C1677">
        <v>13.381700346917105</v>
      </c>
      <c r="D1677">
        <v>13.247950347013919</v>
      </c>
      <c r="E1677">
        <v>0.1337499999031857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L1677">
        <f t="shared" si="78"/>
        <v>1</v>
      </c>
      <c r="AM1677">
        <f t="shared" si="79"/>
        <v>0</v>
      </c>
      <c r="AN1677">
        <f t="shared" si="80"/>
        <v>0</v>
      </c>
    </row>
    <row r="1678" spans="1:40" x14ac:dyDescent="0.25">
      <c r="A1678" s="2">
        <v>1795</v>
      </c>
      <c r="B1678" t="s">
        <v>254</v>
      </c>
      <c r="C1678">
        <v>48.534194515409979</v>
      </c>
      <c r="D1678">
        <v>7.3809335853164688</v>
      </c>
      <c r="E1678">
        <v>7.3901420832239953E-2</v>
      </c>
      <c r="F1678">
        <v>0.56854385366965321</v>
      </c>
      <c r="G1678">
        <v>0.12604310228972196</v>
      </c>
      <c r="H1678">
        <v>0.32194596007015552</v>
      </c>
      <c r="I1678">
        <v>7.1373952693021395E-2</v>
      </c>
      <c r="J1678">
        <v>5.496822479899454E-2</v>
      </c>
      <c r="K1678">
        <v>3.6912220243125016E-2</v>
      </c>
      <c r="L1678">
        <v>1.5138846608829901</v>
      </c>
      <c r="M1678">
        <v>0.17647813327917439</v>
      </c>
      <c r="N1678">
        <v>0.33646835912931194</v>
      </c>
      <c r="O1678">
        <v>0.25252269562530288</v>
      </c>
      <c r="P1678">
        <v>0</v>
      </c>
      <c r="Q1678">
        <v>3.3415545149813779</v>
      </c>
      <c r="R1678">
        <v>0.15467507493236973</v>
      </c>
      <c r="S1678">
        <v>0.13967223617999183</v>
      </c>
      <c r="T1678">
        <v>2.4464449620990891E-3</v>
      </c>
      <c r="U1678">
        <v>2.6622602060023239E-2</v>
      </c>
      <c r="V1678">
        <v>0</v>
      </c>
      <c r="W1678">
        <v>0</v>
      </c>
      <c r="X1678">
        <v>0</v>
      </c>
      <c r="Y1678">
        <v>6.2943358666817932</v>
      </c>
      <c r="Z1678">
        <v>0</v>
      </c>
      <c r="AA1678">
        <v>21.880649360701231</v>
      </c>
      <c r="AB1678">
        <v>5.7802622460809383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L1678">
        <f t="shared" si="78"/>
        <v>0.1535996441391799</v>
      </c>
      <c r="AM1678">
        <f t="shared" si="79"/>
        <v>0.11909669674739654</v>
      </c>
      <c r="AN1678">
        <f t="shared" si="80"/>
        <v>0.5699262526753095</v>
      </c>
    </row>
    <row r="1679" spans="1:40" x14ac:dyDescent="0.25">
      <c r="A1679" s="2">
        <v>1796</v>
      </c>
      <c r="B1679" t="s">
        <v>254</v>
      </c>
      <c r="C1679">
        <v>1.7491457863014459</v>
      </c>
      <c r="D1679">
        <v>1.731416170425889</v>
      </c>
      <c r="E1679">
        <v>1.7476716326899542E-2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2.5289954865724746E-4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L1679">
        <f t="shared" si="78"/>
        <v>0.99985541539725398</v>
      </c>
      <c r="AM1679">
        <f t="shared" si="79"/>
        <v>0</v>
      </c>
      <c r="AN1679">
        <f t="shared" si="80"/>
        <v>0</v>
      </c>
    </row>
    <row r="1680" spans="1:40" x14ac:dyDescent="0.25">
      <c r="A1680" s="2">
        <v>1797</v>
      </c>
      <c r="B1680" t="s">
        <v>254</v>
      </c>
      <c r="C1680">
        <v>5.2025012795672083</v>
      </c>
      <c r="D1680">
        <v>5.1505691209931337</v>
      </c>
      <c r="E1680">
        <v>5.1932158574074981E-2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L1680">
        <f t="shared" si="78"/>
        <v>1</v>
      </c>
      <c r="AM1680">
        <f t="shared" si="79"/>
        <v>0</v>
      </c>
      <c r="AN1680">
        <f t="shared" si="80"/>
        <v>0</v>
      </c>
    </row>
    <row r="1681" spans="1:40" x14ac:dyDescent="0.25">
      <c r="A1681" s="2">
        <v>1798</v>
      </c>
      <c r="B1681" t="s">
        <v>254</v>
      </c>
      <c r="C1681">
        <v>13.533448967520437</v>
      </c>
      <c r="D1681">
        <v>13.398114663339962</v>
      </c>
      <c r="E1681">
        <v>0.13533430418047562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L1681">
        <f t="shared" si="78"/>
        <v>1</v>
      </c>
      <c r="AM1681">
        <f t="shared" si="79"/>
        <v>0</v>
      </c>
      <c r="AN1681">
        <f t="shared" si="80"/>
        <v>0</v>
      </c>
    </row>
    <row r="1682" spans="1:40" x14ac:dyDescent="0.25">
      <c r="A1682" s="2">
        <v>1799</v>
      </c>
      <c r="B1682" t="s">
        <v>254</v>
      </c>
      <c r="C1682">
        <v>19793.445284401503</v>
      </c>
      <c r="D1682">
        <v>7844.9923695339339</v>
      </c>
      <c r="E1682">
        <v>78.676608421741605</v>
      </c>
      <c r="F1682">
        <v>766.02253659315579</v>
      </c>
      <c r="G1682">
        <v>3.6963389695586617</v>
      </c>
      <c r="H1682">
        <v>433.77201377322416</v>
      </c>
      <c r="I1682">
        <v>2.0930159103989245</v>
      </c>
      <c r="J1682">
        <v>79.604455156355115</v>
      </c>
      <c r="K1682">
        <v>22.215117367892994</v>
      </c>
      <c r="L1682">
        <v>1654.8113655406305</v>
      </c>
      <c r="M1682">
        <v>218.39576098102421</v>
      </c>
      <c r="N1682">
        <v>407.1169056632254</v>
      </c>
      <c r="O1682">
        <v>279.83760704129077</v>
      </c>
      <c r="P1682">
        <v>0</v>
      </c>
      <c r="Q1682">
        <v>4144.6645226573546</v>
      </c>
      <c r="R1682">
        <v>0</v>
      </c>
      <c r="S1682">
        <v>126.7123622666511</v>
      </c>
      <c r="T1682">
        <v>2.7104857875499877</v>
      </c>
      <c r="U1682">
        <v>29.501721858593719</v>
      </c>
      <c r="V1682">
        <v>0</v>
      </c>
      <c r="W1682">
        <v>0</v>
      </c>
      <c r="X1682">
        <v>0</v>
      </c>
      <c r="Y1682">
        <v>79.334081489989202</v>
      </c>
      <c r="Z1682">
        <v>0</v>
      </c>
      <c r="AA1682">
        <v>2610.7908688545231</v>
      </c>
      <c r="AB1682">
        <v>668.97660488370025</v>
      </c>
      <c r="AC1682">
        <v>3.8844943960807683</v>
      </c>
      <c r="AD1682">
        <v>0</v>
      </c>
      <c r="AE1682">
        <v>0</v>
      </c>
      <c r="AF1682">
        <v>0</v>
      </c>
      <c r="AG1682">
        <v>0</v>
      </c>
      <c r="AH1682">
        <v>335.63604725462733</v>
      </c>
      <c r="AL1682">
        <f t="shared" si="78"/>
        <v>0.4003178256288728</v>
      </c>
      <c r="AM1682">
        <f t="shared" si="79"/>
        <v>3.3797885879468213E-2</v>
      </c>
      <c r="AN1682">
        <f t="shared" si="80"/>
        <v>0.16569967616112233</v>
      </c>
    </row>
    <row r="1683" spans="1:40" x14ac:dyDescent="0.25">
      <c r="A1683" s="2">
        <v>1800</v>
      </c>
      <c r="B1683" t="s">
        <v>254</v>
      </c>
      <c r="C1683">
        <v>26.206705372358332</v>
      </c>
      <c r="D1683">
        <v>18.43794362530662</v>
      </c>
      <c r="E1683">
        <v>0.1862067285984555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5.7996742093330766</v>
      </c>
      <c r="R1683">
        <v>0</v>
      </c>
      <c r="S1683">
        <v>0.2354097849815055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0.20638907185945998</v>
      </c>
      <c r="AB1683">
        <v>0.27862525216999773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1.0624567001092144</v>
      </c>
      <c r="AL1683">
        <f t="shared" si="78"/>
        <v>0.71066355305955409</v>
      </c>
      <c r="AM1683">
        <f t="shared" si="79"/>
        <v>1.0631830602555606E-2</v>
      </c>
      <c r="AN1683">
        <f t="shared" si="80"/>
        <v>1.8507260532681428E-2</v>
      </c>
    </row>
    <row r="1684" spans="1:40" x14ac:dyDescent="0.25">
      <c r="A1684" s="2">
        <v>1801</v>
      </c>
      <c r="B1684" t="s">
        <v>254</v>
      </c>
      <c r="C1684">
        <v>1990.546970748665</v>
      </c>
      <c r="D1684">
        <v>1910.0092219408511</v>
      </c>
      <c r="E1684">
        <v>19.278551474476952</v>
      </c>
      <c r="F1684">
        <v>6.9873152579276594</v>
      </c>
      <c r="G1684">
        <v>2.9175071452892144E-2</v>
      </c>
      <c r="H1684">
        <v>3.9566734762199349</v>
      </c>
      <c r="I1684">
        <v>1.6524941892963912E-2</v>
      </c>
      <c r="J1684">
        <v>0.49011512388747358</v>
      </c>
      <c r="K1684">
        <v>0.43803308192624235</v>
      </c>
      <c r="L1684">
        <v>14.941038585878831</v>
      </c>
      <c r="M1684">
        <v>2.1344852284502798</v>
      </c>
      <c r="N1684">
        <v>3.7305341236157292</v>
      </c>
      <c r="O1684">
        <v>2.5508976462293504</v>
      </c>
      <c r="P1684">
        <v>0</v>
      </c>
      <c r="Q1684">
        <v>22.39813427469052</v>
      </c>
      <c r="R1684">
        <v>0</v>
      </c>
      <c r="S1684">
        <v>0.66099698428531328</v>
      </c>
      <c r="T1684">
        <v>2.4714149550265244E-2</v>
      </c>
      <c r="U1684">
        <v>0.26892511348569254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1.8678719374628086</v>
      </c>
      <c r="AB1684">
        <v>0.763762336380716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L1684">
        <f t="shared" si="78"/>
        <v>0.96922494257430325</v>
      </c>
      <c r="AM1684">
        <f t="shared" si="79"/>
        <v>3.8369470683400009E-4</v>
      </c>
      <c r="AN1684">
        <f t="shared" si="80"/>
        <v>1.3220659007376955E-3</v>
      </c>
    </row>
    <row r="1685" spans="1:40" x14ac:dyDescent="0.25">
      <c r="A1685" s="2">
        <v>1802</v>
      </c>
      <c r="B1685" t="s">
        <v>254</v>
      </c>
      <c r="C1685">
        <v>657.44437215880419</v>
      </c>
      <c r="D1685">
        <v>650.20961980750019</v>
      </c>
      <c r="E1685">
        <v>6.5677815991414619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0.66697075216256974</v>
      </c>
      <c r="AL1685">
        <f t="shared" si="78"/>
        <v>0.99898550998319069</v>
      </c>
      <c r="AM1685">
        <f t="shared" si="79"/>
        <v>0</v>
      </c>
      <c r="AN1685">
        <f t="shared" si="80"/>
        <v>0</v>
      </c>
    </row>
    <row r="1686" spans="1:40" x14ac:dyDescent="0.25">
      <c r="A1686" s="2">
        <v>1803</v>
      </c>
      <c r="B1686" t="s">
        <v>264</v>
      </c>
      <c r="C1686">
        <v>10.817479267306483</v>
      </c>
      <c r="D1686">
        <v>6.9722879455989606</v>
      </c>
      <c r="E1686">
        <v>7.0382763659107755E-2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0.71058729393284703</v>
      </c>
      <c r="R1686">
        <v>0</v>
      </c>
      <c r="S1686">
        <v>1.5465104881036388E-2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1.9425993034664597</v>
      </c>
      <c r="AB1686">
        <v>1.0550858836718791</v>
      </c>
      <c r="AC1686">
        <v>5.1070972096192442E-2</v>
      </c>
      <c r="AD1686">
        <v>0</v>
      </c>
      <c r="AE1686">
        <v>0</v>
      </c>
      <c r="AF1686">
        <v>0</v>
      </c>
      <c r="AG1686">
        <v>0</v>
      </c>
      <c r="AH1686">
        <v>0</v>
      </c>
      <c r="AL1686">
        <f t="shared" si="78"/>
        <v>0.65104545478936426</v>
      </c>
      <c r="AM1686">
        <f t="shared" si="79"/>
        <v>9.7535281334964086E-2</v>
      </c>
      <c r="AN1686">
        <f t="shared" si="80"/>
        <v>0.27711494638110384</v>
      </c>
    </row>
    <row r="1687" spans="1:40" x14ac:dyDescent="0.25">
      <c r="A1687" s="2">
        <v>1804</v>
      </c>
      <c r="B1687" t="s">
        <v>264</v>
      </c>
      <c r="C1687">
        <v>10.023220519134542</v>
      </c>
      <c r="D1687">
        <v>9.922992277656558</v>
      </c>
      <c r="E1687">
        <v>0.10022824147798368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L1687">
        <f t="shared" si="78"/>
        <v>1</v>
      </c>
      <c r="AM1687">
        <f t="shared" si="79"/>
        <v>0</v>
      </c>
      <c r="AN1687">
        <f t="shared" si="80"/>
        <v>0</v>
      </c>
    </row>
    <row r="1688" spans="1:40" x14ac:dyDescent="0.25">
      <c r="A1688" s="2">
        <v>1805</v>
      </c>
      <c r="B1688" t="s">
        <v>264</v>
      </c>
      <c r="C1688">
        <v>29.966246068091849</v>
      </c>
      <c r="D1688">
        <v>1.2655035075367316</v>
      </c>
      <c r="E1688">
        <v>1.2740294208820377E-2</v>
      </c>
      <c r="F1688">
        <v>2.6998709293205514</v>
      </c>
      <c r="G1688">
        <v>0.77827469753724254</v>
      </c>
      <c r="H1688">
        <v>2.8669278394165238</v>
      </c>
      <c r="I1688">
        <v>0.82643085515456804</v>
      </c>
      <c r="J1688">
        <v>1.2089139303816481</v>
      </c>
      <c r="K1688">
        <v>0.25603127708241996</v>
      </c>
      <c r="L1688">
        <v>9.0306445910757667</v>
      </c>
      <c r="M1688">
        <v>3.9986816296798606</v>
      </c>
      <c r="N1688">
        <v>2.6866141371093213</v>
      </c>
      <c r="O1688">
        <v>2.1987265819353898</v>
      </c>
      <c r="P1688">
        <v>0</v>
      </c>
      <c r="Q1688">
        <v>1.7323808149594584</v>
      </c>
      <c r="R1688">
        <v>7.1939487873699887E-2</v>
      </c>
      <c r="S1688">
        <v>7.367031665803786E-2</v>
      </c>
      <c r="T1688">
        <v>0.12708915482999081</v>
      </c>
      <c r="U1688">
        <v>0.13180602333181982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L1688">
        <f t="shared" si="78"/>
        <v>4.2656120451024057E-2</v>
      </c>
      <c r="AM1688">
        <f t="shared" si="79"/>
        <v>0</v>
      </c>
      <c r="AN1688">
        <f t="shared" si="80"/>
        <v>0</v>
      </c>
    </row>
    <row r="1689" spans="1:40" x14ac:dyDescent="0.25">
      <c r="A1689" s="2">
        <v>1806</v>
      </c>
      <c r="B1689" t="s">
        <v>264</v>
      </c>
      <c r="C1689">
        <v>12238.57203704245</v>
      </c>
      <c r="D1689">
        <v>4454.4813456711263</v>
      </c>
      <c r="E1689">
        <v>44.97054576527082</v>
      </c>
      <c r="F1689">
        <v>31.925475940270545</v>
      </c>
      <c r="G1689">
        <v>0.50260373165500893</v>
      </c>
      <c r="H1689">
        <v>52.10929224321545</v>
      </c>
      <c r="I1689">
        <v>0.82053318150594401</v>
      </c>
      <c r="J1689">
        <v>74.054024896998712</v>
      </c>
      <c r="K1689">
        <v>2.7396972865286728</v>
      </c>
      <c r="L1689">
        <v>936.33376928148436</v>
      </c>
      <c r="M1689">
        <v>375.76291699614262</v>
      </c>
      <c r="N1689">
        <v>203.04068591020575</v>
      </c>
      <c r="O1689">
        <v>132.05297106189579</v>
      </c>
      <c r="P1689">
        <v>0</v>
      </c>
      <c r="Q1689">
        <v>3341.4215305985504</v>
      </c>
      <c r="R1689">
        <v>139.92203093052154</v>
      </c>
      <c r="S1689">
        <v>159.30783968427568</v>
      </c>
      <c r="T1689">
        <v>1.4386488658972267</v>
      </c>
      <c r="U1689">
        <v>17.038194081817782</v>
      </c>
      <c r="V1689">
        <v>0</v>
      </c>
      <c r="W1689">
        <v>0</v>
      </c>
      <c r="X1689">
        <v>0</v>
      </c>
      <c r="Y1689">
        <v>9.7304318150431973E-2</v>
      </c>
      <c r="Z1689">
        <v>0</v>
      </c>
      <c r="AA1689">
        <v>1467.7680963032431</v>
      </c>
      <c r="AB1689">
        <v>400.10430839713683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402.68022189655898</v>
      </c>
      <c r="AL1689">
        <f t="shared" si="78"/>
        <v>0.36764516953594906</v>
      </c>
      <c r="AM1689">
        <f t="shared" si="79"/>
        <v>3.269207446637911E-2</v>
      </c>
      <c r="AN1689">
        <f t="shared" si="80"/>
        <v>0.152621760042503</v>
      </c>
    </row>
    <row r="1690" spans="1:40" x14ac:dyDescent="0.25">
      <c r="A1690" s="2">
        <v>1807</v>
      </c>
      <c r="B1690" t="s">
        <v>264</v>
      </c>
      <c r="C1690">
        <v>8915.261767761498</v>
      </c>
      <c r="D1690">
        <v>6670.0789689714038</v>
      </c>
      <c r="E1690">
        <v>67.372026844096155</v>
      </c>
      <c r="F1690">
        <v>4.5283182954626451</v>
      </c>
      <c r="G1690">
        <v>7.3924372699472024E-2</v>
      </c>
      <c r="H1690">
        <v>7.3915359335322961</v>
      </c>
      <c r="I1690">
        <v>0.12080324024539965</v>
      </c>
      <c r="J1690">
        <v>10.651420026114902</v>
      </c>
      <c r="K1690">
        <v>0.24791710653371124</v>
      </c>
      <c r="L1690">
        <v>131.55112256036722</v>
      </c>
      <c r="M1690">
        <v>54.673382894944083</v>
      </c>
      <c r="N1690">
        <v>29.695058280895367</v>
      </c>
      <c r="O1690">
        <v>18.742533473918648</v>
      </c>
      <c r="P1690">
        <v>0</v>
      </c>
      <c r="Q1690">
        <v>332.07413202701952</v>
      </c>
      <c r="R1690">
        <v>19.842501525570704</v>
      </c>
      <c r="S1690">
        <v>15.276006734321234</v>
      </c>
      <c r="T1690">
        <v>0.20374277832433074</v>
      </c>
      <c r="U1690">
        <v>2.4178678383444825</v>
      </c>
      <c r="V1690">
        <v>0</v>
      </c>
      <c r="W1690">
        <v>0</v>
      </c>
      <c r="X1690">
        <v>0</v>
      </c>
      <c r="Y1690">
        <v>63.450153066347788</v>
      </c>
      <c r="Z1690">
        <v>0</v>
      </c>
      <c r="AA1690">
        <v>1045.8841709648971</v>
      </c>
      <c r="AB1690">
        <v>425.35684450328688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15.629336323175041</v>
      </c>
      <c r="AL1690">
        <f t="shared" si="78"/>
        <v>0.75572105130763689</v>
      </c>
      <c r="AM1690">
        <f t="shared" si="79"/>
        <v>4.7711088645924105E-2</v>
      </c>
      <c r="AN1690">
        <f t="shared" si="80"/>
        <v>0.16502499352159714</v>
      </c>
    </row>
    <row r="1691" spans="1:40" x14ac:dyDescent="0.25">
      <c r="A1691" s="2">
        <v>1808</v>
      </c>
      <c r="B1691" t="s">
        <v>264</v>
      </c>
      <c r="C1691">
        <v>658.01468672075441</v>
      </c>
      <c r="D1691">
        <v>637.39988641390585</v>
      </c>
      <c r="E1691">
        <v>6.4382739090860506</v>
      </c>
      <c r="F1691">
        <v>7.9112235890360552E-2</v>
      </c>
      <c r="G1691">
        <v>0</v>
      </c>
      <c r="H1691">
        <v>0.12794694940292878</v>
      </c>
      <c r="I1691">
        <v>0</v>
      </c>
      <c r="J1691">
        <v>0.18557191134775933</v>
      </c>
      <c r="K1691">
        <v>0</v>
      </c>
      <c r="L1691">
        <v>3.1771864611276901</v>
      </c>
      <c r="M1691">
        <v>0</v>
      </c>
      <c r="N1691">
        <v>0.44732597577512512</v>
      </c>
      <c r="O1691">
        <v>0.31937901660525364</v>
      </c>
      <c r="P1691">
        <v>0</v>
      </c>
      <c r="Q1691">
        <v>7.419730369897044</v>
      </c>
      <c r="R1691">
        <v>0</v>
      </c>
      <c r="S1691">
        <v>0.39092987608400059</v>
      </c>
      <c r="T1691">
        <v>3.9067772763443131E-3</v>
      </c>
      <c r="U1691">
        <v>4.1021159350557328E-2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1.9844156650054767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L1691">
        <f t="shared" si="78"/>
        <v>0.9784556079311667</v>
      </c>
      <c r="AM1691">
        <f t="shared" si="79"/>
        <v>3.0157619655799793E-3</v>
      </c>
      <c r="AN1691">
        <f t="shared" si="80"/>
        <v>3.0157619655799793E-3</v>
      </c>
    </row>
    <row r="1692" spans="1:40" x14ac:dyDescent="0.25">
      <c r="A1692" s="2">
        <v>1809</v>
      </c>
      <c r="B1692" t="s">
        <v>264</v>
      </c>
      <c r="C1692">
        <v>3.906261678624996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0.13741705079125313</v>
      </c>
      <c r="R1692">
        <v>0</v>
      </c>
      <c r="S1692">
        <v>6.0147050592330191E-3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1.2776520351514324E-2</v>
      </c>
      <c r="Z1692">
        <v>0</v>
      </c>
      <c r="AA1692">
        <v>2.2711117855652834</v>
      </c>
      <c r="AB1692">
        <v>0.63941847823354026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0.83952313862417194</v>
      </c>
      <c r="AL1692">
        <f t="shared" si="78"/>
        <v>0</v>
      </c>
      <c r="AM1692">
        <f t="shared" si="79"/>
        <v>0.16369064103729364</v>
      </c>
      <c r="AN1692">
        <f t="shared" si="80"/>
        <v>0.74509351990554051</v>
      </c>
    </row>
    <row r="1693" spans="1:40" x14ac:dyDescent="0.25">
      <c r="A1693" s="2">
        <v>1810</v>
      </c>
      <c r="B1693" t="s">
        <v>264</v>
      </c>
      <c r="C1693">
        <v>22.037083684523765</v>
      </c>
      <c r="D1693">
        <v>9.3777095074259638</v>
      </c>
      <c r="E1693">
        <v>9.4703560244667181E-2</v>
      </c>
      <c r="F1693">
        <v>6.1100392066222517E-2</v>
      </c>
      <c r="G1693">
        <v>0</v>
      </c>
      <c r="H1693">
        <v>9.9729510216240491E-2</v>
      </c>
      <c r="I1693">
        <v>0</v>
      </c>
      <c r="J1693">
        <v>0.1420562897500047</v>
      </c>
      <c r="K1693">
        <v>2.6380136074324154E-3</v>
      </c>
      <c r="L1693">
        <v>2.340325558154106</v>
      </c>
      <c r="M1693">
        <v>0.13193402790131209</v>
      </c>
      <c r="N1693">
        <v>0.34924410454181615</v>
      </c>
      <c r="O1693">
        <v>0.24881432399012224</v>
      </c>
      <c r="P1693">
        <v>0</v>
      </c>
      <c r="Q1693">
        <v>6.347591012741904</v>
      </c>
      <c r="R1693">
        <v>0.1842597825468468</v>
      </c>
      <c r="S1693">
        <v>0.33677397814421139</v>
      </c>
      <c r="T1693">
        <v>2.7121150381169126E-3</v>
      </c>
      <c r="U1693">
        <v>3.2104476948535236E-2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1.7683594524689539</v>
      </c>
      <c r="AB1693">
        <v>0.51702757873730432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L1693">
        <f t="shared" si="78"/>
        <v>0.42983968311210485</v>
      </c>
      <c r="AM1693">
        <f t="shared" si="79"/>
        <v>2.3461706010600814E-2</v>
      </c>
      <c r="AN1693">
        <f t="shared" si="80"/>
        <v>0.10370641886754021</v>
      </c>
    </row>
    <row r="1694" spans="1:40" x14ac:dyDescent="0.25">
      <c r="A1694" s="2">
        <v>1811</v>
      </c>
      <c r="B1694" t="s">
        <v>264</v>
      </c>
      <c r="C1694">
        <v>12.156960542823317</v>
      </c>
      <c r="D1694">
        <v>12.035402969213411</v>
      </c>
      <c r="E1694">
        <v>0.12155757360990531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L1694">
        <f t="shared" si="78"/>
        <v>1</v>
      </c>
      <c r="AM1694">
        <f t="shared" si="79"/>
        <v>0</v>
      </c>
      <c r="AN1694">
        <f t="shared" si="80"/>
        <v>0</v>
      </c>
    </row>
    <row r="1695" spans="1:40" x14ac:dyDescent="0.25">
      <c r="A1695" s="2">
        <v>1812</v>
      </c>
      <c r="B1695" t="s">
        <v>264</v>
      </c>
      <c r="C1695">
        <v>5.1920055853916587</v>
      </c>
      <c r="D1695">
        <v>5.1400852579181588</v>
      </c>
      <c r="E1695">
        <v>5.1920327473500089E-2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L1695">
        <f t="shared" si="78"/>
        <v>1</v>
      </c>
      <c r="AM1695">
        <f t="shared" si="79"/>
        <v>0</v>
      </c>
      <c r="AN1695">
        <f t="shared" si="80"/>
        <v>0</v>
      </c>
    </row>
    <row r="1696" spans="1:40" x14ac:dyDescent="0.25">
      <c r="A1696" s="2">
        <v>1813</v>
      </c>
      <c r="B1696" t="s">
        <v>262</v>
      </c>
      <c r="C1696">
        <v>12.101727323897151</v>
      </c>
      <c r="D1696">
        <v>1.6542733256787416</v>
      </c>
      <c r="E1696">
        <v>1.6672607626161334E-2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0.74703209194864906</v>
      </c>
      <c r="R1696">
        <v>3.4760395615352192E-2</v>
      </c>
      <c r="S1696">
        <v>3.0482632611129823E-2</v>
      </c>
      <c r="T1696">
        <v>0</v>
      </c>
      <c r="U1696">
        <v>0</v>
      </c>
      <c r="V1696">
        <v>0</v>
      </c>
      <c r="W1696">
        <v>1.9879506083455416</v>
      </c>
      <c r="X1696">
        <v>0.54045045055781826</v>
      </c>
      <c r="Y1696">
        <v>0</v>
      </c>
      <c r="Z1696">
        <v>0</v>
      </c>
      <c r="AA1696">
        <v>5.642605053726033</v>
      </c>
      <c r="AB1696">
        <v>1.4475001577877233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L1696">
        <f t="shared" si="78"/>
        <v>0.13807499446837676</v>
      </c>
      <c r="AM1696">
        <f t="shared" si="79"/>
        <v>0.16426998850155522</v>
      </c>
      <c r="AN1696">
        <f t="shared" si="80"/>
        <v>0.7948044120464981</v>
      </c>
    </row>
    <row r="1697" spans="1:40" x14ac:dyDescent="0.25">
      <c r="A1697" s="2">
        <v>1814</v>
      </c>
      <c r="B1697" t="s">
        <v>262</v>
      </c>
      <c r="C1697">
        <v>46.617578117858486</v>
      </c>
      <c r="D1697">
        <v>10.518773286378414</v>
      </c>
      <c r="E1697">
        <v>0.1061930534133418</v>
      </c>
      <c r="F1697">
        <v>0.19514349596742389</v>
      </c>
      <c r="G1697">
        <v>3.0721499489914975E-3</v>
      </c>
      <c r="H1697">
        <v>0.31851645625437319</v>
      </c>
      <c r="I1697">
        <v>5.0154839945351108E-3</v>
      </c>
      <c r="J1697">
        <v>0.45265296391808513</v>
      </c>
      <c r="K1697">
        <v>1.6746315932326849E-2</v>
      </c>
      <c r="L1697">
        <v>5.7233115481753325</v>
      </c>
      <c r="M1697">
        <v>2.2968393459421921</v>
      </c>
      <c r="N1697">
        <v>1.2410799872261966</v>
      </c>
      <c r="O1697">
        <v>0.80716974976708922</v>
      </c>
      <c r="P1697">
        <v>0</v>
      </c>
      <c r="Q1697">
        <v>11.512335539738025</v>
      </c>
      <c r="R1697">
        <v>0.48207906566796377</v>
      </c>
      <c r="S1697">
        <v>0.54886978124775776</v>
      </c>
      <c r="T1697">
        <v>8.7936972243106756E-3</v>
      </c>
      <c r="U1697">
        <v>0.10414544059790823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9.4751317633443097</v>
      </c>
      <c r="AB1697">
        <v>2.5828610464369866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0.21884794668291246</v>
      </c>
      <c r="AL1697">
        <f t="shared" si="78"/>
        <v>0.22791759608209877</v>
      </c>
      <c r="AM1697">
        <f t="shared" si="79"/>
        <v>5.5405303122075568E-2</v>
      </c>
      <c r="AN1697">
        <f t="shared" si="80"/>
        <v>0.25865764152947412</v>
      </c>
    </row>
    <row r="1698" spans="1:40" x14ac:dyDescent="0.25">
      <c r="A1698" s="2">
        <v>1815</v>
      </c>
      <c r="B1698" t="s">
        <v>262</v>
      </c>
      <c r="C1698">
        <v>3.9433554976915719</v>
      </c>
      <c r="D1698">
        <v>0.24351288956276443</v>
      </c>
      <c r="E1698">
        <v>2.4506601738700359E-3</v>
      </c>
      <c r="F1698">
        <v>1.8832691841917729E-2</v>
      </c>
      <c r="G1698">
        <v>5.0708753736378237E-3</v>
      </c>
      <c r="H1698">
        <v>1.2871015372494021E-2</v>
      </c>
      <c r="I1698">
        <v>3.4656344366171248E-3</v>
      </c>
      <c r="J1698">
        <v>5.6458224507608151E-2</v>
      </c>
      <c r="K1698">
        <v>1.6028359959866002E-3</v>
      </c>
      <c r="L1698">
        <v>0.13973434043869862</v>
      </c>
      <c r="M1698">
        <v>1.3932682318047057E-2</v>
      </c>
      <c r="N1698">
        <v>3.585412181257415E-2</v>
      </c>
      <c r="O1698">
        <v>1.9611148350455215E-2</v>
      </c>
      <c r="P1698">
        <v>0</v>
      </c>
      <c r="Q1698">
        <v>2.4176261927621168</v>
      </c>
      <c r="R1698">
        <v>7.4040135126612214E-2</v>
      </c>
      <c r="S1698">
        <v>0.10603592791962674</v>
      </c>
      <c r="T1698">
        <v>3.8370262739249715E-4</v>
      </c>
      <c r="U1698">
        <v>1.8155014387414158E-3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0.63729666769744342</v>
      </c>
      <c r="AB1698">
        <v>0.15276024993496773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L1698">
        <f t="shared" si="78"/>
        <v>6.2374175972879128E-2</v>
      </c>
      <c r="AM1698">
        <f t="shared" si="79"/>
        <v>3.8738645304587198E-2</v>
      </c>
      <c r="AN1698">
        <f t="shared" si="80"/>
        <v>0.20035143118466189</v>
      </c>
    </row>
    <row r="1699" spans="1:40" x14ac:dyDescent="0.25">
      <c r="A1699" s="2">
        <v>1816</v>
      </c>
      <c r="B1699" t="s">
        <v>262</v>
      </c>
      <c r="C1699">
        <v>6.1754132384308154</v>
      </c>
      <c r="D1699">
        <v>3.6119462226016763</v>
      </c>
      <c r="E1699">
        <v>3.6164525088117419E-2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2.0049327089888269</v>
      </c>
      <c r="R1699">
        <v>9.2805044959421837E-2</v>
      </c>
      <c r="S1699">
        <v>8.3803341707995097E-2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0.27350811700876543</v>
      </c>
      <c r="AB1699">
        <v>7.2253278076011729E-2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L1699">
        <f t="shared" si="78"/>
        <v>0.5907476320753533</v>
      </c>
      <c r="AM1699">
        <f t="shared" si="79"/>
        <v>1.1700152732511133E-2</v>
      </c>
      <c r="AN1699">
        <f t="shared" si="80"/>
        <v>5.5990001273604775E-2</v>
      </c>
    </row>
    <row r="1700" spans="1:40" x14ac:dyDescent="0.25">
      <c r="A1700" s="2">
        <v>1817</v>
      </c>
      <c r="B1700" t="s">
        <v>262</v>
      </c>
      <c r="C1700">
        <v>17.075145506350381</v>
      </c>
      <c r="D1700">
        <v>5.773683727921159</v>
      </c>
      <c r="E1700">
        <v>5.8262842499074131E-2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7.7931805030079984</v>
      </c>
      <c r="R1700">
        <v>0.91147112892518301</v>
      </c>
      <c r="S1700">
        <v>0.34168882493135072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0.7178331276369424</v>
      </c>
      <c r="AB1700">
        <v>1.4790253514286753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L1700">
        <f t="shared" si="78"/>
        <v>0.3415459369439216</v>
      </c>
      <c r="AM1700">
        <f t="shared" si="79"/>
        <v>8.6618608952914289E-2</v>
      </c>
      <c r="AN1700">
        <f t="shared" si="80"/>
        <v>0.12865825818284177</v>
      </c>
    </row>
    <row r="1701" spans="1:40" x14ac:dyDescent="0.25">
      <c r="A1701" s="2">
        <v>1818</v>
      </c>
      <c r="B1701" t="s">
        <v>262</v>
      </c>
      <c r="C1701">
        <v>0.86544729740482595</v>
      </c>
      <c r="D1701">
        <v>0.81388573259884889</v>
      </c>
      <c r="E1701">
        <v>8.213747979541464E-3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4.1189527280529464E-2</v>
      </c>
      <c r="R1701">
        <v>0</v>
      </c>
      <c r="S1701">
        <v>2.1582895459061639E-3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L1701">
        <f t="shared" si="78"/>
        <v>0.94991281738770161</v>
      </c>
      <c r="AM1701">
        <f t="shared" si="79"/>
        <v>0</v>
      </c>
      <c r="AN1701">
        <f t="shared" si="80"/>
        <v>0</v>
      </c>
    </row>
    <row r="1702" spans="1:40" x14ac:dyDescent="0.25">
      <c r="A1702" s="2">
        <v>1819</v>
      </c>
      <c r="B1702" t="s">
        <v>262</v>
      </c>
      <c r="C1702">
        <v>17.233724935710423</v>
      </c>
      <c r="D1702">
        <v>3.9730349883349865</v>
      </c>
      <c r="E1702">
        <v>4.0132799060681505E-2</v>
      </c>
      <c r="F1702">
        <v>0.10221399896861995</v>
      </c>
      <c r="G1702">
        <v>0</v>
      </c>
      <c r="H1702">
        <v>0.16678012641903284</v>
      </c>
      <c r="I1702">
        <v>0</v>
      </c>
      <c r="J1702">
        <v>0.24201315435523788</v>
      </c>
      <c r="K1702">
        <v>0</v>
      </c>
      <c r="L1702">
        <v>4.1348672953731391</v>
      </c>
      <c r="M1702">
        <v>0</v>
      </c>
      <c r="N1702">
        <v>0.58165984021613903</v>
      </c>
      <c r="O1702">
        <v>0.41613461189278617</v>
      </c>
      <c r="P1702">
        <v>0</v>
      </c>
      <c r="Q1702">
        <v>7.0120075915290379</v>
      </c>
      <c r="R1702">
        <v>0</v>
      </c>
      <c r="S1702">
        <v>0.36905547228683638</v>
      </c>
      <c r="T1702">
        <v>4.517745899860791E-3</v>
      </c>
      <c r="U1702">
        <v>5.3710981269635791E-2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0.13759633010443179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L1702">
        <f t="shared" si="78"/>
        <v>0.23286711389247514</v>
      </c>
      <c r="AM1702">
        <f t="shared" si="79"/>
        <v>7.9841317311102646E-3</v>
      </c>
      <c r="AN1702">
        <f t="shared" si="80"/>
        <v>7.9841317311102646E-3</v>
      </c>
    </row>
    <row r="1703" spans="1:40" x14ac:dyDescent="0.25">
      <c r="A1703" s="2">
        <v>1820</v>
      </c>
      <c r="B1703" t="s">
        <v>262</v>
      </c>
      <c r="C1703">
        <v>1142.0525297340073</v>
      </c>
      <c r="D1703">
        <v>515.71511914846542</v>
      </c>
      <c r="E1703">
        <v>5.2009044977069303</v>
      </c>
      <c r="F1703">
        <v>11.484387758261326</v>
      </c>
      <c r="G1703">
        <v>2.6779427738490313</v>
      </c>
      <c r="H1703">
        <v>7.8488355994526104</v>
      </c>
      <c r="I1703">
        <v>1.8301419030737749</v>
      </c>
      <c r="J1703">
        <v>34.06636129967049</v>
      </c>
      <c r="K1703">
        <v>0.33338261602015196</v>
      </c>
      <c r="L1703">
        <v>90.727551651036862</v>
      </c>
      <c r="M1703">
        <v>0.31656507604442646</v>
      </c>
      <c r="N1703">
        <v>22.029961194274588</v>
      </c>
      <c r="O1703">
        <v>11.618927919784586</v>
      </c>
      <c r="P1703">
        <v>0</v>
      </c>
      <c r="Q1703">
        <v>170.96735344215224</v>
      </c>
      <c r="R1703">
        <v>0</v>
      </c>
      <c r="S1703">
        <v>6.3720687730639058</v>
      </c>
      <c r="T1703">
        <v>0.22753115551728012</v>
      </c>
      <c r="U1703">
        <v>1.0753320262925368</v>
      </c>
      <c r="V1703">
        <v>0</v>
      </c>
      <c r="W1703">
        <v>0</v>
      </c>
      <c r="X1703">
        <v>0</v>
      </c>
      <c r="Y1703">
        <v>0.74238211347337069</v>
      </c>
      <c r="Z1703">
        <v>0</v>
      </c>
      <c r="AA1703">
        <v>213.58426247915946</v>
      </c>
      <c r="AB1703">
        <v>45.015517204127782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0.21800110258083374</v>
      </c>
      <c r="AL1703">
        <f t="shared" si="78"/>
        <v>0.45612264767496957</v>
      </c>
      <c r="AM1703">
        <f t="shared" si="79"/>
        <v>3.9416328086600567E-2</v>
      </c>
      <c r="AN1703">
        <f t="shared" si="80"/>
        <v>0.22643422517834366</v>
      </c>
    </row>
    <row r="1704" spans="1:40" x14ac:dyDescent="0.25">
      <c r="A1704" s="2">
        <v>1821</v>
      </c>
      <c r="B1704" t="s">
        <v>262</v>
      </c>
      <c r="C1704">
        <v>3.4442485323060691E-2</v>
      </c>
      <c r="D1704">
        <v>3.4098675199167511E-2</v>
      </c>
      <c r="E1704">
        <v>3.4381012389318169E-4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L1704">
        <f t="shared" si="78"/>
        <v>1</v>
      </c>
      <c r="AM1704">
        <f t="shared" si="79"/>
        <v>0</v>
      </c>
      <c r="AN1704">
        <f t="shared" si="80"/>
        <v>0</v>
      </c>
    </row>
    <row r="1705" spans="1:40" x14ac:dyDescent="0.25">
      <c r="A1705" s="2">
        <v>1822</v>
      </c>
      <c r="B1705" t="s">
        <v>262</v>
      </c>
      <c r="C1705">
        <v>8821.7768427009141</v>
      </c>
      <c r="D1705">
        <v>4733.9413145193785</v>
      </c>
      <c r="E1705">
        <v>47.803497799451989</v>
      </c>
      <c r="F1705">
        <v>15.1733934664804</v>
      </c>
      <c r="G1705">
        <v>1.2335466218031594E-2</v>
      </c>
      <c r="H1705">
        <v>24.768071913559059</v>
      </c>
      <c r="I1705">
        <v>1.9274164761039072E-2</v>
      </c>
      <c r="J1705">
        <v>35.192311182919426</v>
      </c>
      <c r="K1705">
        <v>0.77019563156078719</v>
      </c>
      <c r="L1705">
        <v>613.79118900075412</v>
      </c>
      <c r="M1705">
        <v>0.66071836029875342</v>
      </c>
      <c r="N1705">
        <v>97.545776889028303</v>
      </c>
      <c r="O1705">
        <v>61.840000414941599</v>
      </c>
      <c r="P1705">
        <v>0</v>
      </c>
      <c r="Q1705">
        <v>1479.9816370217961</v>
      </c>
      <c r="R1705">
        <v>0</v>
      </c>
      <c r="S1705">
        <v>64.778373487939618</v>
      </c>
      <c r="T1705">
        <v>0.67382480775559184</v>
      </c>
      <c r="U1705">
        <v>7.9787332444797343</v>
      </c>
      <c r="V1705">
        <v>0</v>
      </c>
      <c r="W1705">
        <v>0</v>
      </c>
      <c r="X1705">
        <v>0</v>
      </c>
      <c r="Y1705">
        <v>29.7685408590077</v>
      </c>
      <c r="Z1705">
        <v>0</v>
      </c>
      <c r="AA1705">
        <v>931.34509139723002</v>
      </c>
      <c r="AB1705">
        <v>262.21486094893766</v>
      </c>
      <c r="AC1705">
        <v>165.2287338763189</v>
      </c>
      <c r="AD1705">
        <v>0</v>
      </c>
      <c r="AE1705">
        <v>0</v>
      </c>
      <c r="AF1705">
        <v>0</v>
      </c>
      <c r="AG1705">
        <v>0</v>
      </c>
      <c r="AH1705">
        <v>248.28896824809891</v>
      </c>
      <c r="AL1705">
        <f t="shared" si="78"/>
        <v>0.542038740900051</v>
      </c>
      <c r="AM1705">
        <f t="shared" si="79"/>
        <v>2.9723588073517489E-2</v>
      </c>
      <c r="AN1705">
        <f t="shared" si="80"/>
        <v>0.13529700123096086</v>
      </c>
    </row>
    <row r="1706" spans="1:40" x14ac:dyDescent="0.25">
      <c r="A1706" s="2">
        <v>1823</v>
      </c>
      <c r="B1706" t="s">
        <v>262</v>
      </c>
      <c r="C1706">
        <v>39.269187987723235</v>
      </c>
      <c r="D1706">
        <v>38.876496646084803</v>
      </c>
      <c r="E1706">
        <v>0.39269134163842917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L1706">
        <f t="shared" si="78"/>
        <v>1</v>
      </c>
      <c r="AM1706">
        <f t="shared" si="79"/>
        <v>0</v>
      </c>
      <c r="AN1706">
        <f t="shared" si="80"/>
        <v>0</v>
      </c>
    </row>
    <row r="1707" spans="1:40" x14ac:dyDescent="0.25">
      <c r="A1707" s="2">
        <v>1824</v>
      </c>
      <c r="B1707" t="s">
        <v>262</v>
      </c>
      <c r="C1707">
        <v>508.61506929991452</v>
      </c>
      <c r="D1707">
        <v>252.47296818731505</v>
      </c>
      <c r="E1707">
        <v>2.5504645301884259</v>
      </c>
      <c r="F1707">
        <v>1.612238529454858</v>
      </c>
      <c r="G1707">
        <v>0</v>
      </c>
      <c r="H1707">
        <v>2.6324911228460146</v>
      </c>
      <c r="I1707">
        <v>0</v>
      </c>
      <c r="J1707">
        <v>3.819457965135781</v>
      </c>
      <c r="K1707">
        <v>0</v>
      </c>
      <c r="L1707">
        <v>65.254228408440028</v>
      </c>
      <c r="M1707">
        <v>0</v>
      </c>
      <c r="N1707">
        <v>9.1792772722389238</v>
      </c>
      <c r="O1707">
        <v>6.5677506410424211</v>
      </c>
      <c r="P1707">
        <v>0</v>
      </c>
      <c r="Q1707">
        <v>147.6468683941778</v>
      </c>
      <c r="R1707">
        <v>0</v>
      </c>
      <c r="S1707">
        <v>7.7713533093798581</v>
      </c>
      <c r="T1707">
        <v>7.1876885005593916E-2</v>
      </c>
      <c r="U1707">
        <v>0.84754830433880668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5.9683485432254564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2.2201972071254517</v>
      </c>
      <c r="AL1707">
        <f t="shared" si="78"/>
        <v>0.50140754395761733</v>
      </c>
      <c r="AM1707">
        <f t="shared" si="79"/>
        <v>1.1734509855243999E-2</v>
      </c>
      <c r="AN1707">
        <f t="shared" si="80"/>
        <v>1.1734509855243999E-2</v>
      </c>
    </row>
    <row r="1708" spans="1:40" x14ac:dyDescent="0.25">
      <c r="A1708" s="2">
        <v>1825</v>
      </c>
      <c r="B1708" t="s">
        <v>262</v>
      </c>
      <c r="C1708">
        <v>245.97232406301811</v>
      </c>
      <c r="D1708">
        <v>151.20236689883842</v>
      </c>
      <c r="E1708">
        <v>1.5163927321508859</v>
      </c>
      <c r="F1708">
        <v>4.4157214571661472</v>
      </c>
      <c r="G1708">
        <v>2.1307471413870963E-2</v>
      </c>
      <c r="H1708">
        <v>2.5004700217506741</v>
      </c>
      <c r="I1708">
        <v>1.2065147987476644E-2</v>
      </c>
      <c r="J1708">
        <v>0.45887827567484418</v>
      </c>
      <c r="K1708">
        <v>0.12805859586213367</v>
      </c>
      <c r="L1708">
        <v>9.5391267297154112</v>
      </c>
      <c r="M1708">
        <v>1.2589379578922617</v>
      </c>
      <c r="N1708">
        <v>2.3468171888355025</v>
      </c>
      <c r="O1708">
        <v>1.6131182398756811</v>
      </c>
      <c r="P1708">
        <v>0</v>
      </c>
      <c r="Q1708">
        <v>40.774804147558598</v>
      </c>
      <c r="R1708">
        <v>0</v>
      </c>
      <c r="S1708">
        <v>1.246583825120924</v>
      </c>
      <c r="T1708">
        <v>1.5624540636439678E-2</v>
      </c>
      <c r="U1708">
        <v>0.17006208043658194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5.7380019095703805</v>
      </c>
      <c r="AB1708">
        <v>1.4702782524916491</v>
      </c>
      <c r="AC1708">
        <v>5.4139887928721153E-2</v>
      </c>
      <c r="AD1708">
        <v>0</v>
      </c>
      <c r="AE1708">
        <v>0</v>
      </c>
      <c r="AF1708">
        <v>0</v>
      </c>
      <c r="AG1708">
        <v>0</v>
      </c>
      <c r="AH1708">
        <v>21.489568702111448</v>
      </c>
      <c r="AL1708">
        <f t="shared" si="78"/>
        <v>0.62087781709889744</v>
      </c>
      <c r="AM1708">
        <f t="shared" si="79"/>
        <v>5.9774133455557541E-3</v>
      </c>
      <c r="AN1708">
        <f t="shared" si="80"/>
        <v>2.9305248830414223E-2</v>
      </c>
    </row>
    <row r="1709" spans="1:40" x14ac:dyDescent="0.25">
      <c r="A1709" s="2">
        <v>1826</v>
      </c>
      <c r="B1709" t="s">
        <v>262</v>
      </c>
      <c r="C1709">
        <v>603.3930960678324</v>
      </c>
      <c r="D1709">
        <v>390.1199047549631</v>
      </c>
      <c r="E1709">
        <v>3.9398618794917097</v>
      </c>
      <c r="F1709">
        <v>1.1991824242250206</v>
      </c>
      <c r="G1709">
        <v>0</v>
      </c>
      <c r="H1709">
        <v>1.9559285951049166</v>
      </c>
      <c r="I1709">
        <v>0</v>
      </c>
      <c r="J1709">
        <v>2.8257862968173901</v>
      </c>
      <c r="K1709">
        <v>1.3012830980738955E-2</v>
      </c>
      <c r="L1709">
        <v>46.96330700948689</v>
      </c>
      <c r="M1709">
        <v>1.5325110947316414</v>
      </c>
      <c r="N1709">
        <v>8.0879748479298197</v>
      </c>
      <c r="O1709">
        <v>4.8808125046769266</v>
      </c>
      <c r="P1709">
        <v>0</v>
      </c>
      <c r="Q1709">
        <v>105.66723498467827</v>
      </c>
      <c r="R1709">
        <v>0</v>
      </c>
      <c r="S1709">
        <v>4.289051448321576</v>
      </c>
      <c r="T1709">
        <v>5.3052309920487199E-2</v>
      </c>
      <c r="U1709">
        <v>0.62962082206806169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3.7975589222140642</v>
      </c>
      <c r="AB1709">
        <v>5.1267046399279597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22.311590702293504</v>
      </c>
      <c r="AL1709">
        <f t="shared" si="78"/>
        <v>0.65307304508859565</v>
      </c>
      <c r="AM1709">
        <f t="shared" si="79"/>
        <v>8.496458897752494E-3</v>
      </c>
      <c r="AN1709">
        <f t="shared" si="80"/>
        <v>1.479013203879743E-2</v>
      </c>
    </row>
    <row r="1710" spans="1:40" x14ac:dyDescent="0.25">
      <c r="A1710" s="2">
        <v>1827</v>
      </c>
      <c r="B1710" t="s">
        <v>262</v>
      </c>
      <c r="C1710">
        <v>366.81492485673624</v>
      </c>
      <c r="D1710">
        <v>362.86174933889191</v>
      </c>
      <c r="E1710">
        <v>3.6652744710941381</v>
      </c>
      <c r="F1710">
        <v>5.7541513305327932E-2</v>
      </c>
      <c r="G1710">
        <v>0</v>
      </c>
      <c r="H1710">
        <v>3.2582349833951661E-2</v>
      </c>
      <c r="I1710">
        <v>0</v>
      </c>
      <c r="J1710">
        <v>7.6102871831199466E-3</v>
      </c>
      <c r="K1710">
        <v>0</v>
      </c>
      <c r="L1710">
        <v>0.14004219008203214</v>
      </c>
      <c r="M1710">
        <v>0</v>
      </c>
      <c r="N1710">
        <v>2.6790790715313786E-2</v>
      </c>
      <c r="O1710">
        <v>2.0921841421484403E-2</v>
      </c>
      <c r="P1710">
        <v>0</v>
      </c>
      <c r="Q1710">
        <v>0</v>
      </c>
      <c r="R1710">
        <v>0</v>
      </c>
      <c r="S1710">
        <v>0</v>
      </c>
      <c r="T1710">
        <v>2.0638069276546965E-4</v>
      </c>
      <c r="U1710">
        <v>2.2056935160751127E-3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L1710">
        <f t="shared" si="78"/>
        <v>0.99921513268070372</v>
      </c>
      <c r="AM1710">
        <f t="shared" si="79"/>
        <v>0</v>
      </c>
      <c r="AN1710">
        <f t="shared" si="80"/>
        <v>0</v>
      </c>
    </row>
    <row r="1711" spans="1:40" x14ac:dyDescent="0.25">
      <c r="A1711" s="2">
        <v>1828</v>
      </c>
      <c r="B1711" t="s">
        <v>262</v>
      </c>
      <c r="C1711">
        <v>40.475861484321698</v>
      </c>
      <c r="D1711">
        <v>40.071343783357904</v>
      </c>
      <c r="E1711">
        <v>0.40451770096379186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L1711">
        <f t="shared" si="78"/>
        <v>1</v>
      </c>
      <c r="AM1711">
        <f t="shared" si="79"/>
        <v>0</v>
      </c>
      <c r="AN1711">
        <f t="shared" si="80"/>
        <v>0</v>
      </c>
    </row>
    <row r="1712" spans="1:40" x14ac:dyDescent="0.25">
      <c r="A1712" s="2">
        <v>1829</v>
      </c>
      <c r="B1712" t="s">
        <v>262</v>
      </c>
      <c r="C1712">
        <v>36.998178440893696</v>
      </c>
      <c r="D1712">
        <v>4.9881433550138103</v>
      </c>
      <c r="E1712">
        <v>5.0374234172695306E-2</v>
      </c>
      <c r="F1712">
        <v>0.12220078413244503</v>
      </c>
      <c r="G1712">
        <v>0</v>
      </c>
      <c r="H1712">
        <v>0.19945902043248098</v>
      </c>
      <c r="I1712">
        <v>0</v>
      </c>
      <c r="J1712">
        <v>0.2841125795000094</v>
      </c>
      <c r="K1712">
        <v>5.2760272148648308E-3</v>
      </c>
      <c r="L1712">
        <v>4.6806511163082121</v>
      </c>
      <c r="M1712">
        <v>0.26386805580262418</v>
      </c>
      <c r="N1712">
        <v>0.69848820908363229</v>
      </c>
      <c r="O1712">
        <v>0.49762864798024448</v>
      </c>
      <c r="P1712">
        <v>0</v>
      </c>
      <c r="Q1712">
        <v>2.3458488525350516</v>
      </c>
      <c r="R1712">
        <v>6.8096006593399913E-2</v>
      </c>
      <c r="S1712">
        <v>0.12445994844459987</v>
      </c>
      <c r="T1712">
        <v>5.4242300762338252E-3</v>
      </c>
      <c r="U1712">
        <v>6.4208953897070473E-2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17.487110141081871</v>
      </c>
      <c r="AB1712">
        <v>5.1128282786244519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L1712">
        <f t="shared" si="78"/>
        <v>0.13618285552181361</v>
      </c>
      <c r="AM1712">
        <f t="shared" si="79"/>
        <v>0.13819135141456848</v>
      </c>
      <c r="AN1712">
        <f t="shared" si="80"/>
        <v>0.61083921890400017</v>
      </c>
    </row>
    <row r="1713" spans="1:40" x14ac:dyDescent="0.25">
      <c r="A1713" s="2">
        <v>1830</v>
      </c>
      <c r="B1713" t="s">
        <v>286</v>
      </c>
      <c r="C1713">
        <v>151.82281187260807</v>
      </c>
      <c r="D1713">
        <v>35.824177985556027</v>
      </c>
      <c r="E1713">
        <v>0.3607568087482953</v>
      </c>
      <c r="F1713">
        <v>1.9380216285679419</v>
      </c>
      <c r="G1713">
        <v>0</v>
      </c>
      <c r="H1713">
        <v>2.3181054179362151</v>
      </c>
      <c r="I1713">
        <v>0</v>
      </c>
      <c r="J1713">
        <v>0.19321913530943483</v>
      </c>
      <c r="K1713">
        <v>5.4323636706559483E-3</v>
      </c>
      <c r="L1713">
        <v>7.6233325791691664</v>
      </c>
      <c r="M1713">
        <v>0</v>
      </c>
      <c r="N1713">
        <v>1.902091907192397</v>
      </c>
      <c r="O1713">
        <v>0.75655867281943467</v>
      </c>
      <c r="P1713">
        <v>0</v>
      </c>
      <c r="Q1713">
        <v>58.544282453954835</v>
      </c>
      <c r="R1713">
        <v>0</v>
      </c>
      <c r="S1713">
        <v>1.7538832871371541</v>
      </c>
      <c r="T1713">
        <v>1.2445994240645457E-2</v>
      </c>
      <c r="U1713">
        <v>6.3307795372462936E-2</v>
      </c>
      <c r="V1713">
        <v>0</v>
      </c>
      <c r="W1713">
        <v>4.422382278295519E-2</v>
      </c>
      <c r="X1713">
        <v>1.5145144788683283E-2</v>
      </c>
      <c r="Y1713">
        <v>0</v>
      </c>
      <c r="Z1713">
        <v>0</v>
      </c>
      <c r="AA1713">
        <v>29.290710021313473</v>
      </c>
      <c r="AB1713">
        <v>11.177116854048263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L1713">
        <f t="shared" si="78"/>
        <v>0.23833661324008731</v>
      </c>
      <c r="AM1713">
        <f t="shared" si="79"/>
        <v>7.3719237977413976E-2</v>
      </c>
      <c r="AN1713">
        <f t="shared" si="80"/>
        <v>0.26693746047161249</v>
      </c>
    </row>
    <row r="1714" spans="1:40" x14ac:dyDescent="0.25">
      <c r="A1714" s="2">
        <v>1831</v>
      </c>
      <c r="B1714" t="s">
        <v>286</v>
      </c>
      <c r="C1714">
        <v>29899.336916824162</v>
      </c>
      <c r="D1714">
        <v>10646.184175123235</v>
      </c>
      <c r="E1714">
        <v>107.30527765296635</v>
      </c>
      <c r="F1714">
        <v>1073.8215527785403</v>
      </c>
      <c r="G1714">
        <v>0</v>
      </c>
      <c r="H1714">
        <v>1284.4191149564863</v>
      </c>
      <c r="I1714">
        <v>0</v>
      </c>
      <c r="J1714">
        <v>106.25841901355498</v>
      </c>
      <c r="K1714">
        <v>3.8102145742717273</v>
      </c>
      <c r="L1714">
        <v>4223.9457815374944</v>
      </c>
      <c r="M1714">
        <v>0</v>
      </c>
      <c r="N1714">
        <v>1084.5445214565261</v>
      </c>
      <c r="O1714">
        <v>419.19477660302732</v>
      </c>
      <c r="P1714">
        <v>0</v>
      </c>
      <c r="Q1714">
        <v>9259.8790004428392</v>
      </c>
      <c r="R1714">
        <v>0</v>
      </c>
      <c r="S1714">
        <v>253.61182082751597</v>
      </c>
      <c r="T1714">
        <v>6.8962786693471392</v>
      </c>
      <c r="U1714">
        <v>35.077489758050298</v>
      </c>
      <c r="V1714">
        <v>0</v>
      </c>
      <c r="W1714">
        <v>0</v>
      </c>
      <c r="X1714">
        <v>0</v>
      </c>
      <c r="Y1714">
        <v>5.6592061423920601</v>
      </c>
      <c r="Z1714">
        <v>0</v>
      </c>
      <c r="AA1714">
        <v>971.53004821232798</v>
      </c>
      <c r="AB1714">
        <v>365.37196634372384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51.827272731867524</v>
      </c>
      <c r="AL1714">
        <f t="shared" si="78"/>
        <v>0.35965645267287794</v>
      </c>
      <c r="AM1714">
        <f t="shared" si="79"/>
        <v>1.2220069206221474E-2</v>
      </c>
      <c r="AN1714">
        <f t="shared" si="80"/>
        <v>4.4713433554567757E-2</v>
      </c>
    </row>
    <row r="1715" spans="1:40" x14ac:dyDescent="0.25">
      <c r="A1715" s="2">
        <v>1832</v>
      </c>
      <c r="B1715" t="s">
        <v>286</v>
      </c>
      <c r="C1715">
        <v>820.82918124687831</v>
      </c>
      <c r="D1715">
        <v>776.33126109361922</v>
      </c>
      <c r="E1715">
        <v>7.8139731928156717</v>
      </c>
      <c r="F1715">
        <v>0.33276827521405933</v>
      </c>
      <c r="G1715">
        <v>0</v>
      </c>
      <c r="H1715">
        <v>0.35359537651384315</v>
      </c>
      <c r="I1715">
        <v>0</v>
      </c>
      <c r="J1715">
        <v>0.10032640600092799</v>
      </c>
      <c r="K1715">
        <v>1.216874923557773E-2</v>
      </c>
      <c r="L1715">
        <v>1.9659318803121164</v>
      </c>
      <c r="M1715">
        <v>0</v>
      </c>
      <c r="N1715">
        <v>0.43138611266354948</v>
      </c>
      <c r="O1715">
        <v>0.25045464111838606</v>
      </c>
      <c r="P1715">
        <v>0</v>
      </c>
      <c r="Q1715">
        <v>27.6632767000138</v>
      </c>
      <c r="R1715">
        <v>0</v>
      </c>
      <c r="S1715">
        <v>0.49395943879687565</v>
      </c>
      <c r="T1715">
        <v>1.2669443141721836E-2</v>
      </c>
      <c r="U1715">
        <v>1.7452124622140491E-2</v>
      </c>
      <c r="V1715">
        <v>0</v>
      </c>
      <c r="W1715">
        <v>0</v>
      </c>
      <c r="X1715">
        <v>0</v>
      </c>
      <c r="Y1715">
        <v>0.37428775624157107</v>
      </c>
      <c r="Z1715">
        <v>0</v>
      </c>
      <c r="AA1715">
        <v>3.6027315369464601</v>
      </c>
      <c r="AB1715">
        <v>1.0729385196224757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L1715">
        <f t="shared" si="78"/>
        <v>0.95530867103832884</v>
      </c>
      <c r="AM1715">
        <f t="shared" si="79"/>
        <v>1.3071398338843551E-3</v>
      </c>
      <c r="AN1715">
        <f t="shared" si="80"/>
        <v>5.6962765985809271E-3</v>
      </c>
    </row>
    <row r="1716" spans="1:40" x14ac:dyDescent="0.25">
      <c r="A1716" s="2">
        <v>1833</v>
      </c>
      <c r="B1716" t="s">
        <v>286</v>
      </c>
      <c r="C1716">
        <v>8005.9839672789558</v>
      </c>
      <c r="D1716">
        <v>4839.2176592744281</v>
      </c>
      <c r="E1716">
        <v>48.850178802882674</v>
      </c>
      <c r="F1716">
        <v>181.91016730340917</v>
      </c>
      <c r="G1716">
        <v>0</v>
      </c>
      <c r="H1716">
        <v>217.58674284626872</v>
      </c>
      <c r="I1716">
        <v>0</v>
      </c>
      <c r="J1716">
        <v>18.264398703142597</v>
      </c>
      <c r="K1716">
        <v>0.38191547304201756</v>
      </c>
      <c r="L1716">
        <v>715.55532097491664</v>
      </c>
      <c r="M1716">
        <v>0</v>
      </c>
      <c r="N1716">
        <v>192.36781347681514</v>
      </c>
      <c r="O1716">
        <v>71.01376581982025</v>
      </c>
      <c r="P1716">
        <v>0</v>
      </c>
      <c r="Q1716">
        <v>1390.0271781483043</v>
      </c>
      <c r="R1716">
        <v>0</v>
      </c>
      <c r="S1716">
        <v>30.25232266478735</v>
      </c>
      <c r="T1716">
        <v>1.1682610867508005</v>
      </c>
      <c r="U1716">
        <v>5.9422044997760191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151.00471918945948</v>
      </c>
      <c r="AB1716">
        <v>82.015342690760733</v>
      </c>
      <c r="AC1716">
        <v>34.888348880250852</v>
      </c>
      <c r="AD1716">
        <v>0</v>
      </c>
      <c r="AE1716">
        <v>0</v>
      </c>
      <c r="AF1716">
        <v>0</v>
      </c>
      <c r="AG1716">
        <v>0</v>
      </c>
      <c r="AH1716">
        <v>25.537627444140963</v>
      </c>
      <c r="AL1716">
        <f t="shared" si="78"/>
        <v>0.61055178951834066</v>
      </c>
      <c r="AM1716">
        <f t="shared" si="79"/>
        <v>1.0244255175374252E-2</v>
      </c>
      <c r="AN1716">
        <f t="shared" si="80"/>
        <v>2.9105736762975086E-2</v>
      </c>
    </row>
    <row r="1717" spans="1:40" x14ac:dyDescent="0.25">
      <c r="A1717" s="2">
        <v>1834</v>
      </c>
      <c r="B1717" t="s">
        <v>286</v>
      </c>
      <c r="C1717">
        <v>227.64465113084898</v>
      </c>
      <c r="D1717">
        <v>201.9880205851868</v>
      </c>
      <c r="E1717">
        <v>2.0402015376407343</v>
      </c>
      <c r="F1717">
        <v>1.6471118421307143</v>
      </c>
      <c r="G1717">
        <v>0</v>
      </c>
      <c r="H1717">
        <v>1.9700557015234468</v>
      </c>
      <c r="I1717">
        <v>0</v>
      </c>
      <c r="J1717">
        <v>0.16883388159570994</v>
      </c>
      <c r="K1717">
        <v>0</v>
      </c>
      <c r="L1717">
        <v>6.4794904293697728</v>
      </c>
      <c r="M1717">
        <v>0</v>
      </c>
      <c r="N1717">
        <v>1.3398734591826131</v>
      </c>
      <c r="O1717">
        <v>0.64294291250432822</v>
      </c>
      <c r="P1717">
        <v>0</v>
      </c>
      <c r="Q1717">
        <v>10.737883324808355</v>
      </c>
      <c r="R1717">
        <v>0</v>
      </c>
      <c r="S1717">
        <v>0.56545236657235498</v>
      </c>
      <c r="T1717">
        <v>1.0797515055684064E-2</v>
      </c>
      <c r="U1717">
        <v>5.3987575278420318E-2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L1717">
        <f t="shared" si="78"/>
        <v>0.89625748335968225</v>
      </c>
      <c r="AM1717">
        <f t="shared" si="79"/>
        <v>0</v>
      </c>
      <c r="AN1717">
        <f t="shared" si="80"/>
        <v>0</v>
      </c>
    </row>
    <row r="1718" spans="1:40" x14ac:dyDescent="0.25">
      <c r="A1718" s="2">
        <v>1835</v>
      </c>
      <c r="B1718" t="s">
        <v>286</v>
      </c>
      <c r="C1718">
        <v>21.506513310000503</v>
      </c>
      <c r="D1718">
        <v>19.615304366819334</v>
      </c>
      <c r="E1718">
        <v>0.19747456023671578</v>
      </c>
      <c r="F1718">
        <v>0.12272140587820686</v>
      </c>
      <c r="G1718">
        <v>3.53761226153292E-2</v>
      </c>
      <c r="H1718">
        <v>0.13031490179166016</v>
      </c>
      <c r="I1718">
        <v>3.7565038870662183E-2</v>
      </c>
      <c r="J1718">
        <v>5.4950633199165828E-2</v>
      </c>
      <c r="K1718">
        <v>1.163778532192818E-2</v>
      </c>
      <c r="L1718">
        <v>0.41048384504889851</v>
      </c>
      <c r="M1718">
        <v>0.18175825589453914</v>
      </c>
      <c r="N1718">
        <v>0.12211882441406005</v>
      </c>
      <c r="O1718">
        <v>9.9942117360699537E-2</v>
      </c>
      <c r="P1718">
        <v>0</v>
      </c>
      <c r="Q1718">
        <v>0.14436506791328818</v>
      </c>
      <c r="R1718">
        <v>5.9949573228083239E-3</v>
      </c>
      <c r="S1718">
        <v>6.139193054836488E-3</v>
      </c>
      <c r="T1718">
        <v>5.776779764999582E-3</v>
      </c>
      <c r="U1718">
        <v>5.9911828787190822E-3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0.24310058373937682</v>
      </c>
      <c r="AB1718">
        <v>7.5497687875273722E-2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L1718">
        <f t="shared" si="78"/>
        <v>0.92124551485726569</v>
      </c>
      <c r="AM1718">
        <f t="shared" si="79"/>
        <v>3.5104568921531035E-3</v>
      </c>
      <c r="AN1718">
        <f t="shared" si="80"/>
        <v>1.4814036428048181E-2</v>
      </c>
    </row>
    <row r="1719" spans="1:40" x14ac:dyDescent="0.25">
      <c r="A1719" s="2">
        <v>1836</v>
      </c>
      <c r="B1719" t="s">
        <v>286</v>
      </c>
      <c r="C1719">
        <v>8.468771999768089</v>
      </c>
      <c r="D1719">
        <v>8.3840874009696318</v>
      </c>
      <c r="E1719">
        <v>8.46845987984578E-2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L1719">
        <f t="shared" si="78"/>
        <v>1</v>
      </c>
      <c r="AM1719">
        <f t="shared" si="79"/>
        <v>0</v>
      </c>
      <c r="AN1719">
        <f t="shared" si="80"/>
        <v>0</v>
      </c>
    </row>
    <row r="1720" spans="1:40" x14ac:dyDescent="0.25">
      <c r="A1720" s="2">
        <v>1837</v>
      </c>
      <c r="B1720" t="s">
        <v>286</v>
      </c>
      <c r="C1720">
        <v>4.2704832018719339</v>
      </c>
      <c r="D1720">
        <v>0.66086750677919337</v>
      </c>
      <c r="E1720">
        <v>6.6752953526982677E-3</v>
      </c>
      <c r="F1720">
        <v>0.16993555133966054</v>
      </c>
      <c r="G1720">
        <v>0</v>
      </c>
      <c r="H1720">
        <v>0.18028065389686387</v>
      </c>
      <c r="I1720">
        <v>0</v>
      </c>
      <c r="J1720">
        <v>7.158810831650024E-2</v>
      </c>
      <c r="K1720">
        <v>0</v>
      </c>
      <c r="L1720">
        <v>0.63629276082491804</v>
      </c>
      <c r="M1720">
        <v>0</v>
      </c>
      <c r="N1720">
        <v>0.12110667002835469</v>
      </c>
      <c r="O1720">
        <v>0.10731319719338953</v>
      </c>
      <c r="P1720">
        <v>0</v>
      </c>
      <c r="Q1720">
        <v>2.1848497395863591</v>
      </c>
      <c r="R1720">
        <v>0</v>
      </c>
      <c r="S1720">
        <v>0.11500305467752196</v>
      </c>
      <c r="T1720">
        <v>6.2070618101914173E-3</v>
      </c>
      <c r="U1720">
        <v>6.4829309358474391E-3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3.8806711304350673E-3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L1720">
        <f t="shared" si="78"/>
        <v>0.15631551994848716</v>
      </c>
      <c r="AM1720">
        <f t="shared" si="79"/>
        <v>9.0871944625235961E-4</v>
      </c>
      <c r="AN1720">
        <f t="shared" si="80"/>
        <v>9.0871944625235961E-4</v>
      </c>
    </row>
    <row r="1721" spans="1:40" x14ac:dyDescent="0.25">
      <c r="A1721" s="2">
        <v>1838</v>
      </c>
      <c r="B1721" t="s">
        <v>292</v>
      </c>
      <c r="C1721">
        <v>78.11939371480905</v>
      </c>
      <c r="D1721">
        <v>15.612720841934483</v>
      </c>
      <c r="E1721">
        <v>0.15742901333269591</v>
      </c>
      <c r="F1721">
        <v>1.978824524040435</v>
      </c>
      <c r="G1721">
        <v>0</v>
      </c>
      <c r="H1721">
        <v>2.3669109977644269</v>
      </c>
      <c r="I1721">
        <v>0</v>
      </c>
      <c r="J1721">
        <v>0.20283403725947602</v>
      </c>
      <c r="K1721">
        <v>0</v>
      </c>
      <c r="L1721">
        <v>7.7838329941194822</v>
      </c>
      <c r="M1721">
        <v>0</v>
      </c>
      <c r="N1721">
        <v>1.9449683304353031</v>
      </c>
      <c r="O1721">
        <v>0.77248684917753718</v>
      </c>
      <c r="P1721">
        <v>0</v>
      </c>
      <c r="Q1721">
        <v>8.7714092433974873</v>
      </c>
      <c r="R1721">
        <v>4.0170784113583255E-2</v>
      </c>
      <c r="S1721">
        <v>0.26270165170815019</v>
      </c>
      <c r="T1721">
        <v>1.2706927948943609E-2</v>
      </c>
      <c r="U1721">
        <v>6.4640747568083232E-2</v>
      </c>
      <c r="V1721">
        <v>0</v>
      </c>
      <c r="W1721">
        <v>4.0968654426000303E-3</v>
      </c>
      <c r="X1721">
        <v>1.8435895055019119E-3</v>
      </c>
      <c r="Y1721">
        <v>0</v>
      </c>
      <c r="Z1721">
        <v>0</v>
      </c>
      <c r="AA1721">
        <v>30.286077027268796</v>
      </c>
      <c r="AB1721">
        <v>7.8557392897920746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L1721">
        <f t="shared" si="78"/>
        <v>0.20187240460210637</v>
      </c>
      <c r="AM1721">
        <f t="shared" si="79"/>
        <v>0.1005842788281653</v>
      </c>
      <c r="AN1721">
        <f t="shared" si="80"/>
        <v>0.48832632919906194</v>
      </c>
    </row>
    <row r="1722" spans="1:40" x14ac:dyDescent="0.25">
      <c r="A1722" s="2">
        <v>1839</v>
      </c>
      <c r="B1722" t="s">
        <v>292</v>
      </c>
      <c r="C1722">
        <v>22.239484332044881</v>
      </c>
      <c r="D1722">
        <v>21.116549365630306</v>
      </c>
      <c r="E1722">
        <v>0.21329541854291756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0.43709321574185467</v>
      </c>
      <c r="AC1722">
        <v>0.47254633212980501</v>
      </c>
      <c r="AD1722">
        <v>0</v>
      </c>
      <c r="AE1722">
        <v>0</v>
      </c>
      <c r="AF1722">
        <v>0</v>
      </c>
      <c r="AG1722">
        <v>0</v>
      </c>
      <c r="AH1722">
        <v>0</v>
      </c>
      <c r="AL1722">
        <f t="shared" si="78"/>
        <v>0.95909799281807273</v>
      </c>
      <c r="AM1722">
        <f t="shared" si="79"/>
        <v>1.9653927636804371E-2</v>
      </c>
      <c r="AN1722">
        <f t="shared" si="80"/>
        <v>1.9653927636804371E-2</v>
      </c>
    </row>
    <row r="1723" spans="1:40" x14ac:dyDescent="0.25">
      <c r="A1723" s="2">
        <v>1840</v>
      </c>
      <c r="B1723" t="s">
        <v>292</v>
      </c>
      <c r="C1723">
        <v>18.055282264122933</v>
      </c>
      <c r="D1723">
        <v>14.046076586788459</v>
      </c>
      <c r="E1723">
        <v>0.14168194740866402</v>
      </c>
      <c r="F1723">
        <v>3.0507247781558083E-2</v>
      </c>
      <c r="G1723">
        <v>0.10676724212243259</v>
      </c>
      <c r="H1723">
        <v>3.2415980472470782E-2</v>
      </c>
      <c r="I1723">
        <v>0.11345023794221923</v>
      </c>
      <c r="J1723">
        <v>2.0863675529851095E-2</v>
      </c>
      <c r="K1723">
        <v>2.5542915407122557E-2</v>
      </c>
      <c r="L1723">
        <v>0.81099162531125424</v>
      </c>
      <c r="M1723">
        <v>0</v>
      </c>
      <c r="N1723">
        <v>0.15783276726111239</v>
      </c>
      <c r="O1723">
        <v>0.10331771395739668</v>
      </c>
      <c r="P1723">
        <v>0</v>
      </c>
      <c r="Q1723">
        <v>2.2487982301977234</v>
      </c>
      <c r="R1723">
        <v>0.11740546018534281</v>
      </c>
      <c r="S1723">
        <v>8.7204372619595169E-2</v>
      </c>
      <c r="T1723">
        <v>5.2266808092896883E-3</v>
      </c>
      <c r="U1723">
        <v>7.1995803284385131E-3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L1723">
        <f t="shared" si="78"/>
        <v>0.78579544349684072</v>
      </c>
      <c r="AM1723">
        <f t="shared" si="79"/>
        <v>0</v>
      </c>
      <c r="AN1723">
        <f t="shared" si="80"/>
        <v>0</v>
      </c>
    </row>
    <row r="1724" spans="1:40" x14ac:dyDescent="0.25">
      <c r="A1724" s="2">
        <v>1841</v>
      </c>
      <c r="B1724" t="s">
        <v>292</v>
      </c>
      <c r="C1724">
        <v>4.7795139060185843</v>
      </c>
      <c r="D1724">
        <v>4.7317384781961556</v>
      </c>
      <c r="E1724">
        <v>4.7775427822428364E-2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L1724">
        <f t="shared" si="78"/>
        <v>1</v>
      </c>
      <c r="AM1724">
        <f t="shared" si="79"/>
        <v>0</v>
      </c>
      <c r="AN1724">
        <f t="shared" si="80"/>
        <v>0</v>
      </c>
    </row>
    <row r="1725" spans="1:40" x14ac:dyDescent="0.25">
      <c r="A1725" s="2">
        <v>1842</v>
      </c>
      <c r="B1725" t="s">
        <v>292</v>
      </c>
      <c r="C1725">
        <v>19.349969193391569</v>
      </c>
      <c r="D1725">
        <v>3.9905132379703336</v>
      </c>
      <c r="E1725">
        <v>4.0236749153130226E-2</v>
      </c>
      <c r="F1725">
        <v>1.0491861782214122</v>
      </c>
      <c r="G1725">
        <v>0</v>
      </c>
      <c r="H1725">
        <v>1.1148539179955059</v>
      </c>
      <c r="I1725">
        <v>0</v>
      </c>
      <c r="J1725">
        <v>0.35468848315580875</v>
      </c>
      <c r="K1725">
        <v>0</v>
      </c>
      <c r="L1725">
        <v>6.1983961112530945</v>
      </c>
      <c r="M1725">
        <v>0</v>
      </c>
      <c r="N1725">
        <v>1.4373504555914374</v>
      </c>
      <c r="O1725">
        <v>0.78965868523634242</v>
      </c>
      <c r="P1725">
        <v>0</v>
      </c>
      <c r="Q1725">
        <v>3.5459952860238264</v>
      </c>
      <c r="R1725">
        <v>3.4162468664429346E-2</v>
      </c>
      <c r="S1725">
        <v>5.0298098346096803E-2</v>
      </c>
      <c r="T1725">
        <v>3.9947913665745995E-2</v>
      </c>
      <c r="U1725">
        <v>5.502553088589137E-2</v>
      </c>
      <c r="V1725">
        <v>0</v>
      </c>
      <c r="W1725">
        <v>0.34084560858973662</v>
      </c>
      <c r="X1725">
        <v>0.10164299654877659</v>
      </c>
      <c r="Y1725">
        <v>0</v>
      </c>
      <c r="Z1725">
        <v>0</v>
      </c>
      <c r="AA1725">
        <v>0.16356552474155214</v>
      </c>
      <c r="AB1725">
        <v>4.360194734844413E-2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L1725">
        <f t="shared" si="78"/>
        <v>0.20830782451581639</v>
      </c>
      <c r="AM1725">
        <f t="shared" si="79"/>
        <v>7.5062106014527922E-3</v>
      </c>
      <c r="AN1725">
        <f t="shared" si="80"/>
        <v>3.357401093177869E-2</v>
      </c>
    </row>
    <row r="1726" spans="1:40" x14ac:dyDescent="0.25">
      <c r="A1726" s="2">
        <v>1843</v>
      </c>
      <c r="B1726" t="s">
        <v>292</v>
      </c>
      <c r="C1726">
        <v>14.673168409626948</v>
      </c>
      <c r="D1726">
        <v>9.9726643211533954</v>
      </c>
      <c r="E1726">
        <v>0.10048004553172851</v>
      </c>
      <c r="F1726">
        <v>0.36665817168083087</v>
      </c>
      <c r="G1726">
        <v>0</v>
      </c>
      <c r="H1726">
        <v>0.38960675680568113</v>
      </c>
      <c r="I1726">
        <v>0</v>
      </c>
      <c r="J1726">
        <v>9.4280981542538944E-2</v>
      </c>
      <c r="K1726">
        <v>2.9671362625336272E-2</v>
      </c>
      <c r="L1726">
        <v>2.1661485515892629</v>
      </c>
      <c r="M1726">
        <v>0</v>
      </c>
      <c r="N1726">
        <v>0.45011785597600573</v>
      </c>
      <c r="O1726">
        <v>0.27596138480563526</v>
      </c>
      <c r="P1726">
        <v>0</v>
      </c>
      <c r="Q1726">
        <v>0.77236563006010173</v>
      </c>
      <c r="R1726">
        <v>0</v>
      </c>
      <c r="S1726">
        <v>2.2023651243673746E-2</v>
      </c>
      <c r="T1726">
        <v>1.3959937878061908E-2</v>
      </c>
      <c r="U1726">
        <v>1.9229758734696116E-2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L1726">
        <f t="shared" si="78"/>
        <v>0.68650097139730337</v>
      </c>
      <c r="AM1726">
        <f t="shared" si="79"/>
        <v>0</v>
      </c>
      <c r="AN1726">
        <f t="shared" si="80"/>
        <v>0</v>
      </c>
    </row>
    <row r="1727" spans="1:40" x14ac:dyDescent="0.25">
      <c r="A1727" s="2">
        <v>1844</v>
      </c>
      <c r="B1727" t="s">
        <v>292</v>
      </c>
      <c r="C1727">
        <v>20784.839636529305</v>
      </c>
      <c r="D1727">
        <v>8821.8749635513814</v>
      </c>
      <c r="E1727">
        <v>88.838087514819051</v>
      </c>
      <c r="F1727">
        <v>792.92770631694077</v>
      </c>
      <c r="G1727">
        <v>0</v>
      </c>
      <c r="H1727">
        <v>948.43627385276022</v>
      </c>
      <c r="I1727">
        <v>0</v>
      </c>
      <c r="J1727">
        <v>79.054229075174476</v>
      </c>
      <c r="K1727">
        <v>2.2226127932512338</v>
      </c>
      <c r="L1727">
        <v>3119.0320723914992</v>
      </c>
      <c r="M1727">
        <v>0</v>
      </c>
      <c r="N1727">
        <v>778.22731745700355</v>
      </c>
      <c r="O1727">
        <v>309.54057699355155</v>
      </c>
      <c r="P1727">
        <v>0</v>
      </c>
      <c r="Q1727">
        <v>5159.7354209627802</v>
      </c>
      <c r="R1727">
        <v>0</v>
      </c>
      <c r="S1727">
        <v>154.57655882952724</v>
      </c>
      <c r="T1727">
        <v>5.0921896436012268</v>
      </c>
      <c r="U1727">
        <v>25.901932278104837</v>
      </c>
      <c r="V1727">
        <v>0</v>
      </c>
      <c r="W1727">
        <v>0.48599653668847592</v>
      </c>
      <c r="X1727">
        <v>0.16643717009879314</v>
      </c>
      <c r="Y1727">
        <v>22.669923138586203</v>
      </c>
      <c r="Z1727">
        <v>0</v>
      </c>
      <c r="AA1727">
        <v>321.88948697106593</v>
      </c>
      <c r="AB1727">
        <v>122.83063153290932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31.337219519554559</v>
      </c>
      <c r="AL1727">
        <f t="shared" si="78"/>
        <v>0.42871213860152402</v>
      </c>
      <c r="AM1727">
        <f t="shared" si="79"/>
        <v>5.9176337587344705E-3</v>
      </c>
      <c r="AN1727">
        <f t="shared" si="80"/>
        <v>2.1427759848001011E-2</v>
      </c>
    </row>
    <row r="1728" spans="1:40" x14ac:dyDescent="0.25">
      <c r="A1728" s="2">
        <v>1845</v>
      </c>
      <c r="B1728" t="s">
        <v>292</v>
      </c>
      <c r="C1728">
        <v>17565.226559866733</v>
      </c>
      <c r="D1728">
        <v>7175.8923584801087</v>
      </c>
      <c r="E1728">
        <v>72.26730868215499</v>
      </c>
      <c r="F1728">
        <v>587.11665712300749</v>
      </c>
      <c r="G1728">
        <v>0</v>
      </c>
      <c r="H1728">
        <v>623.86350488113601</v>
      </c>
      <c r="I1728">
        <v>0</v>
      </c>
      <c r="J1728">
        <v>180.68448556578903</v>
      </c>
      <c r="K1728">
        <v>17.795680129501488</v>
      </c>
      <c r="L1728">
        <v>3468.5746967086793</v>
      </c>
      <c r="M1728">
        <v>0</v>
      </c>
      <c r="N1728">
        <v>730.09573745606895</v>
      </c>
      <c r="O1728">
        <v>441.88673066237607</v>
      </c>
      <c r="P1728">
        <v>0</v>
      </c>
      <c r="Q1728">
        <v>3219.1088490420057</v>
      </c>
      <c r="R1728">
        <v>0</v>
      </c>
      <c r="S1728">
        <v>86.635786760541961</v>
      </c>
      <c r="T1728">
        <v>22.354000746077162</v>
      </c>
      <c r="U1728">
        <v>30.792008674653658</v>
      </c>
      <c r="V1728">
        <v>0</v>
      </c>
      <c r="W1728">
        <v>0</v>
      </c>
      <c r="X1728">
        <v>0</v>
      </c>
      <c r="Y1728">
        <v>66.605379289074904</v>
      </c>
      <c r="Z1728">
        <v>0</v>
      </c>
      <c r="AA1728">
        <v>656.15839360970426</v>
      </c>
      <c r="AB1728">
        <v>161.41745364335179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23.977528412501638</v>
      </c>
      <c r="AL1728">
        <f t="shared" si="78"/>
        <v>0.41264253794044176</v>
      </c>
      <c r="AM1728">
        <f t="shared" si="79"/>
        <v>9.1896027126778176E-3</v>
      </c>
      <c r="AN1728">
        <f t="shared" si="80"/>
        <v>4.6545135325556486E-2</v>
      </c>
    </row>
    <row r="1729" spans="1:40" x14ac:dyDescent="0.25">
      <c r="A1729" s="2">
        <v>1846</v>
      </c>
      <c r="B1729" t="s">
        <v>299</v>
      </c>
      <c r="C1729">
        <v>21.523230659388059</v>
      </c>
      <c r="D1729">
        <v>10.413470572963856</v>
      </c>
      <c r="E1729">
        <v>0.10504006445814744</v>
      </c>
      <c r="F1729">
        <v>5.0845412969263475E-2</v>
      </c>
      <c r="G1729">
        <v>0.17794540353738764</v>
      </c>
      <c r="H1729">
        <v>5.4026634120784636E-2</v>
      </c>
      <c r="I1729">
        <v>0.18908372990369873</v>
      </c>
      <c r="J1729">
        <v>3.4772792549751817E-2</v>
      </c>
      <c r="K1729">
        <v>4.2571525678537593E-2</v>
      </c>
      <c r="L1729">
        <v>1.3516527088520904</v>
      </c>
      <c r="M1729">
        <v>0</v>
      </c>
      <c r="N1729">
        <v>0.26305461210185399</v>
      </c>
      <c r="O1729">
        <v>0.17219618992899446</v>
      </c>
      <c r="P1729">
        <v>0</v>
      </c>
      <c r="Q1729">
        <v>1.662155213624404</v>
      </c>
      <c r="R1729">
        <v>8.6777948832644697E-2</v>
      </c>
      <c r="S1729">
        <v>6.4455405849265984E-2</v>
      </c>
      <c r="T1729">
        <v>8.7111346821494798E-3</v>
      </c>
      <c r="U1729">
        <v>1.1999300547397522E-2</v>
      </c>
      <c r="V1729">
        <v>0</v>
      </c>
      <c r="W1729">
        <v>2.8086392134373726</v>
      </c>
      <c r="X1729">
        <v>0.83944384959522966</v>
      </c>
      <c r="Y1729">
        <v>0</v>
      </c>
      <c r="Z1729">
        <v>0</v>
      </c>
      <c r="AA1729">
        <v>2.5025919766057787</v>
      </c>
      <c r="AB1729">
        <v>0.68379696914944743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L1729">
        <f t="shared" si="78"/>
        <v>0.48870500920055943</v>
      </c>
      <c r="AM1729">
        <f t="shared" si="79"/>
        <v>7.0771941389768361E-2</v>
      </c>
      <c r="AN1729">
        <f t="shared" si="80"/>
        <v>0.31753931911735334</v>
      </c>
    </row>
    <row r="1730" spans="1:40" x14ac:dyDescent="0.25">
      <c r="A1730" s="2">
        <v>1847</v>
      </c>
      <c r="B1730" t="s">
        <v>299</v>
      </c>
      <c r="C1730">
        <v>8.2205258792559324</v>
      </c>
      <c r="D1730">
        <v>7.5450516130395071</v>
      </c>
      <c r="E1730">
        <v>7.621410476578408E-2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0.34195086667623442</v>
      </c>
      <c r="X1730">
        <v>9.9996075894877939E-2</v>
      </c>
      <c r="Y1730">
        <v>0.15731321887952751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L1730">
        <f t="shared" si="78"/>
        <v>0.92710196765357278</v>
      </c>
      <c r="AM1730">
        <f t="shared" si="79"/>
        <v>1.2164194525220438E-2</v>
      </c>
      <c r="AN1730">
        <f t="shared" si="80"/>
        <v>5.3761395446286761E-2</v>
      </c>
    </row>
    <row r="1731" spans="1:40" x14ac:dyDescent="0.25">
      <c r="A1731" s="2">
        <v>1848</v>
      </c>
      <c r="B1731" t="s">
        <v>299</v>
      </c>
      <c r="C1731">
        <v>14585.676900374745</v>
      </c>
      <c r="D1731">
        <v>5860.5120803192094</v>
      </c>
      <c r="E1731">
        <v>59.092136881277646</v>
      </c>
      <c r="F1731">
        <v>273.64329877908091</v>
      </c>
      <c r="G1731">
        <v>0</v>
      </c>
      <c r="H1731">
        <v>290.77041816756861</v>
      </c>
      <c r="I1731">
        <v>0</v>
      </c>
      <c r="J1731">
        <v>92.508011051229829</v>
      </c>
      <c r="K1731">
        <v>0</v>
      </c>
      <c r="L1731">
        <v>1616.6335339053442</v>
      </c>
      <c r="M1731">
        <v>0</v>
      </c>
      <c r="N1731">
        <v>374.88229289907042</v>
      </c>
      <c r="O1731">
        <v>205.9546837568268</v>
      </c>
      <c r="P1731">
        <v>0</v>
      </c>
      <c r="Q1731">
        <v>2340.6792519835462</v>
      </c>
      <c r="R1731">
        <v>22.550334997492865</v>
      </c>
      <c r="S1731">
        <v>33.201317462818999</v>
      </c>
      <c r="T1731">
        <v>10.419007704969751</v>
      </c>
      <c r="U1731">
        <v>14.35147364809063</v>
      </c>
      <c r="V1731">
        <v>0</v>
      </c>
      <c r="W1731">
        <v>1629.242009058941</v>
      </c>
      <c r="X1731">
        <v>485.85352350315219</v>
      </c>
      <c r="Y1731">
        <v>116.72859210710126</v>
      </c>
      <c r="Z1731">
        <v>134.96211648026761</v>
      </c>
      <c r="AA1731">
        <v>781.84320826461942</v>
      </c>
      <c r="AB1731">
        <v>208.417308325563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33.432301078574326</v>
      </c>
      <c r="AL1731">
        <f t="shared" ref="AL1731:AL1794" si="81">(D1731+E1731)/C1731</f>
        <v>0.40585049686987079</v>
      </c>
      <c r="AM1731">
        <f t="shared" ref="AM1731:AM1794" si="82">(SUM(X1731,AB1731,AE1731))/C1731</f>
        <v>4.7599493432552147E-2</v>
      </c>
      <c r="AN1731">
        <f t="shared" ref="AN1731:AN1794" si="83">(SUM(AA1731:AB1731,AD1731:AE1731,W1731:X1731))/C1731</f>
        <v>0.21290448639188564</v>
      </c>
    </row>
    <row r="1732" spans="1:40" x14ac:dyDescent="0.25">
      <c r="A1732" s="2">
        <v>1849</v>
      </c>
      <c r="B1732" t="s">
        <v>299</v>
      </c>
      <c r="C1732">
        <v>1299.9427495196537</v>
      </c>
      <c r="D1732">
        <v>1138.8604460639274</v>
      </c>
      <c r="E1732">
        <v>11.503441447466091</v>
      </c>
      <c r="F1732">
        <v>0.25942854080220978</v>
      </c>
      <c r="G1732">
        <v>0</v>
      </c>
      <c r="H1732">
        <v>0.27565603917757209</v>
      </c>
      <c r="I1732">
        <v>0</v>
      </c>
      <c r="J1732">
        <v>8.7691923830948051E-2</v>
      </c>
      <c r="K1732">
        <v>0</v>
      </c>
      <c r="L1732">
        <v>1.5326528900865408</v>
      </c>
      <c r="M1732">
        <v>0</v>
      </c>
      <c r="N1732">
        <v>0.27491602296501488</v>
      </c>
      <c r="O1732">
        <v>0.19525856351331761</v>
      </c>
      <c r="P1732">
        <v>0</v>
      </c>
      <c r="Q1732">
        <v>2.8404826791198623</v>
      </c>
      <c r="R1732">
        <v>0</v>
      </c>
      <c r="S1732">
        <v>0.14948472174873537</v>
      </c>
      <c r="T1732">
        <v>9.8845025320203599E-3</v>
      </c>
      <c r="U1732">
        <v>1.3611012480963532E-2</v>
      </c>
      <c r="V1732">
        <v>0</v>
      </c>
      <c r="W1732">
        <v>55.02443172455731</v>
      </c>
      <c r="X1732">
        <v>22.259762858122023</v>
      </c>
      <c r="Y1732">
        <v>12.603825733897089</v>
      </c>
      <c r="Z1732">
        <v>49.589184370894884</v>
      </c>
      <c r="AA1732">
        <v>3.1913638506268134</v>
      </c>
      <c r="AB1732">
        <v>1.2712265739049822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L1732">
        <f t="shared" si="81"/>
        <v>0.88493426955646182</v>
      </c>
      <c r="AM1732">
        <f t="shared" si="82"/>
        <v>1.8101558273025502E-2</v>
      </c>
      <c r="AN1732">
        <f t="shared" si="83"/>
        <v>6.2884911691239984E-2</v>
      </c>
    </row>
    <row r="1733" spans="1:40" x14ac:dyDescent="0.25">
      <c r="A1733" s="2">
        <v>1850</v>
      </c>
      <c r="B1733" t="s">
        <v>299</v>
      </c>
      <c r="C1733">
        <v>42.419437973417267</v>
      </c>
      <c r="D1733">
        <v>17.095995979120111</v>
      </c>
      <c r="E1733">
        <v>0.17225150662582034</v>
      </c>
      <c r="F1733">
        <v>0.62331889185741252</v>
      </c>
      <c r="G1733">
        <v>0</v>
      </c>
      <c r="H1733">
        <v>0.66233148656965801</v>
      </c>
      <c r="I1733">
        <v>0</v>
      </c>
      <c r="J1733">
        <v>0.16027766862231621</v>
      </c>
      <c r="K1733">
        <v>5.0441316463071671E-2</v>
      </c>
      <c r="L1733">
        <v>3.6824525377017476</v>
      </c>
      <c r="M1733">
        <v>0</v>
      </c>
      <c r="N1733">
        <v>0.76520035515920992</v>
      </c>
      <c r="O1733">
        <v>0.46913435416957994</v>
      </c>
      <c r="P1733">
        <v>0</v>
      </c>
      <c r="Q1733">
        <v>5.1858835161178254</v>
      </c>
      <c r="R1733">
        <v>0</v>
      </c>
      <c r="S1733">
        <v>0.14787308692180942</v>
      </c>
      <c r="T1733">
        <v>2.3731894392705247E-2</v>
      </c>
      <c r="U1733">
        <v>3.2690589848983397E-2</v>
      </c>
      <c r="V1733">
        <v>0</v>
      </c>
      <c r="W1733">
        <v>6.2553624986662815</v>
      </c>
      <c r="X1733">
        <v>1.7050741786183952</v>
      </c>
      <c r="Y1733">
        <v>0</v>
      </c>
      <c r="Z1733">
        <v>0</v>
      </c>
      <c r="AA1733">
        <v>4.3012036885328495</v>
      </c>
      <c r="AB1733">
        <v>1.0862144240294898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L1733">
        <f t="shared" si="81"/>
        <v>0.40708336344690188</v>
      </c>
      <c r="AM1733">
        <f t="shared" si="82"/>
        <v>6.5802111861950771E-2</v>
      </c>
      <c r="AN1733">
        <f t="shared" si="83"/>
        <v>0.3146636407161178</v>
      </c>
    </row>
    <row r="1734" spans="1:40" x14ac:dyDescent="0.25">
      <c r="A1734" s="2">
        <v>1851</v>
      </c>
      <c r="B1734" t="s">
        <v>299</v>
      </c>
      <c r="C1734">
        <v>31.147550835695377</v>
      </c>
      <c r="D1734">
        <v>4.189231865424226</v>
      </c>
      <c r="E1734">
        <v>4.2189110041758682E-2</v>
      </c>
      <c r="F1734">
        <v>1.1269033725969437</v>
      </c>
      <c r="G1734">
        <v>0</v>
      </c>
      <c r="H1734">
        <v>1.1974347502517009</v>
      </c>
      <c r="I1734">
        <v>0</v>
      </c>
      <c r="J1734">
        <v>0.34680323525103474</v>
      </c>
      <c r="K1734">
        <v>3.4156775680425126E-2</v>
      </c>
      <c r="L1734">
        <v>6.6575330071183876</v>
      </c>
      <c r="M1734">
        <v>0</v>
      </c>
      <c r="N1734">
        <v>1.4013353885913034</v>
      </c>
      <c r="O1734">
        <v>0.84815111451511749</v>
      </c>
      <c r="P1734">
        <v>0</v>
      </c>
      <c r="Q1734">
        <v>4.7255641857037611</v>
      </c>
      <c r="R1734">
        <v>0</v>
      </c>
      <c r="S1734">
        <v>0.12717897726189714</v>
      </c>
      <c r="T1734">
        <v>4.2905951527979214E-2</v>
      </c>
      <c r="U1734">
        <v>5.9101744097223928E-2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8.3058024507557491</v>
      </c>
      <c r="AB1734">
        <v>2.0432589068778708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L1734">
        <f t="shared" si="81"/>
        <v>0.1358508409790197</v>
      </c>
      <c r="AM1734">
        <f t="shared" si="82"/>
        <v>6.5599344155697709E-2</v>
      </c>
      <c r="AN1734">
        <f t="shared" si="83"/>
        <v>0.33225923322913403</v>
      </c>
    </row>
    <row r="1735" spans="1:40" x14ac:dyDescent="0.25">
      <c r="A1735" s="2">
        <v>1852</v>
      </c>
      <c r="B1735" t="s">
        <v>307</v>
      </c>
      <c r="C1735">
        <v>52.47201677744831</v>
      </c>
      <c r="D1735">
        <v>1.5083358105935003</v>
      </c>
      <c r="E1735">
        <v>1.5235693049046761E-2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36.306743053517856</v>
      </c>
      <c r="X1735">
        <v>14.637850671446985</v>
      </c>
      <c r="Y1735">
        <v>0</v>
      </c>
      <c r="Z1735">
        <v>0</v>
      </c>
      <c r="AA1735">
        <v>2.1222820143861924E-3</v>
      </c>
      <c r="AB1735">
        <v>1.7292668265368972E-3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L1735">
        <f t="shared" si="81"/>
        <v>2.9035886120111078E-2</v>
      </c>
      <c r="AM1735">
        <f t="shared" si="82"/>
        <v>0.27899785137600036</v>
      </c>
      <c r="AN1735">
        <f t="shared" si="83"/>
        <v>0.9709641138798889</v>
      </c>
    </row>
    <row r="1736" spans="1:40" x14ac:dyDescent="0.25">
      <c r="A1736" s="2">
        <v>1853</v>
      </c>
      <c r="B1736" t="s">
        <v>307</v>
      </c>
      <c r="C1736">
        <v>6.4629475305913022</v>
      </c>
      <c r="D1736">
        <v>0.1875965934490102</v>
      </c>
      <c r="E1736">
        <v>1.8949548274996072E-3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4.5416985413867916</v>
      </c>
      <c r="X1736">
        <v>1.7317574409280012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L1736">
        <f t="shared" si="81"/>
        <v>2.9319679198938662E-2</v>
      </c>
      <c r="AM1736">
        <f t="shared" si="82"/>
        <v>0.2679516478713484</v>
      </c>
      <c r="AN1736">
        <f t="shared" si="83"/>
        <v>0.97068032080106148</v>
      </c>
    </row>
    <row r="1737" spans="1:40" x14ac:dyDescent="0.25">
      <c r="A1737" s="2">
        <v>1854</v>
      </c>
      <c r="B1737" t="s">
        <v>307</v>
      </c>
      <c r="C1737">
        <v>35.697208557236266</v>
      </c>
      <c r="D1737">
        <v>0.18609424717125991</v>
      </c>
      <c r="E1737">
        <v>1.8797274929734328E-3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25.372597131880966</v>
      </c>
      <c r="X1737">
        <v>9.7799828944704803</v>
      </c>
      <c r="Y1737">
        <v>0.35665455622058151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L1737">
        <f t="shared" si="81"/>
        <v>5.265789182446556E-3</v>
      </c>
      <c r="AM1737">
        <f t="shared" si="82"/>
        <v>0.27397052289927459</v>
      </c>
      <c r="AN1737">
        <f t="shared" si="83"/>
        <v>0.98474310589267577</v>
      </c>
    </row>
    <row r="1738" spans="1:40" x14ac:dyDescent="0.25">
      <c r="A1738" s="2">
        <v>1855</v>
      </c>
      <c r="B1738" t="s">
        <v>307</v>
      </c>
      <c r="C1738">
        <v>6.537016674605252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4.0918503630009582</v>
      </c>
      <c r="X1738">
        <v>2.3493877682302156</v>
      </c>
      <c r="Y1738">
        <v>9.5778543374078054E-2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L1738">
        <f t="shared" si="81"/>
        <v>0</v>
      </c>
      <c r="AM1738">
        <f t="shared" si="82"/>
        <v>0.35939754863361839</v>
      </c>
      <c r="AN1738">
        <f t="shared" si="83"/>
        <v>0.98534827917050372</v>
      </c>
    </row>
    <row r="1739" spans="1:40" x14ac:dyDescent="0.25">
      <c r="A1739" s="2">
        <v>1856</v>
      </c>
      <c r="B1739" t="s">
        <v>307</v>
      </c>
      <c r="C1739">
        <v>36988.481676431467</v>
      </c>
      <c r="D1739">
        <v>13658.537937167352</v>
      </c>
      <c r="E1739">
        <v>137.96513855181331</v>
      </c>
      <c r="F1739">
        <v>0</v>
      </c>
      <c r="G1739">
        <v>34.088941173854998</v>
      </c>
      <c r="H1739">
        <v>0</v>
      </c>
      <c r="I1739">
        <v>71.587436888564355</v>
      </c>
      <c r="J1739">
        <v>10.930347309621608</v>
      </c>
      <c r="K1739">
        <v>0</v>
      </c>
      <c r="L1739">
        <v>164.96990938425569</v>
      </c>
      <c r="M1739">
        <v>0</v>
      </c>
      <c r="N1739">
        <v>42.942116736782971</v>
      </c>
      <c r="O1739">
        <v>15.275028454594773</v>
      </c>
      <c r="P1739">
        <v>0</v>
      </c>
      <c r="Q1739">
        <v>104.76884021839346</v>
      </c>
      <c r="R1739">
        <v>334.81840148752218</v>
      </c>
      <c r="S1739">
        <v>21.804367464836556</v>
      </c>
      <c r="T1739">
        <v>9.1821278635752268</v>
      </c>
      <c r="U1739">
        <v>2.2986822083894358</v>
      </c>
      <c r="V1739">
        <v>0</v>
      </c>
      <c r="W1739">
        <v>16066.98617853217</v>
      </c>
      <c r="X1739">
        <v>5748.3256832946354</v>
      </c>
      <c r="Y1739">
        <v>402.40169844889124</v>
      </c>
      <c r="Z1739">
        <v>0</v>
      </c>
      <c r="AA1739">
        <v>0.44961485138095353</v>
      </c>
      <c r="AB1739">
        <v>0.44961485138095353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160.69961154345566</v>
      </c>
      <c r="AL1739">
        <f t="shared" si="81"/>
        <v>0.37299457697151434</v>
      </c>
      <c r="AM1739">
        <f t="shared" si="82"/>
        <v>0.15542068875481996</v>
      </c>
      <c r="AN1739">
        <f t="shared" si="83"/>
        <v>0.58981093850712307</v>
      </c>
    </row>
    <row r="1740" spans="1:40" x14ac:dyDescent="0.25">
      <c r="A1740" s="2">
        <v>1857</v>
      </c>
      <c r="B1740" t="s">
        <v>307</v>
      </c>
      <c r="C1740">
        <v>143.90546671488673</v>
      </c>
      <c r="D1740">
        <v>0.69579969243969708</v>
      </c>
      <c r="E1740">
        <v>6.838326473530945E-3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71.728282610016478</v>
      </c>
      <c r="X1740">
        <v>70.149907070312921</v>
      </c>
      <c r="Y1740">
        <v>1.324639015644105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L1740">
        <f t="shared" si="81"/>
        <v>4.8826360454070341E-3</v>
      </c>
      <c r="AM1740">
        <f t="shared" si="82"/>
        <v>0.48747214870785766</v>
      </c>
      <c r="AN1740">
        <f t="shared" si="83"/>
        <v>0.98591243904184767</v>
      </c>
    </row>
    <row r="1741" spans="1:40" x14ac:dyDescent="0.25">
      <c r="A1741" s="2">
        <v>1858</v>
      </c>
      <c r="B1741" t="s">
        <v>307</v>
      </c>
      <c r="C1741">
        <v>328.50083435216783</v>
      </c>
      <c r="D1741">
        <v>275.71802802382587</v>
      </c>
      <c r="E1741">
        <v>2.7851325427777396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1.5127074165014331</v>
      </c>
      <c r="R1741">
        <v>0</v>
      </c>
      <c r="S1741">
        <v>7.9604733630481359E-2</v>
      </c>
      <c r="T1741">
        <v>0</v>
      </c>
      <c r="U1741">
        <v>0</v>
      </c>
      <c r="V1741">
        <v>0</v>
      </c>
      <c r="W1741">
        <v>33.018970224949406</v>
      </c>
      <c r="X1741">
        <v>15.348954935031637</v>
      </c>
      <c r="Y1741">
        <v>0</v>
      </c>
      <c r="Z1741">
        <v>0</v>
      </c>
      <c r="AA1741">
        <v>0</v>
      </c>
      <c r="AB1741">
        <v>3.7436475451296684E-2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L1741">
        <f t="shared" si="81"/>
        <v>0.84780046636970041</v>
      </c>
      <c r="AM1741">
        <f t="shared" si="82"/>
        <v>4.6838211053028933E-2</v>
      </c>
      <c r="AN1741">
        <f t="shared" si="83"/>
        <v>0.14735232478447707</v>
      </c>
    </row>
    <row r="1742" spans="1:40" x14ac:dyDescent="0.25">
      <c r="A1742" s="2">
        <v>1859</v>
      </c>
      <c r="B1742" t="s">
        <v>307</v>
      </c>
      <c r="C1742">
        <v>49.937977715407321</v>
      </c>
      <c r="D1742">
        <v>3.1141171020988789</v>
      </c>
      <c r="E1742">
        <v>3.1455913058157474E-2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31.557790788507518</v>
      </c>
      <c r="X1742">
        <v>13.61100619920663</v>
      </c>
      <c r="Y1742">
        <v>1.6236077125361386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L1742">
        <f t="shared" si="81"/>
        <v>6.2989595475479887E-2</v>
      </c>
      <c r="AM1742">
        <f t="shared" si="82"/>
        <v>0.27255821765099708</v>
      </c>
      <c r="AN1742">
        <f t="shared" si="83"/>
        <v>0.90449792030281306</v>
      </c>
    </row>
    <row r="1743" spans="1:40" x14ac:dyDescent="0.25">
      <c r="A1743" s="2">
        <v>1860</v>
      </c>
      <c r="B1743" t="s">
        <v>307</v>
      </c>
      <c r="C1743">
        <v>3.1313904251677527</v>
      </c>
      <c r="D1743">
        <v>0</v>
      </c>
      <c r="E1743">
        <v>0</v>
      </c>
      <c r="F1743">
        <v>2.8704181398564791E-4</v>
      </c>
      <c r="G1743">
        <v>2.1981641182202796E-4</v>
      </c>
      <c r="H1743">
        <v>6.0289452757012526E-4</v>
      </c>
      <c r="I1743">
        <v>4.6150776316557853E-4</v>
      </c>
      <c r="J1743">
        <v>1.6272817428126857E-4</v>
      </c>
      <c r="K1743">
        <v>0</v>
      </c>
      <c r="L1743">
        <v>1.8502992578086212E-3</v>
      </c>
      <c r="M1743">
        <v>6.0236093923647671E-4</v>
      </c>
      <c r="N1743">
        <v>6.1890057697464181E-4</v>
      </c>
      <c r="O1743">
        <v>2.2728590154413571E-4</v>
      </c>
      <c r="P1743">
        <v>0</v>
      </c>
      <c r="Q1743">
        <v>0</v>
      </c>
      <c r="R1743">
        <v>0</v>
      </c>
      <c r="S1743">
        <v>0</v>
      </c>
      <c r="T1743">
        <v>1.3658496025389146E-4</v>
      </c>
      <c r="U1743">
        <v>3.4146238729635413E-5</v>
      </c>
      <c r="V1743">
        <v>0</v>
      </c>
      <c r="W1743">
        <v>2.3671937678777066</v>
      </c>
      <c r="X1743">
        <v>0.73077709436648164</v>
      </c>
      <c r="Y1743">
        <v>2.8215996358192063E-2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L1743">
        <f t="shared" si="81"/>
        <v>0</v>
      </c>
      <c r="AM1743">
        <f t="shared" si="82"/>
        <v>0.23337144052464584</v>
      </c>
      <c r="AN1743">
        <f t="shared" si="83"/>
        <v>0.9893275643129763</v>
      </c>
    </row>
    <row r="1744" spans="1:40" x14ac:dyDescent="0.25">
      <c r="A1744" s="2">
        <v>1861</v>
      </c>
      <c r="B1744" t="s">
        <v>300</v>
      </c>
      <c r="C1744">
        <v>76.37593183990937</v>
      </c>
      <c r="D1744">
        <v>0.64642963311149992</v>
      </c>
      <c r="E1744">
        <v>6.5295827353057537E-3</v>
      </c>
      <c r="F1744">
        <v>0</v>
      </c>
      <c r="G1744">
        <v>1.79337150690707E-2</v>
      </c>
      <c r="H1744">
        <v>0</v>
      </c>
      <c r="I1744">
        <v>3.7660961589572904E-2</v>
      </c>
      <c r="J1744">
        <v>5.7502306916877742E-3</v>
      </c>
      <c r="K1744">
        <v>0</v>
      </c>
      <c r="L1744">
        <v>0</v>
      </c>
      <c r="M1744">
        <v>8.6787808166897226E-2</v>
      </c>
      <c r="N1744">
        <v>2.4156164628064851E-2</v>
      </c>
      <c r="O1744">
        <v>8.0358627994171292E-3</v>
      </c>
      <c r="P1744">
        <v>0</v>
      </c>
      <c r="Q1744">
        <v>0</v>
      </c>
      <c r="R1744">
        <v>0</v>
      </c>
      <c r="S1744">
        <v>0</v>
      </c>
      <c r="T1744">
        <v>4.8306452497999487E-3</v>
      </c>
      <c r="U1744">
        <v>1.209242964741454E-3</v>
      </c>
      <c r="V1744">
        <v>0</v>
      </c>
      <c r="W1744">
        <v>53.828692961954729</v>
      </c>
      <c r="X1744">
        <v>21.702204691145312</v>
      </c>
      <c r="Y1744">
        <v>0</v>
      </c>
      <c r="Z1744">
        <v>0</v>
      </c>
      <c r="AA1744">
        <v>3.1465137691551802E-3</v>
      </c>
      <c r="AB1744">
        <v>2.5638260341264434E-3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L1744">
        <f t="shared" si="81"/>
        <v>8.5492798597268226E-3</v>
      </c>
      <c r="AM1744">
        <f t="shared" si="82"/>
        <v>0.28418335455041688</v>
      </c>
      <c r="AN1744">
        <f t="shared" si="83"/>
        <v>0.98901062380796434</v>
      </c>
    </row>
    <row r="1745" spans="1:40" x14ac:dyDescent="0.25">
      <c r="A1745" s="2">
        <v>1862</v>
      </c>
      <c r="B1745" t="s">
        <v>300</v>
      </c>
      <c r="C1745">
        <v>33.771535002556561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24.176624913031109</v>
      </c>
      <c r="X1745">
        <v>7.9329550495883323</v>
      </c>
      <c r="Y1745">
        <v>1.6619550399371203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L1745">
        <f t="shared" si="81"/>
        <v>0</v>
      </c>
      <c r="AM1745">
        <f t="shared" si="82"/>
        <v>0.23490063596421645</v>
      </c>
      <c r="AN1745">
        <f t="shared" si="83"/>
        <v>0.95078828842659047</v>
      </c>
    </row>
    <row r="1746" spans="1:40" x14ac:dyDescent="0.25">
      <c r="A1746" s="2">
        <v>1863</v>
      </c>
      <c r="B1746" t="s">
        <v>300</v>
      </c>
      <c r="C1746">
        <v>188.52599967356585</v>
      </c>
      <c r="D1746">
        <v>0.40784062773186536</v>
      </c>
      <c r="E1746">
        <v>4.1196813386910327E-3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142.93546227066597</v>
      </c>
      <c r="X1746">
        <v>41.798359724058976</v>
      </c>
      <c r="Y1746">
        <v>3.3802173697703615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L1746">
        <f t="shared" si="81"/>
        <v>2.1851644324065046E-3</v>
      </c>
      <c r="AM1746">
        <f t="shared" si="82"/>
        <v>0.22171138090466641</v>
      </c>
      <c r="AN1746">
        <f t="shared" si="83"/>
        <v>0.97988512096258817</v>
      </c>
    </row>
    <row r="1747" spans="1:40" x14ac:dyDescent="0.25">
      <c r="A1747" s="2">
        <v>1864</v>
      </c>
      <c r="B1747" t="s">
        <v>300</v>
      </c>
      <c r="C1747">
        <v>6.9751331765342197</v>
      </c>
      <c r="D1747">
        <v>0.20451505483517782</v>
      </c>
      <c r="E1747">
        <v>2.0658102650567239E-3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4.9848360918503181</v>
      </c>
      <c r="X1747">
        <v>1.783437230566848</v>
      </c>
      <c r="Y1747">
        <v>0</v>
      </c>
      <c r="Z1747">
        <v>0</v>
      </c>
      <c r="AA1747">
        <v>1.3949450840944512E-4</v>
      </c>
      <c r="AB1747">
        <v>1.3949450840944512E-4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L1747">
        <f t="shared" si="81"/>
        <v>2.9616762844789115E-2</v>
      </c>
      <c r="AM1747">
        <f t="shared" si="82"/>
        <v>0.25570504246077708</v>
      </c>
      <c r="AN1747">
        <f t="shared" si="83"/>
        <v>0.97038323715521102</v>
      </c>
    </row>
    <row r="1748" spans="1:40" x14ac:dyDescent="0.25">
      <c r="A1748" s="2">
        <v>1865</v>
      </c>
      <c r="B1748" t="s">
        <v>300</v>
      </c>
      <c r="C1748">
        <v>6114.623318037955</v>
      </c>
      <c r="D1748">
        <v>462.6193961673556</v>
      </c>
      <c r="E1748">
        <v>4.6729506398618375</v>
      </c>
      <c r="F1748">
        <v>0</v>
      </c>
      <c r="G1748">
        <v>5.412923819592077</v>
      </c>
      <c r="H1748">
        <v>0</v>
      </c>
      <c r="I1748">
        <v>11.365917262968146</v>
      </c>
      <c r="J1748">
        <v>1.7359368667364425</v>
      </c>
      <c r="K1748">
        <v>0</v>
      </c>
      <c r="L1748">
        <v>0</v>
      </c>
      <c r="M1748">
        <v>26.193359441199295</v>
      </c>
      <c r="N1748">
        <v>9.308196600676899</v>
      </c>
      <c r="O1748">
        <v>2.4256072715665238</v>
      </c>
      <c r="P1748">
        <v>0</v>
      </c>
      <c r="Q1748">
        <v>17.488304252332245</v>
      </c>
      <c r="R1748">
        <v>47.804960594384205</v>
      </c>
      <c r="S1748">
        <v>0.90052977825847602</v>
      </c>
      <c r="T1748">
        <v>1.4583751454967404</v>
      </c>
      <c r="U1748">
        <v>0.3650642299695066</v>
      </c>
      <c r="V1748">
        <v>0</v>
      </c>
      <c r="W1748">
        <v>3715.4657801881058</v>
      </c>
      <c r="X1748">
        <v>1602.4958181007098</v>
      </c>
      <c r="Y1748">
        <v>199.68912154543574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5.2210761333054023</v>
      </c>
      <c r="AL1748">
        <f t="shared" si="81"/>
        <v>7.6422098713541206E-2</v>
      </c>
      <c r="AM1748">
        <f t="shared" si="82"/>
        <v>0.26207596686673984</v>
      </c>
      <c r="AN1748">
        <f t="shared" si="83"/>
        <v>0.86971205284240294</v>
      </c>
    </row>
    <row r="1749" spans="1:40" x14ac:dyDescent="0.25">
      <c r="A1749" s="2">
        <v>1866</v>
      </c>
      <c r="B1749" t="s">
        <v>300</v>
      </c>
      <c r="C1749">
        <v>5247.3861911116683</v>
      </c>
      <c r="D1749">
        <v>1564.9462748240323</v>
      </c>
      <c r="E1749">
        <v>15.779511792885902</v>
      </c>
      <c r="F1749">
        <v>34.623143881306603</v>
      </c>
      <c r="G1749">
        <v>0</v>
      </c>
      <c r="H1749">
        <v>36.790179293851693</v>
      </c>
      <c r="I1749">
        <v>0</v>
      </c>
      <c r="J1749">
        <v>11.70471994414169</v>
      </c>
      <c r="K1749">
        <v>0</v>
      </c>
      <c r="L1749">
        <v>204.54707167135217</v>
      </c>
      <c r="M1749">
        <v>0</v>
      </c>
      <c r="N1749">
        <v>47.432565034517431</v>
      </c>
      <c r="O1749">
        <v>26.058736612799304</v>
      </c>
      <c r="P1749">
        <v>0</v>
      </c>
      <c r="Q1749">
        <v>257.03093103542403</v>
      </c>
      <c r="R1749">
        <v>2.4762613650095453</v>
      </c>
      <c r="S1749">
        <v>3.6458500376928358</v>
      </c>
      <c r="T1749">
        <v>1.3182811509696182</v>
      </c>
      <c r="U1749">
        <v>1.8158425192344154</v>
      </c>
      <c r="V1749">
        <v>0</v>
      </c>
      <c r="W1749">
        <v>997.20063553070622</v>
      </c>
      <c r="X1749">
        <v>297.37352690287076</v>
      </c>
      <c r="Y1749">
        <v>1108.921625017462</v>
      </c>
      <c r="Z1749">
        <v>25.954253169282225</v>
      </c>
      <c r="AA1749">
        <v>478.5382035522012</v>
      </c>
      <c r="AB1749">
        <v>127.56476395909809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3.6638138168300634</v>
      </c>
      <c r="AL1749">
        <f t="shared" si="81"/>
        <v>0.30124060418774679</v>
      </c>
      <c r="AM1749">
        <f t="shared" si="82"/>
        <v>8.0980944680945036E-2</v>
      </c>
      <c r="AN1749">
        <f t="shared" si="83"/>
        <v>0.36221407396397753</v>
      </c>
    </row>
    <row r="1750" spans="1:40" x14ac:dyDescent="0.25">
      <c r="A1750" s="2">
        <v>1867</v>
      </c>
      <c r="B1750" t="s">
        <v>300</v>
      </c>
      <c r="C1750">
        <v>275.78846970237828</v>
      </c>
      <c r="D1750">
        <v>45.95743604166163</v>
      </c>
      <c r="E1750">
        <v>0.46457982336122172</v>
      </c>
      <c r="F1750">
        <v>8.9557552330261116E-3</v>
      </c>
      <c r="G1750">
        <v>0</v>
      </c>
      <c r="H1750">
        <v>1.8906594226042062E-2</v>
      </c>
      <c r="I1750">
        <v>0</v>
      </c>
      <c r="J1750">
        <v>2.9852518770198985E-3</v>
      </c>
      <c r="K1750">
        <v>0</v>
      </c>
      <c r="L1750">
        <v>4.278861123236917E-2</v>
      </c>
      <c r="M1750">
        <v>0</v>
      </c>
      <c r="N1750">
        <v>1.0945923549072959E-2</v>
      </c>
      <c r="O1750">
        <v>3.9803360350433234E-3</v>
      </c>
      <c r="P1750">
        <v>0</v>
      </c>
      <c r="Q1750">
        <v>0.11389698895307371</v>
      </c>
      <c r="R1750">
        <v>0</v>
      </c>
      <c r="S1750">
        <v>5.9945784658608876E-3</v>
      </c>
      <c r="T1750">
        <v>1.9901680175216617E-3</v>
      </c>
      <c r="U1750">
        <v>9.9508395900663269E-4</v>
      </c>
      <c r="V1750">
        <v>0</v>
      </c>
      <c r="W1750">
        <v>148.15849968344716</v>
      </c>
      <c r="X1750">
        <v>80.244231409252933</v>
      </c>
      <c r="Y1750">
        <v>0.75228345310733524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L1750">
        <f t="shared" si="81"/>
        <v>0.16832471609534633</v>
      </c>
      <c r="AM1750">
        <f t="shared" si="82"/>
        <v>0.29096296700094038</v>
      </c>
      <c r="AN1750">
        <f t="shared" si="83"/>
        <v>0.82818085665142094</v>
      </c>
    </row>
    <row r="1751" spans="1:40" x14ac:dyDescent="0.25">
      <c r="A1751" s="2">
        <v>1868</v>
      </c>
      <c r="B1751" t="s">
        <v>300</v>
      </c>
      <c r="C1751">
        <v>4168.1857853220936</v>
      </c>
      <c r="D1751">
        <v>1024.0498970365275</v>
      </c>
      <c r="E1751">
        <v>10.343759036111193</v>
      </c>
      <c r="F1751">
        <v>9.4691417392806567</v>
      </c>
      <c r="G1751">
        <v>0</v>
      </c>
      <c r="H1751">
        <v>10.061445429981381</v>
      </c>
      <c r="I1751">
        <v>0</v>
      </c>
      <c r="J1751">
        <v>3.2007552198296034</v>
      </c>
      <c r="K1751">
        <v>0</v>
      </c>
      <c r="L1751">
        <v>55.941830488158736</v>
      </c>
      <c r="M1751">
        <v>0</v>
      </c>
      <c r="N1751">
        <v>10.034434838223042</v>
      </c>
      <c r="O1751">
        <v>7.1269375682360927</v>
      </c>
      <c r="P1751">
        <v>0</v>
      </c>
      <c r="Q1751">
        <v>85.924601043375844</v>
      </c>
      <c r="R1751">
        <v>0</v>
      </c>
      <c r="S1751">
        <v>4.5219128328992451</v>
      </c>
      <c r="T1751">
        <v>0.36078434241874313</v>
      </c>
      <c r="U1751">
        <v>0.49680195555516887</v>
      </c>
      <c r="V1751">
        <v>0</v>
      </c>
      <c r="W1751">
        <v>1937.2188516939257</v>
      </c>
      <c r="X1751">
        <v>783.68882497236143</v>
      </c>
      <c r="Y1751">
        <v>41.726134405256992</v>
      </c>
      <c r="Z1751">
        <v>0</v>
      </c>
      <c r="AA1751">
        <v>112.35682078456794</v>
      </c>
      <c r="AB1751">
        <v>44.755466009546055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26.907385925837989</v>
      </c>
      <c r="AL1751">
        <f t="shared" si="81"/>
        <v>0.2481639997226531</v>
      </c>
      <c r="AM1751">
        <f t="shared" si="82"/>
        <v>0.19875416635678825</v>
      </c>
      <c r="AN1751">
        <f t="shared" si="83"/>
        <v>0.69047305271158987</v>
      </c>
    </row>
    <row r="1752" spans="1:40" x14ac:dyDescent="0.25">
      <c r="A1752" s="2">
        <v>1869</v>
      </c>
      <c r="B1752" t="s">
        <v>253</v>
      </c>
      <c r="C1752">
        <v>13.162328210082396</v>
      </c>
      <c r="D1752">
        <v>13.030770833128443</v>
      </c>
      <c r="E1752">
        <v>0.13155737695395314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L1752">
        <f t="shared" si="81"/>
        <v>1</v>
      </c>
      <c r="AM1752">
        <f t="shared" si="82"/>
        <v>0</v>
      </c>
      <c r="AN1752">
        <f t="shared" si="83"/>
        <v>0</v>
      </c>
    </row>
    <row r="1753" spans="1:40" x14ac:dyDescent="0.25">
      <c r="A1753" s="2">
        <v>1870</v>
      </c>
      <c r="B1753" t="s">
        <v>253</v>
      </c>
      <c r="C1753">
        <v>3.1092028240592615</v>
      </c>
      <c r="D1753">
        <v>3.0781107777833161</v>
      </c>
      <c r="E1753">
        <v>3.1092046275945313E-2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L1753">
        <f t="shared" si="81"/>
        <v>1</v>
      </c>
      <c r="AM1753">
        <f t="shared" si="82"/>
        <v>0</v>
      </c>
      <c r="AN1753">
        <f t="shared" si="83"/>
        <v>0</v>
      </c>
    </row>
    <row r="1754" spans="1:40" x14ac:dyDescent="0.25">
      <c r="A1754" s="2">
        <v>1871</v>
      </c>
      <c r="B1754" t="s">
        <v>253</v>
      </c>
      <c r="C1754">
        <v>15.308327520637871</v>
      </c>
      <c r="D1754">
        <v>15.155244455253399</v>
      </c>
      <c r="E1754">
        <v>0.15308306538447242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L1754">
        <f t="shared" si="81"/>
        <v>1</v>
      </c>
      <c r="AM1754">
        <f t="shared" si="82"/>
        <v>0</v>
      </c>
      <c r="AN1754">
        <f t="shared" si="83"/>
        <v>0</v>
      </c>
    </row>
    <row r="1755" spans="1:40" x14ac:dyDescent="0.25">
      <c r="A1755" s="2">
        <v>1872</v>
      </c>
      <c r="B1755" t="s">
        <v>253</v>
      </c>
      <c r="C1755">
        <v>12584.883780019571</v>
      </c>
      <c r="D1755">
        <v>4174.3175180441394</v>
      </c>
      <c r="E1755">
        <v>41.863794038933698</v>
      </c>
      <c r="F1755">
        <v>572.04620115335729</v>
      </c>
      <c r="G1755">
        <v>2.7603321895921882</v>
      </c>
      <c r="H1755">
        <v>323.92993781774811</v>
      </c>
      <c r="I1755">
        <v>1.5630111952347723</v>
      </c>
      <c r="J1755">
        <v>59.446588046353035</v>
      </c>
      <c r="K1755">
        <v>16.589686192520698</v>
      </c>
      <c r="L1755">
        <v>1235.7711556281322</v>
      </c>
      <c r="M1755">
        <v>163.09241497361418</v>
      </c>
      <c r="N1755">
        <v>304.02457915366591</v>
      </c>
      <c r="O1755">
        <v>208.97562721818051</v>
      </c>
      <c r="P1755">
        <v>0</v>
      </c>
      <c r="Q1755">
        <v>3404.7686993534348</v>
      </c>
      <c r="R1755">
        <v>0</v>
      </c>
      <c r="S1755">
        <v>104.09196751828246</v>
      </c>
      <c r="T1755">
        <v>2.0241220381635308</v>
      </c>
      <c r="U1755">
        <v>22.031137610843867</v>
      </c>
      <c r="V1755">
        <v>0</v>
      </c>
      <c r="W1755">
        <v>0</v>
      </c>
      <c r="X1755">
        <v>0</v>
      </c>
      <c r="Y1755">
        <v>90.667521702844809</v>
      </c>
      <c r="Z1755">
        <v>0</v>
      </c>
      <c r="AA1755">
        <v>1264.0340039957753</v>
      </c>
      <c r="AB1755">
        <v>323.89004670513953</v>
      </c>
      <c r="AC1755">
        <v>2.4804751483569274</v>
      </c>
      <c r="AD1755">
        <v>0</v>
      </c>
      <c r="AE1755">
        <v>0</v>
      </c>
      <c r="AF1755">
        <v>0</v>
      </c>
      <c r="AG1755">
        <v>0</v>
      </c>
      <c r="AH1755">
        <v>266.5149602952585</v>
      </c>
      <c r="AL1755">
        <f t="shared" si="81"/>
        <v>0.33501948732946635</v>
      </c>
      <c r="AM1755">
        <f t="shared" si="82"/>
        <v>2.5736435263658496E-2</v>
      </c>
      <c r="AN1755">
        <f t="shared" si="83"/>
        <v>0.12617709296783394</v>
      </c>
    </row>
    <row r="1756" spans="1:40" x14ac:dyDescent="0.25">
      <c r="A1756" s="2">
        <v>1873</v>
      </c>
      <c r="B1756" t="s">
        <v>253</v>
      </c>
      <c r="C1756">
        <v>2524.0424415679108</v>
      </c>
      <c r="D1756">
        <v>2238.3189675968247</v>
      </c>
      <c r="E1756">
        <v>22.592324129862135</v>
      </c>
      <c r="F1756">
        <v>18.632840687807082</v>
      </c>
      <c r="G1756">
        <v>7.7800190541045672E-2</v>
      </c>
      <c r="H1756">
        <v>10.551129269919821</v>
      </c>
      <c r="I1756">
        <v>4.4066511714570412E-2</v>
      </c>
      <c r="J1756">
        <v>1.3069736636999287</v>
      </c>
      <c r="K1756">
        <v>1.168088218469979</v>
      </c>
      <c r="L1756">
        <v>39.842769562343527</v>
      </c>
      <c r="M1756">
        <v>5.6919606092007431</v>
      </c>
      <c r="N1756">
        <v>9.9480909963086077</v>
      </c>
      <c r="O1756">
        <v>6.8023937232782643</v>
      </c>
      <c r="P1756">
        <v>0</v>
      </c>
      <c r="Q1756">
        <v>152.97773341353255</v>
      </c>
      <c r="R1756">
        <v>0</v>
      </c>
      <c r="S1756">
        <v>4.5145644368874471</v>
      </c>
      <c r="T1756">
        <v>6.5904398800707281E-2</v>
      </c>
      <c r="U1756">
        <v>0.71713363596184643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7.6582749435975153</v>
      </c>
      <c r="AB1756">
        <v>3.1314255791609358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L1756">
        <f t="shared" si="81"/>
        <v>0.89575010883027395</v>
      </c>
      <c r="AM1756">
        <f t="shared" si="82"/>
        <v>1.2406390350614407E-3</v>
      </c>
      <c r="AN1756">
        <f t="shared" si="83"/>
        <v>4.2747698473944813E-3</v>
      </c>
    </row>
    <row r="1757" spans="1:40" x14ac:dyDescent="0.25">
      <c r="A1757" s="2">
        <v>1874</v>
      </c>
      <c r="B1757" t="s">
        <v>253</v>
      </c>
      <c r="C1757">
        <v>604.89154322664353</v>
      </c>
      <c r="D1757">
        <v>598.84262080852807</v>
      </c>
      <c r="E1757">
        <v>6.0489224181154304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L1757">
        <f t="shared" si="81"/>
        <v>1</v>
      </c>
      <c r="AM1757">
        <f t="shared" si="82"/>
        <v>0</v>
      </c>
      <c r="AN1757">
        <f t="shared" si="83"/>
        <v>0</v>
      </c>
    </row>
    <row r="1758" spans="1:40" x14ac:dyDescent="0.25">
      <c r="A1758" s="2">
        <v>1875</v>
      </c>
      <c r="B1758" t="s">
        <v>250</v>
      </c>
      <c r="C1758">
        <v>5.5818021483497571E-2</v>
      </c>
      <c r="D1758">
        <v>5.5260120755303954E-2</v>
      </c>
      <c r="E1758">
        <v>5.5790072819361615E-4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L1758">
        <f t="shared" si="81"/>
        <v>1</v>
      </c>
      <c r="AM1758">
        <f t="shared" si="82"/>
        <v>0</v>
      </c>
      <c r="AN1758">
        <f t="shared" si="83"/>
        <v>0</v>
      </c>
    </row>
    <row r="1759" spans="1:40" x14ac:dyDescent="0.25">
      <c r="A1759" s="2">
        <v>1876</v>
      </c>
      <c r="B1759" t="s">
        <v>250</v>
      </c>
      <c r="C1759">
        <v>6.218405648118523</v>
      </c>
      <c r="D1759">
        <v>6.1562215555666322</v>
      </c>
      <c r="E1759">
        <v>6.2184092551890627E-2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L1759">
        <f t="shared" si="81"/>
        <v>1</v>
      </c>
      <c r="AM1759">
        <f t="shared" si="82"/>
        <v>0</v>
      </c>
      <c r="AN1759">
        <f t="shared" si="83"/>
        <v>0</v>
      </c>
    </row>
    <row r="1760" spans="1:40" x14ac:dyDescent="0.25">
      <c r="A1760" s="2">
        <v>1877</v>
      </c>
      <c r="B1760" t="s">
        <v>250</v>
      </c>
      <c r="C1760">
        <v>2830.9776490961303</v>
      </c>
      <c r="D1760">
        <v>2406.8871845467438</v>
      </c>
      <c r="E1760">
        <v>24.293756253905801</v>
      </c>
      <c r="F1760">
        <v>45.460680752195991</v>
      </c>
      <c r="G1760">
        <v>0.18981805747745872</v>
      </c>
      <c r="H1760">
        <v>25.742801505776608</v>
      </c>
      <c r="I1760">
        <v>0.1075141281184195</v>
      </c>
      <c r="J1760">
        <v>3.1887737072678828</v>
      </c>
      <c r="K1760">
        <v>2.8499189404336995</v>
      </c>
      <c r="L1760">
        <v>97.208979441458538</v>
      </c>
      <c r="M1760">
        <v>13.887329819670335</v>
      </c>
      <c r="N1760">
        <v>24.271499791919616</v>
      </c>
      <c r="O1760">
        <v>16.59658098225762</v>
      </c>
      <c r="P1760">
        <v>0</v>
      </c>
      <c r="Q1760">
        <v>122.65644959949569</v>
      </c>
      <c r="R1760">
        <v>0</v>
      </c>
      <c r="S1760">
        <v>3.6197453901338585</v>
      </c>
      <c r="T1760">
        <v>0.16079452855542939</v>
      </c>
      <c r="U1760">
        <v>1.7496732692217276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29.885950999404937</v>
      </c>
      <c r="AB1760">
        <v>12.220197382091456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L1760">
        <f t="shared" si="81"/>
        <v>0.85877786480471618</v>
      </c>
      <c r="AM1760">
        <f t="shared" si="82"/>
        <v>4.3165997393137664E-3</v>
      </c>
      <c r="AN1760">
        <f t="shared" si="83"/>
        <v>1.4873359524735201E-2</v>
      </c>
    </row>
    <row r="1761" spans="1:40" x14ac:dyDescent="0.25">
      <c r="A1761" s="2">
        <v>1878</v>
      </c>
      <c r="B1761" t="s">
        <v>250</v>
      </c>
      <c r="C1761">
        <v>8169.8696436759383</v>
      </c>
      <c r="D1761">
        <v>8067.9115991846893</v>
      </c>
      <c r="E1761">
        <v>81.494151624998693</v>
      </c>
      <c r="F1761">
        <v>1.639933129201846</v>
      </c>
      <c r="G1761">
        <v>0</v>
      </c>
      <c r="H1761">
        <v>0.92859697026762222</v>
      </c>
      <c r="I1761">
        <v>0</v>
      </c>
      <c r="J1761">
        <v>0.2168931847189185</v>
      </c>
      <c r="K1761">
        <v>0</v>
      </c>
      <c r="L1761">
        <v>3.9912024173379153</v>
      </c>
      <c r="M1761">
        <v>0</v>
      </c>
      <c r="N1761">
        <v>0.76353753538644287</v>
      </c>
      <c r="O1761">
        <v>0.59627248051230541</v>
      </c>
      <c r="P1761">
        <v>0</v>
      </c>
      <c r="Q1761">
        <v>2.5541809515749883</v>
      </c>
      <c r="R1761">
        <v>0</v>
      </c>
      <c r="S1761">
        <v>0.13442438657566128</v>
      </c>
      <c r="T1761">
        <v>5.8818497438158862E-3</v>
      </c>
      <c r="U1761">
        <v>6.28622652081407E-2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1.0931566203945626</v>
      </c>
      <c r="AB1761">
        <v>3.5858322261350302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4.8911188491921784</v>
      </c>
      <c r="AL1761">
        <f t="shared" si="81"/>
        <v>0.99749519958594546</v>
      </c>
      <c r="AM1761">
        <f t="shared" si="82"/>
        <v>4.3890935627237577E-4</v>
      </c>
      <c r="AN1761">
        <f t="shared" si="83"/>
        <v>5.7271279109715823E-4</v>
      </c>
    </row>
    <row r="1762" spans="1:40" x14ac:dyDescent="0.25">
      <c r="A1762" s="2">
        <v>1879</v>
      </c>
      <c r="B1762" t="s">
        <v>250</v>
      </c>
      <c r="C1762">
        <v>2.7004494098275469</v>
      </c>
      <c r="D1762">
        <v>2.6734449140405423</v>
      </c>
      <c r="E1762">
        <v>2.7004495787004611E-2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L1762">
        <f t="shared" si="81"/>
        <v>1</v>
      </c>
      <c r="AM1762">
        <f t="shared" si="82"/>
        <v>0</v>
      </c>
      <c r="AN1762">
        <f t="shared" si="83"/>
        <v>0</v>
      </c>
    </row>
    <row r="1763" spans="1:40" x14ac:dyDescent="0.25">
      <c r="A1763" s="2">
        <v>1880</v>
      </c>
      <c r="B1763" t="s">
        <v>250</v>
      </c>
      <c r="C1763">
        <v>31.306075880170471</v>
      </c>
      <c r="D1763">
        <v>30.993015178614193</v>
      </c>
      <c r="E1763">
        <v>0.31306070155627685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L1763">
        <f t="shared" si="81"/>
        <v>1</v>
      </c>
      <c r="AM1763">
        <f t="shared" si="82"/>
        <v>0</v>
      </c>
      <c r="AN1763">
        <f t="shared" si="83"/>
        <v>0</v>
      </c>
    </row>
    <row r="1764" spans="1:40" x14ac:dyDescent="0.25">
      <c r="A1764" s="2">
        <v>1881</v>
      </c>
      <c r="B1764" t="s">
        <v>288</v>
      </c>
      <c r="C1764">
        <v>38.185274593264097</v>
      </c>
      <c r="D1764">
        <v>5.8547703157254309</v>
      </c>
      <c r="E1764">
        <v>5.9035879999760954E-2</v>
      </c>
      <c r="F1764">
        <v>2.0687710933150001</v>
      </c>
      <c r="G1764">
        <v>0</v>
      </c>
      <c r="H1764">
        <v>2.4744978612991737</v>
      </c>
      <c r="I1764">
        <v>0</v>
      </c>
      <c r="J1764">
        <v>0.2120537662258159</v>
      </c>
      <c r="K1764">
        <v>0</v>
      </c>
      <c r="L1764">
        <v>8.1376435847612782</v>
      </c>
      <c r="M1764">
        <v>0</v>
      </c>
      <c r="N1764">
        <v>2.0333759818187267</v>
      </c>
      <c r="O1764">
        <v>0.80759988777651637</v>
      </c>
      <c r="P1764">
        <v>0</v>
      </c>
      <c r="Q1764">
        <v>7.3525048069655377</v>
      </c>
      <c r="R1764">
        <v>3.3672569036385956E-2</v>
      </c>
      <c r="S1764">
        <v>0.22020579628477288</v>
      </c>
      <c r="T1764">
        <v>1.3284515582986501E-2</v>
      </c>
      <c r="U1764">
        <v>6.757896336663248E-2</v>
      </c>
      <c r="V1764">
        <v>0</v>
      </c>
      <c r="W1764">
        <v>9.5047278268320726E-4</v>
      </c>
      <c r="X1764">
        <v>4.2771276527644357E-4</v>
      </c>
      <c r="Y1764">
        <v>0</v>
      </c>
      <c r="Z1764">
        <v>0</v>
      </c>
      <c r="AA1764">
        <v>7.026369870326362</v>
      </c>
      <c r="AB1764">
        <v>1.8225315152317618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L1764">
        <f t="shared" si="81"/>
        <v>0.15487138062294806</v>
      </c>
      <c r="AM1764">
        <f t="shared" si="82"/>
        <v>4.7739848604325848E-2</v>
      </c>
      <c r="AN1764">
        <f t="shared" si="83"/>
        <v>0.23177205520651875</v>
      </c>
    </row>
    <row r="1765" spans="1:40" x14ac:dyDescent="0.25">
      <c r="A1765" s="2">
        <v>1882</v>
      </c>
      <c r="B1765" t="s">
        <v>288</v>
      </c>
      <c r="C1765">
        <v>10506.042664843468</v>
      </c>
      <c r="D1765">
        <v>3523.0911343757002</v>
      </c>
      <c r="E1765">
        <v>35.478249217029799</v>
      </c>
      <c r="F1765">
        <v>270.76930753420669</v>
      </c>
      <c r="G1765">
        <v>0</v>
      </c>
      <c r="H1765">
        <v>323.87244267737407</v>
      </c>
      <c r="I1765">
        <v>0</v>
      </c>
      <c r="J1765">
        <v>26.995473476089607</v>
      </c>
      <c r="K1765">
        <v>0.75897880998593104</v>
      </c>
      <c r="L1765">
        <v>1065.0884660610634</v>
      </c>
      <c r="M1765">
        <v>0</v>
      </c>
      <c r="N1765">
        <v>265.74941217630914</v>
      </c>
      <c r="O1765">
        <v>105.70205457391529</v>
      </c>
      <c r="P1765">
        <v>0</v>
      </c>
      <c r="Q1765">
        <v>4130.4338524627037</v>
      </c>
      <c r="R1765">
        <v>0</v>
      </c>
      <c r="S1765">
        <v>123.74050204061378</v>
      </c>
      <c r="T1765">
        <v>1.7388831953358936</v>
      </c>
      <c r="U1765">
        <v>8.8450034106098201</v>
      </c>
      <c r="V1765">
        <v>0</v>
      </c>
      <c r="W1765">
        <v>0.6465988404792079</v>
      </c>
      <c r="X1765">
        <v>0.22143795906822186</v>
      </c>
      <c r="Y1765">
        <v>7.5566410461954021</v>
      </c>
      <c r="Z1765">
        <v>0</v>
      </c>
      <c r="AA1765">
        <v>428.26101283794105</v>
      </c>
      <c r="AB1765">
        <v>163.42121379234774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23.672000356498046</v>
      </c>
      <c r="AL1765">
        <f t="shared" si="81"/>
        <v>0.33871644130104528</v>
      </c>
      <c r="AM1765">
        <f t="shared" si="82"/>
        <v>1.5576050561741567E-2</v>
      </c>
      <c r="AN1765">
        <f t="shared" si="83"/>
        <v>5.6400900161265893E-2</v>
      </c>
    </row>
    <row r="1766" spans="1:40" x14ac:dyDescent="0.25">
      <c r="A1766" s="2">
        <v>1883</v>
      </c>
      <c r="B1766" t="s">
        <v>288</v>
      </c>
      <c r="C1766">
        <v>232.27332883939482</v>
      </c>
      <c r="D1766">
        <v>140.60109448330056</v>
      </c>
      <c r="E1766">
        <v>1.4159720057765255</v>
      </c>
      <c r="F1766">
        <v>0.90152269807755481</v>
      </c>
      <c r="G1766">
        <v>0</v>
      </c>
      <c r="H1766">
        <v>0.9579478002013605</v>
      </c>
      <c r="I1766">
        <v>0</v>
      </c>
      <c r="J1766">
        <v>0.27744258820082773</v>
      </c>
      <c r="K1766">
        <v>2.7325420544340097E-2</v>
      </c>
      <c r="L1766">
        <v>5.3260264056947086</v>
      </c>
      <c r="M1766">
        <v>0</v>
      </c>
      <c r="N1766">
        <v>1.1210683108730424</v>
      </c>
      <c r="O1766">
        <v>0.67852089161209383</v>
      </c>
      <c r="P1766">
        <v>0</v>
      </c>
      <c r="Q1766">
        <v>48.891414075165834</v>
      </c>
      <c r="R1766">
        <v>0</v>
      </c>
      <c r="S1766">
        <v>1.3158132647480896</v>
      </c>
      <c r="T1766">
        <v>3.4324761222383364E-2</v>
      </c>
      <c r="U1766">
        <v>4.7281395277779137E-2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24.620771550454545</v>
      </c>
      <c r="AB1766">
        <v>6.0568031882451168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L1766">
        <f t="shared" si="81"/>
        <v>0.61142218608867771</v>
      </c>
      <c r="AM1766">
        <f t="shared" si="82"/>
        <v>2.6076188852630116E-2</v>
      </c>
      <c r="AN1766">
        <f t="shared" si="83"/>
        <v>0.13207532217317833</v>
      </c>
    </row>
    <row r="1767" spans="1:40" x14ac:dyDescent="0.25">
      <c r="A1767" s="2">
        <v>1884</v>
      </c>
      <c r="B1767" t="s">
        <v>288</v>
      </c>
      <c r="C1767">
        <v>86.833547829011025</v>
      </c>
      <c r="D1767">
        <v>10.720763398766831</v>
      </c>
      <c r="E1767">
        <v>0.10805697837207646</v>
      </c>
      <c r="F1767">
        <v>5.0882741702646346</v>
      </c>
      <c r="G1767">
        <v>0</v>
      </c>
      <c r="H1767">
        <v>6.0861849806576709</v>
      </c>
      <c r="I1767">
        <v>0</v>
      </c>
      <c r="J1767">
        <v>0.503502623355646</v>
      </c>
      <c r="K1767">
        <v>1.8054597946248387E-2</v>
      </c>
      <c r="L1767">
        <v>20.015051999266426</v>
      </c>
      <c r="M1767">
        <v>0</v>
      </c>
      <c r="N1767">
        <v>5.1390846651849236</v>
      </c>
      <c r="O1767">
        <v>1.986343027461037</v>
      </c>
      <c r="P1767">
        <v>0</v>
      </c>
      <c r="Q1767">
        <v>20.575130262097016</v>
      </c>
      <c r="R1767">
        <v>0</v>
      </c>
      <c r="S1767">
        <v>0.56351667762442714</v>
      </c>
      <c r="T1767">
        <v>3.2677828577187096E-2</v>
      </c>
      <c r="U1767">
        <v>0.16621372948957677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11.504204241709033</v>
      </c>
      <c r="AB1767">
        <v>4.3264886482382927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L1767">
        <f t="shared" si="81"/>
        <v>0.1247077960981459</v>
      </c>
      <c r="AM1767">
        <f t="shared" si="82"/>
        <v>4.9825082084148313E-2</v>
      </c>
      <c r="AN1767">
        <f t="shared" si="83"/>
        <v>0.18231079215052298</v>
      </c>
    </row>
    <row r="1768" spans="1:40" x14ac:dyDescent="0.25">
      <c r="A1768" s="2">
        <v>1885</v>
      </c>
      <c r="B1768" t="s">
        <v>288</v>
      </c>
      <c r="C1768">
        <v>2.3051814459749949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1.2027511608701653</v>
      </c>
      <c r="R1768">
        <v>0</v>
      </c>
      <c r="S1768">
        <v>2.1476497338994593E-2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1.9530054806957363E-3</v>
      </c>
      <c r="Z1768">
        <v>0</v>
      </c>
      <c r="AA1768">
        <v>0.83139958544918291</v>
      </c>
      <c r="AB1768">
        <v>0.24760119683595591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L1768">
        <f t="shared" si="81"/>
        <v>0</v>
      </c>
      <c r="AM1768">
        <f t="shared" si="82"/>
        <v>0.1074107191294137</v>
      </c>
      <c r="AN1768">
        <f t="shared" si="83"/>
        <v>0.46807629142128848</v>
      </c>
    </row>
    <row r="1769" spans="1:40" x14ac:dyDescent="0.25">
      <c r="A1769" s="2">
        <v>1886</v>
      </c>
      <c r="B1769" t="s">
        <v>308</v>
      </c>
      <c r="C1769">
        <v>0.70098134677101276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0.50425012406711955</v>
      </c>
      <c r="X1769">
        <v>0.17229388006702179</v>
      </c>
      <c r="Y1769">
        <v>9.7366638600315959E-3</v>
      </c>
      <c r="Z1769">
        <v>0</v>
      </c>
      <c r="AA1769">
        <v>1.0778893767633817E-2</v>
      </c>
      <c r="AB1769">
        <v>3.921785009206054E-3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L1769">
        <f t="shared" si="81"/>
        <v>0</v>
      </c>
      <c r="AM1769">
        <f t="shared" si="82"/>
        <v>0.25138424280181543</v>
      </c>
      <c r="AN1769">
        <f t="shared" si="83"/>
        <v>0.98610995298964477</v>
      </c>
    </row>
    <row r="1770" spans="1:40" x14ac:dyDescent="0.25">
      <c r="A1770" s="2">
        <v>1887</v>
      </c>
      <c r="B1770" t="s">
        <v>308</v>
      </c>
      <c r="C1770">
        <v>28.329130118273003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15.122509969003685</v>
      </c>
      <c r="X1770">
        <v>8.6311590786227939</v>
      </c>
      <c r="Y1770">
        <v>0.25079184193045501</v>
      </c>
      <c r="Z1770">
        <v>0</v>
      </c>
      <c r="AA1770">
        <v>1.7621949785521536</v>
      </c>
      <c r="AB1770">
        <v>1.1508212104830391</v>
      </c>
      <c r="AC1770">
        <v>0</v>
      </c>
      <c r="AD1770">
        <v>0.90744050604729021</v>
      </c>
      <c r="AE1770">
        <v>0.49062744887546439</v>
      </c>
      <c r="AF1770">
        <v>1.3585084758124E-2</v>
      </c>
      <c r="AG1770">
        <v>0</v>
      </c>
      <c r="AH1770">
        <v>0</v>
      </c>
      <c r="AL1770">
        <f t="shared" si="81"/>
        <v>0</v>
      </c>
      <c r="AM1770">
        <f t="shared" si="82"/>
        <v>0.36261641974510211</v>
      </c>
      <c r="AN1770">
        <f t="shared" si="83"/>
        <v>0.99066766520592708</v>
      </c>
    </row>
    <row r="1771" spans="1:40" x14ac:dyDescent="0.25">
      <c r="A1771" s="2">
        <v>1888</v>
      </c>
      <c r="B1771" t="s">
        <v>308</v>
      </c>
      <c r="C1771">
        <v>0.89614794619105953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0.70701637047505217</v>
      </c>
      <c r="X1771">
        <v>0.18275705290875413</v>
      </c>
      <c r="Y1771">
        <v>6.3745228072532535E-3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L1771">
        <f t="shared" si="81"/>
        <v>0</v>
      </c>
      <c r="AM1771">
        <f t="shared" si="82"/>
        <v>0.20393625147001138</v>
      </c>
      <c r="AN1771">
        <f t="shared" si="83"/>
        <v>0.99288675175304797</v>
      </c>
    </row>
    <row r="1772" spans="1:40" x14ac:dyDescent="0.25">
      <c r="A1772" s="2">
        <v>1889</v>
      </c>
      <c r="B1772" t="s">
        <v>308</v>
      </c>
      <c r="C1772">
        <v>9476.4995346911928</v>
      </c>
      <c r="D1772">
        <v>3717.3716107635078</v>
      </c>
      <c r="E1772">
        <v>37.549040616544737</v>
      </c>
      <c r="F1772">
        <v>7.3238975136987721</v>
      </c>
      <c r="G1772">
        <v>4.4477901136786393</v>
      </c>
      <c r="H1772">
        <v>40.517195963033174</v>
      </c>
      <c r="I1772">
        <v>24.606439248016809</v>
      </c>
      <c r="J1772">
        <v>2.6510411095254169</v>
      </c>
      <c r="K1772">
        <v>1.6099451716610835</v>
      </c>
      <c r="L1772">
        <v>15.572793346701824</v>
      </c>
      <c r="M1772">
        <v>9.4574454183232302</v>
      </c>
      <c r="N1772">
        <v>9.3359649729597898</v>
      </c>
      <c r="O1772">
        <v>2.050330499206547</v>
      </c>
      <c r="P1772">
        <v>1.2452124276384611</v>
      </c>
      <c r="Q1772">
        <v>15.438343448806599</v>
      </c>
      <c r="R1772">
        <v>9.3758349605438731</v>
      </c>
      <c r="S1772">
        <v>4.2951957559452247E-2</v>
      </c>
      <c r="T1772">
        <v>1.5067957837424399</v>
      </c>
      <c r="U1772">
        <v>0.20644426157483078</v>
      </c>
      <c r="V1772">
        <v>0</v>
      </c>
      <c r="W1772">
        <v>2324.763826818506</v>
      </c>
      <c r="X1772">
        <v>770.02234800176177</v>
      </c>
      <c r="Y1772">
        <v>1394.2345562388036</v>
      </c>
      <c r="Z1772">
        <v>0</v>
      </c>
      <c r="AA1772">
        <v>45.871776659445615</v>
      </c>
      <c r="AB1772">
        <v>29.245113274792189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1012.0528361211622</v>
      </c>
      <c r="AL1772">
        <f t="shared" si="81"/>
        <v>0.39623498504212318</v>
      </c>
      <c r="AM1772">
        <f t="shared" si="82"/>
        <v>8.4342056721538092E-2</v>
      </c>
      <c r="AN1772">
        <f t="shared" si="83"/>
        <v>0.33450147421526805</v>
      </c>
    </row>
    <row r="1773" spans="1:40" x14ac:dyDescent="0.25">
      <c r="A1773" s="2">
        <v>1890</v>
      </c>
      <c r="B1773" t="s">
        <v>308</v>
      </c>
      <c r="C1773">
        <v>16823.572847766558</v>
      </c>
      <c r="D1773">
        <v>9136.0965295970655</v>
      </c>
      <c r="E1773">
        <v>92.283876160614</v>
      </c>
      <c r="F1773">
        <v>0</v>
      </c>
      <c r="G1773">
        <v>17.310412681191615</v>
      </c>
      <c r="H1773">
        <v>0</v>
      </c>
      <c r="I1773">
        <v>36.352201994476651</v>
      </c>
      <c r="J1773">
        <v>5.5504458678645889</v>
      </c>
      <c r="K1773">
        <v>0</v>
      </c>
      <c r="L1773">
        <v>83.77195398519649</v>
      </c>
      <c r="M1773">
        <v>0</v>
      </c>
      <c r="N1773">
        <v>21.806067789742276</v>
      </c>
      <c r="O1773">
        <v>7.7566811159502524</v>
      </c>
      <c r="P1773">
        <v>0</v>
      </c>
      <c r="Q1773">
        <v>52.401034260833029</v>
      </c>
      <c r="R1773">
        <v>167.46229595490726</v>
      </c>
      <c r="S1773">
        <v>10.905641450062561</v>
      </c>
      <c r="T1773">
        <v>4.6626975534183428</v>
      </c>
      <c r="U1773">
        <v>1.1672740859622948</v>
      </c>
      <c r="V1773">
        <v>0</v>
      </c>
      <c r="W1773">
        <v>5211.0445158804914</v>
      </c>
      <c r="X1773">
        <v>1864.3683821332606</v>
      </c>
      <c r="Y1773">
        <v>73.557299716463987</v>
      </c>
      <c r="Z1773">
        <v>0</v>
      </c>
      <c r="AA1773">
        <v>0.14582467299795646</v>
      </c>
      <c r="AB1773">
        <v>0.14582467299795646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36.783888193065664</v>
      </c>
      <c r="AL1773">
        <f t="shared" si="81"/>
        <v>0.54853867779832566</v>
      </c>
      <c r="AM1773">
        <f t="shared" si="82"/>
        <v>0.11082748139636614</v>
      </c>
      <c r="AN1773">
        <f t="shared" si="83"/>
        <v>0.42058275084528762</v>
      </c>
    </row>
    <row r="1774" spans="1:40" x14ac:dyDescent="0.25">
      <c r="A1774" s="2">
        <v>1891</v>
      </c>
      <c r="B1774" t="s">
        <v>308</v>
      </c>
      <c r="C1774">
        <v>2594.4479480569175</v>
      </c>
      <c r="D1774">
        <v>1965.3277028830623</v>
      </c>
      <c r="E1774">
        <v>19.851655387138717</v>
      </c>
      <c r="F1774">
        <v>0.81258604768356602</v>
      </c>
      <c r="G1774">
        <v>0.49340333663754882</v>
      </c>
      <c r="H1774">
        <v>4.495045933147142</v>
      </c>
      <c r="I1774">
        <v>2.7297883659353022</v>
      </c>
      <c r="J1774">
        <v>0.29402494879543029</v>
      </c>
      <c r="K1774">
        <v>0.17865367493134798</v>
      </c>
      <c r="L1774">
        <v>1.7276874308342329</v>
      </c>
      <c r="M1774">
        <v>1.0492024445254784</v>
      </c>
      <c r="N1774">
        <v>1.0356815420778842</v>
      </c>
      <c r="O1774">
        <v>0.22752853265140036</v>
      </c>
      <c r="P1774">
        <v>0.13809087892669175</v>
      </c>
      <c r="Q1774">
        <v>9.3281157019985711E-2</v>
      </c>
      <c r="R1774">
        <v>5.6654937112224003E-2</v>
      </c>
      <c r="S1774">
        <v>2.6066590252056706E-4</v>
      </c>
      <c r="T1774">
        <v>0.16712763138739004</v>
      </c>
      <c r="U1774">
        <v>2.2941259746146928E-2</v>
      </c>
      <c r="V1774">
        <v>0</v>
      </c>
      <c r="W1774">
        <v>150.57690574580957</v>
      </c>
      <c r="X1774">
        <v>66.676120625450736</v>
      </c>
      <c r="Y1774">
        <v>29.660056513540368</v>
      </c>
      <c r="Z1774">
        <v>0</v>
      </c>
      <c r="AA1774">
        <v>1.1112686770908455</v>
      </c>
      <c r="AB1774">
        <v>1.2112829135924554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346.51099652391849</v>
      </c>
      <c r="AL1774">
        <f t="shared" si="81"/>
        <v>0.76516445811024214</v>
      </c>
      <c r="AM1774">
        <f t="shared" si="82"/>
        <v>2.6166415707004911E-2</v>
      </c>
      <c r="AN1774">
        <f t="shared" si="83"/>
        <v>8.4632870791025994E-2</v>
      </c>
    </row>
    <row r="1775" spans="1:40" x14ac:dyDescent="0.25">
      <c r="A1775" s="2">
        <v>1892</v>
      </c>
      <c r="B1775" t="s">
        <v>308</v>
      </c>
      <c r="C1775">
        <v>1119.9567801939154</v>
      </c>
      <c r="D1775">
        <v>1001.3863232787161</v>
      </c>
      <c r="E1775">
        <v>10.115383665137395</v>
      </c>
      <c r="F1775">
        <v>0.54030444205934647</v>
      </c>
      <c r="G1775">
        <v>0</v>
      </c>
      <c r="H1775">
        <v>1.1334430823274482</v>
      </c>
      <c r="I1775">
        <v>0</v>
      </c>
      <c r="J1775">
        <v>0.17345565962229126</v>
      </c>
      <c r="K1775">
        <v>0</v>
      </c>
      <c r="L1775">
        <v>2.6128007318597621</v>
      </c>
      <c r="M1775">
        <v>0</v>
      </c>
      <c r="N1775">
        <v>0.65893218008168342</v>
      </c>
      <c r="O1775">
        <v>0.24223981442882139</v>
      </c>
      <c r="P1775">
        <v>0</v>
      </c>
      <c r="Q1775">
        <v>5.4205349091301356</v>
      </c>
      <c r="R1775">
        <v>0</v>
      </c>
      <c r="S1775">
        <v>0.28525029550922493</v>
      </c>
      <c r="T1775">
        <v>0.14554326299015605</v>
      </c>
      <c r="U1775">
        <v>3.6884251579696985E-2</v>
      </c>
      <c r="V1775">
        <v>0</v>
      </c>
      <c r="W1775">
        <v>54.905107577118919</v>
      </c>
      <c r="X1775">
        <v>25.522783301930001</v>
      </c>
      <c r="Y1775">
        <v>0.75363495828556659</v>
      </c>
      <c r="Z1775">
        <v>0</v>
      </c>
      <c r="AA1775">
        <v>0</v>
      </c>
      <c r="AB1775">
        <v>6.2250690980317075E-2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15.961908092158327</v>
      </c>
      <c r="AL1775">
        <f t="shared" si="81"/>
        <v>0.90316137625303416</v>
      </c>
      <c r="AM1775">
        <f t="shared" si="82"/>
        <v>2.2844661906042826E-2</v>
      </c>
      <c r="AN1775">
        <f t="shared" si="83"/>
        <v>7.186897119020319E-2</v>
      </c>
    </row>
    <row r="1776" spans="1:40" x14ac:dyDescent="0.25">
      <c r="A1776" s="2">
        <v>1893</v>
      </c>
      <c r="B1776" t="s">
        <v>308</v>
      </c>
      <c r="C1776">
        <v>16.198564901060063</v>
      </c>
      <c r="D1776">
        <v>7.7852927552471956</v>
      </c>
      <c r="E1776">
        <v>7.8639782645393674E-2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5.4143268509694265</v>
      </c>
      <c r="X1776">
        <v>2.3352216518246665</v>
      </c>
      <c r="Y1776">
        <v>0.58508386037338322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L1776">
        <f t="shared" si="81"/>
        <v>0.48547094053856338</v>
      </c>
      <c r="AM1776">
        <f t="shared" si="82"/>
        <v>0.14416225548917888</v>
      </c>
      <c r="AN1776">
        <f t="shared" si="83"/>
        <v>0.47840957209036145</v>
      </c>
    </row>
    <row r="1777" spans="1:40" x14ac:dyDescent="0.25">
      <c r="A1777" s="2">
        <v>1894</v>
      </c>
      <c r="B1777" t="s">
        <v>308</v>
      </c>
      <c r="C1777">
        <v>36.953599357343442</v>
      </c>
      <c r="D1777">
        <v>36.358009501507489</v>
      </c>
      <c r="E1777">
        <v>0.36660149228407546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0.22898836355187896</v>
      </c>
      <c r="AL1777">
        <f t="shared" si="81"/>
        <v>0.99380335427308319</v>
      </c>
      <c r="AM1777">
        <f t="shared" si="82"/>
        <v>0</v>
      </c>
      <c r="AN1777">
        <f t="shared" si="83"/>
        <v>0</v>
      </c>
    </row>
    <row r="1778" spans="1:40" x14ac:dyDescent="0.25">
      <c r="A1778" s="2">
        <v>1895</v>
      </c>
      <c r="B1778" t="s">
        <v>308</v>
      </c>
      <c r="C1778">
        <v>113.82572701503517</v>
      </c>
      <c r="D1778">
        <v>8.5330849782447427</v>
      </c>
      <c r="E1778">
        <v>8.6193711795840011E-2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77.690435402378029</v>
      </c>
      <c r="X1778">
        <v>27.37518877865898</v>
      </c>
      <c r="Y1778">
        <v>0</v>
      </c>
      <c r="Z1778">
        <v>0.14082414395757181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L1778">
        <f t="shared" si="81"/>
        <v>7.5723467058568111E-2</v>
      </c>
      <c r="AM1778">
        <f t="shared" si="82"/>
        <v>0.24050089111263054</v>
      </c>
      <c r="AN1778">
        <f t="shared" si="83"/>
        <v>0.92303934212657346</v>
      </c>
    </row>
    <row r="1779" spans="1:40" x14ac:dyDescent="0.25">
      <c r="A1779" s="2">
        <v>1896</v>
      </c>
      <c r="B1779" t="s">
        <v>308</v>
      </c>
      <c r="C1779">
        <v>8.44934961106628</v>
      </c>
      <c r="D1779">
        <v>7.1355922592418732</v>
      </c>
      <c r="E1779">
        <v>7.1750552785254232E-2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1.0228291226038364</v>
      </c>
      <c r="X1779">
        <v>0.21917767643531585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L1779">
        <f t="shared" si="81"/>
        <v>0.85300563283445252</v>
      </c>
      <c r="AM1779">
        <f t="shared" si="82"/>
        <v>2.5940183153062398E-2</v>
      </c>
      <c r="AN1779">
        <f t="shared" si="83"/>
        <v>0.14699436716554745</v>
      </c>
    </row>
    <row r="1780" spans="1:40" x14ac:dyDescent="0.25">
      <c r="A1780" s="2">
        <v>1897</v>
      </c>
      <c r="B1780" t="s">
        <v>308</v>
      </c>
      <c r="C1780">
        <v>31.873796338324592</v>
      </c>
      <c r="D1780">
        <v>2.7282895879559392</v>
      </c>
      <c r="E1780">
        <v>2.7562522729998852E-2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15.243766231048882</v>
      </c>
      <c r="X1780">
        <v>9.7515269272150924</v>
      </c>
      <c r="Y1780">
        <v>0.31521790616649831</v>
      </c>
      <c r="Z1780">
        <v>0</v>
      </c>
      <c r="AA1780">
        <v>1.1750403510055234</v>
      </c>
      <c r="AB1780">
        <v>0.9844932544363264</v>
      </c>
      <c r="AC1780">
        <v>0</v>
      </c>
      <c r="AD1780">
        <v>0.56146004175756636</v>
      </c>
      <c r="AE1780">
        <v>0.33842653651705307</v>
      </c>
      <c r="AF1780">
        <v>1.412290069337945E-2</v>
      </c>
      <c r="AG1780">
        <v>0</v>
      </c>
      <c r="AH1780">
        <v>0.73389007879833235</v>
      </c>
      <c r="AL1780">
        <f t="shared" si="81"/>
        <v>8.6461370381925334E-2</v>
      </c>
      <c r="AM1780">
        <f t="shared" si="82"/>
        <v>0.34744674279206328</v>
      </c>
      <c r="AN1780">
        <f t="shared" si="83"/>
        <v>0.88018110689399931</v>
      </c>
    </row>
    <row r="1781" spans="1:40" x14ac:dyDescent="0.25">
      <c r="A1781" s="2">
        <v>1898</v>
      </c>
      <c r="B1781" t="s">
        <v>308</v>
      </c>
      <c r="C1781">
        <v>50.928419120382792</v>
      </c>
      <c r="D1781">
        <v>35.311169396244985</v>
      </c>
      <c r="E1781">
        <v>0.35668205089991933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5.1127033022764987</v>
      </c>
      <c r="X1781">
        <v>2.3717263961311339</v>
      </c>
      <c r="Y1781">
        <v>0</v>
      </c>
      <c r="Z1781">
        <v>0</v>
      </c>
      <c r="AA1781">
        <v>4.7434527212524999</v>
      </c>
      <c r="AB1781">
        <v>2.3220194874603446</v>
      </c>
      <c r="AC1781">
        <v>0</v>
      </c>
      <c r="AD1781">
        <v>0.24249835801769781</v>
      </c>
      <c r="AE1781">
        <v>0.12071660574819509</v>
      </c>
      <c r="AF1781">
        <v>0</v>
      </c>
      <c r="AG1781">
        <v>0</v>
      </c>
      <c r="AH1781">
        <v>0.34745080235151721</v>
      </c>
      <c r="AL1781">
        <f t="shared" si="81"/>
        <v>0.70035261378984692</v>
      </c>
      <c r="AM1781">
        <f t="shared" si="82"/>
        <v>9.4533908031965777E-2</v>
      </c>
      <c r="AN1781">
        <f t="shared" si="83"/>
        <v>0.29282504991241282</v>
      </c>
    </row>
    <row r="1782" spans="1:40" x14ac:dyDescent="0.25">
      <c r="A1782" s="2">
        <v>1899</v>
      </c>
      <c r="B1782" t="s">
        <v>308</v>
      </c>
      <c r="C1782">
        <v>2.8911329631658349</v>
      </c>
      <c r="D1782">
        <v>0.17416761867077424</v>
      </c>
      <c r="E1782">
        <v>1.7591339387322026E-3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1.6850300043112256</v>
      </c>
      <c r="X1782">
        <v>0.90393447933335958</v>
      </c>
      <c r="Y1782">
        <v>0.12609351904290125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1.4820786884195408E-4</v>
      </c>
      <c r="AL1782">
        <f t="shared" si="81"/>
        <v>6.0850453732457864E-2</v>
      </c>
      <c r="AM1782">
        <f t="shared" si="82"/>
        <v>0.31265752590760731</v>
      </c>
      <c r="AN1782">
        <f t="shared" si="83"/>
        <v>0.89548440581218691</v>
      </c>
    </row>
    <row r="1783" spans="1:40" x14ac:dyDescent="0.25">
      <c r="A1783" s="2">
        <v>1900</v>
      </c>
      <c r="B1783" t="s">
        <v>308</v>
      </c>
      <c r="C1783">
        <v>31.628015045033766</v>
      </c>
      <c r="D1783">
        <v>3.0795557647522673</v>
      </c>
      <c r="E1783">
        <v>3.1106156834230202E-2</v>
      </c>
      <c r="F1783">
        <v>2.7556014142622208E-3</v>
      </c>
      <c r="G1783">
        <v>2.1102375534914693E-3</v>
      </c>
      <c r="H1783">
        <v>5.7877874646732044E-3</v>
      </c>
      <c r="I1783">
        <v>4.4304745263895554E-3</v>
      </c>
      <c r="J1783">
        <v>1.5621904731001788E-3</v>
      </c>
      <c r="K1783">
        <v>0</v>
      </c>
      <c r="L1783">
        <v>1.7762872874962768E-2</v>
      </c>
      <c r="M1783">
        <v>5.7826650166701785E-3</v>
      </c>
      <c r="N1783">
        <v>5.9414455389565635E-3</v>
      </c>
      <c r="O1783">
        <v>2.1819446548237038E-3</v>
      </c>
      <c r="P1783">
        <v>0</v>
      </c>
      <c r="Q1783">
        <v>8.9659913172324315E-2</v>
      </c>
      <c r="R1783">
        <v>1.3184289601496356E-2</v>
      </c>
      <c r="S1783">
        <v>5.4119655932522081E-3</v>
      </c>
      <c r="T1783">
        <v>1.3112156184373585E-3</v>
      </c>
      <c r="U1783">
        <v>3.2780389180450009E-4</v>
      </c>
      <c r="V1783">
        <v>0</v>
      </c>
      <c r="W1783">
        <v>21.462556828757879</v>
      </c>
      <c r="X1783">
        <v>6.625712322256101</v>
      </c>
      <c r="Y1783">
        <v>0.27087356503864385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L1783">
        <f t="shared" si="81"/>
        <v>9.8351474702328315E-2</v>
      </c>
      <c r="AM1783">
        <f t="shared" si="82"/>
        <v>0.20948871792371526</v>
      </c>
      <c r="AN1783">
        <f t="shared" si="83"/>
        <v>0.88808194605384838</v>
      </c>
    </row>
    <row r="1784" spans="1:40" x14ac:dyDescent="0.25">
      <c r="A1784" s="2">
        <v>1901</v>
      </c>
      <c r="B1784" t="s">
        <v>308</v>
      </c>
      <c r="C1784">
        <v>0.22239484332044882</v>
      </c>
      <c r="D1784">
        <v>0.14375559749356612</v>
      </c>
      <c r="E1784">
        <v>1.4519056175807353E-3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2.8272402950766468E-2</v>
      </c>
      <c r="X1784">
        <v>4.4838263191925978E-2</v>
      </c>
      <c r="Y1784">
        <v>0</v>
      </c>
      <c r="Z1784">
        <v>0</v>
      </c>
      <c r="AA1784">
        <v>0</v>
      </c>
      <c r="AB1784">
        <v>1.4725209103252896E-4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3.9294219755769896E-3</v>
      </c>
      <c r="AL1784">
        <f t="shared" si="81"/>
        <v>0.65292657394001408</v>
      </c>
      <c r="AM1784">
        <f t="shared" si="82"/>
        <v>0.20227769048645999</v>
      </c>
      <c r="AN1784">
        <f t="shared" si="83"/>
        <v>0.32940475210644887</v>
      </c>
    </row>
    <row r="1785" spans="1:40" x14ac:dyDescent="0.25">
      <c r="A1785" s="2">
        <v>1902</v>
      </c>
      <c r="B1785" t="s">
        <v>308</v>
      </c>
      <c r="C1785">
        <v>5.9097590985201292</v>
      </c>
      <c r="D1785">
        <v>2.8589971559533476</v>
      </c>
      <c r="E1785">
        <v>2.8880872399247571E-2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1.3074260956643204</v>
      </c>
      <c r="X1785">
        <v>1.7144549745032129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L1785">
        <f t="shared" si="81"/>
        <v>0.48866256309428124</v>
      </c>
      <c r="AM1785">
        <f t="shared" si="82"/>
        <v>0.29010572950977509</v>
      </c>
      <c r="AN1785">
        <f t="shared" si="83"/>
        <v>0.51133743690571876</v>
      </c>
    </row>
    <row r="1786" spans="1:40" x14ac:dyDescent="0.25">
      <c r="A1786" s="2">
        <v>1903</v>
      </c>
      <c r="B1786" t="s">
        <v>308</v>
      </c>
      <c r="C1786">
        <v>1147.7113465767648</v>
      </c>
      <c r="D1786">
        <v>27.475564002977308</v>
      </c>
      <c r="E1786">
        <v>0.27760008286318538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687.18226645834534</v>
      </c>
      <c r="X1786">
        <v>399.29529112715909</v>
      </c>
      <c r="Y1786">
        <v>22.635567615546439</v>
      </c>
      <c r="Z1786">
        <v>0</v>
      </c>
      <c r="AA1786">
        <v>6.0535136977561175</v>
      </c>
      <c r="AB1786">
        <v>4.791543592117339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L1786">
        <f t="shared" si="81"/>
        <v>2.4181310194953464E-2</v>
      </c>
      <c r="AM1786">
        <f t="shared" si="82"/>
        <v>0.35208054353085466</v>
      </c>
      <c r="AN1786">
        <f t="shared" si="83"/>
        <v>0.95609633741821987</v>
      </c>
    </row>
    <row r="1787" spans="1:40" x14ac:dyDescent="0.25">
      <c r="A1787" s="2">
        <v>1904</v>
      </c>
      <c r="B1787" t="s">
        <v>308</v>
      </c>
      <c r="C1787">
        <v>3285.3978453401396</v>
      </c>
      <c r="D1787">
        <v>264.16092658706248</v>
      </c>
      <c r="E1787">
        <v>2.6686891056378332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2121.1043476881496</v>
      </c>
      <c r="X1787">
        <v>798.65190839004288</v>
      </c>
      <c r="Y1787">
        <v>97.857455227801424</v>
      </c>
      <c r="Z1787">
        <v>0</v>
      </c>
      <c r="AA1787">
        <v>7.195062237748133E-2</v>
      </c>
      <c r="AB1787">
        <v>0.21585187432750622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0.6667158447399828</v>
      </c>
      <c r="AL1787">
        <f t="shared" si="81"/>
        <v>8.1216835297788795E-2</v>
      </c>
      <c r="AM1787">
        <f t="shared" si="82"/>
        <v>0.24315708412527526</v>
      </c>
      <c r="AN1787">
        <f t="shared" si="83"/>
        <v>0.88879465928808488</v>
      </c>
    </row>
    <row r="1788" spans="1:40" x14ac:dyDescent="0.25">
      <c r="A1788" s="2">
        <v>1905</v>
      </c>
      <c r="B1788" t="s">
        <v>308</v>
      </c>
      <c r="C1788">
        <v>225.23875325334333</v>
      </c>
      <c r="D1788">
        <v>138.7730836174479</v>
      </c>
      <c r="E1788">
        <v>1.4019750995760292</v>
      </c>
      <c r="F1788">
        <v>0</v>
      </c>
      <c r="G1788">
        <v>0.17742545974109938</v>
      </c>
      <c r="H1788">
        <v>0</v>
      </c>
      <c r="I1788">
        <v>0.37389659030186484</v>
      </c>
      <c r="J1788">
        <v>5.7137012458998118E-2</v>
      </c>
      <c r="K1788">
        <v>0</v>
      </c>
      <c r="L1788">
        <v>0.86106483186648697</v>
      </c>
      <c r="M1788">
        <v>0</v>
      </c>
      <c r="N1788">
        <v>0.33781006614127179</v>
      </c>
      <c r="O1788">
        <v>8.019229618326007E-2</v>
      </c>
      <c r="P1788">
        <v>0</v>
      </c>
      <c r="Q1788">
        <v>1.5236536655732833</v>
      </c>
      <c r="R1788">
        <v>0</v>
      </c>
      <c r="S1788">
        <v>0</v>
      </c>
      <c r="T1788">
        <v>4.8115378912840519E-2</v>
      </c>
      <c r="U1788">
        <v>1.202884472821013E-2</v>
      </c>
      <c r="V1788">
        <v>0</v>
      </c>
      <c r="W1788">
        <v>62.803232876854551</v>
      </c>
      <c r="X1788">
        <v>17.808786688256518</v>
      </c>
      <c r="Y1788">
        <v>0.75781719782916368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0.2225336274718874</v>
      </c>
      <c r="AL1788">
        <f t="shared" si="81"/>
        <v>0.62233988020417719</v>
      </c>
      <c r="AM1788">
        <f t="shared" si="82"/>
        <v>7.9066263824616387E-2</v>
      </c>
      <c r="AN1788">
        <f t="shared" si="83"/>
        <v>0.35789587005234635</v>
      </c>
    </row>
    <row r="1789" spans="1:40" x14ac:dyDescent="0.25">
      <c r="A1789" s="2">
        <v>1906</v>
      </c>
      <c r="B1789" t="s">
        <v>308</v>
      </c>
      <c r="C1789">
        <v>142.85544414481265</v>
      </c>
      <c r="D1789">
        <v>75.081293486392923</v>
      </c>
      <c r="E1789">
        <v>0.75838684053469352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15.813013652304052</v>
      </c>
      <c r="X1789">
        <v>6.6433370029619772</v>
      </c>
      <c r="Y1789">
        <v>0</v>
      </c>
      <c r="Z1789">
        <v>0</v>
      </c>
      <c r="AA1789">
        <v>21.052828827032027</v>
      </c>
      <c r="AB1789">
        <v>8.9825406738061773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14.524043661780807</v>
      </c>
      <c r="AL1789">
        <f t="shared" si="81"/>
        <v>0.53088407502376245</v>
      </c>
      <c r="AM1789">
        <f t="shared" si="82"/>
        <v>0.10938244440252619</v>
      </c>
      <c r="AN1789">
        <f t="shared" si="83"/>
        <v>0.36744641039296583</v>
      </c>
    </row>
    <row r="1790" spans="1:40" x14ac:dyDescent="0.25">
      <c r="A1790" s="2">
        <v>1907</v>
      </c>
      <c r="B1790" t="s">
        <v>308</v>
      </c>
      <c r="C1790">
        <v>285.94653067769787</v>
      </c>
      <c r="D1790">
        <v>192.67150651165556</v>
      </c>
      <c r="E1790">
        <v>1.9465635344389745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43.041285521490536</v>
      </c>
      <c r="X1790">
        <v>16.176589206782243</v>
      </c>
      <c r="Y1790">
        <v>0</v>
      </c>
      <c r="Z1790">
        <v>0</v>
      </c>
      <c r="AA1790">
        <v>0.19257845440088708</v>
      </c>
      <c r="AB1790">
        <v>0.4814461360022177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31.436561312927495</v>
      </c>
      <c r="AL1790">
        <f t="shared" si="81"/>
        <v>0.68061000630029189</v>
      </c>
      <c r="AM1790">
        <f t="shared" si="82"/>
        <v>5.8255770067587989E-2</v>
      </c>
      <c r="AN1790">
        <f t="shared" si="83"/>
        <v>0.20945139350609052</v>
      </c>
    </row>
    <row r="1791" spans="1:40" x14ac:dyDescent="0.25">
      <c r="A1791" s="2">
        <v>1908</v>
      </c>
      <c r="B1791" t="s">
        <v>308</v>
      </c>
      <c r="C1791">
        <v>608.67525497074519</v>
      </c>
      <c r="D1791">
        <v>293.85043330309901</v>
      </c>
      <c r="E1791">
        <v>2.9677747191123598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199.54631177699025</v>
      </c>
      <c r="X1791">
        <v>110.09451684247738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2.2162183290662814</v>
      </c>
      <c r="AL1791">
        <f t="shared" si="81"/>
        <v>0.48764625405459822</v>
      </c>
      <c r="AM1791">
        <f t="shared" si="82"/>
        <v>0.1808756244703407</v>
      </c>
      <c r="AN1791">
        <f t="shared" si="83"/>
        <v>0.50871269382283324</v>
      </c>
    </row>
    <row r="1792" spans="1:40" x14ac:dyDescent="0.25">
      <c r="A1792" s="2">
        <v>1909</v>
      </c>
      <c r="B1792" t="s">
        <v>261</v>
      </c>
      <c r="C1792">
        <v>9916.1848153373412</v>
      </c>
      <c r="D1792">
        <v>6973.6559827779956</v>
      </c>
      <c r="E1792">
        <v>70.313978869356944</v>
      </c>
      <c r="F1792">
        <v>169.88485292526082</v>
      </c>
      <c r="G1792">
        <v>36.767906483007273</v>
      </c>
      <c r="H1792">
        <v>96.199839292474721</v>
      </c>
      <c r="I1792">
        <v>20.820226214238989</v>
      </c>
      <c r="J1792">
        <v>0</v>
      </c>
      <c r="K1792">
        <v>27.336413096618642</v>
      </c>
      <c r="L1792">
        <v>481.67120118450504</v>
      </c>
      <c r="M1792">
        <v>21.243980472665264</v>
      </c>
      <c r="N1792">
        <v>104.1496304945659</v>
      </c>
      <c r="O1792">
        <v>75.130127934294919</v>
      </c>
      <c r="P1792">
        <v>0</v>
      </c>
      <c r="Q1792">
        <v>1456.5036152896305</v>
      </c>
      <c r="R1792">
        <v>8.2106284651323307</v>
      </c>
      <c r="S1792">
        <v>48.503804450824724</v>
      </c>
      <c r="T1792">
        <v>0.7279023626267761</v>
      </c>
      <c r="U1792">
        <v>7.9206134557767394</v>
      </c>
      <c r="V1792">
        <v>0</v>
      </c>
      <c r="W1792">
        <v>0</v>
      </c>
      <c r="X1792">
        <v>0</v>
      </c>
      <c r="Y1792">
        <v>22.659030851474892</v>
      </c>
      <c r="Z1792">
        <v>0</v>
      </c>
      <c r="AA1792">
        <v>159.51191249520681</v>
      </c>
      <c r="AB1792">
        <v>104.0135281938791</v>
      </c>
      <c r="AC1792">
        <v>2.0014727566328281</v>
      </c>
      <c r="AD1792">
        <v>0</v>
      </c>
      <c r="AE1792">
        <v>0</v>
      </c>
      <c r="AF1792">
        <v>0</v>
      </c>
      <c r="AG1792">
        <v>0</v>
      </c>
      <c r="AH1792">
        <v>28.95816727117289</v>
      </c>
      <c r="AL1792">
        <f t="shared" si="81"/>
        <v>0.71035081463512662</v>
      </c>
      <c r="AM1792">
        <f t="shared" si="82"/>
        <v>1.0489268819697833E-2</v>
      </c>
      <c r="AN1792">
        <f t="shared" si="83"/>
        <v>2.6575285313510062E-2</v>
      </c>
    </row>
    <row r="1793" spans="1:40" x14ac:dyDescent="0.25">
      <c r="A1793" s="2">
        <v>1910</v>
      </c>
      <c r="B1793" t="s">
        <v>261</v>
      </c>
      <c r="C1793">
        <v>2191.4376667488414</v>
      </c>
      <c r="D1793">
        <v>1504.8555434020159</v>
      </c>
      <c r="E1793">
        <v>15.196081632206493</v>
      </c>
      <c r="F1793">
        <v>3.0232701267799289</v>
      </c>
      <c r="G1793">
        <v>2.45781845697622E-3</v>
      </c>
      <c r="H1793">
        <v>4.9349917722504886</v>
      </c>
      <c r="I1793">
        <v>3.8403410990040248E-3</v>
      </c>
      <c r="J1793">
        <v>7.0120018522358247</v>
      </c>
      <c r="K1793">
        <v>0.15346003185233728</v>
      </c>
      <c r="L1793">
        <v>122.29674066556377</v>
      </c>
      <c r="M1793">
        <v>0.13164689133772156</v>
      </c>
      <c r="N1793">
        <v>19.43581268841541</v>
      </c>
      <c r="O1793">
        <v>12.321503842074829</v>
      </c>
      <c r="P1793">
        <v>0</v>
      </c>
      <c r="Q1793">
        <v>334.33568457511888</v>
      </c>
      <c r="R1793">
        <v>0</v>
      </c>
      <c r="S1793">
        <v>14.633777409113938</v>
      </c>
      <c r="T1793">
        <v>0.13425832635731716</v>
      </c>
      <c r="U1793">
        <v>1.5897476013437062</v>
      </c>
      <c r="V1793">
        <v>0</v>
      </c>
      <c r="W1793">
        <v>0</v>
      </c>
      <c r="X1793">
        <v>0</v>
      </c>
      <c r="Y1793">
        <v>7.6892105715495909</v>
      </c>
      <c r="Z1793">
        <v>0</v>
      </c>
      <c r="AA1793">
        <v>98.036325410234724</v>
      </c>
      <c r="AB1793">
        <v>27.601564310414489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18.049747480419697</v>
      </c>
      <c r="AL1793">
        <f t="shared" si="81"/>
        <v>0.69363215212474216</v>
      </c>
      <c r="AM1793">
        <f t="shared" si="82"/>
        <v>1.2595185676151782E-2</v>
      </c>
      <c r="AN1793">
        <f t="shared" si="83"/>
        <v>5.7331263228236028E-2</v>
      </c>
    </row>
    <row r="1794" spans="1:40" x14ac:dyDescent="0.25">
      <c r="A1794" s="2">
        <v>1911</v>
      </c>
      <c r="B1794" t="s">
        <v>261</v>
      </c>
      <c r="C1794">
        <v>11197.768807025805</v>
      </c>
      <c r="D1794">
        <v>11065.085582126894</v>
      </c>
      <c r="E1794">
        <v>111.76838649186885</v>
      </c>
      <c r="F1794">
        <v>0.22403773577401662</v>
      </c>
      <c r="G1794">
        <v>0</v>
      </c>
      <c r="H1794">
        <v>0.12679058057436826</v>
      </c>
      <c r="I1794">
        <v>0</v>
      </c>
      <c r="J1794">
        <v>2.9543435632858082E-2</v>
      </c>
      <c r="K1794">
        <v>0</v>
      </c>
      <c r="L1794">
        <v>0.54532262059279857</v>
      </c>
      <c r="M1794">
        <v>0</v>
      </c>
      <c r="N1794">
        <v>0.10422268704574646</v>
      </c>
      <c r="O1794">
        <v>8.1449618445661107E-2</v>
      </c>
      <c r="P1794">
        <v>0</v>
      </c>
      <c r="Q1794">
        <v>1.9334165639199219</v>
      </c>
      <c r="R1794">
        <v>0</v>
      </c>
      <c r="S1794">
        <v>0.10183533444273481</v>
      </c>
      <c r="T1794">
        <v>8.2065108782382193E-4</v>
      </c>
      <c r="U1794">
        <v>8.6168359913083303E-3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2.4854932706805544</v>
      </c>
      <c r="AB1794">
        <v>12.158764378194064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3.1145246946609877</v>
      </c>
      <c r="AL1794">
        <f t="shared" si="81"/>
        <v>0.99813223162868669</v>
      </c>
      <c r="AM1794">
        <f t="shared" si="82"/>
        <v>1.0858202725676301E-3</v>
      </c>
      <c r="AN1794">
        <f t="shared" si="83"/>
        <v>1.3077835327057641E-3</v>
      </c>
    </row>
    <row r="1795" spans="1:40" x14ac:dyDescent="0.25">
      <c r="A1795" s="2">
        <v>1912</v>
      </c>
      <c r="B1795" t="s">
        <v>261</v>
      </c>
      <c r="C1795">
        <v>285.96958885771426</v>
      </c>
      <c r="D1795">
        <v>283.10963483183423</v>
      </c>
      <c r="E1795">
        <v>2.8599540258800245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L1795">
        <f t="shared" ref="AL1795:AL1858" si="84">(D1795+E1795)/C1795</f>
        <v>1</v>
      </c>
      <c r="AM1795">
        <f t="shared" ref="AM1795:AM1858" si="85">(SUM(X1795,AB1795,AE1795))/C1795</f>
        <v>0</v>
      </c>
      <c r="AN1795">
        <f t="shared" ref="AN1795:AN1858" si="86">(SUM(AA1795:AB1795,AD1795:AE1795,W1795:X1795))/C1795</f>
        <v>0</v>
      </c>
    </row>
    <row r="1796" spans="1:40" x14ac:dyDescent="0.25">
      <c r="A1796" s="2">
        <v>1913</v>
      </c>
      <c r="B1796" t="s">
        <v>261</v>
      </c>
      <c r="C1796">
        <v>23.725584723332432</v>
      </c>
      <c r="D1796">
        <v>23.488328602094033</v>
      </c>
      <c r="E1796">
        <v>0.23725612123839857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L1796">
        <f t="shared" si="84"/>
        <v>1</v>
      </c>
      <c r="AM1796">
        <f t="shared" si="85"/>
        <v>0</v>
      </c>
      <c r="AN1796">
        <f t="shared" si="86"/>
        <v>0</v>
      </c>
    </row>
    <row r="1797" spans="1:40" x14ac:dyDescent="0.25">
      <c r="A1797" s="2">
        <v>1914</v>
      </c>
      <c r="B1797" t="s">
        <v>261</v>
      </c>
      <c r="C1797">
        <v>19.020914118997599</v>
      </c>
      <c r="D1797">
        <v>13.567749925637562</v>
      </c>
      <c r="E1797">
        <v>0.1370179169497312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2.2078577435624012</v>
      </c>
      <c r="R1797">
        <v>6.4090359146729323E-2</v>
      </c>
      <c r="S1797">
        <v>0.11713877500668222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1.5718750688612919</v>
      </c>
      <c r="AB1797">
        <v>0.45958006998871481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0.89560425984448766</v>
      </c>
      <c r="AL1797">
        <f t="shared" si="84"/>
        <v>0.72051047372635602</v>
      </c>
      <c r="AM1797">
        <f t="shared" si="85"/>
        <v>2.4161828769822272E-2</v>
      </c>
      <c r="AN1797">
        <f t="shared" si="86"/>
        <v>0.10680113090995147</v>
      </c>
    </row>
    <row r="1798" spans="1:40" x14ac:dyDescent="0.25">
      <c r="A1798" s="2">
        <v>1915</v>
      </c>
      <c r="B1798" t="s">
        <v>261</v>
      </c>
      <c r="C1798">
        <v>16.027495502730773</v>
      </c>
      <c r="D1798">
        <v>15.867219709225619</v>
      </c>
      <c r="E1798">
        <v>0.16027579350515245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L1798">
        <f t="shared" si="84"/>
        <v>1</v>
      </c>
      <c r="AM1798">
        <f t="shared" si="85"/>
        <v>0</v>
      </c>
      <c r="AN1798">
        <f t="shared" si="86"/>
        <v>0</v>
      </c>
    </row>
    <row r="1799" spans="1:40" x14ac:dyDescent="0.25">
      <c r="A1799" s="2">
        <v>1916</v>
      </c>
      <c r="B1799" t="s">
        <v>261</v>
      </c>
      <c r="C1799">
        <v>0.13295715059821872</v>
      </c>
      <c r="D1799">
        <v>0.13162788597685454</v>
      </c>
      <c r="E1799">
        <v>1.3292646213641799E-3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L1799">
        <f t="shared" si="84"/>
        <v>1</v>
      </c>
      <c r="AM1799">
        <f t="shared" si="85"/>
        <v>0</v>
      </c>
      <c r="AN1799">
        <f t="shared" si="86"/>
        <v>0</v>
      </c>
    </row>
    <row r="1800" spans="1:40" x14ac:dyDescent="0.25">
      <c r="A1800" s="2">
        <v>1917</v>
      </c>
      <c r="B1800" t="s">
        <v>261</v>
      </c>
      <c r="C1800">
        <v>0.66760342788602711</v>
      </c>
      <c r="D1800">
        <v>0.66092740049982046</v>
      </c>
      <c r="E1800">
        <v>6.6760273862066268E-3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L1800">
        <f t="shared" si="84"/>
        <v>1</v>
      </c>
      <c r="AM1800">
        <f t="shared" si="85"/>
        <v>0</v>
      </c>
      <c r="AN1800">
        <f t="shared" si="86"/>
        <v>0</v>
      </c>
    </row>
    <row r="1801" spans="1:40" x14ac:dyDescent="0.25">
      <c r="A1801" s="2">
        <v>1918</v>
      </c>
      <c r="B1801" t="s">
        <v>261</v>
      </c>
      <c r="C1801">
        <v>35.364916720451227</v>
      </c>
      <c r="D1801">
        <v>35.011268552276</v>
      </c>
      <c r="E1801">
        <v>0.35364816817522804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L1801">
        <f t="shared" si="84"/>
        <v>1</v>
      </c>
      <c r="AM1801">
        <f t="shared" si="85"/>
        <v>0</v>
      </c>
      <c r="AN1801">
        <f t="shared" si="86"/>
        <v>0</v>
      </c>
    </row>
    <row r="1802" spans="1:40" x14ac:dyDescent="0.25">
      <c r="A1802" s="2">
        <v>1919</v>
      </c>
      <c r="B1802" t="s">
        <v>252</v>
      </c>
      <c r="C1802">
        <v>0.21937213683470663</v>
      </c>
      <c r="D1802">
        <v>0.21717951388547407</v>
      </c>
      <c r="E1802">
        <v>2.1926229492325528E-3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L1802">
        <f t="shared" si="84"/>
        <v>1</v>
      </c>
      <c r="AM1802">
        <f t="shared" si="85"/>
        <v>0</v>
      </c>
      <c r="AN1802">
        <f t="shared" si="86"/>
        <v>0</v>
      </c>
    </row>
    <row r="1803" spans="1:40" x14ac:dyDescent="0.25">
      <c r="A1803" s="2">
        <v>1920</v>
      </c>
      <c r="B1803" t="s">
        <v>252</v>
      </c>
      <c r="C1803">
        <v>25.761966256491021</v>
      </c>
      <c r="D1803">
        <v>25.504346444490331</v>
      </c>
      <c r="E1803">
        <v>0.25761981200068967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L1803">
        <f t="shared" si="84"/>
        <v>1</v>
      </c>
      <c r="AM1803">
        <f t="shared" si="85"/>
        <v>0</v>
      </c>
      <c r="AN1803">
        <f t="shared" si="86"/>
        <v>0</v>
      </c>
    </row>
    <row r="1804" spans="1:40" x14ac:dyDescent="0.25">
      <c r="A1804" s="2">
        <v>1921</v>
      </c>
      <c r="B1804" t="s">
        <v>252</v>
      </c>
      <c r="C1804">
        <v>0.2167708866486337</v>
      </c>
      <c r="D1804">
        <v>0.21460704670804723</v>
      </c>
      <c r="E1804">
        <v>2.163839940586458E-3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L1804">
        <f t="shared" si="84"/>
        <v>1</v>
      </c>
      <c r="AM1804">
        <f t="shared" si="85"/>
        <v>0</v>
      </c>
      <c r="AN1804">
        <f t="shared" si="86"/>
        <v>0</v>
      </c>
    </row>
    <row r="1805" spans="1:40" x14ac:dyDescent="0.25">
      <c r="A1805" s="2">
        <v>1922</v>
      </c>
      <c r="B1805" t="s">
        <v>252</v>
      </c>
      <c r="C1805">
        <v>17.748785531174342</v>
      </c>
      <c r="D1805">
        <v>17.571297919134373</v>
      </c>
      <c r="E1805">
        <v>0.17748761203996796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L1805">
        <f t="shared" si="84"/>
        <v>1</v>
      </c>
      <c r="AM1805">
        <f t="shared" si="85"/>
        <v>0</v>
      </c>
      <c r="AN1805">
        <f t="shared" si="86"/>
        <v>0</v>
      </c>
    </row>
    <row r="1806" spans="1:40" x14ac:dyDescent="0.25">
      <c r="A1806" s="2">
        <v>1923</v>
      </c>
      <c r="B1806" t="s">
        <v>252</v>
      </c>
      <c r="C1806">
        <v>30737.480763061685</v>
      </c>
      <c r="D1806">
        <v>8606.2999391006706</v>
      </c>
      <c r="E1806">
        <v>86.311682455965112</v>
      </c>
      <c r="F1806">
        <v>1666.9348500802209</v>
      </c>
      <c r="G1806">
        <v>8.0435704587362888</v>
      </c>
      <c r="H1806">
        <v>943.92743321087983</v>
      </c>
      <c r="I1806">
        <v>4.5545933652724342</v>
      </c>
      <c r="J1806">
        <v>173.22654906725373</v>
      </c>
      <c r="K1806">
        <v>48.342119937955466</v>
      </c>
      <c r="L1806">
        <v>3601.0203404675685</v>
      </c>
      <c r="M1806">
        <v>475.24907910432881</v>
      </c>
      <c r="N1806">
        <v>885.92348878540236</v>
      </c>
      <c r="O1806">
        <v>608.95213555306975</v>
      </c>
      <c r="P1806">
        <v>0</v>
      </c>
      <c r="Q1806">
        <v>7637.6577092766811</v>
      </c>
      <c r="R1806">
        <v>0</v>
      </c>
      <c r="S1806">
        <v>233.50156453822009</v>
      </c>
      <c r="T1806">
        <v>5.8982640902559798</v>
      </c>
      <c r="U1806">
        <v>64.198435364809697</v>
      </c>
      <c r="V1806">
        <v>0</v>
      </c>
      <c r="W1806">
        <v>0</v>
      </c>
      <c r="X1806">
        <v>0</v>
      </c>
      <c r="Y1806">
        <v>90.667521702844809</v>
      </c>
      <c r="Z1806">
        <v>0</v>
      </c>
      <c r="AA1806">
        <v>4071.1123548401852</v>
      </c>
      <c r="AB1806">
        <v>1043.1624201428251</v>
      </c>
      <c r="AC1806">
        <v>5.738445055199664</v>
      </c>
      <c r="AD1806">
        <v>0</v>
      </c>
      <c r="AE1806">
        <v>0</v>
      </c>
      <c r="AF1806">
        <v>0</v>
      </c>
      <c r="AG1806">
        <v>0</v>
      </c>
      <c r="AH1806">
        <v>476.7582664633386</v>
      </c>
      <c r="AL1806">
        <f t="shared" si="84"/>
        <v>0.28280169375503456</v>
      </c>
      <c r="AM1806">
        <f t="shared" si="85"/>
        <v>3.393779822699166E-2</v>
      </c>
      <c r="AN1806">
        <f t="shared" si="86"/>
        <v>0.16638561938130644</v>
      </c>
    </row>
    <row r="1807" spans="1:40" x14ac:dyDescent="0.25">
      <c r="A1807" s="2">
        <v>1924</v>
      </c>
      <c r="B1807" t="s">
        <v>252</v>
      </c>
      <c r="C1807">
        <v>3772.5961195733494</v>
      </c>
      <c r="D1807">
        <v>3026.4776422502796</v>
      </c>
      <c r="E1807">
        <v>30.547551468462235</v>
      </c>
      <c r="F1807">
        <v>45.633207054860875</v>
      </c>
      <c r="G1807">
        <v>0.19053842961209802</v>
      </c>
      <c r="H1807">
        <v>25.840497147164754</v>
      </c>
      <c r="I1807">
        <v>0.10792215137503589</v>
      </c>
      <c r="J1807">
        <v>3.2008753152651042</v>
      </c>
      <c r="K1807">
        <v>2.8607345720861992</v>
      </c>
      <c r="L1807">
        <v>97.577893974443199</v>
      </c>
      <c r="M1807">
        <v>13.940033158644415</v>
      </c>
      <c r="N1807">
        <v>24.363611745589143</v>
      </c>
      <c r="O1807">
        <v>16.659566109325013</v>
      </c>
      <c r="P1807">
        <v>0</v>
      </c>
      <c r="Q1807">
        <v>410.63246170265955</v>
      </c>
      <c r="R1807">
        <v>0</v>
      </c>
      <c r="S1807">
        <v>12.118278045230747</v>
      </c>
      <c r="T1807">
        <v>0.16140475447025074</v>
      </c>
      <c r="U1807">
        <v>1.7563133954806338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42.961054561644609</v>
      </c>
      <c r="AB1807">
        <v>17.566533736756472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L1807">
        <f t="shared" si="84"/>
        <v>0.81032400416731254</v>
      </c>
      <c r="AM1807">
        <f t="shared" si="85"/>
        <v>4.6563515361785161E-3</v>
      </c>
      <c r="AN1807">
        <f t="shared" si="86"/>
        <v>1.6044014885231411E-2</v>
      </c>
    </row>
    <row r="1808" spans="1:40" x14ac:dyDescent="0.25">
      <c r="A1808" s="2">
        <v>1925</v>
      </c>
      <c r="B1808" t="s">
        <v>252</v>
      </c>
      <c r="C1808">
        <v>5163.0103352116812</v>
      </c>
      <c r="D1808">
        <v>5004.989646053682</v>
      </c>
      <c r="E1808">
        <v>50.555509946126037</v>
      </c>
      <c r="F1808">
        <v>0.14385378326331982</v>
      </c>
      <c r="G1808">
        <v>0</v>
      </c>
      <c r="H1808">
        <v>8.1455874584879143E-2</v>
      </c>
      <c r="I1808">
        <v>0</v>
      </c>
      <c r="J1808">
        <v>1.9025717957799868E-2</v>
      </c>
      <c r="K1808">
        <v>0</v>
      </c>
      <c r="L1808">
        <v>0.35010547520508029</v>
      </c>
      <c r="M1808">
        <v>0</v>
      </c>
      <c r="N1808">
        <v>6.6976976788284459E-2</v>
      </c>
      <c r="O1808">
        <v>5.2304603553711006E-2</v>
      </c>
      <c r="P1808">
        <v>0</v>
      </c>
      <c r="Q1808">
        <v>3.8312714273624824</v>
      </c>
      <c r="R1808">
        <v>0</v>
      </c>
      <c r="S1808">
        <v>0.2016365798634919</v>
      </c>
      <c r="T1808">
        <v>5.1595173191367415E-4</v>
      </c>
      <c r="U1808">
        <v>5.5142337901877819E-3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23.737115185710497</v>
      </c>
      <c r="AB1808">
        <v>77.863785481789208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1.1116179202709497</v>
      </c>
      <c r="AL1808">
        <f t="shared" si="84"/>
        <v>0.97918555799143736</v>
      </c>
      <c r="AM1808">
        <f t="shared" si="85"/>
        <v>1.5081082629403031E-2</v>
      </c>
      <c r="AN1808">
        <f t="shared" si="86"/>
        <v>1.9678616557201625E-2</v>
      </c>
    </row>
    <row r="1809" spans="1:40" x14ac:dyDescent="0.25">
      <c r="A1809" s="2">
        <v>1926</v>
      </c>
      <c r="B1809" t="s">
        <v>360</v>
      </c>
      <c r="C1809">
        <v>39.907437213580025</v>
      </c>
      <c r="D1809">
        <v>11.204780307266001</v>
      </c>
      <c r="E1809">
        <v>0.11317943407863307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9.1722018223692928E-2</v>
      </c>
      <c r="R1809">
        <v>0.13416826555936137</v>
      </c>
      <c r="S1809">
        <v>9.6698186821672812E-3</v>
      </c>
      <c r="T1809">
        <v>0</v>
      </c>
      <c r="U1809">
        <v>0</v>
      </c>
      <c r="V1809">
        <v>0</v>
      </c>
      <c r="W1809">
        <v>20.20549178630559</v>
      </c>
      <c r="X1809">
        <v>8.1462821128052791</v>
      </c>
      <c r="Y1809">
        <v>0</v>
      </c>
      <c r="Z1809">
        <v>0</v>
      </c>
      <c r="AA1809">
        <v>1.1810960775714462E-3</v>
      </c>
      <c r="AB1809">
        <v>9.6237458172488191E-4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L1809">
        <f t="shared" si="84"/>
        <v>0.28360527589812928</v>
      </c>
      <c r="AM1809">
        <f t="shared" si="85"/>
        <v>0.20415353769233255</v>
      </c>
      <c r="AN1809">
        <f t="shared" si="86"/>
        <v>0.71049206236980977</v>
      </c>
    </row>
    <row r="1810" spans="1:40" x14ac:dyDescent="0.25">
      <c r="A1810" s="2">
        <v>1927</v>
      </c>
      <c r="B1810" t="s">
        <v>360</v>
      </c>
      <c r="C1810">
        <v>8113.8939196575711</v>
      </c>
      <c r="D1810">
        <v>4531.0705679105549</v>
      </c>
      <c r="E1810">
        <v>45.704642000277666</v>
      </c>
      <c r="F1810">
        <v>25.534566393164116</v>
      </c>
      <c r="G1810">
        <v>89.364181656476063</v>
      </c>
      <c r="H1810">
        <v>27.132175655458042</v>
      </c>
      <c r="I1810">
        <v>94.957849157637483</v>
      </c>
      <c r="J1810">
        <v>17.462896418485364</v>
      </c>
      <c r="K1810">
        <v>21.379420195761579</v>
      </c>
      <c r="L1810">
        <v>678.79999038551978</v>
      </c>
      <c r="M1810">
        <v>0</v>
      </c>
      <c r="N1810">
        <v>132.10602619755105</v>
      </c>
      <c r="O1810">
        <v>86.476926582341008</v>
      </c>
      <c r="P1810">
        <v>0</v>
      </c>
      <c r="Q1810">
        <v>1245.1498026768697</v>
      </c>
      <c r="R1810">
        <v>65.006892846101763</v>
      </c>
      <c r="S1810">
        <v>48.284681970023669</v>
      </c>
      <c r="T1810">
        <v>4.3747318373754691</v>
      </c>
      <c r="U1810">
        <v>6.0260487349030347</v>
      </c>
      <c r="V1810">
        <v>0</v>
      </c>
      <c r="W1810">
        <v>257.61463007695011</v>
      </c>
      <c r="X1810">
        <v>76.995655315651348</v>
      </c>
      <c r="Y1810">
        <v>166.40426205249778</v>
      </c>
      <c r="Z1810">
        <v>117.77305566082237</v>
      </c>
      <c r="AA1810">
        <v>229.54329740978554</v>
      </c>
      <c r="AB1810">
        <v>62.719377559207658</v>
      </c>
      <c r="AC1810">
        <v>75.840561176268309</v>
      </c>
      <c r="AD1810">
        <v>0</v>
      </c>
      <c r="AE1810">
        <v>0</v>
      </c>
      <c r="AF1810">
        <v>0</v>
      </c>
      <c r="AG1810">
        <v>0</v>
      </c>
      <c r="AH1810">
        <v>8.1716797878878786</v>
      </c>
      <c r="AL1810">
        <f t="shared" si="84"/>
        <v>0.5640664340980176</v>
      </c>
      <c r="AM1810">
        <f t="shared" si="85"/>
        <v>1.7219233361724224E-2</v>
      </c>
      <c r="AN1810">
        <f t="shared" si="86"/>
        <v>7.7259200892787913E-2</v>
      </c>
    </row>
    <row r="1811" spans="1:40" x14ac:dyDescent="0.25">
      <c r="A1811" s="2">
        <v>1928</v>
      </c>
      <c r="B1811" t="s">
        <v>360</v>
      </c>
      <c r="C1811">
        <v>15465.861884036778</v>
      </c>
      <c r="D1811">
        <v>7391.1905819641315</v>
      </c>
      <c r="E1811">
        <v>74.627389868988658</v>
      </c>
      <c r="F1811">
        <v>233.98379186671244</v>
      </c>
      <c r="G1811">
        <v>130.79190134767109</v>
      </c>
      <c r="H1811">
        <v>1005.699517428646</v>
      </c>
      <c r="I1811">
        <v>562.162591468443</v>
      </c>
      <c r="J1811">
        <v>19.307972088375799</v>
      </c>
      <c r="K1811">
        <v>10.738563683887447</v>
      </c>
      <c r="L1811">
        <v>1573.1224557055657</v>
      </c>
      <c r="M1811">
        <v>0</v>
      </c>
      <c r="N1811">
        <v>577.19243737329498</v>
      </c>
      <c r="O1811">
        <v>100.74397526861205</v>
      </c>
      <c r="P1811">
        <v>0</v>
      </c>
      <c r="Q1811">
        <v>1583.2241248093092</v>
      </c>
      <c r="R1811">
        <v>112.83244985468089</v>
      </c>
      <c r="S1811">
        <v>58.800262344802029</v>
      </c>
      <c r="T1811">
        <v>1.1226208604798278</v>
      </c>
      <c r="U1811">
        <v>12.819182013106994</v>
      </c>
      <c r="V1811">
        <v>0</v>
      </c>
      <c r="W1811">
        <v>1365.8076398702617</v>
      </c>
      <c r="X1811">
        <v>331.5699173399716</v>
      </c>
      <c r="Y1811">
        <v>300.88867694400091</v>
      </c>
      <c r="Z1811">
        <v>0</v>
      </c>
      <c r="AA1811">
        <v>1.2137412121421121</v>
      </c>
      <c r="AB1811">
        <v>0.43248250087822382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17.589608222811204</v>
      </c>
      <c r="AL1811">
        <f t="shared" si="84"/>
        <v>0.48272886618359295</v>
      </c>
      <c r="AM1811">
        <f t="shared" si="85"/>
        <v>2.1466789392677103E-2</v>
      </c>
      <c r="AN1811">
        <f t="shared" si="86"/>
        <v>0.10985639168787067</v>
      </c>
    </row>
    <row r="1812" spans="1:40" x14ac:dyDescent="0.25">
      <c r="A1812" s="2">
        <v>1929</v>
      </c>
      <c r="B1812" t="s">
        <v>360</v>
      </c>
      <c r="C1812">
        <v>6.3411790351173458</v>
      </c>
      <c r="D1812">
        <v>5.9396857650629897</v>
      </c>
      <c r="E1812">
        <v>5.9995659108372117E-2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0.34149761094598363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L1812">
        <f t="shared" si="84"/>
        <v>0.94614603860657842</v>
      </c>
      <c r="AM1812">
        <f t="shared" si="85"/>
        <v>0</v>
      </c>
      <c r="AN1812">
        <f t="shared" si="86"/>
        <v>0</v>
      </c>
    </row>
    <row r="1813" spans="1:40" x14ac:dyDescent="0.25">
      <c r="A1813" s="2">
        <v>1930</v>
      </c>
      <c r="B1813" t="s">
        <v>360</v>
      </c>
      <c r="C1813">
        <v>3.6626135872734245</v>
      </c>
      <c r="D1813">
        <v>3.6259875599580482</v>
      </c>
      <c r="E1813">
        <v>3.6626027315376217E-2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L1813">
        <f t="shared" si="84"/>
        <v>1</v>
      </c>
      <c r="AM1813">
        <f t="shared" si="85"/>
        <v>0</v>
      </c>
      <c r="AN1813">
        <f t="shared" si="86"/>
        <v>0</v>
      </c>
    </row>
    <row r="1814" spans="1:40" x14ac:dyDescent="0.25">
      <c r="A1814" s="2">
        <v>1931</v>
      </c>
      <c r="B1814" t="s">
        <v>360</v>
      </c>
      <c r="C1814">
        <v>31.486212980606258</v>
      </c>
      <c r="D1814">
        <v>3.768818058083093</v>
      </c>
      <c r="E1814">
        <v>3.8001374200178552E-2</v>
      </c>
      <c r="F1814">
        <v>0.6605987048060743</v>
      </c>
      <c r="G1814">
        <v>0</v>
      </c>
      <c r="H1814">
        <v>0.70194505947865182</v>
      </c>
      <c r="I1814">
        <v>0</v>
      </c>
      <c r="J1814">
        <v>0.22332237828328699</v>
      </c>
      <c r="K1814">
        <v>0</v>
      </c>
      <c r="L1814">
        <v>3.9026938478260229</v>
      </c>
      <c r="M1814">
        <v>0</v>
      </c>
      <c r="N1814">
        <v>0.90499843500201604</v>
      </c>
      <c r="O1814">
        <v>0.4971925055191786</v>
      </c>
      <c r="P1814">
        <v>0</v>
      </c>
      <c r="Q1814">
        <v>9.6708962346104368</v>
      </c>
      <c r="R1814">
        <v>9.3170369084807317E-2</v>
      </c>
      <c r="S1814">
        <v>0.13717663185299131</v>
      </c>
      <c r="T1814">
        <v>2.5152390085840071E-2</v>
      </c>
      <c r="U1814">
        <v>3.4645704631857531E-2</v>
      </c>
      <c r="V1814">
        <v>0</v>
      </c>
      <c r="W1814">
        <v>5.680760143162277</v>
      </c>
      <c r="X1814">
        <v>1.6940499424796103</v>
      </c>
      <c r="Y1814">
        <v>0</v>
      </c>
      <c r="Z1814">
        <v>0</v>
      </c>
      <c r="AA1814">
        <v>2.7260920790258694</v>
      </c>
      <c r="AB1814">
        <v>0.72669912247406909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L1814">
        <f t="shared" si="84"/>
        <v>0.12090432833659795</v>
      </c>
      <c r="AM1814">
        <f t="shared" si="85"/>
        <v>7.6882826983503072E-2</v>
      </c>
      <c r="AN1814">
        <f t="shared" si="86"/>
        <v>0.34388388637944556</v>
      </c>
    </row>
    <row r="1815" spans="1:40" x14ac:dyDescent="0.25">
      <c r="A1815" s="2">
        <v>1932</v>
      </c>
      <c r="B1815" t="s">
        <v>360</v>
      </c>
      <c r="C1815">
        <v>23.626113116456846</v>
      </c>
      <c r="D1815">
        <v>19.16707611966055</v>
      </c>
      <c r="E1815">
        <v>0.19301638175068028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4.6551392403110722E-3</v>
      </c>
      <c r="X1815">
        <v>1.5942257672298193E-3</v>
      </c>
      <c r="Y1815">
        <v>0</v>
      </c>
      <c r="Z1815">
        <v>0</v>
      </c>
      <c r="AA1815">
        <v>3.0832326338224707</v>
      </c>
      <c r="AB1815">
        <v>1.1765386162156066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L1815">
        <f t="shared" si="84"/>
        <v>0.81943620628506575</v>
      </c>
      <c r="AM1815">
        <f t="shared" si="85"/>
        <v>4.9865707328820168E-2</v>
      </c>
      <c r="AN1815">
        <f t="shared" si="86"/>
        <v>0.18056379371493433</v>
      </c>
    </row>
    <row r="1816" spans="1:40" x14ac:dyDescent="0.25">
      <c r="A1816" s="2">
        <v>1933</v>
      </c>
      <c r="B1816" t="s">
        <v>360</v>
      </c>
      <c r="C1816">
        <v>61.027708949237784</v>
      </c>
      <c r="D1816">
        <v>31.419238990681688</v>
      </c>
      <c r="E1816">
        <v>0.31641832531319003</v>
      </c>
      <c r="F1816">
        <v>1.9157357334148042</v>
      </c>
      <c r="G1816">
        <v>0</v>
      </c>
      <c r="H1816">
        <v>2.0356390754278912</v>
      </c>
      <c r="I1816">
        <v>0</v>
      </c>
      <c r="J1816">
        <v>0.589565499926759</v>
      </c>
      <c r="K1816">
        <v>5.8066518656722722E-2</v>
      </c>
      <c r="L1816">
        <v>11.317806112101257</v>
      </c>
      <c r="M1816">
        <v>0</v>
      </c>
      <c r="N1816">
        <v>2.3822701606052155</v>
      </c>
      <c r="O1816">
        <v>1.4418568946756996</v>
      </c>
      <c r="P1816">
        <v>0</v>
      </c>
      <c r="Q1816">
        <v>4.4529354826823901</v>
      </c>
      <c r="R1816">
        <v>0</v>
      </c>
      <c r="S1816">
        <v>0.11984172857371078</v>
      </c>
      <c r="T1816">
        <v>7.2940117597564649E-2</v>
      </c>
      <c r="U1816">
        <v>0.10047296496528066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3.8562654235651701</v>
      </c>
      <c r="AB1816">
        <v>0.94865592105044005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L1816">
        <f t="shared" si="84"/>
        <v>0.52002046058114793</v>
      </c>
      <c r="AM1816">
        <f t="shared" si="85"/>
        <v>1.5544675318542962E-2</v>
      </c>
      <c r="AN1816">
        <f t="shared" si="86"/>
        <v>7.8733438094690619E-2</v>
      </c>
    </row>
    <row r="1817" spans="1:40" x14ac:dyDescent="0.25">
      <c r="A1817" s="2">
        <v>1934</v>
      </c>
      <c r="B1817" t="s">
        <v>231</v>
      </c>
      <c r="C1817">
        <v>9.6342616288281658E-4</v>
      </c>
      <c r="D1817">
        <v>9.5380909648021012E-4</v>
      </c>
      <c r="E1817">
        <v>9.6170664026064795E-6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L1817">
        <f t="shared" si="84"/>
        <v>1</v>
      </c>
      <c r="AM1817">
        <f t="shared" si="85"/>
        <v>0</v>
      </c>
      <c r="AN1817">
        <f t="shared" si="86"/>
        <v>0</v>
      </c>
    </row>
    <row r="1818" spans="1:40" x14ac:dyDescent="0.25">
      <c r="A1818" s="2">
        <v>1935</v>
      </c>
      <c r="B1818" t="s">
        <v>231</v>
      </c>
      <c r="C1818">
        <v>114.6336299798683</v>
      </c>
      <c r="D1818">
        <v>6.3220370119115623</v>
      </c>
      <c r="E1818">
        <v>6.3840141292003189E-2</v>
      </c>
      <c r="F1818">
        <v>1.3119851493573278</v>
      </c>
      <c r="G1818">
        <v>1.0666004624613785E-3</v>
      </c>
      <c r="H1818">
        <v>2.1416002030520991</v>
      </c>
      <c r="I1818">
        <v>1.6665631184357092E-3</v>
      </c>
      <c r="J1818">
        <v>3.0429442000268678</v>
      </c>
      <c r="K1818">
        <v>6.6595862879316181E-2</v>
      </c>
      <c r="L1818">
        <v>53.072170477508813</v>
      </c>
      <c r="M1818">
        <v>5.7129783033350867E-2</v>
      </c>
      <c r="N1818">
        <v>8.4344092798783876</v>
      </c>
      <c r="O1818">
        <v>5.3470677050513418</v>
      </c>
      <c r="P1818">
        <v>0</v>
      </c>
      <c r="Q1818">
        <v>9.619193555387719</v>
      </c>
      <c r="R1818">
        <v>0</v>
      </c>
      <c r="S1818">
        <v>0.42102935414631132</v>
      </c>
      <c r="T1818">
        <v>5.8263047287137638E-2</v>
      </c>
      <c r="U1818">
        <v>0.68989046850764613</v>
      </c>
      <c r="V1818">
        <v>0</v>
      </c>
      <c r="W1818">
        <v>0</v>
      </c>
      <c r="X1818">
        <v>0</v>
      </c>
      <c r="Y1818">
        <v>0.16684632459036355</v>
      </c>
      <c r="Z1818">
        <v>0</v>
      </c>
      <c r="AA1818">
        <v>17.601116338130947</v>
      </c>
      <c r="AB1818">
        <v>4.9554932063099368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1.2592847079362579</v>
      </c>
      <c r="AL1818">
        <f t="shared" si="84"/>
        <v>5.5706838859809628E-2</v>
      </c>
      <c r="AM1818">
        <f t="shared" si="85"/>
        <v>4.3228965245017618E-2</v>
      </c>
      <c r="AN1818">
        <f t="shared" si="86"/>
        <v>0.19677131002832435</v>
      </c>
    </row>
    <row r="1819" spans="1:40" x14ac:dyDescent="0.25">
      <c r="A1819" s="2">
        <v>1936</v>
      </c>
      <c r="B1819" t="s">
        <v>231</v>
      </c>
      <c r="C1819">
        <v>5.768355297631663</v>
      </c>
      <c r="D1819">
        <v>5.7106718237186733</v>
      </c>
      <c r="E1819">
        <v>5.76834739129896E-2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L1819">
        <f t="shared" si="84"/>
        <v>1</v>
      </c>
      <c r="AM1819">
        <f t="shared" si="85"/>
        <v>0</v>
      </c>
      <c r="AN1819">
        <f t="shared" si="86"/>
        <v>0</v>
      </c>
    </row>
    <row r="1820" spans="1:40" x14ac:dyDescent="0.25">
      <c r="A1820" s="2">
        <v>1937</v>
      </c>
      <c r="B1820" t="s">
        <v>231</v>
      </c>
      <c r="C1820">
        <v>8780.183278142782</v>
      </c>
      <c r="D1820">
        <v>4780.6365914452354</v>
      </c>
      <c r="E1820">
        <v>48.278666031111172</v>
      </c>
      <c r="F1820">
        <v>13.686487822833847</v>
      </c>
      <c r="G1820">
        <v>0</v>
      </c>
      <c r="H1820">
        <v>22.339410288437875</v>
      </c>
      <c r="I1820">
        <v>0</v>
      </c>
      <c r="J1820">
        <v>31.820608904001062</v>
      </c>
      <c r="K1820">
        <v>0.59091504806486128</v>
      </c>
      <c r="L1820">
        <v>524.23292502651987</v>
      </c>
      <c r="M1820">
        <v>29.553222249893917</v>
      </c>
      <c r="N1820">
        <v>78.230679417366844</v>
      </c>
      <c r="O1820">
        <v>55.734408573787398</v>
      </c>
      <c r="P1820">
        <v>0</v>
      </c>
      <c r="Q1820">
        <v>1143.1183467294334</v>
      </c>
      <c r="R1820">
        <v>33.182783448219119</v>
      </c>
      <c r="S1820">
        <v>60.64860075970973</v>
      </c>
      <c r="T1820">
        <v>0.60751376853818861</v>
      </c>
      <c r="U1820">
        <v>7.1914028364718936</v>
      </c>
      <c r="V1820">
        <v>0</v>
      </c>
      <c r="W1820">
        <v>0</v>
      </c>
      <c r="X1820">
        <v>0</v>
      </c>
      <c r="Y1820">
        <v>34.010091271543764</v>
      </c>
      <c r="Z1820">
        <v>0</v>
      </c>
      <c r="AA1820">
        <v>1351.8125592207111</v>
      </c>
      <c r="AB1820">
        <v>395.2388601902947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169.2692051106082</v>
      </c>
      <c r="AL1820">
        <f t="shared" si="84"/>
        <v>0.5499788676960029</v>
      </c>
      <c r="AM1820">
        <f t="shared" si="85"/>
        <v>4.5014875848229122E-2</v>
      </c>
      <c r="AN1820">
        <f t="shared" si="86"/>
        <v>0.19897664593859693</v>
      </c>
    </row>
    <row r="1821" spans="1:40" x14ac:dyDescent="0.25">
      <c r="A1821" s="2">
        <v>1938</v>
      </c>
      <c r="B1821" t="s">
        <v>231</v>
      </c>
      <c r="C1821">
        <v>6.9131974956322342</v>
      </c>
      <c r="D1821">
        <v>4.298358203290503</v>
      </c>
      <c r="E1821">
        <v>4.3413419146394745E-2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1.8627067652872418</v>
      </c>
      <c r="AB1821">
        <v>0.70871910790809389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L1821">
        <f t="shared" si="84"/>
        <v>0.62804102228817194</v>
      </c>
      <c r="AM1821">
        <f t="shared" si="85"/>
        <v>0.1025168322409223</v>
      </c>
      <c r="AN1821">
        <f t="shared" si="86"/>
        <v>0.37195897771182806</v>
      </c>
    </row>
    <row r="1822" spans="1:40" x14ac:dyDescent="0.25">
      <c r="A1822" s="2">
        <v>1939</v>
      </c>
      <c r="B1822" t="s">
        <v>231</v>
      </c>
      <c r="C1822">
        <v>885.00454689997548</v>
      </c>
      <c r="D1822">
        <v>811.46302484786247</v>
      </c>
      <c r="E1822">
        <v>8.1966395241860379</v>
      </c>
      <c r="F1822">
        <v>1.0468722806482356</v>
      </c>
      <c r="G1822">
        <v>0</v>
      </c>
      <c r="H1822">
        <v>1.7084206729121718</v>
      </c>
      <c r="I1822">
        <v>0</v>
      </c>
      <c r="J1822">
        <v>2.4788284795180395</v>
      </c>
      <c r="K1822">
        <v>0</v>
      </c>
      <c r="L1822">
        <v>42.353244698334699</v>
      </c>
      <c r="M1822">
        <v>0</v>
      </c>
      <c r="N1822">
        <v>5.9580121937574235</v>
      </c>
      <c r="O1822">
        <v>4.2625395512083761</v>
      </c>
      <c r="P1822">
        <v>0</v>
      </c>
      <c r="Q1822">
        <v>2.1778364457774004</v>
      </c>
      <c r="R1822">
        <v>0</v>
      </c>
      <c r="S1822">
        <v>0.1146215563838056</v>
      </c>
      <c r="T1822">
        <v>4.6517000369006044E-2</v>
      </c>
      <c r="U1822">
        <v>0.55005151209270498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2.8954884412948934</v>
      </c>
      <c r="AB1822">
        <v>0.95278893153720867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0.79966076409292541</v>
      </c>
      <c r="AL1822">
        <f t="shared" si="84"/>
        <v>0.92616435389307394</v>
      </c>
      <c r="AM1822">
        <f t="shared" si="85"/>
        <v>1.0765921315033587E-3</v>
      </c>
      <c r="AN1822">
        <f t="shared" si="86"/>
        <v>4.348313673994084E-3</v>
      </c>
    </row>
    <row r="1823" spans="1:40" x14ac:dyDescent="0.25">
      <c r="A1823" s="2">
        <v>1940</v>
      </c>
      <c r="B1823" t="s">
        <v>231</v>
      </c>
      <c r="C1823">
        <v>5585.7086783557734</v>
      </c>
      <c r="D1823">
        <v>2819.9040519265332</v>
      </c>
      <c r="E1823">
        <v>28.477238421397711</v>
      </c>
      <c r="F1823">
        <v>12.272277564378435</v>
      </c>
      <c r="G1823">
        <v>0</v>
      </c>
      <c r="H1823">
        <v>20.031433929616721</v>
      </c>
      <c r="I1823">
        <v>0</v>
      </c>
      <c r="J1823">
        <v>28.399375276743296</v>
      </c>
      <c r="K1823">
        <v>0.66316884879283544</v>
      </c>
      <c r="L1823">
        <v>496.56211381413942</v>
      </c>
      <c r="M1823">
        <v>0</v>
      </c>
      <c r="N1823">
        <v>80.4516438595534</v>
      </c>
      <c r="O1823">
        <v>49.97549838586562</v>
      </c>
      <c r="P1823">
        <v>0</v>
      </c>
      <c r="Q1823">
        <v>877.18454305555701</v>
      </c>
      <c r="R1823">
        <v>0</v>
      </c>
      <c r="S1823">
        <v>37.170648617680904</v>
      </c>
      <c r="T1823">
        <v>0.54425304813739106</v>
      </c>
      <c r="U1823">
        <v>6.44824193050475</v>
      </c>
      <c r="V1823">
        <v>0</v>
      </c>
      <c r="W1823">
        <v>0</v>
      </c>
      <c r="X1823">
        <v>0</v>
      </c>
      <c r="Y1823">
        <v>10.072681778966647</v>
      </c>
      <c r="Z1823">
        <v>0</v>
      </c>
      <c r="AA1823">
        <v>621.87814939447298</v>
      </c>
      <c r="AB1823">
        <v>220.02436254527635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275.64899595815558</v>
      </c>
      <c r="AL1823">
        <f t="shared" si="84"/>
        <v>0.50994089637814566</v>
      </c>
      <c r="AM1823">
        <f t="shared" si="85"/>
        <v>3.9390590382533772E-2</v>
      </c>
      <c r="AN1823">
        <f t="shared" si="86"/>
        <v>0.15072438618255585</v>
      </c>
    </row>
    <row r="1824" spans="1:40" x14ac:dyDescent="0.25">
      <c r="A1824" s="2">
        <v>1941</v>
      </c>
      <c r="B1824" t="s">
        <v>231</v>
      </c>
      <c r="C1824">
        <v>1617.9474241429834</v>
      </c>
      <c r="D1824">
        <v>1172.8041797197604</v>
      </c>
      <c r="E1824">
        <v>11.84473447188169</v>
      </c>
      <c r="F1824">
        <v>1.3408266012172643</v>
      </c>
      <c r="G1824">
        <v>0</v>
      </c>
      <c r="H1824">
        <v>2.1885773580738284</v>
      </c>
      <c r="I1824">
        <v>0</v>
      </c>
      <c r="J1824">
        <v>3.1251545666881206</v>
      </c>
      <c r="K1824">
        <v>5.0155606711636186E-2</v>
      </c>
      <c r="L1824">
        <v>54.253295550215171</v>
      </c>
      <c r="M1824">
        <v>0</v>
      </c>
      <c r="N1824">
        <v>8.4707246890763361</v>
      </c>
      <c r="O1824">
        <v>5.4601767982933413</v>
      </c>
      <c r="P1824">
        <v>0</v>
      </c>
      <c r="Q1824">
        <v>153.23678027416577</v>
      </c>
      <c r="R1824">
        <v>0</v>
      </c>
      <c r="S1824">
        <v>6.9250152368512765</v>
      </c>
      <c r="T1824">
        <v>5.945983520307016E-2</v>
      </c>
      <c r="U1824">
        <v>0.70450455108576526</v>
      </c>
      <c r="V1824">
        <v>0</v>
      </c>
      <c r="W1824">
        <v>0</v>
      </c>
      <c r="X1824">
        <v>0</v>
      </c>
      <c r="Y1824">
        <v>2.0298749001215235</v>
      </c>
      <c r="Z1824">
        <v>0</v>
      </c>
      <c r="AA1824">
        <v>131.25372046243393</v>
      </c>
      <c r="AB1824">
        <v>60.501714956017182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3.6985285651869333</v>
      </c>
      <c r="AL1824">
        <f t="shared" si="84"/>
        <v>0.73219246590731668</v>
      </c>
      <c r="AM1824">
        <f t="shared" si="85"/>
        <v>3.7394116800837679E-2</v>
      </c>
      <c r="AN1824">
        <f t="shared" si="86"/>
        <v>0.11851771729852269</v>
      </c>
    </row>
    <row r="1825" spans="1:40" x14ac:dyDescent="0.25">
      <c r="A1825" s="2">
        <v>1942</v>
      </c>
      <c r="B1825" t="s">
        <v>231</v>
      </c>
      <c r="C1825">
        <v>1493.8193894384224</v>
      </c>
      <c r="D1825">
        <v>1439.4255504794226</v>
      </c>
      <c r="E1825">
        <v>14.539610536864563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1.2358093872765954</v>
      </c>
      <c r="R1825">
        <v>0</v>
      </c>
      <c r="S1825">
        <v>6.5037085025916916E-2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10.867804073033341</v>
      </c>
      <c r="AB1825">
        <v>27.68557787679957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L1825">
        <f t="shared" si="84"/>
        <v>0.973320584333078</v>
      </c>
      <c r="AM1825">
        <f t="shared" si="85"/>
        <v>1.853341714034621E-2</v>
      </c>
      <c r="AN1825">
        <f t="shared" si="86"/>
        <v>2.5808596556191738E-2</v>
      </c>
    </row>
    <row r="1826" spans="1:40" x14ac:dyDescent="0.25">
      <c r="A1826" s="2">
        <v>1943</v>
      </c>
      <c r="B1826" t="s">
        <v>285</v>
      </c>
      <c r="C1826">
        <v>11265.818683209403</v>
      </c>
      <c r="D1826">
        <v>7708.228883713351</v>
      </c>
      <c r="E1826">
        <v>77.692967449522982</v>
      </c>
      <c r="F1826">
        <v>167.32593906062547</v>
      </c>
      <c r="G1826">
        <v>0</v>
      </c>
      <c r="H1826">
        <v>200.14185224855032</v>
      </c>
      <c r="I1826">
        <v>0</v>
      </c>
      <c r="J1826">
        <v>16.557490114195279</v>
      </c>
      <c r="K1826">
        <v>0.59371850938624504</v>
      </c>
      <c r="L1826">
        <v>658.18728689895352</v>
      </c>
      <c r="M1826">
        <v>0</v>
      </c>
      <c r="N1826">
        <v>168.99682264358114</v>
      </c>
      <c r="O1826">
        <v>65.320126479968721</v>
      </c>
      <c r="P1826">
        <v>0</v>
      </c>
      <c r="Q1826">
        <v>1717.4881856355084</v>
      </c>
      <c r="R1826">
        <v>0</v>
      </c>
      <c r="S1826">
        <v>47.038984633377751</v>
      </c>
      <c r="T1826">
        <v>1.074597824365191</v>
      </c>
      <c r="U1826">
        <v>5.4658745659072352</v>
      </c>
      <c r="V1826">
        <v>0</v>
      </c>
      <c r="W1826">
        <v>0</v>
      </c>
      <c r="X1826">
        <v>0</v>
      </c>
      <c r="Y1826">
        <v>1.8864020474640204</v>
      </c>
      <c r="Z1826">
        <v>0</v>
      </c>
      <c r="AA1826">
        <v>306.97051651626941</v>
      </c>
      <c r="AB1826">
        <v>115.44513876382513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7.4038961045525022</v>
      </c>
      <c r="AL1826">
        <f t="shared" si="84"/>
        <v>0.69111016874140063</v>
      </c>
      <c r="AM1826">
        <f t="shared" si="85"/>
        <v>1.024738121658968E-2</v>
      </c>
      <c r="AN1826">
        <f t="shared" si="86"/>
        <v>3.749533586135765E-2</v>
      </c>
    </row>
    <row r="1827" spans="1:40" x14ac:dyDescent="0.25">
      <c r="A1827" s="2">
        <v>1944</v>
      </c>
      <c r="B1827" t="s">
        <v>285</v>
      </c>
      <c r="C1827">
        <v>7265.5984283194657</v>
      </c>
      <c r="D1827">
        <v>6228.2773480492406</v>
      </c>
      <c r="E1827">
        <v>62.872241653161694</v>
      </c>
      <c r="F1827">
        <v>25.331587374238612</v>
      </c>
      <c r="G1827">
        <v>0</v>
      </c>
      <c r="H1827">
        <v>30.299667520469306</v>
      </c>
      <c r="I1827">
        <v>0</v>
      </c>
      <c r="J1827">
        <v>2.5433774177938231</v>
      </c>
      <c r="K1827">
        <v>5.3182982118868238E-2</v>
      </c>
      <c r="L1827">
        <v>99.643425120624116</v>
      </c>
      <c r="M1827">
        <v>0</v>
      </c>
      <c r="N1827">
        <v>26.787848899899586</v>
      </c>
      <c r="O1827">
        <v>9.8888997811656854</v>
      </c>
      <c r="P1827">
        <v>0</v>
      </c>
      <c r="Q1827">
        <v>503.45109775142208</v>
      </c>
      <c r="R1827">
        <v>0</v>
      </c>
      <c r="S1827">
        <v>10.95702680821428</v>
      </c>
      <c r="T1827">
        <v>0.16268418766055545</v>
      </c>
      <c r="U1827">
        <v>0.82747146414640838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143.75234845651804</v>
      </c>
      <c r="AB1827">
        <v>78.076355391719062</v>
      </c>
      <c r="AC1827">
        <v>32.64122610801838</v>
      </c>
      <c r="AD1827">
        <v>0</v>
      </c>
      <c r="AE1827">
        <v>0</v>
      </c>
      <c r="AF1827">
        <v>0</v>
      </c>
      <c r="AG1827">
        <v>0</v>
      </c>
      <c r="AH1827">
        <v>10.032639353055378</v>
      </c>
      <c r="AL1827">
        <f t="shared" si="84"/>
        <v>0.86588181988989266</v>
      </c>
      <c r="AM1827">
        <f t="shared" si="85"/>
        <v>1.0746032300298509E-2</v>
      </c>
      <c r="AN1827">
        <f t="shared" si="86"/>
        <v>3.0531374123789295E-2</v>
      </c>
    </row>
    <row r="1828" spans="1:40" x14ac:dyDescent="0.25">
      <c r="A1828" s="2">
        <v>1945</v>
      </c>
      <c r="B1828" t="s">
        <v>285</v>
      </c>
      <c r="C1828">
        <v>625.45919519758445</v>
      </c>
      <c r="D1828">
        <v>614.78449933569959</v>
      </c>
      <c r="E1828">
        <v>6.2096963831248564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3.9560622775609726</v>
      </c>
      <c r="R1828">
        <v>0</v>
      </c>
      <c r="S1828">
        <v>0.20832455610560444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0.30061264509344338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L1828">
        <f t="shared" si="84"/>
        <v>0.99286124576464263</v>
      </c>
      <c r="AM1828">
        <f t="shared" si="85"/>
        <v>4.8062710949269672E-4</v>
      </c>
      <c r="AN1828">
        <f t="shared" si="86"/>
        <v>4.8062710949269672E-4</v>
      </c>
    </row>
    <row r="1829" spans="1:40" x14ac:dyDescent="0.25">
      <c r="A1829" s="2">
        <v>1946</v>
      </c>
      <c r="B1829" t="s">
        <v>285</v>
      </c>
      <c r="C1829">
        <v>15.538764685641061</v>
      </c>
      <c r="D1829">
        <v>9.4589704010939446</v>
      </c>
      <c r="E1829">
        <v>9.5541598644413916E-2</v>
      </c>
      <c r="F1829">
        <v>3.5103242600485619E-2</v>
      </c>
      <c r="G1829">
        <v>5.7305715270908547E-4</v>
      </c>
      <c r="H1829">
        <v>5.7298728166917029E-2</v>
      </c>
      <c r="I1829">
        <v>9.364592267085244E-4</v>
      </c>
      <c r="J1829">
        <v>8.2569147489262806E-2</v>
      </c>
      <c r="K1829">
        <v>1.9218380351450487E-3</v>
      </c>
      <c r="L1829">
        <v>1.0197761438788158</v>
      </c>
      <c r="M1829">
        <v>0.42382467360421772</v>
      </c>
      <c r="N1829">
        <v>0.23019425023949897</v>
      </c>
      <c r="O1829">
        <v>0.14529095716216009</v>
      </c>
      <c r="P1829">
        <v>0</v>
      </c>
      <c r="Q1829">
        <v>1.2203622655137509</v>
      </c>
      <c r="R1829">
        <v>7.2920585434927049E-2</v>
      </c>
      <c r="S1829">
        <v>5.613885692482283E-2</v>
      </c>
      <c r="T1829">
        <v>1.5794013823591533E-3</v>
      </c>
      <c r="U1829">
        <v>1.8743161537554131E-2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1.8604019858689953</v>
      </c>
      <c r="AB1829">
        <v>0.75661793168437197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L1829">
        <f t="shared" si="84"/>
        <v>0.61488234058704916</v>
      </c>
      <c r="AM1829">
        <f t="shared" si="85"/>
        <v>4.8692283266477517E-2</v>
      </c>
      <c r="AN1829">
        <f t="shared" si="86"/>
        <v>0.1684187881403264</v>
      </c>
    </row>
    <row r="1830" spans="1:40" x14ac:dyDescent="0.25">
      <c r="A1830" s="2">
        <v>1947</v>
      </c>
      <c r="B1830" t="s">
        <v>285</v>
      </c>
      <c r="C1830">
        <v>7.1518041194993973</v>
      </c>
      <c r="D1830">
        <v>7.0333780569810305</v>
      </c>
      <c r="E1830">
        <v>7.1043022445087464E-2</v>
      </c>
      <c r="F1830">
        <v>8.5555645437361875E-4</v>
      </c>
      <c r="G1830">
        <v>0</v>
      </c>
      <c r="H1830">
        <v>1.3836777225054821E-3</v>
      </c>
      <c r="I1830">
        <v>0</v>
      </c>
      <c r="J1830">
        <v>2.0068608189010811E-3</v>
      </c>
      <c r="K1830">
        <v>0</v>
      </c>
      <c r="L1830">
        <v>3.4359569704659032E-2</v>
      </c>
      <c r="M1830">
        <v>0</v>
      </c>
      <c r="N1830">
        <v>4.8375908160878693E-3</v>
      </c>
      <c r="O1830">
        <v>3.4539129879581332E-3</v>
      </c>
      <c r="P1830">
        <v>0</v>
      </c>
      <c r="Q1830">
        <v>0</v>
      </c>
      <c r="R1830">
        <v>0</v>
      </c>
      <c r="S1830">
        <v>0</v>
      </c>
      <c r="T1830">
        <v>4.2249703563034148E-5</v>
      </c>
      <c r="U1830">
        <v>4.4362186523076529E-4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L1830">
        <f t="shared" si="84"/>
        <v>0.99337467312001881</v>
      </c>
      <c r="AM1830">
        <f t="shared" si="85"/>
        <v>0</v>
      </c>
      <c r="AN1830">
        <f t="shared" si="86"/>
        <v>0</v>
      </c>
    </row>
    <row r="1831" spans="1:40" x14ac:dyDescent="0.25">
      <c r="A1831" s="2">
        <v>1948</v>
      </c>
      <c r="B1831" t="s">
        <v>232</v>
      </c>
      <c r="C1831">
        <v>39.799708368909904</v>
      </c>
      <c r="D1831">
        <v>7.6699388546509271</v>
      </c>
      <c r="E1831">
        <v>7.7432434780561749E-2</v>
      </c>
      <c r="F1831">
        <v>0.19514349596742389</v>
      </c>
      <c r="G1831">
        <v>3.0721499489914975E-3</v>
      </c>
      <c r="H1831">
        <v>0.31851645625437319</v>
      </c>
      <c r="I1831">
        <v>5.0154839945351108E-3</v>
      </c>
      <c r="J1831">
        <v>0.45265296391808513</v>
      </c>
      <c r="K1831">
        <v>1.6746315932326849E-2</v>
      </c>
      <c r="L1831">
        <v>5.7233115481753325</v>
      </c>
      <c r="M1831">
        <v>2.2968393459421921</v>
      </c>
      <c r="N1831">
        <v>1.2410799872261966</v>
      </c>
      <c r="O1831">
        <v>0.80716974976708922</v>
      </c>
      <c r="P1831">
        <v>0</v>
      </c>
      <c r="Q1831">
        <v>10.564260848230186</v>
      </c>
      <c r="R1831">
        <v>0.44237843673060195</v>
      </c>
      <c r="S1831">
        <v>0.50366874043911891</v>
      </c>
      <c r="T1831">
        <v>8.7936972243106756E-3</v>
      </c>
      <c r="U1831">
        <v>0.10414544059790823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7.0186161209957838</v>
      </c>
      <c r="AB1831">
        <v>1.9132304047681379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0.43769589336582493</v>
      </c>
      <c r="AL1831">
        <f t="shared" si="84"/>
        <v>0.19465899643333706</v>
      </c>
      <c r="AM1831">
        <f t="shared" si="85"/>
        <v>4.8071467937254649E-2</v>
      </c>
      <c r="AN1831">
        <f t="shared" si="86"/>
        <v>0.22441989883376023</v>
      </c>
    </row>
    <row r="1832" spans="1:40" x14ac:dyDescent="0.25">
      <c r="A1832" s="2">
        <v>1949</v>
      </c>
      <c r="B1832" t="s">
        <v>232</v>
      </c>
      <c r="C1832">
        <v>16.064028449690309</v>
      </c>
      <c r="D1832">
        <v>15.048362001740365</v>
      </c>
      <c r="E1832">
        <v>0.1519979978433858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0.13559580727930565</v>
      </c>
      <c r="R1832">
        <v>8.1022872705474487E-3</v>
      </c>
      <c r="S1832">
        <v>6.2376507694247582E-3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0.50738235978245327</v>
      </c>
      <c r="AB1832">
        <v>0.20635034500482871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L1832">
        <f t="shared" si="84"/>
        <v>0.94623587397075315</v>
      </c>
      <c r="AM1832">
        <f t="shared" si="85"/>
        <v>1.2845491755139842E-2</v>
      </c>
      <c r="AN1832">
        <f t="shared" si="86"/>
        <v>4.4430493074795428E-2</v>
      </c>
    </row>
    <row r="1833" spans="1:40" x14ac:dyDescent="0.25">
      <c r="A1833" s="2">
        <v>1950</v>
      </c>
      <c r="B1833" t="s">
        <v>232</v>
      </c>
      <c r="C1833">
        <v>3.3524081810153419</v>
      </c>
      <c r="D1833">
        <v>3.2968959642098579</v>
      </c>
      <c r="E1833">
        <v>3.3301416771134747E-2</v>
      </c>
      <c r="F1833">
        <v>4.0104208798763367E-4</v>
      </c>
      <c r="G1833">
        <v>0</v>
      </c>
      <c r="H1833">
        <v>6.4859893242444453E-4</v>
      </c>
      <c r="I1833">
        <v>0</v>
      </c>
      <c r="J1833">
        <v>9.4071600885988133E-4</v>
      </c>
      <c r="K1833">
        <v>0</v>
      </c>
      <c r="L1833">
        <v>1.6106048299058918E-2</v>
      </c>
      <c r="M1833">
        <v>0</v>
      </c>
      <c r="N1833">
        <v>2.2676206950411879E-3</v>
      </c>
      <c r="O1833">
        <v>1.6190217131053744E-3</v>
      </c>
      <c r="P1833">
        <v>0</v>
      </c>
      <c r="Q1833">
        <v>0</v>
      </c>
      <c r="R1833">
        <v>0</v>
      </c>
      <c r="S1833">
        <v>0</v>
      </c>
      <c r="T1833">
        <v>1.9804548545172253E-5</v>
      </c>
      <c r="U1833">
        <v>2.0794774932692117E-4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L1833">
        <f t="shared" si="84"/>
        <v>0.99337467312001893</v>
      </c>
      <c r="AM1833">
        <f t="shared" si="85"/>
        <v>0</v>
      </c>
      <c r="AN1833">
        <f t="shared" si="86"/>
        <v>0</v>
      </c>
    </row>
    <row r="1834" spans="1:40" x14ac:dyDescent="0.25">
      <c r="A1834" s="2">
        <v>1951</v>
      </c>
      <c r="B1834" t="s">
        <v>232</v>
      </c>
      <c r="C1834">
        <v>0.42126468935344058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1.5031200413546267E-3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0.41976156931208597</v>
      </c>
      <c r="AL1834">
        <f t="shared" si="84"/>
        <v>0</v>
      </c>
      <c r="AM1834">
        <f t="shared" si="85"/>
        <v>0</v>
      </c>
      <c r="AN1834">
        <f t="shared" si="86"/>
        <v>0</v>
      </c>
    </row>
    <row r="1835" spans="1:40" x14ac:dyDescent="0.25">
      <c r="A1835" s="2">
        <v>1952</v>
      </c>
      <c r="B1835" t="s">
        <v>232</v>
      </c>
      <c r="C1835">
        <v>3530.6091419398622</v>
      </c>
      <c r="D1835">
        <v>731.8603930476263</v>
      </c>
      <c r="E1835">
        <v>7.3909076378178549</v>
      </c>
      <c r="F1835">
        <v>2.6273168588475682</v>
      </c>
      <c r="G1835">
        <v>0</v>
      </c>
      <c r="H1835">
        <v>4.2883689392983415</v>
      </c>
      <c r="I1835">
        <v>0</v>
      </c>
      <c r="J1835">
        <v>6.1084204592502021</v>
      </c>
      <c r="K1835">
        <v>0.11343458511959387</v>
      </c>
      <c r="L1835">
        <v>100.63399900062656</v>
      </c>
      <c r="M1835">
        <v>5.67316319975642</v>
      </c>
      <c r="N1835">
        <v>15.017496495298094</v>
      </c>
      <c r="O1835">
        <v>10.699015931575257</v>
      </c>
      <c r="P1835">
        <v>0</v>
      </c>
      <c r="Q1835">
        <v>334.76643036764915</v>
      </c>
      <c r="R1835">
        <v>9.7177007056228355</v>
      </c>
      <c r="S1835">
        <v>17.761166760388196</v>
      </c>
      <c r="T1835">
        <v>0.11662094663902725</v>
      </c>
      <c r="U1835">
        <v>1.380492508787015</v>
      </c>
      <c r="V1835">
        <v>0</v>
      </c>
      <c r="W1835">
        <v>0</v>
      </c>
      <c r="X1835">
        <v>0</v>
      </c>
      <c r="Y1835">
        <v>34.010091271543764</v>
      </c>
      <c r="Z1835">
        <v>0</v>
      </c>
      <c r="AA1835">
        <v>1736.1360135572968</v>
      </c>
      <c r="AB1835">
        <v>507.60618730253549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4.7019223641835604</v>
      </c>
      <c r="AL1835">
        <f t="shared" si="84"/>
        <v>0.20938350040051984</v>
      </c>
      <c r="AM1835">
        <f t="shared" si="85"/>
        <v>0.14377297709698778</v>
      </c>
      <c r="AN1835">
        <f t="shared" si="86"/>
        <v>0.63551135530879743</v>
      </c>
    </row>
    <row r="1836" spans="1:40" x14ac:dyDescent="0.25">
      <c r="A1836" s="2">
        <v>1953</v>
      </c>
      <c r="B1836" t="s">
        <v>232</v>
      </c>
      <c r="C1836">
        <v>4905.4188576062425</v>
      </c>
      <c r="D1836">
        <v>3602.4540101777711</v>
      </c>
      <c r="E1836">
        <v>36.384786586593435</v>
      </c>
      <c r="F1836">
        <v>3.3070875387995047</v>
      </c>
      <c r="G1836">
        <v>0</v>
      </c>
      <c r="H1836">
        <v>5.3986131889965296</v>
      </c>
      <c r="I1836">
        <v>0</v>
      </c>
      <c r="J1836">
        <v>7.6449551785135563</v>
      </c>
      <c r="K1836">
        <v>0.18777783311556878</v>
      </c>
      <c r="L1836">
        <v>108.62748459889173</v>
      </c>
      <c r="M1836">
        <v>25.199187253534877</v>
      </c>
      <c r="N1836">
        <v>18.952577515391983</v>
      </c>
      <c r="O1836">
        <v>13.469064969436673</v>
      </c>
      <c r="P1836">
        <v>0</v>
      </c>
      <c r="Q1836">
        <v>293.65258442820777</v>
      </c>
      <c r="R1836">
        <v>13.948497760339869</v>
      </c>
      <c r="S1836">
        <v>15.659473532875653</v>
      </c>
      <c r="T1836">
        <v>0.14682629221410387</v>
      </c>
      <c r="U1836">
        <v>1.7379438670240868</v>
      </c>
      <c r="V1836">
        <v>0</v>
      </c>
      <c r="W1836">
        <v>0</v>
      </c>
      <c r="X1836">
        <v>0</v>
      </c>
      <c r="Y1836">
        <v>52.822504558437416</v>
      </c>
      <c r="Z1836">
        <v>0</v>
      </c>
      <c r="AA1836">
        <v>499.54408705430569</v>
      </c>
      <c r="AB1836">
        <v>190.06557893898881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16.21581633280455</v>
      </c>
      <c r="AL1836">
        <f t="shared" si="84"/>
        <v>0.74179981412230578</v>
      </c>
      <c r="AM1836">
        <f t="shared" si="85"/>
        <v>3.8746044824342983E-2</v>
      </c>
      <c r="AN1836">
        <f t="shared" si="86"/>
        <v>0.14058119928413448</v>
      </c>
    </row>
    <row r="1837" spans="1:40" x14ac:dyDescent="0.25">
      <c r="A1837" s="2">
        <v>1954</v>
      </c>
      <c r="B1837" t="s">
        <v>232</v>
      </c>
      <c r="C1837">
        <v>5748.3325640545327</v>
      </c>
      <c r="D1837">
        <v>4936.9401492465222</v>
      </c>
      <c r="E1837">
        <v>49.868345835525666</v>
      </c>
      <c r="F1837">
        <v>3.3150955553860797</v>
      </c>
      <c r="G1837">
        <v>0</v>
      </c>
      <c r="H1837">
        <v>5.409998797555212</v>
      </c>
      <c r="I1837">
        <v>0</v>
      </c>
      <c r="J1837">
        <v>7.849623518473793</v>
      </c>
      <c r="K1837">
        <v>0</v>
      </c>
      <c r="L1837">
        <v>134.11860821139325</v>
      </c>
      <c r="M1837">
        <v>0</v>
      </c>
      <c r="N1837">
        <v>18.867038613565178</v>
      </c>
      <c r="O1837">
        <v>13.498041912159859</v>
      </c>
      <c r="P1837">
        <v>0</v>
      </c>
      <c r="Q1837">
        <v>403.44420158026344</v>
      </c>
      <c r="R1837">
        <v>0</v>
      </c>
      <c r="S1837">
        <v>21.23364332009999</v>
      </c>
      <c r="T1837">
        <v>0.1473038345018525</v>
      </c>
      <c r="U1837">
        <v>1.7418297882935658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113.88921202426583</v>
      </c>
      <c r="AB1837">
        <v>37.476364640463544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0.53310717606195035</v>
      </c>
      <c r="AL1837">
        <f t="shared" si="84"/>
        <v>0.86752261451704327</v>
      </c>
      <c r="AM1837">
        <f t="shared" si="85"/>
        <v>6.5195192210712911E-3</v>
      </c>
      <c r="AN1837">
        <f t="shared" si="86"/>
        <v>2.6332084126664563E-2</v>
      </c>
    </row>
    <row r="1838" spans="1:40" x14ac:dyDescent="0.25">
      <c r="A1838" s="2">
        <v>1955</v>
      </c>
      <c r="B1838" t="s">
        <v>232</v>
      </c>
      <c r="C1838">
        <v>17.348827070410035</v>
      </c>
      <c r="D1838">
        <v>17.175339289795772</v>
      </c>
      <c r="E1838">
        <v>0.17348778061426279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L1838">
        <f t="shared" si="84"/>
        <v>1</v>
      </c>
      <c r="AM1838">
        <f t="shared" si="85"/>
        <v>0</v>
      </c>
      <c r="AN1838">
        <f t="shared" si="86"/>
        <v>0</v>
      </c>
    </row>
    <row r="1839" spans="1:40" x14ac:dyDescent="0.25">
      <c r="A1839" s="2">
        <v>1956</v>
      </c>
      <c r="B1839" t="s">
        <v>363</v>
      </c>
      <c r="C1839">
        <v>20360.898002424987</v>
      </c>
      <c r="D1839">
        <v>5614.2413635733783</v>
      </c>
      <c r="E1839">
        <v>56.709426056130489</v>
      </c>
      <c r="F1839">
        <v>0</v>
      </c>
      <c r="G1839">
        <v>28.460805814615199</v>
      </c>
      <c r="H1839">
        <v>0</v>
      </c>
      <c r="I1839">
        <v>59.767946042652184</v>
      </c>
      <c r="J1839">
        <v>9.1256161077084972</v>
      </c>
      <c r="K1839">
        <v>0</v>
      </c>
      <c r="L1839">
        <v>0</v>
      </c>
      <c r="M1839">
        <v>137.73225156086588</v>
      </c>
      <c r="N1839">
        <v>38.335833264738909</v>
      </c>
      <c r="O1839">
        <v>12.752914262674985</v>
      </c>
      <c r="P1839">
        <v>0</v>
      </c>
      <c r="Q1839">
        <v>145.47112090277702</v>
      </c>
      <c r="R1839">
        <v>212.79086917714716</v>
      </c>
      <c r="S1839">
        <v>15.336332429917308</v>
      </c>
      <c r="T1839">
        <v>7.6662340114325174</v>
      </c>
      <c r="U1839">
        <v>1.9190685850446874</v>
      </c>
      <c r="V1839">
        <v>0</v>
      </c>
      <c r="W1839">
        <v>9930.5256467554555</v>
      </c>
      <c r="X1839">
        <v>4003.7067299567752</v>
      </c>
      <c r="Y1839">
        <v>25.995770382723688</v>
      </c>
      <c r="Z1839">
        <v>14.995596953223648</v>
      </c>
      <c r="AA1839">
        <v>0.5804810401870476</v>
      </c>
      <c r="AB1839">
        <v>0.47298455126352029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44.311010996277403</v>
      </c>
      <c r="AL1839">
        <f t="shared" si="84"/>
        <v>0.27852164422974357</v>
      </c>
      <c r="AM1839">
        <f t="shared" si="85"/>
        <v>0.19666027078133488</v>
      </c>
      <c r="AN1839">
        <f t="shared" si="86"/>
        <v>0.68441410789661572</v>
      </c>
    </row>
    <row r="1840" spans="1:40" x14ac:dyDescent="0.25">
      <c r="A1840" s="2">
        <v>1957</v>
      </c>
      <c r="B1840" t="s">
        <v>363</v>
      </c>
      <c r="C1840">
        <v>6783.919266742565</v>
      </c>
      <c r="D1840">
        <v>2199.1796807694136</v>
      </c>
      <c r="E1840">
        <v>22.182995938242719</v>
      </c>
      <c r="F1840">
        <v>10.097899015695729</v>
      </c>
      <c r="G1840">
        <v>35.339957142525193</v>
      </c>
      <c r="H1840">
        <v>10.729689536387832</v>
      </c>
      <c r="I1840">
        <v>37.552028758874577</v>
      </c>
      <c r="J1840">
        <v>6.9058766003807133</v>
      </c>
      <c r="K1840">
        <v>8.4547049997575687</v>
      </c>
      <c r="L1840">
        <v>268.43822797802522</v>
      </c>
      <c r="M1840">
        <v>0</v>
      </c>
      <c r="N1840">
        <v>52.242645963428217</v>
      </c>
      <c r="O1840">
        <v>34.198163319898306</v>
      </c>
      <c r="P1840">
        <v>0</v>
      </c>
      <c r="Q1840">
        <v>221.84883410081014</v>
      </c>
      <c r="R1840">
        <v>11.582303876545339</v>
      </c>
      <c r="S1840">
        <v>8.6029009336461488</v>
      </c>
      <c r="T1840">
        <v>1.7300313478748872</v>
      </c>
      <c r="U1840">
        <v>2.3830610887131485</v>
      </c>
      <c r="V1840">
        <v>0</v>
      </c>
      <c r="W1840">
        <v>1319.5143060240632</v>
      </c>
      <c r="X1840">
        <v>394.37538411678105</v>
      </c>
      <c r="Y1840">
        <v>149.763835847248</v>
      </c>
      <c r="Z1840">
        <v>288.81754236627097</v>
      </c>
      <c r="AA1840">
        <v>1175.7316138981535</v>
      </c>
      <c r="AB1840">
        <v>321.25161497846125</v>
      </c>
      <c r="AC1840">
        <v>185.98553266454064</v>
      </c>
      <c r="AD1840">
        <v>0</v>
      </c>
      <c r="AE1840">
        <v>0</v>
      </c>
      <c r="AF1840">
        <v>0</v>
      </c>
      <c r="AG1840">
        <v>0</v>
      </c>
      <c r="AH1840">
        <v>17.010435476827826</v>
      </c>
      <c r="AL1840">
        <f t="shared" si="84"/>
        <v>0.3274453290736592</v>
      </c>
      <c r="AM1840">
        <f t="shared" si="85"/>
        <v>0.10548872575820983</v>
      </c>
      <c r="AN1840">
        <f t="shared" si="86"/>
        <v>0.47330647561777722</v>
      </c>
    </row>
    <row r="1841" spans="1:40" x14ac:dyDescent="0.25">
      <c r="A1841" s="2">
        <v>1958</v>
      </c>
      <c r="B1841" t="s">
        <v>363</v>
      </c>
      <c r="C1841">
        <v>2112.8732961822179</v>
      </c>
      <c r="D1841">
        <v>700.09096217542447</v>
      </c>
      <c r="E1841">
        <v>7.0714883535734616</v>
      </c>
      <c r="F1841">
        <v>2.3927746906645994E-2</v>
      </c>
      <c r="G1841">
        <v>0</v>
      </c>
      <c r="H1841">
        <v>5.0228642755393849E-2</v>
      </c>
      <c r="I1841">
        <v>0</v>
      </c>
      <c r="J1841">
        <v>7.6725812148659544E-3</v>
      </c>
      <c r="K1841">
        <v>0</v>
      </c>
      <c r="L1841">
        <v>0.11574891437987513</v>
      </c>
      <c r="M1841">
        <v>0</v>
      </c>
      <c r="N1841">
        <v>2.9191494361873852E-2</v>
      </c>
      <c r="O1841">
        <v>1.0723770417726854E-2</v>
      </c>
      <c r="P1841">
        <v>0</v>
      </c>
      <c r="Q1841">
        <v>0</v>
      </c>
      <c r="R1841">
        <v>0</v>
      </c>
      <c r="S1841">
        <v>0</v>
      </c>
      <c r="T1841">
        <v>6.441399428261896E-3</v>
      </c>
      <c r="U1841">
        <v>1.605889054137313E-3</v>
      </c>
      <c r="V1841">
        <v>0</v>
      </c>
      <c r="W1841">
        <v>977.33178244321641</v>
      </c>
      <c r="X1841">
        <v>320.68699111418039</v>
      </c>
      <c r="Y1841">
        <v>107.44653165730465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L1841">
        <f t="shared" si="84"/>
        <v>0.33469231297815172</v>
      </c>
      <c r="AM1841">
        <f t="shared" si="85"/>
        <v>0.15177767246793003</v>
      </c>
      <c r="AN1841">
        <f t="shared" si="86"/>
        <v>0.61433819808447865</v>
      </c>
    </row>
    <row r="1842" spans="1:40" x14ac:dyDescent="0.25">
      <c r="A1842" s="2">
        <v>1959</v>
      </c>
      <c r="B1842" t="s">
        <v>363</v>
      </c>
      <c r="C1842">
        <v>1888.2051305763855</v>
      </c>
      <c r="D1842">
        <v>982.89591283379536</v>
      </c>
      <c r="E1842">
        <v>9.9284320262453871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623.5474053841134</v>
      </c>
      <c r="X1842">
        <v>182.34284439430991</v>
      </c>
      <c r="Y1842">
        <v>34.278147026621149</v>
      </c>
      <c r="Z1842">
        <v>50.982839588101186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4.2295493231993051</v>
      </c>
      <c r="AL1842">
        <f t="shared" si="84"/>
        <v>0.52580322380385403</v>
      </c>
      <c r="AM1842">
        <f t="shared" si="85"/>
        <v>9.6569404161426411E-2</v>
      </c>
      <c r="AN1842">
        <f t="shared" si="86"/>
        <v>0.42680227732059001</v>
      </c>
    </row>
    <row r="1843" spans="1:40" x14ac:dyDescent="0.25">
      <c r="A1843" s="2">
        <v>1960</v>
      </c>
      <c r="B1843" t="s">
        <v>363</v>
      </c>
      <c r="C1843">
        <v>13.483469641935059</v>
      </c>
      <c r="D1843">
        <v>0.40903010967035563</v>
      </c>
      <c r="E1843">
        <v>4.1316205301134478E-3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9.6258903842626822</v>
      </c>
      <c r="X1843">
        <v>3.4438787900601202</v>
      </c>
      <c r="Y1843">
        <v>0</v>
      </c>
      <c r="Z1843">
        <v>0</v>
      </c>
      <c r="AA1843">
        <v>2.693687058941009E-4</v>
      </c>
      <c r="AB1843">
        <v>2.693687058941009E-4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L1843">
        <f t="shared" si="84"/>
        <v>3.0642092960664301E-2</v>
      </c>
      <c r="AM1843">
        <f t="shared" si="85"/>
        <v>0.25543485840279112</v>
      </c>
      <c r="AN1843">
        <f t="shared" si="86"/>
        <v>0.96935790703933566</v>
      </c>
    </row>
    <row r="1844" spans="1:40" x14ac:dyDescent="0.25">
      <c r="A1844" s="2">
        <v>1961</v>
      </c>
      <c r="B1844" t="s">
        <v>363</v>
      </c>
      <c r="C1844">
        <v>29.165770456492805</v>
      </c>
      <c r="D1844">
        <v>0.51901951701647964</v>
      </c>
      <c r="E1844">
        <v>5.2426521763595775E-3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0.23956581167578414</v>
      </c>
      <c r="R1844">
        <v>0.65486247389567387</v>
      </c>
      <c r="S1844">
        <v>1.2336024359705149E-2</v>
      </c>
      <c r="T1844">
        <v>0</v>
      </c>
      <c r="U1844">
        <v>0</v>
      </c>
      <c r="V1844">
        <v>0</v>
      </c>
      <c r="W1844">
        <v>18.718101399065731</v>
      </c>
      <c r="X1844">
        <v>8.0731948534509907</v>
      </c>
      <c r="Y1844">
        <v>0.94344772485208062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L1844">
        <f t="shared" si="84"/>
        <v>1.7975255273125466E-2</v>
      </c>
      <c r="AM1844">
        <f t="shared" si="85"/>
        <v>0.27680375752438791</v>
      </c>
      <c r="AN1844">
        <f t="shared" si="86"/>
        <v>0.9185869542682531</v>
      </c>
    </row>
    <row r="1845" spans="1:40" x14ac:dyDescent="0.25">
      <c r="A1845" s="2">
        <v>1962</v>
      </c>
      <c r="B1845" t="s">
        <v>363</v>
      </c>
      <c r="C1845">
        <v>124.5413953362023</v>
      </c>
      <c r="D1845">
        <v>4.2122084178575747</v>
      </c>
      <c r="E1845">
        <v>4.2472124106081914E-2</v>
      </c>
      <c r="F1845">
        <v>0.38858747341533789</v>
      </c>
      <c r="G1845">
        <v>0</v>
      </c>
      <c r="H1845">
        <v>0.41290885851685399</v>
      </c>
      <c r="I1845">
        <v>0</v>
      </c>
      <c r="J1845">
        <v>0.13136610487252176</v>
      </c>
      <c r="K1845">
        <v>0</v>
      </c>
      <c r="L1845">
        <v>2.2957022634270721</v>
      </c>
      <c r="M1845">
        <v>0</v>
      </c>
      <c r="N1845">
        <v>0.53235202058942133</v>
      </c>
      <c r="O1845">
        <v>0.29246617971716388</v>
      </c>
      <c r="P1845">
        <v>0</v>
      </c>
      <c r="Q1845">
        <v>1.9341792469220871</v>
      </c>
      <c r="R1845">
        <v>1.8634073816961461E-2</v>
      </c>
      <c r="S1845">
        <v>2.743532637059826E-2</v>
      </c>
      <c r="T1845">
        <v>1.4795523579905925E-2</v>
      </c>
      <c r="U1845">
        <v>2.0379826254033839E-2</v>
      </c>
      <c r="V1845">
        <v>0</v>
      </c>
      <c r="W1845">
        <v>8.1802946061536819</v>
      </c>
      <c r="X1845">
        <v>2.4394319171706389</v>
      </c>
      <c r="Y1845">
        <v>0</v>
      </c>
      <c r="Z1845">
        <v>98.626162043272458</v>
      </c>
      <c r="AA1845">
        <v>3.925572593797253</v>
      </c>
      <c r="AB1845">
        <v>1.0464467363626595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L1845">
        <f t="shared" si="84"/>
        <v>3.4162782025029113E-2</v>
      </c>
      <c r="AM1845">
        <f t="shared" si="85"/>
        <v>2.798971895346997E-2</v>
      </c>
      <c r="AN1845">
        <f t="shared" si="86"/>
        <v>0.12519328060677307</v>
      </c>
    </row>
    <row r="1846" spans="1:40" x14ac:dyDescent="0.25">
      <c r="A1846" s="2">
        <v>1963</v>
      </c>
      <c r="B1846" t="s">
        <v>363</v>
      </c>
      <c r="C1846">
        <v>0.21862204631609511</v>
      </c>
      <c r="D1846">
        <v>0</v>
      </c>
      <c r="E1846">
        <v>0</v>
      </c>
      <c r="F1846">
        <v>7.2223832524404134E-6</v>
      </c>
      <c r="G1846">
        <v>0</v>
      </c>
      <c r="H1846">
        <v>1.524725340809844E-5</v>
      </c>
      <c r="I1846">
        <v>0</v>
      </c>
      <c r="J1846">
        <v>2.4074611911450796E-6</v>
      </c>
      <c r="K1846">
        <v>0</v>
      </c>
      <c r="L1846">
        <v>3.450694454223321E-5</v>
      </c>
      <c r="M1846">
        <v>0</v>
      </c>
      <c r="N1846">
        <v>8.8273577008652914E-6</v>
      </c>
      <c r="O1846">
        <v>3.209948415357519E-6</v>
      </c>
      <c r="P1846">
        <v>0</v>
      </c>
      <c r="Q1846">
        <v>0</v>
      </c>
      <c r="R1846">
        <v>0</v>
      </c>
      <c r="S1846">
        <v>0</v>
      </c>
      <c r="T1846">
        <v>1.6049742076787595E-6</v>
      </c>
      <c r="U1846">
        <v>8.0248706371502659E-7</v>
      </c>
      <c r="V1846">
        <v>0</v>
      </c>
      <c r="W1846">
        <v>0.14137261420176256</v>
      </c>
      <c r="X1846">
        <v>7.6568923100432174E-2</v>
      </c>
      <c r="Y1846">
        <v>6.066802041188187E-4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L1846">
        <f t="shared" si="84"/>
        <v>0</v>
      </c>
      <c r="AM1846">
        <f t="shared" si="85"/>
        <v>0.35023422564495094</v>
      </c>
      <c r="AN1846">
        <f t="shared" si="86"/>
        <v>0.9968872809244661</v>
      </c>
    </row>
    <row r="1847" spans="1:40" x14ac:dyDescent="0.25">
      <c r="A1847" s="2">
        <v>1964</v>
      </c>
      <c r="B1847" t="s">
        <v>363</v>
      </c>
      <c r="C1847">
        <v>7.5881241605208256</v>
      </c>
      <c r="D1847">
        <v>1.7200082251295865</v>
      </c>
      <c r="E1847">
        <v>1.7373519271234421E-2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3.8875957196698101</v>
      </c>
      <c r="X1847">
        <v>1.5727006367151433</v>
      </c>
      <c r="Y1847">
        <v>7.5154344958348121E-2</v>
      </c>
      <c r="Z1847">
        <v>0</v>
      </c>
      <c r="AA1847">
        <v>0.22547679379428578</v>
      </c>
      <c r="AB1847">
        <v>8.981492098241721E-2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L1847">
        <f t="shared" si="84"/>
        <v>0.22896063739178094</v>
      </c>
      <c r="AM1847">
        <f t="shared" si="85"/>
        <v>0.21909440627595775</v>
      </c>
      <c r="AN1847">
        <f t="shared" si="86"/>
        <v>0.76113515659254016</v>
      </c>
    </row>
    <row r="1848" spans="1:40" x14ac:dyDescent="0.25">
      <c r="A1848" s="2">
        <v>1965</v>
      </c>
      <c r="B1848" t="s">
        <v>249</v>
      </c>
      <c r="C1848">
        <v>20707.808015203704</v>
      </c>
      <c r="D1848">
        <v>15456.822825483234</v>
      </c>
      <c r="E1848">
        <v>156.01241661553442</v>
      </c>
      <c r="F1848">
        <v>289.06782011500712</v>
      </c>
      <c r="G1848">
        <v>1.2069835115881671</v>
      </c>
      <c r="H1848">
        <v>163.68904714583951</v>
      </c>
      <c r="I1848">
        <v>0.68364296646076606</v>
      </c>
      <c r="J1848">
        <v>20.276244199344735</v>
      </c>
      <c r="K1848">
        <v>18.121590833763427</v>
      </c>
      <c r="L1848">
        <v>618.1163000158017</v>
      </c>
      <c r="M1848">
        <v>88.304444451072655</v>
      </c>
      <c r="N1848">
        <v>154.33357837328774</v>
      </c>
      <c r="O1848">
        <v>105.5315804014142</v>
      </c>
      <c r="P1848">
        <v>0</v>
      </c>
      <c r="Q1848">
        <v>1288.5783779663789</v>
      </c>
      <c r="R1848">
        <v>0</v>
      </c>
      <c r="S1848">
        <v>38.027561197965262</v>
      </c>
      <c r="T1848">
        <v>1.0224335202831951</v>
      </c>
      <c r="U1848">
        <v>11.125531546796982</v>
      </c>
      <c r="V1848">
        <v>0</v>
      </c>
      <c r="W1848">
        <v>0</v>
      </c>
      <c r="X1848">
        <v>0</v>
      </c>
      <c r="Y1848">
        <v>83.118255788527719</v>
      </c>
      <c r="Z1848">
        <v>0</v>
      </c>
      <c r="AA1848">
        <v>1518.3930979635174</v>
      </c>
      <c r="AB1848">
        <v>620.86240324388427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74.513879863991292</v>
      </c>
      <c r="AL1848">
        <f t="shared" si="84"/>
        <v>0.75395885603323154</v>
      </c>
      <c r="AM1848">
        <f t="shared" si="85"/>
        <v>2.9982043622774856E-2</v>
      </c>
      <c r="AN1848">
        <f t="shared" si="86"/>
        <v>0.10330670921986321</v>
      </c>
    </row>
    <row r="1849" spans="1:40" x14ac:dyDescent="0.25">
      <c r="A1849" s="2">
        <v>1966</v>
      </c>
      <c r="B1849" t="s">
        <v>249</v>
      </c>
      <c r="C1849">
        <v>12572.531866957033</v>
      </c>
      <c r="D1849">
        <v>12415.008527289998</v>
      </c>
      <c r="E1849">
        <v>125.4042728295221</v>
      </c>
      <c r="F1849">
        <v>2.5318265854344295</v>
      </c>
      <c r="G1849">
        <v>0</v>
      </c>
      <c r="H1849">
        <v>1.4336233926938731</v>
      </c>
      <c r="I1849">
        <v>0</v>
      </c>
      <c r="J1849">
        <v>0.33485263605727766</v>
      </c>
      <c r="K1849">
        <v>0</v>
      </c>
      <c r="L1849">
        <v>6.1618563636094148</v>
      </c>
      <c r="M1849">
        <v>0</v>
      </c>
      <c r="N1849">
        <v>1.1787947914738066</v>
      </c>
      <c r="O1849">
        <v>0.92056102254531369</v>
      </c>
      <c r="P1849">
        <v>0</v>
      </c>
      <c r="Q1849">
        <v>11.493814282087447</v>
      </c>
      <c r="R1849">
        <v>0</v>
      </c>
      <c r="S1849">
        <v>0.60490973959047567</v>
      </c>
      <c r="T1849">
        <v>9.0807504816806661E-3</v>
      </c>
      <c r="U1849">
        <v>9.7050514707304969E-2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1.7178175463343122</v>
      </c>
      <c r="AB1849">
        <v>5.6348792124979026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L1849">
        <f t="shared" si="84"/>
        <v>0.99744529843492158</v>
      </c>
      <c r="AM1849">
        <f t="shared" si="85"/>
        <v>4.4818969417826011E-4</v>
      </c>
      <c r="AN1849">
        <f t="shared" si="86"/>
        <v>5.848222805588171E-4</v>
      </c>
    </row>
    <row r="1850" spans="1:40" x14ac:dyDescent="0.25">
      <c r="A1850" s="2">
        <v>1967</v>
      </c>
      <c r="B1850" t="s">
        <v>249</v>
      </c>
      <c r="C1850">
        <v>1.7056398824820078</v>
      </c>
      <c r="D1850">
        <v>1.6885834543630456</v>
      </c>
      <c r="E1850">
        <v>1.70564281189623E-2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L1850">
        <f t="shared" si="84"/>
        <v>1</v>
      </c>
      <c r="AM1850">
        <f t="shared" si="85"/>
        <v>0</v>
      </c>
      <c r="AN1850">
        <f t="shared" si="86"/>
        <v>0</v>
      </c>
    </row>
    <row r="1851" spans="1:40" x14ac:dyDescent="0.25">
      <c r="A1851" s="2">
        <v>1968</v>
      </c>
      <c r="B1851" t="s">
        <v>249</v>
      </c>
      <c r="C1851">
        <v>4.6387337726743088</v>
      </c>
      <c r="D1851">
        <v>4.5923513634741084</v>
      </c>
      <c r="E1851">
        <v>4.6382409200200238E-2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L1851">
        <f t="shared" si="84"/>
        <v>1</v>
      </c>
      <c r="AM1851">
        <f t="shared" si="85"/>
        <v>0</v>
      </c>
      <c r="AN1851">
        <f t="shared" si="86"/>
        <v>0</v>
      </c>
    </row>
    <row r="1852" spans="1:40" x14ac:dyDescent="0.25">
      <c r="A1852" s="2">
        <v>1969</v>
      </c>
      <c r="B1852" t="s">
        <v>249</v>
      </c>
      <c r="C1852">
        <v>7.1166349862543647</v>
      </c>
      <c r="D1852">
        <v>7.0454696417910272</v>
      </c>
      <c r="E1852">
        <v>7.1165344463337388E-2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L1852">
        <f t="shared" si="84"/>
        <v>1</v>
      </c>
      <c r="AM1852">
        <f t="shared" si="85"/>
        <v>0</v>
      </c>
      <c r="AN1852">
        <f t="shared" si="86"/>
        <v>0</v>
      </c>
    </row>
    <row r="1853" spans="1:40" x14ac:dyDescent="0.25">
      <c r="A1853" s="2">
        <v>1970</v>
      </c>
      <c r="B1853" t="s">
        <v>249</v>
      </c>
      <c r="C1853">
        <v>47.430639735759989</v>
      </c>
      <c r="D1853">
        <v>31.555827850023864</v>
      </c>
      <c r="E1853">
        <v>0.31862286640153387</v>
      </c>
      <c r="F1853">
        <v>0.72745588544924022</v>
      </c>
      <c r="G1853">
        <v>0</v>
      </c>
      <c r="H1853">
        <v>0.41193262051572921</v>
      </c>
      <c r="I1853">
        <v>0</v>
      </c>
      <c r="J1853">
        <v>0</v>
      </c>
      <c r="K1853">
        <v>9.6225017947471389E-2</v>
      </c>
      <c r="L1853">
        <v>1.2208461355536211</v>
      </c>
      <c r="M1853">
        <v>0.54951860158140831</v>
      </c>
      <c r="N1853">
        <v>0.37628723909084794</v>
      </c>
      <c r="O1853">
        <v>0.26446953644221372</v>
      </c>
      <c r="P1853">
        <v>0</v>
      </c>
      <c r="Q1853">
        <v>3.9610859660368796</v>
      </c>
      <c r="R1853">
        <v>8.1590561678190676E-2</v>
      </c>
      <c r="S1853">
        <v>0.13214243731180833</v>
      </c>
      <c r="T1853">
        <v>2.5636592372866459E-3</v>
      </c>
      <c r="U1853">
        <v>2.7884184032953389E-2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3.5242558351239159</v>
      </c>
      <c r="AB1853">
        <v>4.1799313393330166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L1853">
        <f t="shared" si="84"/>
        <v>0.67202236558479067</v>
      </c>
      <c r="AM1853">
        <f t="shared" si="85"/>
        <v>8.8127239325038825E-2</v>
      </c>
      <c r="AN1853">
        <f t="shared" si="86"/>
        <v>0.16243059797164017</v>
      </c>
    </row>
    <row r="1854" spans="1:40" x14ac:dyDescent="0.25">
      <c r="A1854" s="2">
        <v>1971</v>
      </c>
      <c r="B1854" t="s">
        <v>249</v>
      </c>
      <c r="C1854">
        <v>4.985445064297009</v>
      </c>
      <c r="D1854">
        <v>4.9355906105363854</v>
      </c>
      <c r="E1854">
        <v>4.9854453760623883E-2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L1854">
        <f t="shared" si="84"/>
        <v>1</v>
      </c>
      <c r="AM1854">
        <f t="shared" si="85"/>
        <v>0</v>
      </c>
      <c r="AN1854">
        <f t="shared" si="86"/>
        <v>0</v>
      </c>
    </row>
    <row r="1855" spans="1:40" x14ac:dyDescent="0.25">
      <c r="A1855" s="2">
        <v>1972</v>
      </c>
      <c r="B1855" t="s">
        <v>249</v>
      </c>
      <c r="C1855">
        <v>50.178532971053379</v>
      </c>
      <c r="D1855">
        <v>49.676747733097926</v>
      </c>
      <c r="E1855">
        <v>0.50178523795545082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L1855">
        <f t="shared" si="84"/>
        <v>1</v>
      </c>
      <c r="AM1855">
        <f t="shared" si="85"/>
        <v>0</v>
      </c>
      <c r="AN1855">
        <f t="shared" si="86"/>
        <v>0</v>
      </c>
    </row>
    <row r="1856" spans="1:40" x14ac:dyDescent="0.25">
      <c r="A1856" s="2">
        <v>1973</v>
      </c>
      <c r="B1856" t="s">
        <v>251</v>
      </c>
      <c r="C1856">
        <v>25718.847873333485</v>
      </c>
      <c r="D1856">
        <v>6744.5751437701665</v>
      </c>
      <c r="E1856">
        <v>67.640639093310156</v>
      </c>
      <c r="F1856">
        <v>1624.0392702106064</v>
      </c>
      <c r="G1856">
        <v>7.8365835935729695</v>
      </c>
      <c r="H1856">
        <v>919.63715299958733</v>
      </c>
      <c r="I1856">
        <v>4.4373890705369465</v>
      </c>
      <c r="J1856">
        <v>168.76887438926948</v>
      </c>
      <c r="K1856">
        <v>47.098122149580441</v>
      </c>
      <c r="L1856">
        <v>3508.3545379503321</v>
      </c>
      <c r="M1856">
        <v>463.01939608480393</v>
      </c>
      <c r="N1856">
        <v>863.12583609385717</v>
      </c>
      <c r="O1856">
        <v>593.28184407999163</v>
      </c>
      <c r="P1856">
        <v>0</v>
      </c>
      <c r="Q1856">
        <v>7536.9541004567309</v>
      </c>
      <c r="R1856">
        <v>0</v>
      </c>
      <c r="S1856">
        <v>230.42281302706732</v>
      </c>
      <c r="T1856">
        <v>5.7464828383591362</v>
      </c>
      <c r="U1856">
        <v>62.546403726282897</v>
      </c>
      <c r="V1856">
        <v>0</v>
      </c>
      <c r="W1856">
        <v>0</v>
      </c>
      <c r="X1856">
        <v>0</v>
      </c>
      <c r="Y1856">
        <v>68.000641277133624</v>
      </c>
      <c r="Z1856">
        <v>0</v>
      </c>
      <c r="AA1856">
        <v>2212.7169863780782</v>
      </c>
      <c r="AB1856">
        <v>566.9760511170922</v>
      </c>
      <c r="AC1856">
        <v>4.8385396696045753</v>
      </c>
      <c r="AD1856">
        <v>0</v>
      </c>
      <c r="AE1856">
        <v>0</v>
      </c>
      <c r="AF1856">
        <v>0</v>
      </c>
      <c r="AG1856">
        <v>0</v>
      </c>
      <c r="AH1856">
        <v>18.831065357520345</v>
      </c>
      <c r="AL1856">
        <f t="shared" si="84"/>
        <v>0.2648725097023768</v>
      </c>
      <c r="AM1856">
        <f t="shared" si="85"/>
        <v>2.2045157462320063E-2</v>
      </c>
      <c r="AN1856">
        <f t="shared" si="86"/>
        <v>0.10807999841926384</v>
      </c>
    </row>
    <row r="1857" spans="1:40" x14ac:dyDescent="0.25">
      <c r="A1857" s="2">
        <v>1974</v>
      </c>
      <c r="B1857" t="s">
        <v>251</v>
      </c>
      <c r="C1857">
        <v>1755.3161699610528</v>
      </c>
      <c r="D1857">
        <v>1514.7458166789704</v>
      </c>
      <c r="E1857">
        <v>15.288986493960753</v>
      </c>
      <c r="F1857">
        <v>20.703156319785649</v>
      </c>
      <c r="G1857">
        <v>8.6444656156717412E-2</v>
      </c>
      <c r="H1857">
        <v>11.723476966577579</v>
      </c>
      <c r="I1857">
        <v>4.8962790793967127E-2</v>
      </c>
      <c r="J1857">
        <v>1.4521929596665877</v>
      </c>
      <c r="K1857">
        <v>1.2978757982999767</v>
      </c>
      <c r="L1857">
        <v>44.269743958159481</v>
      </c>
      <c r="M1857">
        <v>6.3244006768897147</v>
      </c>
      <c r="N1857">
        <v>11.053434440342897</v>
      </c>
      <c r="O1857">
        <v>7.5582152480869613</v>
      </c>
      <c r="P1857">
        <v>0</v>
      </c>
      <c r="Q1857">
        <v>93.706480128807257</v>
      </c>
      <c r="R1857">
        <v>0</v>
      </c>
      <c r="S1857">
        <v>2.7653955464997799</v>
      </c>
      <c r="T1857">
        <v>7.3227109778563643E-2</v>
      </c>
      <c r="U1857">
        <v>0.79681515106871836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16.624060243418999</v>
      </c>
      <c r="AB1857">
        <v>6.7974847937883736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L1857">
        <f t="shared" si="84"/>
        <v>0.87165767020016671</v>
      </c>
      <c r="AM1857">
        <f t="shared" si="85"/>
        <v>3.8725130606751018E-3</v>
      </c>
      <c r="AN1857">
        <f t="shared" si="86"/>
        <v>1.3343205878247595E-2</v>
      </c>
    </row>
    <row r="1858" spans="1:40" x14ac:dyDescent="0.25">
      <c r="A1858" s="2">
        <v>1975</v>
      </c>
      <c r="B1858" t="s">
        <v>251</v>
      </c>
      <c r="C1858">
        <v>1261.7957255195736</v>
      </c>
      <c r="D1858">
        <v>1224.905360744717</v>
      </c>
      <c r="E1858">
        <v>12.372795855236113</v>
      </c>
      <c r="F1858">
        <v>8.6312269957991905E-2</v>
      </c>
      <c r="G1858">
        <v>0</v>
      </c>
      <c r="H1858">
        <v>4.8873524750927488E-2</v>
      </c>
      <c r="I1858">
        <v>0</v>
      </c>
      <c r="J1858">
        <v>1.141543077467992E-2</v>
      </c>
      <c r="K1858">
        <v>0</v>
      </c>
      <c r="L1858">
        <v>0.2100632851230482</v>
      </c>
      <c r="M1858">
        <v>0</v>
      </c>
      <c r="N1858">
        <v>4.0186186072970677E-2</v>
      </c>
      <c r="O1858">
        <v>3.1382762132226606E-2</v>
      </c>
      <c r="P1858">
        <v>0</v>
      </c>
      <c r="Q1858">
        <v>3.8312714273624824</v>
      </c>
      <c r="R1858">
        <v>0</v>
      </c>
      <c r="S1858">
        <v>0.2016365798634919</v>
      </c>
      <c r="T1858">
        <v>3.095710391482045E-4</v>
      </c>
      <c r="U1858">
        <v>3.3085402741126688E-3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4.6849569445481238</v>
      </c>
      <c r="AB1858">
        <v>15.367852397721553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L1858">
        <f t="shared" si="84"/>
        <v>0.98056930418786692</v>
      </c>
      <c r="AM1858">
        <f t="shared" si="85"/>
        <v>1.2179350497794311E-2</v>
      </c>
      <c r="AN1858">
        <f t="shared" si="86"/>
        <v>1.5892278707801508E-2</v>
      </c>
    </row>
    <row r="1859" spans="1:40" x14ac:dyDescent="0.25">
      <c r="A1859" s="2">
        <v>1976</v>
      </c>
      <c r="B1859" t="s">
        <v>251</v>
      </c>
      <c r="C1859">
        <v>24.697730112780963</v>
      </c>
      <c r="D1859">
        <v>9.7540244471064792</v>
      </c>
      <c r="E1859">
        <v>9.7509380208124871E-2</v>
      </c>
      <c r="F1859">
        <v>0.61598310522206479</v>
      </c>
      <c r="G1859">
        <v>0</v>
      </c>
      <c r="H1859">
        <v>0.34880965894109683</v>
      </c>
      <c r="I1859">
        <v>0</v>
      </c>
      <c r="J1859">
        <v>4.1095635851833477E-2</v>
      </c>
      <c r="K1859">
        <v>4.0387457072147061E-2</v>
      </c>
      <c r="L1859">
        <v>1.1062189471282442</v>
      </c>
      <c r="M1859">
        <v>0.39285284971378731</v>
      </c>
      <c r="N1859">
        <v>0.3212529397593864</v>
      </c>
      <c r="O1859">
        <v>0.22394552143676758</v>
      </c>
      <c r="P1859">
        <v>0</v>
      </c>
      <c r="Q1859">
        <v>7.8377379618468384</v>
      </c>
      <c r="R1859">
        <v>0.17314469870561647</v>
      </c>
      <c r="S1859">
        <v>0.24954241773461816</v>
      </c>
      <c r="T1859">
        <v>2.1691962621025749E-3</v>
      </c>
      <c r="U1859">
        <v>2.3609245983884145E-2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2.7564570479432131</v>
      </c>
      <c r="AB1859">
        <v>0.71298960186476079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L1859">
        <f t="shared" ref="AL1859:AL1922" si="87">(D1859+E1859)/C1859</f>
        <v>0.3988841801383391</v>
      </c>
      <c r="AM1859">
        <f t="shared" ref="AM1859:AM1922" si="88">(SUM(X1859,AB1859,AE1859))/C1859</f>
        <v>2.8868628760980425E-2</v>
      </c>
      <c r="AN1859">
        <f t="shared" ref="AN1859:AN1922" si="89">(SUM(AA1859:AB1859,AD1859:AE1859,W1859:X1859))/C1859</f>
        <v>0.14047633664976164</v>
      </c>
    </row>
    <row r="1860" spans="1:40" x14ac:dyDescent="0.25">
      <c r="A1860" s="2">
        <v>1977</v>
      </c>
      <c r="B1860" t="s">
        <v>251</v>
      </c>
      <c r="C1860">
        <v>2.0028390488481863E-2</v>
      </c>
      <c r="D1860">
        <v>1.9828183016873235E-2</v>
      </c>
      <c r="E1860">
        <v>2.0020747160862665E-4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L1860">
        <f t="shared" si="87"/>
        <v>1</v>
      </c>
      <c r="AM1860">
        <f t="shared" si="88"/>
        <v>0</v>
      </c>
      <c r="AN1860">
        <f t="shared" si="89"/>
        <v>0</v>
      </c>
    </row>
    <row r="1861" spans="1:40" x14ac:dyDescent="0.25">
      <c r="A1861" s="2">
        <v>1978</v>
      </c>
      <c r="B1861" t="s">
        <v>229</v>
      </c>
      <c r="C1861">
        <v>0.2167708866486337</v>
      </c>
      <c r="D1861">
        <v>0.21460704670804723</v>
      </c>
      <c r="E1861">
        <v>2.163839940586458E-3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L1861">
        <f t="shared" si="87"/>
        <v>1</v>
      </c>
      <c r="AM1861">
        <f t="shared" si="88"/>
        <v>0</v>
      </c>
      <c r="AN1861">
        <f t="shared" si="89"/>
        <v>0</v>
      </c>
    </row>
    <row r="1862" spans="1:40" x14ac:dyDescent="0.25">
      <c r="A1862" s="2">
        <v>1979</v>
      </c>
      <c r="B1862" t="s">
        <v>229</v>
      </c>
      <c r="C1862">
        <v>26.845038115901193</v>
      </c>
      <c r="D1862">
        <v>26.576588102690742</v>
      </c>
      <c r="E1862">
        <v>0.26845001321045159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L1862">
        <f t="shared" si="87"/>
        <v>1</v>
      </c>
      <c r="AM1862">
        <f t="shared" si="88"/>
        <v>0</v>
      </c>
      <c r="AN1862">
        <f t="shared" si="89"/>
        <v>0</v>
      </c>
    </row>
    <row r="1863" spans="1:40" x14ac:dyDescent="0.25">
      <c r="A1863" s="2">
        <v>1980</v>
      </c>
      <c r="B1863" t="s">
        <v>229</v>
      </c>
      <c r="C1863">
        <v>4.7712322349119489</v>
      </c>
      <c r="D1863">
        <v>0.59857720260165725</v>
      </c>
      <c r="E1863">
        <v>6.0449081007234373E-3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2.2078577435624012</v>
      </c>
      <c r="R1863">
        <v>6.4090359146729323E-2</v>
      </c>
      <c r="S1863">
        <v>0.11713877500668222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1.3753906852536304</v>
      </c>
      <c r="AB1863">
        <v>0.40213256124012542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L1863">
        <f t="shared" si="87"/>
        <v>0.12672242325122091</v>
      </c>
      <c r="AM1863">
        <f t="shared" si="88"/>
        <v>8.4282747399644573E-2</v>
      </c>
      <c r="AN1863">
        <f t="shared" si="89"/>
        <v>0.37255014197114622</v>
      </c>
    </row>
    <row r="1864" spans="1:40" x14ac:dyDescent="0.25">
      <c r="A1864" s="2">
        <v>1981</v>
      </c>
      <c r="B1864" t="s">
        <v>229</v>
      </c>
      <c r="C1864">
        <v>2.9346118526126763</v>
      </c>
      <c r="D1864">
        <v>2.9052655805624372</v>
      </c>
      <c r="E1864">
        <v>2.9346272050239181E-2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L1864">
        <f t="shared" si="87"/>
        <v>1</v>
      </c>
      <c r="AM1864">
        <f t="shared" si="88"/>
        <v>0</v>
      </c>
      <c r="AN1864">
        <f t="shared" si="89"/>
        <v>0</v>
      </c>
    </row>
    <row r="1865" spans="1:40" x14ac:dyDescent="0.25">
      <c r="A1865" s="2">
        <v>1982</v>
      </c>
      <c r="B1865" t="s">
        <v>229</v>
      </c>
      <c r="C1865">
        <v>2790.8773988868638</v>
      </c>
      <c r="D1865">
        <v>1661.5147851937681</v>
      </c>
      <c r="E1865">
        <v>16.686044399678895</v>
      </c>
      <c r="F1865">
        <v>40.162761648722729</v>
      </c>
      <c r="G1865">
        <v>1.4119775426174279</v>
      </c>
      <c r="H1865">
        <v>73.08570144635884</v>
      </c>
      <c r="I1865">
        <v>2.5694587916822829</v>
      </c>
      <c r="J1865">
        <v>0</v>
      </c>
      <c r="K1865">
        <v>5.6499026360615865</v>
      </c>
      <c r="L1865">
        <v>208.35305844049111</v>
      </c>
      <c r="M1865">
        <v>37.015329689727956</v>
      </c>
      <c r="N1865">
        <v>39.545366443765815</v>
      </c>
      <c r="O1865">
        <v>36.371054293601418</v>
      </c>
      <c r="P1865">
        <v>0</v>
      </c>
      <c r="Q1865">
        <v>348.60251636226292</v>
      </c>
      <c r="R1865">
        <v>0</v>
      </c>
      <c r="S1865">
        <v>13.262371042821055</v>
      </c>
      <c r="T1865">
        <v>0.17137347319938531</v>
      </c>
      <c r="U1865">
        <v>4.0912761441952679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130.35141675978329</v>
      </c>
      <c r="AB1865">
        <v>29.392009827853517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142.64099475027152</v>
      </c>
      <c r="AL1865">
        <f t="shared" si="87"/>
        <v>0.6013165717214215</v>
      </c>
      <c r="AM1865">
        <f t="shared" si="88"/>
        <v>1.0531458615694284E-2</v>
      </c>
      <c r="AN1865">
        <f t="shared" si="89"/>
        <v>5.7237708346253462E-2</v>
      </c>
    </row>
    <row r="1866" spans="1:40" x14ac:dyDescent="0.25">
      <c r="A1866" s="2">
        <v>1983</v>
      </c>
      <c r="B1866" t="s">
        <v>229</v>
      </c>
      <c r="C1866">
        <v>13251.534292750488</v>
      </c>
      <c r="D1866">
        <v>8760.5482929773425</v>
      </c>
      <c r="E1866">
        <v>88.469755653865107</v>
      </c>
      <c r="F1866">
        <v>17.919303834943875</v>
      </c>
      <c r="G1866">
        <v>0</v>
      </c>
      <c r="H1866">
        <v>29.248796643607029</v>
      </c>
      <c r="I1866">
        <v>0</v>
      </c>
      <c r="J1866">
        <v>41.467203755534598</v>
      </c>
      <c r="K1866">
        <v>0.9683226306649011</v>
      </c>
      <c r="L1866">
        <v>725.05265169238476</v>
      </c>
      <c r="M1866">
        <v>0</v>
      </c>
      <c r="N1866">
        <v>117.47105969347835</v>
      </c>
      <c r="O1866">
        <v>72.971470469216825</v>
      </c>
      <c r="P1866">
        <v>0</v>
      </c>
      <c r="Q1866">
        <v>1927.6696055130533</v>
      </c>
      <c r="R1866">
        <v>0</v>
      </c>
      <c r="S1866">
        <v>81.684897579152974</v>
      </c>
      <c r="T1866">
        <v>0.79468832753394436</v>
      </c>
      <c r="U1866">
        <v>9.4153677463529508</v>
      </c>
      <c r="V1866">
        <v>0</v>
      </c>
      <c r="W1866">
        <v>0</v>
      </c>
      <c r="X1866">
        <v>0</v>
      </c>
      <c r="Y1866">
        <v>20.145363557933294</v>
      </c>
      <c r="Z1866">
        <v>0</v>
      </c>
      <c r="AA1866">
        <v>515.27538714712352</v>
      </c>
      <c r="AB1866">
        <v>182.30764130032313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660.12448422797922</v>
      </c>
      <c r="AL1866">
        <f t="shared" si="87"/>
        <v>0.66777309352564829</v>
      </c>
      <c r="AM1866">
        <f t="shared" si="88"/>
        <v>1.3757474211877344E-2</v>
      </c>
      <c r="AN1866">
        <f t="shared" si="89"/>
        <v>5.2641680052782497E-2</v>
      </c>
    </row>
    <row r="1867" spans="1:40" x14ac:dyDescent="0.25">
      <c r="A1867" s="2">
        <v>1984</v>
      </c>
      <c r="B1867" t="s">
        <v>229</v>
      </c>
      <c r="C1867">
        <v>1272.9106914511774</v>
      </c>
      <c r="D1867">
        <v>1132.9515362559343</v>
      </c>
      <c r="E1867">
        <v>11.435234743712561</v>
      </c>
      <c r="F1867">
        <v>5.7018888373344216</v>
      </c>
      <c r="G1867">
        <v>0.25627891378577949</v>
      </c>
      <c r="H1867">
        <v>10.375949432104351</v>
      </c>
      <c r="I1867">
        <v>0.4663503649202741</v>
      </c>
      <c r="J1867">
        <v>0</v>
      </c>
      <c r="K1867">
        <v>0.80970690296211234</v>
      </c>
      <c r="L1867">
        <v>29.467740076376529</v>
      </c>
      <c r="M1867">
        <v>5.696522343315336</v>
      </c>
      <c r="N1867">
        <v>5.6505796815668008</v>
      </c>
      <c r="O1867">
        <v>5.2124199971629626</v>
      </c>
      <c r="P1867">
        <v>0</v>
      </c>
      <c r="Q1867">
        <v>49.417952163356631</v>
      </c>
      <c r="R1867">
        <v>0</v>
      </c>
      <c r="S1867">
        <v>1.9157641912470269</v>
      </c>
      <c r="T1867">
        <v>2.4563379954384339E-2</v>
      </c>
      <c r="U1867">
        <v>0.58633643098796906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8.9032076869115251</v>
      </c>
      <c r="AB1867">
        <v>3.7914461592559094</v>
      </c>
      <c r="AC1867">
        <v>0.24721389028887919</v>
      </c>
      <c r="AD1867">
        <v>0</v>
      </c>
      <c r="AE1867">
        <v>0</v>
      </c>
      <c r="AF1867">
        <v>0</v>
      </c>
      <c r="AG1867">
        <v>0</v>
      </c>
      <c r="AH1867">
        <v>0</v>
      </c>
      <c r="AL1867">
        <f t="shared" si="87"/>
        <v>0.89903147069571132</v>
      </c>
      <c r="AM1867">
        <f t="shared" si="88"/>
        <v>2.9785641559294976E-3</v>
      </c>
      <c r="AN1867">
        <f t="shared" si="89"/>
        <v>9.9729336326768829E-3</v>
      </c>
    </row>
    <row r="1868" spans="1:40" x14ac:dyDescent="0.25">
      <c r="A1868" s="2">
        <v>1985</v>
      </c>
      <c r="B1868" t="s">
        <v>229</v>
      </c>
      <c r="C1868">
        <v>5231.4995716832682</v>
      </c>
      <c r="D1868">
        <v>3559.2554129748564</v>
      </c>
      <c r="E1868">
        <v>35.946695973038281</v>
      </c>
      <c r="F1868">
        <v>10.604719482354724</v>
      </c>
      <c r="G1868">
        <v>0</v>
      </c>
      <c r="H1868">
        <v>17.309657286583906</v>
      </c>
      <c r="I1868">
        <v>0</v>
      </c>
      <c r="J1868">
        <v>24.717131572896943</v>
      </c>
      <c r="K1868">
        <v>0.39668525308294061</v>
      </c>
      <c r="L1868">
        <v>429.09424662442893</v>
      </c>
      <c r="M1868">
        <v>0</v>
      </c>
      <c r="N1868">
        <v>66.995731631785546</v>
      </c>
      <c r="O1868">
        <v>43.185034677410947</v>
      </c>
      <c r="P1868">
        <v>0</v>
      </c>
      <c r="Q1868">
        <v>832.64638226521447</v>
      </c>
      <c r="R1868">
        <v>0</v>
      </c>
      <c r="S1868">
        <v>37.628622017372223</v>
      </c>
      <c r="T1868">
        <v>0.47027324206064564</v>
      </c>
      <c r="U1868">
        <v>5.5719905404055954</v>
      </c>
      <c r="V1868">
        <v>0</v>
      </c>
      <c r="W1868">
        <v>0</v>
      </c>
      <c r="X1868">
        <v>0</v>
      </c>
      <c r="Y1868">
        <v>6.6855143738043505</v>
      </c>
      <c r="Z1868">
        <v>0</v>
      </c>
      <c r="AA1868">
        <v>106.77116120519237</v>
      </c>
      <c r="AB1868">
        <v>49.216420974583912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5.0038915881940857</v>
      </c>
      <c r="AL1868">
        <f t="shared" si="87"/>
        <v>0.68722209754307895</v>
      </c>
      <c r="AM1868">
        <f t="shared" si="88"/>
        <v>9.4077081150841443E-3</v>
      </c>
      <c r="AN1868">
        <f t="shared" si="89"/>
        <v>2.9816992249047682E-2</v>
      </c>
    </row>
    <row r="1869" spans="1:40" x14ac:dyDescent="0.25">
      <c r="A1869" s="2">
        <v>1986</v>
      </c>
      <c r="B1869" t="s">
        <v>229</v>
      </c>
      <c r="C1869">
        <v>6402.3632728150287</v>
      </c>
      <c r="D1869">
        <v>6307.2301829697881</v>
      </c>
      <c r="E1869">
        <v>63.709329346569845</v>
      </c>
      <c r="F1869">
        <v>0.829316822033065</v>
      </c>
      <c r="G1869">
        <v>0</v>
      </c>
      <c r="H1869">
        <v>1.5091393278498639</v>
      </c>
      <c r="I1869">
        <v>0</v>
      </c>
      <c r="J1869">
        <v>0.11270017249637111</v>
      </c>
      <c r="K1869">
        <v>0</v>
      </c>
      <c r="L1869">
        <v>4.8944899780296174</v>
      </c>
      <c r="M1869">
        <v>0</v>
      </c>
      <c r="N1869">
        <v>0.71342978417051695</v>
      </c>
      <c r="O1869">
        <v>0.72552546779958194</v>
      </c>
      <c r="P1869">
        <v>0</v>
      </c>
      <c r="Q1869">
        <v>1.6693034498605048</v>
      </c>
      <c r="R1869">
        <v>0</v>
      </c>
      <c r="S1869">
        <v>8.7860072774559692E-2</v>
      </c>
      <c r="T1869">
        <v>3.4041824433991624E-3</v>
      </c>
      <c r="U1869">
        <v>8.1627952701420467E-2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0.77565289246758751</v>
      </c>
      <c r="AB1869">
        <v>0.81458528851744172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19.206725107527269</v>
      </c>
      <c r="AL1869">
        <f t="shared" si="87"/>
        <v>0.99509184981238119</v>
      </c>
      <c r="AM1869">
        <f t="shared" si="88"/>
        <v>1.272319694785579E-4</v>
      </c>
      <c r="AN1869">
        <f t="shared" si="89"/>
        <v>2.4838299753113257E-4</v>
      </c>
    </row>
    <row r="1870" spans="1:40" x14ac:dyDescent="0.25">
      <c r="A1870" s="2">
        <v>1987</v>
      </c>
      <c r="B1870" t="s">
        <v>229</v>
      </c>
      <c r="C1870">
        <v>7660.9244427829899</v>
      </c>
      <c r="D1870">
        <v>7470.6120010884761</v>
      </c>
      <c r="E1870">
        <v>75.460511960257605</v>
      </c>
      <c r="F1870">
        <v>0.42175738698421805</v>
      </c>
      <c r="G1870">
        <v>0</v>
      </c>
      <c r="H1870">
        <v>0.68878717944159962</v>
      </c>
      <c r="I1870">
        <v>0</v>
      </c>
      <c r="J1870">
        <v>0.99907414555388852</v>
      </c>
      <c r="K1870">
        <v>0</v>
      </c>
      <c r="L1870">
        <v>17.075766016473498</v>
      </c>
      <c r="M1870">
        <v>0</v>
      </c>
      <c r="N1870">
        <v>2.4024364132886178</v>
      </c>
      <c r="O1870">
        <v>1.7186404535506523</v>
      </c>
      <c r="P1870">
        <v>0</v>
      </c>
      <c r="Q1870">
        <v>44.763762250241115</v>
      </c>
      <c r="R1870">
        <v>0</v>
      </c>
      <c r="S1870">
        <v>2.355787746494324</v>
      </c>
      <c r="T1870">
        <v>1.9132976975636495E-2</v>
      </c>
      <c r="U1870">
        <v>0.22210890663021499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6.0006280157852814</v>
      </c>
      <c r="AB1870">
        <v>15.286515392097922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22.897532850739314</v>
      </c>
      <c r="AL1870">
        <f t="shared" si="87"/>
        <v>0.98500808478245039</v>
      </c>
      <c r="AM1870">
        <f t="shared" si="88"/>
        <v>1.9953878290104605E-3</v>
      </c>
      <c r="AN1870">
        <f t="shared" si="89"/>
        <v>2.7786651032613769E-3</v>
      </c>
    </row>
    <row r="1871" spans="1:40" x14ac:dyDescent="0.25">
      <c r="A1871" s="2">
        <v>1988</v>
      </c>
      <c r="B1871" t="s">
        <v>346</v>
      </c>
      <c r="C1871">
        <v>18029.086089078217</v>
      </c>
      <c r="D1871">
        <v>1655.3523405940662</v>
      </c>
      <c r="E1871">
        <v>16.721081397856537</v>
      </c>
      <c r="F1871">
        <v>0</v>
      </c>
      <c r="G1871">
        <v>1.8100377614891445</v>
      </c>
      <c r="H1871">
        <v>0</v>
      </c>
      <c r="I1871">
        <v>3.8009793522601965</v>
      </c>
      <c r="J1871">
        <v>0.58069126732416354</v>
      </c>
      <c r="K1871">
        <v>0</v>
      </c>
      <c r="L1871">
        <v>3.8989272819266438</v>
      </c>
      <c r="M1871">
        <v>4.8604160425830658</v>
      </c>
      <c r="N1871">
        <v>2.2098252295154599</v>
      </c>
      <c r="O1871">
        <v>0.81056908142866846</v>
      </c>
      <c r="P1871">
        <v>0</v>
      </c>
      <c r="Q1871">
        <v>17.473710758760191</v>
      </c>
      <c r="R1871">
        <v>5.7729310382999985</v>
      </c>
      <c r="S1871">
        <v>1.223349652160526</v>
      </c>
      <c r="T1871">
        <v>0.48774072098679183</v>
      </c>
      <c r="U1871">
        <v>0.12193517774802629</v>
      </c>
      <c r="V1871">
        <v>0</v>
      </c>
      <c r="W1871">
        <v>11586.197386116375</v>
      </c>
      <c r="X1871">
        <v>4417.8369287673968</v>
      </c>
      <c r="Y1871">
        <v>173.67267345398184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136.25456538405885</v>
      </c>
      <c r="AL1871">
        <f t="shared" si="87"/>
        <v>9.274310487678257E-2</v>
      </c>
      <c r="AM1871">
        <f t="shared" si="88"/>
        <v>0.24503942723107103</v>
      </c>
      <c r="AN1871">
        <f t="shared" si="89"/>
        <v>0.88767862307667411</v>
      </c>
    </row>
    <row r="1872" spans="1:40" x14ac:dyDescent="0.25">
      <c r="A1872" s="2">
        <v>1989</v>
      </c>
      <c r="B1872" t="s">
        <v>346</v>
      </c>
      <c r="C1872">
        <v>3174.8472462813402</v>
      </c>
      <c r="D1872">
        <v>117.28137225720957</v>
      </c>
      <c r="E1872">
        <v>1.1848723242165509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1477.6543005480278</v>
      </c>
      <c r="X1872">
        <v>1498.6210169747228</v>
      </c>
      <c r="Y1872">
        <v>75.436186844228317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4.6694973329352392</v>
      </c>
      <c r="AL1872">
        <f t="shared" si="87"/>
        <v>3.731399824674532E-2</v>
      </c>
      <c r="AM1872">
        <f t="shared" si="88"/>
        <v>0.47202932951499926</v>
      </c>
      <c r="AN1872">
        <f t="shared" si="89"/>
        <v>0.93745465108874948</v>
      </c>
    </row>
    <row r="1873" spans="1:40" x14ac:dyDescent="0.25">
      <c r="A1873" s="2">
        <v>1990</v>
      </c>
      <c r="B1873" t="s">
        <v>346</v>
      </c>
      <c r="C1873">
        <v>844.01841630749777</v>
      </c>
      <c r="D1873">
        <v>24.128753014961031</v>
      </c>
      <c r="E1873">
        <v>0.24387498414449896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533.6542722439533</v>
      </c>
      <c r="X1873">
        <v>285.99151606443905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L1873">
        <f t="shared" si="87"/>
        <v>2.8876891224404219E-2</v>
      </c>
      <c r="AM1873">
        <f t="shared" si="88"/>
        <v>0.33884511349364316</v>
      </c>
      <c r="AN1873">
        <f t="shared" si="89"/>
        <v>0.97112310877559593</v>
      </c>
    </row>
    <row r="1874" spans="1:40" x14ac:dyDescent="0.25">
      <c r="A1874" s="2">
        <v>1991</v>
      </c>
      <c r="B1874" t="s">
        <v>346</v>
      </c>
      <c r="C1874">
        <v>82.751517191500099</v>
      </c>
      <c r="D1874">
        <v>6.3272044038228374</v>
      </c>
      <c r="E1874">
        <v>6.3910734761096724E-2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54.510160289782988</v>
      </c>
      <c r="X1874">
        <v>21.011189057152713</v>
      </c>
      <c r="Y1874">
        <v>0.83905270598047055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L1874">
        <f t="shared" si="87"/>
        <v>7.7232603769594732E-2</v>
      </c>
      <c r="AM1874">
        <f t="shared" si="88"/>
        <v>0.25390699494402619</v>
      </c>
      <c r="AN1874">
        <f t="shared" si="89"/>
        <v>0.91262797239315074</v>
      </c>
    </row>
    <row r="1875" spans="1:40" x14ac:dyDescent="0.25">
      <c r="A1875" s="2">
        <v>1992</v>
      </c>
      <c r="B1875" t="s">
        <v>346</v>
      </c>
      <c r="C1875">
        <v>56.613407319473041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39.51185906514322</v>
      </c>
      <c r="X1875">
        <v>17.101548254329817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L1875">
        <f t="shared" si="87"/>
        <v>0</v>
      </c>
      <c r="AM1875">
        <f t="shared" si="88"/>
        <v>0.30207594038325053</v>
      </c>
      <c r="AN1875">
        <f t="shared" si="89"/>
        <v>1</v>
      </c>
    </row>
    <row r="1876" spans="1:40" x14ac:dyDescent="0.25">
      <c r="A1876" s="2">
        <v>1993</v>
      </c>
      <c r="B1876" t="s">
        <v>346</v>
      </c>
      <c r="C1876">
        <v>0.12240447091941922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9.0147227408174352E-2</v>
      </c>
      <c r="X1876">
        <v>3.2252198192626529E-2</v>
      </c>
      <c r="Y1876">
        <v>0</v>
      </c>
      <c r="Z1876">
        <v>0</v>
      </c>
      <c r="AA1876">
        <v>2.522659309166977E-6</v>
      </c>
      <c r="AB1876">
        <v>2.522659309166977E-6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L1876">
        <f t="shared" si="87"/>
        <v>0</v>
      </c>
      <c r="AM1876">
        <f t="shared" si="88"/>
        <v>0.26350933597163689</v>
      </c>
      <c r="AN1876">
        <f t="shared" si="89"/>
        <v>1</v>
      </c>
    </row>
    <row r="1877" spans="1:40" x14ac:dyDescent="0.25">
      <c r="A1877" s="2">
        <v>1994</v>
      </c>
      <c r="B1877" t="s">
        <v>346</v>
      </c>
      <c r="C1877">
        <v>16.54028490440303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9.8635390549558721</v>
      </c>
      <c r="X1877">
        <v>6.5800188169245102</v>
      </c>
      <c r="Y1877">
        <v>9.6727032522646458E-2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L1877">
        <f t="shared" si="87"/>
        <v>0</v>
      </c>
      <c r="AM1877">
        <f t="shared" si="88"/>
        <v>0.39781774346419552</v>
      </c>
      <c r="AN1877">
        <f t="shared" si="89"/>
        <v>0.99415203346969561</v>
      </c>
    </row>
    <row r="1878" spans="1:40" x14ac:dyDescent="0.25">
      <c r="A1878" s="2">
        <v>1995</v>
      </c>
      <c r="B1878" t="s">
        <v>346</v>
      </c>
      <c r="C1878">
        <v>42.255020230885279</v>
      </c>
      <c r="D1878">
        <v>1.2001263495128947</v>
      </c>
      <c r="E1878">
        <v>1.2129379819445516E-2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20.872641540809191</v>
      </c>
      <c r="X1878">
        <v>18.750000028184527</v>
      </c>
      <c r="Y1878">
        <v>1.3363796684508609</v>
      </c>
      <c r="Z1878">
        <v>0</v>
      </c>
      <c r="AA1878">
        <v>2.5269541816960281E-3</v>
      </c>
      <c r="AB1878">
        <v>2.5269541816960281E-3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7.8689355744968492E-2</v>
      </c>
      <c r="AL1878">
        <f t="shared" si="87"/>
        <v>2.8689034408419745E-2</v>
      </c>
      <c r="AM1878">
        <f t="shared" si="88"/>
        <v>0.44379405996969612</v>
      </c>
      <c r="AN1878">
        <f t="shared" si="89"/>
        <v>0.93782218682721652</v>
      </c>
    </row>
    <row r="1879" spans="1:40" x14ac:dyDescent="0.25">
      <c r="A1879" s="2">
        <v>1996</v>
      </c>
      <c r="B1879" t="s">
        <v>346</v>
      </c>
      <c r="C1879">
        <v>6.6324059052397857</v>
      </c>
      <c r="D1879">
        <v>1.0377438357474509</v>
      </c>
      <c r="E1879">
        <v>1.0489195968640107E-2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3.7227819156824631</v>
      </c>
      <c r="X1879">
        <v>1.8613909578412315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L1879">
        <f t="shared" si="87"/>
        <v>0.15804717725251974</v>
      </c>
      <c r="AM1879">
        <f t="shared" si="88"/>
        <v>0.28065094091582676</v>
      </c>
      <c r="AN1879">
        <f t="shared" si="89"/>
        <v>0.84195282274748029</v>
      </c>
    </row>
    <row r="1880" spans="1:40" x14ac:dyDescent="0.25">
      <c r="A1880" s="2">
        <v>1997</v>
      </c>
      <c r="B1880" t="s">
        <v>346</v>
      </c>
      <c r="C1880">
        <v>17.948172396744855</v>
      </c>
      <c r="D1880">
        <v>3.0795557647522673</v>
      </c>
      <c r="E1880">
        <v>3.1106156834230202E-2</v>
      </c>
      <c r="F1880">
        <v>1.4926174327253691E-3</v>
      </c>
      <c r="G1880">
        <v>1.1430453414745453E-3</v>
      </c>
      <c r="H1880">
        <v>3.1350515433646513E-3</v>
      </c>
      <c r="I1880">
        <v>2.3998403684610081E-3</v>
      </c>
      <c r="J1880">
        <v>8.4618650626259659E-4</v>
      </c>
      <c r="K1880">
        <v>0</v>
      </c>
      <c r="L1880">
        <v>9.6215561406048297E-3</v>
      </c>
      <c r="M1880">
        <v>3.1322768840296791E-3</v>
      </c>
      <c r="N1880">
        <v>3.2182830002681372E-3</v>
      </c>
      <c r="O1880">
        <v>1.1818866880295058E-3</v>
      </c>
      <c r="P1880">
        <v>0</v>
      </c>
      <c r="Q1880">
        <v>0</v>
      </c>
      <c r="R1880">
        <v>0</v>
      </c>
      <c r="S1880">
        <v>0</v>
      </c>
      <c r="T1880">
        <v>7.1024179332023559E-4</v>
      </c>
      <c r="U1880">
        <v>1.7756044139410416E-4</v>
      </c>
      <c r="V1880">
        <v>0</v>
      </c>
      <c r="W1880">
        <v>11.204717167954479</v>
      </c>
      <c r="X1880">
        <v>3.4590115800013468</v>
      </c>
      <c r="Y1880">
        <v>0.14672318106259874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L1880">
        <f t="shared" si="87"/>
        <v>0.17331357493260197</v>
      </c>
      <c r="AM1880">
        <f t="shared" si="88"/>
        <v>0.19272221725643138</v>
      </c>
      <c r="AN1880">
        <f t="shared" si="89"/>
        <v>0.81700400596861289</v>
      </c>
    </row>
    <row r="1881" spans="1:40" x14ac:dyDescent="0.25">
      <c r="A1881" s="2">
        <v>1998</v>
      </c>
      <c r="B1881" t="s">
        <v>349</v>
      </c>
      <c r="C1881">
        <v>52.507098988194947</v>
      </c>
      <c r="D1881">
        <v>6.2650358245653397</v>
      </c>
      <c r="E1881">
        <v>6.3283859902572251E-2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32.229281119803105</v>
      </c>
      <c r="X1881">
        <v>13.94949818392393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L1881">
        <f t="shared" si="87"/>
        <v>0.12052312556613905</v>
      </c>
      <c r="AM1881">
        <f t="shared" si="88"/>
        <v>0.26566880388993047</v>
      </c>
      <c r="AN1881">
        <f t="shared" si="89"/>
        <v>0.87947687443386091</v>
      </c>
    </row>
    <row r="1882" spans="1:40" x14ac:dyDescent="0.25">
      <c r="A1882" s="2">
        <v>1999</v>
      </c>
      <c r="B1882" t="s">
        <v>349</v>
      </c>
      <c r="C1882">
        <v>1948.0089987897593</v>
      </c>
      <c r="D1882">
        <v>834.22644189442451</v>
      </c>
      <c r="E1882">
        <v>8.4263055491667984</v>
      </c>
      <c r="F1882">
        <v>0.41716263556897953</v>
      </c>
      <c r="G1882">
        <v>0</v>
      </c>
      <c r="H1882">
        <v>0.87745297072774142</v>
      </c>
      <c r="I1882">
        <v>0</v>
      </c>
      <c r="J1882">
        <v>0.134087987483864</v>
      </c>
      <c r="K1882">
        <v>0</v>
      </c>
      <c r="L1882">
        <v>2.021513714281872</v>
      </c>
      <c r="M1882">
        <v>0</v>
      </c>
      <c r="N1882">
        <v>0.50969116481141419</v>
      </c>
      <c r="O1882">
        <v>0.1874095185249334</v>
      </c>
      <c r="P1882">
        <v>0</v>
      </c>
      <c r="Q1882">
        <v>4.6664397547267704</v>
      </c>
      <c r="R1882">
        <v>0</v>
      </c>
      <c r="S1882">
        <v>0.24556619409580696</v>
      </c>
      <c r="T1882">
        <v>0.11213206755013114</v>
      </c>
      <c r="U1882">
        <v>2.8229049996602862E-2</v>
      </c>
      <c r="V1882">
        <v>0</v>
      </c>
      <c r="W1882">
        <v>840.34947938446055</v>
      </c>
      <c r="X1882">
        <v>245.48840567743255</v>
      </c>
      <c r="Y1882">
        <v>8.5388720714045725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1.7798091551019113</v>
      </c>
      <c r="AL1882">
        <f t="shared" si="87"/>
        <v>0.43257128071128353</v>
      </c>
      <c r="AM1882">
        <f t="shared" si="88"/>
        <v>0.12602015998383337</v>
      </c>
      <c r="AN1882">
        <f t="shared" si="89"/>
        <v>0.55740907035670384</v>
      </c>
    </row>
    <row r="1883" spans="1:40" x14ac:dyDescent="0.25">
      <c r="A1883" s="2">
        <v>2000</v>
      </c>
      <c r="B1883" t="s">
        <v>349</v>
      </c>
      <c r="C1883">
        <v>1.8097924848638995</v>
      </c>
      <c r="D1883">
        <v>1.7876919512866878</v>
      </c>
      <c r="E1883">
        <v>1.8057456660607294E-2</v>
      </c>
      <c r="F1883">
        <v>0</v>
      </c>
      <c r="G1883">
        <v>4.362765126164154E-5</v>
      </c>
      <c r="H1883">
        <v>0</v>
      </c>
      <c r="I1883">
        <v>9.1622278623349962E-5</v>
      </c>
      <c r="J1883">
        <v>1.398556125579734E-5</v>
      </c>
      <c r="K1883">
        <v>0</v>
      </c>
      <c r="L1883">
        <v>0</v>
      </c>
      <c r="M1883">
        <v>2.111314268609268E-4</v>
      </c>
      <c r="N1883">
        <v>5.3260275477753085E-5</v>
      </c>
      <c r="O1883">
        <v>1.9546085806757789E-5</v>
      </c>
      <c r="P1883">
        <v>0</v>
      </c>
      <c r="Q1883">
        <v>0</v>
      </c>
      <c r="R1883">
        <v>5.6034918183355204E-4</v>
      </c>
      <c r="S1883">
        <v>2.9487628045677274E-5</v>
      </c>
      <c r="T1883">
        <v>1.175292673542897E-5</v>
      </c>
      <c r="U1883">
        <v>2.9487629449849971E-6</v>
      </c>
      <c r="V1883">
        <v>0</v>
      </c>
      <c r="W1883">
        <v>0</v>
      </c>
      <c r="X1883">
        <v>0</v>
      </c>
      <c r="Y1883">
        <v>2.2277904049361765E-3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7.7757473282250966E-4</v>
      </c>
      <c r="AL1883">
        <f t="shared" si="87"/>
        <v>0.99776599972073121</v>
      </c>
      <c r="AM1883">
        <f t="shared" si="88"/>
        <v>0</v>
      </c>
      <c r="AN1883">
        <f t="shared" si="89"/>
        <v>0</v>
      </c>
    </row>
    <row r="1884" spans="1:40" x14ac:dyDescent="0.25">
      <c r="A1884" s="2">
        <v>2001</v>
      </c>
      <c r="B1884" t="s">
        <v>350</v>
      </c>
      <c r="C1884">
        <v>23633.129610598909</v>
      </c>
      <c r="D1884">
        <v>11012.606120534507</v>
      </c>
      <c r="E1884">
        <v>111.04430376547629</v>
      </c>
      <c r="F1884">
        <v>676.12836123690681</v>
      </c>
      <c r="G1884">
        <v>0</v>
      </c>
      <c r="H1884">
        <v>808.7304531906907</v>
      </c>
      <c r="I1884">
        <v>0</v>
      </c>
      <c r="J1884">
        <v>69.304702639976426</v>
      </c>
      <c r="K1884">
        <v>0</v>
      </c>
      <c r="L1884">
        <v>2659.5942098543701</v>
      </c>
      <c r="M1884">
        <v>0</v>
      </c>
      <c r="N1884">
        <v>664.56031544918972</v>
      </c>
      <c r="O1884">
        <v>263.9447111485249</v>
      </c>
      <c r="P1884">
        <v>0</v>
      </c>
      <c r="Q1884">
        <v>5849.4980348468998</v>
      </c>
      <c r="R1884">
        <v>26.789187029158434</v>
      </c>
      <c r="S1884">
        <v>175.19109561266458</v>
      </c>
      <c r="T1884">
        <v>4.3417262451004142</v>
      </c>
      <c r="U1884">
        <v>22.086568157694618</v>
      </c>
      <c r="V1884">
        <v>0</v>
      </c>
      <c r="W1884">
        <v>0.12513465807877533</v>
      </c>
      <c r="X1884">
        <v>5.6310597856050401E-2</v>
      </c>
      <c r="Y1884">
        <v>32.455942003804843</v>
      </c>
      <c r="Z1884">
        <v>0</v>
      </c>
      <c r="AA1884">
        <v>925.05793672089828</v>
      </c>
      <c r="AB1884">
        <v>239.94570086740916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91.668796039702784</v>
      </c>
      <c r="AL1884">
        <f t="shared" si="87"/>
        <v>0.47068037994050882</v>
      </c>
      <c r="AM1884">
        <f t="shared" si="88"/>
        <v>1.0155320747601278E-2</v>
      </c>
      <c r="AN1884">
        <f t="shared" si="89"/>
        <v>4.9303037813565063E-2</v>
      </c>
    </row>
    <row r="1885" spans="1:40" x14ac:dyDescent="0.25">
      <c r="A1885" s="2">
        <v>2002</v>
      </c>
      <c r="B1885" t="s">
        <v>350</v>
      </c>
      <c r="C1885">
        <v>0.23016945944531039</v>
      </c>
      <c r="D1885">
        <v>0.22786971842914236</v>
      </c>
      <c r="E1885">
        <v>2.2997410161680466E-3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L1885">
        <f t="shared" si="87"/>
        <v>1</v>
      </c>
      <c r="AM1885">
        <f t="shared" si="88"/>
        <v>0</v>
      </c>
      <c r="AN1885">
        <f t="shared" si="89"/>
        <v>0</v>
      </c>
    </row>
    <row r="1886" spans="1:40" x14ac:dyDescent="0.25">
      <c r="A1886" s="2">
        <v>2003</v>
      </c>
      <c r="B1886" t="s">
        <v>350</v>
      </c>
      <c r="C1886">
        <v>13.121295755906484</v>
      </c>
      <c r="D1886">
        <v>12.458764125721881</v>
      </c>
      <c r="E1886">
        <v>0.12584429694032137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0.25788499728769426</v>
      </c>
      <c r="AC1886">
        <v>0.27880233595658499</v>
      </c>
      <c r="AD1886">
        <v>0</v>
      </c>
      <c r="AE1886">
        <v>0</v>
      </c>
      <c r="AF1886">
        <v>0</v>
      </c>
      <c r="AG1886">
        <v>0</v>
      </c>
      <c r="AH1886">
        <v>0</v>
      </c>
      <c r="AL1886">
        <f t="shared" si="87"/>
        <v>0.95909799281807262</v>
      </c>
      <c r="AM1886">
        <f t="shared" si="88"/>
        <v>1.9653927636804364E-2</v>
      </c>
      <c r="AN1886">
        <f t="shared" si="89"/>
        <v>1.9653927636804364E-2</v>
      </c>
    </row>
    <row r="1887" spans="1:40" x14ac:dyDescent="0.25">
      <c r="A1887" s="2">
        <v>2004</v>
      </c>
      <c r="B1887" t="s">
        <v>350</v>
      </c>
      <c r="C1887">
        <v>39.786662428628539</v>
      </c>
      <c r="D1887">
        <v>25.676536622201688</v>
      </c>
      <c r="E1887">
        <v>0.25884928349151076</v>
      </c>
      <c r="F1887">
        <v>0.19286013154780401</v>
      </c>
      <c r="G1887">
        <v>0</v>
      </c>
      <c r="H1887">
        <v>0.23068378671121023</v>
      </c>
      <c r="I1887">
        <v>0</v>
      </c>
      <c r="J1887">
        <v>1.5789062811425832E-2</v>
      </c>
      <c r="K1887">
        <v>3.9794524506188171E-3</v>
      </c>
      <c r="L1887">
        <v>0.75862770367045607</v>
      </c>
      <c r="M1887">
        <v>0</v>
      </c>
      <c r="N1887">
        <v>0.19193823806815724</v>
      </c>
      <c r="O1887">
        <v>7.5287989179065345E-2</v>
      </c>
      <c r="P1887">
        <v>0</v>
      </c>
      <c r="Q1887">
        <v>9.1775989272536886</v>
      </c>
      <c r="R1887">
        <v>0</v>
      </c>
      <c r="S1887">
        <v>0.26417725227838412</v>
      </c>
      <c r="T1887">
        <v>1.2385720893981732E-3</v>
      </c>
      <c r="U1887">
        <v>6.3000194286855537E-3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2.4357439090817037</v>
      </c>
      <c r="AB1887">
        <v>0.49705147836473851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L1887">
        <f t="shared" si="87"/>
        <v>0.65186131036292605</v>
      </c>
      <c r="AM1887">
        <f t="shared" si="88"/>
        <v>1.2492917174351487E-2</v>
      </c>
      <c r="AN1887">
        <f t="shared" si="89"/>
        <v>7.3713028648920945E-2</v>
      </c>
    </row>
    <row r="1888" spans="1:40" x14ac:dyDescent="0.25">
      <c r="A1888" s="2">
        <v>2005</v>
      </c>
      <c r="B1888" t="s">
        <v>350</v>
      </c>
      <c r="C1888">
        <v>180.71194559417162</v>
      </c>
      <c r="D1888">
        <v>19.623435074890562</v>
      </c>
      <c r="E1888">
        <v>0.19761200988760122</v>
      </c>
      <c r="F1888">
        <v>18.411205471395448</v>
      </c>
      <c r="G1888">
        <v>0</v>
      </c>
      <c r="H1888">
        <v>22.022001470394049</v>
      </c>
      <c r="I1888">
        <v>0</v>
      </c>
      <c r="J1888">
        <v>1.835581785439631</v>
      </c>
      <c r="K1888">
        <v>5.1607454871231508E-2</v>
      </c>
      <c r="L1888">
        <v>72.42165950210709</v>
      </c>
      <c r="M1888">
        <v>0</v>
      </c>
      <c r="N1888">
        <v>18.069873118327774</v>
      </c>
      <c r="O1888">
        <v>7.1873073917846302</v>
      </c>
      <c r="P1888">
        <v>0</v>
      </c>
      <c r="Q1888">
        <v>17.514293704844231</v>
      </c>
      <c r="R1888">
        <v>0</v>
      </c>
      <c r="S1888">
        <v>0.52469730138203574</v>
      </c>
      <c r="T1888">
        <v>0.11823694528613185</v>
      </c>
      <c r="U1888">
        <v>0.60142405603839788</v>
      </c>
      <c r="V1888">
        <v>0</v>
      </c>
      <c r="W1888">
        <v>2.3275696201555361E-3</v>
      </c>
      <c r="X1888">
        <v>7.9711288361490964E-4</v>
      </c>
      <c r="Y1888">
        <v>0</v>
      </c>
      <c r="Z1888">
        <v>0</v>
      </c>
      <c r="AA1888">
        <v>1.5416163169112354</v>
      </c>
      <c r="AB1888">
        <v>0.58826930810780331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L1888">
        <f t="shared" si="87"/>
        <v>0.10968310379044159</v>
      </c>
      <c r="AM1888">
        <f t="shared" si="88"/>
        <v>3.2596982952875528E-3</v>
      </c>
      <c r="AN1888">
        <f t="shared" si="89"/>
        <v>1.180337193819468E-2</v>
      </c>
    </row>
    <row r="1889" spans="1:40" x14ac:dyDescent="0.25">
      <c r="A1889" s="2">
        <v>2006</v>
      </c>
      <c r="B1889" t="s">
        <v>361</v>
      </c>
      <c r="C1889">
        <v>8.4995457928261757</v>
      </c>
      <c r="D1889">
        <v>0.85289914590944271</v>
      </c>
      <c r="E1889">
        <v>8.6110376868793019E-3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6.0649600875662086</v>
      </c>
      <c r="X1889">
        <v>1.5370564260893547</v>
      </c>
      <c r="Y1889">
        <v>0</v>
      </c>
      <c r="Z1889">
        <v>0</v>
      </c>
      <c r="AA1889">
        <v>2.8471470310310828E-2</v>
      </c>
      <c r="AB1889">
        <v>7.5476252639774342E-3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L1889">
        <f t="shared" si="87"/>
        <v>0.10135955550983179</v>
      </c>
      <c r="AM1889">
        <f t="shared" si="88"/>
        <v>0.18172783452228891</v>
      </c>
      <c r="AN1889">
        <f t="shared" si="89"/>
        <v>0.898640444490168</v>
      </c>
    </row>
    <row r="1890" spans="1:40" x14ac:dyDescent="0.25">
      <c r="A1890" s="2">
        <v>2007</v>
      </c>
      <c r="B1890" t="s">
        <v>361</v>
      </c>
      <c r="C1890">
        <v>13.360821405156914</v>
      </c>
      <c r="D1890">
        <v>13.227444046638935</v>
      </c>
      <c r="E1890">
        <v>0.13337735851797844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L1890">
        <f t="shared" si="87"/>
        <v>1</v>
      </c>
      <c r="AM1890">
        <f t="shared" si="88"/>
        <v>0</v>
      </c>
      <c r="AN1890">
        <f t="shared" si="89"/>
        <v>0</v>
      </c>
    </row>
    <row r="1891" spans="1:40" x14ac:dyDescent="0.25">
      <c r="A1891" s="2">
        <v>2008</v>
      </c>
      <c r="B1891" t="s">
        <v>361</v>
      </c>
      <c r="C1891">
        <v>55.530380656040641</v>
      </c>
      <c r="D1891">
        <v>20.964014095481094</v>
      </c>
      <c r="E1891">
        <v>0.21157617348746027</v>
      </c>
      <c r="F1891">
        <v>0.51773701986187148</v>
      </c>
      <c r="G1891">
        <v>0</v>
      </c>
      <c r="H1891">
        <v>2.2253098881070459</v>
      </c>
      <c r="I1891">
        <v>0</v>
      </c>
      <c r="J1891">
        <v>4.2646371875573491E-2</v>
      </c>
      <c r="K1891">
        <v>0</v>
      </c>
      <c r="L1891">
        <v>2.2327769413298144</v>
      </c>
      <c r="M1891">
        <v>0</v>
      </c>
      <c r="N1891">
        <v>0.85415316635749972</v>
      </c>
      <c r="O1891">
        <v>0.14298643972854455</v>
      </c>
      <c r="P1891">
        <v>0</v>
      </c>
      <c r="Q1891">
        <v>11.016680729589044</v>
      </c>
      <c r="R1891">
        <v>0.37788652531519029</v>
      </c>
      <c r="S1891">
        <v>0.13477057204225931</v>
      </c>
      <c r="T1891">
        <v>1.5948089941839113E-3</v>
      </c>
      <c r="U1891">
        <v>1.8192635933653459E-2</v>
      </c>
      <c r="V1891">
        <v>0</v>
      </c>
      <c r="W1891">
        <v>13.568429385532824</v>
      </c>
      <c r="X1891">
        <v>3.172319693219273</v>
      </c>
      <c r="Y1891">
        <v>0</v>
      </c>
      <c r="Z1891">
        <v>0</v>
      </c>
      <c r="AA1891">
        <v>3.6395606397461373E-2</v>
      </c>
      <c r="AB1891">
        <v>1.2910602787845938E-2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L1891">
        <f t="shared" si="87"/>
        <v>0.38133342539342124</v>
      </c>
      <c r="AM1891">
        <f t="shared" si="88"/>
        <v>5.7360137970900567E-2</v>
      </c>
      <c r="AN1891">
        <f t="shared" si="89"/>
        <v>0.30235800816738984</v>
      </c>
    </row>
    <row r="1892" spans="1:40" x14ac:dyDescent="0.25">
      <c r="A1892" s="2">
        <v>2009</v>
      </c>
      <c r="B1892" t="s">
        <v>361</v>
      </c>
      <c r="C1892">
        <v>695.87346474968444</v>
      </c>
      <c r="D1892">
        <v>660.7368296505723</v>
      </c>
      <c r="E1892">
        <v>6.6740136462078912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13.676646720562632</v>
      </c>
      <c r="AC1892">
        <v>14.785974732341598</v>
      </c>
      <c r="AD1892">
        <v>0</v>
      </c>
      <c r="AE1892">
        <v>0</v>
      </c>
      <c r="AF1892">
        <v>0</v>
      </c>
      <c r="AG1892">
        <v>0</v>
      </c>
      <c r="AH1892">
        <v>0</v>
      </c>
      <c r="AL1892">
        <f t="shared" si="87"/>
        <v>0.95909799281807262</v>
      </c>
      <c r="AM1892">
        <f t="shared" si="88"/>
        <v>1.9653927636804364E-2</v>
      </c>
      <c r="AN1892">
        <f t="shared" si="89"/>
        <v>1.9653927636804364E-2</v>
      </c>
    </row>
    <row r="1893" spans="1:40" x14ac:dyDescent="0.25">
      <c r="A1893" s="2">
        <v>2010</v>
      </c>
      <c r="B1893" t="s">
        <v>361</v>
      </c>
      <c r="C1893">
        <v>16429.393387641205</v>
      </c>
      <c r="D1893">
        <v>7484.319798375901</v>
      </c>
      <c r="E1893">
        <v>75.56769715294827</v>
      </c>
      <c r="F1893">
        <v>82.69826615273648</v>
      </c>
      <c r="G1893">
        <v>46.226550061354594</v>
      </c>
      <c r="H1893">
        <v>355.45028866516492</v>
      </c>
      <c r="I1893">
        <v>198.68842726017562</v>
      </c>
      <c r="J1893">
        <v>6.8241300044563795</v>
      </c>
      <c r="K1893">
        <v>3.7953936490357987</v>
      </c>
      <c r="L1893">
        <v>555.99791120101554</v>
      </c>
      <c r="M1893">
        <v>0</v>
      </c>
      <c r="N1893">
        <v>204.00051399472216</v>
      </c>
      <c r="O1893">
        <v>35.606535023563893</v>
      </c>
      <c r="P1893">
        <v>0</v>
      </c>
      <c r="Q1893">
        <v>834.94794096323972</v>
      </c>
      <c r="R1893">
        <v>59.504665324216674</v>
      </c>
      <c r="S1893">
        <v>31.00960704398312</v>
      </c>
      <c r="T1893">
        <v>0.39677448582190666</v>
      </c>
      <c r="U1893">
        <v>4.530758808217743</v>
      </c>
      <c r="V1893">
        <v>0</v>
      </c>
      <c r="W1893">
        <v>4642.6468102597019</v>
      </c>
      <c r="X1893">
        <v>1127.0708803933155</v>
      </c>
      <c r="Y1893">
        <v>635.20942910400174</v>
      </c>
      <c r="Z1893">
        <v>0</v>
      </c>
      <c r="AA1893">
        <v>4.1257433349601031</v>
      </c>
      <c r="AB1893">
        <v>1.4700924526869332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39.305173929985529</v>
      </c>
      <c r="AL1893">
        <f t="shared" si="87"/>
        <v>0.46014404288448502</v>
      </c>
      <c r="AM1893">
        <f t="shared" si="88"/>
        <v>6.8690361610972958E-2</v>
      </c>
      <c r="AN1893">
        <f t="shared" si="89"/>
        <v>0.35152323583566197</v>
      </c>
    </row>
    <row r="1894" spans="1:40" x14ac:dyDescent="0.25">
      <c r="A1894" s="2">
        <v>2011</v>
      </c>
      <c r="B1894" t="s">
        <v>361</v>
      </c>
      <c r="C1894">
        <v>1.4796084415273807</v>
      </c>
      <c r="D1894">
        <v>1.3859266785146978</v>
      </c>
      <c r="E1894">
        <v>1.399898712528683E-2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7.9682775887396182E-2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L1894">
        <f t="shared" si="87"/>
        <v>0.94614603860657853</v>
      </c>
      <c r="AM1894">
        <f t="shared" si="88"/>
        <v>0</v>
      </c>
      <c r="AN1894">
        <f t="shared" si="89"/>
        <v>0</v>
      </c>
    </row>
    <row r="1895" spans="1:40" x14ac:dyDescent="0.25">
      <c r="A1895" s="2">
        <v>2012</v>
      </c>
      <c r="B1895" t="s">
        <v>361</v>
      </c>
      <c r="C1895">
        <v>355.12521578635744</v>
      </c>
      <c r="D1895">
        <v>280.4960376738976</v>
      </c>
      <c r="E1895">
        <v>2.8332848273251749</v>
      </c>
      <c r="F1895">
        <v>5.2514072312728901</v>
      </c>
      <c r="G1895">
        <v>0</v>
      </c>
      <c r="H1895">
        <v>22.571304852705453</v>
      </c>
      <c r="I1895">
        <v>0</v>
      </c>
      <c r="J1895">
        <v>0.43257982733977496</v>
      </c>
      <c r="K1895">
        <v>0</v>
      </c>
      <c r="L1895">
        <v>22.647017439983916</v>
      </c>
      <c r="M1895">
        <v>0</v>
      </c>
      <c r="N1895">
        <v>7.8988632911767978</v>
      </c>
      <c r="O1895">
        <v>1.4503051615090048</v>
      </c>
      <c r="P1895">
        <v>0</v>
      </c>
      <c r="Q1895">
        <v>3.6624934914463192</v>
      </c>
      <c r="R1895">
        <v>0</v>
      </c>
      <c r="S1895">
        <v>0.19275982817305165</v>
      </c>
      <c r="T1895">
        <v>1.6163907604527291E-2</v>
      </c>
      <c r="U1895">
        <v>0.18453294460532621</v>
      </c>
      <c r="V1895">
        <v>0</v>
      </c>
      <c r="W1895">
        <v>6.1560581934705398</v>
      </c>
      <c r="X1895">
        <v>1.3324071158470485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L1895">
        <f t="shared" si="87"/>
        <v>0.79782935681951994</v>
      </c>
      <c r="AM1895">
        <f t="shared" si="88"/>
        <v>3.751936096389792E-3</v>
      </c>
      <c r="AN1895">
        <f t="shared" si="89"/>
        <v>2.108683071895022E-2</v>
      </c>
    </row>
    <row r="1896" spans="1:40" x14ac:dyDescent="0.25">
      <c r="A1896" s="2">
        <v>2013</v>
      </c>
      <c r="B1896" t="s">
        <v>361</v>
      </c>
      <c r="C1896">
        <v>6.9143187505040107</v>
      </c>
      <c r="D1896">
        <v>6.8453843284501961</v>
      </c>
      <c r="E1896">
        <v>6.8934422053814393E-2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L1896">
        <f t="shared" si="87"/>
        <v>1</v>
      </c>
      <c r="AM1896">
        <f t="shared" si="88"/>
        <v>0</v>
      </c>
      <c r="AN1896">
        <f t="shared" si="89"/>
        <v>0</v>
      </c>
    </row>
    <row r="1897" spans="1:40" x14ac:dyDescent="0.25">
      <c r="A1897" s="2">
        <v>2014</v>
      </c>
      <c r="B1897" t="s">
        <v>362</v>
      </c>
      <c r="C1897">
        <v>40.695603472651875</v>
      </c>
      <c r="D1897">
        <v>5.7570692348887382</v>
      </c>
      <c r="E1897">
        <v>5.8124504386435287E-2</v>
      </c>
      <c r="F1897">
        <v>0.7795608457613622</v>
      </c>
      <c r="G1897">
        <v>0</v>
      </c>
      <c r="H1897">
        <v>3.3506712175067084</v>
      </c>
      <c r="I1897">
        <v>0</v>
      </c>
      <c r="J1897">
        <v>2.8538623564701621E-2</v>
      </c>
      <c r="K1897">
        <v>3.5673732076310395E-2</v>
      </c>
      <c r="L1897">
        <v>3.3619143090715622</v>
      </c>
      <c r="M1897">
        <v>0</v>
      </c>
      <c r="N1897">
        <v>1.2292067119554437</v>
      </c>
      <c r="O1897">
        <v>0.21529886678089116</v>
      </c>
      <c r="P1897">
        <v>0</v>
      </c>
      <c r="Q1897">
        <v>0.46330123513952054</v>
      </c>
      <c r="R1897">
        <v>1.5620544760228859E-2</v>
      </c>
      <c r="S1897">
        <v>1.7349504684674551E-2</v>
      </c>
      <c r="T1897">
        <v>2.3988882968489274E-3</v>
      </c>
      <c r="U1897">
        <v>2.7396209590881491E-2</v>
      </c>
      <c r="V1897">
        <v>0</v>
      </c>
      <c r="W1897">
        <v>16.411068472237975</v>
      </c>
      <c r="X1897">
        <v>4.1590938588300181</v>
      </c>
      <c r="Y1897">
        <v>0</v>
      </c>
      <c r="Z1897">
        <v>4.6858532780362054</v>
      </c>
      <c r="AA1897">
        <v>7.7040449074958703E-2</v>
      </c>
      <c r="AB1897">
        <v>2.0422986008409524E-2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L1897">
        <f t="shared" si="87"/>
        <v>0.14289488895730668</v>
      </c>
      <c r="AM1897">
        <f t="shared" si="88"/>
        <v>0.10270192571654901</v>
      </c>
      <c r="AN1897">
        <f t="shared" si="89"/>
        <v>0.50785893321474773</v>
      </c>
    </row>
    <row r="1898" spans="1:40" x14ac:dyDescent="0.25">
      <c r="A1898" s="2">
        <v>2015</v>
      </c>
      <c r="B1898" t="s">
        <v>362</v>
      </c>
      <c r="C1898">
        <v>6.9181686409039997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3.1609766198466098</v>
      </c>
      <c r="X1898">
        <v>1.2487533077697917</v>
      </c>
      <c r="Y1898">
        <v>9.3586610069092066E-2</v>
      </c>
      <c r="Z1898">
        <v>0</v>
      </c>
      <c r="AA1898">
        <v>1.7290430415274038</v>
      </c>
      <c r="AB1898">
        <v>0.68580906169110201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L1898">
        <f t="shared" si="87"/>
        <v>0</v>
      </c>
      <c r="AM1898">
        <f t="shared" si="88"/>
        <v>0.27963504069887829</v>
      </c>
      <c r="AN1898">
        <f t="shared" si="89"/>
        <v>0.98647234334304068</v>
      </c>
    </row>
    <row r="1899" spans="1:40" x14ac:dyDescent="0.25">
      <c r="A1899" s="2">
        <v>2016</v>
      </c>
      <c r="B1899" t="s">
        <v>362</v>
      </c>
      <c r="C1899">
        <v>3709.8148429332541</v>
      </c>
      <c r="D1899">
        <v>2079.1331766309549</v>
      </c>
      <c r="E1899">
        <v>21.001314604321745</v>
      </c>
      <c r="F1899">
        <v>0</v>
      </c>
      <c r="G1899">
        <v>32.621427710639601</v>
      </c>
      <c r="H1899">
        <v>0</v>
      </c>
      <c r="I1899">
        <v>68.505289131433088</v>
      </c>
      <c r="J1899">
        <v>10.459669628180061</v>
      </c>
      <c r="K1899">
        <v>0</v>
      </c>
      <c r="L1899">
        <v>0</v>
      </c>
      <c r="M1899">
        <v>157.86702305558603</v>
      </c>
      <c r="N1899">
        <v>43.940063458449949</v>
      </c>
      <c r="O1899">
        <v>14.617234432139757</v>
      </c>
      <c r="P1899">
        <v>0</v>
      </c>
      <c r="Q1899">
        <v>146.7552291579087</v>
      </c>
      <c r="R1899">
        <v>214.66922489497821</v>
      </c>
      <c r="S1899">
        <v>15.471709891467649</v>
      </c>
      <c r="T1899">
        <v>8.7869437093861045</v>
      </c>
      <c r="U1899">
        <v>2.1996129528647046</v>
      </c>
      <c r="V1899">
        <v>0</v>
      </c>
      <c r="W1899">
        <v>462.35848001632075</v>
      </c>
      <c r="X1899">
        <v>186.40984615942699</v>
      </c>
      <c r="Y1899">
        <v>25.995770382723688</v>
      </c>
      <c r="Z1899">
        <v>214.07507374602039</v>
      </c>
      <c r="AA1899">
        <v>2.7026800087552847E-2</v>
      </c>
      <c r="AB1899">
        <v>2.2021837108376394E-2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4.8987047332567988</v>
      </c>
      <c r="AL1899">
        <f t="shared" si="87"/>
        <v>0.56610223964028206</v>
      </c>
      <c r="AM1899">
        <f t="shared" si="88"/>
        <v>5.0253685396635196E-2</v>
      </c>
      <c r="AN1899">
        <f t="shared" si="89"/>
        <v>0.17489211787722014</v>
      </c>
    </row>
    <row r="1900" spans="1:40" x14ac:dyDescent="0.25">
      <c r="A1900" s="2">
        <v>2017</v>
      </c>
      <c r="B1900" t="s">
        <v>362</v>
      </c>
      <c r="C1900">
        <v>1071.7010970988629</v>
      </c>
      <c r="D1900">
        <v>592.11478025341</v>
      </c>
      <c r="E1900">
        <v>5.9726269209341973</v>
      </c>
      <c r="F1900">
        <v>1.8406039494873379</v>
      </c>
      <c r="G1900">
        <v>6.4416236080534324</v>
      </c>
      <c r="H1900">
        <v>1.9557641551724039</v>
      </c>
      <c r="I1900">
        <v>6.844831022513894</v>
      </c>
      <c r="J1900">
        <v>1.258775090301016</v>
      </c>
      <c r="K1900">
        <v>1.5410892295630609</v>
      </c>
      <c r="L1900">
        <v>48.929828060445679</v>
      </c>
      <c r="M1900">
        <v>0</v>
      </c>
      <c r="N1900">
        <v>9.5225769580871127</v>
      </c>
      <c r="O1900">
        <v>6.2335020754295991</v>
      </c>
      <c r="P1900">
        <v>0</v>
      </c>
      <c r="Q1900">
        <v>60.522004543147418</v>
      </c>
      <c r="R1900">
        <v>3.1597382545533566</v>
      </c>
      <c r="S1900">
        <v>2.3469350718056261</v>
      </c>
      <c r="T1900">
        <v>0.31534307549381119</v>
      </c>
      <c r="U1900">
        <v>0.43437467981579031</v>
      </c>
      <c r="V1900">
        <v>0</v>
      </c>
      <c r="W1900">
        <v>25.823877212438063</v>
      </c>
      <c r="X1900">
        <v>7.7182198393339165</v>
      </c>
      <c r="Y1900">
        <v>257.9266061813716</v>
      </c>
      <c r="Z1900">
        <v>0</v>
      </c>
      <c r="AA1900">
        <v>23.009942896014241</v>
      </c>
      <c r="AB1900">
        <v>6.2871332441240861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1.5009207773671613</v>
      </c>
      <c r="AL1900">
        <f t="shared" si="87"/>
        <v>0.5580729634348518</v>
      </c>
      <c r="AM1900">
        <f t="shared" si="88"/>
        <v>1.3068338850609602E-2</v>
      </c>
      <c r="AN1900">
        <f t="shared" si="89"/>
        <v>5.8634980744181782E-2</v>
      </c>
    </row>
    <row r="1901" spans="1:40" x14ac:dyDescent="0.25">
      <c r="A1901" s="2">
        <v>2018</v>
      </c>
      <c r="B1901" t="s">
        <v>362</v>
      </c>
      <c r="C1901">
        <v>6144.9318971837565</v>
      </c>
      <c r="D1901">
        <v>902.04141716157619</v>
      </c>
      <c r="E1901">
        <v>9.1077338312392975</v>
      </c>
      <c r="F1901">
        <v>5.1783510427511885</v>
      </c>
      <c r="G1901">
        <v>2.8945867289514462</v>
      </c>
      <c r="H1901">
        <v>22.257375620861925</v>
      </c>
      <c r="I1901">
        <v>12.441354242966538</v>
      </c>
      <c r="J1901">
        <v>0.42730933027278517</v>
      </c>
      <c r="K1901">
        <v>0.23765771127337501</v>
      </c>
      <c r="L1901">
        <v>34.815147852286508</v>
      </c>
      <c r="M1901">
        <v>0</v>
      </c>
      <c r="N1901">
        <v>12.773983343439085</v>
      </c>
      <c r="O1901">
        <v>2.229588918194358</v>
      </c>
      <c r="P1901">
        <v>0</v>
      </c>
      <c r="Q1901">
        <v>57.005081154187181</v>
      </c>
      <c r="R1901">
        <v>4.0626105047297338</v>
      </c>
      <c r="S1901">
        <v>2.1171441707639818</v>
      </c>
      <c r="T1901">
        <v>2.4844989719593407E-2</v>
      </c>
      <c r="U1901">
        <v>0.28370437120962699</v>
      </c>
      <c r="V1901">
        <v>0</v>
      </c>
      <c r="W1901">
        <v>3862.9974928701845</v>
      </c>
      <c r="X1901">
        <v>937.79952755071213</v>
      </c>
      <c r="Y1901">
        <v>33.432075216000094</v>
      </c>
      <c r="Z1901">
        <v>226.9238751767752</v>
      </c>
      <c r="AA1901">
        <v>3.432898691314668</v>
      </c>
      <c r="AB1901">
        <v>1.2232167750661462</v>
      </c>
      <c r="AC1901">
        <v>0.80144838983730349</v>
      </c>
      <c r="AD1901">
        <v>0</v>
      </c>
      <c r="AE1901">
        <v>0</v>
      </c>
      <c r="AF1901">
        <v>0</v>
      </c>
      <c r="AG1901">
        <v>0</v>
      </c>
      <c r="AH1901">
        <v>10.423471539443675</v>
      </c>
      <c r="AL1901">
        <f t="shared" si="87"/>
        <v>0.14827652547465958</v>
      </c>
      <c r="AM1901">
        <f t="shared" si="88"/>
        <v>0.15281255513281369</v>
      </c>
      <c r="AN1901">
        <f t="shared" si="89"/>
        <v>0.78201894118462612</v>
      </c>
    </row>
    <row r="1902" spans="1:40" x14ac:dyDescent="0.25">
      <c r="A1902" s="2">
        <v>2019</v>
      </c>
      <c r="B1902" t="s">
        <v>362</v>
      </c>
      <c r="C1902">
        <v>1973.9133077647907</v>
      </c>
      <c r="D1902">
        <v>2.2322273581696801</v>
      </c>
      <c r="E1902">
        <v>2.2343896708241006E-2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1297.2589646232541</v>
      </c>
      <c r="X1902">
        <v>612.0219005702038</v>
      </c>
      <c r="Y1902">
        <v>59.044107501081065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3.3337638153738065</v>
      </c>
      <c r="AL1902">
        <f t="shared" si="87"/>
        <v>1.1421835224521286E-3</v>
      </c>
      <c r="AM1902">
        <f t="shared" si="88"/>
        <v>0.3100551063527921</v>
      </c>
      <c r="AN1902">
        <f t="shared" si="89"/>
        <v>0.9672566964734024</v>
      </c>
    </row>
    <row r="1903" spans="1:40" x14ac:dyDescent="0.25">
      <c r="A1903" s="2">
        <v>2020</v>
      </c>
      <c r="B1903" t="s">
        <v>362</v>
      </c>
      <c r="C1903">
        <v>457.01177642042546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333.80945597782039</v>
      </c>
      <c r="X1903">
        <v>123.20232044260509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L1903">
        <f t="shared" si="87"/>
        <v>0</v>
      </c>
      <c r="AM1903">
        <f t="shared" si="88"/>
        <v>0.26958237577069738</v>
      </c>
      <c r="AN1903">
        <f t="shared" si="89"/>
        <v>1</v>
      </c>
    </row>
    <row r="1904" spans="1:40" x14ac:dyDescent="0.25">
      <c r="A1904" s="2">
        <v>2021</v>
      </c>
      <c r="B1904" t="s">
        <v>362</v>
      </c>
      <c r="C1904">
        <v>321.79400927467947</v>
      </c>
      <c r="D1904">
        <v>255.01050884670437</v>
      </c>
      <c r="E1904">
        <v>2.5758136310527764</v>
      </c>
      <c r="F1904">
        <v>1.3160260798655294</v>
      </c>
      <c r="G1904">
        <v>0</v>
      </c>
      <c r="H1904">
        <v>2.7625753515466616</v>
      </c>
      <c r="I1904">
        <v>0</v>
      </c>
      <c r="J1904">
        <v>0.42199196681762746</v>
      </c>
      <c r="K1904">
        <v>0</v>
      </c>
      <c r="L1904">
        <v>6.3661902908931323</v>
      </c>
      <c r="M1904">
        <v>0</v>
      </c>
      <c r="N1904">
        <v>1.6055321899030621</v>
      </c>
      <c r="O1904">
        <v>0.58980737297497687</v>
      </c>
      <c r="P1904">
        <v>0</v>
      </c>
      <c r="Q1904">
        <v>17.202569039306322</v>
      </c>
      <c r="R1904">
        <v>0</v>
      </c>
      <c r="S1904">
        <v>0.90529320943673952</v>
      </c>
      <c r="T1904">
        <v>0.35427696855440427</v>
      </c>
      <c r="U1904">
        <v>8.8323897977552218E-2</v>
      </c>
      <c r="V1904">
        <v>0</v>
      </c>
      <c r="W1904">
        <v>11.591532492549161</v>
      </c>
      <c r="X1904">
        <v>3.8034715991176933</v>
      </c>
      <c r="Y1904">
        <v>17.200096337979378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L1904">
        <f t="shared" si="87"/>
        <v>0.80046960183738103</v>
      </c>
      <c r="AM1904">
        <f t="shared" si="88"/>
        <v>1.1819584857066422E-2</v>
      </c>
      <c r="AN1904">
        <f t="shared" si="89"/>
        <v>4.7841176802411713E-2</v>
      </c>
    </row>
    <row r="1905" spans="1:40" x14ac:dyDescent="0.25">
      <c r="A1905" s="2">
        <v>2022</v>
      </c>
      <c r="B1905" t="s">
        <v>362</v>
      </c>
      <c r="C1905">
        <v>4373.1072519555555</v>
      </c>
      <c r="D1905">
        <v>2756.7865420138178</v>
      </c>
      <c r="E1905">
        <v>27.84624533891888</v>
      </c>
      <c r="F1905">
        <v>82.191432915777654</v>
      </c>
      <c r="G1905">
        <v>0</v>
      </c>
      <c r="H1905">
        <v>353.27062003017284</v>
      </c>
      <c r="I1905">
        <v>0</v>
      </c>
      <c r="J1905">
        <v>6.770443481850819</v>
      </c>
      <c r="K1905">
        <v>0</v>
      </c>
      <c r="L1905">
        <v>354.45562164290618</v>
      </c>
      <c r="M1905">
        <v>0</v>
      </c>
      <c r="N1905">
        <v>123.6276037480895</v>
      </c>
      <c r="O1905">
        <v>22.699184073881064</v>
      </c>
      <c r="P1905">
        <v>0</v>
      </c>
      <c r="Q1905">
        <v>447.65659084087054</v>
      </c>
      <c r="R1905">
        <v>0</v>
      </c>
      <c r="S1905">
        <v>23.560508088969815</v>
      </c>
      <c r="T1905">
        <v>0.25298642231033175</v>
      </c>
      <c r="U1905">
        <v>2.8881833895794151</v>
      </c>
      <c r="V1905">
        <v>0</v>
      </c>
      <c r="W1905">
        <v>139.92553893807366</v>
      </c>
      <c r="X1905">
        <v>30.285253633172108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0.89049739716615306</v>
      </c>
      <c r="AL1905">
        <f t="shared" si="87"/>
        <v>0.63676297582400054</v>
      </c>
      <c r="AM1905">
        <f t="shared" si="88"/>
        <v>6.9253397843442371E-3</v>
      </c>
      <c r="AN1905">
        <f t="shared" si="89"/>
        <v>3.8922162838592927E-2</v>
      </c>
    </row>
    <row r="1906" spans="1:40" x14ac:dyDescent="0.25">
      <c r="A1906" s="2">
        <v>2023</v>
      </c>
      <c r="B1906" t="s">
        <v>260</v>
      </c>
      <c r="C1906">
        <v>10992.17236393826</v>
      </c>
      <c r="D1906">
        <v>7997.1169885286745</v>
      </c>
      <c r="E1906">
        <v>80.633331546013778</v>
      </c>
      <c r="F1906">
        <v>237.78149734901592</v>
      </c>
      <c r="G1906">
        <v>51.462668433214219</v>
      </c>
      <c r="H1906">
        <v>134.64732986973695</v>
      </c>
      <c r="I1906">
        <v>29.141294701211393</v>
      </c>
      <c r="J1906">
        <v>0</v>
      </c>
      <c r="K1906">
        <v>38.261758634390333</v>
      </c>
      <c r="L1906">
        <v>674.17722931389392</v>
      </c>
      <c r="M1906">
        <v>29.734407744202638</v>
      </c>
      <c r="N1906">
        <v>145.77435634146659</v>
      </c>
      <c r="O1906">
        <v>105.1568401103959</v>
      </c>
      <c r="P1906">
        <v>0</v>
      </c>
      <c r="Q1906">
        <v>956.08383188249036</v>
      </c>
      <c r="R1906">
        <v>5.3896530312052535</v>
      </c>
      <c r="S1906">
        <v>31.83905809324197</v>
      </c>
      <c r="T1906">
        <v>1.0188178094101588</v>
      </c>
      <c r="U1906">
        <v>11.086187467613309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270.3901201401581</v>
      </c>
      <c r="AB1906">
        <v>176.3142949301031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16.162698011817429</v>
      </c>
      <c r="AL1906">
        <f t="shared" si="87"/>
        <v>0.73486386972743978</v>
      </c>
      <c r="AM1906">
        <f t="shared" si="88"/>
        <v>1.6039986373260751E-2</v>
      </c>
      <c r="AN1906">
        <f t="shared" si="89"/>
        <v>4.0638410705399149E-2</v>
      </c>
    </row>
    <row r="1907" spans="1:40" x14ac:dyDescent="0.25">
      <c r="A1907" s="2">
        <v>2024</v>
      </c>
      <c r="B1907" t="s">
        <v>260</v>
      </c>
      <c r="C1907">
        <v>12283.489010905549</v>
      </c>
      <c r="D1907">
        <v>12090.810098156366</v>
      </c>
      <c r="E1907">
        <v>122.12922584470199</v>
      </c>
      <c r="F1907">
        <v>0.86814622612431425</v>
      </c>
      <c r="G1907">
        <v>0</v>
      </c>
      <c r="H1907">
        <v>0.49131349972567701</v>
      </c>
      <c r="I1907">
        <v>0</v>
      </c>
      <c r="J1907">
        <v>0.11448081307732505</v>
      </c>
      <c r="K1907">
        <v>0</v>
      </c>
      <c r="L1907">
        <v>2.1131251547970944</v>
      </c>
      <c r="M1907">
        <v>0</v>
      </c>
      <c r="N1907">
        <v>0.40386291230226751</v>
      </c>
      <c r="O1907">
        <v>0.3156172714769368</v>
      </c>
      <c r="P1907">
        <v>0</v>
      </c>
      <c r="Q1907">
        <v>3.3834789868598638</v>
      </c>
      <c r="R1907">
        <v>0</v>
      </c>
      <c r="S1907">
        <v>0.17821183527478593</v>
      </c>
      <c r="T1907">
        <v>3.1800229653173094E-3</v>
      </c>
      <c r="U1907">
        <v>3.3390239466319777E-2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10.632387880133484</v>
      </c>
      <c r="AB1907">
        <v>52.01249206227461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L1907">
        <f t="shared" si="87"/>
        <v>0.99425654332886659</v>
      </c>
      <c r="AM1907">
        <f t="shared" si="88"/>
        <v>4.2343418890265451E-3</v>
      </c>
      <c r="AN1907">
        <f t="shared" si="89"/>
        <v>5.0999255900982697E-3</v>
      </c>
    </row>
    <row r="1908" spans="1:40" x14ac:dyDescent="0.25">
      <c r="A1908" s="2">
        <v>2025</v>
      </c>
      <c r="B1908" t="s">
        <v>260</v>
      </c>
      <c r="C1908">
        <v>2.0293406014113513</v>
      </c>
      <c r="D1908">
        <v>2.0087270964821533</v>
      </c>
      <c r="E1908">
        <v>2.0145314074468294E-2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4.681908547295069E-4</v>
      </c>
      <c r="AD1908">
        <v>0</v>
      </c>
      <c r="AE1908">
        <v>0</v>
      </c>
      <c r="AF1908">
        <v>0</v>
      </c>
      <c r="AG1908">
        <v>0</v>
      </c>
      <c r="AH1908">
        <v>0</v>
      </c>
      <c r="AL1908">
        <f t="shared" si="87"/>
        <v>0.99976928916988905</v>
      </c>
      <c r="AM1908">
        <f t="shared" si="88"/>
        <v>0</v>
      </c>
      <c r="AN1908">
        <f t="shared" si="89"/>
        <v>0</v>
      </c>
    </row>
    <row r="1909" spans="1:40" x14ac:dyDescent="0.25">
      <c r="A1909" s="2">
        <v>2026</v>
      </c>
      <c r="B1909" t="s">
        <v>260</v>
      </c>
      <c r="C1909">
        <v>39.693687831407502</v>
      </c>
      <c r="D1909">
        <v>38.635007794098598</v>
      </c>
      <c r="E1909">
        <v>0.39025305923325371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0.15616523148493747</v>
      </c>
      <c r="AB1909">
        <v>0.51226174659071855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L1909">
        <f t="shared" si="87"/>
        <v>0.98316037096591569</v>
      </c>
      <c r="AM1909">
        <f t="shared" si="88"/>
        <v>1.2905370465109395E-2</v>
      </c>
      <c r="AN1909">
        <f t="shared" si="89"/>
        <v>1.683962903408449E-2</v>
      </c>
    </row>
    <row r="1910" spans="1:40" x14ac:dyDescent="0.25">
      <c r="A1910" s="2">
        <v>2027</v>
      </c>
      <c r="B1910" t="s">
        <v>260</v>
      </c>
      <c r="C1910">
        <v>16.245016745226661</v>
      </c>
      <c r="D1910">
        <v>16.082566745495633</v>
      </c>
      <c r="E1910">
        <v>0.16244999973102792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L1910">
        <f t="shared" si="87"/>
        <v>1</v>
      </c>
      <c r="AM1910">
        <f t="shared" si="88"/>
        <v>0</v>
      </c>
      <c r="AN1910">
        <f t="shared" si="89"/>
        <v>0</v>
      </c>
    </row>
    <row r="1911" spans="1:40" x14ac:dyDescent="0.25">
      <c r="A1911" s="2">
        <v>2028</v>
      </c>
      <c r="B1911" t="s">
        <v>230</v>
      </c>
      <c r="C1911">
        <v>13.686891188260262</v>
      </c>
      <c r="D1911">
        <v>13.408918064134323</v>
      </c>
      <c r="E1911">
        <v>0.13544433253956542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0.10724031264055162</v>
      </c>
      <c r="AB1911">
        <v>3.5288478945822543E-2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L1911">
        <f t="shared" si="87"/>
        <v>0.98958647441366188</v>
      </c>
      <c r="AM1911">
        <f t="shared" si="88"/>
        <v>2.5782683927589589E-3</v>
      </c>
      <c r="AN1911">
        <f t="shared" si="89"/>
        <v>1.0413525586338132E-2</v>
      </c>
    </row>
    <row r="1912" spans="1:40" x14ac:dyDescent="0.25">
      <c r="A1912" s="2">
        <v>2029</v>
      </c>
      <c r="B1912" t="s">
        <v>230</v>
      </c>
      <c r="C1912">
        <v>104.12754977866673</v>
      </c>
      <c r="D1912">
        <v>68.03591831133933</v>
      </c>
      <c r="E1912">
        <v>0.68707127309777893</v>
      </c>
      <c r="F1912">
        <v>4.4464773783979838E-2</v>
      </c>
      <c r="G1912">
        <v>0</v>
      </c>
      <c r="H1912">
        <v>7.2577659165277988E-2</v>
      </c>
      <c r="I1912">
        <v>0</v>
      </c>
      <c r="J1912">
        <v>0.10289628723457717</v>
      </c>
      <c r="K1912">
        <v>2.4027856840320126E-3</v>
      </c>
      <c r="L1912">
        <v>1.7991380935294909</v>
      </c>
      <c r="M1912">
        <v>0</v>
      </c>
      <c r="N1912">
        <v>0.29149146325925152</v>
      </c>
      <c r="O1912">
        <v>0.18107064632560008</v>
      </c>
      <c r="P1912">
        <v>0</v>
      </c>
      <c r="Q1912">
        <v>7.168148004459769</v>
      </c>
      <c r="R1912">
        <v>0</v>
      </c>
      <c r="S1912">
        <v>0.30374989256557061</v>
      </c>
      <c r="T1912">
        <v>1.9719313338311274E-3</v>
      </c>
      <c r="U1912">
        <v>2.3363195400379531E-2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18.771730347271554</v>
      </c>
      <c r="AB1912">
        <v>6.6415551142163194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L1912">
        <f t="shared" si="87"/>
        <v>0.65998854030959664</v>
      </c>
      <c r="AM1912">
        <f t="shared" si="88"/>
        <v>6.3782880979467896E-2</v>
      </c>
      <c r="AN1912">
        <f t="shared" si="89"/>
        <v>0.2440591900559102</v>
      </c>
    </row>
    <row r="1913" spans="1:40" x14ac:dyDescent="0.25">
      <c r="A1913" s="2">
        <v>2030</v>
      </c>
      <c r="B1913" t="s">
        <v>230</v>
      </c>
      <c r="C1913">
        <v>10694.837404037322</v>
      </c>
      <c r="D1913">
        <v>7626.82472701194</v>
      </c>
      <c r="E1913">
        <v>77.027107608555781</v>
      </c>
      <c r="F1913">
        <v>15.724239232457009</v>
      </c>
      <c r="G1913">
        <v>0</v>
      </c>
      <c r="H1913">
        <v>25.666043562865806</v>
      </c>
      <c r="I1913">
        <v>0</v>
      </c>
      <c r="J1913">
        <v>36.649539918433412</v>
      </c>
      <c r="K1913">
        <v>0.58818847870918811</v>
      </c>
      <c r="L1913">
        <v>636.24319327070521</v>
      </c>
      <c r="M1913">
        <v>0</v>
      </c>
      <c r="N1913">
        <v>99.338498626440668</v>
      </c>
      <c r="O1913">
        <v>64.032982452712815</v>
      </c>
      <c r="P1913">
        <v>0</v>
      </c>
      <c r="Q1913">
        <v>1587.4998814877281</v>
      </c>
      <c r="R1913">
        <v>0</v>
      </c>
      <c r="S1913">
        <v>71.741659203051682</v>
      </c>
      <c r="T1913">
        <v>0.69730170374509559</v>
      </c>
      <c r="U1913">
        <v>8.261917008187611</v>
      </c>
      <c r="V1913">
        <v>0</v>
      </c>
      <c r="W1913">
        <v>0</v>
      </c>
      <c r="X1913">
        <v>0</v>
      </c>
      <c r="Y1913">
        <v>13.950254196815351</v>
      </c>
      <c r="Z1913">
        <v>0</v>
      </c>
      <c r="AA1913">
        <v>286.9900001821095</v>
      </c>
      <c r="AB1913">
        <v>132.28872389346762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11.313146199395323</v>
      </c>
      <c r="AL1913">
        <f t="shared" si="87"/>
        <v>0.72033370341023384</v>
      </c>
      <c r="AM1913">
        <f t="shared" si="88"/>
        <v>1.2369400197101489E-2</v>
      </c>
      <c r="AN1913">
        <f t="shared" si="89"/>
        <v>3.9203842773458022E-2</v>
      </c>
    </row>
    <row r="1914" spans="1:40" x14ac:dyDescent="0.25">
      <c r="A1914" s="2">
        <v>2031</v>
      </c>
      <c r="B1914" t="s">
        <v>230</v>
      </c>
      <c r="C1914">
        <v>6501.6245767709479</v>
      </c>
      <c r="D1914">
        <v>6427.100040904601</v>
      </c>
      <c r="E1914">
        <v>64.920017186783355</v>
      </c>
      <c r="F1914">
        <v>8.4351477396843622E-2</v>
      </c>
      <c r="G1914">
        <v>0</v>
      </c>
      <c r="H1914">
        <v>0.13775743588831993</v>
      </c>
      <c r="I1914">
        <v>0</v>
      </c>
      <c r="J1914">
        <v>0.19981482911077775</v>
      </c>
      <c r="K1914">
        <v>0</v>
      </c>
      <c r="L1914">
        <v>3.4151532032946994</v>
      </c>
      <c r="M1914">
        <v>0</v>
      </c>
      <c r="N1914">
        <v>0.48048728265772356</v>
      </c>
      <c r="O1914">
        <v>0.3437280907101305</v>
      </c>
      <c r="P1914">
        <v>0</v>
      </c>
      <c r="Q1914">
        <v>1.0984972331347513</v>
      </c>
      <c r="R1914">
        <v>0</v>
      </c>
      <c r="S1914">
        <v>5.7810742245259485E-2</v>
      </c>
      <c r="T1914">
        <v>3.8265953951272997E-3</v>
      </c>
      <c r="U1914">
        <v>4.4421781326043012E-2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1.0001046692975468</v>
      </c>
      <c r="AB1914">
        <v>2.5477525653496538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0.19081277375616096</v>
      </c>
      <c r="AL1914">
        <f t="shared" si="87"/>
        <v>0.99852275095767928</v>
      </c>
      <c r="AM1914">
        <f t="shared" si="88"/>
        <v>3.9186399264766578E-4</v>
      </c>
      <c r="AN1914">
        <f t="shared" si="89"/>
        <v>5.4568780352575439E-4</v>
      </c>
    </row>
    <row r="1915" spans="1:40" x14ac:dyDescent="0.25">
      <c r="A1915" s="2">
        <v>2032</v>
      </c>
      <c r="B1915" t="s">
        <v>351</v>
      </c>
      <c r="C1915">
        <v>163.59985533616396</v>
      </c>
      <c r="D1915">
        <v>59.523489001199451</v>
      </c>
      <c r="E1915">
        <v>0.60063774289466609</v>
      </c>
      <c r="F1915">
        <v>0.21370353134891729</v>
      </c>
      <c r="G1915">
        <v>0</v>
      </c>
      <c r="H1915">
        <v>0.25561178277144853</v>
      </c>
      <c r="I1915">
        <v>0</v>
      </c>
      <c r="J1915">
        <v>1.5095592045988239E-2</v>
      </c>
      <c r="K1915">
        <v>6.8102310914936928E-3</v>
      </c>
      <c r="L1915">
        <v>0.84060862211942966</v>
      </c>
      <c r="M1915">
        <v>0</v>
      </c>
      <c r="N1915">
        <v>0.1968305057294264</v>
      </c>
      <c r="O1915">
        <v>8.3424630463890703E-2</v>
      </c>
      <c r="P1915">
        <v>0</v>
      </c>
      <c r="Q1915">
        <v>1.3453856766401819</v>
      </c>
      <c r="R1915">
        <v>3.5098489814320719E-2</v>
      </c>
      <c r="S1915">
        <v>4.9586175613270118E-2</v>
      </c>
      <c r="T1915">
        <v>1.3715631589716008E-3</v>
      </c>
      <c r="U1915">
        <v>6.9809764258477441E-3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85.592965579224469</v>
      </c>
      <c r="AB1915">
        <v>14.832255235622164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L1915">
        <f t="shared" si="87"/>
        <v>0.36750721215829585</v>
      </c>
      <c r="AM1915">
        <f t="shared" si="88"/>
        <v>9.0661786987188575E-2</v>
      </c>
      <c r="AN1915">
        <f t="shared" si="89"/>
        <v>0.61384663579618404</v>
      </c>
    </row>
    <row r="1916" spans="1:40" x14ac:dyDescent="0.25">
      <c r="A1916" s="2">
        <v>2033</v>
      </c>
      <c r="B1916" t="s">
        <v>351</v>
      </c>
      <c r="C1916">
        <v>92.720706843241089</v>
      </c>
      <c r="D1916">
        <v>27.71922224205689</v>
      </c>
      <c r="E1916">
        <v>0.27985872482357732</v>
      </c>
      <c r="F1916">
        <v>1.8052988007105235</v>
      </c>
      <c r="G1916">
        <v>0</v>
      </c>
      <c r="H1916">
        <v>7.7594491352786941</v>
      </c>
      <c r="I1916">
        <v>0</v>
      </c>
      <c r="J1916">
        <v>6.6089444044572176E-2</v>
      </c>
      <c r="K1916">
        <v>8.26128532293504E-2</v>
      </c>
      <c r="L1916">
        <v>7.7854857683762502</v>
      </c>
      <c r="M1916">
        <v>0</v>
      </c>
      <c r="N1916">
        <v>2.8465839645283966</v>
      </c>
      <c r="O1916">
        <v>0.498586849387327</v>
      </c>
      <c r="P1916">
        <v>0</v>
      </c>
      <c r="Q1916">
        <v>14.053470799232128</v>
      </c>
      <c r="R1916">
        <v>0.47382319106027554</v>
      </c>
      <c r="S1916">
        <v>0.52626830876846142</v>
      </c>
      <c r="T1916">
        <v>5.5553202663869913E-3</v>
      </c>
      <c r="U1916">
        <v>6.3443853789409768E-2</v>
      </c>
      <c r="V1916">
        <v>0</v>
      </c>
      <c r="W1916">
        <v>22.832790917896311</v>
      </c>
      <c r="X1916">
        <v>5.7865653688069818</v>
      </c>
      <c r="Y1916">
        <v>0</v>
      </c>
      <c r="Z1916">
        <v>0</v>
      </c>
      <c r="AA1916">
        <v>0.1071867117564643</v>
      </c>
      <c r="AB1916">
        <v>2.8414589229091517E-2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L1916">
        <f t="shared" si="87"/>
        <v>0.30197225539077593</v>
      </c>
      <c r="AM1916">
        <f t="shared" si="88"/>
        <v>6.2715008933950545E-2</v>
      </c>
      <c r="AN1916">
        <f t="shared" si="89"/>
        <v>0.31012444325196548</v>
      </c>
    </row>
    <row r="1917" spans="1:40" x14ac:dyDescent="0.25">
      <c r="A1917" s="2">
        <v>2034</v>
      </c>
      <c r="B1917" t="s">
        <v>351</v>
      </c>
      <c r="C1917">
        <v>10257.712059868665</v>
      </c>
      <c r="D1917">
        <v>5224.4067117323266</v>
      </c>
      <c r="E1917">
        <v>52.679683586453365</v>
      </c>
      <c r="F1917">
        <v>135.00980048112237</v>
      </c>
      <c r="G1917">
        <v>0</v>
      </c>
      <c r="H1917">
        <v>161.48788216565475</v>
      </c>
      <c r="I1917">
        <v>0</v>
      </c>
      <c r="J1917">
        <v>13.83881317847607</v>
      </c>
      <c r="K1917">
        <v>0</v>
      </c>
      <c r="L1917">
        <v>531.06969655333364</v>
      </c>
      <c r="M1917">
        <v>0</v>
      </c>
      <c r="N1917">
        <v>132.69988472651772</v>
      </c>
      <c r="O1917">
        <v>52.704670937067419</v>
      </c>
      <c r="P1917">
        <v>0</v>
      </c>
      <c r="Q1917">
        <v>1408.7141227521172</v>
      </c>
      <c r="R1917">
        <v>6.4515460780065119</v>
      </c>
      <c r="S1917">
        <v>42.190657916245705</v>
      </c>
      <c r="T1917">
        <v>0.86695903869837976</v>
      </c>
      <c r="U1917">
        <v>4.4102619136224055</v>
      </c>
      <c r="V1917">
        <v>0</v>
      </c>
      <c r="W1917">
        <v>0.25702095040695555</v>
      </c>
      <c r="X1917">
        <v>0.11565943121716796</v>
      </c>
      <c r="Y1917">
        <v>12.982376801521939</v>
      </c>
      <c r="Z1917">
        <v>0</v>
      </c>
      <c r="AA1917">
        <v>1900.0273283827355</v>
      </c>
      <c r="AB1917">
        <v>492.83766008439574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84.961323158748911</v>
      </c>
      <c r="AL1917">
        <f t="shared" si="87"/>
        <v>0.51445062646712125</v>
      </c>
      <c r="AM1917">
        <f t="shared" si="88"/>
        <v>4.8056848996980372E-2</v>
      </c>
      <c r="AN1917">
        <f t="shared" si="89"/>
        <v>0.23331105951119835</v>
      </c>
    </row>
    <row r="1918" spans="1:40" x14ac:dyDescent="0.25">
      <c r="A1918" s="2">
        <v>2035</v>
      </c>
      <c r="B1918" t="s">
        <v>351</v>
      </c>
      <c r="C1918">
        <v>13230.628372661984</v>
      </c>
      <c r="D1918">
        <v>7914.1431907625438</v>
      </c>
      <c r="E1918">
        <v>79.872305232532412</v>
      </c>
      <c r="F1918">
        <v>104.67424336854424</v>
      </c>
      <c r="G1918">
        <v>0</v>
      </c>
      <c r="H1918">
        <v>449.90529914258332</v>
      </c>
      <c r="I1918">
        <v>0</v>
      </c>
      <c r="J1918">
        <v>8.6220929491968281</v>
      </c>
      <c r="K1918">
        <v>0</v>
      </c>
      <c r="L1918">
        <v>451.41496160885703</v>
      </c>
      <c r="M1918">
        <v>0</v>
      </c>
      <c r="N1918">
        <v>172.68967251592508</v>
      </c>
      <c r="O1918">
        <v>28.908493726294566</v>
      </c>
      <c r="P1918">
        <v>0</v>
      </c>
      <c r="Q1918">
        <v>508.52998247783034</v>
      </c>
      <c r="R1918">
        <v>17.443242008549184</v>
      </c>
      <c r="S1918">
        <v>6.22100960547069</v>
      </c>
      <c r="T1918">
        <v>0.32243285370647662</v>
      </c>
      <c r="U1918">
        <v>3.6781229237627606</v>
      </c>
      <c r="V1918">
        <v>0</v>
      </c>
      <c r="W1918">
        <v>2139.0027793345034</v>
      </c>
      <c r="X1918">
        <v>500.10214505509907</v>
      </c>
      <c r="Y1918">
        <v>174.53490029172619</v>
      </c>
      <c r="Z1918">
        <v>0</v>
      </c>
      <c r="AA1918">
        <v>5.7376061022023279</v>
      </c>
      <c r="AB1918">
        <v>2.0352993306308016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662.79059337202534</v>
      </c>
      <c r="AL1918">
        <f t="shared" si="87"/>
        <v>0.60420527814936209</v>
      </c>
      <c r="AM1918">
        <f t="shared" si="88"/>
        <v>3.7952652757089006E-2</v>
      </c>
      <c r="AN1918">
        <f t="shared" si="89"/>
        <v>0.20005684955157485</v>
      </c>
    </row>
    <row r="1919" spans="1:40" x14ac:dyDescent="0.25">
      <c r="A1919" s="2">
        <v>2036</v>
      </c>
      <c r="B1919" t="s">
        <v>351</v>
      </c>
      <c r="C1919">
        <v>1.7791587465635905</v>
      </c>
      <c r="D1919">
        <v>1.6893239492504244</v>
      </c>
      <c r="E1919">
        <v>1.7063633483433403E-2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3.496745725934837E-2</v>
      </c>
      <c r="AC1919">
        <v>3.7803706570384399E-2</v>
      </c>
      <c r="AD1919">
        <v>0</v>
      </c>
      <c r="AE1919">
        <v>0</v>
      </c>
      <c r="AF1919">
        <v>0</v>
      </c>
      <c r="AG1919">
        <v>0</v>
      </c>
      <c r="AH1919">
        <v>0</v>
      </c>
      <c r="AL1919">
        <f t="shared" si="87"/>
        <v>0.95909799281807262</v>
      </c>
      <c r="AM1919">
        <f t="shared" si="88"/>
        <v>1.9653927636804368E-2</v>
      </c>
      <c r="AN1919">
        <f t="shared" si="89"/>
        <v>1.9653927636804368E-2</v>
      </c>
    </row>
    <row r="1920" spans="1:40" x14ac:dyDescent="0.25">
      <c r="A1920" s="2">
        <v>2037</v>
      </c>
      <c r="B1920" t="s">
        <v>351</v>
      </c>
      <c r="C1920">
        <v>51.549503741709685</v>
      </c>
      <c r="D1920">
        <v>16.561084673686544</v>
      </c>
      <c r="E1920">
        <v>0.16721399737849926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0.15021101753409002</v>
      </c>
      <c r="R1920">
        <v>1.0705166020368202E-2</v>
      </c>
      <c r="S1920">
        <v>5.5787725184821644E-3</v>
      </c>
      <c r="T1920">
        <v>0</v>
      </c>
      <c r="U1920">
        <v>0</v>
      </c>
      <c r="V1920">
        <v>0</v>
      </c>
      <c r="W1920">
        <v>27.858154996659977</v>
      </c>
      <c r="X1920">
        <v>6.7629773621445572</v>
      </c>
      <c r="Y1920">
        <v>0</v>
      </c>
      <c r="Z1920">
        <v>0</v>
      </c>
      <c r="AA1920">
        <v>2.4756480946980779E-2</v>
      </c>
      <c r="AB1920">
        <v>8.821274820188553E-3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L1920">
        <f t="shared" si="87"/>
        <v>0.32450940274580875</v>
      </c>
      <c r="AM1920">
        <f t="shared" si="88"/>
        <v>0.13136496271419107</v>
      </c>
      <c r="AN1920">
        <f t="shared" si="89"/>
        <v>0.67226079009819673</v>
      </c>
    </row>
    <row r="1921" spans="1:40" x14ac:dyDescent="0.25">
      <c r="A1921" s="2">
        <v>2038</v>
      </c>
      <c r="B1921" t="s">
        <v>351</v>
      </c>
      <c r="C1921">
        <v>23.929228389504342</v>
      </c>
      <c r="D1921">
        <v>11.785951236420445</v>
      </c>
      <c r="E1921">
        <v>0.11881606455348033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9.9865500272349887</v>
      </c>
      <c r="AB1921">
        <v>2.0379110612954285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L1921">
        <f t="shared" si="87"/>
        <v>0.49749900444744405</v>
      </c>
      <c r="AM1921">
        <f t="shared" si="88"/>
        <v>8.5164094225005676E-2</v>
      </c>
      <c r="AN1921">
        <f t="shared" si="89"/>
        <v>0.50250099555255601</v>
      </c>
    </row>
    <row r="1922" spans="1:40" x14ac:dyDescent="0.25">
      <c r="A1922" s="2">
        <v>2039</v>
      </c>
      <c r="B1922" t="s">
        <v>364</v>
      </c>
      <c r="C1922">
        <v>0.22316673035174195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0.10196698773698744</v>
      </c>
      <c r="X1922">
        <v>4.0282364766767477E-2</v>
      </c>
      <c r="Y1922">
        <v>3.0189229054545818E-3</v>
      </c>
      <c r="Z1922">
        <v>0</v>
      </c>
      <c r="AA1922">
        <v>5.5775581984754963E-2</v>
      </c>
      <c r="AB1922">
        <v>2.2122872957777488E-2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L1922">
        <f t="shared" si="87"/>
        <v>0</v>
      </c>
      <c r="AM1922">
        <f t="shared" si="88"/>
        <v>0.27963504069887835</v>
      </c>
      <c r="AN1922">
        <f t="shared" si="89"/>
        <v>0.98647234334304057</v>
      </c>
    </row>
    <row r="1923" spans="1:40" x14ac:dyDescent="0.25">
      <c r="A1923" s="2">
        <v>2040</v>
      </c>
      <c r="B1923" t="s">
        <v>364</v>
      </c>
      <c r="C1923">
        <v>40.673141964393714</v>
      </c>
      <c r="D1923">
        <v>29.656491815093453</v>
      </c>
      <c r="E1923">
        <v>0.29956055142722937</v>
      </c>
      <c r="F1923">
        <v>0</v>
      </c>
      <c r="G1923">
        <v>2.2603896494589396E-2</v>
      </c>
      <c r="H1923">
        <v>0</v>
      </c>
      <c r="I1923">
        <v>4.7471214006071065E-2</v>
      </c>
      <c r="J1923">
        <v>7.2490097868308009E-3</v>
      </c>
      <c r="K1923">
        <v>0</v>
      </c>
      <c r="L1923">
        <v>0.10939396904358652</v>
      </c>
      <c r="M1923">
        <v>0</v>
      </c>
      <c r="N1923">
        <v>2.7595548201485756E-2</v>
      </c>
      <c r="O1923">
        <v>1.0128809252684105E-2</v>
      </c>
      <c r="P1923">
        <v>0</v>
      </c>
      <c r="Q1923">
        <v>0</v>
      </c>
      <c r="R1923">
        <v>2.1362514526107153</v>
      </c>
      <c r="S1923">
        <v>0.11243272022027181</v>
      </c>
      <c r="T1923">
        <v>6.0890067177646716E-3</v>
      </c>
      <c r="U1923">
        <v>1.5237673631578368E-3</v>
      </c>
      <c r="V1923">
        <v>0</v>
      </c>
      <c r="W1923">
        <v>4.8456465189086249</v>
      </c>
      <c r="X1923">
        <v>3.3907036852672472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L1923">
        <f t="shared" ref="AL1923:AL1986" si="90">(D1923+E1923)/C1923</f>
        <v>0.73650696552395589</v>
      </c>
      <c r="AM1923">
        <f t="shared" ref="AM1923:AM1986" si="91">(SUM(X1923,AB1923,AE1923))/C1923</f>
        <v>8.3364685428914093E-2</v>
      </c>
      <c r="AN1923">
        <f t="shared" ref="AN1923:AN1986" si="92">(SUM(AA1923:AB1923,AD1923:AE1923,W1923:X1923))/C1923</f>
        <v>0.20250095779141378</v>
      </c>
    </row>
    <row r="1924" spans="1:40" x14ac:dyDescent="0.25">
      <c r="A1924" s="2">
        <v>2041</v>
      </c>
      <c r="B1924" t="s">
        <v>364</v>
      </c>
      <c r="C1924">
        <v>20791.788174291974</v>
      </c>
      <c r="D1924">
        <v>11598.886906919644</v>
      </c>
      <c r="E1924">
        <v>117.16030301959114</v>
      </c>
      <c r="F1924">
        <v>0</v>
      </c>
      <c r="G1924">
        <v>16.050674986818276</v>
      </c>
      <c r="H1924">
        <v>0</v>
      </c>
      <c r="I1924">
        <v>33.706560622667745</v>
      </c>
      <c r="J1924">
        <v>5.1464564690605581</v>
      </c>
      <c r="K1924">
        <v>0</v>
      </c>
      <c r="L1924">
        <v>0</v>
      </c>
      <c r="M1924">
        <v>77.67508830937301</v>
      </c>
      <c r="N1924">
        <v>21.619767342118035</v>
      </c>
      <c r="O1924">
        <v>7.1920972054783308</v>
      </c>
      <c r="P1924">
        <v>0</v>
      </c>
      <c r="Q1924">
        <v>98.050837481127743</v>
      </c>
      <c r="R1924">
        <v>143.42587588295731</v>
      </c>
      <c r="S1924">
        <v>10.337036171236822</v>
      </c>
      <c r="T1924">
        <v>4.3234274985709531</v>
      </c>
      <c r="U1924">
        <v>1.0822724534436012</v>
      </c>
      <c r="V1924">
        <v>0</v>
      </c>
      <c r="W1924">
        <v>5661.1683744709153</v>
      </c>
      <c r="X1924">
        <v>2282.4227766526228</v>
      </c>
      <c r="Y1924">
        <v>584.90483361128304</v>
      </c>
      <c r="Z1924">
        <v>0</v>
      </c>
      <c r="AA1924">
        <v>0.33091912992144351</v>
      </c>
      <c r="AB1924">
        <v>0.26963780956562056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128.03432825557542</v>
      </c>
      <c r="AL1924">
        <f t="shared" si="90"/>
        <v>0.5634939675090358</v>
      </c>
      <c r="AM1924">
        <f t="shared" si="91"/>
        <v>0.10978817191320878</v>
      </c>
      <c r="AN1924">
        <f t="shared" si="92"/>
        <v>0.38208313981794162</v>
      </c>
    </row>
    <row r="1925" spans="1:40" x14ac:dyDescent="0.25">
      <c r="A1925" s="2">
        <v>2042</v>
      </c>
      <c r="B1925" t="s">
        <v>364</v>
      </c>
      <c r="C1925">
        <v>5155.720608915055</v>
      </c>
      <c r="D1925">
        <v>2516.6396333351468</v>
      </c>
      <c r="E1925">
        <v>25.410012770465194</v>
      </c>
      <c r="F1925">
        <v>16.20823876381122</v>
      </c>
      <c r="G1925">
        <v>9.0600564616180268</v>
      </c>
      <c r="H1925">
        <v>69.665585693297828</v>
      </c>
      <c r="I1925">
        <v>38.941438780485264</v>
      </c>
      <c r="J1925">
        <v>1.3374782037538178</v>
      </c>
      <c r="K1925">
        <v>0.7438686362856638</v>
      </c>
      <c r="L1925">
        <v>108.97141277765677</v>
      </c>
      <c r="M1925">
        <v>0</v>
      </c>
      <c r="N1925">
        <v>39.982567864964338</v>
      </c>
      <c r="O1925">
        <v>6.9786133139483404</v>
      </c>
      <c r="P1925">
        <v>0</v>
      </c>
      <c r="Q1925">
        <v>63.539260416920087</v>
      </c>
      <c r="R1925">
        <v>4.5282852266157496</v>
      </c>
      <c r="S1925">
        <v>2.3598207753179556</v>
      </c>
      <c r="T1925">
        <v>7.7764817822327359E-2</v>
      </c>
      <c r="U1925">
        <v>0.88799468188613251</v>
      </c>
      <c r="V1925">
        <v>0</v>
      </c>
      <c r="W1925">
        <v>1715.8349342840784</v>
      </c>
      <c r="X1925">
        <v>416.54419752963838</v>
      </c>
      <c r="Y1925">
        <v>66.864150432000187</v>
      </c>
      <c r="Z1925">
        <v>0</v>
      </c>
      <c r="AA1925">
        <v>1.524797132612</v>
      </c>
      <c r="AB1925">
        <v>0.54331851851691959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49.077178498213975</v>
      </c>
      <c r="AL1925">
        <f t="shared" si="90"/>
        <v>0.49305418949777974</v>
      </c>
      <c r="AM1925">
        <f t="shared" si="91"/>
        <v>8.0898005863030115E-2</v>
      </c>
      <c r="AN1925">
        <f t="shared" si="92"/>
        <v>0.4139959104405404</v>
      </c>
    </row>
    <row r="1926" spans="1:40" x14ac:dyDescent="0.25">
      <c r="A1926" s="2">
        <v>2043</v>
      </c>
      <c r="B1926" t="s">
        <v>364</v>
      </c>
      <c r="C1926">
        <v>79.797546729467243</v>
      </c>
      <c r="D1926">
        <v>10.225210856939222</v>
      </c>
      <c r="E1926">
        <v>0.10319727991817551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47.087248601775784</v>
      </c>
      <c r="X1926">
        <v>17.713198867116144</v>
      </c>
      <c r="Y1926">
        <v>4.6686911237179194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L1926">
        <f t="shared" si="90"/>
        <v>0.12943265250839314</v>
      </c>
      <c r="AM1926">
        <f t="shared" si="91"/>
        <v>0.22197673478820248</v>
      </c>
      <c r="AN1926">
        <f t="shared" si="92"/>
        <v>0.81206064753570606</v>
      </c>
    </row>
    <row r="1927" spans="1:40" x14ac:dyDescent="0.25">
      <c r="A1927" s="2">
        <v>2044</v>
      </c>
      <c r="B1927" t="s">
        <v>364</v>
      </c>
      <c r="C1927">
        <v>747.73127083966551</v>
      </c>
      <c r="D1927">
        <v>0.85191285649954007</v>
      </c>
      <c r="E1927">
        <v>8.5273808693286969E-3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492.20903297560204</v>
      </c>
      <c r="X1927">
        <v>232.21478213259911</v>
      </c>
      <c r="Y1927">
        <v>22.447015494095442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L1927">
        <f t="shared" si="90"/>
        <v>1.1507345899852987E-3</v>
      </c>
      <c r="AM1927">
        <f t="shared" si="91"/>
        <v>0.31055914228628329</v>
      </c>
      <c r="AN1927">
        <f t="shared" si="92"/>
        <v>0.96882910125546673</v>
      </c>
    </row>
    <row r="1928" spans="1:40" x14ac:dyDescent="0.25">
      <c r="A1928" s="2">
        <v>2045</v>
      </c>
      <c r="B1928" t="s">
        <v>364</v>
      </c>
      <c r="C1928">
        <v>1163.5794468556849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783.76395462833591</v>
      </c>
      <c r="X1928">
        <v>289.27142763714755</v>
      </c>
      <c r="Y1928">
        <v>90.544064590201415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L1928">
        <f t="shared" si="90"/>
        <v>0</v>
      </c>
      <c r="AM1928">
        <f t="shared" si="91"/>
        <v>0.24860479309671493</v>
      </c>
      <c r="AN1928">
        <f t="shared" si="92"/>
        <v>0.92218488833325751</v>
      </c>
    </row>
    <row r="1929" spans="1:40" x14ac:dyDescent="0.25">
      <c r="A1929" s="2">
        <v>2046</v>
      </c>
      <c r="B1929" t="s">
        <v>364</v>
      </c>
      <c r="C1929">
        <v>1.5779005766288541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0.98768801865540379</v>
      </c>
      <c r="X1929">
        <v>0.56709359922798308</v>
      </c>
      <c r="Y1929">
        <v>2.3118958745467121E-2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L1929">
        <f t="shared" si="90"/>
        <v>0</v>
      </c>
      <c r="AM1929">
        <f t="shared" si="91"/>
        <v>0.35939754863361839</v>
      </c>
      <c r="AN1929">
        <f t="shared" si="92"/>
        <v>0.98534827917050372</v>
      </c>
    </row>
    <row r="1930" spans="1:40" x14ac:dyDescent="0.25">
      <c r="A1930" s="2">
        <v>2047</v>
      </c>
      <c r="B1930" t="s">
        <v>364</v>
      </c>
      <c r="C1930">
        <v>16.53123928630875</v>
      </c>
      <c r="D1930">
        <v>3.2885913128294724</v>
      </c>
      <c r="E1930">
        <v>3.3218133644784299E-2</v>
      </c>
      <c r="F1930">
        <v>0</v>
      </c>
      <c r="G1930">
        <v>5.7662461452032427E-3</v>
      </c>
      <c r="H1930">
        <v>0</v>
      </c>
      <c r="I1930">
        <v>1.2109714418394703E-2</v>
      </c>
      <c r="J1930">
        <v>1.8487487009128715E-3</v>
      </c>
      <c r="K1930">
        <v>0</v>
      </c>
      <c r="L1930">
        <v>0</v>
      </c>
      <c r="M1930">
        <v>2.7905737394165513E-2</v>
      </c>
      <c r="N1930">
        <v>7.0392652153549581E-3</v>
      </c>
      <c r="O1930">
        <v>2.5840717246393939E-3</v>
      </c>
      <c r="P1930">
        <v>0</v>
      </c>
      <c r="Q1930">
        <v>0</v>
      </c>
      <c r="R1930">
        <v>7.406031736001413E-2</v>
      </c>
      <c r="S1930">
        <v>3.8981078820534624E-3</v>
      </c>
      <c r="T1930">
        <v>1.5534260604211517E-3</v>
      </c>
      <c r="U1930">
        <v>3.8854297471613904E-4</v>
      </c>
      <c r="V1930">
        <v>0</v>
      </c>
      <c r="W1930">
        <v>9.6689308494515505</v>
      </c>
      <c r="X1930">
        <v>2.964151793234699</v>
      </c>
      <c r="Y1930">
        <v>0.1802958650325221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0.25889715423984727</v>
      </c>
      <c r="AL1930">
        <f t="shared" si="90"/>
        <v>0.20094134438096209</v>
      </c>
      <c r="AM1930">
        <f t="shared" si="91"/>
        <v>0.17930608479484195</v>
      </c>
      <c r="AN1930">
        <f t="shared" si="92"/>
        <v>0.76419453036101337</v>
      </c>
    </row>
    <row r="1931" spans="1:40" x14ac:dyDescent="0.25">
      <c r="A1931" s="2">
        <v>2048</v>
      </c>
      <c r="B1931" t="s">
        <v>364</v>
      </c>
      <c r="C1931">
        <v>35.967172155303047</v>
      </c>
      <c r="D1931">
        <v>19.461446567210452</v>
      </c>
      <c r="E1931">
        <v>0.19656823577512053</v>
      </c>
      <c r="F1931">
        <v>6.5221579182845893E-2</v>
      </c>
      <c r="G1931">
        <v>0</v>
      </c>
      <c r="H1931">
        <v>0.28033730027146808</v>
      </c>
      <c r="I1931">
        <v>0</v>
      </c>
      <c r="J1931">
        <v>5.3729659973034919E-3</v>
      </c>
      <c r="K1931">
        <v>0</v>
      </c>
      <c r="L1931">
        <v>0.27997441785979832</v>
      </c>
      <c r="M1931">
        <v>1.3022581204412331E-3</v>
      </c>
      <c r="N1931">
        <v>0.10124457966517854</v>
      </c>
      <c r="O1931">
        <v>1.8012421768350523E-2</v>
      </c>
      <c r="P1931">
        <v>0</v>
      </c>
      <c r="Q1931">
        <v>0.17264803597936459</v>
      </c>
      <c r="R1931">
        <v>0.19366981997978222</v>
      </c>
      <c r="S1931">
        <v>1.4305157209984374E-2</v>
      </c>
      <c r="T1931">
        <v>2.0077246267700871E-4</v>
      </c>
      <c r="U1931">
        <v>2.2913848033963196E-3</v>
      </c>
      <c r="V1931">
        <v>0</v>
      </c>
      <c r="W1931">
        <v>11.003649573449705</v>
      </c>
      <c r="X1931">
        <v>3.9476000991990188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0.22332698636815831</v>
      </c>
      <c r="AL1931">
        <f t="shared" si="90"/>
        <v>0.54655436124096757</v>
      </c>
      <c r="AM1931">
        <f t="shared" si="91"/>
        <v>0.10975564278875284</v>
      </c>
      <c r="AN1931">
        <f t="shared" si="92"/>
        <v>0.41569155362258003</v>
      </c>
    </row>
    <row r="1932" spans="1:40" x14ac:dyDescent="0.25">
      <c r="A1932" s="2">
        <v>2049</v>
      </c>
      <c r="B1932" t="s">
        <v>364</v>
      </c>
      <c r="C1932">
        <v>11.3601441879461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8.789903659466713</v>
      </c>
      <c r="X1932">
        <v>2.4287891690631711</v>
      </c>
      <c r="Y1932">
        <v>0.14145135941621514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L1932">
        <f t="shared" si="90"/>
        <v>0</v>
      </c>
      <c r="AM1932">
        <f t="shared" si="91"/>
        <v>0.21379914980659179</v>
      </c>
      <c r="AN1932">
        <f t="shared" si="92"/>
        <v>0.98754845386854284</v>
      </c>
    </row>
    <row r="1933" spans="1:40" x14ac:dyDescent="0.25">
      <c r="A1933" s="2">
        <v>2050</v>
      </c>
      <c r="B1933" t="s">
        <v>234</v>
      </c>
      <c r="C1933">
        <v>4606.5701828495348</v>
      </c>
      <c r="D1933">
        <v>3941.153782483349</v>
      </c>
      <c r="E1933">
        <v>39.809703229658012</v>
      </c>
      <c r="F1933">
        <v>3.2935913871240645</v>
      </c>
      <c r="G1933">
        <v>32.465995042609862</v>
      </c>
      <c r="H1933">
        <v>0.95887179952830059</v>
      </c>
      <c r="I1933">
        <v>9.4527249852455011</v>
      </c>
      <c r="J1933">
        <v>0.12907224616791077</v>
      </c>
      <c r="K1933">
        <v>1.2723824374246859</v>
      </c>
      <c r="L1933">
        <v>8.7879859616092801</v>
      </c>
      <c r="M1933">
        <v>86.631357274400145</v>
      </c>
      <c r="N1933">
        <v>14.40245495874027</v>
      </c>
      <c r="O1933">
        <v>0.58895700530237027</v>
      </c>
      <c r="P1933">
        <v>5.806174502356912</v>
      </c>
      <c r="Q1933">
        <v>352.2411715798707</v>
      </c>
      <c r="R1933">
        <v>0</v>
      </c>
      <c r="S1933">
        <v>35.423249531413212</v>
      </c>
      <c r="T1933">
        <v>4.4638923498493369E-2</v>
      </c>
      <c r="U1933">
        <v>1.2838016978095144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50.817395055245932</v>
      </c>
      <c r="AB1933">
        <v>22.006872748179145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L1933">
        <f t="shared" si="90"/>
        <v>0.86419251801140706</v>
      </c>
      <c r="AM1933">
        <f t="shared" si="91"/>
        <v>4.7772793802451355E-3</v>
      </c>
      <c r="AN1933">
        <f t="shared" si="92"/>
        <v>1.5808782871593503E-2</v>
      </c>
    </row>
    <row r="1934" spans="1:40" x14ac:dyDescent="0.25">
      <c r="A1934" s="2">
        <v>2051</v>
      </c>
      <c r="B1934" t="s">
        <v>234</v>
      </c>
      <c r="C1934">
        <v>7573.1981920708404</v>
      </c>
      <c r="D1934">
        <v>5636.8307745785432</v>
      </c>
      <c r="E1934">
        <v>56.893685642120353</v>
      </c>
      <c r="F1934">
        <v>74.603842761806888</v>
      </c>
      <c r="G1934">
        <v>8.7341677314227262</v>
      </c>
      <c r="H1934">
        <v>216.27775482378124</v>
      </c>
      <c r="I1934">
        <v>25.320480359891359</v>
      </c>
      <c r="J1934">
        <v>13.741285920711579</v>
      </c>
      <c r="K1934">
        <v>2.7560957029051911</v>
      </c>
      <c r="L1934">
        <v>217.84085819553573</v>
      </c>
      <c r="M1934">
        <v>83.997847475282711</v>
      </c>
      <c r="N1934">
        <v>55.922843494296316</v>
      </c>
      <c r="O1934">
        <v>88.263604746835426</v>
      </c>
      <c r="P1934">
        <v>0</v>
      </c>
      <c r="Q1934">
        <v>628.74024901339874</v>
      </c>
      <c r="R1934">
        <v>108.60704498929881</v>
      </c>
      <c r="S1934">
        <v>26.123074637865148</v>
      </c>
      <c r="T1934">
        <v>0.49139135902713377</v>
      </c>
      <c r="U1934">
        <v>5.824583771298987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200.71729878285973</v>
      </c>
      <c r="AB1934">
        <v>121.51130808395965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L1934">
        <f t="shared" si="90"/>
        <v>0.75182562450062496</v>
      </c>
      <c r="AM1934">
        <f t="shared" si="91"/>
        <v>1.604491325886365E-2</v>
      </c>
      <c r="AN1934">
        <f t="shared" si="92"/>
        <v>4.2548550651189038E-2</v>
      </c>
    </row>
    <row r="1935" spans="1:40" x14ac:dyDescent="0.25">
      <c r="A1935" s="2">
        <v>2052</v>
      </c>
      <c r="B1935" t="s">
        <v>234</v>
      </c>
      <c r="C1935">
        <v>5877.2045218950452</v>
      </c>
      <c r="D1935">
        <v>5804.0545176692603</v>
      </c>
      <c r="E1935">
        <v>58.626829015605018</v>
      </c>
      <c r="F1935">
        <v>0.73047759317573202</v>
      </c>
      <c r="G1935">
        <v>0</v>
      </c>
      <c r="H1935">
        <v>2.1176571944330926</v>
      </c>
      <c r="I1935">
        <v>0</v>
      </c>
      <c r="J1935">
        <v>0.14462177559820621</v>
      </c>
      <c r="K1935">
        <v>0</v>
      </c>
      <c r="L1935">
        <v>2.6457175836683104</v>
      </c>
      <c r="M1935">
        <v>0</v>
      </c>
      <c r="N1935">
        <v>0.43635117906709731</v>
      </c>
      <c r="O1935">
        <v>0.77362442390342467</v>
      </c>
      <c r="P1935">
        <v>0</v>
      </c>
      <c r="Q1935">
        <v>1.7366247717582828</v>
      </c>
      <c r="R1935">
        <v>0</v>
      </c>
      <c r="S1935">
        <v>9.1398290694440013E-2</v>
      </c>
      <c r="T1935">
        <v>4.3501947788273827E-3</v>
      </c>
      <c r="U1935">
        <v>5.1048205079060119E-2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1.6248982440497199</v>
      </c>
      <c r="AB1935">
        <v>4.1664057539736401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L1935">
        <f t="shared" si="90"/>
        <v>0.99752889742800765</v>
      </c>
      <c r="AM1935">
        <f t="shared" si="91"/>
        <v>7.0890943788871669E-4</v>
      </c>
      <c r="AN1935">
        <f t="shared" si="92"/>
        <v>9.8538411866531624E-4</v>
      </c>
    </row>
    <row r="1936" spans="1:40" x14ac:dyDescent="0.25">
      <c r="A1936" s="2">
        <v>2053</v>
      </c>
      <c r="B1936" t="s">
        <v>234</v>
      </c>
      <c r="C1936">
        <v>0.4447896866408978</v>
      </c>
      <c r="D1936">
        <v>0.4403418526119392</v>
      </c>
      <c r="E1936">
        <v>4.4478340289585867E-3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L1936">
        <f t="shared" si="90"/>
        <v>1</v>
      </c>
      <c r="AM1936">
        <f t="shared" si="91"/>
        <v>0</v>
      </c>
      <c r="AN1936">
        <f t="shared" si="92"/>
        <v>0</v>
      </c>
    </row>
    <row r="1937" spans="1:40" x14ac:dyDescent="0.25">
      <c r="A1937" s="2">
        <v>2054</v>
      </c>
      <c r="B1937" t="s">
        <v>234</v>
      </c>
      <c r="C1937">
        <v>66.418753474059599</v>
      </c>
      <c r="D1937">
        <v>50.589803757997949</v>
      </c>
      <c r="E1937">
        <v>0.51100815104639485</v>
      </c>
      <c r="F1937">
        <v>0.11778161777997086</v>
      </c>
      <c r="G1937">
        <v>1.161075054396435</v>
      </c>
      <c r="H1937">
        <v>3.429361375059041E-2</v>
      </c>
      <c r="I1937">
        <v>0.33805857124646604</v>
      </c>
      <c r="J1937">
        <v>4.6167253182492736E-3</v>
      </c>
      <c r="K1937">
        <v>4.5509368033472435E-2</v>
      </c>
      <c r="L1937">
        <v>0.3142846267771579</v>
      </c>
      <c r="M1937">
        <v>3.098169308918866</v>
      </c>
      <c r="N1937">
        <v>0.51507219747492461</v>
      </c>
      <c r="O1937">
        <v>2.1063853971699291E-2</v>
      </c>
      <c r="P1937">
        <v>0.20764526316947726</v>
      </c>
      <c r="Q1937">
        <v>8.2914722555549201</v>
      </c>
      <c r="R1937">
        <v>0</v>
      </c>
      <c r="S1937">
        <v>0.83383332182487868</v>
      </c>
      <c r="T1937">
        <v>1.5960739751275498E-3</v>
      </c>
      <c r="U1937">
        <v>4.5912168844444178E-2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0.17367903402488341</v>
      </c>
      <c r="AB1937">
        <v>0.11387850995371269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L1937">
        <f t="shared" si="90"/>
        <v>0.76937324529889284</v>
      </c>
      <c r="AM1937">
        <f t="shared" si="91"/>
        <v>1.7145535559951288E-3</v>
      </c>
      <c r="AN1937">
        <f t="shared" si="92"/>
        <v>4.3294631250630758E-3</v>
      </c>
    </row>
    <row r="1938" spans="1:40" x14ac:dyDescent="0.25">
      <c r="A1938" s="2">
        <v>2055</v>
      </c>
      <c r="B1938" t="s">
        <v>234</v>
      </c>
      <c r="C1938">
        <v>49.938123470270959</v>
      </c>
      <c r="D1938">
        <v>34.591305630414666</v>
      </c>
      <c r="E1938">
        <v>0.349406685886614</v>
      </c>
      <c r="F1938">
        <v>7.0123778234869899E-2</v>
      </c>
      <c r="G1938">
        <v>0.69132974634961086</v>
      </c>
      <c r="H1938">
        <v>2.042078827549337E-2</v>
      </c>
      <c r="I1938">
        <v>0.20130058356736555</v>
      </c>
      <c r="J1938">
        <v>2.7444794551465014E-3</v>
      </c>
      <c r="K1938">
        <v>2.7095920044454873E-2</v>
      </c>
      <c r="L1938">
        <v>0.18713627393109347</v>
      </c>
      <c r="M1938">
        <v>1.8447321480839298</v>
      </c>
      <c r="N1938">
        <v>0.3066839499623879</v>
      </c>
      <c r="O1938">
        <v>1.2536223254148989E-2</v>
      </c>
      <c r="P1938">
        <v>0.12364112528439664</v>
      </c>
      <c r="Q1938">
        <v>8.4844246811841746</v>
      </c>
      <c r="R1938">
        <v>0</v>
      </c>
      <c r="S1938">
        <v>0.85323568960854179</v>
      </c>
      <c r="T1938">
        <v>9.5359034241937317E-4</v>
      </c>
      <c r="U1938">
        <v>2.7328503049128303E-2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0.4394522080147219</v>
      </c>
      <c r="AB1938">
        <v>1.7042714653278022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L1938">
        <f t="shared" si="90"/>
        <v>0.69968012188327622</v>
      </c>
      <c r="AM1938">
        <f t="shared" si="91"/>
        <v>3.4127663334053489E-2</v>
      </c>
      <c r="AN1938">
        <f t="shared" si="92"/>
        <v>4.2927597682334229E-2</v>
      </c>
    </row>
    <row r="1939" spans="1:40" x14ac:dyDescent="0.25">
      <c r="A1939" s="2">
        <v>2056</v>
      </c>
      <c r="B1939" t="s">
        <v>234</v>
      </c>
      <c r="C1939">
        <v>3.3405888848121839</v>
      </c>
      <c r="D1939">
        <v>2.449707888460666</v>
      </c>
      <c r="E1939">
        <v>2.4350971836041822E-2</v>
      </c>
      <c r="F1939">
        <v>2.4376490198239763E-3</v>
      </c>
      <c r="G1939">
        <v>2.6814137877356849E-2</v>
      </c>
      <c r="H1939">
        <v>1.2188244489707658E-3</v>
      </c>
      <c r="I1939">
        <v>7.3129468157070391E-3</v>
      </c>
      <c r="J1939">
        <v>0</v>
      </c>
      <c r="K1939">
        <v>1.2188244489707658E-3</v>
      </c>
      <c r="L1939">
        <v>7.3129468157070391E-3</v>
      </c>
      <c r="M1939">
        <v>6.9472993591333659E-2</v>
      </c>
      <c r="N1939">
        <v>1.0969419553207113E-2</v>
      </c>
      <c r="O1939">
        <v>0</v>
      </c>
      <c r="P1939">
        <v>4.8752980396479526E-3</v>
      </c>
      <c r="Q1939">
        <v>0.2169507519167963</v>
      </c>
      <c r="R1939">
        <v>0</v>
      </c>
      <c r="S1939">
        <v>2.1938838862649336E-2</v>
      </c>
      <c r="T1939">
        <v>0</v>
      </c>
      <c r="U1939">
        <v>1.2188244489707658E-3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0.49478856867633508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L1939">
        <f t="shared" si="90"/>
        <v>0.74060560745588588</v>
      </c>
      <c r="AM1939">
        <f t="shared" si="91"/>
        <v>0.14811417559516704</v>
      </c>
      <c r="AN1939">
        <f t="shared" si="92"/>
        <v>0.14811417559516704</v>
      </c>
    </row>
    <row r="1940" spans="1:40" x14ac:dyDescent="0.25">
      <c r="A1940" s="2">
        <v>2057</v>
      </c>
      <c r="B1940" t="s">
        <v>348</v>
      </c>
      <c r="C1940">
        <v>45.210789078141701</v>
      </c>
      <c r="D1940">
        <v>5.7975096781385691</v>
      </c>
      <c r="E1940">
        <v>5.8560709301563631E-2</v>
      </c>
      <c r="F1940">
        <v>0</v>
      </c>
      <c r="G1940">
        <v>2.2603896494589396E-2</v>
      </c>
      <c r="H1940">
        <v>0</v>
      </c>
      <c r="I1940">
        <v>4.7471214006071065E-2</v>
      </c>
      <c r="J1940">
        <v>7.2490097868308009E-3</v>
      </c>
      <c r="K1940">
        <v>0</v>
      </c>
      <c r="L1940">
        <v>0.10939396904358652</v>
      </c>
      <c r="M1940">
        <v>0</v>
      </c>
      <c r="N1940">
        <v>2.7595548201485756E-2</v>
      </c>
      <c r="O1940">
        <v>1.0128809252684105E-2</v>
      </c>
      <c r="P1940">
        <v>0</v>
      </c>
      <c r="Q1940">
        <v>0</v>
      </c>
      <c r="R1940">
        <v>0</v>
      </c>
      <c r="S1940">
        <v>0</v>
      </c>
      <c r="T1940">
        <v>6.0890067177646716E-3</v>
      </c>
      <c r="U1940">
        <v>1.5237673631578368E-3</v>
      </c>
      <c r="V1940">
        <v>0</v>
      </c>
      <c r="W1940">
        <v>23.016820964815977</v>
      </c>
      <c r="X1940">
        <v>16.105842505019424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L1940">
        <f t="shared" si="90"/>
        <v>0.12952816145983609</v>
      </c>
      <c r="AM1940">
        <f t="shared" si="91"/>
        <v>0.35623891627244791</v>
      </c>
      <c r="AN1940">
        <f t="shared" si="92"/>
        <v>0.86533909864338654</v>
      </c>
    </row>
    <row r="1941" spans="1:40" x14ac:dyDescent="0.25">
      <c r="A1941" s="2">
        <v>2058</v>
      </c>
      <c r="B1941" t="s">
        <v>348</v>
      </c>
      <c r="C1941">
        <v>30.941180281147339</v>
      </c>
      <c r="D1941">
        <v>4.7404839761510003</v>
      </c>
      <c r="E1941">
        <v>4.7883606725575532E-2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9.1722018223692928E-2</v>
      </c>
      <c r="R1941">
        <v>0.13416826555936137</v>
      </c>
      <c r="S1941">
        <v>9.6698186821672812E-3</v>
      </c>
      <c r="T1941">
        <v>0</v>
      </c>
      <c r="U1941">
        <v>0</v>
      </c>
      <c r="V1941">
        <v>0</v>
      </c>
      <c r="W1941">
        <v>18.469082335919953</v>
      </c>
      <c r="X1941">
        <v>7.4462109937360745</v>
      </c>
      <c r="Y1941">
        <v>0</v>
      </c>
      <c r="Z1941">
        <v>0</v>
      </c>
      <c r="AA1941">
        <v>1.07959563340515E-3</v>
      </c>
      <c r="AB1941">
        <v>8.7967051610789995E-4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L1941">
        <f t="shared" si="90"/>
        <v>0.1547571081441311</v>
      </c>
      <c r="AM1941">
        <f t="shared" si="91"/>
        <v>0.24068541007757685</v>
      </c>
      <c r="AN1941">
        <f t="shared" si="92"/>
        <v>0.83762973358831716</v>
      </c>
    </row>
    <row r="1942" spans="1:40" x14ac:dyDescent="0.25">
      <c r="A1942" s="2">
        <v>2059</v>
      </c>
      <c r="B1942" t="s">
        <v>348</v>
      </c>
      <c r="C1942">
        <v>0.44801807702547913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0.30675731988127547</v>
      </c>
      <c r="X1942">
        <v>0.11539543235906283</v>
      </c>
      <c r="Y1942">
        <v>2.5865324785140826E-2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L1942">
        <f t="shared" si="90"/>
        <v>0</v>
      </c>
      <c r="AM1942">
        <f t="shared" si="91"/>
        <v>0.25756869706063268</v>
      </c>
      <c r="AN1942">
        <f t="shared" si="92"/>
        <v>0.94226722957951126</v>
      </c>
    </row>
    <row r="1943" spans="1:40" x14ac:dyDescent="0.25">
      <c r="A1943" s="2">
        <v>2060</v>
      </c>
      <c r="B1943" t="s">
        <v>348</v>
      </c>
      <c r="C1943">
        <v>23.589237916861538</v>
      </c>
      <c r="D1943">
        <v>0.36130236985923436</v>
      </c>
      <c r="E1943">
        <v>3.6502169647450364E-3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14.53312370307237</v>
      </c>
      <c r="X1943">
        <v>8.3443772457831784</v>
      </c>
      <c r="Y1943">
        <v>0.34678438118200683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L1943">
        <f t="shared" si="90"/>
        <v>1.5471147822164787E-2</v>
      </c>
      <c r="AM1943">
        <f t="shared" si="91"/>
        <v>0.35373661816427882</v>
      </c>
      <c r="AN1943">
        <f t="shared" si="92"/>
        <v>0.96982789480039788</v>
      </c>
    </row>
    <row r="1944" spans="1:40" x14ac:dyDescent="0.25">
      <c r="A1944" s="2">
        <v>2061</v>
      </c>
      <c r="B1944" t="s">
        <v>348</v>
      </c>
      <c r="C1944">
        <v>61.000052508085346</v>
      </c>
      <c r="D1944">
        <v>0.60629378947406509</v>
      </c>
      <c r="E1944">
        <v>6.1242445067005401E-3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42.145983002819442</v>
      </c>
      <c r="X1944">
        <v>18.241651471285142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L1944">
        <f t="shared" si="90"/>
        <v>1.003963125932706E-2</v>
      </c>
      <c r="AM1944">
        <f t="shared" si="91"/>
        <v>0.29904320932948825</v>
      </c>
      <c r="AN1944">
        <f t="shared" si="92"/>
        <v>0.98996036874067306</v>
      </c>
    </row>
    <row r="1945" spans="1:40" x14ac:dyDescent="0.25">
      <c r="A1945" s="2">
        <v>2062</v>
      </c>
      <c r="B1945" t="s">
        <v>348</v>
      </c>
      <c r="C1945">
        <v>19.256472927142013</v>
      </c>
      <c r="D1945">
        <v>17.498075735731593</v>
      </c>
      <c r="E1945">
        <v>0.17674353780600471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1.1609327719935314</v>
      </c>
      <c r="X1945">
        <v>0.33913930131084025</v>
      </c>
      <c r="Y1945">
        <v>8.1581580300043671E-2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L1945">
        <f t="shared" si="90"/>
        <v>0.91786379262761697</v>
      </c>
      <c r="AM1945">
        <f t="shared" si="91"/>
        <v>1.7611704001765718E-2</v>
      </c>
      <c r="AN1945">
        <f t="shared" si="92"/>
        <v>7.7899627776072067E-2</v>
      </c>
    </row>
    <row r="1946" spans="1:40" x14ac:dyDescent="0.25">
      <c r="A1946" s="2">
        <v>2063</v>
      </c>
      <c r="B1946" t="s">
        <v>348</v>
      </c>
      <c r="C1946">
        <v>135.70402936776239</v>
      </c>
      <c r="D1946">
        <v>13.302105201906818</v>
      </c>
      <c r="E1946">
        <v>0.13400579154786688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91.269406648680956</v>
      </c>
      <c r="X1946">
        <v>27.39971891937045</v>
      </c>
      <c r="Y1946">
        <v>3.5987928062562862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L1946">
        <f t="shared" si="90"/>
        <v>9.901040563093659E-2</v>
      </c>
      <c r="AM1946">
        <f t="shared" si="91"/>
        <v>0.20190792452533823</v>
      </c>
      <c r="AN1946">
        <f t="shared" si="92"/>
        <v>0.87447016953678047</v>
      </c>
    </row>
    <row r="1947" spans="1:40" x14ac:dyDescent="0.25">
      <c r="A1947" s="2">
        <v>2064</v>
      </c>
      <c r="B1947" t="s">
        <v>348</v>
      </c>
      <c r="C1947">
        <v>1155.7792981945495</v>
      </c>
      <c r="D1947">
        <v>772.11748333451419</v>
      </c>
      <c r="E1947">
        <v>7.7990816909097536</v>
      </c>
      <c r="F1947">
        <v>0.73019696742388673</v>
      </c>
      <c r="G1947">
        <v>0</v>
      </c>
      <c r="H1947">
        <v>1.5330957257775879</v>
      </c>
      <c r="I1947">
        <v>0</v>
      </c>
      <c r="J1947">
        <v>0.23399672639337707</v>
      </c>
      <c r="K1947">
        <v>0</v>
      </c>
      <c r="L1947">
        <v>3.5329929194355523</v>
      </c>
      <c r="M1947">
        <v>0</v>
      </c>
      <c r="N1947">
        <v>0.89109450969658699</v>
      </c>
      <c r="O1947">
        <v>0.3269597817170023</v>
      </c>
      <c r="P1947">
        <v>0</v>
      </c>
      <c r="Q1947">
        <v>9.3368595612629282</v>
      </c>
      <c r="R1947">
        <v>0</v>
      </c>
      <c r="S1947">
        <v>0.49135119592765381</v>
      </c>
      <c r="T1947">
        <v>0.19665260022283129</v>
      </c>
      <c r="U1947">
        <v>4.9262469550769863E-2</v>
      </c>
      <c r="V1947">
        <v>0</v>
      </c>
      <c r="W1947">
        <v>254.05212308127358</v>
      </c>
      <c r="X1947">
        <v>97.980468200552153</v>
      </c>
      <c r="Y1947">
        <v>5.9777106042406194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0.52996882565102421</v>
      </c>
      <c r="AL1947">
        <f t="shared" si="90"/>
        <v>0.67479714011467129</v>
      </c>
      <c r="AM1947">
        <f t="shared" si="91"/>
        <v>8.477437548293873E-2</v>
      </c>
      <c r="AN1947">
        <f t="shared" si="92"/>
        <v>0.3045846138892937</v>
      </c>
    </row>
    <row r="1948" spans="1:40" x14ac:dyDescent="0.25">
      <c r="A1948" s="2">
        <v>2065</v>
      </c>
      <c r="B1948" t="s">
        <v>96</v>
      </c>
      <c r="C1948">
        <v>99.390235221223847</v>
      </c>
      <c r="D1948">
        <v>59.522566766297359</v>
      </c>
      <c r="E1948">
        <v>0.60123909119342112</v>
      </c>
      <c r="F1948">
        <v>0.20082874311732093</v>
      </c>
      <c r="G1948">
        <v>1.9796338440615762</v>
      </c>
      <c r="H1948">
        <v>5.8467792654164644E-2</v>
      </c>
      <c r="I1948">
        <v>0.57638566983204254</v>
      </c>
      <c r="J1948">
        <v>7.870258912677482E-3</v>
      </c>
      <c r="K1948">
        <v>7.758429496491985E-2</v>
      </c>
      <c r="L1948">
        <v>0.53585280253715106</v>
      </c>
      <c r="M1948">
        <v>5.2823998338048854</v>
      </c>
      <c r="N1948">
        <v>0.87819847309391874</v>
      </c>
      <c r="O1948">
        <v>3.5912012518437203E-2</v>
      </c>
      <c r="P1948">
        <v>0.35403503063151898</v>
      </c>
      <c r="Q1948">
        <v>24.837518508837036</v>
      </c>
      <c r="R1948">
        <v>0</v>
      </c>
      <c r="S1948">
        <v>2.4977932361893931</v>
      </c>
      <c r="T1948">
        <v>2.7218855791764241E-3</v>
      </c>
      <c r="U1948">
        <v>7.8280591329848423E-2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1.2999798735062911</v>
      </c>
      <c r="AB1948">
        <v>0.56296651216272231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L1948">
        <f t="shared" si="90"/>
        <v>0.60492668845854491</v>
      </c>
      <c r="AM1948">
        <f t="shared" si="91"/>
        <v>5.6642034391976778E-3</v>
      </c>
      <c r="AN1948">
        <f t="shared" si="92"/>
        <v>1.8743756683163568E-2</v>
      </c>
    </row>
    <row r="1949" spans="1:40" x14ac:dyDescent="0.25">
      <c r="A1949" s="2">
        <v>2066</v>
      </c>
      <c r="B1949" t="s">
        <v>96</v>
      </c>
      <c r="C1949">
        <v>24.309337155374092</v>
      </c>
      <c r="D1949">
        <v>23.620680885583383</v>
      </c>
      <c r="E1949">
        <v>0.23840836219847325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0.37079236230395046</v>
      </c>
      <c r="R1949">
        <v>6.4049761149576639E-2</v>
      </c>
      <c r="S1949">
        <v>1.540578413870561E-2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L1949">
        <f t="shared" si="90"/>
        <v>0.98147839635797318</v>
      </c>
      <c r="AM1949">
        <f t="shared" si="91"/>
        <v>0</v>
      </c>
      <c r="AN1949">
        <f t="shared" si="92"/>
        <v>0</v>
      </c>
    </row>
    <row r="1950" spans="1:40" x14ac:dyDescent="0.25">
      <c r="A1950" s="2">
        <v>2067</v>
      </c>
      <c r="B1950" t="s">
        <v>96</v>
      </c>
      <c r="C1950">
        <v>0.88667291994628927</v>
      </c>
      <c r="D1950">
        <v>0.87780618839522984</v>
      </c>
      <c r="E1950">
        <v>8.8667315510594386E-3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L1950">
        <f t="shared" si="90"/>
        <v>1</v>
      </c>
      <c r="AM1950">
        <f t="shared" si="91"/>
        <v>0</v>
      </c>
      <c r="AN1950">
        <f t="shared" si="92"/>
        <v>0</v>
      </c>
    </row>
    <row r="1951" spans="1:40" x14ac:dyDescent="0.25">
      <c r="A1951" s="2">
        <v>2068</v>
      </c>
      <c r="B1951" t="s">
        <v>96</v>
      </c>
      <c r="C1951">
        <v>1.7791587465635912</v>
      </c>
      <c r="D1951">
        <v>1.7613674104477568</v>
      </c>
      <c r="E1951">
        <v>1.7791336115834347E-2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L1951">
        <f t="shared" si="90"/>
        <v>1</v>
      </c>
      <c r="AM1951">
        <f t="shared" si="91"/>
        <v>0</v>
      </c>
      <c r="AN1951">
        <f t="shared" si="92"/>
        <v>0</v>
      </c>
    </row>
    <row r="1952" spans="1:40" x14ac:dyDescent="0.25">
      <c r="A1952" s="2">
        <v>2069</v>
      </c>
      <c r="B1952" t="s">
        <v>96</v>
      </c>
      <c r="C1952">
        <v>14058.327803455277</v>
      </c>
      <c r="D1952">
        <v>10347.671364598305</v>
      </c>
      <c r="E1952">
        <v>104.52193957805467</v>
      </c>
      <c r="F1952">
        <v>32.27216327171201</v>
      </c>
      <c r="G1952">
        <v>318.13456490462318</v>
      </c>
      <c r="H1952">
        <v>9.3964501676617704</v>
      </c>
      <c r="I1952">
        <v>92.628048521531682</v>
      </c>
      <c r="J1952">
        <v>1.2649827372003009</v>
      </c>
      <c r="K1952">
        <v>12.469566841171444</v>
      </c>
      <c r="L1952">
        <v>86.113987736941255</v>
      </c>
      <c r="M1952">
        <v>848.89839064376906</v>
      </c>
      <c r="N1952">
        <v>141.12978210812929</v>
      </c>
      <c r="O1952">
        <v>5.7714959882456052</v>
      </c>
      <c r="P1952">
        <v>56.894802108436757</v>
      </c>
      <c r="Q1952">
        <v>1522.9926993044287</v>
      </c>
      <c r="R1952">
        <v>0</v>
      </c>
      <c r="S1952">
        <v>153.16002061337883</v>
      </c>
      <c r="T1952">
        <v>0.4373242691849486</v>
      </c>
      <c r="U1952">
        <v>12.579934263377702</v>
      </c>
      <c r="V1952">
        <v>0</v>
      </c>
      <c r="W1952">
        <v>0</v>
      </c>
      <c r="X1952">
        <v>0</v>
      </c>
      <c r="Y1952">
        <v>4.4798376482778846</v>
      </c>
      <c r="Z1952">
        <v>0</v>
      </c>
      <c r="AA1952">
        <v>184.79449220247599</v>
      </c>
      <c r="AB1952">
        <v>121.16673459075032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1.5492213576207612</v>
      </c>
      <c r="AL1952">
        <f t="shared" si="90"/>
        <v>0.74348766441535141</v>
      </c>
      <c r="AM1952">
        <f t="shared" si="91"/>
        <v>8.6188582514749573E-3</v>
      </c>
      <c r="AN1952">
        <f t="shared" si="92"/>
        <v>2.1763699856111388E-2</v>
      </c>
    </row>
    <row r="1953" spans="1:40" x14ac:dyDescent="0.25">
      <c r="A1953" s="2">
        <v>2070</v>
      </c>
      <c r="B1953" t="s">
        <v>96</v>
      </c>
      <c r="C1953">
        <v>1027.2281174800041</v>
      </c>
      <c r="D1953">
        <v>1016.6148595822031</v>
      </c>
      <c r="E1953">
        <v>10.268835068778586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0.31293891399374152</v>
      </c>
      <c r="R1953">
        <v>0</v>
      </c>
      <c r="S1953">
        <v>3.1483915028836636E-2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L1953">
        <f t="shared" si="90"/>
        <v>0.99966470657961792</v>
      </c>
      <c r="AM1953">
        <f t="shared" si="91"/>
        <v>0</v>
      </c>
      <c r="AN1953">
        <f t="shared" si="92"/>
        <v>0</v>
      </c>
    </row>
    <row r="1954" spans="1:40" x14ac:dyDescent="0.25">
      <c r="A1954" s="2">
        <v>2071</v>
      </c>
      <c r="B1954" t="s">
        <v>96</v>
      </c>
      <c r="C1954">
        <v>26.483802911853381</v>
      </c>
      <c r="D1954">
        <v>23.863622238703794</v>
      </c>
      <c r="E1954">
        <v>0.24104638456734773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1.1878194553657848</v>
      </c>
      <c r="R1954">
        <v>0</v>
      </c>
      <c r="S1954">
        <v>0.11945299654519591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0.21972610400736095</v>
      </c>
      <c r="AB1954">
        <v>0.85213573266390108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L1954">
        <f t="shared" si="90"/>
        <v>0.91016644035221206</v>
      </c>
      <c r="AM1954">
        <f t="shared" si="91"/>
        <v>3.2175731540522445E-2</v>
      </c>
      <c r="AN1954">
        <f t="shared" si="92"/>
        <v>4.0472353620768252E-2</v>
      </c>
    </row>
    <row r="1955" spans="1:40" x14ac:dyDescent="0.25">
      <c r="A1955" s="2">
        <v>2072</v>
      </c>
      <c r="B1955" t="s">
        <v>248</v>
      </c>
      <c r="C1955">
        <v>20.411103360850497</v>
      </c>
      <c r="D1955">
        <v>20.206992607004533</v>
      </c>
      <c r="E1955">
        <v>0.20411075384596322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L1955">
        <f t="shared" si="90"/>
        <v>1</v>
      </c>
      <c r="AM1955">
        <f t="shared" si="91"/>
        <v>0</v>
      </c>
      <c r="AN1955">
        <f t="shared" si="92"/>
        <v>0</v>
      </c>
    </row>
    <row r="1956" spans="1:40" x14ac:dyDescent="0.25">
      <c r="A1956" s="2">
        <v>2073</v>
      </c>
      <c r="B1956" t="s">
        <v>248</v>
      </c>
      <c r="C1956">
        <v>14128.648147811615</v>
      </c>
      <c r="D1956">
        <v>5463.7377024314546</v>
      </c>
      <c r="E1956">
        <v>54.795254282553749</v>
      </c>
      <c r="F1956">
        <v>686.01386923831194</v>
      </c>
      <c r="G1956">
        <v>3.310267880369238</v>
      </c>
      <c r="H1956">
        <v>388.46587837912261</v>
      </c>
      <c r="I1956">
        <v>1.8744069194829784</v>
      </c>
      <c r="J1956">
        <v>71.290017828056151</v>
      </c>
      <c r="K1956">
        <v>19.894817571438622</v>
      </c>
      <c r="L1956">
        <v>1481.9714740807869</v>
      </c>
      <c r="M1956">
        <v>195.58500417254774</v>
      </c>
      <c r="N1956">
        <v>364.59481326551548</v>
      </c>
      <c r="O1956">
        <v>250.609440837829</v>
      </c>
      <c r="P1956">
        <v>0</v>
      </c>
      <c r="Q1956">
        <v>3248.6345738631389</v>
      </c>
      <c r="R1956">
        <v>0</v>
      </c>
      <c r="S1956">
        <v>99.318571803584533</v>
      </c>
      <c r="T1956">
        <v>2.4273839917325923</v>
      </c>
      <c r="U1956">
        <v>26.420358924968976</v>
      </c>
      <c r="V1956">
        <v>0</v>
      </c>
      <c r="W1956">
        <v>0</v>
      </c>
      <c r="X1956">
        <v>0</v>
      </c>
      <c r="Y1956">
        <v>49.111574255707595</v>
      </c>
      <c r="Z1956">
        <v>0</v>
      </c>
      <c r="AA1956">
        <v>1221.9553233255922</v>
      </c>
      <c r="AB1956">
        <v>313.10800618686739</v>
      </c>
      <c r="AC1956">
        <v>2.7573036319169919</v>
      </c>
      <c r="AD1956">
        <v>0</v>
      </c>
      <c r="AE1956">
        <v>0</v>
      </c>
      <c r="AF1956">
        <v>0</v>
      </c>
      <c r="AG1956">
        <v>0</v>
      </c>
      <c r="AH1956">
        <v>182.7721049406386</v>
      </c>
      <c r="AL1956">
        <f t="shared" si="90"/>
        <v>0.3905917182578274</v>
      </c>
      <c r="AM1956">
        <f t="shared" si="91"/>
        <v>2.2161214782276579E-2</v>
      </c>
      <c r="AN1956">
        <f t="shared" si="92"/>
        <v>0.10864898845614084</v>
      </c>
    </row>
    <row r="1957" spans="1:40" x14ac:dyDescent="0.25">
      <c r="A1957" s="2">
        <v>2074</v>
      </c>
      <c r="B1957" t="s">
        <v>248</v>
      </c>
      <c r="C1957">
        <v>2314.2423154899111</v>
      </c>
      <c r="D1957">
        <v>2291.0998656079937</v>
      </c>
      <c r="E1957">
        <v>23.142449881917432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L1957">
        <f t="shared" si="90"/>
        <v>1</v>
      </c>
      <c r="AM1957">
        <f t="shared" si="91"/>
        <v>0</v>
      </c>
      <c r="AN1957">
        <f t="shared" si="92"/>
        <v>0</v>
      </c>
    </row>
    <row r="1958" spans="1:40" x14ac:dyDescent="0.25">
      <c r="A1958" s="2">
        <v>2075</v>
      </c>
      <c r="B1958" t="s">
        <v>248</v>
      </c>
      <c r="C1958">
        <v>848.1550184018206</v>
      </c>
      <c r="D1958">
        <v>99.978750582841428</v>
      </c>
      <c r="E1958">
        <v>0.99947114713328011</v>
      </c>
      <c r="F1958">
        <v>96.914675221604853</v>
      </c>
      <c r="G1958">
        <v>0</v>
      </c>
      <c r="H1958">
        <v>54.879386340065906</v>
      </c>
      <c r="I1958">
        <v>0</v>
      </c>
      <c r="J1958">
        <v>6.465713374021802</v>
      </c>
      <c r="K1958">
        <v>6.3542932460178045</v>
      </c>
      <c r="L1958">
        <v>174.04511434817712</v>
      </c>
      <c r="M1958">
        <v>61.808848354969214</v>
      </c>
      <c r="N1958">
        <v>50.543795855476809</v>
      </c>
      <c r="O1958">
        <v>35.234095372718102</v>
      </c>
      <c r="P1958">
        <v>0</v>
      </c>
      <c r="Q1958">
        <v>199.07854423090961</v>
      </c>
      <c r="R1958">
        <v>4.3978753471226568</v>
      </c>
      <c r="S1958">
        <v>6.3383774104592998</v>
      </c>
      <c r="T1958">
        <v>0.3412868785708052</v>
      </c>
      <c r="U1958">
        <v>3.7145213681311064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23.959972801352539</v>
      </c>
      <c r="AB1958">
        <v>6.1975250008244585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16.902771521423727</v>
      </c>
      <c r="AL1958">
        <f t="shared" si="90"/>
        <v>0.11905632760417792</v>
      </c>
      <c r="AM1958">
        <f t="shared" si="91"/>
        <v>7.3070663574006335E-3</v>
      </c>
      <c r="AN1958">
        <f t="shared" si="92"/>
        <v>3.5556587118947672E-2</v>
      </c>
    </row>
    <row r="1959" spans="1:40" x14ac:dyDescent="0.25">
      <c r="A1959" s="2">
        <v>2076</v>
      </c>
      <c r="B1959" t="s">
        <v>248</v>
      </c>
      <c r="C1959">
        <v>4.669921635335986</v>
      </c>
      <c r="D1959">
        <v>4.6232228651024041</v>
      </c>
      <c r="E1959">
        <v>4.6698770233582085E-2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L1959">
        <f t="shared" si="90"/>
        <v>1</v>
      </c>
      <c r="AM1959">
        <f t="shared" si="91"/>
        <v>0</v>
      </c>
      <c r="AN1959">
        <f t="shared" si="92"/>
        <v>0</v>
      </c>
    </row>
    <row r="1960" spans="1:40" x14ac:dyDescent="0.25">
      <c r="A1960" s="2">
        <v>2077</v>
      </c>
      <c r="B1960" t="s">
        <v>247</v>
      </c>
      <c r="C1960">
        <v>118.19425799929533</v>
      </c>
      <c r="D1960">
        <v>30.313518001457943</v>
      </c>
      <c r="E1960">
        <v>0.30401110330561243</v>
      </c>
      <c r="F1960">
        <v>5.046538808189883</v>
      </c>
      <c r="G1960">
        <v>2.4351395901566816E-2</v>
      </c>
      <c r="H1960">
        <v>2.8576800248579137</v>
      </c>
      <c r="I1960">
        <v>1.3788740557116166E-2</v>
      </c>
      <c r="J1960">
        <v>0.52443231505696486</v>
      </c>
      <c r="K1960">
        <v>0.14635268098529564</v>
      </c>
      <c r="L1960">
        <v>10.901859119674755</v>
      </c>
      <c r="M1960">
        <v>1.4387862375911562</v>
      </c>
      <c r="N1960">
        <v>2.682076787240574</v>
      </c>
      <c r="O1960">
        <v>1.8435637027150644</v>
      </c>
      <c r="P1960">
        <v>0</v>
      </c>
      <c r="Q1960">
        <v>36.711834339260953</v>
      </c>
      <c r="R1960">
        <v>0</v>
      </c>
      <c r="S1960">
        <v>1.1223690667458857</v>
      </c>
      <c r="T1960">
        <v>1.7856617870216779E-2</v>
      </c>
      <c r="U1960">
        <v>0.19435666335609367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19.126673031901266</v>
      </c>
      <c r="AB1960">
        <v>4.9009275083054966</v>
      </c>
      <c r="AC1960">
        <v>2.3281854321549118E-2</v>
      </c>
      <c r="AD1960">
        <v>0</v>
      </c>
      <c r="AE1960">
        <v>0</v>
      </c>
      <c r="AF1960">
        <v>0</v>
      </c>
      <c r="AG1960">
        <v>0</v>
      </c>
      <c r="AH1960">
        <v>0</v>
      </c>
      <c r="AL1960">
        <f t="shared" si="90"/>
        <v>0.25904413313332103</v>
      </c>
      <c r="AM1960">
        <f t="shared" si="91"/>
        <v>4.1465022000770256E-2</v>
      </c>
      <c r="AN1960">
        <f t="shared" si="92"/>
        <v>0.20328906790336645</v>
      </c>
    </row>
    <row r="1961" spans="1:40" x14ac:dyDescent="0.25">
      <c r="A1961" s="2">
        <v>2078</v>
      </c>
      <c r="B1961" t="s">
        <v>247</v>
      </c>
      <c r="C1961">
        <v>52.154461502274707</v>
      </c>
      <c r="D1961">
        <v>28.202345364545927</v>
      </c>
      <c r="E1961">
        <v>0.28465850351177641</v>
      </c>
      <c r="F1961">
        <v>2.6741576913056466</v>
      </c>
      <c r="G1961">
        <v>1.1165768086909335E-2</v>
      </c>
      <c r="H1961">
        <v>1.514282441516271</v>
      </c>
      <c r="I1961">
        <v>6.3243604775540885E-3</v>
      </c>
      <c r="J1961">
        <v>0.18757492395693429</v>
      </c>
      <c r="K1961">
        <v>0.16764229061374702</v>
      </c>
      <c r="L1961">
        <v>5.7181752612622674</v>
      </c>
      <c r="M1961">
        <v>0.81690175409825494</v>
      </c>
      <c r="N1961">
        <v>1.4277352818776246</v>
      </c>
      <c r="O1961">
        <v>0.97626946954456606</v>
      </c>
      <c r="P1961">
        <v>0</v>
      </c>
      <c r="Q1961">
        <v>7.4660447582301721</v>
      </c>
      <c r="R1961">
        <v>0</v>
      </c>
      <c r="S1961">
        <v>0.22033232809510442</v>
      </c>
      <c r="T1961">
        <v>9.4585016797311405E-3</v>
      </c>
      <c r="U1961">
        <v>0.1029219570130428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1.6810847437165284</v>
      </c>
      <c r="AB1961">
        <v>0.68738610274264456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L1961">
        <f t="shared" si="90"/>
        <v>0.54620454410818231</v>
      </c>
      <c r="AM1961">
        <f t="shared" si="91"/>
        <v>1.3179814016729218E-2</v>
      </c>
      <c r="AN1961">
        <f t="shared" si="92"/>
        <v>4.54126220123253E-2</v>
      </c>
    </row>
    <row r="1962" spans="1:40" x14ac:dyDescent="0.25">
      <c r="A1962" s="2">
        <v>2079</v>
      </c>
      <c r="B1962" t="s">
        <v>247</v>
      </c>
      <c r="C1962">
        <v>13.691622521079381</v>
      </c>
      <c r="D1962">
        <v>8.9375549296801999</v>
      </c>
      <c r="E1962">
        <v>9.0208569480503417E-2</v>
      </c>
      <c r="F1962">
        <v>0.19092474155292863</v>
      </c>
      <c r="G1962">
        <v>2.235231665111382E-2</v>
      </c>
      <c r="H1962">
        <v>0.55349393428990701</v>
      </c>
      <c r="I1962">
        <v>6.4799693819299689E-2</v>
      </c>
      <c r="J1962">
        <v>3.5166438696638706E-2</v>
      </c>
      <c r="K1962">
        <v>7.0533479281002951E-3</v>
      </c>
      <c r="L1962">
        <v>0.55749419883694351</v>
      </c>
      <c r="M1962">
        <v>0.2149657005125597</v>
      </c>
      <c r="N1962">
        <v>0.14311668200715624</v>
      </c>
      <c r="O1962">
        <v>0.22588254573726269</v>
      </c>
      <c r="P1962">
        <v>0</v>
      </c>
      <c r="Q1962">
        <v>1.2359745410131682</v>
      </c>
      <c r="R1962">
        <v>0.21349920383192214</v>
      </c>
      <c r="S1962">
        <v>5.1352613795685363E-2</v>
      </c>
      <c r="T1962">
        <v>1.2575594600822359E-3</v>
      </c>
      <c r="U1962">
        <v>1.4906164481891197E-2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0.70488954796438874</v>
      </c>
      <c r="AB1962">
        <v>0.42672979133963002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L1962">
        <f t="shared" si="90"/>
        <v>0.65936403704248481</v>
      </c>
      <c r="AM1962">
        <f t="shared" si="91"/>
        <v>3.1167218544233478E-2</v>
      </c>
      <c r="AN1962">
        <f t="shared" si="92"/>
        <v>8.2650492121134483E-2</v>
      </c>
    </row>
    <row r="1963" spans="1:40" x14ac:dyDescent="0.25">
      <c r="A1963" s="2">
        <v>2080</v>
      </c>
      <c r="B1963" t="s">
        <v>247</v>
      </c>
      <c r="C1963">
        <v>0.44333645997314464</v>
      </c>
      <c r="D1963">
        <v>0.43890309419761492</v>
      </c>
      <c r="E1963">
        <v>4.4333657755297193E-3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L1963">
        <f t="shared" si="90"/>
        <v>1</v>
      </c>
      <c r="AM1963">
        <f t="shared" si="91"/>
        <v>0</v>
      </c>
      <c r="AN1963">
        <f t="shared" si="92"/>
        <v>0</v>
      </c>
    </row>
    <row r="1964" spans="1:40" x14ac:dyDescent="0.25">
      <c r="A1964" s="2">
        <v>2081</v>
      </c>
      <c r="B1964" t="s">
        <v>247</v>
      </c>
      <c r="C1964">
        <v>2.4819300581209573E-2</v>
      </c>
      <c r="D1964">
        <v>2.4573831695334364E-2</v>
      </c>
      <c r="E1964">
        <v>2.4546888587520911E-4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L1964">
        <f t="shared" si="90"/>
        <v>1</v>
      </c>
      <c r="AM1964">
        <f t="shared" si="91"/>
        <v>0</v>
      </c>
      <c r="AN1964">
        <f t="shared" si="92"/>
        <v>0</v>
      </c>
    </row>
    <row r="1965" spans="1:40" x14ac:dyDescent="0.25">
      <c r="A1965" s="2">
        <v>2082</v>
      </c>
      <c r="B1965" t="s">
        <v>247</v>
      </c>
      <c r="C1965">
        <v>15364.443759314647</v>
      </c>
      <c r="D1965">
        <v>3787.9378785551585</v>
      </c>
      <c r="E1965">
        <v>37.867392767747567</v>
      </c>
      <c r="F1965">
        <v>716.49101522413173</v>
      </c>
      <c r="G1965">
        <v>0</v>
      </c>
      <c r="H1965">
        <v>405.72376829165256</v>
      </c>
      <c r="I1965">
        <v>0</v>
      </c>
      <c r="J1965">
        <v>47.801073768324322</v>
      </c>
      <c r="K1965">
        <v>46.977343817752399</v>
      </c>
      <c r="L1965">
        <v>1286.7170053346697</v>
      </c>
      <c r="M1965">
        <v>456.95333969208707</v>
      </c>
      <c r="N1965">
        <v>373.67071109679307</v>
      </c>
      <c r="O1965">
        <v>260.48596568453348</v>
      </c>
      <c r="P1965">
        <v>0</v>
      </c>
      <c r="Q1965">
        <v>6359.2555735893648</v>
      </c>
      <c r="R1965">
        <v>140.48331235887517</v>
      </c>
      <c r="S1965">
        <v>202.46964348013336</v>
      </c>
      <c r="T1965">
        <v>2.5231367855356455</v>
      </c>
      <c r="U1965">
        <v>27.461487953587913</v>
      </c>
      <c r="V1965">
        <v>0</v>
      </c>
      <c r="W1965">
        <v>0</v>
      </c>
      <c r="X1965">
        <v>0</v>
      </c>
      <c r="Y1965">
        <v>7.7712242317320754</v>
      </c>
      <c r="Z1965">
        <v>0</v>
      </c>
      <c r="AA1965">
        <v>941.43609945137393</v>
      </c>
      <c r="AB1965">
        <v>243.51337171381059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18.904415517381803</v>
      </c>
      <c r="AL1965">
        <f t="shared" si="90"/>
        <v>0.24900382540718558</v>
      </c>
      <c r="AM1965">
        <f t="shared" si="91"/>
        <v>1.5849149863702769E-2</v>
      </c>
      <c r="AN1965">
        <f t="shared" si="92"/>
        <v>7.7122835667045392E-2</v>
      </c>
    </row>
    <row r="1966" spans="1:40" x14ac:dyDescent="0.25">
      <c r="A1966" s="2">
        <v>2083</v>
      </c>
      <c r="B1966" t="s">
        <v>247</v>
      </c>
      <c r="C1966">
        <v>1304.7840078832501</v>
      </c>
      <c r="D1966">
        <v>1212.1560173737987</v>
      </c>
      <c r="E1966">
        <v>12.241834528479467</v>
      </c>
      <c r="F1966">
        <v>2.5427150270080658</v>
      </c>
      <c r="G1966">
        <v>8.4990475752418637E-2</v>
      </c>
      <c r="H1966">
        <v>7.3701737929742217</v>
      </c>
      <c r="I1966">
        <v>0.24697231075259221</v>
      </c>
      <c r="J1966">
        <v>0</v>
      </c>
      <c r="K1966">
        <v>0.5199417079000761</v>
      </c>
      <c r="L1966">
        <v>5.8773411011444772</v>
      </c>
      <c r="M1966">
        <v>3.6395921952736376</v>
      </c>
      <c r="N1966">
        <v>1.9047865223949529</v>
      </c>
      <c r="O1966">
        <v>2.7826881321916814</v>
      </c>
      <c r="P1966">
        <v>0</v>
      </c>
      <c r="Q1966">
        <v>15.139417828614489</v>
      </c>
      <c r="R1966">
        <v>2.896698081879769</v>
      </c>
      <c r="S1966">
        <v>0.44908602331909542</v>
      </c>
      <c r="T1966">
        <v>1.4998319073976007E-2</v>
      </c>
      <c r="U1966">
        <v>0.18397938064077235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14.982104674977114</v>
      </c>
      <c r="AB1966">
        <v>21.305720284545369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0.44495012252907545</v>
      </c>
      <c r="AL1966">
        <f t="shared" si="90"/>
        <v>0.93839121609761134</v>
      </c>
      <c r="AM1966">
        <f t="shared" si="91"/>
        <v>1.6328925060255468E-2</v>
      </c>
      <c r="AN1966">
        <f t="shared" si="92"/>
        <v>2.78113655135858E-2</v>
      </c>
    </row>
    <row r="1967" spans="1:40" x14ac:dyDescent="0.25">
      <c r="A1967" s="2">
        <v>2084</v>
      </c>
      <c r="B1967" t="s">
        <v>247</v>
      </c>
      <c r="C1967">
        <v>10981.988314308062</v>
      </c>
      <c r="D1967">
        <v>9774.2544567456698</v>
      </c>
      <c r="E1967">
        <v>98.691784818566177</v>
      </c>
      <c r="F1967">
        <v>81.798372897181224</v>
      </c>
      <c r="G1967">
        <v>0</v>
      </c>
      <c r="H1967">
        <v>46.319534662435323</v>
      </c>
      <c r="I1967">
        <v>0</v>
      </c>
      <c r="J1967">
        <v>0</v>
      </c>
      <c r="K1967">
        <v>10.819968684760116</v>
      </c>
      <c r="L1967">
        <v>137.2773654644738</v>
      </c>
      <c r="M1967">
        <v>61.790313866709454</v>
      </c>
      <c r="N1967">
        <v>42.311409551104234</v>
      </c>
      <c r="O1967">
        <v>29.738130097724476</v>
      </c>
      <c r="P1967">
        <v>0</v>
      </c>
      <c r="Q1967">
        <v>391.0810644160257</v>
      </c>
      <c r="R1967">
        <v>8.0554989164582871</v>
      </c>
      <c r="S1967">
        <v>13.046524483823537</v>
      </c>
      <c r="T1967">
        <v>0.28826923868156512</v>
      </c>
      <c r="U1967">
        <v>3.1354215823720919</v>
      </c>
      <c r="V1967">
        <v>0</v>
      </c>
      <c r="W1967">
        <v>0</v>
      </c>
      <c r="X1967">
        <v>0</v>
      </c>
      <c r="Y1967">
        <v>7.5542831623260982</v>
      </c>
      <c r="Z1967">
        <v>0</v>
      </c>
      <c r="AA1967">
        <v>125.46350773041144</v>
      </c>
      <c r="AB1967">
        <v>148.8055556802554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1.5568523090816937</v>
      </c>
      <c r="AL1967">
        <f t="shared" si="90"/>
        <v>0.89901263405107679</v>
      </c>
      <c r="AM1967">
        <f t="shared" si="91"/>
        <v>1.3549964853484833E-2</v>
      </c>
      <c r="AN1967">
        <f t="shared" si="92"/>
        <v>2.4974445024070088E-2</v>
      </c>
    </row>
    <row r="1968" spans="1:40" x14ac:dyDescent="0.25">
      <c r="A1968" s="2">
        <v>2085</v>
      </c>
      <c r="B1968" t="s">
        <v>247</v>
      </c>
      <c r="C1968">
        <v>308.18557665547507</v>
      </c>
      <c r="D1968">
        <v>291.05160874313458</v>
      </c>
      <c r="E1968">
        <v>2.9398993917905893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4.2696443537670312</v>
      </c>
      <c r="AB1968">
        <v>9.9244241667828987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L1968">
        <f t="shared" si="90"/>
        <v>0.95394311221638484</v>
      </c>
      <c r="AM1968">
        <f t="shared" si="91"/>
        <v>3.2202753530797289E-2</v>
      </c>
      <c r="AN1968">
        <f t="shared" si="92"/>
        <v>4.6056887783615115E-2</v>
      </c>
    </row>
    <row r="1969" spans="1:40" x14ac:dyDescent="0.25">
      <c r="A1969" s="2">
        <v>2086</v>
      </c>
      <c r="B1969" t="s">
        <v>228</v>
      </c>
      <c r="C1969">
        <v>9.7618320421458904</v>
      </c>
      <c r="D1969">
        <v>9.6642138555239079</v>
      </c>
      <c r="E1969">
        <v>9.761818662198242E-2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L1969">
        <f t="shared" si="90"/>
        <v>1</v>
      </c>
      <c r="AM1969">
        <f t="shared" si="91"/>
        <v>0</v>
      </c>
      <c r="AN1969">
        <f t="shared" si="92"/>
        <v>0</v>
      </c>
    </row>
    <row r="1970" spans="1:40" x14ac:dyDescent="0.25">
      <c r="A1970" s="2">
        <v>2087</v>
      </c>
      <c r="B1970" t="s">
        <v>228</v>
      </c>
      <c r="C1970">
        <v>11417.136425059145</v>
      </c>
      <c r="D1970">
        <v>4354.9235704558505</v>
      </c>
      <c r="E1970">
        <v>43.735059538070864</v>
      </c>
      <c r="F1970">
        <v>209.33318192667608</v>
      </c>
      <c r="G1970">
        <v>7.3593981009150786</v>
      </c>
      <c r="H1970">
        <v>380.93153481132498</v>
      </c>
      <c r="I1970">
        <v>13.392330671798566</v>
      </c>
      <c r="J1970">
        <v>0</v>
      </c>
      <c r="K1970">
        <v>29.44797737583615</v>
      </c>
      <c r="L1970">
        <v>1085.9613955080144</v>
      </c>
      <c r="M1970">
        <v>192.92838504949123</v>
      </c>
      <c r="N1970">
        <v>206.11524328265821</v>
      </c>
      <c r="O1970">
        <v>189.57034359089226</v>
      </c>
      <c r="P1970">
        <v>0</v>
      </c>
      <c r="Q1970">
        <v>2745.1853143302278</v>
      </c>
      <c r="R1970">
        <v>0</v>
      </c>
      <c r="S1970">
        <v>104.43890824389943</v>
      </c>
      <c r="T1970">
        <v>0.89321931485740214</v>
      </c>
      <c r="U1970">
        <v>21.324227175805643</v>
      </c>
      <c r="V1970">
        <v>0</v>
      </c>
      <c r="W1970">
        <v>0</v>
      </c>
      <c r="X1970">
        <v>0</v>
      </c>
      <c r="Y1970">
        <v>5.3967294476591476</v>
      </c>
      <c r="Z1970">
        <v>0</v>
      </c>
      <c r="AA1970">
        <v>1006.8095142112784</v>
      </c>
      <c r="AB1970">
        <v>227.01828543227808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592.37180659161118</v>
      </c>
      <c r="AL1970">
        <f t="shared" si="90"/>
        <v>0.38526811507125658</v>
      </c>
      <c r="AM1970">
        <f t="shared" si="91"/>
        <v>1.9883995161343797E-2</v>
      </c>
      <c r="AN1970">
        <f t="shared" si="92"/>
        <v>0.10806806135165936</v>
      </c>
    </row>
    <row r="1971" spans="1:40" x14ac:dyDescent="0.25">
      <c r="A1971" s="2">
        <v>2088</v>
      </c>
      <c r="B1971" t="s">
        <v>228</v>
      </c>
      <c r="C1971">
        <v>1817.3896133573849</v>
      </c>
      <c r="D1971">
        <v>1598.14406330307</v>
      </c>
      <c r="E1971">
        <v>16.130568637150304</v>
      </c>
      <c r="F1971">
        <v>10.816818529649124</v>
      </c>
      <c r="G1971">
        <v>0.48617617468184632</v>
      </c>
      <c r="H1971">
        <v>19.68378642266855</v>
      </c>
      <c r="I1971">
        <v>0.88469407462816696</v>
      </c>
      <c r="J1971">
        <v>0</v>
      </c>
      <c r="K1971">
        <v>1.5360616247369483</v>
      </c>
      <c r="L1971">
        <v>55.902036321361358</v>
      </c>
      <c r="M1971">
        <v>10.806637974818798</v>
      </c>
      <c r="N1971">
        <v>10.719482042972313</v>
      </c>
      <c r="O1971">
        <v>9.8882673475591485</v>
      </c>
      <c r="P1971">
        <v>0</v>
      </c>
      <c r="Q1971">
        <v>73.563531396267038</v>
      </c>
      <c r="R1971">
        <v>0</v>
      </c>
      <c r="S1971">
        <v>2.8518053270354766</v>
      </c>
      <c r="T1971">
        <v>4.6598176678170282E-2</v>
      </c>
      <c r="U1971">
        <v>1.1123146999624707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3.132610112061462</v>
      </c>
      <c r="AB1971">
        <v>1.3340273523307828</v>
      </c>
      <c r="AC1971">
        <v>0.35013383975289519</v>
      </c>
      <c r="AD1971">
        <v>0</v>
      </c>
      <c r="AE1971">
        <v>0</v>
      </c>
      <c r="AF1971">
        <v>0</v>
      </c>
      <c r="AG1971">
        <v>0</v>
      </c>
      <c r="AH1971">
        <v>0</v>
      </c>
      <c r="AL1971">
        <f t="shared" si="90"/>
        <v>0.88823806413092865</v>
      </c>
      <c r="AM1971">
        <f t="shared" si="91"/>
        <v>7.3403487206375373E-4</v>
      </c>
      <c r="AN1971">
        <f t="shared" si="92"/>
        <v>2.457721465756992E-3</v>
      </c>
    </row>
    <row r="1972" spans="1:40" x14ac:dyDescent="0.25">
      <c r="A1972" s="2">
        <v>2089</v>
      </c>
      <c r="B1972" t="s">
        <v>228</v>
      </c>
      <c r="C1972">
        <v>13331.246000232235</v>
      </c>
      <c r="D1972">
        <v>12880.373490074004</v>
      </c>
      <c r="E1972">
        <v>130.10464704485682</v>
      </c>
      <c r="F1972">
        <v>8.8700842704406071</v>
      </c>
      <c r="G1972">
        <v>0</v>
      </c>
      <c r="H1972">
        <v>16.141229332655062</v>
      </c>
      <c r="I1972">
        <v>0</v>
      </c>
      <c r="J1972">
        <v>1.2054018449611863</v>
      </c>
      <c r="K1972">
        <v>0</v>
      </c>
      <c r="L1972">
        <v>52.349762373708067</v>
      </c>
      <c r="M1972">
        <v>0</v>
      </c>
      <c r="N1972">
        <v>7.6305968219977025</v>
      </c>
      <c r="O1972">
        <v>7.7599680468998731</v>
      </c>
      <c r="P1972">
        <v>0</v>
      </c>
      <c r="Q1972">
        <v>122.19301252978893</v>
      </c>
      <c r="R1972">
        <v>0</v>
      </c>
      <c r="S1972">
        <v>6.4313573270977695</v>
      </c>
      <c r="T1972">
        <v>3.6409951351138864E-2</v>
      </c>
      <c r="U1972">
        <v>0.87306418976301858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31.801768591171083</v>
      </c>
      <c r="AB1972">
        <v>33.397996829215103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32.077211004323892</v>
      </c>
      <c r="AL1972">
        <f t="shared" si="90"/>
        <v>0.9759386434615499</v>
      </c>
      <c r="AM1972">
        <f t="shared" si="91"/>
        <v>2.5052419577759871E-3</v>
      </c>
      <c r="AN1972">
        <f t="shared" si="92"/>
        <v>4.8907480530514837E-3</v>
      </c>
    </row>
    <row r="1973" spans="1:40" x14ac:dyDescent="0.25">
      <c r="A1973" s="2">
        <v>2090</v>
      </c>
      <c r="B1973" t="s">
        <v>353</v>
      </c>
      <c r="C1973">
        <v>21570.306168809533</v>
      </c>
      <c r="D1973">
        <v>7118.2962717602086</v>
      </c>
      <c r="E1973">
        <v>71.867720534694655</v>
      </c>
      <c r="F1973">
        <v>172.89838968623056</v>
      </c>
      <c r="G1973">
        <v>0</v>
      </c>
      <c r="H1973">
        <v>743.14360581964581</v>
      </c>
      <c r="I1973">
        <v>0</v>
      </c>
      <c r="J1973">
        <v>6.32956630008698</v>
      </c>
      <c r="K1973">
        <v>7.912058261556421</v>
      </c>
      <c r="L1973">
        <v>745.63720518039804</v>
      </c>
      <c r="M1973">
        <v>0</v>
      </c>
      <c r="N1973">
        <v>272.62510969369686</v>
      </c>
      <c r="O1973">
        <v>47.751022348140808</v>
      </c>
      <c r="P1973">
        <v>0</v>
      </c>
      <c r="Q1973">
        <v>791.08685900073147</v>
      </c>
      <c r="R1973">
        <v>26.672080178090781</v>
      </c>
      <c r="S1973">
        <v>29.624279249081795</v>
      </c>
      <c r="T1973">
        <v>0.53204817278533578</v>
      </c>
      <c r="U1973">
        <v>6.0761909061039256</v>
      </c>
      <c r="V1973">
        <v>0</v>
      </c>
      <c r="W1973">
        <v>7837.1771013888638</v>
      </c>
      <c r="X1973">
        <v>1986.1933553010526</v>
      </c>
      <c r="Y1973">
        <v>1265.3006001318154</v>
      </c>
      <c r="Z1973">
        <v>358.46777576976973</v>
      </c>
      <c r="AA1973">
        <v>36.791001414220773</v>
      </c>
      <c r="AB1973">
        <v>9.7530857639073094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36.17084194845058</v>
      </c>
      <c r="AL1973">
        <f t="shared" si="90"/>
        <v>0.33333620468919517</v>
      </c>
      <c r="AM1973">
        <f t="shared" si="91"/>
        <v>9.253213308353872E-2</v>
      </c>
      <c r="AN1973">
        <f t="shared" si="92"/>
        <v>0.45756951554725039</v>
      </c>
    </row>
    <row r="1974" spans="1:40" x14ac:dyDescent="0.25">
      <c r="A1974" s="2">
        <v>2091</v>
      </c>
      <c r="B1974" t="s">
        <v>353</v>
      </c>
      <c r="C1974">
        <v>3314.7125477789409</v>
      </c>
      <c r="D1974">
        <v>187.46391955777028</v>
      </c>
      <c r="E1974">
        <v>1.8935851438031461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1403.7795201751057</v>
      </c>
      <c r="X1974">
        <v>554.56731574408775</v>
      </c>
      <c r="Y1974">
        <v>44.997045905800547</v>
      </c>
      <c r="Z1974">
        <v>40.244178976726424</v>
      </c>
      <c r="AA1974">
        <v>767.8624371841214</v>
      </c>
      <c r="AB1974">
        <v>304.56559200972259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9.3389530818034974</v>
      </c>
      <c r="AL1974">
        <f t="shared" si="90"/>
        <v>5.7126372791648096E-2</v>
      </c>
      <c r="AM1974">
        <f t="shared" si="91"/>
        <v>0.25918775621417961</v>
      </c>
      <c r="AN1974">
        <f t="shared" si="92"/>
        <v>0.91434017925440969</v>
      </c>
    </row>
    <row r="1975" spans="1:40" x14ac:dyDescent="0.25">
      <c r="A1975" s="2">
        <v>2092</v>
      </c>
      <c r="B1975" t="s">
        <v>353</v>
      </c>
      <c r="C1975">
        <v>95.998379187219086</v>
      </c>
      <c r="D1975">
        <v>22.55910212448509</v>
      </c>
      <c r="E1975">
        <v>0.22767436060063656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5.3761401960394544</v>
      </c>
      <c r="R1975">
        <v>0.18440862435381286</v>
      </c>
      <c r="S1975">
        <v>6.5768039156622549E-2</v>
      </c>
      <c r="T1975">
        <v>0</v>
      </c>
      <c r="U1975">
        <v>0</v>
      </c>
      <c r="V1975">
        <v>0</v>
      </c>
      <c r="W1975">
        <v>54.617222083537186</v>
      </c>
      <c r="X1975">
        <v>12.769590663844673</v>
      </c>
      <c r="Y1975">
        <v>0</v>
      </c>
      <c r="Z1975">
        <v>0</v>
      </c>
      <c r="AA1975">
        <v>0.14650383334674325</v>
      </c>
      <c r="AB1975">
        <v>5.1969261854873529E-2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L1975">
        <f t="shared" si="90"/>
        <v>0.23736626261831184</v>
      </c>
      <c r="AM1975">
        <f t="shared" si="91"/>
        <v>0.13356017085136962</v>
      </c>
      <c r="AN1975">
        <f t="shared" si="92"/>
        <v>0.70402528058079505</v>
      </c>
    </row>
    <row r="1976" spans="1:40" x14ac:dyDescent="0.25">
      <c r="A1976" s="2">
        <v>2093</v>
      </c>
      <c r="B1976" t="s">
        <v>353</v>
      </c>
      <c r="C1976">
        <v>228.75144075601165</v>
      </c>
      <c r="D1976">
        <v>50.97372815147677</v>
      </c>
      <c r="E1976">
        <v>0.51467165426888728</v>
      </c>
      <c r="F1976">
        <v>0.20713404171004754</v>
      </c>
      <c r="G1976">
        <v>0.11578346915805786</v>
      </c>
      <c r="H1976">
        <v>0.89029502483447709</v>
      </c>
      <c r="I1976">
        <v>0.49765416971866155</v>
      </c>
      <c r="J1976">
        <v>1.7092373210911407E-2</v>
      </c>
      <c r="K1976">
        <v>9.5063084509350009E-3</v>
      </c>
      <c r="L1976">
        <v>1.3926059140914602</v>
      </c>
      <c r="M1976">
        <v>0</v>
      </c>
      <c r="N1976">
        <v>0.51095933373756341</v>
      </c>
      <c r="O1976">
        <v>8.918355672777431E-2</v>
      </c>
      <c r="P1976">
        <v>0</v>
      </c>
      <c r="Q1976">
        <v>1.1265826315056755</v>
      </c>
      <c r="R1976">
        <v>8.0288745152761534E-2</v>
      </c>
      <c r="S1976">
        <v>4.1840793888616237E-2</v>
      </c>
      <c r="T1976">
        <v>9.9379958878373625E-4</v>
      </c>
      <c r="U1976">
        <v>1.134817484838508E-2</v>
      </c>
      <c r="V1976">
        <v>0</v>
      </c>
      <c r="W1976">
        <v>118.82355906738646</v>
      </c>
      <c r="X1976">
        <v>28.846168748739032</v>
      </c>
      <c r="Y1976">
        <v>0</v>
      </c>
      <c r="Z1976">
        <v>23.93996305728237</v>
      </c>
      <c r="AA1976">
        <v>0.10559396975344863</v>
      </c>
      <c r="AB1976">
        <v>3.7625437498355264E-2</v>
      </c>
      <c r="AC1976">
        <v>8.4551018838705111E-2</v>
      </c>
      <c r="AD1976">
        <v>0</v>
      </c>
      <c r="AE1976">
        <v>0</v>
      </c>
      <c r="AF1976">
        <v>0</v>
      </c>
      <c r="AG1976">
        <v>0</v>
      </c>
      <c r="AH1976">
        <v>0.4343113141434865</v>
      </c>
      <c r="AL1976">
        <f t="shared" si="90"/>
        <v>0.22508448312097692</v>
      </c>
      <c r="AM1976">
        <f t="shared" si="91"/>
        <v>0.12626715744730588</v>
      </c>
      <c r="AN1976">
        <f t="shared" si="92"/>
        <v>0.64617274861685325</v>
      </c>
    </row>
    <row r="1977" spans="1:40" x14ac:dyDescent="0.25">
      <c r="A1977" s="2">
        <v>2094</v>
      </c>
      <c r="B1977" t="s">
        <v>353</v>
      </c>
      <c r="C1977">
        <v>47.222385674806162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31.148660906740933</v>
      </c>
      <c r="X1977">
        <v>14.695340844221338</v>
      </c>
      <c r="Y1977">
        <v>1.3783839238438906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L1977">
        <f t="shared" si="90"/>
        <v>0</v>
      </c>
      <c r="AM1977">
        <f t="shared" si="91"/>
        <v>0.31119437601945465</v>
      </c>
      <c r="AN1977">
        <f t="shared" si="92"/>
        <v>0.97081079441144624</v>
      </c>
    </row>
    <row r="1978" spans="1:40" x14ac:dyDescent="0.25">
      <c r="A1978" s="2">
        <v>2095</v>
      </c>
      <c r="B1978" t="s">
        <v>353</v>
      </c>
      <c r="C1978">
        <v>38.563033915927718</v>
      </c>
      <c r="D1978">
        <v>14.229874909358182</v>
      </c>
      <c r="E1978">
        <v>0.14372731217965803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0.46039476261163897</v>
      </c>
      <c r="R1978">
        <v>0.51645285327941937</v>
      </c>
      <c r="S1978">
        <v>3.8147085893291674E-2</v>
      </c>
      <c r="T1978">
        <v>0</v>
      </c>
      <c r="U1978">
        <v>0</v>
      </c>
      <c r="V1978">
        <v>0</v>
      </c>
      <c r="W1978">
        <v>17.055656838847046</v>
      </c>
      <c r="X1978">
        <v>6.1187801537584798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L1978">
        <f t="shared" si="90"/>
        <v>0.37273006716416834</v>
      </c>
      <c r="AM1978">
        <f t="shared" si="91"/>
        <v>0.15866957374511023</v>
      </c>
      <c r="AN1978">
        <f t="shared" si="92"/>
        <v>0.60094952702966065</v>
      </c>
    </row>
    <row r="1979" spans="1:40" x14ac:dyDescent="0.25">
      <c r="A1979" s="2">
        <v>2096</v>
      </c>
      <c r="B1979" t="s">
        <v>353</v>
      </c>
      <c r="C1979">
        <v>5.1232022808384388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3.9640741993673427</v>
      </c>
      <c r="X1979">
        <v>1.0953362919304499</v>
      </c>
      <c r="Y1979">
        <v>6.3791789540646043E-2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L1979">
        <f t="shared" si="90"/>
        <v>0</v>
      </c>
      <c r="AM1979">
        <f t="shared" si="91"/>
        <v>0.21379914980659176</v>
      </c>
      <c r="AN1979">
        <f t="shared" si="92"/>
        <v>0.98754845386854284</v>
      </c>
    </row>
    <row r="1980" spans="1:40" x14ac:dyDescent="0.25">
      <c r="A1980" s="2">
        <v>2097</v>
      </c>
      <c r="B1980" t="s">
        <v>353</v>
      </c>
      <c r="C1980">
        <v>11.881756991541346</v>
      </c>
      <c r="D1980">
        <v>3.6792760438049181</v>
      </c>
      <c r="E1980">
        <v>3.7137000916664581E-2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6.8158738983238001</v>
      </c>
      <c r="X1980">
        <v>1.2974893798117881</v>
      </c>
      <c r="Y1980">
        <v>0</v>
      </c>
      <c r="Z1980">
        <v>0</v>
      </c>
      <c r="AA1980">
        <v>4.2087311757644887E-2</v>
      </c>
      <c r="AB1980">
        <v>9.893356926530315E-3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L1980">
        <f t="shared" si="90"/>
        <v>0.31278312183688883</v>
      </c>
      <c r="AM1980">
        <f t="shared" si="91"/>
        <v>0.11003277862601024</v>
      </c>
      <c r="AN1980">
        <f t="shared" si="92"/>
        <v>0.68721687816311117</v>
      </c>
    </row>
    <row r="1981" spans="1:40" x14ac:dyDescent="0.25">
      <c r="A1981" s="2">
        <v>2098</v>
      </c>
      <c r="B1981" t="s">
        <v>235</v>
      </c>
      <c r="C1981">
        <v>2.6094965375320029</v>
      </c>
      <c r="D1981">
        <v>2.5834209494240539</v>
      </c>
      <c r="E1981">
        <v>2.607558810794898E-2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L1981">
        <f t="shared" si="90"/>
        <v>1</v>
      </c>
      <c r="AM1981">
        <f t="shared" si="91"/>
        <v>0</v>
      </c>
      <c r="AN1981">
        <f t="shared" si="92"/>
        <v>0</v>
      </c>
    </row>
    <row r="1982" spans="1:40" x14ac:dyDescent="0.25">
      <c r="A1982" s="2">
        <v>2099</v>
      </c>
      <c r="B1982" t="s">
        <v>235</v>
      </c>
      <c r="C1982">
        <v>7.7607052833330368</v>
      </c>
      <c r="D1982">
        <v>7.6830981408718788</v>
      </c>
      <c r="E1982">
        <v>7.7607142461158393E-2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L1982">
        <f t="shared" si="90"/>
        <v>1</v>
      </c>
      <c r="AM1982">
        <f t="shared" si="91"/>
        <v>0</v>
      </c>
      <c r="AN1982">
        <f t="shared" si="92"/>
        <v>0</v>
      </c>
    </row>
    <row r="1983" spans="1:40" x14ac:dyDescent="0.25">
      <c r="A1983" s="2">
        <v>2100</v>
      </c>
      <c r="B1983" t="s">
        <v>235</v>
      </c>
      <c r="C1983">
        <v>3762.6515896669011</v>
      </c>
      <c r="D1983">
        <v>2899.5088640731447</v>
      </c>
      <c r="E1983">
        <v>29.288019133773137</v>
      </c>
      <c r="F1983">
        <v>5.9846965448961651</v>
      </c>
      <c r="G1983">
        <v>58.993088553034973</v>
      </c>
      <c r="H1983">
        <v>1.7423402210941068</v>
      </c>
      <c r="I1983">
        <v>17.176292960994871</v>
      </c>
      <c r="J1983">
        <v>0.23453371559778902</v>
      </c>
      <c r="K1983">
        <v>2.3120119899546121</v>
      </c>
      <c r="L1983">
        <v>15.968413515607104</v>
      </c>
      <c r="M1983">
        <v>157.41551504738561</v>
      </c>
      <c r="N1983">
        <v>26.170314498198781</v>
      </c>
      <c r="O1983">
        <v>1.0701779730494287</v>
      </c>
      <c r="P1983">
        <v>10.550243912819264</v>
      </c>
      <c r="Q1983">
        <v>395.33050293232276</v>
      </c>
      <c r="R1983">
        <v>0</v>
      </c>
      <c r="S1983">
        <v>39.756542342681179</v>
      </c>
      <c r="T1983">
        <v>8.1112190259457456E-2</v>
      </c>
      <c r="U1983">
        <v>2.3327616216294831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68.89893329583343</v>
      </c>
      <c r="AB1983">
        <v>29.837225144624284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L1983">
        <f t="shared" si="90"/>
        <v>0.77838641538059528</v>
      </c>
      <c r="AM1983">
        <f t="shared" si="91"/>
        <v>7.9298400166957009E-3</v>
      </c>
      <c r="AN1983">
        <f t="shared" si="92"/>
        <v>2.6241111112070465E-2</v>
      </c>
    </row>
    <row r="1984" spans="1:40" x14ac:dyDescent="0.25">
      <c r="A1984" s="2">
        <v>2101</v>
      </c>
      <c r="B1984" t="s">
        <v>235</v>
      </c>
      <c r="C1984">
        <v>10528.869244111587</v>
      </c>
      <c r="D1984">
        <v>8314.9052695791488</v>
      </c>
      <c r="E1984">
        <v>83.924039140028356</v>
      </c>
      <c r="F1984">
        <v>101.14238183766396</v>
      </c>
      <c r="G1984">
        <v>11.841139745927544</v>
      </c>
      <c r="H1984">
        <v>293.21341169007826</v>
      </c>
      <c r="I1984">
        <v>34.327637800774013</v>
      </c>
      <c r="J1984">
        <v>18.629420899544357</v>
      </c>
      <c r="K1984">
        <v>3.7365110649111313</v>
      </c>
      <c r="L1984">
        <v>295.33255183387087</v>
      </c>
      <c r="M1984">
        <v>113.87807984652849</v>
      </c>
      <c r="N1984">
        <v>75.816062293291026</v>
      </c>
      <c r="O1984">
        <v>119.66127860431493</v>
      </c>
      <c r="P1984">
        <v>0</v>
      </c>
      <c r="Q1984">
        <v>560.0200645330666</v>
      </c>
      <c r="R1984">
        <v>96.736489256243942</v>
      </c>
      <c r="S1984">
        <v>23.267869310825041</v>
      </c>
      <c r="T1984">
        <v>0.66619212397856442</v>
      </c>
      <c r="U1984">
        <v>7.8965406342818616</v>
      </c>
      <c r="V1984">
        <v>0</v>
      </c>
      <c r="W1984">
        <v>0</v>
      </c>
      <c r="X1984">
        <v>0</v>
      </c>
      <c r="Y1984">
        <v>3.2380714556750156</v>
      </c>
      <c r="Z1984">
        <v>0</v>
      </c>
      <c r="AA1984">
        <v>219.57309419090711</v>
      </c>
      <c r="AB1984">
        <v>132.92633000229475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18.136808268231277</v>
      </c>
      <c r="AL1984">
        <f t="shared" si="90"/>
        <v>0.79769528085044239</v>
      </c>
      <c r="AM1984">
        <f t="shared" si="91"/>
        <v>1.2624938815403716E-2</v>
      </c>
      <c r="AN1984">
        <f t="shared" si="92"/>
        <v>3.3479323944529175E-2</v>
      </c>
    </row>
    <row r="1985" spans="1:40" x14ac:dyDescent="0.25">
      <c r="A1985" s="2">
        <v>2102</v>
      </c>
      <c r="B1985" t="s">
        <v>235</v>
      </c>
      <c r="C1985">
        <v>0.2208920844130623</v>
      </c>
      <c r="D1985">
        <v>0.21868339826067182</v>
      </c>
      <c r="E1985">
        <v>2.2086861523904875E-3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L1985">
        <f t="shared" si="90"/>
        <v>1</v>
      </c>
      <c r="AM1985">
        <f t="shared" si="91"/>
        <v>0</v>
      </c>
      <c r="AN1985">
        <f t="shared" si="92"/>
        <v>0</v>
      </c>
    </row>
    <row r="1986" spans="1:40" x14ac:dyDescent="0.25">
      <c r="A1986" s="2">
        <v>2103</v>
      </c>
      <c r="B1986" t="s">
        <v>235</v>
      </c>
      <c r="C1986">
        <v>14741.082333616652</v>
      </c>
      <c r="D1986">
        <v>14460.101341434623</v>
      </c>
      <c r="E1986">
        <v>146.06166884060215</v>
      </c>
      <c r="F1986">
        <v>1.2302780516643905</v>
      </c>
      <c r="G1986">
        <v>0</v>
      </c>
      <c r="H1986">
        <v>3.5665805379925759</v>
      </c>
      <c r="I1986">
        <v>0</v>
      </c>
      <c r="J1986">
        <v>0.24357351679697886</v>
      </c>
      <c r="K1986">
        <v>0</v>
      </c>
      <c r="L1986">
        <v>4.4559454040729429</v>
      </c>
      <c r="M1986">
        <v>0</v>
      </c>
      <c r="N1986">
        <v>0.73490724895511106</v>
      </c>
      <c r="O1986">
        <v>1.302946398153136</v>
      </c>
      <c r="P1986">
        <v>0</v>
      </c>
      <c r="Q1986">
        <v>4.3415619293957066</v>
      </c>
      <c r="R1986">
        <v>0</v>
      </c>
      <c r="S1986">
        <v>0.22849572673610005</v>
      </c>
      <c r="T1986">
        <v>7.326643838025065E-3</v>
      </c>
      <c r="U1986">
        <v>8.5975924343680177E-2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33.310414003019261</v>
      </c>
      <c r="AB1986">
        <v>85.411317956459655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L1986">
        <f t="shared" si="90"/>
        <v>0.99084739367924524</v>
      </c>
      <c r="AM1986">
        <f t="shared" si="91"/>
        <v>5.7941008688135055E-3</v>
      </c>
      <c r="AN1986">
        <f t="shared" si="92"/>
        <v>8.0538002076507714E-3</v>
      </c>
    </row>
    <row r="1987" spans="1:40" x14ac:dyDescent="0.25">
      <c r="A1987" s="2">
        <v>2104</v>
      </c>
      <c r="B1987" t="s">
        <v>235</v>
      </c>
      <c r="C1987">
        <v>0.22235341022481744</v>
      </c>
      <c r="D1987">
        <v>0.21930996818641652</v>
      </c>
      <c r="E1987">
        <v>2.2151588725779613E-3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3.7156011916903473E-5</v>
      </c>
      <c r="R1987">
        <v>0</v>
      </c>
      <c r="S1987">
        <v>1.9728856213895755E-6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7.8915426828468616E-4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L1987">
        <f t="shared" ref="AL1987:AL2050" si="93">(D1987+E1987)/C1987</f>
        <v>0.99627492483706226</v>
      </c>
      <c r="AM1987">
        <f t="shared" ref="AM1987:AM2050" si="94">(SUM(X1987,AB1987,AE1987))/C1987</f>
        <v>3.5490990108349892E-3</v>
      </c>
      <c r="AN1987">
        <f t="shared" ref="AN1987:AN2050" si="95">(SUM(AA1987:AB1987,AD1987:AE1987,W1987:X1987))/C1987</f>
        <v>3.5490990108349892E-3</v>
      </c>
    </row>
    <row r="1988" spans="1:40" x14ac:dyDescent="0.25">
      <c r="A1988" s="2">
        <v>2105</v>
      </c>
      <c r="B1988" t="s">
        <v>235</v>
      </c>
      <c r="C1988">
        <v>2170.1288811209397</v>
      </c>
      <c r="D1988">
        <v>2148.4278988936508</v>
      </c>
      <c r="E1988">
        <v>21.700982227288943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L1988">
        <f t="shared" si="93"/>
        <v>1</v>
      </c>
      <c r="AM1988">
        <f t="shared" si="94"/>
        <v>0</v>
      </c>
      <c r="AN1988">
        <f t="shared" si="95"/>
        <v>0</v>
      </c>
    </row>
    <row r="1989" spans="1:40" x14ac:dyDescent="0.25">
      <c r="A1989" s="2">
        <v>2106</v>
      </c>
      <c r="B1989" t="s">
        <v>235</v>
      </c>
      <c r="C1989">
        <v>14.223929634310098</v>
      </c>
      <c r="D1989">
        <v>7.1977363070322307</v>
      </c>
      <c r="E1989">
        <v>7.2704411734243177E-2</v>
      </c>
      <c r="F1989">
        <v>7.8521078519980567E-2</v>
      </c>
      <c r="G1989">
        <v>0.77405003626428992</v>
      </c>
      <c r="H1989">
        <v>2.2862409167060269E-2</v>
      </c>
      <c r="I1989">
        <v>0.22537238083097733</v>
      </c>
      <c r="J1989">
        <v>3.0778168788328487E-3</v>
      </c>
      <c r="K1989">
        <v>3.0339578688981621E-2</v>
      </c>
      <c r="L1989">
        <v>0.20952308451810525</v>
      </c>
      <c r="M1989">
        <v>2.0654462059459102</v>
      </c>
      <c r="N1989">
        <v>0.34338146498328304</v>
      </c>
      <c r="O1989">
        <v>1.4042569314466194E-2</v>
      </c>
      <c r="P1989">
        <v>0.13843017544631814</v>
      </c>
      <c r="Q1989">
        <v>1.6959829613635065</v>
      </c>
      <c r="R1989">
        <v>0</v>
      </c>
      <c r="S1989">
        <v>0.17055681582781612</v>
      </c>
      <c r="T1989">
        <v>1.0640493167516996E-3</v>
      </c>
      <c r="U1989">
        <v>3.0608112562962777E-2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0.69471613609953364</v>
      </c>
      <c r="AB1989">
        <v>0.45551403981485078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L1989">
        <f t="shared" si="93"/>
        <v>0.51114149926818808</v>
      </c>
      <c r="AM1989">
        <f t="shared" si="94"/>
        <v>3.2024486307643672E-2</v>
      </c>
      <c r="AN1989">
        <f t="shared" si="95"/>
        <v>8.0865851103472081E-2</v>
      </c>
    </row>
    <row r="1990" spans="1:40" x14ac:dyDescent="0.25">
      <c r="A1990" s="2">
        <v>2107</v>
      </c>
      <c r="B1990" t="s">
        <v>235</v>
      </c>
      <c r="C1990">
        <v>4.8846359529343992</v>
      </c>
      <c r="D1990">
        <v>4.8357896023369662</v>
      </c>
      <c r="E1990">
        <v>4.8846350597433266E-2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L1990">
        <f t="shared" si="93"/>
        <v>1</v>
      </c>
      <c r="AM1990">
        <f t="shared" si="94"/>
        <v>0</v>
      </c>
      <c r="AN1990">
        <f t="shared" si="95"/>
        <v>0</v>
      </c>
    </row>
    <row r="1991" spans="1:40" x14ac:dyDescent="0.25">
      <c r="A1991" s="2">
        <v>2108</v>
      </c>
      <c r="B1991" t="s">
        <v>354</v>
      </c>
      <c r="C1991">
        <v>5.0644802892407643</v>
      </c>
      <c r="D1991">
        <v>2.0739891638048586</v>
      </c>
      <c r="E1991">
        <v>2.0928144351730526E-2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2.5309747886329821</v>
      </c>
      <c r="AB1991">
        <v>0.43858819245119296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L1991">
        <f t="shared" si="93"/>
        <v>0.4136490199413228</v>
      </c>
      <c r="AM1991">
        <f t="shared" si="94"/>
        <v>8.6600829187340647E-2</v>
      </c>
      <c r="AN1991">
        <f t="shared" si="95"/>
        <v>0.58635098005867714</v>
      </c>
    </row>
    <row r="1992" spans="1:40" x14ac:dyDescent="0.25">
      <c r="A1992" s="2">
        <v>2109</v>
      </c>
      <c r="B1992" t="s">
        <v>354</v>
      </c>
      <c r="C1992">
        <v>53.778166111341342</v>
      </c>
      <c r="D1992">
        <v>24.503297988036056</v>
      </c>
      <c r="E1992">
        <v>0.24707609036936987</v>
      </c>
      <c r="F1992">
        <v>8.9946569274565222E-2</v>
      </c>
      <c r="G1992">
        <v>0</v>
      </c>
      <c r="H1992">
        <v>0.10758686353474668</v>
      </c>
      <c r="I1992">
        <v>0</v>
      </c>
      <c r="J1992">
        <v>9.2197289663398189E-3</v>
      </c>
      <c r="K1992">
        <v>0</v>
      </c>
      <c r="L1992">
        <v>0.35381059064179465</v>
      </c>
      <c r="M1992">
        <v>0</v>
      </c>
      <c r="N1992">
        <v>8.8407651383422881E-2</v>
      </c>
      <c r="O1992">
        <v>3.5113038598978963E-2</v>
      </c>
      <c r="P1992">
        <v>0</v>
      </c>
      <c r="Q1992">
        <v>6.4495656201452114</v>
      </c>
      <c r="R1992">
        <v>2.9537341259987689E-2</v>
      </c>
      <c r="S1992">
        <v>0.19316297919716924</v>
      </c>
      <c r="T1992">
        <v>5.7758763404289128E-4</v>
      </c>
      <c r="U1992">
        <v>2.9382157985492381E-3</v>
      </c>
      <c r="V1992">
        <v>0</v>
      </c>
      <c r="W1992">
        <v>2.3270195713968175E-3</v>
      </c>
      <c r="X1992">
        <v>1.0471588391250861E-3</v>
      </c>
      <c r="Y1992">
        <v>0</v>
      </c>
      <c r="Z1992">
        <v>0</v>
      </c>
      <c r="AA1992">
        <v>17.202491751488679</v>
      </c>
      <c r="AB1992">
        <v>4.4620599166018993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L1992">
        <f t="shared" si="93"/>
        <v>0.46023090536710937</v>
      </c>
      <c r="AM1992">
        <f t="shared" si="94"/>
        <v>8.2991061208756878E-2</v>
      </c>
      <c r="AN1992">
        <f t="shared" si="95"/>
        <v>0.40291306701757396</v>
      </c>
    </row>
    <row r="1993" spans="1:40" x14ac:dyDescent="0.25">
      <c r="A1993" s="2">
        <v>2110</v>
      </c>
      <c r="B1993" t="s">
        <v>354</v>
      </c>
      <c r="C1993">
        <v>19023.842124425788</v>
      </c>
      <c r="D1993">
        <v>7711.8004500878196</v>
      </c>
      <c r="E1993">
        <v>77.743897095868306</v>
      </c>
      <c r="F1993">
        <v>395.45969973877209</v>
      </c>
      <c r="G1993">
        <v>0</v>
      </c>
      <c r="H1993">
        <v>473.01710465133658</v>
      </c>
      <c r="I1993">
        <v>0</v>
      </c>
      <c r="J1993">
        <v>32.375473294828666</v>
      </c>
      <c r="K1993">
        <v>8.1598672499938818</v>
      </c>
      <c r="L1993">
        <v>1555.5661063762698</v>
      </c>
      <c r="M1993">
        <v>0</v>
      </c>
      <c r="N1993">
        <v>393.56935715875636</v>
      </c>
      <c r="O1993">
        <v>154.37802181167348</v>
      </c>
      <c r="P1993">
        <v>0</v>
      </c>
      <c r="Q1993">
        <v>2969.080719618335</v>
      </c>
      <c r="R1993">
        <v>0</v>
      </c>
      <c r="S1993">
        <v>85.465010240561114</v>
      </c>
      <c r="T1993">
        <v>2.5396920693109535</v>
      </c>
      <c r="U1993">
        <v>12.918189838519728</v>
      </c>
      <c r="V1993">
        <v>0</v>
      </c>
      <c r="W1993">
        <v>0</v>
      </c>
      <c r="X1993">
        <v>0</v>
      </c>
      <c r="Y1993">
        <v>12.158489383419457</v>
      </c>
      <c r="Z1993">
        <v>0</v>
      </c>
      <c r="AA1993">
        <v>4167.0706796569793</v>
      </c>
      <c r="AB1993">
        <v>850.35566918639472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122.18369696694783</v>
      </c>
      <c r="AL1993">
        <f t="shared" si="93"/>
        <v>0.40946220517580151</v>
      </c>
      <c r="AM1993">
        <f t="shared" si="94"/>
        <v>4.4699470465778039E-2</v>
      </c>
      <c r="AN1993">
        <f t="shared" si="95"/>
        <v>0.26374411204775594</v>
      </c>
    </row>
    <row r="1994" spans="1:40" x14ac:dyDescent="0.25">
      <c r="A1994" s="2">
        <v>2111</v>
      </c>
      <c r="B1994" t="s">
        <v>354</v>
      </c>
      <c r="C1994">
        <v>211.7198908410673</v>
      </c>
      <c r="D1994">
        <v>144.0611296834245</v>
      </c>
      <c r="E1994">
        <v>1.4552833524119968</v>
      </c>
      <c r="F1994">
        <v>0.71572941759530473</v>
      </c>
      <c r="G1994">
        <v>0</v>
      </c>
      <c r="H1994">
        <v>0.85569865977237913</v>
      </c>
      <c r="I1994">
        <v>0</v>
      </c>
      <c r="J1994">
        <v>7.3459051523718358E-2</v>
      </c>
      <c r="K1994">
        <v>0</v>
      </c>
      <c r="L1994">
        <v>2.8152684771080647</v>
      </c>
      <c r="M1994">
        <v>0</v>
      </c>
      <c r="N1994">
        <v>0.58171629479667852</v>
      </c>
      <c r="O1994">
        <v>0.27894584411660134</v>
      </c>
      <c r="P1994">
        <v>0</v>
      </c>
      <c r="Q1994">
        <v>6.4147618538594742</v>
      </c>
      <c r="R1994">
        <v>0</v>
      </c>
      <c r="S1994">
        <v>0.33751455649391471</v>
      </c>
      <c r="T1994">
        <v>4.9634492609356403E-3</v>
      </c>
      <c r="U1994">
        <v>2.3824556928982214E-2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44.770311243665994</v>
      </c>
      <c r="AB1994">
        <v>9.3312844001087498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L1994">
        <f t="shared" si="93"/>
        <v>0.6873062916184477</v>
      </c>
      <c r="AM1994">
        <f t="shared" si="94"/>
        <v>4.4073725728082422E-2</v>
      </c>
      <c r="AN1994">
        <f t="shared" si="95"/>
        <v>0.25553383495926429</v>
      </c>
    </row>
    <row r="1995" spans="1:40" x14ac:dyDescent="0.25">
      <c r="A1995" s="2">
        <v>2112</v>
      </c>
      <c r="B1995" t="s">
        <v>366</v>
      </c>
      <c r="C1995">
        <v>12693.070291833848</v>
      </c>
      <c r="D1995">
        <v>10641.106033081878</v>
      </c>
      <c r="E1995">
        <v>107.4859295880469</v>
      </c>
      <c r="F1995">
        <v>0</v>
      </c>
      <c r="G1995">
        <v>11.121117075337981</v>
      </c>
      <c r="H1995">
        <v>0</v>
      </c>
      <c r="I1995">
        <v>23.355837290986962</v>
      </c>
      <c r="J1995">
        <v>3.5665128151207539</v>
      </c>
      <c r="K1995">
        <v>0</v>
      </c>
      <c r="L1995">
        <v>53.821832769444555</v>
      </c>
      <c r="M1995">
        <v>0</v>
      </c>
      <c r="N1995">
        <v>13.577009715130991</v>
      </c>
      <c r="O1995">
        <v>4.9833741523205788</v>
      </c>
      <c r="P1995">
        <v>0</v>
      </c>
      <c r="Q1995">
        <v>0</v>
      </c>
      <c r="R1995">
        <v>141.18680054981729</v>
      </c>
      <c r="S1995">
        <v>7.4307806909216021</v>
      </c>
      <c r="T1995">
        <v>2.9957913051402181</v>
      </c>
      <c r="U1995">
        <v>0.74969354267365562</v>
      </c>
      <c r="V1995">
        <v>0</v>
      </c>
      <c r="W1995">
        <v>746.71412856381926</v>
      </c>
      <c r="X1995">
        <v>522.50743789968283</v>
      </c>
      <c r="Y1995">
        <v>7.5576535163560612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404.9103592771699</v>
      </c>
      <c r="AL1995">
        <f t="shared" si="93"/>
        <v>0.84680788143000252</v>
      </c>
      <c r="AM1995">
        <f t="shared" si="94"/>
        <v>4.1164779354908372E-2</v>
      </c>
      <c r="AN1995">
        <f t="shared" si="95"/>
        <v>9.9993266978129186E-2</v>
      </c>
    </row>
    <row r="1996" spans="1:40" x14ac:dyDescent="0.25">
      <c r="A1996" s="2">
        <v>2113</v>
      </c>
      <c r="B1996" t="s">
        <v>366</v>
      </c>
      <c r="C1996">
        <v>9597.9256283278373</v>
      </c>
      <c r="D1996">
        <v>3855.3152723194248</v>
      </c>
      <c r="E1996">
        <v>38.939826863671051</v>
      </c>
      <c r="F1996">
        <v>3.1643276454185432</v>
      </c>
      <c r="G1996">
        <v>0</v>
      </c>
      <c r="H1996">
        <v>13.600496055883445</v>
      </c>
      <c r="I1996">
        <v>0</v>
      </c>
      <c r="J1996">
        <v>0.26102549251053692</v>
      </c>
      <c r="K1996">
        <v>0</v>
      </c>
      <c r="L1996">
        <v>13.646102742143899</v>
      </c>
      <c r="M1996">
        <v>0</v>
      </c>
      <c r="N1996">
        <v>5.0574903027407894</v>
      </c>
      <c r="O1996">
        <v>0.87428989857026984</v>
      </c>
      <c r="P1996">
        <v>0</v>
      </c>
      <c r="Q1996">
        <v>10.832952496422187</v>
      </c>
      <c r="R1996">
        <v>3.9881677523740531</v>
      </c>
      <c r="S1996">
        <v>0.31084637643533636</v>
      </c>
      <c r="T1996">
        <v>9.7035500741106742E-3</v>
      </c>
      <c r="U1996">
        <v>0.11159082808408932</v>
      </c>
      <c r="V1996">
        <v>0</v>
      </c>
      <c r="W1996">
        <v>3796.1120108815862</v>
      </c>
      <c r="X1996">
        <v>1129.4299359624224</v>
      </c>
      <c r="Y1996">
        <v>234.10723999136917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492.16434916870662</v>
      </c>
      <c r="AL1996">
        <f t="shared" si="93"/>
        <v>0.40573924512286075</v>
      </c>
      <c r="AM1996">
        <f t="shared" si="94"/>
        <v>0.11767437878753319</v>
      </c>
      <c r="AN1996">
        <f t="shared" si="95"/>
        <v>0.51318817602696332</v>
      </c>
    </row>
    <row r="1997" spans="1:40" x14ac:dyDescent="0.25">
      <c r="A1997" s="2">
        <v>2114</v>
      </c>
      <c r="B1997" t="s">
        <v>366</v>
      </c>
      <c r="C1997">
        <v>15.345244189110968</v>
      </c>
      <c r="D1997">
        <v>7.7828209143980462</v>
      </c>
      <c r="E1997">
        <v>7.8613982473507565E-2</v>
      </c>
      <c r="F1997">
        <v>0</v>
      </c>
      <c r="G1997">
        <v>4.0837602966313419E-2</v>
      </c>
      <c r="H1997">
        <v>0</v>
      </c>
      <c r="I1997">
        <v>8.5759880186187618E-2</v>
      </c>
      <c r="J1997">
        <v>1.3094980383804466E-2</v>
      </c>
      <c r="K1997">
        <v>0</v>
      </c>
      <c r="L1997">
        <v>0</v>
      </c>
      <c r="M1997">
        <v>0.19762911926317095</v>
      </c>
      <c r="N1997">
        <v>5.1469006972238059E-2</v>
      </c>
      <c r="O1997">
        <v>1.8298908039534125E-2</v>
      </c>
      <c r="P1997">
        <v>0</v>
      </c>
      <c r="Q1997">
        <v>0.1935946305214703</v>
      </c>
      <c r="R1997">
        <v>0.33090409796238568</v>
      </c>
      <c r="S1997">
        <v>2.5992264432212187E-2</v>
      </c>
      <c r="T1997">
        <v>1.100093945132315E-2</v>
      </c>
      <c r="U1997">
        <v>2.7540366043045058E-3</v>
      </c>
      <c r="V1997">
        <v>0</v>
      </c>
      <c r="W1997">
        <v>4.2595563382976049</v>
      </c>
      <c r="X1997">
        <v>1.1572732500694314</v>
      </c>
      <c r="Y1997">
        <v>0.14935819661823418</v>
      </c>
      <c r="Z1997">
        <v>0.79646248922391449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0.14982355124728444</v>
      </c>
      <c r="AL1997">
        <f t="shared" si="93"/>
        <v>0.51230432047800534</v>
      </c>
      <c r="AM1997">
        <f t="shared" si="94"/>
        <v>7.5415759815059574E-2</v>
      </c>
      <c r="AN1997">
        <f t="shared" si="95"/>
        <v>0.352997288385338</v>
      </c>
    </row>
    <row r="1998" spans="1:40" x14ac:dyDescent="0.25">
      <c r="A1998" s="2">
        <v>2115</v>
      </c>
      <c r="B1998" t="s">
        <v>366</v>
      </c>
      <c r="C1998">
        <v>41.302907329183391</v>
      </c>
      <c r="D1998">
        <v>2.4861565942857839</v>
      </c>
      <c r="E1998">
        <v>2.5106419530398705E-2</v>
      </c>
      <c r="F1998">
        <v>1.8876314788204276E-3</v>
      </c>
      <c r="G1998">
        <v>0</v>
      </c>
      <c r="H1998">
        <v>8.1140175553088764E-3</v>
      </c>
      <c r="I1998">
        <v>0</v>
      </c>
      <c r="J1998">
        <v>1.5544591766868921E-4</v>
      </c>
      <c r="K1998">
        <v>0</v>
      </c>
      <c r="L1998">
        <v>7.2243487828407057E-3</v>
      </c>
      <c r="M1998">
        <v>9.1687180715342503E-4</v>
      </c>
      <c r="N1998">
        <v>3.1428572739695391E-3</v>
      </c>
      <c r="O1998">
        <v>5.2126198578125791E-4</v>
      </c>
      <c r="P1998">
        <v>0</v>
      </c>
      <c r="Q1998">
        <v>4.4992263044932304E-3</v>
      </c>
      <c r="R1998">
        <v>6.5652890165425568E-2</v>
      </c>
      <c r="S1998">
        <v>0</v>
      </c>
      <c r="T1998">
        <v>5.699683457862489E-6</v>
      </c>
      <c r="U1998">
        <v>6.6323589327854429E-5</v>
      </c>
      <c r="V1998">
        <v>0</v>
      </c>
      <c r="W1998">
        <v>28.395722699385452</v>
      </c>
      <c r="X1998">
        <v>8.3508218526381075</v>
      </c>
      <c r="Y1998">
        <v>1.7347972051639524</v>
      </c>
      <c r="Z1998">
        <v>0.12074246283574415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9.7373520799707708E-2</v>
      </c>
      <c r="AL1998">
        <f t="shared" si="93"/>
        <v>6.0801119732358397E-2</v>
      </c>
      <c r="AM1998">
        <f t="shared" si="94"/>
        <v>0.20218484345622972</v>
      </c>
      <c r="AN1998">
        <f t="shared" si="95"/>
        <v>0.88968421179541413</v>
      </c>
    </row>
    <row r="1999" spans="1:40" x14ac:dyDescent="0.25">
      <c r="A1999" s="2">
        <v>2116</v>
      </c>
      <c r="B1999" t="s">
        <v>366</v>
      </c>
      <c r="C1999">
        <v>43.980160413960512</v>
      </c>
      <c r="D1999">
        <v>32.321481655575006</v>
      </c>
      <c r="E1999">
        <v>0.32647913676528773</v>
      </c>
      <c r="F1999">
        <v>0</v>
      </c>
      <c r="G1999">
        <v>3.58674301381414E-2</v>
      </c>
      <c r="H1999">
        <v>0</v>
      </c>
      <c r="I1999">
        <v>7.5321923179145808E-2</v>
      </c>
      <c r="J1999">
        <v>1.1500461383375548E-2</v>
      </c>
      <c r="K1999">
        <v>0</v>
      </c>
      <c r="L1999">
        <v>0</v>
      </c>
      <c r="M1999">
        <v>0.17357561633379445</v>
      </c>
      <c r="N1999">
        <v>4.8312329256129702E-2</v>
      </c>
      <c r="O1999">
        <v>1.6071725598834258E-2</v>
      </c>
      <c r="P1999">
        <v>0</v>
      </c>
      <c r="Q1999">
        <v>0.64205412756585067</v>
      </c>
      <c r="R1999">
        <v>0.93917785891552985</v>
      </c>
      <c r="S1999">
        <v>6.7688730775170972E-2</v>
      </c>
      <c r="T1999">
        <v>9.6612904995998974E-3</v>
      </c>
      <c r="U1999">
        <v>2.4184859294829079E-3</v>
      </c>
      <c r="V1999">
        <v>0</v>
      </c>
      <c r="W1999">
        <v>5.6827945648984466</v>
      </c>
      <c r="X1999">
        <v>2.2911418442264848</v>
      </c>
      <c r="Y1999">
        <v>0</v>
      </c>
      <c r="Z1999">
        <v>0</v>
      </c>
      <c r="AA1999">
        <v>3.3218327181696922E-4</v>
      </c>
      <c r="AB1999">
        <v>2.7066785111012301E-4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1.3360103817973086</v>
      </c>
      <c r="AL1999">
        <f t="shared" si="93"/>
        <v>0.74233382700388995</v>
      </c>
      <c r="AM1999">
        <f t="shared" si="94"/>
        <v>5.2101049439333955E-2</v>
      </c>
      <c r="AN1999">
        <f t="shared" si="95"/>
        <v>0.18132128635248271</v>
      </c>
    </row>
    <row r="2000" spans="1:40" x14ac:dyDescent="0.25">
      <c r="A2000" s="2">
        <v>2117</v>
      </c>
      <c r="B2000" t="s">
        <v>366</v>
      </c>
      <c r="C2000">
        <v>3.040179199004406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3.040179199004406</v>
      </c>
      <c r="AL2000">
        <f t="shared" si="93"/>
        <v>0</v>
      </c>
      <c r="AM2000">
        <f t="shared" si="94"/>
        <v>0</v>
      </c>
      <c r="AN2000">
        <f t="shared" si="95"/>
        <v>0</v>
      </c>
    </row>
    <row r="2001" spans="1:40" x14ac:dyDescent="0.25">
      <c r="A2001" s="2">
        <v>2118</v>
      </c>
      <c r="B2001" t="s">
        <v>366</v>
      </c>
      <c r="C2001">
        <v>30.878911710072334</v>
      </c>
      <c r="D2001">
        <v>17.339845104009946</v>
      </c>
      <c r="E2001">
        <v>0.17515015921795357</v>
      </c>
      <c r="F2001">
        <v>0</v>
      </c>
      <c r="G2001">
        <v>9.2563424962473113E-3</v>
      </c>
      <c r="H2001">
        <v>0</v>
      </c>
      <c r="I2001">
        <v>1.9439278408475705E-2</v>
      </c>
      <c r="J2001">
        <v>2.9677281777811888E-3</v>
      </c>
      <c r="K2001">
        <v>0</v>
      </c>
      <c r="L2001">
        <v>0</v>
      </c>
      <c r="M2001">
        <v>4.4796052132739371E-2</v>
      </c>
      <c r="N2001">
        <v>1.1299873108859276E-2</v>
      </c>
      <c r="O2001">
        <v>4.1481151369211324E-3</v>
      </c>
      <c r="P2001">
        <v>0</v>
      </c>
      <c r="Q2001">
        <v>0</v>
      </c>
      <c r="R2001">
        <v>0.11888629892002267</v>
      </c>
      <c r="S2001">
        <v>6.2574889685595046E-3</v>
      </c>
      <c r="T2001">
        <v>2.4936576233076384E-3</v>
      </c>
      <c r="U2001">
        <v>6.2371372257064429E-4</v>
      </c>
      <c r="V2001">
        <v>0</v>
      </c>
      <c r="W2001">
        <v>9.5201780671522958</v>
      </c>
      <c r="X2001">
        <v>2.9185494579541653</v>
      </c>
      <c r="Y2001">
        <v>0.28942230965746973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0.41559806338501798</v>
      </c>
      <c r="AL2001">
        <f t="shared" si="93"/>
        <v>0.56721543257998686</v>
      </c>
      <c r="AM2001">
        <f t="shared" si="94"/>
        <v>9.4515942963176683E-2</v>
      </c>
      <c r="AN2001">
        <f t="shared" si="95"/>
        <v>0.40282273034412336</v>
      </c>
    </row>
    <row r="2002" spans="1:40" x14ac:dyDescent="0.25">
      <c r="A2002" s="2">
        <v>2119</v>
      </c>
      <c r="B2002" t="s">
        <v>366</v>
      </c>
      <c r="C2002">
        <v>40.907126005546587</v>
      </c>
      <c r="D2002">
        <v>23.437441027178181</v>
      </c>
      <c r="E2002">
        <v>0.23672733770767207</v>
      </c>
      <c r="F2002">
        <v>8.6962105577127871E-2</v>
      </c>
      <c r="G2002">
        <v>0</v>
      </c>
      <c r="H2002">
        <v>0.37378306702862413</v>
      </c>
      <c r="I2002">
        <v>0</v>
      </c>
      <c r="J2002">
        <v>7.1639546630713246E-3</v>
      </c>
      <c r="K2002">
        <v>0</v>
      </c>
      <c r="L2002">
        <v>0.37329922381306452</v>
      </c>
      <c r="M2002">
        <v>1.7363441605883112E-3</v>
      </c>
      <c r="N2002">
        <v>0.13499277288690475</v>
      </c>
      <c r="O2002">
        <v>2.4016562357800704E-2</v>
      </c>
      <c r="P2002">
        <v>0</v>
      </c>
      <c r="Q2002">
        <v>0</v>
      </c>
      <c r="R2002">
        <v>0</v>
      </c>
      <c r="S2002">
        <v>0</v>
      </c>
      <c r="T2002">
        <v>2.6769661690267835E-4</v>
      </c>
      <c r="U2002">
        <v>3.0551797378617603E-3</v>
      </c>
      <c r="V2002">
        <v>0</v>
      </c>
      <c r="W2002">
        <v>4.2180656698223871</v>
      </c>
      <c r="X2002">
        <v>1.5132467046929572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10.496368359303441</v>
      </c>
      <c r="AL2002">
        <f t="shared" si="93"/>
        <v>0.57872969031546928</v>
      </c>
      <c r="AM2002">
        <f t="shared" si="94"/>
        <v>3.6992251777545469E-2</v>
      </c>
      <c r="AN2002">
        <f t="shared" si="95"/>
        <v>0.14010547633530249</v>
      </c>
    </row>
    <row r="2003" spans="1:40" x14ac:dyDescent="0.25">
      <c r="A2003" s="2">
        <v>2120</v>
      </c>
      <c r="B2003" t="s">
        <v>347</v>
      </c>
      <c r="C2003">
        <v>33.710299393075829</v>
      </c>
      <c r="D2003">
        <v>1.8759659344901021</v>
      </c>
      <c r="E2003">
        <v>1.8949548274996075E-2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23.032899745604439</v>
      </c>
      <c r="X2003">
        <v>8.7824841647062915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L2003">
        <f t="shared" si="93"/>
        <v>5.6211766637537436E-2</v>
      </c>
      <c r="AM2003">
        <f t="shared" si="94"/>
        <v>0.26052821608906368</v>
      </c>
      <c r="AN2003">
        <f t="shared" si="95"/>
        <v>0.94378823336246254</v>
      </c>
    </row>
    <row r="2004" spans="1:40" x14ac:dyDescent="0.25">
      <c r="A2004" s="2">
        <v>2121</v>
      </c>
      <c r="B2004" t="s">
        <v>347</v>
      </c>
      <c r="C2004">
        <v>45.956765941689881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32.074332652880969</v>
      </c>
      <c r="X2004">
        <v>13.882433288808912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L2004">
        <f t="shared" si="93"/>
        <v>0</v>
      </c>
      <c r="AM2004">
        <f t="shared" si="94"/>
        <v>0.30207594038325053</v>
      </c>
      <c r="AN2004">
        <f t="shared" si="95"/>
        <v>1</v>
      </c>
    </row>
    <row r="2005" spans="1:40" x14ac:dyDescent="0.25">
      <c r="A2005" s="2">
        <v>2122</v>
      </c>
      <c r="B2005" t="s">
        <v>347</v>
      </c>
      <c r="C2005">
        <v>19.926560993855112</v>
      </c>
      <c r="D2005">
        <v>1.8179818946214648</v>
      </c>
      <c r="E2005">
        <v>1.8362964966857638E-2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13.931193263922376</v>
      </c>
      <c r="X2005">
        <v>4.0696716157300825</v>
      </c>
      <c r="Y2005">
        <v>8.9351254614333561E-2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L2005">
        <f t="shared" si="93"/>
        <v>9.2155633887583938E-2</v>
      </c>
      <c r="AM2005">
        <f t="shared" si="94"/>
        <v>0.20423351610872917</v>
      </c>
      <c r="AN2005">
        <f t="shared" si="95"/>
        <v>0.9033603382542279</v>
      </c>
    </row>
    <row r="2006" spans="1:40" x14ac:dyDescent="0.25">
      <c r="A2006" s="2">
        <v>2123</v>
      </c>
      <c r="B2006" t="s">
        <v>347</v>
      </c>
      <c r="C2006">
        <v>2445.5862441657041</v>
      </c>
      <c r="D2006">
        <v>1299.5929202213224</v>
      </c>
      <c r="E2006">
        <v>13.127224851809551</v>
      </c>
      <c r="F2006">
        <v>0.24259116986395637</v>
      </c>
      <c r="G2006">
        <v>0</v>
      </c>
      <c r="H2006">
        <v>0.50858344136027545</v>
      </c>
      <c r="I2006">
        <v>0</v>
      </c>
      <c r="J2006">
        <v>7.8003594104281607E-2</v>
      </c>
      <c r="K2006">
        <v>0</v>
      </c>
      <c r="L2006">
        <v>1.1731739773248011</v>
      </c>
      <c r="M2006">
        <v>0</v>
      </c>
      <c r="N2006">
        <v>0.29563362945558669</v>
      </c>
      <c r="O2006">
        <v>0.10842499580495142</v>
      </c>
      <c r="P2006">
        <v>0</v>
      </c>
      <c r="Q2006">
        <v>3.1131233626982842</v>
      </c>
      <c r="R2006">
        <v>0</v>
      </c>
      <c r="S2006">
        <v>0.16380753981863194</v>
      </c>
      <c r="T2006">
        <v>6.5523018267560615E-2</v>
      </c>
      <c r="U2006">
        <v>1.6380754761899135E-2</v>
      </c>
      <c r="V2006">
        <v>0</v>
      </c>
      <c r="W2006">
        <v>834.861280959684</v>
      </c>
      <c r="X2006">
        <v>252.87037866905618</v>
      </c>
      <c r="Y2006">
        <v>11.786343069156949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27.582850911215015</v>
      </c>
      <c r="AL2006">
        <f t="shared" si="93"/>
        <v>0.53677115178612644</v>
      </c>
      <c r="AM2006">
        <f t="shared" si="94"/>
        <v>0.10339867558231268</v>
      </c>
      <c r="AN2006">
        <f t="shared" si="95"/>
        <v>0.44477337988945581</v>
      </c>
    </row>
    <row r="2007" spans="1:40" x14ac:dyDescent="0.25">
      <c r="A2007" s="2">
        <v>2124</v>
      </c>
      <c r="B2007" t="s">
        <v>233</v>
      </c>
      <c r="C2007">
        <v>8723.9493778381056</v>
      </c>
      <c r="D2007">
        <v>7127.4872574930641</v>
      </c>
      <c r="E2007">
        <v>71.939186337618608</v>
      </c>
      <c r="F2007">
        <v>53.840777117925882</v>
      </c>
      <c r="G2007">
        <v>6.3033532956140963</v>
      </c>
      <c r="H2007">
        <v>156.08528946975377</v>
      </c>
      <c r="I2007">
        <v>18.273513657042514</v>
      </c>
      <c r="J2007">
        <v>9.9169357124521156</v>
      </c>
      <c r="K2007">
        <v>1.9890441157242833</v>
      </c>
      <c r="L2007">
        <v>157.21336407201809</v>
      </c>
      <c r="M2007">
        <v>60.62032754454183</v>
      </c>
      <c r="N2007">
        <v>40.358904326018063</v>
      </c>
      <c r="O2007">
        <v>63.698877897908083</v>
      </c>
      <c r="P2007">
        <v>0</v>
      </c>
      <c r="Q2007">
        <v>663.59473106996995</v>
      </c>
      <c r="R2007">
        <v>114.62772253735899</v>
      </c>
      <c r="S2007">
        <v>27.571218346903468</v>
      </c>
      <c r="T2007">
        <v>0.3546317677431905</v>
      </c>
      <c r="U2007">
        <v>4.2035383838933171</v>
      </c>
      <c r="V2007">
        <v>0</v>
      </c>
      <c r="W2007">
        <v>0</v>
      </c>
      <c r="X2007">
        <v>0</v>
      </c>
      <c r="Y2007">
        <v>15.111000126483409</v>
      </c>
      <c r="Z2007">
        <v>0</v>
      </c>
      <c r="AA2007">
        <v>78.242739824047177</v>
      </c>
      <c r="AB2007">
        <v>47.367006838698934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5.1499579033249301</v>
      </c>
      <c r="AL2007">
        <f t="shared" si="93"/>
        <v>0.82524853504076412</v>
      </c>
      <c r="AM2007">
        <f t="shared" si="94"/>
        <v>5.4295371038061918E-3</v>
      </c>
      <c r="AN2007">
        <f t="shared" si="95"/>
        <v>1.43982663381609E-2</v>
      </c>
    </row>
    <row r="2008" spans="1:40" x14ac:dyDescent="0.25">
      <c r="A2008" s="2">
        <v>2125</v>
      </c>
      <c r="B2008" t="s">
        <v>233</v>
      </c>
      <c r="C2008">
        <v>10865.319866957403</v>
      </c>
      <c r="D2008">
        <v>10662.272867342661</v>
      </c>
      <c r="E2008">
        <v>107.69975478494348</v>
      </c>
      <c r="F2008">
        <v>0.76892378229024405</v>
      </c>
      <c r="G2008">
        <v>0</v>
      </c>
      <c r="H2008">
        <v>2.2291128362453603</v>
      </c>
      <c r="I2008">
        <v>0</v>
      </c>
      <c r="J2008">
        <v>0.15223344799811178</v>
      </c>
      <c r="K2008">
        <v>0</v>
      </c>
      <c r="L2008">
        <v>2.7849658775455897</v>
      </c>
      <c r="M2008">
        <v>0</v>
      </c>
      <c r="N2008">
        <v>0.45931703059694445</v>
      </c>
      <c r="O2008">
        <v>0.81434149884571005</v>
      </c>
      <c r="P2008">
        <v>0</v>
      </c>
      <c r="Q2008">
        <v>18.755547534989457</v>
      </c>
      <c r="R2008">
        <v>0</v>
      </c>
      <c r="S2008">
        <v>0.98710153949995227</v>
      </c>
      <c r="T2008">
        <v>4.5791523987656658E-3</v>
      </c>
      <c r="U2008">
        <v>5.3734952714800117E-2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19.173799279786696</v>
      </c>
      <c r="AB2008">
        <v>49.16358789688897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L2008">
        <f t="shared" si="93"/>
        <v>0.99122462605820205</v>
      </c>
      <c r="AM2008">
        <f t="shared" si="94"/>
        <v>4.5248173545631813E-3</v>
      </c>
      <c r="AN2008">
        <f t="shared" si="95"/>
        <v>6.2894961228428213E-3</v>
      </c>
    </row>
    <row r="2009" spans="1:40" x14ac:dyDescent="0.25">
      <c r="A2009" s="2">
        <v>2126</v>
      </c>
      <c r="B2009" t="s">
        <v>233</v>
      </c>
      <c r="C2009">
        <v>2.4629149775020095E-6</v>
      </c>
      <c r="D2009">
        <v>2.4382858418022768E-6</v>
      </c>
      <c r="E2009">
        <v>2.4629135699732649E-8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L2009">
        <f t="shared" si="93"/>
        <v>1</v>
      </c>
      <c r="AM2009">
        <f t="shared" si="94"/>
        <v>0</v>
      </c>
      <c r="AN2009">
        <f t="shared" si="95"/>
        <v>0</v>
      </c>
    </row>
    <row r="2010" spans="1:40" x14ac:dyDescent="0.25">
      <c r="A2010" s="2">
        <v>2127</v>
      </c>
      <c r="B2010" t="s">
        <v>233</v>
      </c>
      <c r="C2010">
        <v>4.7572013093524683</v>
      </c>
      <c r="D2010">
        <v>1.7514585129323883</v>
      </c>
      <c r="E2010">
        <v>1.7691477766410838E-2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2.7150158979789363</v>
      </c>
      <c r="R2010">
        <v>0</v>
      </c>
      <c r="S2010">
        <v>0.27303542067473346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L2010">
        <f t="shared" si="93"/>
        <v>0.37188882194678635</v>
      </c>
      <c r="AM2010">
        <f t="shared" si="94"/>
        <v>0</v>
      </c>
      <c r="AN2010">
        <f t="shared" si="95"/>
        <v>0</v>
      </c>
    </row>
    <row r="2011" spans="1:40" x14ac:dyDescent="0.25">
      <c r="A2011" s="2">
        <v>2128</v>
      </c>
      <c r="B2011" t="s">
        <v>233</v>
      </c>
      <c r="C2011">
        <v>37.273714580236806</v>
      </c>
      <c r="D2011">
        <v>20.18990415135648</v>
      </c>
      <c r="E2011">
        <v>0.20393845358891297</v>
      </c>
      <c r="F2011">
        <v>7.1849120747707633E-3</v>
      </c>
      <c r="G2011">
        <v>0.36221262391517495</v>
      </c>
      <c r="H2011">
        <v>1.9292531339791567E-3</v>
      </c>
      <c r="I2011">
        <v>9.7232800547398621E-2</v>
      </c>
      <c r="J2011">
        <v>1.9292531339791568E-4</v>
      </c>
      <c r="K2011">
        <v>9.7629545231004214E-3</v>
      </c>
      <c r="L2011">
        <v>4.094217592735052E-2</v>
      </c>
      <c r="M2011">
        <v>2.0641700064314334</v>
      </c>
      <c r="N2011">
        <v>0.34115729975818199</v>
      </c>
      <c r="O2011">
        <v>6.9639811627742586E-3</v>
      </c>
      <c r="P2011">
        <v>0.35109295339817459</v>
      </c>
      <c r="Q2011">
        <v>12.136685613440404</v>
      </c>
      <c r="R2011">
        <v>0</v>
      </c>
      <c r="S2011">
        <v>1.2291719022781094</v>
      </c>
      <c r="T2011">
        <v>3.0494644755434146E-4</v>
      </c>
      <c r="U2011">
        <v>3.5348896132263108E-2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0.11925026721968464</v>
      </c>
      <c r="AB2011">
        <v>7.626846358765739E-2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L2011">
        <f t="shared" si="93"/>
        <v>0.54713738178803817</v>
      </c>
      <c r="AM2011">
        <f t="shared" si="94"/>
        <v>2.0461728713267635E-3</v>
      </c>
      <c r="AN2011">
        <f t="shared" si="95"/>
        <v>5.2454855387825926E-3</v>
      </c>
    </row>
    <row r="2012" spans="1:40" x14ac:dyDescent="0.25">
      <c r="A2012" s="2">
        <v>2129</v>
      </c>
      <c r="B2012" t="s">
        <v>233</v>
      </c>
      <c r="C2012">
        <v>19.777315958477701</v>
      </c>
      <c r="D2012">
        <v>18.879010386005458</v>
      </c>
      <c r="E2012">
        <v>0.19069686348941953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0.6425530886642028</v>
      </c>
      <c r="R2012">
        <v>0</v>
      </c>
      <c r="S2012">
        <v>6.5055620318615739E-2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L2012">
        <f t="shared" si="93"/>
        <v>0.96422119611839952</v>
      </c>
      <c r="AM2012">
        <f t="shared" si="94"/>
        <v>0</v>
      </c>
      <c r="AN2012">
        <f t="shared" si="95"/>
        <v>0</v>
      </c>
    </row>
    <row r="2013" spans="1:40" x14ac:dyDescent="0.25">
      <c r="A2013" s="2">
        <v>2130</v>
      </c>
      <c r="B2013" t="s">
        <v>238</v>
      </c>
      <c r="C2013">
        <v>37.231031042421073</v>
      </c>
      <c r="D2013">
        <v>36.598463450174108</v>
      </c>
      <c r="E2013">
        <v>0.36940416486261063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0.18678719374628089</v>
      </c>
      <c r="AB2013">
        <v>7.6376233638071611E-2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L2013">
        <f t="shared" si="93"/>
        <v>0.99293161054055934</v>
      </c>
      <c r="AM2013">
        <f t="shared" si="94"/>
        <v>2.0514133371984369E-3</v>
      </c>
      <c r="AN2013">
        <f t="shared" si="95"/>
        <v>7.0683894594405355E-3</v>
      </c>
    </row>
    <row r="2014" spans="1:40" x14ac:dyDescent="0.25">
      <c r="A2014" s="2">
        <v>2131</v>
      </c>
      <c r="B2014" t="s">
        <v>238</v>
      </c>
      <c r="C2014">
        <v>23.503850286665774</v>
      </c>
      <c r="D2014">
        <v>23.268811512354837</v>
      </c>
      <c r="E2014">
        <v>0.23503877431093689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L2014">
        <f t="shared" si="93"/>
        <v>1</v>
      </c>
      <c r="AM2014">
        <f t="shared" si="94"/>
        <v>0</v>
      </c>
      <c r="AN2014">
        <f t="shared" si="95"/>
        <v>0</v>
      </c>
    </row>
    <row r="2015" spans="1:40" x14ac:dyDescent="0.25">
      <c r="A2015" s="2">
        <v>2132</v>
      </c>
      <c r="B2015" t="s">
        <v>238</v>
      </c>
      <c r="C2015">
        <v>0.26844104791526069</v>
      </c>
      <c r="D2015">
        <v>0.18681416698453263</v>
      </c>
      <c r="E2015">
        <v>1.8854531860807572E-3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1.0025605331415659E-4</v>
      </c>
      <c r="Z2015">
        <v>0</v>
      </c>
      <c r="AA2015">
        <v>4.9879648761582865E-2</v>
      </c>
      <c r="AB2015">
        <v>2.9761522929750296E-2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L2015">
        <f t="shared" si="93"/>
        <v>0.70294622091544112</v>
      </c>
      <c r="AM2015">
        <f t="shared" si="94"/>
        <v>0.1108680030899938</v>
      </c>
      <c r="AN2015">
        <f t="shared" si="95"/>
        <v>0.29668030396183542</v>
      </c>
    </row>
    <row r="2016" spans="1:40" x14ac:dyDescent="0.25">
      <c r="A2016" s="2">
        <v>2133</v>
      </c>
      <c r="B2016" t="s">
        <v>238</v>
      </c>
      <c r="C2016">
        <v>0.215573929591476</v>
      </c>
      <c r="D2016">
        <v>0.21341818659310716</v>
      </c>
      <c r="E2016">
        <v>2.1557429983688459E-3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L2016">
        <f t="shared" si="93"/>
        <v>1</v>
      </c>
      <c r="AM2016">
        <f t="shared" si="94"/>
        <v>0</v>
      </c>
      <c r="AN2016">
        <f t="shared" si="95"/>
        <v>0</v>
      </c>
    </row>
    <row r="2017" spans="1:40" x14ac:dyDescent="0.25">
      <c r="A2017" s="2">
        <v>2134</v>
      </c>
      <c r="B2017" t="s">
        <v>238</v>
      </c>
      <c r="C2017">
        <v>12976.051078279481</v>
      </c>
      <c r="D2017">
        <v>9879.1901812000779</v>
      </c>
      <c r="E2017">
        <v>99.712686622199286</v>
      </c>
      <c r="F2017">
        <v>141.85708297382598</v>
      </c>
      <c r="G2017">
        <v>16.607771271777565</v>
      </c>
      <c r="H2017">
        <v>411.24599317740086</v>
      </c>
      <c r="I2017">
        <v>48.146172507739664</v>
      </c>
      <c r="J2017">
        <v>26.128663951602558</v>
      </c>
      <c r="K2017">
        <v>5.2406375105785186</v>
      </c>
      <c r="L2017">
        <v>414.21818973584897</v>
      </c>
      <c r="M2017">
        <v>159.7195154808318</v>
      </c>
      <c r="N2017">
        <v>106.33569473131708</v>
      </c>
      <c r="O2017">
        <v>167.83073148278615</v>
      </c>
      <c r="P2017">
        <v>0</v>
      </c>
      <c r="Q2017">
        <v>843.18183187918328</v>
      </c>
      <c r="R2017">
        <v>145.64915685413729</v>
      </c>
      <c r="S2017">
        <v>35.032753131416555</v>
      </c>
      <c r="T2017">
        <v>0.93436667884110103</v>
      </c>
      <c r="U2017">
        <v>11.075280210045158</v>
      </c>
      <c r="V2017">
        <v>0</v>
      </c>
      <c r="W2017">
        <v>0</v>
      </c>
      <c r="X2017">
        <v>0</v>
      </c>
      <c r="Y2017">
        <v>8.6348572151333762</v>
      </c>
      <c r="Z2017">
        <v>0</v>
      </c>
      <c r="AA2017">
        <v>236.84288811603463</v>
      </c>
      <c r="AB2017">
        <v>143.38120989011568</v>
      </c>
      <c r="AC2017">
        <v>22.018456133025833</v>
      </c>
      <c r="AD2017">
        <v>0</v>
      </c>
      <c r="AE2017">
        <v>0</v>
      </c>
      <c r="AF2017">
        <v>0</v>
      </c>
      <c r="AG2017">
        <v>0</v>
      </c>
      <c r="AH2017">
        <v>53.06695752556557</v>
      </c>
      <c r="AL2017">
        <f t="shared" si="93"/>
        <v>0.76902462911277303</v>
      </c>
      <c r="AM2017">
        <f t="shared" si="94"/>
        <v>1.104967983134102E-2</v>
      </c>
      <c r="AN2017">
        <f t="shared" si="95"/>
        <v>2.9301988387099118E-2</v>
      </c>
    </row>
    <row r="2018" spans="1:40" x14ac:dyDescent="0.25">
      <c r="A2018" s="2">
        <v>2135</v>
      </c>
      <c r="B2018" t="s">
        <v>238</v>
      </c>
      <c r="C2018">
        <v>914.74305127296907</v>
      </c>
      <c r="D2018">
        <v>881.51277838876808</v>
      </c>
      <c r="E2018">
        <v>8.9032138802860548</v>
      </c>
      <c r="F2018">
        <v>1.4157600031752193</v>
      </c>
      <c r="G2018">
        <v>2.5013427617936738E-2</v>
      </c>
      <c r="H2018">
        <v>0.80243074797803937</v>
      </c>
      <c r="I2018">
        <v>1.4007519466044571E-2</v>
      </c>
      <c r="J2018">
        <v>0</v>
      </c>
      <c r="K2018">
        <v>0.19110258700103663</v>
      </c>
      <c r="L2018">
        <v>3.4418477402818048</v>
      </c>
      <c r="M2018">
        <v>6.603544891135299E-2</v>
      </c>
      <c r="N2018">
        <v>0.74339903878896652</v>
      </c>
      <c r="O2018">
        <v>0.52428143286658291</v>
      </c>
      <c r="P2018">
        <v>0</v>
      </c>
      <c r="Q2018">
        <v>6.5365089051192271</v>
      </c>
      <c r="R2018">
        <v>0.48025780025901421</v>
      </c>
      <c r="S2018">
        <v>0.22111870014256074</v>
      </c>
      <c r="T2018">
        <v>5.0026854235336359E-3</v>
      </c>
      <c r="U2018">
        <v>5.5029540759460815E-2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0.10005371047174695</v>
      </c>
      <c r="AB2018">
        <v>9.7052097156520336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L2018">
        <f t="shared" si="93"/>
        <v>0.97340558207022065</v>
      </c>
      <c r="AM2018">
        <f t="shared" si="94"/>
        <v>1.0609765990729452E-2</v>
      </c>
      <c r="AN2018">
        <f t="shared" si="95"/>
        <v>1.071914502381695E-2</v>
      </c>
    </row>
    <row r="2019" spans="1:40" x14ac:dyDescent="0.25">
      <c r="A2019" s="2">
        <v>2136</v>
      </c>
      <c r="B2019" t="s">
        <v>238</v>
      </c>
      <c r="C2019">
        <v>5740.7021000121413</v>
      </c>
      <c r="D2019">
        <v>5663.3860759789241</v>
      </c>
      <c r="E2019">
        <v>57.205935284547735</v>
      </c>
      <c r="F2019">
        <v>1.1149394843208538</v>
      </c>
      <c r="G2019">
        <v>0</v>
      </c>
      <c r="H2019">
        <v>3.2322136125557726</v>
      </c>
      <c r="I2019">
        <v>0</v>
      </c>
      <c r="J2019">
        <v>0.22073849959726208</v>
      </c>
      <c r="K2019">
        <v>0</v>
      </c>
      <c r="L2019">
        <v>4.0382005224411044</v>
      </c>
      <c r="M2019">
        <v>0</v>
      </c>
      <c r="N2019">
        <v>0.66600969436556945</v>
      </c>
      <c r="O2019">
        <v>1.1807951733262796</v>
      </c>
      <c r="P2019">
        <v>0</v>
      </c>
      <c r="Q2019">
        <v>2.9522621119890808</v>
      </c>
      <c r="R2019">
        <v>0</v>
      </c>
      <c r="S2019">
        <v>0.15537709418054804</v>
      </c>
      <c r="T2019">
        <v>6.6397709782102157E-3</v>
      </c>
      <c r="U2019">
        <v>7.791568143646016E-2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1.6248982440497199</v>
      </c>
      <c r="AB2019">
        <v>4.1664057539736401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0.6736931054560531</v>
      </c>
      <c r="AL2019">
        <f t="shared" si="93"/>
        <v>0.99649692870343742</v>
      </c>
      <c r="AM2019">
        <f t="shared" si="94"/>
        <v>7.2576588741032715E-4</v>
      </c>
      <c r="AN2019">
        <f t="shared" si="95"/>
        <v>1.0088145835003548E-3</v>
      </c>
    </row>
    <row r="2020" spans="1:40" x14ac:dyDescent="0.25">
      <c r="A2020" s="2">
        <v>2137</v>
      </c>
      <c r="B2020" t="s">
        <v>238</v>
      </c>
      <c r="C2020">
        <v>675.85797028393949</v>
      </c>
      <c r="D2020">
        <v>663.63196373209644</v>
      </c>
      <c r="E2020">
        <v>6.7030707484209104</v>
      </c>
      <c r="F2020">
        <v>2.2990693391414962E-2</v>
      </c>
      <c r="G2020">
        <v>0</v>
      </c>
      <c r="H2020">
        <v>1.2994739742973676E-2</v>
      </c>
      <c r="I2020">
        <v>0</v>
      </c>
      <c r="J2020">
        <v>2.9987860945323869E-3</v>
      </c>
      <c r="K2020">
        <v>0</v>
      </c>
      <c r="L2020">
        <v>5.6976935796115354E-2</v>
      </c>
      <c r="M2020">
        <v>0</v>
      </c>
      <c r="N2020">
        <v>1.0995549013285416E-2</v>
      </c>
      <c r="O2020">
        <v>7.9967633185911765E-3</v>
      </c>
      <c r="P2020">
        <v>0</v>
      </c>
      <c r="Q2020">
        <v>0.11291712021546965</v>
      </c>
      <c r="R2020">
        <v>0</v>
      </c>
      <c r="S2020">
        <v>5.9955994034029195E-3</v>
      </c>
      <c r="T2020">
        <v>0</v>
      </c>
      <c r="U2020">
        <v>9.9959536484412891E-4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2.3982398213171612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2.8898301997643769</v>
      </c>
      <c r="AL2020">
        <f t="shared" si="93"/>
        <v>0.99182825971394284</v>
      </c>
      <c r="AM2020">
        <f t="shared" si="94"/>
        <v>3.5484375812119516E-3</v>
      </c>
      <c r="AN2020">
        <f t="shared" si="95"/>
        <v>3.5484375812119516E-3</v>
      </c>
    </row>
    <row r="2021" spans="1:40" x14ac:dyDescent="0.25">
      <c r="A2021" s="2">
        <v>2138</v>
      </c>
      <c r="B2021" t="s">
        <v>238</v>
      </c>
      <c r="C2021">
        <v>1.1119742166022444</v>
      </c>
      <c r="D2021">
        <v>1.100854631529848</v>
      </c>
      <c r="E2021">
        <v>1.1119585072396467E-2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L2021">
        <f t="shared" si="93"/>
        <v>1</v>
      </c>
      <c r="AM2021">
        <f t="shared" si="94"/>
        <v>0</v>
      </c>
      <c r="AN2021">
        <f t="shared" si="95"/>
        <v>0</v>
      </c>
    </row>
    <row r="2022" spans="1:40" x14ac:dyDescent="0.25">
      <c r="A2022" s="2">
        <v>2139</v>
      </c>
      <c r="B2022" t="s">
        <v>238</v>
      </c>
      <c r="C2022">
        <v>1.6715039166937056</v>
      </c>
      <c r="D2022">
        <v>1.6549723386653752</v>
      </c>
      <c r="E2022">
        <v>1.6531578028330406E-2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L2022">
        <f t="shared" si="93"/>
        <v>1</v>
      </c>
      <c r="AM2022">
        <f t="shared" si="94"/>
        <v>0</v>
      </c>
      <c r="AN2022">
        <f t="shared" si="95"/>
        <v>0</v>
      </c>
    </row>
    <row r="2023" spans="1:40" x14ac:dyDescent="0.25">
      <c r="A2023" s="2">
        <v>2140</v>
      </c>
      <c r="B2023" t="s">
        <v>238</v>
      </c>
      <c r="C2023">
        <v>56.982173846829568</v>
      </c>
      <c r="D2023">
        <v>54.075482573777606</v>
      </c>
      <c r="E2023">
        <v>0.54612038403280994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1.1077622801425238</v>
      </c>
      <c r="R2023">
        <v>0.21195351818632463</v>
      </c>
      <c r="S2023">
        <v>3.2859952925787479E-2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0.41616957430491974</v>
      </c>
      <c r="AB2023">
        <v>0.5918255634595937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L2023">
        <f t="shared" si="93"/>
        <v>0.95857351993336615</v>
      </c>
      <c r="AM2023">
        <f t="shared" si="94"/>
        <v>1.0386152782630673E-2</v>
      </c>
      <c r="AN2023">
        <f t="shared" si="95"/>
        <v>1.7689657479092423E-2</v>
      </c>
    </row>
    <row r="2024" spans="1:40" x14ac:dyDescent="0.25">
      <c r="A2024" s="2">
        <v>2141</v>
      </c>
      <c r="B2024" t="s">
        <v>238</v>
      </c>
      <c r="C2024">
        <v>18.025551439633677</v>
      </c>
      <c r="D2024">
        <v>17.845364715185912</v>
      </c>
      <c r="E2024">
        <v>0.18018672444776404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L2024">
        <f t="shared" si="93"/>
        <v>1</v>
      </c>
      <c r="AM2024">
        <f t="shared" si="94"/>
        <v>0</v>
      </c>
      <c r="AN2024">
        <f t="shared" si="95"/>
        <v>0</v>
      </c>
    </row>
    <row r="2025" spans="1:40" x14ac:dyDescent="0.25">
      <c r="A2025" s="2">
        <v>2142</v>
      </c>
      <c r="B2025" t="s">
        <v>238</v>
      </c>
      <c r="C2025">
        <v>22.63179911680179</v>
      </c>
      <c r="D2025">
        <v>22.40548233343376</v>
      </c>
      <c r="E2025">
        <v>0.22631678336803029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L2025">
        <f t="shared" si="93"/>
        <v>1</v>
      </c>
      <c r="AM2025">
        <f t="shared" si="94"/>
        <v>0</v>
      </c>
      <c r="AN2025">
        <f t="shared" si="95"/>
        <v>0</v>
      </c>
    </row>
    <row r="2026" spans="1:40" x14ac:dyDescent="0.25">
      <c r="A2026" s="2">
        <v>2143</v>
      </c>
      <c r="B2026" t="s">
        <v>352</v>
      </c>
      <c r="C2026">
        <v>5741.6672464433923</v>
      </c>
      <c r="D2026">
        <v>3083.1922909123036</v>
      </c>
      <c r="E2026">
        <v>31.111779393282607</v>
      </c>
      <c r="F2026">
        <v>76.185308925889004</v>
      </c>
      <c r="G2026">
        <v>0</v>
      </c>
      <c r="H2026">
        <v>91.125600558021389</v>
      </c>
      <c r="I2026">
        <v>0</v>
      </c>
      <c r="J2026">
        <v>5.3815785643948075</v>
      </c>
      <c r="K2026">
        <v>2.4278473841175012</v>
      </c>
      <c r="L2026">
        <v>299.67697378557659</v>
      </c>
      <c r="M2026">
        <v>0</v>
      </c>
      <c r="N2026">
        <v>70.170075292540503</v>
      </c>
      <c r="O2026">
        <v>29.740880760377024</v>
      </c>
      <c r="P2026">
        <v>0</v>
      </c>
      <c r="Q2026">
        <v>663.15283079482413</v>
      </c>
      <c r="R2026">
        <v>17.300364706658808</v>
      </c>
      <c r="S2026">
        <v>24.441476743195505</v>
      </c>
      <c r="T2026">
        <v>0.48896226617337557</v>
      </c>
      <c r="U2026">
        <v>2.4887180958147197</v>
      </c>
      <c r="V2026">
        <v>0</v>
      </c>
      <c r="W2026">
        <v>0</v>
      </c>
      <c r="X2026">
        <v>0</v>
      </c>
      <c r="Y2026">
        <v>37.800736746305525</v>
      </c>
      <c r="Z2026">
        <v>0</v>
      </c>
      <c r="AA2026">
        <v>1079.8058802776898</v>
      </c>
      <c r="AB2026">
        <v>187.11767156122264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40.058269675005782</v>
      </c>
      <c r="AL2026">
        <f t="shared" si="93"/>
        <v>0.54240413744539184</v>
      </c>
      <c r="AM2026">
        <f t="shared" si="94"/>
        <v>3.2589431523941143E-2</v>
      </c>
      <c r="AN2026">
        <f t="shared" si="95"/>
        <v>0.22065429734258687</v>
      </c>
    </row>
    <row r="2027" spans="1:40" x14ac:dyDescent="0.25">
      <c r="A2027" s="2">
        <v>2144</v>
      </c>
      <c r="B2027" t="s">
        <v>352</v>
      </c>
      <c r="C2027">
        <v>9647.8955059423806</v>
      </c>
      <c r="D2027">
        <v>3758.7265360229139</v>
      </c>
      <c r="E2027">
        <v>37.948843086077083</v>
      </c>
      <c r="F2027">
        <v>252.98800920866103</v>
      </c>
      <c r="G2027">
        <v>0</v>
      </c>
      <c r="H2027">
        <v>1087.3809856392822</v>
      </c>
      <c r="I2027">
        <v>0</v>
      </c>
      <c r="J2027">
        <v>9.261534363155274</v>
      </c>
      <c r="K2027">
        <v>11.577064841185784</v>
      </c>
      <c r="L2027">
        <v>1091.0296647229081</v>
      </c>
      <c r="M2027">
        <v>0</v>
      </c>
      <c r="N2027">
        <v>398.90992557459299</v>
      </c>
      <c r="O2027">
        <v>69.870148030051325</v>
      </c>
      <c r="P2027">
        <v>0</v>
      </c>
      <c r="Q2027">
        <v>1338.4000514455518</v>
      </c>
      <c r="R2027">
        <v>45.125150388174475</v>
      </c>
      <c r="S2027">
        <v>50.119827449910659</v>
      </c>
      <c r="T2027">
        <v>0.77850238096686786</v>
      </c>
      <c r="U2027">
        <v>8.8907909651250137</v>
      </c>
      <c r="V2027">
        <v>0</v>
      </c>
      <c r="W2027">
        <v>1126.8339080339922</v>
      </c>
      <c r="X2027">
        <v>285.57604245901331</v>
      </c>
      <c r="Y2027">
        <v>63.265030006590777</v>
      </c>
      <c r="Z2027">
        <v>0</v>
      </c>
      <c r="AA2027">
        <v>5.2898317044186323</v>
      </c>
      <c r="AB2027">
        <v>1.4023043762513367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4.5213552435563225</v>
      </c>
      <c r="AL2027">
        <f t="shared" si="93"/>
        <v>0.39352368366453838</v>
      </c>
      <c r="AM2027">
        <f t="shared" si="94"/>
        <v>2.9745175687123423E-2</v>
      </c>
      <c r="AN2027">
        <f t="shared" si="95"/>
        <v>0.1470892886121761</v>
      </c>
    </row>
    <row r="2028" spans="1:40" x14ac:dyDescent="0.25">
      <c r="A2028" s="2">
        <v>2145</v>
      </c>
      <c r="B2028" t="s">
        <v>352</v>
      </c>
      <c r="C2028">
        <v>164.29038226422605</v>
      </c>
      <c r="D2028">
        <v>50.307656046233333</v>
      </c>
      <c r="E2028">
        <v>0.50727126518313126</v>
      </c>
      <c r="F2028">
        <v>1.5290916776676087</v>
      </c>
      <c r="G2028">
        <v>0</v>
      </c>
      <c r="H2028">
        <v>1.8289766800906935</v>
      </c>
      <c r="I2028">
        <v>0</v>
      </c>
      <c r="J2028">
        <v>0.15673539242777693</v>
      </c>
      <c r="K2028">
        <v>0</v>
      </c>
      <c r="L2028">
        <v>6.0147800409105097</v>
      </c>
      <c r="M2028">
        <v>0</v>
      </c>
      <c r="N2028">
        <v>1.5029300735181887</v>
      </c>
      <c r="O2028">
        <v>0.59692165618264237</v>
      </c>
      <c r="P2028">
        <v>0</v>
      </c>
      <c r="Q2028">
        <v>6.4495656201452114</v>
      </c>
      <c r="R2028">
        <v>2.9537341259987689E-2</v>
      </c>
      <c r="S2028">
        <v>0.19316297919716924</v>
      </c>
      <c r="T2028">
        <v>9.8189897787291525E-3</v>
      </c>
      <c r="U2028">
        <v>4.9949668575337051E-2</v>
      </c>
      <c r="V2028">
        <v>0</v>
      </c>
      <c r="W2028">
        <v>1.0094676450566473E-2</v>
      </c>
      <c r="X2028">
        <v>4.5426045415567114E-3</v>
      </c>
      <c r="Y2028">
        <v>0</v>
      </c>
      <c r="Z2028">
        <v>0</v>
      </c>
      <c r="AA2028">
        <v>74.624893795190317</v>
      </c>
      <c r="AB2028">
        <v>19.356541610047675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1.1179121468256434</v>
      </c>
      <c r="AL2028">
        <f t="shared" si="93"/>
        <v>0.30929946483228388</v>
      </c>
      <c r="AM2028">
        <f t="shared" si="94"/>
        <v>0.11784672935662815</v>
      </c>
      <c r="AN2028">
        <f t="shared" si="95"/>
        <v>0.57213375117149257</v>
      </c>
    </row>
    <row r="2029" spans="1:40" x14ac:dyDescent="0.25">
      <c r="A2029" s="2">
        <v>2146</v>
      </c>
      <c r="B2029" t="s">
        <v>352</v>
      </c>
      <c r="C2029">
        <v>44.631791178088989</v>
      </c>
      <c r="D2029">
        <v>16.626609779950272</v>
      </c>
      <c r="E2029">
        <v>0.16761551963794546</v>
      </c>
      <c r="F2029">
        <v>0.57858039464341193</v>
      </c>
      <c r="G2029">
        <v>0</v>
      </c>
      <c r="H2029">
        <v>0.69205136013363044</v>
      </c>
      <c r="I2029">
        <v>0</v>
      </c>
      <c r="J2029">
        <v>4.736718843427748E-2</v>
      </c>
      <c r="K2029">
        <v>1.1938357351856447E-2</v>
      </c>
      <c r="L2029">
        <v>2.2758831110113675</v>
      </c>
      <c r="M2029">
        <v>0</v>
      </c>
      <c r="N2029">
        <v>0.5758147142044715</v>
      </c>
      <c r="O2029">
        <v>0.22586396753719598</v>
      </c>
      <c r="P2029">
        <v>0</v>
      </c>
      <c r="Q2029">
        <v>1.65706647297636</v>
      </c>
      <c r="R2029">
        <v>0</v>
      </c>
      <c r="S2029">
        <v>4.7698670550263784E-2</v>
      </c>
      <c r="T2029">
        <v>3.7157162681945178E-3</v>
      </c>
      <c r="U2029">
        <v>1.8900058286056655E-2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18.024504927204614</v>
      </c>
      <c r="AB2029">
        <v>3.6781809398990659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L2029">
        <f t="shared" si="93"/>
        <v>0.37628391906962</v>
      </c>
      <c r="AM2029">
        <f t="shared" si="94"/>
        <v>8.2411681064343864E-2</v>
      </c>
      <c r="AN2029">
        <f t="shared" si="95"/>
        <v>0.48626069656281556</v>
      </c>
    </row>
    <row r="2030" spans="1:40" x14ac:dyDescent="0.25">
      <c r="A2030" s="2">
        <v>2147</v>
      </c>
      <c r="B2030" t="s">
        <v>352</v>
      </c>
      <c r="C2030">
        <v>28.276047480331311</v>
      </c>
      <c r="D2030">
        <v>14.172169250810224</v>
      </c>
      <c r="E2030">
        <v>0.14299809684095333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2.349948321537533</v>
      </c>
      <c r="R2030">
        <v>0.22036299153425673</v>
      </c>
      <c r="S2030">
        <v>9.7472309101719251E-2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8.7102660585844376</v>
      </c>
      <c r="AB2030">
        <v>2.5828304519221885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L2030">
        <f t="shared" si="93"/>
        <v>0.50626479381917655</v>
      </c>
      <c r="AM2030">
        <f t="shared" si="94"/>
        <v>9.1343404827665314E-2</v>
      </c>
      <c r="AN2030">
        <f t="shared" si="95"/>
        <v>0.39938737966690896</v>
      </c>
    </row>
    <row r="2031" spans="1:40" x14ac:dyDescent="0.25">
      <c r="A2031" s="2">
        <v>2148</v>
      </c>
      <c r="B2031" t="s">
        <v>352</v>
      </c>
      <c r="C2031">
        <v>85.715102080147517</v>
      </c>
      <c r="D2031">
        <v>21.8457015100917</v>
      </c>
      <c r="E2031">
        <v>0.22050094294269598</v>
      </c>
      <c r="F2031">
        <v>2.552072609586427</v>
      </c>
      <c r="G2031">
        <v>0</v>
      </c>
      <c r="H2031">
        <v>10.969213191593539</v>
      </c>
      <c r="I2031">
        <v>0</v>
      </c>
      <c r="J2031">
        <v>9.9458211821565348E-2</v>
      </c>
      <c r="K2031">
        <v>0.11075579635735118</v>
      </c>
      <c r="L2031">
        <v>11.006015945993976</v>
      </c>
      <c r="M2031">
        <v>0</v>
      </c>
      <c r="N2031">
        <v>4.1087228881090283</v>
      </c>
      <c r="O2031">
        <v>0.70483369565693765</v>
      </c>
      <c r="P2031">
        <v>0</v>
      </c>
      <c r="Q2031">
        <v>10.899049762071181</v>
      </c>
      <c r="R2031">
        <v>1.10998546324827</v>
      </c>
      <c r="S2031">
        <v>0.35309163285882356</v>
      </c>
      <c r="T2031">
        <v>7.8533296465876264E-3</v>
      </c>
      <c r="U2031">
        <v>8.9685641097050947E-2</v>
      </c>
      <c r="V2031">
        <v>0</v>
      </c>
      <c r="W2031">
        <v>18.062065830558076</v>
      </c>
      <c r="X2031">
        <v>3.4383468565012403</v>
      </c>
      <c r="Y2031">
        <v>0</v>
      </c>
      <c r="Z2031">
        <v>0</v>
      </c>
      <c r="AA2031">
        <v>0.11153137615775899</v>
      </c>
      <c r="AB2031">
        <v>2.6217395855305348E-2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L2031">
        <f t="shared" si="93"/>
        <v>0.25743657672368508</v>
      </c>
      <c r="AM2031">
        <f t="shared" si="94"/>
        <v>4.0419531311028718E-2</v>
      </c>
      <c r="AN2031">
        <f t="shared" si="95"/>
        <v>0.25244281268941055</v>
      </c>
    </row>
    <row r="2032" spans="1:40" x14ac:dyDescent="0.25">
      <c r="A2032" s="2">
        <v>2149</v>
      </c>
      <c r="B2032" t="s">
        <v>365</v>
      </c>
      <c r="C2032">
        <v>27.375715685851162</v>
      </c>
      <c r="D2032">
        <v>11.087688896822755</v>
      </c>
      <c r="E2032">
        <v>0.11194348992943091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12.66506371227061</v>
      </c>
      <c r="X2032">
        <v>3.2097354780101224</v>
      </c>
      <c r="Y2032">
        <v>0</v>
      </c>
      <c r="Z2032">
        <v>0</v>
      </c>
      <c r="AA2032">
        <v>5.9455129177413781E-2</v>
      </c>
      <c r="AB2032">
        <v>1.5761217463011696E-2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0.22606776217781616</v>
      </c>
      <c r="AL2032">
        <f t="shared" si="93"/>
        <v>0.40910829566149359</v>
      </c>
      <c r="AM2032">
        <f t="shared" si="94"/>
        <v>0.11782328295950986</v>
      </c>
      <c r="AN2032">
        <f t="shared" si="95"/>
        <v>0.58263373713969235</v>
      </c>
    </row>
    <row r="2033" spans="1:40" x14ac:dyDescent="0.25">
      <c r="A2033" s="2">
        <v>2150</v>
      </c>
      <c r="B2033" t="s">
        <v>365</v>
      </c>
      <c r="C2033">
        <v>16.737504776380646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7.6475240802740583</v>
      </c>
      <c r="X2033">
        <v>3.0211773575075611</v>
      </c>
      <c r="Y2033">
        <v>0.22641921790909372</v>
      </c>
      <c r="Z2033">
        <v>0</v>
      </c>
      <c r="AA2033">
        <v>4.1831686488566229</v>
      </c>
      <c r="AB2033">
        <v>1.6592154718333116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L2033">
        <f t="shared" si="93"/>
        <v>0</v>
      </c>
      <c r="AM2033">
        <f t="shared" si="94"/>
        <v>0.27963504069887835</v>
      </c>
      <c r="AN2033">
        <f t="shared" si="95"/>
        <v>0.98647234334304068</v>
      </c>
    </row>
    <row r="2034" spans="1:40" x14ac:dyDescent="0.25">
      <c r="A2034" s="2">
        <v>2151</v>
      </c>
      <c r="B2034" t="s">
        <v>365</v>
      </c>
      <c r="C2034">
        <v>13.672879051960326</v>
      </c>
      <c r="D2034">
        <v>9.5691200845353421</v>
      </c>
      <c r="E2034">
        <v>9.6650948887328975E-2</v>
      </c>
      <c r="F2034">
        <v>9.5311073657185011E-2</v>
      </c>
      <c r="G2034">
        <v>0</v>
      </c>
      <c r="H2034">
        <v>0.40965349565913978</v>
      </c>
      <c r="I2034">
        <v>0</v>
      </c>
      <c r="J2034">
        <v>7.8622136298354493E-3</v>
      </c>
      <c r="K2034">
        <v>0</v>
      </c>
      <c r="L2034">
        <v>0.41102719102843055</v>
      </c>
      <c r="M2034">
        <v>0</v>
      </c>
      <c r="N2034">
        <v>0.15233404526327676</v>
      </c>
      <c r="O2034">
        <v>2.6334033089465955E-2</v>
      </c>
      <c r="P2034">
        <v>0</v>
      </c>
      <c r="Q2034">
        <v>0.4879708331721706</v>
      </c>
      <c r="R2034">
        <v>0.17964719605288523</v>
      </c>
      <c r="S2034">
        <v>1.400208902861875E-2</v>
      </c>
      <c r="T2034">
        <v>2.9227560464188771E-4</v>
      </c>
      <c r="U2034">
        <v>3.3611695206050996E-3</v>
      </c>
      <c r="V2034">
        <v>0</v>
      </c>
      <c r="W2034">
        <v>1.7104226416516113</v>
      </c>
      <c r="X2034">
        <v>0.50888976117978846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L2034">
        <f t="shared" si="93"/>
        <v>0.70693019346476682</v>
      </c>
      <c r="AM2034">
        <f t="shared" si="94"/>
        <v>3.7218917774806709E-2</v>
      </c>
      <c r="AN2034">
        <f t="shared" si="95"/>
        <v>0.16231492975235598</v>
      </c>
    </row>
    <row r="2035" spans="1:40" x14ac:dyDescent="0.25">
      <c r="A2035" s="2">
        <v>2152</v>
      </c>
      <c r="B2035" t="s">
        <v>365</v>
      </c>
      <c r="C2035">
        <v>18.743700367337784</v>
      </c>
      <c r="D2035">
        <v>7.147700208571627</v>
      </c>
      <c r="E2035">
        <v>7.2180956149896267E-2</v>
      </c>
      <c r="F2035">
        <v>2.0763946267024706E-2</v>
      </c>
      <c r="G2035">
        <v>0</v>
      </c>
      <c r="H2035">
        <v>8.9254193108397661E-2</v>
      </c>
      <c r="I2035">
        <v>0</v>
      </c>
      <c r="J2035">
        <v>1.7099050943555818E-3</v>
      </c>
      <c r="K2035">
        <v>0</v>
      </c>
      <c r="L2035">
        <v>7.9467836611247775E-2</v>
      </c>
      <c r="M2035">
        <v>1.0085589878687677E-2</v>
      </c>
      <c r="N2035">
        <v>3.4571430013664937E-2</v>
      </c>
      <c r="O2035">
        <v>5.7338818435938377E-3</v>
      </c>
      <c r="P2035">
        <v>0</v>
      </c>
      <c r="Q2035">
        <v>2.9994842029954874E-3</v>
      </c>
      <c r="R2035">
        <v>4.376859344361704E-2</v>
      </c>
      <c r="S2035">
        <v>0</v>
      </c>
      <c r="T2035">
        <v>6.2696518036487389E-5</v>
      </c>
      <c r="U2035">
        <v>7.2955948260639881E-4</v>
      </c>
      <c r="V2035">
        <v>0</v>
      </c>
      <c r="W2035">
        <v>7.77965005462615</v>
      </c>
      <c r="X2035">
        <v>2.2878963979830429</v>
      </c>
      <c r="Y2035">
        <v>1.0367722942104096</v>
      </c>
      <c r="Z2035">
        <v>7.2159696724320474E-2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5.8193642608109344E-2</v>
      </c>
      <c r="AL2035">
        <f t="shared" si="93"/>
        <v>0.38518974499307906</v>
      </c>
      <c r="AM2035">
        <f t="shared" si="94"/>
        <v>0.12206215171737718</v>
      </c>
      <c r="AN2035">
        <f t="shared" si="95"/>
        <v>0.53711627135016526</v>
      </c>
    </row>
    <row r="2036" spans="1:40" x14ac:dyDescent="0.25">
      <c r="A2036" s="2">
        <v>2153</v>
      </c>
      <c r="B2036" t="s">
        <v>365</v>
      </c>
      <c r="C2036">
        <v>35.306499782498825</v>
      </c>
      <c r="D2036">
        <v>16.776163695422738</v>
      </c>
      <c r="E2036">
        <v>0.16938560773406422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0.82616059643749518</v>
      </c>
      <c r="R2036">
        <v>5.8878413112025116E-2</v>
      </c>
      <c r="S2036">
        <v>3.0683248851651905E-2</v>
      </c>
      <c r="T2036">
        <v>0</v>
      </c>
      <c r="U2036">
        <v>0</v>
      </c>
      <c r="V2036">
        <v>0</v>
      </c>
      <c r="W2036">
        <v>14.023833127570327</v>
      </c>
      <c r="X2036">
        <v>3.4044920054333137</v>
      </c>
      <c r="Y2036">
        <v>0</v>
      </c>
      <c r="Z2036">
        <v>0</v>
      </c>
      <c r="AA2036">
        <v>1.2462446190997125E-2</v>
      </c>
      <c r="AB2036">
        <v>4.4406417462173661E-3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L2036">
        <f t="shared" si="93"/>
        <v>0.47995551548716781</v>
      </c>
      <c r="AM2036">
        <f t="shared" si="94"/>
        <v>9.655255174485787E-2</v>
      </c>
      <c r="AN2036">
        <f t="shared" si="95"/>
        <v>0.49410811970628499</v>
      </c>
    </row>
    <row r="2037" spans="1:40" x14ac:dyDescent="0.25">
      <c r="A2037" s="2">
        <v>2154</v>
      </c>
      <c r="B2037" t="s">
        <v>365</v>
      </c>
      <c r="C2037">
        <v>4.8415216133761865</v>
      </c>
      <c r="D2037">
        <v>1.0783707044297973E-2</v>
      </c>
      <c r="E2037">
        <v>1.0794152999150247E-4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3.1600090774954568</v>
      </c>
      <c r="X2037">
        <v>1.4908316798485417</v>
      </c>
      <c r="Y2037">
        <v>0.17978920745789881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L2037">
        <f t="shared" si="93"/>
        <v>2.2496333681952304E-3</v>
      </c>
      <c r="AM2037">
        <f t="shared" si="94"/>
        <v>0.30792626758696329</v>
      </c>
      <c r="AN2037">
        <f t="shared" si="95"/>
        <v>0.96061551073006191</v>
      </c>
    </row>
    <row r="2038" spans="1:40" x14ac:dyDescent="0.25">
      <c r="A2038" s="2">
        <v>2155</v>
      </c>
      <c r="B2038" t="s">
        <v>365</v>
      </c>
      <c r="C2038">
        <v>17887.587778776895</v>
      </c>
      <c r="D2038">
        <v>12039.729750514905</v>
      </c>
      <c r="E2038">
        <v>121.60598792565359</v>
      </c>
      <c r="F2038">
        <v>35.26313381152535</v>
      </c>
      <c r="G2038">
        <v>0</v>
      </c>
      <c r="H2038">
        <v>151.56903368010708</v>
      </c>
      <c r="I2038">
        <v>0</v>
      </c>
      <c r="J2038">
        <v>2.9049836158754223</v>
      </c>
      <c r="K2038">
        <v>0</v>
      </c>
      <c r="L2038">
        <v>151.37283525619765</v>
      </c>
      <c r="M2038">
        <v>0.70408755711856008</v>
      </c>
      <c r="N2038">
        <v>54.73956940563987</v>
      </c>
      <c r="O2038">
        <v>9.7387160360881833</v>
      </c>
      <c r="P2038">
        <v>0</v>
      </c>
      <c r="Q2038">
        <v>85.518327155111933</v>
      </c>
      <c r="R2038">
        <v>95.931117496652121</v>
      </c>
      <c r="S2038">
        <v>7.0858212046789282</v>
      </c>
      <c r="T2038">
        <v>0.10855097815403605</v>
      </c>
      <c r="U2038">
        <v>1.2388753837029436</v>
      </c>
      <c r="V2038">
        <v>0</v>
      </c>
      <c r="W2038">
        <v>3309.8977916936715</v>
      </c>
      <c r="X2038">
        <v>1187.4381098390647</v>
      </c>
      <c r="Y2038">
        <v>309.81026493439123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322.93082228835692</v>
      </c>
      <c r="AL2038">
        <f t="shared" si="93"/>
        <v>0.67987567070779842</v>
      </c>
      <c r="AM2038">
        <f t="shared" si="94"/>
        <v>6.6383356130776089E-2</v>
      </c>
      <c r="AN2038">
        <f t="shared" si="95"/>
        <v>0.25142215692541253</v>
      </c>
    </row>
    <row r="2039" spans="1:40" x14ac:dyDescent="0.25">
      <c r="A2039" s="2">
        <v>2156</v>
      </c>
      <c r="B2039" t="s">
        <v>365</v>
      </c>
      <c r="C2039">
        <v>287.08561466362812</v>
      </c>
      <c r="D2039">
        <v>8.0158526069786724</v>
      </c>
      <c r="E2039">
        <v>8.1190952222968862E-2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215.78351728730053</v>
      </c>
      <c r="X2039">
        <v>59.624392934648831</v>
      </c>
      <c r="Y2039">
        <v>3.5806608824771318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L2039">
        <f t="shared" si="93"/>
        <v>2.8204281739051148E-2</v>
      </c>
      <c r="AM2039">
        <f t="shared" si="94"/>
        <v>0.2076885426826747</v>
      </c>
      <c r="AN2039">
        <f t="shared" si="95"/>
        <v>0.95932326858187833</v>
      </c>
    </row>
    <row r="2040" spans="1:40" x14ac:dyDescent="0.25">
      <c r="A2040" s="2">
        <v>2157</v>
      </c>
      <c r="B2040" t="s">
        <v>365</v>
      </c>
      <c r="C2040">
        <v>5.5598710830112221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4.3137439977556404</v>
      </c>
      <c r="X2040">
        <v>1.2461270852555812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L2040">
        <f t="shared" si="93"/>
        <v>0</v>
      </c>
      <c r="AM2040">
        <f t="shared" si="94"/>
        <v>0.22412877324858399</v>
      </c>
      <c r="AN2040">
        <f t="shared" si="95"/>
        <v>1</v>
      </c>
    </row>
    <row r="2041" spans="1:40" x14ac:dyDescent="0.25">
      <c r="A2041" s="2">
        <v>2158</v>
      </c>
      <c r="B2041" t="s">
        <v>365</v>
      </c>
      <c r="C2041">
        <v>37.028946875195885</v>
      </c>
      <c r="D2041">
        <v>18.166425466286782</v>
      </c>
      <c r="E2041">
        <v>0.18336394202603137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0.27078384502040198</v>
      </c>
      <c r="R2041">
        <v>2.7577278590019128E-2</v>
      </c>
      <c r="S2041">
        <v>8.7724629281695291E-3</v>
      </c>
      <c r="T2041">
        <v>0</v>
      </c>
      <c r="U2041">
        <v>0</v>
      </c>
      <c r="V2041">
        <v>0</v>
      </c>
      <c r="W2041">
        <v>15.335716271228556</v>
      </c>
      <c r="X2041">
        <v>2.9193511045765246</v>
      </c>
      <c r="Y2041">
        <v>0</v>
      </c>
      <c r="Z2041">
        <v>0</v>
      </c>
      <c r="AA2041">
        <v>9.4696451454701028E-2</v>
      </c>
      <c r="AB2041">
        <v>2.226005308469322E-2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L2041">
        <f t="shared" si="93"/>
        <v>0.49555255973549051</v>
      </c>
      <c r="AM2041">
        <f t="shared" si="94"/>
        <v>7.9440853869697223E-2</v>
      </c>
      <c r="AN2041">
        <f t="shared" si="95"/>
        <v>0.49615302164186342</v>
      </c>
    </row>
    <row r="2042" spans="1:40" x14ac:dyDescent="0.25">
      <c r="A2042" s="2">
        <v>2159</v>
      </c>
      <c r="B2042" t="s">
        <v>365</v>
      </c>
      <c r="C2042">
        <v>2.4133180452901013</v>
      </c>
      <c r="D2042">
        <v>1.4633745341148006</v>
      </c>
      <c r="E2042">
        <v>1.4775261011900073E-2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0.63717421454153889</v>
      </c>
      <c r="X2042">
        <v>0.29799403562186172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L2042">
        <f t="shared" si="93"/>
        <v>0.61249688909072675</v>
      </c>
      <c r="AM2042">
        <f t="shared" si="94"/>
        <v>0.12347897377365373</v>
      </c>
      <c r="AN2042">
        <f t="shared" si="95"/>
        <v>0.38750311090927325</v>
      </c>
    </row>
    <row r="2043" spans="1:40" x14ac:dyDescent="0.25">
      <c r="A2043" s="2">
        <v>2160</v>
      </c>
      <c r="B2043" t="s">
        <v>365</v>
      </c>
      <c r="C2043">
        <v>42.699809917526174</v>
      </c>
      <c r="D2043">
        <v>20.542251796023624</v>
      </c>
      <c r="E2043">
        <v>0.20747098970749736</v>
      </c>
      <c r="F2043">
        <v>5.4962917753702281E-2</v>
      </c>
      <c r="G2043">
        <v>0</v>
      </c>
      <c r="H2043">
        <v>0.23622924353295335</v>
      </c>
      <c r="I2043">
        <v>0</v>
      </c>
      <c r="J2043">
        <v>4.5262362144033392E-3</v>
      </c>
      <c r="K2043">
        <v>0</v>
      </c>
      <c r="L2043">
        <v>0.23589359200462265</v>
      </c>
      <c r="M2043">
        <v>1.1283315863985291E-3</v>
      </c>
      <c r="N2043">
        <v>9.49657521046883E-2</v>
      </c>
      <c r="O2043">
        <v>1.5179545698644881E-2</v>
      </c>
      <c r="P2043">
        <v>0</v>
      </c>
      <c r="Q2043">
        <v>0.11561912545267022</v>
      </c>
      <c r="R2043">
        <v>0.16805168609493412</v>
      </c>
      <c r="S2043">
        <v>0</v>
      </c>
      <c r="T2043">
        <v>1.7041163157479773E-4</v>
      </c>
      <c r="U2043">
        <v>1.9313318245143742E-3</v>
      </c>
      <c r="V2043">
        <v>0</v>
      </c>
      <c r="W2043">
        <v>15.189873159917196</v>
      </c>
      <c r="X2043">
        <v>3.7800398276591496</v>
      </c>
      <c r="Y2043">
        <v>1.5605574777581876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0.49095849256141</v>
      </c>
      <c r="AL2043">
        <f t="shared" si="93"/>
        <v>0.48594414883365517</v>
      </c>
      <c r="AM2043">
        <f t="shared" si="94"/>
        <v>8.8525916976216534E-2</v>
      </c>
      <c r="AN2043">
        <f t="shared" si="95"/>
        <v>0.4442622349892506</v>
      </c>
    </row>
    <row r="2044" spans="1:40" x14ac:dyDescent="0.25">
      <c r="A2044" s="2">
        <v>2161</v>
      </c>
      <c r="B2044" t="s">
        <v>225</v>
      </c>
      <c r="C2044">
        <v>1.9535176855396279</v>
      </c>
      <c r="D2044">
        <v>1.933985049514934</v>
      </c>
      <c r="E2044">
        <v>1.9532636024693878E-2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L2044">
        <f t="shared" si="93"/>
        <v>1</v>
      </c>
      <c r="AM2044">
        <f t="shared" si="94"/>
        <v>0</v>
      </c>
      <c r="AN2044">
        <f t="shared" si="95"/>
        <v>0</v>
      </c>
    </row>
    <row r="2045" spans="1:40" x14ac:dyDescent="0.25">
      <c r="A2045" s="2">
        <v>2162</v>
      </c>
      <c r="B2045" t="s">
        <v>225</v>
      </c>
      <c r="C2045">
        <v>27.439094720466226</v>
      </c>
      <c r="D2045">
        <v>27.164705094742782</v>
      </c>
      <c r="E2045">
        <v>0.27438962572344561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L2045">
        <f t="shared" si="93"/>
        <v>1</v>
      </c>
      <c r="AM2045">
        <f t="shared" si="94"/>
        <v>0</v>
      </c>
      <c r="AN2045">
        <f t="shared" si="95"/>
        <v>0</v>
      </c>
    </row>
    <row r="2046" spans="1:40" x14ac:dyDescent="0.25">
      <c r="A2046" s="2">
        <v>2163</v>
      </c>
      <c r="B2046" t="s">
        <v>225</v>
      </c>
      <c r="C2046">
        <v>2.8841776488158315</v>
      </c>
      <c r="D2046">
        <v>2.8553359118593367</v>
      </c>
      <c r="E2046">
        <v>2.88417369564948E-2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L2046">
        <f t="shared" si="93"/>
        <v>1</v>
      </c>
      <c r="AM2046">
        <f t="shared" si="94"/>
        <v>0</v>
      </c>
      <c r="AN2046">
        <f t="shared" si="95"/>
        <v>0</v>
      </c>
    </row>
    <row r="2047" spans="1:40" x14ac:dyDescent="0.25">
      <c r="A2047" s="2">
        <v>2164</v>
      </c>
      <c r="B2047" t="s">
        <v>225</v>
      </c>
      <c r="C2047">
        <v>19321.961588642687</v>
      </c>
      <c r="D2047">
        <v>7231.6232013434737</v>
      </c>
      <c r="E2047">
        <v>72.624804121314426</v>
      </c>
      <c r="F2047">
        <v>385.371260581792</v>
      </c>
      <c r="G2047">
        <v>13.548260706543415</v>
      </c>
      <c r="H2047">
        <v>701.27470673530047</v>
      </c>
      <c r="I2047">
        <v>24.654568882094289</v>
      </c>
      <c r="J2047">
        <v>0</v>
      </c>
      <c r="K2047">
        <v>54.212161007924273</v>
      </c>
      <c r="L2047">
        <v>1999.1972036075697</v>
      </c>
      <c r="M2047">
        <v>355.17090154667545</v>
      </c>
      <c r="N2047">
        <v>379.44720659137204</v>
      </c>
      <c r="O2047">
        <v>348.98892572193745</v>
      </c>
      <c r="P2047">
        <v>0</v>
      </c>
      <c r="Q2047">
        <v>4534.8474818541072</v>
      </c>
      <c r="R2047">
        <v>0</v>
      </c>
      <c r="S2047">
        <v>172.52551861803627</v>
      </c>
      <c r="T2047">
        <v>1.6443692785560067</v>
      </c>
      <c r="U2047">
        <v>39.256768716921265</v>
      </c>
      <c r="V2047">
        <v>0</v>
      </c>
      <c r="W2047">
        <v>0</v>
      </c>
      <c r="X2047">
        <v>0</v>
      </c>
      <c r="Y2047">
        <v>37.777106133614033</v>
      </c>
      <c r="Z2047">
        <v>0</v>
      </c>
      <c r="AA2047">
        <v>2042.5860099247309</v>
      </c>
      <c r="AB2047">
        <v>460.56812860407922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466.64300466664497</v>
      </c>
      <c r="AL2047">
        <f t="shared" si="93"/>
        <v>0.37802828516946096</v>
      </c>
      <c r="AM2047">
        <f t="shared" si="94"/>
        <v>2.3836509895289199E-2</v>
      </c>
      <c r="AN2047">
        <f t="shared" si="95"/>
        <v>0.12954969023435728</v>
      </c>
    </row>
    <row r="2048" spans="1:40" x14ac:dyDescent="0.25">
      <c r="A2048" s="2">
        <v>2165</v>
      </c>
      <c r="B2048" t="s">
        <v>225</v>
      </c>
      <c r="C2048">
        <v>4.2236649856299548</v>
      </c>
      <c r="D2048">
        <v>0.43053449981224956</v>
      </c>
      <c r="E2048">
        <v>4.3455195681978195E-3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1.6097052821940272</v>
      </c>
      <c r="R2048">
        <v>0</v>
      </c>
      <c r="S2048">
        <v>6.2402742385896645E-2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1.4838679478185872</v>
      </c>
      <c r="AB2048">
        <v>0.63190769320931828</v>
      </c>
      <c r="AC2048">
        <v>9.0130064167820542E-4</v>
      </c>
      <c r="AD2048">
        <v>0</v>
      </c>
      <c r="AE2048">
        <v>0</v>
      </c>
      <c r="AF2048">
        <v>0</v>
      </c>
      <c r="AG2048">
        <v>0</v>
      </c>
      <c r="AH2048">
        <v>0</v>
      </c>
      <c r="AL2048">
        <f t="shared" si="93"/>
        <v>0.10296271623341963</v>
      </c>
      <c r="AM2048">
        <f t="shared" si="94"/>
        <v>0.14961122517037651</v>
      </c>
      <c r="AN2048">
        <f t="shared" si="95"/>
        <v>0.50093358451163716</v>
      </c>
    </row>
    <row r="2049" spans="1:40" x14ac:dyDescent="0.25">
      <c r="A2049" s="2">
        <v>2166</v>
      </c>
      <c r="B2049" t="s">
        <v>225</v>
      </c>
      <c r="C2049">
        <v>955.91279610700258</v>
      </c>
      <c r="D2049">
        <v>939.17783611024504</v>
      </c>
      <c r="E2049">
        <v>9.4866349157996179</v>
      </c>
      <c r="F2049">
        <v>0.25240077192310667</v>
      </c>
      <c r="G2049">
        <v>0</v>
      </c>
      <c r="H2049">
        <v>0.45930327369343676</v>
      </c>
      <c r="I2049">
        <v>0</v>
      </c>
      <c r="J2049">
        <v>3.4300052498895547E-2</v>
      </c>
      <c r="K2049">
        <v>0</v>
      </c>
      <c r="L2049">
        <v>1.4896273846177093</v>
      </c>
      <c r="M2049">
        <v>0</v>
      </c>
      <c r="N2049">
        <v>0.21713080387798339</v>
      </c>
      <c r="O2049">
        <v>0.22081209889552486</v>
      </c>
      <c r="P2049">
        <v>0</v>
      </c>
      <c r="Q2049">
        <v>0.16693034498605053</v>
      </c>
      <c r="R2049">
        <v>0</v>
      </c>
      <c r="S2049">
        <v>8.7860072774559716E-3</v>
      </c>
      <c r="T2049">
        <v>1.0360555262519189E-3</v>
      </c>
      <c r="U2049">
        <v>2.4843289952606221E-2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2.133045454285865</v>
      </c>
      <c r="AB2049">
        <v>2.2401095434229643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L2049">
        <f t="shared" si="93"/>
        <v>0.99241737833149946</v>
      </c>
      <c r="AM2049">
        <f t="shared" si="94"/>
        <v>2.3434245807210765E-3</v>
      </c>
      <c r="AN2049">
        <f t="shared" si="95"/>
        <v>4.5748472198705757E-3</v>
      </c>
    </row>
    <row r="2050" spans="1:40" x14ac:dyDescent="0.25">
      <c r="A2050" s="2">
        <v>2167</v>
      </c>
      <c r="B2050" t="s">
        <v>225</v>
      </c>
      <c r="C2050">
        <v>118.79540616664202</v>
      </c>
      <c r="D2050">
        <v>35.322105079306688</v>
      </c>
      <c r="E2050">
        <v>0.35521756147253908</v>
      </c>
      <c r="F2050">
        <v>3.7222529252895633</v>
      </c>
      <c r="G2050">
        <v>9.3723440883939316E-2</v>
      </c>
      <c r="H2050">
        <v>6.7735258649476506</v>
      </c>
      <c r="I2050">
        <v>0.17055403610052852</v>
      </c>
      <c r="J2050">
        <v>0</v>
      </c>
      <c r="K2050">
        <v>0.51858181000305059</v>
      </c>
      <c r="L2050">
        <v>17.613026779924674</v>
      </c>
      <c r="M2050">
        <v>4.908338391860279</v>
      </c>
      <c r="N2050">
        <v>3.8043060788430445</v>
      </c>
      <c r="O2050">
        <v>3.3383525730364934</v>
      </c>
      <c r="P2050">
        <v>0</v>
      </c>
      <c r="Q2050">
        <v>23.809289839646802</v>
      </c>
      <c r="R2050">
        <v>0.56986986667244655</v>
      </c>
      <c r="S2050">
        <v>0.79508397673191111</v>
      </c>
      <c r="T2050">
        <v>1.5728579870148029E-2</v>
      </c>
      <c r="U2050">
        <v>0.37551983128805827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13.635935150899032</v>
      </c>
      <c r="AB2050">
        <v>2.9739943798651689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L2050">
        <f t="shared" si="93"/>
        <v>0.30032577682955458</v>
      </c>
      <c r="AM2050">
        <f t="shared" si="94"/>
        <v>2.5034590779489857E-2</v>
      </c>
      <c r="AN2050">
        <f t="shared" si="95"/>
        <v>0.13981962827303587</v>
      </c>
    </row>
    <row r="2051" spans="1:40" x14ac:dyDescent="0.25">
      <c r="A2051" s="2">
        <v>2168</v>
      </c>
      <c r="B2051" t="s">
        <v>246</v>
      </c>
      <c r="C2051">
        <v>0.20945366636941631</v>
      </c>
      <c r="D2051">
        <v>0.20736073209866496</v>
      </c>
      <c r="E2051">
        <v>2.0929342707513626E-3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L2051">
        <f t="shared" ref="AL2051:AL2114" si="96">(D2051+E2051)/C2051</f>
        <v>1</v>
      </c>
      <c r="AM2051">
        <f t="shared" ref="AM2051:AM2114" si="97">(SUM(X2051,AB2051,AE2051))/C2051</f>
        <v>0</v>
      </c>
      <c r="AN2051">
        <f t="shared" ref="AN2051:AN2114" si="98">(SUM(AA2051:AB2051,AD2051:AE2051,W2051:X2051))/C2051</f>
        <v>0</v>
      </c>
    </row>
    <row r="2052" spans="1:40" x14ac:dyDescent="0.25">
      <c r="A2052" s="2">
        <v>2169</v>
      </c>
      <c r="B2052" t="s">
        <v>246</v>
      </c>
      <c r="C2052">
        <v>1282.0293527949159</v>
      </c>
      <c r="D2052">
        <v>440.67399817735304</v>
      </c>
      <c r="E2052">
        <v>4.4019083677254329</v>
      </c>
      <c r="F2052">
        <v>38.088378880719745</v>
      </c>
      <c r="G2052">
        <v>1.4676738729826855</v>
      </c>
      <c r="H2052">
        <v>110.41873888958817</v>
      </c>
      <c r="I2052">
        <v>4.2548149589587902</v>
      </c>
      <c r="J2052">
        <v>7.1843549601455612</v>
      </c>
      <c r="K2052">
        <v>0.64606573853580684</v>
      </c>
      <c r="L2052">
        <v>69.793423554715105</v>
      </c>
      <c r="M2052">
        <v>73.473037724111066</v>
      </c>
      <c r="N2052">
        <v>27.573154781664794</v>
      </c>
      <c r="O2052">
        <v>41.893953864240238</v>
      </c>
      <c r="P2052">
        <v>0</v>
      </c>
      <c r="Q2052">
        <v>329.41244590231008</v>
      </c>
      <c r="R2052">
        <v>47.317379511760187</v>
      </c>
      <c r="S2052">
        <v>11.648375370593509</v>
      </c>
      <c r="T2052">
        <v>0.23322680347751062</v>
      </c>
      <c r="U2052">
        <v>2.7646349832776762</v>
      </c>
      <c r="V2052">
        <v>0</v>
      </c>
      <c r="W2052">
        <v>1.0604350011901349</v>
      </c>
      <c r="X2052">
        <v>0.20818012886293175</v>
      </c>
      <c r="Y2052">
        <v>2.4956792474868292</v>
      </c>
      <c r="Z2052">
        <v>0</v>
      </c>
      <c r="AA2052">
        <v>53.507317665314858</v>
      </c>
      <c r="AB2052">
        <v>13.512174409901668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L2052">
        <f t="shared" si="96"/>
        <v>0.34716514530246995</v>
      </c>
      <c r="AM2052">
        <f t="shared" si="97"/>
        <v>1.0702059597039057E-2</v>
      </c>
      <c r="AN2052">
        <f t="shared" si="98"/>
        <v>5.3265634719202509E-2</v>
      </c>
    </row>
    <row r="2053" spans="1:40" x14ac:dyDescent="0.25">
      <c r="A2053" s="2">
        <v>2170</v>
      </c>
      <c r="B2053" t="s">
        <v>246</v>
      </c>
      <c r="C2053">
        <v>14051.907979927479</v>
      </c>
      <c r="D2053">
        <v>2882.5018015131782</v>
      </c>
      <c r="E2053">
        <v>28.815897031889516</v>
      </c>
      <c r="F2053">
        <v>979.8237927065644</v>
      </c>
      <c r="G2053">
        <v>0</v>
      </c>
      <c r="H2053">
        <v>554.83989748897147</v>
      </c>
      <c r="I2053">
        <v>0</v>
      </c>
      <c r="J2053">
        <v>65.369458094983131</v>
      </c>
      <c r="K2053">
        <v>64.242981716095258</v>
      </c>
      <c r="L2053">
        <v>1759.6256052319941</v>
      </c>
      <c r="M2053">
        <v>624.89793294473111</v>
      </c>
      <c r="N2053">
        <v>511.00634284393072</v>
      </c>
      <c r="O2053">
        <v>356.22267609875166</v>
      </c>
      <c r="P2053">
        <v>0</v>
      </c>
      <c r="Q2053">
        <v>4720.0283049507443</v>
      </c>
      <c r="R2053">
        <v>104.27088564595324</v>
      </c>
      <c r="S2053">
        <v>150.27898109465497</v>
      </c>
      <c r="T2053">
        <v>3.4504681875844962</v>
      </c>
      <c r="U2053">
        <v>37.554440611698389</v>
      </c>
      <c r="V2053">
        <v>0</v>
      </c>
      <c r="W2053">
        <v>0</v>
      </c>
      <c r="X2053">
        <v>0</v>
      </c>
      <c r="Y2053">
        <v>23.313672695196221</v>
      </c>
      <c r="Z2053">
        <v>0</v>
      </c>
      <c r="AA2053">
        <v>778.38106330765629</v>
      </c>
      <c r="AB2053">
        <v>201.33729449581048</v>
      </c>
      <c r="AC2053">
        <v>141.22666073111591</v>
      </c>
      <c r="AD2053">
        <v>0</v>
      </c>
      <c r="AE2053">
        <v>0</v>
      </c>
      <c r="AF2053">
        <v>0</v>
      </c>
      <c r="AG2053">
        <v>0</v>
      </c>
      <c r="AH2053">
        <v>64.719822535977713</v>
      </c>
      <c r="AL2053">
        <f t="shared" si="96"/>
        <v>0.2071830887808086</v>
      </c>
      <c r="AM2053">
        <f t="shared" si="97"/>
        <v>1.4328110800569701E-2</v>
      </c>
      <c r="AN2053">
        <f t="shared" si="98"/>
        <v>6.9721375858918994E-2</v>
      </c>
    </row>
    <row r="2054" spans="1:40" x14ac:dyDescent="0.25">
      <c r="A2054" s="2">
        <v>2171</v>
      </c>
      <c r="B2054" t="s">
        <v>246</v>
      </c>
      <c r="C2054">
        <v>7.2100515904309761</v>
      </c>
      <c r="D2054">
        <v>7.1379636997386449</v>
      </c>
      <c r="E2054">
        <v>7.2087890692330917E-2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L2054">
        <f t="shared" si="96"/>
        <v>1</v>
      </c>
      <c r="AM2054">
        <f t="shared" si="97"/>
        <v>0</v>
      </c>
      <c r="AN2054">
        <f t="shared" si="98"/>
        <v>0</v>
      </c>
    </row>
    <row r="2055" spans="1:40" x14ac:dyDescent="0.25">
      <c r="A2055" s="2">
        <v>2172</v>
      </c>
      <c r="B2055" t="s">
        <v>246</v>
      </c>
      <c r="C2055">
        <v>20.47989629611585</v>
      </c>
      <c r="D2055">
        <v>18.498243912082959</v>
      </c>
      <c r="E2055">
        <v>0.18677892168365784</v>
      </c>
      <c r="F2055">
        <v>0.32331372686632898</v>
      </c>
      <c r="G2055">
        <v>0</v>
      </c>
      <c r="H2055">
        <v>0.18308116467365743</v>
      </c>
      <c r="I2055">
        <v>0</v>
      </c>
      <c r="J2055">
        <v>0</v>
      </c>
      <c r="K2055">
        <v>4.2766674643320617E-2</v>
      </c>
      <c r="L2055">
        <v>0.54259828246827602</v>
      </c>
      <c r="M2055">
        <v>0.24423048959173699</v>
      </c>
      <c r="N2055">
        <v>0.16723877292926576</v>
      </c>
      <c r="O2055">
        <v>0.11754201619653945</v>
      </c>
      <c r="P2055">
        <v>0</v>
      </c>
      <c r="Q2055">
        <v>0.15234946023218765</v>
      </c>
      <c r="R2055">
        <v>3.1380985260842571E-3</v>
      </c>
      <c r="S2055">
        <v>5.082401435069551E-3</v>
      </c>
      <c r="T2055">
        <v>1.1394041054607316E-3</v>
      </c>
      <c r="U2055">
        <v>1.2392970681312615E-2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L2055">
        <f t="shared" si="96"/>
        <v>0.91235925043772592</v>
      </c>
      <c r="AM2055">
        <f t="shared" si="97"/>
        <v>0</v>
      </c>
      <c r="AN2055">
        <f t="shared" si="98"/>
        <v>0</v>
      </c>
    </row>
    <row r="2056" spans="1:40" x14ac:dyDescent="0.25">
      <c r="A2056" s="2">
        <v>2173</v>
      </c>
      <c r="B2056" t="s">
        <v>355</v>
      </c>
      <c r="C2056">
        <v>27.459247173586359</v>
      </c>
      <c r="D2056">
        <v>15.969716561297414</v>
      </c>
      <c r="E2056">
        <v>0.16114671150832505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0.24461557757094224</v>
      </c>
      <c r="R2056">
        <v>6.3815436026037672E-3</v>
      </c>
      <c r="S2056">
        <v>9.0156682933218418E-3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9.4336333030865713</v>
      </c>
      <c r="AB2056">
        <v>1.6347378082271742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L2056">
        <f t="shared" si="96"/>
        <v>0.58744739689449188</v>
      </c>
      <c r="AM2056">
        <f t="shared" si="97"/>
        <v>5.9533234756692956E-2</v>
      </c>
      <c r="AN2056">
        <f t="shared" si="98"/>
        <v>0.40308356020629177</v>
      </c>
    </row>
    <row r="2057" spans="1:40" x14ac:dyDescent="0.25">
      <c r="A2057" s="2">
        <v>2174</v>
      </c>
      <c r="B2057" t="s">
        <v>355</v>
      </c>
      <c r="C2057">
        <v>23217.516033063876</v>
      </c>
      <c r="D2057">
        <v>8897.1304030078172</v>
      </c>
      <c r="E2057">
        <v>89.693398445246899</v>
      </c>
      <c r="F2057">
        <v>604.61651240236552</v>
      </c>
      <c r="G2057">
        <v>0</v>
      </c>
      <c r="H2057">
        <v>723.19367133964386</v>
      </c>
      <c r="I2057">
        <v>0</v>
      </c>
      <c r="J2057">
        <v>49.49871191381996</v>
      </c>
      <c r="K2057">
        <v>12.475583432689985</v>
      </c>
      <c r="L2057">
        <v>2378.2978510068792</v>
      </c>
      <c r="M2057">
        <v>0</v>
      </c>
      <c r="N2057">
        <v>601.72637634367277</v>
      </c>
      <c r="O2057">
        <v>236.02784607636977</v>
      </c>
      <c r="P2057">
        <v>0</v>
      </c>
      <c r="Q2057">
        <v>5995.0115659249359</v>
      </c>
      <c r="R2057">
        <v>0</v>
      </c>
      <c r="S2057">
        <v>172.56645179384665</v>
      </c>
      <c r="T2057">
        <v>3.8829235002632712</v>
      </c>
      <c r="U2057">
        <v>19.750560908929206</v>
      </c>
      <c r="V2057">
        <v>0</v>
      </c>
      <c r="W2057">
        <v>0</v>
      </c>
      <c r="X2057">
        <v>0</v>
      </c>
      <c r="Y2057">
        <v>198.58865992918447</v>
      </c>
      <c r="Z2057">
        <v>0</v>
      </c>
      <c r="AA2057">
        <v>2283.9970635459144</v>
      </c>
      <c r="AB2057">
        <v>466.08517126261546</v>
      </c>
      <c r="AC2057">
        <v>445.40708505750092</v>
      </c>
      <c r="AD2057">
        <v>0</v>
      </c>
      <c r="AE2057">
        <v>0</v>
      </c>
      <c r="AF2057">
        <v>0</v>
      </c>
      <c r="AG2057">
        <v>0</v>
      </c>
      <c r="AH2057">
        <v>39.566197172182775</v>
      </c>
      <c r="AL2057">
        <f t="shared" si="96"/>
        <v>0.38707085584241657</v>
      </c>
      <c r="AM2057">
        <f t="shared" si="97"/>
        <v>2.0074721628225319E-2</v>
      </c>
      <c r="AN2057">
        <f t="shared" si="98"/>
        <v>0.11844859850175876</v>
      </c>
    </row>
    <row r="2058" spans="1:40" x14ac:dyDescent="0.25">
      <c r="A2058" s="2">
        <v>2175</v>
      </c>
      <c r="B2058" t="s">
        <v>355</v>
      </c>
      <c r="C2058">
        <v>46.03533604850201</v>
      </c>
      <c r="D2058">
        <v>27.894428366674095</v>
      </c>
      <c r="E2058">
        <v>0.28145657155997167</v>
      </c>
      <c r="F2058">
        <v>0.70520772416361521</v>
      </c>
      <c r="G2058">
        <v>0</v>
      </c>
      <c r="H2058">
        <v>0.84351197819772772</v>
      </c>
      <c r="I2058">
        <v>0</v>
      </c>
      <c r="J2058">
        <v>4.9192266123108702E-2</v>
      </c>
      <c r="K2058">
        <v>2.3093358697994216E-2</v>
      </c>
      <c r="L2058">
        <v>2.7739781852334624</v>
      </c>
      <c r="M2058">
        <v>0</v>
      </c>
      <c r="N2058">
        <v>0.64877838346689254</v>
      </c>
      <c r="O2058">
        <v>0.27529628476798618</v>
      </c>
      <c r="P2058">
        <v>0</v>
      </c>
      <c r="Q2058">
        <v>10.760289682829756</v>
      </c>
      <c r="R2058">
        <v>1.0090305401831754</v>
      </c>
      <c r="S2058">
        <v>0.44632057325524066</v>
      </c>
      <c r="T2058">
        <v>4.5291951383354635E-3</v>
      </c>
      <c r="U2058">
        <v>2.3036187934163125E-2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0.2292175278574852</v>
      </c>
      <c r="AB2058">
        <v>6.7969222419004965E-2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L2058">
        <f t="shared" si="96"/>
        <v>0.6120490770078979</v>
      </c>
      <c r="AM2058">
        <f t="shared" si="97"/>
        <v>1.4764576139379934E-3</v>
      </c>
      <c r="AN2058">
        <f t="shared" si="98"/>
        <v>6.4556224801613155E-3</v>
      </c>
    </row>
    <row r="2059" spans="1:40" x14ac:dyDescent="0.25">
      <c r="A2059" s="2">
        <v>2176</v>
      </c>
      <c r="B2059" t="s">
        <v>242</v>
      </c>
      <c r="C2059">
        <v>6.4172076362380688</v>
      </c>
      <c r="D2059">
        <v>6.3530358689317792</v>
      </c>
      <c r="E2059">
        <v>6.4171767306289706E-2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L2059">
        <f t="shared" si="96"/>
        <v>1</v>
      </c>
      <c r="AM2059">
        <f t="shared" si="97"/>
        <v>0</v>
      </c>
      <c r="AN2059">
        <f t="shared" si="98"/>
        <v>0</v>
      </c>
    </row>
    <row r="2060" spans="1:40" x14ac:dyDescent="0.25">
      <c r="A2060" s="2">
        <v>2177</v>
      </c>
      <c r="B2060" t="s">
        <v>242</v>
      </c>
      <c r="C2060">
        <v>11.093745749811857</v>
      </c>
      <c r="D2060">
        <v>3.7339008078160552</v>
      </c>
      <c r="E2060">
        <v>3.7716117558493203E-2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1.2427466353402772</v>
      </c>
      <c r="AB2060">
        <v>6.0793821890970321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L2060">
        <f t="shared" si="96"/>
        <v>0.33997686718559533</v>
      </c>
      <c r="AM2060">
        <f t="shared" si="97"/>
        <v>0.54800085797893239</v>
      </c>
      <c r="AN2060">
        <f t="shared" si="98"/>
        <v>0.66002313281440472</v>
      </c>
    </row>
    <row r="2061" spans="1:40" x14ac:dyDescent="0.25">
      <c r="A2061" s="2">
        <v>2178</v>
      </c>
      <c r="B2061" t="s">
        <v>242</v>
      </c>
      <c r="C2061">
        <v>3.3207391659458469</v>
      </c>
      <c r="D2061">
        <v>3.2870079760617053</v>
      </c>
      <c r="E2061">
        <v>3.2965059394584481E-2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7.6613048955737496E-4</v>
      </c>
      <c r="AD2061">
        <v>0</v>
      </c>
      <c r="AE2061">
        <v>0</v>
      </c>
      <c r="AF2061">
        <v>0</v>
      </c>
      <c r="AG2061">
        <v>0</v>
      </c>
      <c r="AH2061">
        <v>0</v>
      </c>
      <c r="AL2061">
        <f t="shared" si="96"/>
        <v>0.99976928916988905</v>
      </c>
      <c r="AM2061">
        <f t="shared" si="97"/>
        <v>0</v>
      </c>
      <c r="AN2061">
        <f t="shared" si="98"/>
        <v>0</v>
      </c>
    </row>
    <row r="2062" spans="1:40" x14ac:dyDescent="0.25">
      <c r="A2062" s="2">
        <v>2179</v>
      </c>
      <c r="B2062" t="s">
        <v>242</v>
      </c>
      <c r="C2062">
        <v>4.2129542966665063</v>
      </c>
      <c r="D2062">
        <v>4.1708247050447342</v>
      </c>
      <c r="E2062">
        <v>4.2129591621771698E-2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L2062">
        <f t="shared" si="96"/>
        <v>1</v>
      </c>
      <c r="AM2062">
        <f t="shared" si="97"/>
        <v>0</v>
      </c>
      <c r="AN2062">
        <f t="shared" si="98"/>
        <v>0</v>
      </c>
    </row>
    <row r="2063" spans="1:40" x14ac:dyDescent="0.25">
      <c r="A2063" s="2">
        <v>2180</v>
      </c>
      <c r="B2063" t="s">
        <v>242</v>
      </c>
      <c r="C2063">
        <v>5957.0823930063198</v>
      </c>
      <c r="D2063">
        <v>1398.9029822646053</v>
      </c>
      <c r="E2063">
        <v>13.973692046128738</v>
      </c>
      <c r="F2063">
        <v>189.2586755330438</v>
      </c>
      <c r="G2063">
        <v>7.2927759457823091</v>
      </c>
      <c r="H2063">
        <v>548.66352652385604</v>
      </c>
      <c r="I2063">
        <v>21.1418985904476</v>
      </c>
      <c r="J2063">
        <v>35.698592176226242</v>
      </c>
      <c r="K2063">
        <v>3.2102586031683065</v>
      </c>
      <c r="L2063">
        <v>346.79897887616573</v>
      </c>
      <c r="M2063">
        <v>365.08274218238029</v>
      </c>
      <c r="N2063">
        <v>137.00921140771013</v>
      </c>
      <c r="O2063">
        <v>208.16832992601024</v>
      </c>
      <c r="P2063">
        <v>0</v>
      </c>
      <c r="Q2063">
        <v>1621.1780788327917</v>
      </c>
      <c r="R2063">
        <v>232.86885291221341</v>
      </c>
      <c r="S2063">
        <v>57.326585682261161</v>
      </c>
      <c r="T2063">
        <v>1.1588888060369205</v>
      </c>
      <c r="U2063">
        <v>13.737291285251057</v>
      </c>
      <c r="V2063">
        <v>0</v>
      </c>
      <c r="W2063">
        <v>11.469313123471183</v>
      </c>
      <c r="X2063">
        <v>2.251607200190326</v>
      </c>
      <c r="Y2063">
        <v>2.4956792474868292</v>
      </c>
      <c r="Z2063">
        <v>0</v>
      </c>
      <c r="AA2063">
        <v>578.7173942879906</v>
      </c>
      <c r="AB2063">
        <v>146.14319511538807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14.533842437715258</v>
      </c>
      <c r="AL2063">
        <f t="shared" si="96"/>
        <v>0.23717594975175543</v>
      </c>
      <c r="AM2063">
        <f t="shared" si="97"/>
        <v>2.4910651309741079E-2</v>
      </c>
      <c r="AN2063">
        <f t="shared" si="98"/>
        <v>0.12398376604529475</v>
      </c>
    </row>
    <row r="2064" spans="1:40" x14ac:dyDescent="0.25">
      <c r="A2064" s="2">
        <v>2181</v>
      </c>
      <c r="B2064" t="s">
        <v>242</v>
      </c>
      <c r="C2064">
        <v>14616.520780382712</v>
      </c>
      <c r="D2064">
        <v>6671.3775670344066</v>
      </c>
      <c r="E2064">
        <v>66.692665701580182</v>
      </c>
      <c r="F2064">
        <v>747.0848427834942</v>
      </c>
      <c r="G2064">
        <v>0</v>
      </c>
      <c r="H2064">
        <v>423.04798135239361</v>
      </c>
      <c r="I2064">
        <v>0</v>
      </c>
      <c r="J2064">
        <v>49.842157015632047</v>
      </c>
      <c r="K2064">
        <v>48.983254185669026</v>
      </c>
      <c r="L2064">
        <v>1341.659213042039</v>
      </c>
      <c r="M2064">
        <v>476.4650312278718</v>
      </c>
      <c r="N2064">
        <v>389.6262737715092</v>
      </c>
      <c r="O2064">
        <v>271.60859324922626</v>
      </c>
      <c r="P2064">
        <v>0</v>
      </c>
      <c r="Q2064">
        <v>2050.4947551457121</v>
      </c>
      <c r="R2064">
        <v>45.297801266820279</v>
      </c>
      <c r="S2064">
        <v>65.284833614244022</v>
      </c>
      <c r="T2064">
        <v>2.6308735332200732</v>
      </c>
      <c r="U2064">
        <v>28.634080504120824</v>
      </c>
      <c r="V2064">
        <v>0</v>
      </c>
      <c r="W2064">
        <v>0</v>
      </c>
      <c r="X2064">
        <v>0</v>
      </c>
      <c r="Y2064">
        <v>3.8856121158660377</v>
      </c>
      <c r="Z2064">
        <v>0</v>
      </c>
      <c r="AA2064">
        <v>1532.5901186564263</v>
      </c>
      <c r="AB2064">
        <v>396.42221863680697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4.89290754567529</v>
      </c>
      <c r="AL2064">
        <f t="shared" si="96"/>
        <v>0.46099002176902182</v>
      </c>
      <c r="AM2064">
        <f t="shared" si="97"/>
        <v>2.7121517123887485E-2</v>
      </c>
      <c r="AN2064">
        <f t="shared" si="98"/>
        <v>0.13197479525238459</v>
      </c>
    </row>
    <row r="2065" spans="1:40" x14ac:dyDescent="0.25">
      <c r="A2065" s="2">
        <v>2182</v>
      </c>
      <c r="B2065" t="s">
        <v>242</v>
      </c>
      <c r="C2065">
        <v>880.19948133679111</v>
      </c>
      <c r="D2065">
        <v>871.39753349736975</v>
      </c>
      <c r="E2065">
        <v>8.8019478394213362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L2065">
        <f t="shared" si="96"/>
        <v>1</v>
      </c>
      <c r="AM2065">
        <f t="shared" si="97"/>
        <v>0</v>
      </c>
      <c r="AN2065">
        <f t="shared" si="98"/>
        <v>0</v>
      </c>
    </row>
    <row r="2066" spans="1:40" x14ac:dyDescent="0.25">
      <c r="A2066" s="2">
        <v>2183</v>
      </c>
      <c r="B2066" t="s">
        <v>242</v>
      </c>
      <c r="C2066">
        <v>3739.5571696158327</v>
      </c>
      <c r="D2066">
        <v>3693.514762277287</v>
      </c>
      <c r="E2066">
        <v>37.307869914705073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4.6520905276789586</v>
      </c>
      <c r="AB2066">
        <v>4.0824468961618248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L2066">
        <f t="shared" si="96"/>
        <v>0.99766428562857401</v>
      </c>
      <c r="AM2066">
        <f t="shared" si="97"/>
        <v>1.0916926018224818E-3</v>
      </c>
      <c r="AN2066">
        <f t="shared" si="98"/>
        <v>2.3357143714259859E-3</v>
      </c>
    </row>
    <row r="2067" spans="1:40" x14ac:dyDescent="0.25">
      <c r="A2067" s="2">
        <v>2184</v>
      </c>
      <c r="B2067" t="s">
        <v>242</v>
      </c>
      <c r="C2067">
        <v>0.40313358916134728</v>
      </c>
      <c r="D2067">
        <v>0.39911983140459545</v>
      </c>
      <c r="E2067">
        <v>4.0137577567518545E-3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L2067">
        <f t="shared" si="96"/>
        <v>1</v>
      </c>
      <c r="AM2067">
        <f t="shared" si="97"/>
        <v>0</v>
      </c>
      <c r="AN2067">
        <f t="shared" si="98"/>
        <v>0</v>
      </c>
    </row>
    <row r="2068" spans="1:40" x14ac:dyDescent="0.25">
      <c r="A2068" s="2">
        <v>2185</v>
      </c>
      <c r="B2068" t="s">
        <v>242</v>
      </c>
      <c r="C2068">
        <v>18.420898731091622</v>
      </c>
      <c r="D2068">
        <v>18.236689442791238</v>
      </c>
      <c r="E2068">
        <v>0.18420928830038305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L2068">
        <f t="shared" si="96"/>
        <v>1</v>
      </c>
      <c r="AM2068">
        <f t="shared" si="97"/>
        <v>0</v>
      </c>
      <c r="AN2068">
        <f t="shared" si="98"/>
        <v>0</v>
      </c>
    </row>
    <row r="2069" spans="1:40" x14ac:dyDescent="0.25">
      <c r="A2069" s="2">
        <v>2186</v>
      </c>
      <c r="B2069" t="s">
        <v>367</v>
      </c>
      <c r="C2069">
        <v>13.419559759158926</v>
      </c>
      <c r="D2069">
        <v>9.588189083075326</v>
      </c>
      <c r="E2069">
        <v>9.6850403844893684E-2</v>
      </c>
      <c r="F2069">
        <v>0</v>
      </c>
      <c r="G2069">
        <v>2.2603896494589396E-2</v>
      </c>
      <c r="H2069">
        <v>0</v>
      </c>
      <c r="I2069">
        <v>4.7471214006071065E-2</v>
      </c>
      <c r="J2069">
        <v>7.2490097868308009E-3</v>
      </c>
      <c r="K2069">
        <v>0</v>
      </c>
      <c r="L2069">
        <v>0.10939396904358652</v>
      </c>
      <c r="M2069">
        <v>0</v>
      </c>
      <c r="N2069">
        <v>2.7595548201485756E-2</v>
      </c>
      <c r="O2069">
        <v>1.0128809252684105E-2</v>
      </c>
      <c r="P2069">
        <v>0</v>
      </c>
      <c r="Q2069">
        <v>0</v>
      </c>
      <c r="R2069">
        <v>0.38840935502012991</v>
      </c>
      <c r="S2069">
        <v>2.0442312767322147E-2</v>
      </c>
      <c r="T2069">
        <v>6.0890067177646716E-3</v>
      </c>
      <c r="U2069">
        <v>1.5237673631578368E-3</v>
      </c>
      <c r="V2069">
        <v>0</v>
      </c>
      <c r="W2069">
        <v>1.6959762816180188</v>
      </c>
      <c r="X2069">
        <v>1.1867462898435366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0.21089081212352595</v>
      </c>
      <c r="AL2069">
        <f t="shared" si="96"/>
        <v>0.72171067164182678</v>
      </c>
      <c r="AM2069">
        <f t="shared" si="97"/>
        <v>8.8434070203649975E-2</v>
      </c>
      <c r="AN2069">
        <f t="shared" si="98"/>
        <v>0.21481498821107609</v>
      </c>
    </row>
    <row r="2070" spans="1:40" x14ac:dyDescent="0.25">
      <c r="A2070" s="2">
        <v>2187</v>
      </c>
      <c r="B2070" t="s">
        <v>367</v>
      </c>
      <c r="C2070">
        <v>12.883113058434766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9.7494090574141836</v>
      </c>
      <c r="X2070">
        <v>2.9006716387247935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0.23303236229578914</v>
      </c>
      <c r="AL2070">
        <f t="shared" si="96"/>
        <v>0</v>
      </c>
      <c r="AM2070">
        <f t="shared" si="97"/>
        <v>0.22515300654182185</v>
      </c>
      <c r="AN2070">
        <f t="shared" si="98"/>
        <v>0.98191179715346677</v>
      </c>
    </row>
    <row r="2071" spans="1:40" x14ac:dyDescent="0.25">
      <c r="A2071" s="2">
        <v>2188</v>
      </c>
      <c r="B2071" t="s">
        <v>227</v>
      </c>
      <c r="C2071">
        <v>11920.02344702245</v>
      </c>
      <c r="D2071">
        <v>2382.595099779428</v>
      </c>
      <c r="E2071">
        <v>23.927615917507765</v>
      </c>
      <c r="F2071">
        <v>262.62273363807657</v>
      </c>
      <c r="G2071">
        <v>9.2328661390633116</v>
      </c>
      <c r="H2071">
        <v>477.90455426287895</v>
      </c>
      <c r="I2071">
        <v>16.801590930026357</v>
      </c>
      <c r="J2071">
        <v>0</v>
      </c>
      <c r="K2071">
        <v>36.944493211129988</v>
      </c>
      <c r="L2071">
        <v>1362.412531490744</v>
      </c>
      <c r="M2071">
        <v>242.04179868542894</v>
      </c>
      <c r="N2071">
        <v>258.58561044722194</v>
      </c>
      <c r="O2071">
        <v>237.8289069717963</v>
      </c>
      <c r="P2071">
        <v>0</v>
      </c>
      <c r="Q2071">
        <v>3350.6778962320918</v>
      </c>
      <c r="R2071">
        <v>0</v>
      </c>
      <c r="S2071">
        <v>127.47450583124817</v>
      </c>
      <c r="T2071">
        <v>1.1206044643622142</v>
      </c>
      <c r="U2071">
        <v>26.752695306523606</v>
      </c>
      <c r="V2071">
        <v>0</v>
      </c>
      <c r="W2071">
        <v>0</v>
      </c>
      <c r="X2071">
        <v>0</v>
      </c>
      <c r="Y2071">
        <v>5.3967294476591476</v>
      </c>
      <c r="Z2071">
        <v>0</v>
      </c>
      <c r="AA2071">
        <v>2524.4724379144695</v>
      </c>
      <c r="AB2071">
        <v>569.22525699942969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4.005519353361759</v>
      </c>
      <c r="AL2071">
        <f t="shared" si="96"/>
        <v>0.20188909244956818</v>
      </c>
      <c r="AM2071">
        <f t="shared" si="97"/>
        <v>4.7753702795074515E-2</v>
      </c>
      <c r="AN2071">
        <f t="shared" si="98"/>
        <v>0.25953788670497008</v>
      </c>
    </row>
    <row r="2072" spans="1:40" x14ac:dyDescent="0.25">
      <c r="A2072" s="2">
        <v>2189</v>
      </c>
      <c r="B2072" t="s">
        <v>227</v>
      </c>
      <c r="C2072">
        <v>7194.3339252806236</v>
      </c>
      <c r="D2072">
        <v>5776.6966512308582</v>
      </c>
      <c r="E2072">
        <v>58.306008806294244</v>
      </c>
      <c r="F2072">
        <v>46.663252029067735</v>
      </c>
      <c r="G2072">
        <v>2.097341404732151</v>
      </c>
      <c r="H2072">
        <v>84.914939102442233</v>
      </c>
      <c r="I2072">
        <v>3.8165290893843022</v>
      </c>
      <c r="J2072">
        <v>0</v>
      </c>
      <c r="K2072">
        <v>6.6264984043884638</v>
      </c>
      <c r="L2072">
        <v>241.15878459564033</v>
      </c>
      <c r="M2072">
        <v>46.61933358904389</v>
      </c>
      <c r="N2072">
        <v>46.243346952822421</v>
      </c>
      <c r="O2072">
        <v>42.657525417958652</v>
      </c>
      <c r="P2072">
        <v>0</v>
      </c>
      <c r="Q2072">
        <v>475.0240287754574</v>
      </c>
      <c r="R2072">
        <v>0</v>
      </c>
      <c r="S2072">
        <v>18.415049278078094</v>
      </c>
      <c r="T2072">
        <v>0.20102236683257185</v>
      </c>
      <c r="U2072">
        <v>4.7984738800706586</v>
      </c>
      <c r="V2072">
        <v>0</v>
      </c>
      <c r="W2072">
        <v>0</v>
      </c>
      <c r="X2072">
        <v>0</v>
      </c>
      <c r="Y2072">
        <v>0.88881023370329648</v>
      </c>
      <c r="Z2072">
        <v>0</v>
      </c>
      <c r="AA2072">
        <v>204.27915414969223</v>
      </c>
      <c r="AB2072">
        <v>86.992625765149498</v>
      </c>
      <c r="AC2072">
        <v>1.388475098044363</v>
      </c>
      <c r="AD2072">
        <v>0</v>
      </c>
      <c r="AE2072">
        <v>0</v>
      </c>
      <c r="AF2072">
        <v>0</v>
      </c>
      <c r="AG2072">
        <v>0</v>
      </c>
      <c r="AH2072">
        <v>46.546075110963692</v>
      </c>
      <c r="AL2072">
        <f t="shared" si="96"/>
        <v>0.81105529999562131</v>
      </c>
      <c r="AM2072">
        <f t="shared" si="97"/>
        <v>1.2091824853925758E-2</v>
      </c>
      <c r="AN2072">
        <f t="shared" si="98"/>
        <v>4.0486274746203178E-2</v>
      </c>
    </row>
    <row r="2073" spans="1:40" x14ac:dyDescent="0.25">
      <c r="A2073" s="2">
        <v>2190</v>
      </c>
      <c r="B2073" t="s">
        <v>227</v>
      </c>
      <c r="C2073">
        <v>7606.9433865456494</v>
      </c>
      <c r="D2073">
        <v>7449.7533493004767</v>
      </c>
      <c r="E2073">
        <v>75.24995535485904</v>
      </c>
      <c r="F2073">
        <v>1.0096030876924267</v>
      </c>
      <c r="G2073">
        <v>0</v>
      </c>
      <c r="H2073">
        <v>1.8372130947737471</v>
      </c>
      <c r="I2073">
        <v>0</v>
      </c>
      <c r="J2073">
        <v>0.13720020999558219</v>
      </c>
      <c r="K2073">
        <v>0</v>
      </c>
      <c r="L2073">
        <v>5.9585095384708371</v>
      </c>
      <c r="M2073">
        <v>0</v>
      </c>
      <c r="N2073">
        <v>0.86852321551193357</v>
      </c>
      <c r="O2073">
        <v>0.88324839558209944</v>
      </c>
      <c r="P2073">
        <v>0</v>
      </c>
      <c r="Q2073">
        <v>7.3449351793862228</v>
      </c>
      <c r="R2073">
        <v>0</v>
      </c>
      <c r="S2073">
        <v>0.38658432020806272</v>
      </c>
      <c r="T2073">
        <v>4.1442221050076757E-3</v>
      </c>
      <c r="U2073">
        <v>9.9373159810424883E-2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30.929159087145049</v>
      </c>
      <c r="AB2073">
        <v>32.481588379632981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L2073">
        <f t="shared" si="96"/>
        <v>0.98922825138474924</v>
      </c>
      <c r="AM2073">
        <f t="shared" si="97"/>
        <v>4.2699921281237549E-3</v>
      </c>
      <c r="AN2073">
        <f t="shared" si="98"/>
        <v>8.3359036927936388E-3</v>
      </c>
    </row>
    <row r="2074" spans="1:40" x14ac:dyDescent="0.25">
      <c r="A2074" s="2">
        <v>2191</v>
      </c>
      <c r="B2074" t="s">
        <v>236</v>
      </c>
      <c r="C2074">
        <v>4071.4171142114433</v>
      </c>
      <c r="D2074">
        <v>2988.3353304166449</v>
      </c>
      <c r="E2074">
        <v>30.161879552731182</v>
      </c>
      <c r="F2074">
        <v>43.1967227763501</v>
      </c>
      <c r="G2074">
        <v>5.0572116423145008</v>
      </c>
      <c r="H2074">
        <v>125.22800263309144</v>
      </c>
      <c r="I2074">
        <v>14.660930726616554</v>
      </c>
      <c r="J2074">
        <v>7.9564067551145063</v>
      </c>
      <c r="K2074">
        <v>1.5958199687326915</v>
      </c>
      <c r="L2074">
        <v>126.13306248685846</v>
      </c>
      <c r="M2074">
        <v>48.635989740966615</v>
      </c>
      <c r="N2074">
        <v>32.380149304119094</v>
      </c>
      <c r="O2074">
        <v>51.105925973055676</v>
      </c>
      <c r="P2074">
        <v>0</v>
      </c>
      <c r="Q2074">
        <v>381.91613317306894</v>
      </c>
      <c r="R2074">
        <v>65.971253984063949</v>
      </c>
      <c r="S2074">
        <v>15.867957662866775</v>
      </c>
      <c r="T2074">
        <v>0.28452282784360583</v>
      </c>
      <c r="U2074">
        <v>3.3725197140278831</v>
      </c>
      <c r="V2074">
        <v>0</v>
      </c>
      <c r="W2074">
        <v>0</v>
      </c>
      <c r="X2074">
        <v>0</v>
      </c>
      <c r="Y2074">
        <v>9.7142143670250505</v>
      </c>
      <c r="Z2074">
        <v>0</v>
      </c>
      <c r="AA2074">
        <v>68.374286152545722</v>
      </c>
      <c r="AB2074">
        <v>41.392789759944115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10.076004593461818</v>
      </c>
      <c r="AL2074">
        <f t="shared" si="96"/>
        <v>0.74138736594518684</v>
      </c>
      <c r="AM2074">
        <f t="shared" si="97"/>
        <v>1.0166678726053624E-2</v>
      </c>
      <c r="AN2074">
        <f t="shared" si="98"/>
        <v>2.6960410302679011E-2</v>
      </c>
    </row>
    <row r="2075" spans="1:40" x14ac:dyDescent="0.25">
      <c r="A2075" s="2">
        <v>2192</v>
      </c>
      <c r="B2075" t="s">
        <v>236</v>
      </c>
      <c r="C2075">
        <v>16021.785311576183</v>
      </c>
      <c r="D2075">
        <v>15711.414062992022</v>
      </c>
      <c r="E2075">
        <v>158.70119466663738</v>
      </c>
      <c r="F2075">
        <v>0.99960091697731734</v>
      </c>
      <c r="G2075">
        <v>0</v>
      </c>
      <c r="H2075">
        <v>2.8978466871189683</v>
      </c>
      <c r="I2075">
        <v>0</v>
      </c>
      <c r="J2075">
        <v>0.19790348239754532</v>
      </c>
      <c r="K2075">
        <v>0</v>
      </c>
      <c r="L2075">
        <v>3.6204556408092667</v>
      </c>
      <c r="M2075">
        <v>0</v>
      </c>
      <c r="N2075">
        <v>0.59711213977602773</v>
      </c>
      <c r="O2075">
        <v>1.058643948499423</v>
      </c>
      <c r="P2075">
        <v>0</v>
      </c>
      <c r="Q2075">
        <v>5.7308617468023328</v>
      </c>
      <c r="R2075">
        <v>0</v>
      </c>
      <c r="S2075">
        <v>0.30161435929165203</v>
      </c>
      <c r="T2075">
        <v>5.9528981183953654E-3</v>
      </c>
      <c r="U2075">
        <v>6.9855438529240144E-2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38.022618910763448</v>
      </c>
      <c r="AB2075">
        <v>97.493894642983207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0.6736931054560531</v>
      </c>
      <c r="AL2075">
        <f t="shared" si="96"/>
        <v>0.9905335110308876</v>
      </c>
      <c r="AM2075">
        <f t="shared" si="97"/>
        <v>6.0850830757631716E-3</v>
      </c>
      <c r="AN2075">
        <f t="shared" si="98"/>
        <v>8.4582654753108076E-3</v>
      </c>
    </row>
    <row r="2076" spans="1:40" x14ac:dyDescent="0.25">
      <c r="A2076" s="2">
        <v>2193</v>
      </c>
      <c r="B2076" t="s">
        <v>236</v>
      </c>
      <c r="C2076">
        <v>42.559170811234722</v>
      </c>
      <c r="D2076">
        <v>42.133579346343339</v>
      </c>
      <c r="E2076">
        <v>0.42559146489138011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L2076">
        <f t="shared" si="96"/>
        <v>1</v>
      </c>
      <c r="AM2076">
        <f t="shared" si="97"/>
        <v>0</v>
      </c>
      <c r="AN2076">
        <f t="shared" si="98"/>
        <v>0</v>
      </c>
    </row>
    <row r="2077" spans="1:40" x14ac:dyDescent="0.25">
      <c r="A2077" s="2">
        <v>2194</v>
      </c>
      <c r="B2077" t="s">
        <v>357</v>
      </c>
      <c r="C2077">
        <v>26.838868612053435</v>
      </c>
      <c r="D2077">
        <v>16.384514394058389</v>
      </c>
      <c r="E2077">
        <v>0.16533234037867117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2.5684635644948925</v>
      </c>
      <c r="R2077">
        <v>6.7006207827339542E-2</v>
      </c>
      <c r="S2077">
        <v>9.4664517079879315E-2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6.4424812801566826</v>
      </c>
      <c r="AB2077">
        <v>1.1164063080575823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L2077">
        <f t="shared" si="96"/>
        <v>0.61663727237013499</v>
      </c>
      <c r="AM2077">
        <f t="shared" si="97"/>
        <v>4.1596623322497285E-2</v>
      </c>
      <c r="AN2077">
        <f t="shared" si="98"/>
        <v>0.28163957644695725</v>
      </c>
    </row>
    <row r="2078" spans="1:40" x14ac:dyDescent="0.25">
      <c r="A2078" s="2">
        <v>2195</v>
      </c>
      <c r="B2078" t="s">
        <v>357</v>
      </c>
      <c r="C2078">
        <v>17.054322770119249</v>
      </c>
      <c r="D2078">
        <v>6.1835188078434591</v>
      </c>
      <c r="E2078">
        <v>6.2430023229874933E-2</v>
      </c>
      <c r="F2078">
        <v>0.86161988215729501</v>
      </c>
      <c r="G2078">
        <v>0</v>
      </c>
      <c r="H2078">
        <v>3.703373450928467</v>
      </c>
      <c r="I2078">
        <v>0</v>
      </c>
      <c r="J2078">
        <v>3.1542689203091265E-2</v>
      </c>
      <c r="K2078">
        <v>3.9428861768553591E-2</v>
      </c>
      <c r="L2078">
        <v>3.7158000258159372</v>
      </c>
      <c r="M2078">
        <v>0</v>
      </c>
      <c r="N2078">
        <v>1.3585968921612799</v>
      </c>
      <c r="O2078">
        <v>0.23796190538940601</v>
      </c>
      <c r="P2078">
        <v>0</v>
      </c>
      <c r="Q2078">
        <v>0.77216872523253444</v>
      </c>
      <c r="R2078">
        <v>2.6034241267048102E-2</v>
      </c>
      <c r="S2078">
        <v>2.8915841141124252E-2</v>
      </c>
      <c r="T2078">
        <v>2.6514028544119723E-3</v>
      </c>
      <c r="U2078">
        <v>3.0280021126763746E-2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L2078">
        <f t="shared" si="96"/>
        <v>0.36623845550858308</v>
      </c>
      <c r="AM2078">
        <f t="shared" si="97"/>
        <v>0</v>
      </c>
      <c r="AN2078">
        <f t="shared" si="98"/>
        <v>0</v>
      </c>
    </row>
    <row r="2079" spans="1:40" x14ac:dyDescent="0.25">
      <c r="A2079" s="2">
        <v>2196</v>
      </c>
      <c r="B2079" t="s">
        <v>357</v>
      </c>
      <c r="C2079">
        <v>1398.6670095731249</v>
      </c>
      <c r="D2079">
        <v>491.64253729068139</v>
      </c>
      <c r="E2079">
        <v>4.9563272642308922</v>
      </c>
      <c r="F2079">
        <v>42.911379269386394</v>
      </c>
      <c r="G2079">
        <v>0</v>
      </c>
      <c r="H2079">
        <v>51.327142543244271</v>
      </c>
      <c r="I2079">
        <v>0</v>
      </c>
      <c r="J2079">
        <v>3.5130664755422472</v>
      </c>
      <c r="K2079">
        <v>0.88542817026268661</v>
      </c>
      <c r="L2079">
        <v>168.79466406667646</v>
      </c>
      <c r="M2079">
        <v>0</v>
      </c>
      <c r="N2079">
        <v>42.706257970164984</v>
      </c>
      <c r="O2079">
        <v>16.751577592342038</v>
      </c>
      <c r="P2079">
        <v>0</v>
      </c>
      <c r="Q2079">
        <v>238.99997206389813</v>
      </c>
      <c r="R2079">
        <v>0</v>
      </c>
      <c r="S2079">
        <v>6.8796159447495864</v>
      </c>
      <c r="T2079">
        <v>0.27558228989109351</v>
      </c>
      <c r="U2079">
        <v>1.4017543228825355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271.58544586261007</v>
      </c>
      <c r="AB2079">
        <v>55.421239837668359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0.61501860889403259</v>
      </c>
      <c r="AL2079">
        <f t="shared" si="96"/>
        <v>0.35505153203440104</v>
      </c>
      <c r="AM2079">
        <f t="shared" si="97"/>
        <v>3.9624327633625243E-2</v>
      </c>
      <c r="AN2079">
        <f t="shared" si="98"/>
        <v>0.2337988123421037</v>
      </c>
    </row>
    <row r="2080" spans="1:40" x14ac:dyDescent="0.25">
      <c r="A2080" s="2">
        <v>2197</v>
      </c>
      <c r="B2080" t="s">
        <v>357</v>
      </c>
      <c r="C2080">
        <v>6992.7041647778487</v>
      </c>
      <c r="D2080">
        <v>3446.5365887565627</v>
      </c>
      <c r="E2080">
        <v>34.775775265083269</v>
      </c>
      <c r="F2080">
        <v>210.43398489042278</v>
      </c>
      <c r="G2080">
        <v>0</v>
      </c>
      <c r="H2080">
        <v>251.70397429420194</v>
      </c>
      <c r="I2080">
        <v>0</v>
      </c>
      <c r="J2080">
        <v>14.678972211135639</v>
      </c>
      <c r="K2080">
        <v>6.8910582354814744</v>
      </c>
      <c r="L2080">
        <v>827.75509047366518</v>
      </c>
      <c r="M2080">
        <v>0</v>
      </c>
      <c r="N2080">
        <v>193.59546962652072</v>
      </c>
      <c r="O2080">
        <v>82.148411374767093</v>
      </c>
      <c r="P2080">
        <v>0</v>
      </c>
      <c r="Q2080">
        <v>971.14706424803717</v>
      </c>
      <c r="R2080">
        <v>91.067905764578072</v>
      </c>
      <c r="S2080">
        <v>40.281714266668388</v>
      </c>
      <c r="T2080">
        <v>1.3515118292793025</v>
      </c>
      <c r="U2080">
        <v>6.8739984795542766</v>
      </c>
      <c r="V2080">
        <v>0</v>
      </c>
      <c r="W2080">
        <v>0</v>
      </c>
      <c r="X2080">
        <v>0</v>
      </c>
      <c r="Y2080">
        <v>1.5096810863580425</v>
      </c>
      <c r="Z2080">
        <v>0</v>
      </c>
      <c r="AA2080">
        <v>622.32558813307253</v>
      </c>
      <c r="AB2080">
        <v>184.53643886759852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5.0909369748612372</v>
      </c>
      <c r="AL2080">
        <f t="shared" si="96"/>
        <v>0.49784922713547164</v>
      </c>
      <c r="AM2080">
        <f t="shared" si="97"/>
        <v>2.6389853555811204E-2</v>
      </c>
      <c r="AN2080">
        <f t="shared" si="98"/>
        <v>0.11538626659838173</v>
      </c>
    </row>
    <row r="2081" spans="1:40" x14ac:dyDescent="0.25">
      <c r="A2081" s="2">
        <v>2198</v>
      </c>
      <c r="B2081" t="s">
        <v>357</v>
      </c>
      <c r="C2081">
        <v>3829.3602970244156</v>
      </c>
      <c r="D2081">
        <v>1731.3293333629517</v>
      </c>
      <c r="E2081">
        <v>17.475279993847977</v>
      </c>
      <c r="F2081">
        <v>141.12961531012945</v>
      </c>
      <c r="G2081">
        <v>0</v>
      </c>
      <c r="H2081">
        <v>606.59748949512277</v>
      </c>
      <c r="I2081">
        <v>0</v>
      </c>
      <c r="J2081">
        <v>5.5000391137325648</v>
      </c>
      <c r="K2081">
        <v>6.1247955385615205</v>
      </c>
      <c r="L2081">
        <v>608.632681813467</v>
      </c>
      <c r="M2081">
        <v>0</v>
      </c>
      <c r="N2081">
        <v>227.21237571242932</v>
      </c>
      <c r="O2081">
        <v>38.977303369828661</v>
      </c>
      <c r="P2081">
        <v>0</v>
      </c>
      <c r="Q2081">
        <v>308.28740755572755</v>
      </c>
      <c r="R2081">
        <v>31.396731674736774</v>
      </c>
      <c r="S2081">
        <v>9.9874490437210071</v>
      </c>
      <c r="T2081">
        <v>0.43428912945629577</v>
      </c>
      <c r="U2081">
        <v>4.959615952666919</v>
      </c>
      <c r="V2081">
        <v>0</v>
      </c>
      <c r="W2081">
        <v>52.482229017093275</v>
      </c>
      <c r="X2081">
        <v>9.9906682245507721</v>
      </c>
      <c r="Y2081">
        <v>18.669138302135341</v>
      </c>
      <c r="Z2081">
        <v>0</v>
      </c>
      <c r="AA2081">
        <v>0.32407230053386571</v>
      </c>
      <c r="AB2081">
        <v>7.6178848334283442E-2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9.7736032653880098</v>
      </c>
      <c r="AL2081">
        <f t="shared" si="96"/>
        <v>0.45668322584210719</v>
      </c>
      <c r="AM2081">
        <f t="shared" si="97"/>
        <v>2.6288586844929285E-3</v>
      </c>
      <c r="AN2081">
        <f t="shared" si="98"/>
        <v>1.6418707960012918E-2</v>
      </c>
    </row>
    <row r="2082" spans="1:40" x14ac:dyDescent="0.25">
      <c r="A2082" s="2">
        <v>2199</v>
      </c>
      <c r="B2082" t="s">
        <v>359</v>
      </c>
      <c r="C2082">
        <v>42.75046072483137</v>
      </c>
      <c r="D2082">
        <v>10.874464110345391</v>
      </c>
      <c r="E2082">
        <v>0.10979073050771107</v>
      </c>
      <c r="F2082">
        <v>1.2308855459389929</v>
      </c>
      <c r="G2082">
        <v>0</v>
      </c>
      <c r="H2082">
        <v>5.2905335013263812</v>
      </c>
      <c r="I2082">
        <v>0</v>
      </c>
      <c r="J2082">
        <v>4.5060984575844662E-2</v>
      </c>
      <c r="K2082">
        <v>5.6326945383647985E-2</v>
      </c>
      <c r="L2082">
        <v>5.3082857511656245</v>
      </c>
      <c r="M2082">
        <v>0</v>
      </c>
      <c r="N2082">
        <v>1.9408527030875427</v>
      </c>
      <c r="O2082">
        <v>0.33994557912772289</v>
      </c>
      <c r="P2082">
        <v>0</v>
      </c>
      <c r="Q2082">
        <v>5.0190967140114733</v>
      </c>
      <c r="R2082">
        <v>0.16922256823581269</v>
      </c>
      <c r="S2082">
        <v>0.18795296741730766</v>
      </c>
      <c r="T2082">
        <v>3.7877183634456748E-3</v>
      </c>
      <c r="U2082">
        <v>4.3257173038233926E-2</v>
      </c>
      <c r="V2082">
        <v>0</v>
      </c>
      <c r="W2082">
        <v>9.6325836684875075</v>
      </c>
      <c r="X2082">
        <v>2.4412072649654455</v>
      </c>
      <c r="Y2082">
        <v>0</v>
      </c>
      <c r="Z2082">
        <v>0</v>
      </c>
      <c r="AA2082">
        <v>4.5219394022258372E-2</v>
      </c>
      <c r="AB2082">
        <v>1.1987404831022983E-2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L2082">
        <f t="shared" si="96"/>
        <v>0.2569388646254509</v>
      </c>
      <c r="AM2082">
        <f t="shared" si="97"/>
        <v>5.7384052199735566E-2</v>
      </c>
      <c r="AN2082">
        <f t="shared" si="98"/>
        <v>0.2837629706587001</v>
      </c>
    </row>
    <row r="2083" spans="1:40" x14ac:dyDescent="0.25">
      <c r="A2083" s="2">
        <v>2200</v>
      </c>
      <c r="B2083" t="s">
        <v>359</v>
      </c>
      <c r="C2083">
        <v>20.171879236533371</v>
      </c>
      <c r="D2083">
        <v>17.996606503011819</v>
      </c>
      <c r="E2083">
        <v>0.18177277716839105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1.4671532764599606</v>
      </c>
      <c r="X2083">
        <v>0.5263466798932025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L2083">
        <f t="shared" si="96"/>
        <v>0.90117430642045848</v>
      </c>
      <c r="AM2083">
        <f t="shared" si="97"/>
        <v>2.6093090966950363E-2</v>
      </c>
      <c r="AN2083">
        <f t="shared" si="98"/>
        <v>9.8825693579541532E-2</v>
      </c>
    </row>
    <row r="2084" spans="1:40" x14ac:dyDescent="0.25">
      <c r="A2084" s="2">
        <v>2201</v>
      </c>
      <c r="B2084" t="s">
        <v>359</v>
      </c>
      <c r="C2084">
        <v>889.62857106433535</v>
      </c>
      <c r="D2084">
        <v>559.91316294074045</v>
      </c>
      <c r="E2084">
        <v>5.6495597307481402</v>
      </c>
      <c r="F2084">
        <v>15.867173793681342</v>
      </c>
      <c r="G2084">
        <v>0</v>
      </c>
      <c r="H2084">
        <v>18.979019509448872</v>
      </c>
      <c r="I2084">
        <v>0</v>
      </c>
      <c r="J2084">
        <v>1.1068259877699458</v>
      </c>
      <c r="K2084">
        <v>0.51960057070486976</v>
      </c>
      <c r="L2084">
        <v>62.414509167752904</v>
      </c>
      <c r="M2084">
        <v>0</v>
      </c>
      <c r="N2084">
        <v>14.59751362800508</v>
      </c>
      <c r="O2084">
        <v>6.1941664072796883</v>
      </c>
      <c r="P2084">
        <v>0</v>
      </c>
      <c r="Q2084">
        <v>165.85687890430694</v>
      </c>
      <c r="R2084">
        <v>15.552987981444117</v>
      </c>
      <c r="S2084">
        <v>6.8794929739687101</v>
      </c>
      <c r="T2084">
        <v>0.10190689061254793</v>
      </c>
      <c r="U2084">
        <v>0.51831422851867026</v>
      </c>
      <c r="V2084">
        <v>0</v>
      </c>
      <c r="W2084">
        <v>0</v>
      </c>
      <c r="X2084">
        <v>0</v>
      </c>
      <c r="Y2084">
        <v>1.5096810863580425</v>
      </c>
      <c r="Z2084">
        <v>0</v>
      </c>
      <c r="AA2084">
        <v>10.773223809301804</v>
      </c>
      <c r="AB2084">
        <v>3.1945534536932332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L2084">
        <f t="shared" si="96"/>
        <v>0.63572904588131618</v>
      </c>
      <c r="AM2084">
        <f t="shared" si="97"/>
        <v>3.5908845079821658E-3</v>
      </c>
      <c r="AN2084">
        <f t="shared" si="98"/>
        <v>1.5700684215081182E-2</v>
      </c>
    </row>
    <row r="2085" spans="1:40" x14ac:dyDescent="0.25">
      <c r="A2085" s="2">
        <v>2202</v>
      </c>
      <c r="B2085" t="s">
        <v>359</v>
      </c>
      <c r="C2085">
        <v>15912.922943528791</v>
      </c>
      <c r="D2085">
        <v>7568.0408673539778</v>
      </c>
      <c r="E2085">
        <v>76.388489823021757</v>
      </c>
      <c r="F2085">
        <v>348.10270394758868</v>
      </c>
      <c r="G2085">
        <v>0</v>
      </c>
      <c r="H2085">
        <v>1496.2006793333589</v>
      </c>
      <c r="I2085">
        <v>0</v>
      </c>
      <c r="J2085">
        <v>13.566100092461514</v>
      </c>
      <c r="K2085">
        <v>15.1070906231427</v>
      </c>
      <c r="L2085">
        <v>1501.2205750335786</v>
      </c>
      <c r="M2085">
        <v>0</v>
      </c>
      <c r="N2085">
        <v>560.42980193807148</v>
      </c>
      <c r="O2085">
        <v>96.139316087606289</v>
      </c>
      <c r="P2085">
        <v>0</v>
      </c>
      <c r="Q2085">
        <v>1971.0356079035059</v>
      </c>
      <c r="R2085">
        <v>200.73501085674923</v>
      </c>
      <c r="S2085">
        <v>63.854757654145999</v>
      </c>
      <c r="T2085">
        <v>1.0711941637945521</v>
      </c>
      <c r="U2085">
        <v>12.23312144563775</v>
      </c>
      <c r="V2085">
        <v>0</v>
      </c>
      <c r="W2085">
        <v>1588.0986183094462</v>
      </c>
      <c r="X2085">
        <v>302.3150254961468</v>
      </c>
      <c r="Y2085">
        <v>49.78436880569425</v>
      </c>
      <c r="Z2085">
        <v>0</v>
      </c>
      <c r="AA2085">
        <v>9.8063436395312618</v>
      </c>
      <c r="AB2085">
        <v>2.3051521638815644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36.488118857448569</v>
      </c>
      <c r="AL2085">
        <f t="shared" si="96"/>
        <v>0.48039127596515585</v>
      </c>
      <c r="AM2085">
        <f t="shared" si="97"/>
        <v>1.914294304956126E-2</v>
      </c>
      <c r="AN2085">
        <f t="shared" si="98"/>
        <v>0.11955849634668746</v>
      </c>
    </row>
    <row r="2086" spans="1:40" x14ac:dyDescent="0.25">
      <c r="A2086" s="2">
        <v>2203</v>
      </c>
      <c r="B2086" t="s">
        <v>359</v>
      </c>
      <c r="C2086">
        <v>2555.9239364340119</v>
      </c>
      <c r="D2086">
        <v>2489.3910051043422</v>
      </c>
      <c r="E2086">
        <v>25.144927728526781</v>
      </c>
      <c r="F2086">
        <v>1.2653913101492016</v>
      </c>
      <c r="G2086">
        <v>0</v>
      </c>
      <c r="H2086">
        <v>1.5136473153685928</v>
      </c>
      <c r="I2086">
        <v>0</v>
      </c>
      <c r="J2086">
        <v>0.12948604588781201</v>
      </c>
      <c r="K2086">
        <v>0</v>
      </c>
      <c r="L2086">
        <v>4.9776221160693765</v>
      </c>
      <c r="M2086">
        <v>0</v>
      </c>
      <c r="N2086">
        <v>1.0296373166113604</v>
      </c>
      <c r="O2086">
        <v>0.4938329620095081</v>
      </c>
      <c r="P2086">
        <v>0</v>
      </c>
      <c r="Q2086">
        <v>12.169106913293437</v>
      </c>
      <c r="R2086">
        <v>0</v>
      </c>
      <c r="S2086">
        <v>0.64007584052739197</v>
      </c>
      <c r="T2086">
        <v>8.0370645599716524E-3</v>
      </c>
      <c r="U2086">
        <v>4.1078331798891997E-2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5.7656274144443715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13.35446097042243</v>
      </c>
      <c r="AL2086">
        <f t="shared" si="96"/>
        <v>0.98380702844432577</v>
      </c>
      <c r="AM2086">
        <f t="shared" si="97"/>
        <v>2.2557899052694391E-3</v>
      </c>
      <c r="AN2086">
        <f t="shared" si="98"/>
        <v>2.2557899052694391E-3</v>
      </c>
    </row>
    <row r="2087" spans="1:40" x14ac:dyDescent="0.25">
      <c r="A2087" s="2">
        <v>2204</v>
      </c>
      <c r="B2087" t="s">
        <v>359</v>
      </c>
      <c r="C2087">
        <v>10247.567548317253</v>
      </c>
      <c r="D2087">
        <v>9868.6110992231097</v>
      </c>
      <c r="E2087">
        <v>99.68273121069862</v>
      </c>
      <c r="F2087">
        <v>7.9263961096782092</v>
      </c>
      <c r="G2087">
        <v>0</v>
      </c>
      <c r="H2087">
        <v>34.071405193335622</v>
      </c>
      <c r="I2087">
        <v>0</v>
      </c>
      <c r="J2087">
        <v>0.6529502535158157</v>
      </c>
      <c r="K2087">
        <v>0</v>
      </c>
      <c r="L2087">
        <v>34.18539550872697</v>
      </c>
      <c r="M2087">
        <v>0</v>
      </c>
      <c r="N2087">
        <v>11.923091612438876</v>
      </c>
      <c r="O2087">
        <v>2.1888331388225044</v>
      </c>
      <c r="P2087">
        <v>0</v>
      </c>
      <c r="Q2087">
        <v>40.912882959958829</v>
      </c>
      <c r="R2087">
        <v>0</v>
      </c>
      <c r="S2087">
        <v>2.1528360813393208</v>
      </c>
      <c r="T2087">
        <v>2.3998171645297977E-2</v>
      </c>
      <c r="U2087">
        <v>0.27897874537658901</v>
      </c>
      <c r="V2087">
        <v>0</v>
      </c>
      <c r="W2087">
        <v>68.194801425616944</v>
      </c>
      <c r="X2087">
        <v>74.694306246218474</v>
      </c>
      <c r="Y2087">
        <v>0.75594238682840975</v>
      </c>
      <c r="Z2087">
        <v>0</v>
      </c>
      <c r="AA2087">
        <v>0</v>
      </c>
      <c r="AB2087">
        <v>0.19998476371081644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1.1119152862321395</v>
      </c>
      <c r="AL2087">
        <f t="shared" si="96"/>
        <v>0.97274731622244304</v>
      </c>
      <c r="AM2087">
        <f t="shared" si="97"/>
        <v>7.3084944946010767E-3</v>
      </c>
      <c r="AN2087">
        <f t="shared" si="98"/>
        <v>1.396322510301899E-2</v>
      </c>
    </row>
    <row r="2088" spans="1:40" x14ac:dyDescent="0.25">
      <c r="A2088" s="2">
        <v>2205</v>
      </c>
      <c r="B2088" t="s">
        <v>359</v>
      </c>
      <c r="C2088">
        <v>14.678059659149627</v>
      </c>
      <c r="D2088">
        <v>11.901777287859693</v>
      </c>
      <c r="E2088">
        <v>0.12021959799078344</v>
      </c>
      <c r="F2088">
        <v>1.0662743146900817E-2</v>
      </c>
      <c r="G2088">
        <v>0</v>
      </c>
      <c r="H2088">
        <v>4.5831000571243057E-2</v>
      </c>
      <c r="I2088">
        <v>0</v>
      </c>
      <c r="J2088">
        <v>8.7882542075538091E-4</v>
      </c>
      <c r="K2088">
        <v>0</v>
      </c>
      <c r="L2088">
        <v>4.5983398045986716E-2</v>
      </c>
      <c r="M2088">
        <v>0</v>
      </c>
      <c r="N2088">
        <v>1.6038987733463177E-2</v>
      </c>
      <c r="O2088">
        <v>2.9446578731024786E-3</v>
      </c>
      <c r="P2088">
        <v>0</v>
      </c>
      <c r="Q2088">
        <v>5.503411304717986E-2</v>
      </c>
      <c r="R2088">
        <v>0</v>
      </c>
      <c r="S2088">
        <v>2.8972453254044513E-3</v>
      </c>
      <c r="T2088">
        <v>3.2172798530356079E-5</v>
      </c>
      <c r="U2088">
        <v>3.7422046575942943E-4</v>
      </c>
      <c r="V2088">
        <v>0</v>
      </c>
      <c r="W2088">
        <v>1.5375211896360268</v>
      </c>
      <c r="X2088">
        <v>0.47920539280506119</v>
      </c>
      <c r="Y2088">
        <v>1.2792921013431656E-2</v>
      </c>
      <c r="Z2088">
        <v>0</v>
      </c>
      <c r="AA2088">
        <v>4.9105854666262076E-3</v>
      </c>
      <c r="AB2088">
        <v>1.8626358024224994E-3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0.43909268414725516</v>
      </c>
      <c r="AL2088">
        <f t="shared" si="96"/>
        <v>0.8190453755484306</v>
      </c>
      <c r="AM2088">
        <f t="shared" si="97"/>
        <v>3.2774633689924268E-2</v>
      </c>
      <c r="AN2088">
        <f t="shared" si="98"/>
        <v>0.13785880768298828</v>
      </c>
    </row>
    <row r="2089" spans="1:40" x14ac:dyDescent="0.25">
      <c r="A2089" s="2">
        <v>2206</v>
      </c>
      <c r="B2089" t="s">
        <v>359</v>
      </c>
      <c r="C2089">
        <v>13.549706455328092</v>
      </c>
      <c r="D2089">
        <v>13.414266562719009</v>
      </c>
      <c r="E2089">
        <v>0.13543989260908404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L2089">
        <f t="shared" si="96"/>
        <v>1</v>
      </c>
      <c r="AM2089">
        <f t="shared" si="97"/>
        <v>0</v>
      </c>
      <c r="AN2089">
        <f t="shared" si="98"/>
        <v>0</v>
      </c>
    </row>
    <row r="2090" spans="1:40" x14ac:dyDescent="0.25">
      <c r="A2090" s="2">
        <v>2207</v>
      </c>
      <c r="B2090" t="s">
        <v>359</v>
      </c>
      <c r="C2090">
        <v>13.566085442547376</v>
      </c>
      <c r="D2090">
        <v>13.17469702910444</v>
      </c>
      <c r="E2090">
        <v>0.13307736328387373</v>
      </c>
      <c r="F2090">
        <v>2.4211201221445923E-3</v>
      </c>
      <c r="G2090">
        <v>0</v>
      </c>
      <c r="H2090">
        <v>1.0405200256763156E-2</v>
      </c>
      <c r="I2090">
        <v>0</v>
      </c>
      <c r="J2090">
        <v>1.9968001428738913E-4</v>
      </c>
      <c r="K2090">
        <v>0</v>
      </c>
      <c r="L2090">
        <v>1.0439520257610052E-2</v>
      </c>
      <c r="M2090">
        <v>0</v>
      </c>
      <c r="N2090">
        <v>3.6410404018478652E-3</v>
      </c>
      <c r="O2090">
        <v>6.676800164759567E-4</v>
      </c>
      <c r="P2090">
        <v>0</v>
      </c>
      <c r="Q2090">
        <v>1.2495600620346768E-2</v>
      </c>
      <c r="R2090">
        <v>0</v>
      </c>
      <c r="S2090">
        <v>6.5832001624498528E-4</v>
      </c>
      <c r="T2090">
        <v>6.2400004659809114E-6</v>
      </c>
      <c r="U2090">
        <v>8.4240002078742201E-5</v>
      </c>
      <c r="V2090">
        <v>0</v>
      </c>
      <c r="W2090">
        <v>9.5784005483606952E-2</v>
      </c>
      <c r="X2090">
        <v>0.12012000296413239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1.3884000030607504E-3</v>
      </c>
      <c r="AL2090">
        <f t="shared" si="96"/>
        <v>0.98095905769921521</v>
      </c>
      <c r="AM2090">
        <f t="shared" si="97"/>
        <v>8.8544336148288928E-3</v>
      </c>
      <c r="AN2090">
        <f t="shared" si="98"/>
        <v>1.5914982207807613E-2</v>
      </c>
    </row>
    <row r="2091" spans="1:40" x14ac:dyDescent="0.25">
      <c r="A2091" s="2">
        <v>2208</v>
      </c>
      <c r="B2091" t="s">
        <v>359</v>
      </c>
      <c r="C2091">
        <v>19.97385035153053</v>
      </c>
      <c r="D2091">
        <v>13.514862916370301</v>
      </c>
      <c r="E2091">
        <v>0.13650278143601124</v>
      </c>
      <c r="F2091">
        <v>0.41318353656882556</v>
      </c>
      <c r="G2091">
        <v>0</v>
      </c>
      <c r="H2091">
        <v>1.7754790155359816</v>
      </c>
      <c r="I2091">
        <v>0</v>
      </c>
      <c r="J2091">
        <v>3.4143830612956359E-2</v>
      </c>
      <c r="K2091">
        <v>0</v>
      </c>
      <c r="L2091">
        <v>1.7612164034704485</v>
      </c>
      <c r="M2091">
        <v>2.0313416319843323E-2</v>
      </c>
      <c r="N2091">
        <v>0.72868981643905262</v>
      </c>
      <c r="O2091">
        <v>0.11410089652426449</v>
      </c>
      <c r="P2091">
        <v>0</v>
      </c>
      <c r="Q2091">
        <v>0.21690763153307921</v>
      </c>
      <c r="R2091">
        <v>1.007695572557344E-2</v>
      </c>
      <c r="S2091">
        <v>9.202699752896098E-5</v>
      </c>
      <c r="T2091">
        <v>1.2966010968666418E-3</v>
      </c>
      <c r="U2091">
        <v>1.4694812431155274E-2</v>
      </c>
      <c r="V2091">
        <v>0</v>
      </c>
      <c r="W2091">
        <v>0</v>
      </c>
      <c r="X2091">
        <v>1.2322897104686401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L2091">
        <f t="shared" si="96"/>
        <v>0.68346189931077828</v>
      </c>
      <c r="AM2091">
        <f t="shared" si="97"/>
        <v>6.1695150848780335E-2</v>
      </c>
      <c r="AN2091">
        <f t="shared" si="98"/>
        <v>6.1695150848780335E-2</v>
      </c>
    </row>
    <row r="2092" spans="1:40" x14ac:dyDescent="0.25">
      <c r="A2092" s="2">
        <v>2209</v>
      </c>
      <c r="B2092" t="s">
        <v>359</v>
      </c>
      <c r="C2092">
        <v>15.345244189110975</v>
      </c>
      <c r="D2092">
        <v>13.824232449423381</v>
      </c>
      <c r="E2092">
        <v>0.13963912189547034</v>
      </c>
      <c r="F2092">
        <v>1.8438136955882613E-2</v>
      </c>
      <c r="G2092">
        <v>0</v>
      </c>
      <c r="H2092">
        <v>1.3901588595678534E-2</v>
      </c>
      <c r="I2092">
        <v>0</v>
      </c>
      <c r="J2092">
        <v>1.0573432523922771E-3</v>
      </c>
      <c r="K2092">
        <v>0</v>
      </c>
      <c r="L2092">
        <v>4.8595902062230877E-2</v>
      </c>
      <c r="M2092">
        <v>0</v>
      </c>
      <c r="N2092">
        <v>1.4050098992473128E-2</v>
      </c>
      <c r="O2092">
        <v>5.0671240927782652E-3</v>
      </c>
      <c r="P2092">
        <v>0</v>
      </c>
      <c r="Q2092">
        <v>4.4512502079514557E-2</v>
      </c>
      <c r="R2092">
        <v>0</v>
      </c>
      <c r="S2092">
        <v>2.3431640383146982E-3</v>
      </c>
      <c r="T2092">
        <v>1.1423877184235046E-4</v>
      </c>
      <c r="U2092">
        <v>6.3465981536151082E-4</v>
      </c>
      <c r="V2092">
        <v>0</v>
      </c>
      <c r="W2092">
        <v>2.5386392614460432E-4</v>
      </c>
      <c r="X2092">
        <v>1.2693196307230216E-4</v>
      </c>
      <c r="Y2092">
        <v>0</v>
      </c>
      <c r="Z2092">
        <v>0</v>
      </c>
      <c r="AA2092">
        <v>0.48614941856691729</v>
      </c>
      <c r="AB2092">
        <v>0.13327856122591727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0.61284908345360078</v>
      </c>
      <c r="AL2092">
        <f t="shared" si="96"/>
        <v>0.90998040821192339</v>
      </c>
      <c r="AM2092">
        <f t="shared" si="97"/>
        <v>8.6936051029839253E-3</v>
      </c>
      <c r="AN2092">
        <f t="shared" si="98"/>
        <v>4.0390935982750238E-2</v>
      </c>
    </row>
    <row r="2093" spans="1:40" x14ac:dyDescent="0.25">
      <c r="A2093" s="2">
        <v>2210</v>
      </c>
      <c r="B2093" t="s">
        <v>359</v>
      </c>
      <c r="C2093">
        <v>11.425012848235362</v>
      </c>
      <c r="D2093">
        <v>11.310759233787344</v>
      </c>
      <c r="E2093">
        <v>0.114253614448017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L2093">
        <f t="shared" si="96"/>
        <v>1</v>
      </c>
      <c r="AM2093">
        <f t="shared" si="97"/>
        <v>0</v>
      </c>
      <c r="AN2093">
        <f t="shared" si="98"/>
        <v>0</v>
      </c>
    </row>
    <row r="2094" spans="1:40" x14ac:dyDescent="0.25">
      <c r="A2094" s="2">
        <v>2211</v>
      </c>
      <c r="B2094" t="s">
        <v>359</v>
      </c>
      <c r="C2094">
        <v>0.66718452996134647</v>
      </c>
      <c r="D2094">
        <v>0.65244825622843339</v>
      </c>
      <c r="E2094">
        <v>6.5903572115221711E-3</v>
      </c>
      <c r="F2094">
        <v>5.1389470080890698E-4</v>
      </c>
      <c r="G2094">
        <v>0</v>
      </c>
      <c r="H2094">
        <v>3.8742715005101727E-4</v>
      </c>
      <c r="I2094">
        <v>0</v>
      </c>
      <c r="J2094">
        <v>2.9506315899131481E-5</v>
      </c>
      <c r="K2094">
        <v>0</v>
      </c>
      <c r="L2094">
        <v>1.3544486016260977E-3</v>
      </c>
      <c r="M2094">
        <v>0</v>
      </c>
      <c r="N2094">
        <v>3.9160648995145692E-4</v>
      </c>
      <c r="O2094">
        <v>1.4117894891054549E-4</v>
      </c>
      <c r="P2094">
        <v>0</v>
      </c>
      <c r="Q2094">
        <v>1.2406026996627094E-3</v>
      </c>
      <c r="R2094">
        <v>0</v>
      </c>
      <c r="S2094">
        <v>6.5281682606699234E-5</v>
      </c>
      <c r="T2094">
        <v>3.1763172986511424E-6</v>
      </c>
      <c r="U2094">
        <v>1.7720507500909118E-5</v>
      </c>
      <c r="V2094">
        <v>0</v>
      </c>
      <c r="W2094">
        <v>0</v>
      </c>
      <c r="X2094">
        <v>0</v>
      </c>
      <c r="Y2094">
        <v>2.524336362296936E-5</v>
      </c>
      <c r="Z2094">
        <v>0</v>
      </c>
      <c r="AA2094">
        <v>2.8085330971204443E-3</v>
      </c>
      <c r="AB2094">
        <v>6.6535490427942104E-4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5.0194174205193639E-4</v>
      </c>
      <c r="AL2094">
        <f t="shared" si="96"/>
        <v>0.98779060941076846</v>
      </c>
      <c r="AM2094">
        <f t="shared" si="97"/>
        <v>9.9725769168833777E-4</v>
      </c>
      <c r="AN2094">
        <f t="shared" si="98"/>
        <v>5.2067873959864234E-3</v>
      </c>
    </row>
    <row r="2095" spans="1:40" x14ac:dyDescent="0.25">
      <c r="A2095" s="2">
        <v>2212</v>
      </c>
      <c r="B2095" t="s">
        <v>245</v>
      </c>
      <c r="C2095">
        <v>28470.438617755062</v>
      </c>
      <c r="D2095">
        <v>4015.2637976637752</v>
      </c>
      <c r="E2095">
        <v>40.108614038189259</v>
      </c>
      <c r="F2095">
        <v>1177.5844949808322</v>
      </c>
      <c r="G2095">
        <v>45.376307611446933</v>
      </c>
      <c r="H2095">
        <v>3413.833791113007</v>
      </c>
      <c r="I2095">
        <v>131.54679384946556</v>
      </c>
      <c r="J2095">
        <v>222.11985009917487</v>
      </c>
      <c r="K2095">
        <v>19.974517655914738</v>
      </c>
      <c r="L2095">
        <v>2157.8144264697421</v>
      </c>
      <c r="M2095">
        <v>2271.5776456123099</v>
      </c>
      <c r="N2095">
        <v>852.48363156330504</v>
      </c>
      <c r="O2095">
        <v>1295.2420647376048</v>
      </c>
      <c r="P2095">
        <v>0</v>
      </c>
      <c r="Q2095">
        <v>7922.2594384052227</v>
      </c>
      <c r="R2095">
        <v>1137.9671931060311</v>
      </c>
      <c r="S2095">
        <v>280.13954199270961</v>
      </c>
      <c r="T2095">
        <v>7.2107103442011411</v>
      </c>
      <c r="U2095">
        <v>85.474661465241766</v>
      </c>
      <c r="V2095">
        <v>0</v>
      </c>
      <c r="W2095">
        <v>49.684067544240101</v>
      </c>
      <c r="X2095">
        <v>9.7537666827162539</v>
      </c>
      <c r="Y2095">
        <v>59.896301939683902</v>
      </c>
      <c r="Z2095">
        <v>0</v>
      </c>
      <c r="AA2095">
        <v>2506.9534502454203</v>
      </c>
      <c r="AB2095">
        <v>633.07961855055419</v>
      </c>
      <c r="AC2095">
        <v>23.518741677817889</v>
      </c>
      <c r="AD2095">
        <v>0</v>
      </c>
      <c r="AE2095">
        <v>0</v>
      </c>
      <c r="AF2095">
        <v>0</v>
      </c>
      <c r="AG2095">
        <v>0</v>
      </c>
      <c r="AH2095">
        <v>111.57519040646022</v>
      </c>
      <c r="AL2095">
        <f t="shared" si="96"/>
        <v>0.14244151507988734</v>
      </c>
      <c r="AM2095">
        <f t="shared" si="97"/>
        <v>2.2578977228414714E-2</v>
      </c>
      <c r="AN2095">
        <f t="shared" si="98"/>
        <v>0.11237870079836564</v>
      </c>
    </row>
    <row r="2096" spans="1:40" x14ac:dyDescent="0.25">
      <c r="A2096" s="2">
        <v>2213</v>
      </c>
      <c r="B2096" t="s">
        <v>245</v>
      </c>
      <c r="C2096">
        <v>8153.5543305519377</v>
      </c>
      <c r="D2096">
        <v>1571.1482455569976</v>
      </c>
      <c r="E2096">
        <v>15.706510935062578</v>
      </c>
      <c r="F2096">
        <v>645.34496657098316</v>
      </c>
      <c r="G2096">
        <v>0</v>
      </c>
      <c r="H2096">
        <v>365.43625268395579</v>
      </c>
      <c r="I2096">
        <v>0</v>
      </c>
      <c r="J2096">
        <v>43.054527827437546</v>
      </c>
      <c r="K2096">
        <v>42.312592525919406</v>
      </c>
      <c r="L2096">
        <v>1158.9487169413574</v>
      </c>
      <c r="M2096">
        <v>411.57883555014456</v>
      </c>
      <c r="N2096">
        <v>336.56599655458388</v>
      </c>
      <c r="O2096">
        <v>234.62025795858685</v>
      </c>
      <c r="P2096">
        <v>0</v>
      </c>
      <c r="Q2096">
        <v>1839.7308561353211</v>
      </c>
      <c r="R2096">
        <v>40.641782914354692</v>
      </c>
      <c r="S2096">
        <v>58.574411144616732</v>
      </c>
      <c r="T2096">
        <v>2.2725946172627975</v>
      </c>
      <c r="U2096">
        <v>24.734620042449293</v>
      </c>
      <c r="V2096">
        <v>0</v>
      </c>
      <c r="W2096">
        <v>0</v>
      </c>
      <c r="X2096">
        <v>0</v>
      </c>
      <c r="Y2096">
        <v>101.02591501251698</v>
      </c>
      <c r="Z2096">
        <v>0</v>
      </c>
      <c r="AA2096">
        <v>934.86300956781713</v>
      </c>
      <c r="AB2096">
        <v>241.81316574013306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85.181072272438001</v>
      </c>
      <c r="AL2096">
        <f t="shared" si="96"/>
        <v>0.19462122801414403</v>
      </c>
      <c r="AM2096">
        <f t="shared" si="97"/>
        <v>2.9657393075071842E-2</v>
      </c>
      <c r="AN2096">
        <f t="shared" si="98"/>
        <v>0.14431450722034958</v>
      </c>
    </row>
    <row r="2097" spans="1:40" x14ac:dyDescent="0.25">
      <c r="A2097" s="2">
        <v>2214</v>
      </c>
      <c r="B2097" t="s">
        <v>245</v>
      </c>
      <c r="C2097">
        <v>43.478795954417087</v>
      </c>
      <c r="D2097">
        <v>43.044084128726972</v>
      </c>
      <c r="E2097">
        <v>0.43471182569011668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L2097">
        <f t="shared" si="96"/>
        <v>1</v>
      </c>
      <c r="AM2097">
        <f t="shared" si="97"/>
        <v>0</v>
      </c>
      <c r="AN2097">
        <f t="shared" si="98"/>
        <v>0</v>
      </c>
    </row>
    <row r="2098" spans="1:40" x14ac:dyDescent="0.25">
      <c r="A2098" s="2">
        <v>2215</v>
      </c>
      <c r="B2098" t="s">
        <v>245</v>
      </c>
      <c r="C2098">
        <v>37.275904427673531</v>
      </c>
      <c r="D2098">
        <v>36.903147372714422</v>
      </c>
      <c r="E2098">
        <v>0.37275705495910877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L2098">
        <f t="shared" si="96"/>
        <v>1</v>
      </c>
      <c r="AM2098">
        <f t="shared" si="97"/>
        <v>0</v>
      </c>
      <c r="AN2098">
        <f t="shared" si="98"/>
        <v>0</v>
      </c>
    </row>
    <row r="2099" spans="1:40" x14ac:dyDescent="0.25">
      <c r="A2099" s="2">
        <v>2216</v>
      </c>
      <c r="B2099" t="s">
        <v>356</v>
      </c>
      <c r="C2099">
        <v>15578.526510361367</v>
      </c>
      <c r="D2099">
        <v>6841.323765912196</v>
      </c>
      <c r="E2099">
        <v>68.968482042418415</v>
      </c>
      <c r="F2099">
        <v>437.50320841619339</v>
      </c>
      <c r="G2099">
        <v>0</v>
      </c>
      <c r="H2099">
        <v>523.30617015438042</v>
      </c>
      <c r="I2099">
        <v>0</v>
      </c>
      <c r="J2099">
        <v>35.817488987719493</v>
      </c>
      <c r="K2099">
        <v>9.0273878842287836</v>
      </c>
      <c r="L2099">
        <v>1720.9469457764294</v>
      </c>
      <c r="M2099">
        <v>0</v>
      </c>
      <c r="N2099">
        <v>435.41189305761463</v>
      </c>
      <c r="O2099">
        <v>170.7908034527097</v>
      </c>
      <c r="P2099">
        <v>0</v>
      </c>
      <c r="Q2099">
        <v>4057.5184590602689</v>
      </c>
      <c r="R2099">
        <v>0</v>
      </c>
      <c r="S2099">
        <v>116.7956985350767</v>
      </c>
      <c r="T2099">
        <v>2.8097007847997553</v>
      </c>
      <c r="U2099">
        <v>14.291594073973176</v>
      </c>
      <c r="V2099">
        <v>0</v>
      </c>
      <c r="W2099">
        <v>0</v>
      </c>
      <c r="X2099">
        <v>0</v>
      </c>
      <c r="Y2099">
        <v>8.1056595889463079</v>
      </c>
      <c r="Z2099">
        <v>0</v>
      </c>
      <c r="AA2099">
        <v>862.0097694240153</v>
      </c>
      <c r="AB2099">
        <v>175.90651819328102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97.992965017115878</v>
      </c>
      <c r="AL2099">
        <f t="shared" si="96"/>
        <v>0.44357803951217972</v>
      </c>
      <c r="AM2099">
        <f t="shared" si="97"/>
        <v>1.1291601813321984E-2</v>
      </c>
      <c r="AN2099">
        <f t="shared" si="98"/>
        <v>6.6624804786702532E-2</v>
      </c>
    </row>
    <row r="2100" spans="1:40" x14ac:dyDescent="0.25">
      <c r="A2100" s="2">
        <v>2217</v>
      </c>
      <c r="B2100" t="s">
        <v>356</v>
      </c>
      <c r="C2100">
        <v>37.005358430017857</v>
      </c>
      <c r="D2100">
        <v>33.743260120976736</v>
      </c>
      <c r="E2100">
        <v>0.34047165914512706</v>
      </c>
      <c r="F2100">
        <v>7.0520772416361524E-2</v>
      </c>
      <c r="G2100">
        <v>0</v>
      </c>
      <c r="H2100">
        <v>8.4351197819772766E-2</v>
      </c>
      <c r="I2100">
        <v>0</v>
      </c>
      <c r="J2100">
        <v>4.91922661231087E-3</v>
      </c>
      <c r="K2100">
        <v>2.3093358697994218E-3</v>
      </c>
      <c r="L2100">
        <v>0.27739781852334622</v>
      </c>
      <c r="M2100">
        <v>0</v>
      </c>
      <c r="N2100">
        <v>6.4877838346689254E-2</v>
      </c>
      <c r="O2100">
        <v>2.7529628476798618E-2</v>
      </c>
      <c r="P2100">
        <v>0</v>
      </c>
      <c r="Q2100">
        <v>2.1025853403230559</v>
      </c>
      <c r="R2100">
        <v>0.19716688716222969</v>
      </c>
      <c r="S2100">
        <v>8.7212066038380373E-2</v>
      </c>
      <c r="T2100">
        <v>4.5291951383354633E-4</v>
      </c>
      <c r="U2100">
        <v>2.3036187934163121E-3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L2100">
        <f t="shared" si="96"/>
        <v>0.92104855151123088</v>
      </c>
      <c r="AM2100">
        <f t="shared" si="97"/>
        <v>0</v>
      </c>
      <c r="AN2100">
        <f t="shared" si="98"/>
        <v>0</v>
      </c>
    </row>
    <row r="2101" spans="1:40" x14ac:dyDescent="0.25">
      <c r="A2101" s="2">
        <v>2218</v>
      </c>
      <c r="B2101" t="s">
        <v>368</v>
      </c>
      <c r="C2101">
        <v>35.327154425023167</v>
      </c>
      <c r="D2101">
        <v>11.025290532182028</v>
      </c>
      <c r="E2101">
        <v>0.11135870197887905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18.643606794002562</v>
      </c>
      <c r="X2101">
        <v>5.5468983968596941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L2101">
        <f t="shared" si="96"/>
        <v>0.31524331397245292</v>
      </c>
      <c r="AM2101">
        <f t="shared" si="97"/>
        <v>0.15701514846411399</v>
      </c>
      <c r="AN2101">
        <f t="shared" si="98"/>
        <v>0.68475668602754691</v>
      </c>
    </row>
    <row r="2102" spans="1:40" x14ac:dyDescent="0.25">
      <c r="A2102" s="2">
        <v>2219</v>
      </c>
      <c r="B2102" t="s">
        <v>368</v>
      </c>
      <c r="C2102">
        <v>26.494503266894046</v>
      </c>
      <c r="D2102">
        <v>9.2075661178200026</v>
      </c>
      <c r="E2102">
        <v>9.3000025528014035E-2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12.654197009467159</v>
      </c>
      <c r="X2102">
        <v>4.5397401140788718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L2102">
        <f t="shared" si="96"/>
        <v>0.351037573705692</v>
      </c>
      <c r="AM2102">
        <f t="shared" si="97"/>
        <v>0.17134648905652294</v>
      </c>
      <c r="AN2102">
        <f t="shared" si="98"/>
        <v>0.64896242629430811</v>
      </c>
    </row>
    <row r="2103" spans="1:40" x14ac:dyDescent="0.25">
      <c r="A2103" s="2">
        <v>2220</v>
      </c>
      <c r="B2103" t="s">
        <v>224</v>
      </c>
      <c r="C2103">
        <v>228.00053610520106</v>
      </c>
      <c r="D2103">
        <v>14.313788147227582</v>
      </c>
      <c r="E2103">
        <v>0.1437486483301941</v>
      </c>
      <c r="F2103">
        <v>7.3892526842888167</v>
      </c>
      <c r="G2103">
        <v>0.25977941801402904</v>
      </c>
      <c r="H2103">
        <v>13.446503512858234</v>
      </c>
      <c r="I2103">
        <v>0.47273592487661065</v>
      </c>
      <c r="J2103">
        <v>0</v>
      </c>
      <c r="K2103">
        <v>1.0394842512234523</v>
      </c>
      <c r="L2103">
        <v>38.333354907882573</v>
      </c>
      <c r="M2103">
        <v>6.8101797048200812</v>
      </c>
      <c r="N2103">
        <v>7.2756626574028029</v>
      </c>
      <c r="O2103">
        <v>6.6916441882167135</v>
      </c>
      <c r="P2103">
        <v>0</v>
      </c>
      <c r="Q2103">
        <v>69.657034448353855</v>
      </c>
      <c r="R2103">
        <v>0</v>
      </c>
      <c r="S2103">
        <v>2.6500595756934193</v>
      </c>
      <c r="T2103">
        <v>3.1529751562657478E-2</v>
      </c>
      <c r="U2103">
        <v>0.75272396592337198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47.381705457127566</v>
      </c>
      <c r="AB2103">
        <v>10.683762302505484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0.6675865588936265</v>
      </c>
      <c r="AL2103">
        <f t="shared" si="96"/>
        <v>6.3410100004707731E-2</v>
      </c>
      <c r="AM2103">
        <f t="shared" si="97"/>
        <v>4.6858496409744932E-2</v>
      </c>
      <c r="AN2103">
        <f t="shared" si="98"/>
        <v>0.25467250538762431</v>
      </c>
    </row>
    <row r="2104" spans="1:40" x14ac:dyDescent="0.25">
      <c r="A2104" s="2">
        <v>2221</v>
      </c>
      <c r="B2104" t="s">
        <v>224</v>
      </c>
      <c r="C2104">
        <v>2.0028102836580821</v>
      </c>
      <c r="D2104">
        <v>1.9827822014994623</v>
      </c>
      <c r="E2104">
        <v>2.0028082158619887E-2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L2104">
        <f t="shared" si="96"/>
        <v>1</v>
      </c>
      <c r="AM2104">
        <f t="shared" si="97"/>
        <v>0</v>
      </c>
      <c r="AN2104">
        <f t="shared" si="98"/>
        <v>0</v>
      </c>
    </row>
    <row r="2105" spans="1:40" x14ac:dyDescent="0.25">
      <c r="A2105" s="2">
        <v>2222</v>
      </c>
      <c r="B2105" t="s">
        <v>224</v>
      </c>
      <c r="C2105">
        <v>9095.5111003866423</v>
      </c>
      <c r="D2105">
        <v>3187.1714136813966</v>
      </c>
      <c r="E2105">
        <v>32.051862566541928</v>
      </c>
      <c r="F2105">
        <v>195.45339417133684</v>
      </c>
      <c r="G2105">
        <v>4.9213648298113775</v>
      </c>
      <c r="H2105">
        <v>355.67400909715673</v>
      </c>
      <c r="I2105">
        <v>8.9556958956183141</v>
      </c>
      <c r="J2105">
        <v>0</v>
      </c>
      <c r="K2105">
        <v>27.230437306386591</v>
      </c>
      <c r="L2105">
        <v>924.85006657604447</v>
      </c>
      <c r="M2105">
        <v>257.73407065183306</v>
      </c>
      <c r="N2105">
        <v>199.76195881924886</v>
      </c>
      <c r="O2105">
        <v>175.29500397661431</v>
      </c>
      <c r="P2105">
        <v>0</v>
      </c>
      <c r="Q2105">
        <v>2652.556093402904</v>
      </c>
      <c r="R2105">
        <v>63.488318949000728</v>
      </c>
      <c r="S2105">
        <v>88.579074027456571</v>
      </c>
      <c r="T2105">
        <v>0.82589882601173514</v>
      </c>
      <c r="U2105">
        <v>19.718333782540867</v>
      </c>
      <c r="V2105">
        <v>0</v>
      </c>
      <c r="W2105">
        <v>0</v>
      </c>
      <c r="X2105">
        <v>0</v>
      </c>
      <c r="Y2105">
        <v>12.199657058258046</v>
      </c>
      <c r="Z2105">
        <v>0</v>
      </c>
      <c r="AA2105">
        <v>567.89659334332441</v>
      </c>
      <c r="AB2105">
        <v>123.85811887909055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197.28973454606566</v>
      </c>
      <c r="AL2105">
        <f t="shared" si="96"/>
        <v>0.3539353908447313</v>
      </c>
      <c r="AM2105">
        <f t="shared" si="97"/>
        <v>1.361749961184979E-2</v>
      </c>
      <c r="AN2105">
        <f t="shared" si="98"/>
        <v>7.6054517947101288E-2</v>
      </c>
    </row>
    <row r="2106" spans="1:40" x14ac:dyDescent="0.25">
      <c r="A2106" s="2">
        <v>2223</v>
      </c>
      <c r="B2106" t="s">
        <v>224</v>
      </c>
      <c r="C2106">
        <v>522.4433206384299</v>
      </c>
      <c r="D2106">
        <v>517.2188788955491</v>
      </c>
      <c r="E2106">
        <v>5.2244417428807441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L2106">
        <f t="shared" si="96"/>
        <v>1</v>
      </c>
      <c r="AM2106">
        <f t="shared" si="97"/>
        <v>0</v>
      </c>
      <c r="AN2106">
        <f t="shared" si="98"/>
        <v>0</v>
      </c>
    </row>
    <row r="2107" spans="1:40" x14ac:dyDescent="0.25">
      <c r="A2107" s="2">
        <v>2224</v>
      </c>
      <c r="B2107" t="s">
        <v>243</v>
      </c>
      <c r="C2107">
        <v>876.48072661734193</v>
      </c>
      <c r="D2107">
        <v>630.49781357279744</v>
      </c>
      <c r="E2107">
        <v>6.3634045030225543</v>
      </c>
      <c r="F2107">
        <v>8.8210152445530259</v>
      </c>
      <c r="G2107">
        <v>3.0386609439500245</v>
      </c>
      <c r="H2107">
        <v>25.572147640731433</v>
      </c>
      <c r="I2107">
        <v>8.8090174832721591</v>
      </c>
      <c r="J2107">
        <v>2.3477380376422037</v>
      </c>
      <c r="K2107">
        <v>0</v>
      </c>
      <c r="L2107">
        <v>33.046311667945822</v>
      </c>
      <c r="M2107">
        <v>9.9078948697154221</v>
      </c>
      <c r="N2107">
        <v>7.7651333606395863</v>
      </c>
      <c r="O2107">
        <v>12.56059847907213</v>
      </c>
      <c r="P2107">
        <v>0</v>
      </c>
      <c r="Q2107">
        <v>77.345365746517402</v>
      </c>
      <c r="R2107">
        <v>10.019881974110957</v>
      </c>
      <c r="S2107">
        <v>3.4286173323259428</v>
      </c>
      <c r="T2107">
        <v>6.999219021931613E-2</v>
      </c>
      <c r="U2107">
        <v>0.82890750988304285</v>
      </c>
      <c r="V2107">
        <v>0</v>
      </c>
      <c r="W2107">
        <v>0</v>
      </c>
      <c r="X2107">
        <v>0</v>
      </c>
      <c r="Y2107">
        <v>0.30186604032256537</v>
      </c>
      <c r="Z2107">
        <v>0</v>
      </c>
      <c r="AA2107">
        <v>11.948781531692612</v>
      </c>
      <c r="AB2107">
        <v>7.1294394480968988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16.678139040831329</v>
      </c>
      <c r="AL2107">
        <f t="shared" si="96"/>
        <v>0.72661177677425859</v>
      </c>
      <c r="AM2107">
        <f t="shared" si="97"/>
        <v>8.134165682811988E-3</v>
      </c>
      <c r="AN2107">
        <f t="shared" si="98"/>
        <v>2.176684597894047E-2</v>
      </c>
    </row>
    <row r="2108" spans="1:40" x14ac:dyDescent="0.25">
      <c r="A2108" s="2">
        <v>2225</v>
      </c>
      <c r="B2108" t="s">
        <v>243</v>
      </c>
      <c r="C2108">
        <v>113.6441664263772</v>
      </c>
      <c r="D2108">
        <v>105.76106666788237</v>
      </c>
      <c r="E2108">
        <v>1.0674680721859571</v>
      </c>
      <c r="F2108">
        <v>0.14319355616469651</v>
      </c>
      <c r="G2108">
        <v>1.6764237488335363E-2</v>
      </c>
      <c r="H2108">
        <v>0.41512045071743026</v>
      </c>
      <c r="I2108">
        <v>4.859977036447477E-2</v>
      </c>
      <c r="J2108">
        <v>2.6374829022479031E-2</v>
      </c>
      <c r="K2108">
        <v>5.2900109460752211E-3</v>
      </c>
      <c r="L2108">
        <v>0.41812064912770769</v>
      </c>
      <c r="M2108">
        <v>0.16122427538441977</v>
      </c>
      <c r="N2108">
        <v>0.10733751150536718</v>
      </c>
      <c r="O2108">
        <v>0.16941190930294703</v>
      </c>
      <c r="P2108">
        <v>0</v>
      </c>
      <c r="Q2108">
        <v>0</v>
      </c>
      <c r="R2108">
        <v>0</v>
      </c>
      <c r="S2108">
        <v>0</v>
      </c>
      <c r="T2108">
        <v>9.431695950616769E-4</v>
      </c>
      <c r="U2108">
        <v>1.1179623361418398E-2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1.7622238699109718</v>
      </c>
      <c r="AB2108">
        <v>1.066824478349075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2.4630233450684451</v>
      </c>
      <c r="AL2108">
        <f t="shared" si="96"/>
        <v>0.94002655920993294</v>
      </c>
      <c r="AM2108">
        <f t="shared" si="97"/>
        <v>9.387410827111857E-3</v>
      </c>
      <c r="AN2108">
        <f t="shared" si="98"/>
        <v>2.48939161350865E-2</v>
      </c>
    </row>
    <row r="2109" spans="1:40" x14ac:dyDescent="0.25">
      <c r="A2109" s="2">
        <v>2226</v>
      </c>
      <c r="B2109" t="s">
        <v>243</v>
      </c>
      <c r="C2109">
        <v>2.4383505298522961</v>
      </c>
      <c r="D2109">
        <v>2.4139670180868826</v>
      </c>
      <c r="E2109">
        <v>2.4383511765413462E-2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L2109">
        <f t="shared" si="96"/>
        <v>1</v>
      </c>
      <c r="AM2109">
        <f t="shared" si="97"/>
        <v>0</v>
      </c>
      <c r="AN2109">
        <f t="shared" si="98"/>
        <v>0</v>
      </c>
    </row>
    <row r="2110" spans="1:40" x14ac:dyDescent="0.25">
      <c r="A2110" s="2">
        <v>2227</v>
      </c>
      <c r="B2110" t="s">
        <v>243</v>
      </c>
      <c r="C2110">
        <v>12805.93405629359</v>
      </c>
      <c r="D2110">
        <v>3927.5502637145109</v>
      </c>
      <c r="E2110">
        <v>39.23244040268775</v>
      </c>
      <c r="F2110">
        <v>448.10188940586403</v>
      </c>
      <c r="G2110">
        <v>17.266879159513756</v>
      </c>
      <c r="H2110">
        <v>1299.0535952498444</v>
      </c>
      <c r="I2110">
        <v>50.057016817454524</v>
      </c>
      <c r="J2110">
        <v>84.522448221949176</v>
      </c>
      <c r="K2110">
        <v>7.6008296132770292</v>
      </c>
      <c r="L2110">
        <v>821.10517386190713</v>
      </c>
      <c r="M2110">
        <v>864.39507251457894</v>
      </c>
      <c r="N2110">
        <v>324.39245558961551</v>
      </c>
      <c r="O2110">
        <v>492.87369095015168</v>
      </c>
      <c r="P2110">
        <v>0</v>
      </c>
      <c r="Q2110">
        <v>2809.8954892497263</v>
      </c>
      <c r="R2110">
        <v>403.61829951210115</v>
      </c>
      <c r="S2110">
        <v>99.360900955833571</v>
      </c>
      <c r="T2110">
        <v>2.7438650415039083</v>
      </c>
      <c r="U2110">
        <v>32.525358020720944</v>
      </c>
      <c r="V2110">
        <v>0</v>
      </c>
      <c r="W2110">
        <v>14.997580731117623</v>
      </c>
      <c r="X2110">
        <v>2.9442618224900343</v>
      </c>
      <c r="Y2110">
        <v>22.461113227381471</v>
      </c>
      <c r="Z2110">
        <v>0</v>
      </c>
      <c r="AA2110">
        <v>756.74634983802446</v>
      </c>
      <c r="AB2110">
        <v>191.10075236860928</v>
      </c>
      <c r="AC2110">
        <v>52.917168775090261</v>
      </c>
      <c r="AD2110">
        <v>0</v>
      </c>
      <c r="AE2110">
        <v>0</v>
      </c>
      <c r="AF2110">
        <v>0</v>
      </c>
      <c r="AG2110">
        <v>0</v>
      </c>
      <c r="AH2110">
        <v>40.471161249637873</v>
      </c>
      <c r="AL2110">
        <f t="shared" si="96"/>
        <v>0.30976129399695668</v>
      </c>
      <c r="AM2110">
        <f t="shared" si="97"/>
        <v>1.5152741950575184E-2</v>
      </c>
      <c r="AN2110">
        <f t="shared" si="98"/>
        <v>7.5417297989723436E-2</v>
      </c>
    </row>
    <row r="2111" spans="1:40" x14ac:dyDescent="0.25">
      <c r="A2111" s="2">
        <v>2228</v>
      </c>
      <c r="B2111" t="s">
        <v>243</v>
      </c>
      <c r="C2111">
        <v>63.579545842891342</v>
      </c>
      <c r="D2111">
        <v>62.943861715877148</v>
      </c>
      <c r="E2111">
        <v>0.63568412701419086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L2111">
        <f t="shared" si="96"/>
        <v>1</v>
      </c>
      <c r="AM2111">
        <f t="shared" si="97"/>
        <v>0</v>
      </c>
      <c r="AN2111">
        <f t="shared" si="98"/>
        <v>0</v>
      </c>
    </row>
    <row r="2112" spans="1:40" x14ac:dyDescent="0.25">
      <c r="A2112" s="2">
        <v>2229</v>
      </c>
      <c r="B2112" t="s">
        <v>243</v>
      </c>
      <c r="C2112">
        <v>261.77806313711255</v>
      </c>
      <c r="D2112">
        <v>258.98101638351375</v>
      </c>
      <c r="E2112">
        <v>2.615955760695174</v>
      </c>
      <c r="F2112">
        <v>1.9158660561775145E-2</v>
      </c>
      <c r="G2112">
        <v>0</v>
      </c>
      <c r="H2112">
        <v>5.547681710496629E-2</v>
      </c>
      <c r="I2112">
        <v>0</v>
      </c>
      <c r="J2112">
        <v>3.8317321123550285E-3</v>
      </c>
      <c r="K2112">
        <v>0</v>
      </c>
      <c r="L2112">
        <v>6.9304373785087525E-2</v>
      </c>
      <c r="M2112">
        <v>0</v>
      </c>
      <c r="N2112">
        <v>1.1495196003870991E-2</v>
      </c>
      <c r="O2112">
        <v>2.0324839900317981E-2</v>
      </c>
      <c r="P2112">
        <v>0</v>
      </c>
      <c r="Q2112">
        <v>0</v>
      </c>
      <c r="R2112">
        <v>0</v>
      </c>
      <c r="S2112">
        <v>0</v>
      </c>
      <c r="T2112">
        <v>1.6659704836326212E-4</v>
      </c>
      <c r="U2112">
        <v>1.3327763869060969E-3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L2112">
        <f t="shared" si="96"/>
        <v>0.99930822701209765</v>
      </c>
      <c r="AM2112">
        <f t="shared" si="97"/>
        <v>0</v>
      </c>
      <c r="AN2112">
        <f t="shared" si="98"/>
        <v>0</v>
      </c>
    </row>
    <row r="2113" spans="1:40" x14ac:dyDescent="0.25">
      <c r="A2113" s="2">
        <v>2230</v>
      </c>
      <c r="B2113" t="s">
        <v>369</v>
      </c>
      <c r="C2113">
        <v>12.365355986385776</v>
      </c>
      <c r="D2113">
        <v>1.6641947973104947</v>
      </c>
      <c r="E2113">
        <v>1.6808860676057216E-2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0.97594166634434121</v>
      </c>
      <c r="R2113">
        <v>0.35929439210577047</v>
      </c>
      <c r="S2113">
        <v>2.8004178057237501E-2</v>
      </c>
      <c r="T2113">
        <v>0</v>
      </c>
      <c r="U2113">
        <v>0</v>
      </c>
      <c r="V2113">
        <v>0</v>
      </c>
      <c r="W2113">
        <v>7.1837750949367658</v>
      </c>
      <c r="X2113">
        <v>2.1373369969551108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L2113">
        <f t="shared" si="96"/>
        <v>0.13594462301265992</v>
      </c>
      <c r="AM2113">
        <f t="shared" si="97"/>
        <v>0.17284880429712765</v>
      </c>
      <c r="AN2113">
        <f t="shared" si="98"/>
        <v>0.75380863293821843</v>
      </c>
    </row>
    <row r="2114" spans="1:40" x14ac:dyDescent="0.25">
      <c r="A2114" s="2">
        <v>2231</v>
      </c>
      <c r="B2114" t="s">
        <v>370</v>
      </c>
      <c r="C2114">
        <v>30.835466305910948</v>
      </c>
      <c r="D2114">
        <v>12.765034845159546</v>
      </c>
      <c r="E2114">
        <v>0.12893185357292852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13.204379488139649</v>
      </c>
      <c r="X2114">
        <v>4.7371201190388232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L2114">
        <f t="shared" si="96"/>
        <v>0.4181537769143705</v>
      </c>
      <c r="AM2114">
        <f t="shared" si="97"/>
        <v>0.15362570074481896</v>
      </c>
      <c r="AN2114">
        <f t="shared" si="98"/>
        <v>0.58184622308562939</v>
      </c>
    </row>
    <row r="2115" spans="1:40" x14ac:dyDescent="0.25">
      <c r="A2115" s="2">
        <v>2232</v>
      </c>
      <c r="B2115" t="s">
        <v>370</v>
      </c>
      <c r="C2115">
        <v>7.03489809902893E-2</v>
      </c>
      <c r="D2115">
        <v>6.9645788012500723E-2</v>
      </c>
      <c r="E2115">
        <v>7.031929777885777E-4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L2115">
        <f t="shared" ref="AL2115:AL2178" si="99">(D2115+E2115)/C2115</f>
        <v>1</v>
      </c>
      <c r="AM2115">
        <f t="shared" ref="AM2115:AM2178" si="100">(SUM(X2115,AB2115,AE2115))/C2115</f>
        <v>0</v>
      </c>
      <c r="AN2115">
        <f t="shared" ref="AN2115:AN2178" si="101">(SUM(AA2115:AB2115,AD2115:AE2115,W2115:X2115))/C2115</f>
        <v>0</v>
      </c>
    </row>
    <row r="2116" spans="1:40" x14ac:dyDescent="0.25">
      <c r="A2116" s="2">
        <v>2233</v>
      </c>
      <c r="B2116" t="s">
        <v>201</v>
      </c>
      <c r="C2116">
        <v>54.53038457669679</v>
      </c>
      <c r="D2116">
        <v>53.985080586306637</v>
      </c>
      <c r="E2116">
        <v>0.54530399039015542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L2116">
        <f t="shared" si="99"/>
        <v>1</v>
      </c>
      <c r="AM2116">
        <f t="shared" si="100"/>
        <v>0</v>
      </c>
      <c r="AN2116">
        <f t="shared" si="101"/>
        <v>0</v>
      </c>
    </row>
    <row r="2117" spans="1:40" x14ac:dyDescent="0.25">
      <c r="A2117" s="2">
        <v>2234</v>
      </c>
      <c r="B2117" t="s">
        <v>201</v>
      </c>
      <c r="C2117">
        <v>1503.1560421588138</v>
      </c>
      <c r="D2117">
        <v>1293.8339854021801</v>
      </c>
      <c r="E2117">
        <v>13.064797822010311</v>
      </c>
      <c r="F2117">
        <v>4.9267062612926482</v>
      </c>
      <c r="G2117">
        <v>1.0278318321084621</v>
      </c>
      <c r="H2117">
        <v>14.282726111647698</v>
      </c>
      <c r="I2117">
        <v>2.9795609773233176</v>
      </c>
      <c r="J2117">
        <v>0.99094835087893363</v>
      </c>
      <c r="K2117">
        <v>0.18782821516381115</v>
      </c>
      <c r="L2117">
        <v>9.3396032166320779</v>
      </c>
      <c r="M2117">
        <v>12.22684929118841</v>
      </c>
      <c r="N2117">
        <v>3.9780780484173213</v>
      </c>
      <c r="O2117">
        <v>6.3064229336498681</v>
      </c>
      <c r="P2117">
        <v>0</v>
      </c>
      <c r="Q2117">
        <v>5.1836939899633636</v>
      </c>
      <c r="R2117">
        <v>0.90747432040957221</v>
      </c>
      <c r="S2117">
        <v>0.21441937421233984</v>
      </c>
      <c r="T2117">
        <v>3.507121611174454E-2</v>
      </c>
      <c r="U2117">
        <v>0.41616421793389158</v>
      </c>
      <c r="V2117">
        <v>0</v>
      </c>
      <c r="W2117">
        <v>0</v>
      </c>
      <c r="X2117">
        <v>0</v>
      </c>
      <c r="Y2117">
        <v>15.103395040533615</v>
      </c>
      <c r="Z2117">
        <v>0</v>
      </c>
      <c r="AA2117">
        <v>6.7863150708404811</v>
      </c>
      <c r="AB2117">
        <v>4.0618820132037916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107.30228845311268</v>
      </c>
      <c r="AL2117">
        <f t="shared" si="99"/>
        <v>0.86943653657356756</v>
      </c>
      <c r="AM2117">
        <f t="shared" si="100"/>
        <v>2.7022357621436081E-3</v>
      </c>
      <c r="AN2117">
        <f t="shared" si="101"/>
        <v>7.2169467306030513E-3</v>
      </c>
    </row>
    <row r="2118" spans="1:40" x14ac:dyDescent="0.25">
      <c r="A2118" s="2">
        <v>2235</v>
      </c>
      <c r="B2118" t="s">
        <v>201</v>
      </c>
      <c r="C2118">
        <v>23236.349447172444</v>
      </c>
      <c r="D2118">
        <v>22863.611275712603</v>
      </c>
      <c r="E2118">
        <v>230.94543512553707</v>
      </c>
      <c r="F2118">
        <v>1.7754648413277265</v>
      </c>
      <c r="G2118">
        <v>0</v>
      </c>
      <c r="H2118">
        <v>5.1468382827259154</v>
      </c>
      <c r="I2118">
        <v>0</v>
      </c>
      <c r="J2118">
        <v>0.35124845787695452</v>
      </c>
      <c r="K2118">
        <v>0</v>
      </c>
      <c r="L2118">
        <v>6.4299436249180895</v>
      </c>
      <c r="M2118">
        <v>0</v>
      </c>
      <c r="N2118">
        <v>1.0602984901261179</v>
      </c>
      <c r="O2118">
        <v>1.8803150372776938</v>
      </c>
      <c r="P2118">
        <v>0</v>
      </c>
      <c r="Q2118">
        <v>15.592883393730601</v>
      </c>
      <c r="R2118">
        <v>0</v>
      </c>
      <c r="S2118">
        <v>0.82089736129149071</v>
      </c>
      <c r="T2118">
        <v>1.0485028332520326E-2</v>
      </c>
      <c r="U2118">
        <v>0.12407283526815674</v>
      </c>
      <c r="V2118">
        <v>0</v>
      </c>
      <c r="W2118">
        <v>0.27483059641021734</v>
      </c>
      <c r="X2118">
        <v>0.18322039989706651</v>
      </c>
      <c r="Y2118">
        <v>0</v>
      </c>
      <c r="Z2118">
        <v>0</v>
      </c>
      <c r="AA2118">
        <v>5.2675864311958325</v>
      </c>
      <c r="AB2118">
        <v>54.737093785034958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48.137557768887589</v>
      </c>
      <c r="AL2118">
        <f t="shared" si="99"/>
        <v>0.99389780496042768</v>
      </c>
      <c r="AM2118">
        <f t="shared" si="100"/>
        <v>2.3635517407668829E-3</v>
      </c>
      <c r="AN2118">
        <f t="shared" si="101"/>
        <v>2.602075310926071E-3</v>
      </c>
    </row>
    <row r="2119" spans="1:40" x14ac:dyDescent="0.25">
      <c r="A2119" s="2">
        <v>2236</v>
      </c>
      <c r="B2119" t="s">
        <v>201</v>
      </c>
      <c r="C2119">
        <v>15.438329448603524</v>
      </c>
      <c r="D2119">
        <v>15.283946133269861</v>
      </c>
      <c r="E2119">
        <v>0.15438331533366315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L2119">
        <f t="shared" si="99"/>
        <v>1</v>
      </c>
      <c r="AM2119">
        <f t="shared" si="100"/>
        <v>0</v>
      </c>
      <c r="AN2119">
        <f t="shared" si="101"/>
        <v>0</v>
      </c>
    </row>
    <row r="2120" spans="1:40" x14ac:dyDescent="0.25">
      <c r="A2120" s="2">
        <v>2237</v>
      </c>
      <c r="B2120" t="s">
        <v>201</v>
      </c>
      <c r="C2120">
        <v>15.078373174019209</v>
      </c>
      <c r="D2120">
        <v>14.927589607539202</v>
      </c>
      <c r="E2120">
        <v>0.15078356648000618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L2120">
        <f t="shared" si="99"/>
        <v>1</v>
      </c>
      <c r="AM2120">
        <f t="shared" si="100"/>
        <v>0</v>
      </c>
      <c r="AN2120">
        <f t="shared" si="101"/>
        <v>0</v>
      </c>
    </row>
    <row r="2121" spans="1:40" x14ac:dyDescent="0.25">
      <c r="A2121" s="2">
        <v>2238</v>
      </c>
      <c r="B2121" t="s">
        <v>201</v>
      </c>
      <c r="C2121">
        <v>21.92104780391772</v>
      </c>
      <c r="D2121">
        <v>21.395800409861177</v>
      </c>
      <c r="E2121">
        <v>0.21611947611372739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0.18478319453953318</v>
      </c>
      <c r="AB2121">
        <v>0.12434472340327836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L2121">
        <f t="shared" si="99"/>
        <v>0.98589812308663616</v>
      </c>
      <c r="AM2121">
        <f t="shared" si="100"/>
        <v>5.6723895917537084E-3</v>
      </c>
      <c r="AN2121">
        <f t="shared" si="101"/>
        <v>1.4101876913363801E-2</v>
      </c>
    </row>
    <row r="2122" spans="1:40" x14ac:dyDescent="0.25">
      <c r="A2122" s="2">
        <v>2239</v>
      </c>
      <c r="B2122" t="s">
        <v>201</v>
      </c>
      <c r="C2122">
        <v>25.289503264491728</v>
      </c>
      <c r="D2122">
        <v>25.036608611261816</v>
      </c>
      <c r="E2122">
        <v>0.25289465322991306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L2122">
        <f t="shared" si="99"/>
        <v>1</v>
      </c>
      <c r="AM2122">
        <f t="shared" si="100"/>
        <v>0</v>
      </c>
      <c r="AN2122">
        <f t="shared" si="101"/>
        <v>0</v>
      </c>
    </row>
    <row r="2123" spans="1:40" x14ac:dyDescent="0.25">
      <c r="A2123" s="2">
        <v>2240</v>
      </c>
      <c r="B2123" t="s">
        <v>226</v>
      </c>
      <c r="C2123">
        <v>9985.7883924938888</v>
      </c>
      <c r="D2123">
        <v>1412.7894794666186</v>
      </c>
      <c r="E2123">
        <v>14.188178276746429</v>
      </c>
      <c r="F2123">
        <v>324.86632095514472</v>
      </c>
      <c r="G2123">
        <v>11.421125707275602</v>
      </c>
      <c r="H2123">
        <v>591.17157208883782</v>
      </c>
      <c r="I2123">
        <v>20.783695897222277</v>
      </c>
      <c r="J2123">
        <v>0</v>
      </c>
      <c r="K2123">
        <v>45.700619374376949</v>
      </c>
      <c r="L2123">
        <v>1685.3146740089076</v>
      </c>
      <c r="M2123">
        <v>299.40754772838397</v>
      </c>
      <c r="N2123">
        <v>319.87236883193259</v>
      </c>
      <c r="O2123">
        <v>294.19616860430415</v>
      </c>
      <c r="P2123">
        <v>0</v>
      </c>
      <c r="Q2123">
        <v>3635.6529164353801</v>
      </c>
      <c r="R2123">
        <v>0</v>
      </c>
      <c r="S2123">
        <v>138.31620742110096</v>
      </c>
      <c r="T2123">
        <v>1.3861962539958939</v>
      </c>
      <c r="U2123">
        <v>33.093287772419302</v>
      </c>
      <c r="V2123">
        <v>0</v>
      </c>
      <c r="W2123">
        <v>0</v>
      </c>
      <c r="X2123">
        <v>0</v>
      </c>
      <c r="Y2123">
        <v>26.983647238295735</v>
      </c>
      <c r="Z2123">
        <v>0</v>
      </c>
      <c r="AA2123">
        <v>918.2533136189179</v>
      </c>
      <c r="AB2123">
        <v>207.05038034287921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5.340692471149012</v>
      </c>
      <c r="AL2123">
        <f t="shared" si="99"/>
        <v>0.14290085085480028</v>
      </c>
      <c r="AM2123">
        <f t="shared" si="100"/>
        <v>2.0734505099118134E-2</v>
      </c>
      <c r="AN2123">
        <f t="shared" si="101"/>
        <v>0.11269052074122306</v>
      </c>
    </row>
    <row r="2124" spans="1:40" x14ac:dyDescent="0.25">
      <c r="A2124" s="2">
        <v>2241</v>
      </c>
      <c r="B2124" t="s">
        <v>226</v>
      </c>
      <c r="C2124">
        <v>15049.472219265339</v>
      </c>
      <c r="D2124">
        <v>10548.95631439974</v>
      </c>
      <c r="E2124">
        <v>106.47392045998299</v>
      </c>
      <c r="F2124">
        <v>130.09530192829936</v>
      </c>
      <c r="G2124">
        <v>5.8473049226270142</v>
      </c>
      <c r="H2124">
        <v>236.7394932927927</v>
      </c>
      <c r="I2124">
        <v>10.640332223144195</v>
      </c>
      <c r="J2124">
        <v>0</v>
      </c>
      <c r="K2124">
        <v>18.474415587437019</v>
      </c>
      <c r="L2124">
        <v>672.34115777203226</v>
      </c>
      <c r="M2124">
        <v>129.97285905373153</v>
      </c>
      <c r="N2124">
        <v>128.92462317574842</v>
      </c>
      <c r="O2124">
        <v>118.9274944940932</v>
      </c>
      <c r="P2124">
        <v>0</v>
      </c>
      <c r="Q2124">
        <v>1731.5599720561149</v>
      </c>
      <c r="R2124">
        <v>0</v>
      </c>
      <c r="S2124">
        <v>67.126629984509009</v>
      </c>
      <c r="T2124">
        <v>0.56044241175334264</v>
      </c>
      <c r="U2124">
        <v>13.377955480556382</v>
      </c>
      <c r="V2124">
        <v>0</v>
      </c>
      <c r="W2124">
        <v>0</v>
      </c>
      <c r="X2124">
        <v>0</v>
      </c>
      <c r="Y2124">
        <v>6.666076752774722</v>
      </c>
      <c r="Z2124">
        <v>0</v>
      </c>
      <c r="AA2124">
        <v>779.69016947045554</v>
      </c>
      <c r="AB2124">
        <v>332.03238679854064</v>
      </c>
      <c r="AC2124">
        <v>2.9032610431582007</v>
      </c>
      <c r="AD2124">
        <v>0</v>
      </c>
      <c r="AE2124">
        <v>0</v>
      </c>
      <c r="AF2124">
        <v>0</v>
      </c>
      <c r="AG2124">
        <v>0</v>
      </c>
      <c r="AH2124">
        <v>8.1621079578467146</v>
      </c>
      <c r="AL2124">
        <f t="shared" si="99"/>
        <v>0.70802683839100655</v>
      </c>
      <c r="AM2124">
        <f t="shared" si="100"/>
        <v>2.2062726317637553E-2</v>
      </c>
      <c r="AN2124">
        <f t="shared" si="101"/>
        <v>7.3871198941172334E-2</v>
      </c>
    </row>
    <row r="2125" spans="1:40" x14ac:dyDescent="0.25">
      <c r="A2125" s="2">
        <v>2242</v>
      </c>
      <c r="B2125" t="s">
        <v>226</v>
      </c>
      <c r="C2125">
        <v>5980.5622195282449</v>
      </c>
      <c r="D2125">
        <v>5891.0662297884019</v>
      </c>
      <c r="E2125">
        <v>59.505657435721751</v>
      </c>
      <c r="F2125">
        <v>0.46874429071434104</v>
      </c>
      <c r="G2125">
        <v>0</v>
      </c>
      <c r="H2125">
        <v>0.8529917940020969</v>
      </c>
      <c r="I2125">
        <v>0</v>
      </c>
      <c r="J2125">
        <v>6.3700097497948888E-2</v>
      </c>
      <c r="K2125">
        <v>0</v>
      </c>
      <c r="L2125">
        <v>2.7664508571471744</v>
      </c>
      <c r="M2125">
        <v>0</v>
      </c>
      <c r="N2125">
        <v>0.40324292148768354</v>
      </c>
      <c r="O2125">
        <v>0.4100796122345462</v>
      </c>
      <c r="P2125">
        <v>0</v>
      </c>
      <c r="Q2125">
        <v>0.50079103495815147</v>
      </c>
      <c r="R2125">
        <v>0</v>
      </c>
      <c r="S2125">
        <v>2.635802183236791E-2</v>
      </c>
      <c r="T2125">
        <v>1.9241031201821352E-3</v>
      </c>
      <c r="U2125">
        <v>4.6137538483411566E-2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11.925663221689158</v>
      </c>
      <c r="AB2125">
        <v>12.524248810955667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L2125">
        <f t="shared" si="99"/>
        <v>0.99498536572260798</v>
      </c>
      <c r="AM2125">
        <f t="shared" si="100"/>
        <v>2.0941591026442993E-3</v>
      </c>
      <c r="AN2125">
        <f t="shared" si="101"/>
        <v>4.0882296906482925E-3</v>
      </c>
    </row>
    <row r="2126" spans="1:40" x14ac:dyDescent="0.25">
      <c r="A2126" s="2">
        <v>2243</v>
      </c>
      <c r="B2126" t="s">
        <v>226</v>
      </c>
      <c r="C2126">
        <v>46.977458534608509</v>
      </c>
      <c r="D2126">
        <v>16.563473003290706</v>
      </c>
      <c r="E2126">
        <v>0.16657094690520191</v>
      </c>
      <c r="F2126">
        <v>0.66719627906133672</v>
      </c>
      <c r="G2126">
        <v>1.6799484686743835E-2</v>
      </c>
      <c r="H2126">
        <v>1.2141225606981638</v>
      </c>
      <c r="I2126">
        <v>3.0571006470849448E-2</v>
      </c>
      <c r="J2126">
        <v>0</v>
      </c>
      <c r="K2126">
        <v>9.2953343302433586E-2</v>
      </c>
      <c r="L2126">
        <v>3.1570519699864978</v>
      </c>
      <c r="M2126">
        <v>0.87979650420137068</v>
      </c>
      <c r="N2126">
        <v>0.68190391979262099</v>
      </c>
      <c r="O2126">
        <v>0.59838395177069215</v>
      </c>
      <c r="P2126">
        <v>0</v>
      </c>
      <c r="Q2126">
        <v>5.1978027114721899</v>
      </c>
      <c r="R2126">
        <v>0.12440821032990028</v>
      </c>
      <c r="S2126">
        <v>0.1735746709766848</v>
      </c>
      <c r="T2126">
        <v>2.8192737503095525E-3</v>
      </c>
      <c r="U2126">
        <v>6.7310158438425527E-2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14.237520525203402</v>
      </c>
      <c r="AB2126">
        <v>3.1052000142709848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L2126">
        <f t="shared" si="99"/>
        <v>0.35612918348639083</v>
      </c>
      <c r="AM2126">
        <f t="shared" si="100"/>
        <v>6.6099787241222716E-2</v>
      </c>
      <c r="AN2126">
        <f t="shared" si="101"/>
        <v>0.36917111058057617</v>
      </c>
    </row>
    <row r="2127" spans="1:40" x14ac:dyDescent="0.25">
      <c r="A2127" s="2">
        <v>2244</v>
      </c>
      <c r="B2127" t="s">
        <v>226</v>
      </c>
      <c r="C2127">
        <v>35.481341532578831</v>
      </c>
      <c r="D2127">
        <v>28.228205940265809</v>
      </c>
      <c r="E2127">
        <v>0.28508248359371274</v>
      </c>
      <c r="F2127">
        <v>3.0095757553934125E-2</v>
      </c>
      <c r="G2127">
        <v>6.6783561669834645E-4</v>
      </c>
      <c r="H2127">
        <v>5.4767913271566881E-2</v>
      </c>
      <c r="I2127">
        <v>1.2148350244032917E-3</v>
      </c>
      <c r="J2127">
        <v>0</v>
      </c>
      <c r="K2127">
        <v>4.1807155591143475E-3</v>
      </c>
      <c r="L2127">
        <v>0.13151829867654144</v>
      </c>
      <c r="M2127">
        <v>5.0046672728091046E-2</v>
      </c>
      <c r="N2127">
        <v>3.1264201200704805E-2</v>
      </c>
      <c r="O2127">
        <v>2.6913019257318042E-2</v>
      </c>
      <c r="P2127">
        <v>0</v>
      </c>
      <c r="Q2127">
        <v>0</v>
      </c>
      <c r="R2127">
        <v>0</v>
      </c>
      <c r="S2127">
        <v>0</v>
      </c>
      <c r="T2127">
        <v>1.2730953186464337E-4</v>
      </c>
      <c r="U2127">
        <v>3.0273775119677064E-3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4.4005942251653174</v>
      </c>
      <c r="AB2127">
        <v>2.2336349476217898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L2127">
        <f t="shared" si="99"/>
        <v>0.80361359498424623</v>
      </c>
      <c r="AM2127">
        <f t="shared" si="100"/>
        <v>6.2952381481147623E-2</v>
      </c>
      <c r="AN2127">
        <f t="shared" si="101"/>
        <v>0.18697796887684145</v>
      </c>
    </row>
    <row r="2128" spans="1:40" x14ac:dyDescent="0.25">
      <c r="A2128" s="2">
        <v>2245</v>
      </c>
      <c r="B2128" t="s">
        <v>226</v>
      </c>
      <c r="C2128">
        <v>14.082217134105159</v>
      </c>
      <c r="D2128">
        <v>13.402868144701994</v>
      </c>
      <c r="E2128">
        <v>0.13538272995570322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8.3082567657250445E-2</v>
      </c>
      <c r="AB2128">
        <v>0.46088369179021116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L2128">
        <f t="shared" si="99"/>
        <v>0.96137211532337108</v>
      </c>
      <c r="AM2128">
        <f t="shared" si="100"/>
        <v>3.2728063159459128E-2</v>
      </c>
      <c r="AN2128">
        <f t="shared" si="101"/>
        <v>3.86278846766289E-2</v>
      </c>
    </row>
    <row r="2129" spans="1:40" x14ac:dyDescent="0.25">
      <c r="A2129" s="2">
        <v>2246</v>
      </c>
      <c r="B2129" t="s">
        <v>237</v>
      </c>
      <c r="C2129">
        <v>8318.9431845505442</v>
      </c>
      <c r="D2129">
        <v>5950.9219906787339</v>
      </c>
      <c r="E2129">
        <v>60.063872512435196</v>
      </c>
      <c r="F2129">
        <v>108.11113490434585</v>
      </c>
      <c r="G2129">
        <v>12.656999303693198</v>
      </c>
      <c r="H2129">
        <v>313.41594029165981</v>
      </c>
      <c r="I2129">
        <v>36.692826625178448</v>
      </c>
      <c r="J2129">
        <v>19.912995911971667</v>
      </c>
      <c r="K2129">
        <v>3.9939582642867917</v>
      </c>
      <c r="L2129">
        <v>315.68109009141926</v>
      </c>
      <c r="M2129">
        <v>121.72432791523691</v>
      </c>
      <c r="N2129">
        <v>81.039821186552217</v>
      </c>
      <c r="O2129">
        <v>127.90599152372499</v>
      </c>
      <c r="P2129">
        <v>0</v>
      </c>
      <c r="Q2129">
        <v>585.72833498614034</v>
      </c>
      <c r="R2129">
        <v>101.17727269594791</v>
      </c>
      <c r="S2129">
        <v>24.336003677775292</v>
      </c>
      <c r="T2129">
        <v>0.71209304427156594</v>
      </c>
      <c r="U2129">
        <v>8.4406156378708896</v>
      </c>
      <c r="V2129">
        <v>0</v>
      </c>
      <c r="W2129">
        <v>0</v>
      </c>
      <c r="X2129">
        <v>0</v>
      </c>
      <c r="Y2129">
        <v>1.079357151891672</v>
      </c>
      <c r="Z2129">
        <v>0</v>
      </c>
      <c r="AA2129">
        <v>270.85380880531648</v>
      </c>
      <c r="AB2129">
        <v>163.97092232225285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10.523827019837901</v>
      </c>
      <c r="AL2129">
        <f t="shared" si="99"/>
        <v>0.72256604352755061</v>
      </c>
      <c r="AM2129">
        <f t="shared" si="100"/>
        <v>1.9710547203492156E-2</v>
      </c>
      <c r="AN2129">
        <f t="shared" si="101"/>
        <v>5.2269227169996837E-2</v>
      </c>
    </row>
    <row r="2130" spans="1:40" x14ac:dyDescent="0.25">
      <c r="A2130" s="2">
        <v>2247</v>
      </c>
      <c r="B2130" t="s">
        <v>237</v>
      </c>
      <c r="C2130">
        <v>15142.91437819254</v>
      </c>
      <c r="D2130">
        <v>14897.248823255448</v>
      </c>
      <c r="E2130">
        <v>150.47730115302974</v>
      </c>
      <c r="F2130">
        <v>3.3832646420770738</v>
      </c>
      <c r="G2130">
        <v>0</v>
      </c>
      <c r="H2130">
        <v>9.8080964794795857</v>
      </c>
      <c r="I2130">
        <v>0</v>
      </c>
      <c r="J2130">
        <v>0.66982717119169188</v>
      </c>
      <c r="K2130">
        <v>0</v>
      </c>
      <c r="L2130">
        <v>12.253849861200594</v>
      </c>
      <c r="M2130">
        <v>0</v>
      </c>
      <c r="N2130">
        <v>2.0209949346265557</v>
      </c>
      <c r="O2130">
        <v>3.5831025949211242</v>
      </c>
      <c r="P2130">
        <v>0</v>
      </c>
      <c r="Q2130">
        <v>26.917683962253385</v>
      </c>
      <c r="R2130">
        <v>0</v>
      </c>
      <c r="S2130">
        <v>1.4166735057638202</v>
      </c>
      <c r="T2130">
        <v>2.0148270554568932E-2</v>
      </c>
      <c r="U2130">
        <v>0.23643379194512054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3.737265961314356</v>
      </c>
      <c r="AB2130">
        <v>9.5827332341393738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21.558179374593699</v>
      </c>
      <c r="AL2130">
        <f t="shared" si="99"/>
        <v>0.9937140069997924</v>
      </c>
      <c r="AM2130">
        <f t="shared" si="100"/>
        <v>6.32819614164864E-4</v>
      </c>
      <c r="AN2130">
        <f t="shared" si="101"/>
        <v>8.7961926368916089E-4</v>
      </c>
    </row>
    <row r="2131" spans="1:40" x14ac:dyDescent="0.25">
      <c r="A2131" s="2">
        <v>2248</v>
      </c>
      <c r="B2131" t="s">
        <v>237</v>
      </c>
      <c r="C2131">
        <v>6.2301509622219937</v>
      </c>
      <c r="D2131">
        <v>6.168533262298217</v>
      </c>
      <c r="E2131">
        <v>6.1617699923776983E-2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L2131">
        <f t="shared" si="99"/>
        <v>1</v>
      </c>
      <c r="AM2131">
        <f t="shared" si="100"/>
        <v>0</v>
      </c>
      <c r="AN2131">
        <f t="shared" si="101"/>
        <v>0</v>
      </c>
    </row>
    <row r="2132" spans="1:40" x14ac:dyDescent="0.25">
      <c r="A2132" s="2">
        <v>2249</v>
      </c>
      <c r="B2132" t="s">
        <v>237</v>
      </c>
      <c r="C2132">
        <v>14.422224927373689</v>
      </c>
      <c r="D2132">
        <v>14.278003447776415</v>
      </c>
      <c r="E2132">
        <v>0.14422147959727424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L2132">
        <f t="shared" si="99"/>
        <v>1</v>
      </c>
      <c r="AM2132">
        <f t="shared" si="100"/>
        <v>0</v>
      </c>
      <c r="AN2132">
        <f t="shared" si="101"/>
        <v>0</v>
      </c>
    </row>
    <row r="2133" spans="1:40" x14ac:dyDescent="0.25">
      <c r="A2133" s="2">
        <v>2250</v>
      </c>
      <c r="B2133" t="s">
        <v>237</v>
      </c>
      <c r="C2133">
        <v>3.8487117236668698</v>
      </c>
      <c r="D2133">
        <v>3.8108423821868382</v>
      </c>
      <c r="E2133">
        <v>3.7152347469638108E-2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7.1699401039314391E-4</v>
      </c>
      <c r="AD2133">
        <v>0</v>
      </c>
      <c r="AE2133">
        <v>0</v>
      </c>
      <c r="AF2133">
        <v>0</v>
      </c>
      <c r="AG2133">
        <v>0</v>
      </c>
      <c r="AH2133">
        <v>0</v>
      </c>
      <c r="AL2133">
        <f t="shared" si="99"/>
        <v>0.99981370545214276</v>
      </c>
      <c r="AM2133">
        <f t="shared" si="100"/>
        <v>0</v>
      </c>
      <c r="AN2133">
        <f t="shared" si="101"/>
        <v>0</v>
      </c>
    </row>
    <row r="2134" spans="1:40" x14ac:dyDescent="0.25">
      <c r="A2134" s="2">
        <v>2251</v>
      </c>
      <c r="B2134" t="s">
        <v>237</v>
      </c>
      <c r="C2134">
        <v>3.046891418008105</v>
      </c>
      <c r="D2134">
        <v>3.0164322723781058</v>
      </c>
      <c r="E2134">
        <v>3.0459145629999067E-2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L2134">
        <f t="shared" si="99"/>
        <v>1</v>
      </c>
      <c r="AM2134">
        <f t="shared" si="100"/>
        <v>0</v>
      </c>
      <c r="AN2134">
        <f t="shared" si="101"/>
        <v>0</v>
      </c>
    </row>
    <row r="2135" spans="1:40" x14ac:dyDescent="0.25">
      <c r="A2135" s="2">
        <v>2252</v>
      </c>
      <c r="B2135" t="s">
        <v>237</v>
      </c>
      <c r="C2135">
        <v>37.460936807805567</v>
      </c>
      <c r="D2135">
        <v>37.086327653812631</v>
      </c>
      <c r="E2135">
        <v>0.3746091539929336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L2135">
        <f t="shared" si="99"/>
        <v>1</v>
      </c>
      <c r="AM2135">
        <f t="shared" si="100"/>
        <v>0</v>
      </c>
      <c r="AN2135">
        <f t="shared" si="101"/>
        <v>0</v>
      </c>
    </row>
    <row r="2136" spans="1:40" x14ac:dyDescent="0.25">
      <c r="A2136" s="2">
        <v>2253</v>
      </c>
      <c r="B2136" t="s">
        <v>371</v>
      </c>
      <c r="C2136">
        <v>5.5112785291651516</v>
      </c>
      <c r="D2136">
        <v>3.9759944599677275</v>
      </c>
      <c r="E2136">
        <v>4.0159101932551518E-2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1.1003649573449703</v>
      </c>
      <c r="X2136">
        <v>0.39476000991990179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L2136">
        <f t="shared" si="99"/>
        <v>0.72871540435620952</v>
      </c>
      <c r="AM2136">
        <f t="shared" si="100"/>
        <v>7.1627664584700282E-2</v>
      </c>
      <c r="AN2136">
        <f t="shared" si="101"/>
        <v>0.27128459564379043</v>
      </c>
    </row>
    <row r="2137" spans="1:40" x14ac:dyDescent="0.25">
      <c r="A2137" s="2">
        <v>2254</v>
      </c>
      <c r="B2137" t="s">
        <v>371</v>
      </c>
      <c r="C2137">
        <v>5.3423437517872756</v>
      </c>
      <c r="D2137">
        <v>5.2889593129695704</v>
      </c>
      <c r="E2137">
        <v>5.338443881770534E-2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L2137">
        <f t="shared" si="99"/>
        <v>1</v>
      </c>
      <c r="AM2137">
        <f t="shared" si="100"/>
        <v>0</v>
      </c>
      <c r="AN2137">
        <f t="shared" si="101"/>
        <v>0</v>
      </c>
    </row>
    <row r="2138" spans="1:40" x14ac:dyDescent="0.25">
      <c r="A2138" s="2">
        <v>2255</v>
      </c>
      <c r="B2138" t="s">
        <v>371</v>
      </c>
      <c r="C2138">
        <v>12.118687623112828</v>
      </c>
      <c r="D2138">
        <v>11.997500998650274</v>
      </c>
      <c r="E2138">
        <v>0.12118662446255403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L2138">
        <f t="shared" si="99"/>
        <v>1</v>
      </c>
      <c r="AM2138">
        <f t="shared" si="100"/>
        <v>0</v>
      </c>
      <c r="AN2138">
        <f t="shared" si="101"/>
        <v>0</v>
      </c>
    </row>
    <row r="2139" spans="1:40" x14ac:dyDescent="0.25">
      <c r="A2139" s="2">
        <v>2256</v>
      </c>
      <c r="B2139" t="s">
        <v>371</v>
      </c>
      <c r="C2139">
        <v>360.9893920295894</v>
      </c>
      <c r="D2139">
        <v>287.7969917092442</v>
      </c>
      <c r="E2139">
        <v>2.9058013323403484</v>
      </c>
      <c r="F2139">
        <v>1.9344554512657919</v>
      </c>
      <c r="G2139">
        <v>0</v>
      </c>
      <c r="H2139">
        <v>8.3149573867817459</v>
      </c>
      <c r="I2139">
        <v>0</v>
      </c>
      <c r="J2139">
        <v>0.15903743402621842</v>
      </c>
      <c r="K2139">
        <v>0</v>
      </c>
      <c r="L2139">
        <v>8.2649454118828913</v>
      </c>
      <c r="M2139">
        <v>7.8018370769205106E-2</v>
      </c>
      <c r="N2139">
        <v>3.1347381477314049</v>
      </c>
      <c r="O2139">
        <v>0.53412573541200825</v>
      </c>
      <c r="P2139">
        <v>0</v>
      </c>
      <c r="Q2139">
        <v>0</v>
      </c>
      <c r="R2139">
        <v>9.9843511314980944</v>
      </c>
      <c r="S2139">
        <v>0.13403155660269708</v>
      </c>
      <c r="T2139">
        <v>6.0014130822338661E-3</v>
      </c>
      <c r="U2139">
        <v>6.8016013798383596E-2</v>
      </c>
      <c r="V2139">
        <v>0</v>
      </c>
      <c r="W2139">
        <v>25.669018357244848</v>
      </c>
      <c r="X2139">
        <v>12.004902577909286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L2139">
        <f t="shared" si="99"/>
        <v>0.80529455840008823</v>
      </c>
      <c r="AM2139">
        <f t="shared" si="100"/>
        <v>3.3255554991281501E-2</v>
      </c>
      <c r="AN2139">
        <f t="shared" si="101"/>
        <v>0.10436295848844805</v>
      </c>
    </row>
    <row r="2140" spans="1:40" x14ac:dyDescent="0.25">
      <c r="A2140" s="2">
        <v>2257</v>
      </c>
      <c r="B2140" t="s">
        <v>358</v>
      </c>
      <c r="C2140">
        <v>28.282769217524006</v>
      </c>
      <c r="D2140">
        <v>20.204487833863617</v>
      </c>
      <c r="E2140">
        <v>0.2036846820916805</v>
      </c>
      <c r="F2140">
        <v>9.6430065773902007E-2</v>
      </c>
      <c r="G2140">
        <v>0</v>
      </c>
      <c r="H2140">
        <v>0.11534189335560512</v>
      </c>
      <c r="I2140">
        <v>0</v>
      </c>
      <c r="J2140">
        <v>7.8945314057129162E-3</v>
      </c>
      <c r="K2140">
        <v>1.9897262253094085E-3</v>
      </c>
      <c r="L2140">
        <v>0.37931385183522803</v>
      </c>
      <c r="M2140">
        <v>0</v>
      </c>
      <c r="N2140">
        <v>9.596911903407862E-2</v>
      </c>
      <c r="O2140">
        <v>3.7643994589532673E-2</v>
      </c>
      <c r="P2140">
        <v>0</v>
      </c>
      <c r="Q2140">
        <v>5.2261327224639054</v>
      </c>
      <c r="R2140">
        <v>0</v>
      </c>
      <c r="S2140">
        <v>0.15043426865852427</v>
      </c>
      <c r="T2140">
        <v>6.1928604469908659E-4</v>
      </c>
      <c r="U2140">
        <v>3.1500097143427768E-3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1.4614463454490225</v>
      </c>
      <c r="AB2140">
        <v>0.29823088701884315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L2140">
        <f t="shared" si="99"/>
        <v>0.7215761780253962</v>
      </c>
      <c r="AM2140">
        <f t="shared" si="100"/>
        <v>1.0544614097903089E-2</v>
      </c>
      <c r="AN2140">
        <f t="shared" si="101"/>
        <v>6.2217289224195546E-2</v>
      </c>
    </row>
    <row r="2141" spans="1:40" x14ac:dyDescent="0.25">
      <c r="A2141" s="2">
        <v>2258</v>
      </c>
      <c r="B2141" t="s">
        <v>358</v>
      </c>
      <c r="C2141">
        <v>24880.742345446764</v>
      </c>
      <c r="D2141">
        <v>13958.911846845653</v>
      </c>
      <c r="E2141">
        <v>140.84631595515611</v>
      </c>
      <c r="F2141">
        <v>549.35681712345627</v>
      </c>
      <c r="G2141">
        <v>0</v>
      </c>
      <c r="H2141">
        <v>657.09583101602982</v>
      </c>
      <c r="I2141">
        <v>0</v>
      </c>
      <c r="J2141">
        <v>38.320775309901684</v>
      </c>
      <c r="K2141">
        <v>17.989726425737494</v>
      </c>
      <c r="L2141">
        <v>2160.9290062968671</v>
      </c>
      <c r="M2141">
        <v>0</v>
      </c>
      <c r="N2141">
        <v>505.39836072070926</v>
      </c>
      <c r="O2141">
        <v>214.45580583426127</v>
      </c>
      <c r="P2141">
        <v>0</v>
      </c>
      <c r="Q2141">
        <v>5209.9591103393186</v>
      </c>
      <c r="R2141">
        <v>488.55635028363321</v>
      </c>
      <c r="S2141">
        <v>216.10123940004323</v>
      </c>
      <c r="T2141">
        <v>3.5282430127633257</v>
      </c>
      <c r="U2141">
        <v>17.945190400713074</v>
      </c>
      <c r="V2141">
        <v>0</v>
      </c>
      <c r="W2141">
        <v>0</v>
      </c>
      <c r="X2141">
        <v>0</v>
      </c>
      <c r="Y2141">
        <v>27.174259554444767</v>
      </c>
      <c r="Z2141">
        <v>0</v>
      </c>
      <c r="AA2141">
        <v>479.52306827785912</v>
      </c>
      <c r="AB2141">
        <v>142.1916133005584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52.458785349657092</v>
      </c>
      <c r="AL2141">
        <f t="shared" si="99"/>
        <v>0.56669362863206929</v>
      </c>
      <c r="AM2141">
        <f t="shared" si="100"/>
        <v>5.7149264811457608E-3</v>
      </c>
      <c r="AN2141">
        <f t="shared" si="101"/>
        <v>2.4987786656300984E-2</v>
      </c>
    </row>
    <row r="2142" spans="1:40" x14ac:dyDescent="0.25">
      <c r="A2142" s="2">
        <v>2259</v>
      </c>
      <c r="B2142" t="s">
        <v>358</v>
      </c>
      <c r="C2142">
        <v>61.228579352695249</v>
      </c>
      <c r="D2142">
        <v>41.161900740067523</v>
      </c>
      <c r="E2142">
        <v>0.41547019775518507</v>
      </c>
      <c r="F2142">
        <v>0.25520726095864271</v>
      </c>
      <c r="G2142">
        <v>0</v>
      </c>
      <c r="H2142">
        <v>1.0969213191593539</v>
      </c>
      <c r="I2142">
        <v>0</v>
      </c>
      <c r="J2142">
        <v>9.9458211821565352E-3</v>
      </c>
      <c r="K2142">
        <v>1.1075579635735118E-2</v>
      </c>
      <c r="L2142">
        <v>1.1006015945993977</v>
      </c>
      <c r="M2142">
        <v>0</v>
      </c>
      <c r="N2142">
        <v>0.41087228881090287</v>
      </c>
      <c r="O2142">
        <v>7.048336956569376E-2</v>
      </c>
      <c r="P2142">
        <v>0</v>
      </c>
      <c r="Q2142">
        <v>14.351543786081303</v>
      </c>
      <c r="R2142">
        <v>1.4615957652710136</v>
      </c>
      <c r="S2142">
        <v>0.46494053519298495</v>
      </c>
      <c r="T2142">
        <v>7.8533296465876261E-4</v>
      </c>
      <c r="U2142">
        <v>8.9685641097050958E-3</v>
      </c>
      <c r="V2142">
        <v>0</v>
      </c>
      <c r="W2142">
        <v>0.3407936949161901</v>
      </c>
      <c r="X2142">
        <v>6.4874468990589435E-2</v>
      </c>
      <c r="Y2142">
        <v>0</v>
      </c>
      <c r="Z2142">
        <v>0</v>
      </c>
      <c r="AA2142">
        <v>2.104365587882245E-3</v>
      </c>
      <c r="AB2142">
        <v>4.9466784632651599E-4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L2142">
        <f t="shared" si="99"/>
        <v>0.67905170064986153</v>
      </c>
      <c r="AM2142">
        <f t="shared" si="100"/>
        <v>1.067624588517232E-3</v>
      </c>
      <c r="AN2142">
        <f t="shared" si="101"/>
        <v>6.6679188323028856E-3</v>
      </c>
    </row>
    <row r="2143" spans="1:40" x14ac:dyDescent="0.25">
      <c r="A2143" s="2">
        <v>2260</v>
      </c>
      <c r="B2143" t="s">
        <v>358</v>
      </c>
      <c r="C2143">
        <v>47.966753126977331</v>
      </c>
      <c r="D2143">
        <v>46.869528692905909</v>
      </c>
      <c r="E2143">
        <v>0.47342137464011347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0.27042459807318747</v>
      </c>
      <c r="R2143">
        <v>0</v>
      </c>
      <c r="S2143">
        <v>1.4223907567275379E-2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0.33915455379084536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L2143">
        <f t="shared" si="99"/>
        <v>0.98699509516977346</v>
      </c>
      <c r="AM2143">
        <f t="shared" si="100"/>
        <v>7.0706172855402004E-3</v>
      </c>
      <c r="AN2143">
        <f t="shared" si="101"/>
        <v>7.0706172855402004E-3</v>
      </c>
    </row>
    <row r="2144" spans="1:40" x14ac:dyDescent="0.25">
      <c r="A2144" s="2">
        <v>2261</v>
      </c>
      <c r="B2144" t="s">
        <v>358</v>
      </c>
      <c r="C2144">
        <v>31.135278064862845</v>
      </c>
      <c r="D2144">
        <v>26.950086704704972</v>
      </c>
      <c r="E2144">
        <v>0.27216468902146801</v>
      </c>
      <c r="F2144">
        <v>0.17242557797395119</v>
      </c>
      <c r="G2144">
        <v>3.5556731631751055E-3</v>
      </c>
      <c r="H2144">
        <v>0.20624543855916791</v>
      </c>
      <c r="I2144">
        <v>4.2438681645208939E-3</v>
      </c>
      <c r="J2144">
        <v>1.8040536097055998E-2</v>
      </c>
      <c r="K2144">
        <v>0</v>
      </c>
      <c r="L2144">
        <v>0.68517992144919693</v>
      </c>
      <c r="M2144">
        <v>7.0294185333620914E-3</v>
      </c>
      <c r="N2144">
        <v>0.22000933530896538</v>
      </c>
      <c r="O2144">
        <v>6.8704781332287537E-2</v>
      </c>
      <c r="P2144">
        <v>0</v>
      </c>
      <c r="Q2144">
        <v>1.5683468123229525</v>
      </c>
      <c r="R2144">
        <v>8.8482196668673591E-3</v>
      </c>
      <c r="S2144">
        <v>0</v>
      </c>
      <c r="T2144">
        <v>1.1306057716764686E-3</v>
      </c>
      <c r="U2144">
        <v>5.7513425704510783E-3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0.33918175771988673</v>
      </c>
      <c r="AB2144">
        <v>0.50959189156988338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9.4741490932998551E-2</v>
      </c>
      <c r="AL2144">
        <f t="shared" si="99"/>
        <v>0.87432176892769176</v>
      </c>
      <c r="AM2144">
        <f t="shared" si="100"/>
        <v>1.6367025549226557E-2</v>
      </c>
      <c r="AN2144">
        <f t="shared" si="101"/>
        <v>2.7260834077715797E-2</v>
      </c>
    </row>
    <row r="2145" spans="1:40" x14ac:dyDescent="0.25">
      <c r="A2145" s="2">
        <v>2262</v>
      </c>
      <c r="B2145" t="s">
        <v>358</v>
      </c>
      <c r="C2145">
        <v>0.25477410382033217</v>
      </c>
      <c r="D2145">
        <v>0.22177959281935966</v>
      </c>
      <c r="E2145">
        <v>2.2402669499611179E-3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3.0754244051011379E-2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L2145">
        <f t="shared" si="99"/>
        <v>0.87928818671186693</v>
      </c>
      <c r="AM2145">
        <f t="shared" si="100"/>
        <v>0.12071181328813312</v>
      </c>
      <c r="AN2145">
        <f t="shared" si="101"/>
        <v>0.12071181328813312</v>
      </c>
    </row>
    <row r="2146" spans="1:40" x14ac:dyDescent="0.25">
      <c r="A2146" s="2">
        <v>2263</v>
      </c>
      <c r="B2146" t="s">
        <v>244</v>
      </c>
      <c r="C2146">
        <v>1.5046272498601174</v>
      </c>
      <c r="D2146">
        <v>1.4895924882800335</v>
      </c>
      <c r="E2146">
        <v>1.5034761580083902E-2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L2146">
        <f t="shared" si="99"/>
        <v>1</v>
      </c>
      <c r="AM2146">
        <f t="shared" si="100"/>
        <v>0</v>
      </c>
      <c r="AN2146">
        <f t="shared" si="101"/>
        <v>0</v>
      </c>
    </row>
    <row r="2147" spans="1:40" x14ac:dyDescent="0.25">
      <c r="A2147" s="2">
        <v>2264</v>
      </c>
      <c r="B2147" t="s">
        <v>244</v>
      </c>
      <c r="C2147">
        <v>0.2174811634201593</v>
      </c>
      <c r="D2147">
        <v>0.21530635120916333</v>
      </c>
      <c r="E2147">
        <v>2.1748122109959676E-3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L2147">
        <f t="shared" si="99"/>
        <v>1</v>
      </c>
      <c r="AM2147">
        <f t="shared" si="100"/>
        <v>0</v>
      </c>
      <c r="AN2147">
        <f t="shared" si="101"/>
        <v>0</v>
      </c>
    </row>
    <row r="2148" spans="1:40" x14ac:dyDescent="0.25">
      <c r="A2148" s="2">
        <v>2265</v>
      </c>
      <c r="B2148" t="s">
        <v>244</v>
      </c>
      <c r="C2148">
        <v>31160.382497387953</v>
      </c>
      <c r="D2148">
        <v>4701.7764141483322</v>
      </c>
      <c r="E2148">
        <v>46.966213178486697</v>
      </c>
      <c r="F2148">
        <v>1290.4973814852146</v>
      </c>
      <c r="G2148">
        <v>49.727222465673712</v>
      </c>
      <c r="H2148">
        <v>3741.1698158685317</v>
      </c>
      <c r="I2148">
        <v>144.16018020708896</v>
      </c>
      <c r="J2148">
        <v>243.41784912303837</v>
      </c>
      <c r="K2148">
        <v>21.889777626367042</v>
      </c>
      <c r="L2148">
        <v>2364.7168241082763</v>
      </c>
      <c r="M2148">
        <v>2489.3882485695858</v>
      </c>
      <c r="N2148">
        <v>934.22416733616933</v>
      </c>
      <c r="O2148">
        <v>1419.4365670215359</v>
      </c>
      <c r="P2148">
        <v>0</v>
      </c>
      <c r="Q2148">
        <v>8144.1061449302397</v>
      </c>
      <c r="R2148">
        <v>1169.8336417987177</v>
      </c>
      <c r="S2148">
        <v>287.98427811145251</v>
      </c>
      <c r="T2148">
        <v>7.9021105130900953</v>
      </c>
      <c r="U2148">
        <v>93.670413693775004</v>
      </c>
      <c r="V2148">
        <v>0</v>
      </c>
      <c r="W2148">
        <v>53.520203378038524</v>
      </c>
      <c r="X2148">
        <v>10.506860697266493</v>
      </c>
      <c r="Y2148">
        <v>97.331490651986357</v>
      </c>
      <c r="Z2148">
        <v>0</v>
      </c>
      <c r="AA2148">
        <v>2700.5167883434492</v>
      </c>
      <c r="AB2148">
        <v>681.96006514858561</v>
      </c>
      <c r="AC2148">
        <v>438.62453229130375</v>
      </c>
      <c r="AD2148">
        <v>0</v>
      </c>
      <c r="AE2148">
        <v>0</v>
      </c>
      <c r="AF2148">
        <v>0</v>
      </c>
      <c r="AG2148">
        <v>0</v>
      </c>
      <c r="AH2148">
        <v>27.055306691746868</v>
      </c>
      <c r="AL2148">
        <f t="shared" si="99"/>
        <v>0.15239680153877722</v>
      </c>
      <c r="AM2148">
        <f t="shared" si="100"/>
        <v>2.222267091566988E-2</v>
      </c>
      <c r="AN2148">
        <f t="shared" si="101"/>
        <v>0.11060531486916908</v>
      </c>
    </row>
    <row r="2149" spans="1:40" x14ac:dyDescent="0.25">
      <c r="A2149" s="2">
        <v>2266</v>
      </c>
      <c r="B2149" t="s">
        <v>244</v>
      </c>
      <c r="C2149">
        <v>114.95935089846527</v>
      </c>
      <c r="D2149">
        <v>3.8132521828474744</v>
      </c>
      <c r="E2149">
        <v>3.8522546929051438E-2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81.418060855964626</v>
      </c>
      <c r="X2149">
        <v>22.865538759847439</v>
      </c>
      <c r="Y2149">
        <v>0.52852587250263916</v>
      </c>
      <c r="Z2149">
        <v>0</v>
      </c>
      <c r="AA2149">
        <v>3.0284474972592448</v>
      </c>
      <c r="AB2149">
        <v>0.7913530768158894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2.475650106298898</v>
      </c>
      <c r="AL2149">
        <f t="shared" si="99"/>
        <v>3.3505536519412855E-2</v>
      </c>
      <c r="AM2149">
        <f t="shared" si="100"/>
        <v>0.20578484178775186</v>
      </c>
      <c r="AN2149">
        <f t="shared" si="101"/>
        <v>0.94036195703093861</v>
      </c>
    </row>
    <row r="2150" spans="1:40" x14ac:dyDescent="0.25">
      <c r="A2150" s="2">
        <v>2267</v>
      </c>
      <c r="B2150" t="s">
        <v>244</v>
      </c>
      <c r="C2150">
        <v>7.2926192223753512</v>
      </c>
      <c r="D2150">
        <v>0</v>
      </c>
      <c r="E2150">
        <v>0</v>
      </c>
      <c r="F2150">
        <v>7.6634642247100579E-2</v>
      </c>
      <c r="G2150">
        <v>0</v>
      </c>
      <c r="H2150">
        <v>0.22190726841986516</v>
      </c>
      <c r="I2150">
        <v>0</v>
      </c>
      <c r="J2150">
        <v>1.5326928449420114E-2</v>
      </c>
      <c r="K2150">
        <v>0</v>
      </c>
      <c r="L2150">
        <v>0.2772174951403501</v>
      </c>
      <c r="M2150">
        <v>0</v>
      </c>
      <c r="N2150">
        <v>4.5980784015483965E-2</v>
      </c>
      <c r="O2150">
        <v>8.1299359601271923E-2</v>
      </c>
      <c r="P2150">
        <v>0</v>
      </c>
      <c r="Q2150">
        <v>0.84564663748356417</v>
      </c>
      <c r="R2150">
        <v>0</v>
      </c>
      <c r="S2150">
        <v>4.4981205057245344E-2</v>
      </c>
      <c r="T2150">
        <v>6.6638819345304847E-4</v>
      </c>
      <c r="U2150">
        <v>5.3311055476243877E-3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1.7078577415068126</v>
      </c>
      <c r="AB2150">
        <v>3.9697696667131597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L2150">
        <f t="shared" si="99"/>
        <v>0</v>
      </c>
      <c r="AM2150">
        <f t="shared" si="100"/>
        <v>0.5443544418901014</v>
      </c>
      <c r="AN2150">
        <f t="shared" si="101"/>
        <v>0.77854433847303717</v>
      </c>
    </row>
    <row r="2151" spans="1:40" x14ac:dyDescent="0.25">
      <c r="A2151" s="2">
        <v>2268</v>
      </c>
      <c r="B2151" t="s">
        <v>244</v>
      </c>
      <c r="C2151">
        <v>51.56357247036992</v>
      </c>
      <c r="D2151">
        <v>10.984192748656181</v>
      </c>
      <c r="E2151">
        <v>0.10708617800072159</v>
      </c>
      <c r="F2151">
        <v>1.705216296097072</v>
      </c>
      <c r="G2151">
        <v>1.4592669059742427</v>
      </c>
      <c r="H2151">
        <v>4.943445201062211</v>
      </c>
      <c r="I2151">
        <v>4.2304374178607738</v>
      </c>
      <c r="J2151">
        <v>0.44260111525622736</v>
      </c>
      <c r="K2151">
        <v>0.18383209382071941</v>
      </c>
      <c r="L2151">
        <v>5.351967490758395</v>
      </c>
      <c r="M2151">
        <v>6.1093463565985298</v>
      </c>
      <c r="N2151">
        <v>2.0854464702436837</v>
      </c>
      <c r="O2151">
        <v>3.3515145269078448</v>
      </c>
      <c r="P2151">
        <v>0</v>
      </c>
      <c r="Q2151">
        <v>8.2138879673582021</v>
      </c>
      <c r="R2151">
        <v>1.148280690192601</v>
      </c>
      <c r="S2151">
        <v>0.35395118566969758</v>
      </c>
      <c r="T2151">
        <v>1.8657991256869663E-2</v>
      </c>
      <c r="U2151">
        <v>0.22117072319227171</v>
      </c>
      <c r="V2151">
        <v>0</v>
      </c>
      <c r="W2151">
        <v>8.578125984372828E-2</v>
      </c>
      <c r="X2151">
        <v>1.7879237530070927E-2</v>
      </c>
      <c r="Y2151">
        <v>0</v>
      </c>
      <c r="Z2151">
        <v>0</v>
      </c>
      <c r="AA2151">
        <v>0.45733721791400012</v>
      </c>
      <c r="AB2151">
        <v>8.8126077880458883E-2</v>
      </c>
      <c r="AC2151">
        <v>4.1473182954113235E-3</v>
      </c>
      <c r="AD2151">
        <v>0</v>
      </c>
      <c r="AE2151">
        <v>0</v>
      </c>
      <c r="AF2151">
        <v>0</v>
      </c>
      <c r="AG2151">
        <v>0</v>
      </c>
      <c r="AH2151">
        <v>0</v>
      </c>
      <c r="AL2151">
        <f t="shared" si="99"/>
        <v>0.21509911736682533</v>
      </c>
      <c r="AM2151">
        <f t="shared" si="100"/>
        <v>2.0558179026762325E-3</v>
      </c>
      <c r="AN2151">
        <f t="shared" si="101"/>
        <v>1.2588805663945522E-2</v>
      </c>
    </row>
    <row r="2152" spans="1:40" x14ac:dyDescent="0.25">
      <c r="A2152" s="2">
        <v>2269</v>
      </c>
      <c r="B2152" t="s">
        <v>244</v>
      </c>
      <c r="C2152">
        <v>12.387365584531098</v>
      </c>
      <c r="D2152">
        <v>2.7191713504233824E-3</v>
      </c>
      <c r="E2152">
        <v>0</v>
      </c>
      <c r="F2152">
        <v>0.15142582685585904</v>
      </c>
      <c r="G2152">
        <v>1.828643274040188E-2</v>
      </c>
      <c r="H2152">
        <v>0.43897558081445059</v>
      </c>
      <c r="I2152">
        <v>5.3000304021455245E-2</v>
      </c>
      <c r="J2152">
        <v>3.3588356521344481E-2</v>
      </c>
      <c r="K2152">
        <v>0</v>
      </c>
      <c r="L2152">
        <v>9.2734726792983099E-2</v>
      </c>
      <c r="M2152">
        <v>0.52190946002516303</v>
      </c>
      <c r="N2152">
        <v>0.10200440282439945</v>
      </c>
      <c r="O2152">
        <v>0.17974071129967631</v>
      </c>
      <c r="P2152">
        <v>0</v>
      </c>
      <c r="Q2152">
        <v>4.5969508055935426</v>
      </c>
      <c r="R2152">
        <v>0</v>
      </c>
      <c r="S2152">
        <v>0.21753614097373095</v>
      </c>
      <c r="T2152">
        <v>9.9905135521264157E-4</v>
      </c>
      <c r="U2152">
        <v>1.2115077845992382E-2</v>
      </c>
      <c r="V2152">
        <v>0</v>
      </c>
      <c r="W2152">
        <v>3.1669641607205716</v>
      </c>
      <c r="X2152">
        <v>0.50859479797252904</v>
      </c>
      <c r="Y2152">
        <v>3.4907885022028989E-2</v>
      </c>
      <c r="Z2152">
        <v>0</v>
      </c>
      <c r="AA2152">
        <v>1.9574488435753807</v>
      </c>
      <c r="AB2152">
        <v>0.29746384822594973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L2152">
        <f t="shared" si="99"/>
        <v>2.1951167355704646E-4</v>
      </c>
      <c r="AM2152">
        <f t="shared" si="100"/>
        <v>6.5071030696394083E-2</v>
      </c>
      <c r="AN2152">
        <f t="shared" si="101"/>
        <v>0.47875164497447253</v>
      </c>
    </row>
    <row r="2153" spans="1:40" x14ac:dyDescent="0.25">
      <c r="A2153" s="2">
        <v>2270</v>
      </c>
      <c r="B2153" t="s">
        <v>244</v>
      </c>
      <c r="C2153">
        <v>29.810896636536345</v>
      </c>
      <c r="D2153">
        <v>0.6843499347012163</v>
      </c>
      <c r="E2153">
        <v>6.9125373322275318E-3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19.762783961788941</v>
      </c>
      <c r="X2153">
        <v>8.5001221341027708</v>
      </c>
      <c r="Y2153">
        <v>0.70491193473932023</v>
      </c>
      <c r="Z2153">
        <v>0</v>
      </c>
      <c r="AA2153">
        <v>0.11860635535957355</v>
      </c>
      <c r="AB2153">
        <v>3.32097785122943E-2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L2153">
        <f t="shared" si="99"/>
        <v>2.3188248259068799E-2</v>
      </c>
      <c r="AM2153">
        <f t="shared" si="100"/>
        <v>0.28624875047054377</v>
      </c>
      <c r="AN2153">
        <f t="shared" si="101"/>
        <v>0.95316563524420772</v>
      </c>
    </row>
    <row r="2154" spans="1:40" x14ac:dyDescent="0.25">
      <c r="A2154" s="2">
        <v>2271</v>
      </c>
      <c r="B2154" t="s">
        <v>244</v>
      </c>
      <c r="C2154">
        <v>31.477252629642365</v>
      </c>
      <c r="D2154">
        <v>0.16744032536966527</v>
      </c>
      <c r="E2154">
        <v>0</v>
      </c>
      <c r="F2154">
        <v>0.77220183386683205</v>
      </c>
      <c r="G2154">
        <v>1.0392123111546683</v>
      </c>
      <c r="H2154">
        <v>2.2386194613980481</v>
      </c>
      <c r="I2154">
        <v>3.012690528455356</v>
      </c>
      <c r="J2154">
        <v>0.24897327293019042</v>
      </c>
      <c r="K2154">
        <v>0.10961032242299514</v>
      </c>
      <c r="L2154">
        <v>2.8347110445793575</v>
      </c>
      <c r="M2154">
        <v>3.7259697625960189</v>
      </c>
      <c r="N2154">
        <v>1.2103826978480361</v>
      </c>
      <c r="O2154">
        <v>1.9184745849356848</v>
      </c>
      <c r="P2154">
        <v>0</v>
      </c>
      <c r="Q2154">
        <v>6.0508498239158861</v>
      </c>
      <c r="R2154">
        <v>2.9223522595996845</v>
      </c>
      <c r="S2154">
        <v>0.32339373982379171</v>
      </c>
      <c r="T2154">
        <v>1.0681553764865718E-2</v>
      </c>
      <c r="U2154">
        <v>0.14116512169229556</v>
      </c>
      <c r="V2154">
        <v>0</v>
      </c>
      <c r="W2154">
        <v>0.73255705441680996</v>
      </c>
      <c r="X2154">
        <v>0.16602125304964835</v>
      </c>
      <c r="Y2154">
        <v>0</v>
      </c>
      <c r="Z2154">
        <v>0</v>
      </c>
      <c r="AA2154">
        <v>3.2041163865401061</v>
      </c>
      <c r="AB2154">
        <v>0.56090796228073292</v>
      </c>
      <c r="AC2154">
        <v>8.6921329001688752E-2</v>
      </c>
      <c r="AD2154">
        <v>0</v>
      </c>
      <c r="AE2154">
        <v>0</v>
      </c>
      <c r="AF2154">
        <v>0</v>
      </c>
      <c r="AG2154">
        <v>0</v>
      </c>
      <c r="AH2154">
        <v>0</v>
      </c>
      <c r="AL2154">
        <f t="shared" si="99"/>
        <v>5.3194072347974063E-3</v>
      </c>
      <c r="AM2154">
        <f t="shared" si="100"/>
        <v>2.3093794870961089E-2</v>
      </c>
      <c r="AN2154">
        <f t="shared" si="101"/>
        <v>0.14815786851408841</v>
      </c>
    </row>
    <row r="2155" spans="1:40" x14ac:dyDescent="0.25">
      <c r="A2155" s="2">
        <v>2272</v>
      </c>
      <c r="B2155" t="s">
        <v>222</v>
      </c>
      <c r="C2155">
        <v>22.853679500299844</v>
      </c>
      <c r="D2155">
        <v>22.625143924938008</v>
      </c>
      <c r="E2155">
        <v>0.22853557536183453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L2155">
        <f t="shared" si="99"/>
        <v>1</v>
      </c>
      <c r="AM2155">
        <f t="shared" si="100"/>
        <v>0</v>
      </c>
      <c r="AN2155">
        <f t="shared" si="101"/>
        <v>0</v>
      </c>
    </row>
    <row r="2156" spans="1:40" x14ac:dyDescent="0.25">
      <c r="A2156" s="2">
        <v>2273</v>
      </c>
      <c r="B2156" t="s">
        <v>222</v>
      </c>
      <c r="C2156">
        <v>1.1118861036514254</v>
      </c>
      <c r="D2156">
        <v>1.1007673488339058</v>
      </c>
      <c r="E2156">
        <v>1.1118754817519543E-2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L2156">
        <f t="shared" si="99"/>
        <v>1</v>
      </c>
      <c r="AM2156">
        <f t="shared" si="100"/>
        <v>0</v>
      </c>
      <c r="AN2156">
        <f t="shared" si="101"/>
        <v>0</v>
      </c>
    </row>
    <row r="2157" spans="1:40" x14ac:dyDescent="0.25">
      <c r="A2157" s="2">
        <v>2274</v>
      </c>
      <c r="B2157" t="s">
        <v>222</v>
      </c>
      <c r="C2157">
        <v>732.16719503180286</v>
      </c>
      <c r="D2157">
        <v>285.17111953858341</v>
      </c>
      <c r="E2157">
        <v>2.8678299171991997</v>
      </c>
      <c r="F2157">
        <v>18.681495813717426</v>
      </c>
      <c r="G2157">
        <v>0.47038557122882735</v>
      </c>
      <c r="H2157">
        <v>33.995431699548575</v>
      </c>
      <c r="I2157">
        <v>0.85598818118378428</v>
      </c>
      <c r="J2157">
        <v>0</v>
      </c>
      <c r="K2157">
        <v>2.6026936124681406</v>
      </c>
      <c r="L2157">
        <v>88.397455159621941</v>
      </c>
      <c r="M2157">
        <v>24.634302117638374</v>
      </c>
      <c r="N2157">
        <v>19.093309754193388</v>
      </c>
      <c r="O2157">
        <v>16.754750649579375</v>
      </c>
      <c r="P2157">
        <v>0</v>
      </c>
      <c r="Q2157">
        <v>170.01844998170321</v>
      </c>
      <c r="R2157">
        <v>4.0693524282102871</v>
      </c>
      <c r="S2157">
        <v>5.6775714958180128</v>
      </c>
      <c r="T2157">
        <v>7.8939665008667462E-2</v>
      </c>
      <c r="U2157">
        <v>1.8846844362759148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46.723130737639337</v>
      </c>
      <c r="AB2157">
        <v>10.190304272185065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L2157">
        <f t="shared" si="99"/>
        <v>0.39340597531588556</v>
      </c>
      <c r="AM2157">
        <f t="shared" si="100"/>
        <v>1.3918001709626491E-2</v>
      </c>
      <c r="AN2157">
        <f t="shared" si="101"/>
        <v>7.7732839433419687E-2</v>
      </c>
    </row>
    <row r="2158" spans="1:40" x14ac:dyDescent="0.25">
      <c r="A2158" s="2">
        <v>2275</v>
      </c>
      <c r="B2158" t="s">
        <v>222</v>
      </c>
      <c r="C2158">
        <v>7726.2126579056385</v>
      </c>
      <c r="D2158">
        <v>7640.9531573796157</v>
      </c>
      <c r="E2158">
        <v>77.18147240884484</v>
      </c>
      <c r="F2158">
        <v>0.19594326812176002</v>
      </c>
      <c r="G2158">
        <v>0</v>
      </c>
      <c r="H2158">
        <v>0.35619287912470082</v>
      </c>
      <c r="I2158">
        <v>0</v>
      </c>
      <c r="J2158">
        <v>2.6770236146555135E-2</v>
      </c>
      <c r="K2158">
        <v>0</v>
      </c>
      <c r="L2158">
        <v>1.155581908475543</v>
      </c>
      <c r="M2158">
        <v>0</v>
      </c>
      <c r="N2158">
        <v>0.16842941315805665</v>
      </c>
      <c r="O2158">
        <v>0.17140388024685499</v>
      </c>
      <c r="P2158">
        <v>0</v>
      </c>
      <c r="Q2158">
        <v>0</v>
      </c>
      <c r="R2158">
        <v>0</v>
      </c>
      <c r="S2158">
        <v>0</v>
      </c>
      <c r="T2158">
        <v>7.4361773890259874E-4</v>
      </c>
      <c r="U2158">
        <v>1.9334060244764518E-2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0.91390824422975492</v>
      </c>
      <c r="AB2158">
        <v>5.0697206096923235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L2158">
        <f t="shared" si="99"/>
        <v>0.99895446469378335</v>
      </c>
      <c r="AM2158">
        <f t="shared" si="100"/>
        <v>6.5617150784800995E-4</v>
      </c>
      <c r="AN2158">
        <f t="shared" si="101"/>
        <v>7.7445821372771717E-4</v>
      </c>
    </row>
    <row r="2159" spans="1:40" x14ac:dyDescent="0.25">
      <c r="A2159" s="2">
        <v>2276</v>
      </c>
      <c r="B2159" t="s">
        <v>222</v>
      </c>
      <c r="C2159">
        <v>1326.1558160962047</v>
      </c>
      <c r="D2159">
        <v>1311.6055560173597</v>
      </c>
      <c r="E2159">
        <v>13.248530298201837</v>
      </c>
      <c r="F2159">
        <v>2.0578931924941389E-2</v>
      </c>
      <c r="G2159">
        <v>0</v>
      </c>
      <c r="H2159">
        <v>5.9659578031310362E-2</v>
      </c>
      <c r="I2159">
        <v>0</v>
      </c>
      <c r="J2159">
        <v>4.0739198522854866E-3</v>
      </c>
      <c r="K2159">
        <v>0</v>
      </c>
      <c r="L2159">
        <v>7.4538247258482057E-2</v>
      </c>
      <c r="M2159">
        <v>0</v>
      </c>
      <c r="N2159">
        <v>1.2286170003536462E-2</v>
      </c>
      <c r="O2159">
        <v>2.1802718173998935E-2</v>
      </c>
      <c r="P2159">
        <v>0</v>
      </c>
      <c r="Q2159">
        <v>0.56960513721293593</v>
      </c>
      <c r="R2159">
        <v>0</v>
      </c>
      <c r="S2159">
        <v>2.9950558200618923E-2</v>
      </c>
      <c r="T2159">
        <v>1.2881961160493262E-4</v>
      </c>
      <c r="U2159">
        <v>1.4331181074489683E-3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4.0358908213599977E-2</v>
      </c>
      <c r="AB2159">
        <v>0.46731367405221025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L2159">
        <f t="shared" si="99"/>
        <v>0.9990184186768678</v>
      </c>
      <c r="AM2159">
        <f t="shared" si="100"/>
        <v>3.5238217740343525E-4</v>
      </c>
      <c r="AN2159">
        <f t="shared" si="101"/>
        <v>3.8281518363373192E-4</v>
      </c>
    </row>
    <row r="2160" spans="1:40" x14ac:dyDescent="0.25">
      <c r="A2160" s="2">
        <v>2277</v>
      </c>
      <c r="B2160" t="s">
        <v>372</v>
      </c>
      <c r="C2160">
        <v>27.603677363757004</v>
      </c>
      <c r="D2160">
        <v>27.327641163592297</v>
      </c>
      <c r="E2160">
        <v>0.27603620016470642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L2160">
        <f t="shared" si="99"/>
        <v>1</v>
      </c>
      <c r="AM2160">
        <f t="shared" si="100"/>
        <v>0</v>
      </c>
      <c r="AN2160">
        <f t="shared" si="101"/>
        <v>0</v>
      </c>
    </row>
    <row r="2161" spans="1:40" x14ac:dyDescent="0.25">
      <c r="A2161" s="2">
        <v>2278</v>
      </c>
      <c r="B2161" t="s">
        <v>372</v>
      </c>
      <c r="C2161">
        <v>2.259975076147823</v>
      </c>
      <c r="D2161">
        <v>2.2155512977656229</v>
      </c>
      <c r="E2161">
        <v>2.2377505153444464E-2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2.1058993352726131E-2</v>
      </c>
      <c r="R2161">
        <v>9.7834521607509124E-4</v>
      </c>
      <c r="S2161">
        <v>8.9346599542680541E-6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L2161">
        <f t="shared" si="99"/>
        <v>0.99024490426401779</v>
      </c>
      <c r="AM2161">
        <f t="shared" si="100"/>
        <v>0</v>
      </c>
      <c r="AN2161">
        <f t="shared" si="101"/>
        <v>0</v>
      </c>
    </row>
    <row r="2162" spans="1:40" x14ac:dyDescent="0.25">
      <c r="A2162" s="2">
        <v>2279</v>
      </c>
      <c r="B2162" t="s">
        <v>223</v>
      </c>
      <c r="C2162">
        <v>14.322195605324417</v>
      </c>
      <c r="D2162">
        <v>0.18589335256139716</v>
      </c>
      <c r="E2162">
        <v>1.8668655627297934E-3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2.3800809037022952</v>
      </c>
      <c r="R2162">
        <v>0</v>
      </c>
      <c r="S2162">
        <v>9.0548732654672628E-2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9.5177224935714779</v>
      </c>
      <c r="AB2162">
        <v>2.1460832572718438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L2162">
        <f t="shared" si="99"/>
        <v>1.3109737033218933E-2</v>
      </c>
      <c r="AM2162">
        <f t="shared" si="100"/>
        <v>0.1498431746368564</v>
      </c>
      <c r="AN2162">
        <f t="shared" si="101"/>
        <v>0.81438670943072355</v>
      </c>
    </row>
    <row r="2163" spans="1:40" x14ac:dyDescent="0.25">
      <c r="A2163" s="2">
        <v>2280</v>
      </c>
      <c r="B2163" t="s">
        <v>223</v>
      </c>
      <c r="C2163">
        <v>15.134243201930184</v>
      </c>
      <c r="D2163">
        <v>13.346569494179736</v>
      </c>
      <c r="E2163">
        <v>0.13471110661413241</v>
      </c>
      <c r="F2163">
        <v>8.3851306431388564E-2</v>
      </c>
      <c r="G2163">
        <v>3.7688075556732278E-3</v>
      </c>
      <c r="H2163">
        <v>0.15258749164859342</v>
      </c>
      <c r="I2163">
        <v>6.8580936017687364E-3</v>
      </c>
      <c r="J2163">
        <v>0</v>
      </c>
      <c r="K2163">
        <v>1.1907454455325182E-2</v>
      </c>
      <c r="L2163">
        <v>0.43334911877024312</v>
      </c>
      <c r="M2163">
        <v>8.3772387401696125E-2</v>
      </c>
      <c r="N2163">
        <v>8.3096760023041186E-2</v>
      </c>
      <c r="O2163">
        <v>7.6653235252396507E-2</v>
      </c>
      <c r="P2163">
        <v>0</v>
      </c>
      <c r="Q2163">
        <v>0</v>
      </c>
      <c r="R2163">
        <v>0</v>
      </c>
      <c r="S2163">
        <v>0</v>
      </c>
      <c r="T2163">
        <v>3.6122617579976973E-4</v>
      </c>
      <c r="U2163">
        <v>8.6225945733524861E-3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0.49462264927286231</v>
      </c>
      <c r="AB2163">
        <v>0.21063589773643937</v>
      </c>
      <c r="AC2163">
        <v>2.8755782377352266E-3</v>
      </c>
      <c r="AD2163">
        <v>0</v>
      </c>
      <c r="AE2163">
        <v>0</v>
      </c>
      <c r="AF2163">
        <v>0</v>
      </c>
      <c r="AG2163">
        <v>0</v>
      </c>
      <c r="AH2163">
        <v>0</v>
      </c>
      <c r="AL2163">
        <f t="shared" si="99"/>
        <v>0.89077996308890417</v>
      </c>
      <c r="AM2163">
        <f t="shared" si="100"/>
        <v>1.3917834867988336E-2</v>
      </c>
      <c r="AN2163">
        <f t="shared" si="101"/>
        <v>4.6600185922699773E-2</v>
      </c>
    </row>
    <row r="2164" spans="1:40" x14ac:dyDescent="0.25">
      <c r="A2164" s="2">
        <v>2281</v>
      </c>
      <c r="B2164" t="s">
        <v>223</v>
      </c>
      <c r="C2164">
        <v>8698.2173903442545</v>
      </c>
      <c r="D2164">
        <v>3113.7333647029504</v>
      </c>
      <c r="E2164">
        <v>31.313331139299585</v>
      </c>
      <c r="F2164">
        <v>186.07753067084332</v>
      </c>
      <c r="G2164">
        <v>4.6852878607923989</v>
      </c>
      <c r="H2164">
        <v>338.61239205997737</v>
      </c>
      <c r="I2164">
        <v>8.5260928046858524</v>
      </c>
      <c r="J2164">
        <v>0</v>
      </c>
      <c r="K2164">
        <v>25.924198218926083</v>
      </c>
      <c r="L2164">
        <v>880.48517836623432</v>
      </c>
      <c r="M2164">
        <v>245.37061451384542</v>
      </c>
      <c r="N2164">
        <v>190.17941426216311</v>
      </c>
      <c r="O2164">
        <v>166.88613475962617</v>
      </c>
      <c r="P2164">
        <v>0</v>
      </c>
      <c r="Q2164">
        <v>2085.9955978524358</v>
      </c>
      <c r="R2164">
        <v>49.927824023041595</v>
      </c>
      <c r="S2164">
        <v>69.659434890997929</v>
      </c>
      <c r="T2164">
        <v>0.7862806106784378</v>
      </c>
      <c r="U2164">
        <v>18.772448924485101</v>
      </c>
      <c r="V2164">
        <v>0</v>
      </c>
      <c r="W2164">
        <v>0</v>
      </c>
      <c r="X2164">
        <v>0</v>
      </c>
      <c r="Y2164">
        <v>1.902698807251255</v>
      </c>
      <c r="Z2164">
        <v>0</v>
      </c>
      <c r="AA2164">
        <v>873.10090657374099</v>
      </c>
      <c r="AB2164">
        <v>190.42311073430801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215.8555485679743</v>
      </c>
      <c r="AL2164">
        <f t="shared" si="99"/>
        <v>0.36157370581856385</v>
      </c>
      <c r="AM2164">
        <f t="shared" si="100"/>
        <v>2.1892199537998844E-2</v>
      </c>
      <c r="AN2164">
        <f t="shared" si="101"/>
        <v>0.12226919259211079</v>
      </c>
    </row>
    <row r="2165" spans="1:40" x14ac:dyDescent="0.25">
      <c r="A2165" s="2">
        <v>2282</v>
      </c>
      <c r="B2165" t="s">
        <v>223</v>
      </c>
      <c r="C2165">
        <v>6537.5942782370976</v>
      </c>
      <c r="D2165">
        <v>6092.2595471545774</v>
      </c>
      <c r="E2165">
        <v>61.526987796376403</v>
      </c>
      <c r="F2165">
        <v>14.83720847408952</v>
      </c>
      <c r="G2165">
        <v>0.32924295903228473</v>
      </c>
      <c r="H2165">
        <v>27.000581242882465</v>
      </c>
      <c r="I2165">
        <v>0.59891366703082272</v>
      </c>
      <c r="J2165">
        <v>0</v>
      </c>
      <c r="K2165">
        <v>2.061092770643373</v>
      </c>
      <c r="L2165">
        <v>64.838521247534928</v>
      </c>
      <c r="M2165">
        <v>24.673009654948881</v>
      </c>
      <c r="N2165">
        <v>15.413251191947468</v>
      </c>
      <c r="O2165">
        <v>13.268118493857793</v>
      </c>
      <c r="P2165">
        <v>0</v>
      </c>
      <c r="Q2165">
        <v>133.50795628328848</v>
      </c>
      <c r="R2165">
        <v>3.3253251826765555</v>
      </c>
      <c r="S2165">
        <v>4.2066715845225566</v>
      </c>
      <c r="T2165">
        <v>6.2763599209269175E-2</v>
      </c>
      <c r="U2165">
        <v>1.4924971134000788</v>
      </c>
      <c r="V2165">
        <v>0</v>
      </c>
      <c r="W2165">
        <v>0</v>
      </c>
      <c r="X2165">
        <v>0</v>
      </c>
      <c r="Y2165">
        <v>8.2429312490389997</v>
      </c>
      <c r="Z2165">
        <v>0</v>
      </c>
      <c r="AA2165">
        <v>45.420418966884874</v>
      </c>
      <c r="AB2165">
        <v>23.054303566524897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1.4749360386302475</v>
      </c>
      <c r="AL2165">
        <f t="shared" si="99"/>
        <v>0.94129220521319357</v>
      </c>
      <c r="AM2165">
        <f t="shared" si="100"/>
        <v>3.5264200538216378E-3</v>
      </c>
      <c r="AN2165">
        <f t="shared" si="101"/>
        <v>1.0473993891201582E-2</v>
      </c>
    </row>
    <row r="2166" spans="1:40" x14ac:dyDescent="0.25">
      <c r="A2166" s="2">
        <v>2283</v>
      </c>
      <c r="B2166" t="s">
        <v>223</v>
      </c>
      <c r="C2166">
        <v>655.8283825346474</v>
      </c>
      <c r="D2166">
        <v>649.27008799335067</v>
      </c>
      <c r="E2166">
        <v>6.558294541296771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L2166">
        <f t="shared" si="99"/>
        <v>1</v>
      </c>
      <c r="AM2166">
        <f t="shared" si="100"/>
        <v>0</v>
      </c>
      <c r="AN2166">
        <f t="shared" si="101"/>
        <v>0</v>
      </c>
    </row>
    <row r="2167" spans="1:40" x14ac:dyDescent="0.25">
      <c r="A2167" s="2">
        <v>2284</v>
      </c>
      <c r="B2167" t="s">
        <v>241</v>
      </c>
      <c r="C2167">
        <v>12058.971593322842</v>
      </c>
      <c r="D2167">
        <v>3264.2072599712701</v>
      </c>
      <c r="E2167">
        <v>32.606283354786946</v>
      </c>
      <c r="F2167">
        <v>399.36454069015025</v>
      </c>
      <c r="G2167">
        <v>15.388864514351001</v>
      </c>
      <c r="H2167">
        <v>1157.7633450434928</v>
      </c>
      <c r="I2167">
        <v>44.612616019378564</v>
      </c>
      <c r="J2167">
        <v>75.329449641289557</v>
      </c>
      <c r="K2167">
        <v>6.7741330691446731</v>
      </c>
      <c r="L2167">
        <v>731.79850023050403</v>
      </c>
      <c r="M2167">
        <v>770.38001684689243</v>
      </c>
      <c r="N2167">
        <v>289.11023830242618</v>
      </c>
      <c r="O2167">
        <v>439.26678252919351</v>
      </c>
      <c r="P2167">
        <v>0</v>
      </c>
      <c r="Q2167">
        <v>3096.940952673126</v>
      </c>
      <c r="R2167">
        <v>444.85001160704121</v>
      </c>
      <c r="S2167">
        <v>109.51113464607278</v>
      </c>
      <c r="T2167">
        <v>2.4454313358707034</v>
      </c>
      <c r="U2167">
        <v>28.987770357207353</v>
      </c>
      <c r="V2167">
        <v>0</v>
      </c>
      <c r="W2167">
        <v>17.455639743092913</v>
      </c>
      <c r="X2167">
        <v>3.4268176050617147</v>
      </c>
      <c r="Y2167">
        <v>19.965433979894634</v>
      </c>
      <c r="Z2167">
        <v>0</v>
      </c>
      <c r="AA2167">
        <v>880.77483272121981</v>
      </c>
      <c r="AB2167">
        <v>222.4215990422523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5.5899393991212527</v>
      </c>
      <c r="AL2167">
        <f t="shared" si="99"/>
        <v>0.27339093701419215</v>
      </c>
      <c r="AM2167">
        <f t="shared" si="100"/>
        <v>1.8728663128485042E-2</v>
      </c>
      <c r="AN2167">
        <f t="shared" si="101"/>
        <v>9.3215153581922255E-2</v>
      </c>
    </row>
    <row r="2168" spans="1:40" x14ac:dyDescent="0.25">
      <c r="A2168" s="2">
        <v>2285</v>
      </c>
      <c r="B2168" t="s">
        <v>241</v>
      </c>
      <c r="C2168">
        <v>1475.2826698785793</v>
      </c>
      <c r="D2168">
        <v>1460.5299219117751</v>
      </c>
      <c r="E2168">
        <v>14.75274796680425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L2168">
        <f t="shared" si="99"/>
        <v>1</v>
      </c>
      <c r="AM2168">
        <f t="shared" si="100"/>
        <v>0</v>
      </c>
      <c r="AN2168">
        <f t="shared" si="101"/>
        <v>0</v>
      </c>
    </row>
    <row r="2169" spans="1:40" x14ac:dyDescent="0.25">
      <c r="A2169" s="2">
        <v>2286</v>
      </c>
      <c r="B2169" t="s">
        <v>241</v>
      </c>
      <c r="C2169">
        <v>3.9948937007186656</v>
      </c>
      <c r="D2169">
        <v>3.954944698436655</v>
      </c>
      <c r="E2169">
        <v>3.9949002282010787E-2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L2169">
        <f t="shared" si="99"/>
        <v>1</v>
      </c>
      <c r="AM2169">
        <f t="shared" si="100"/>
        <v>0</v>
      </c>
      <c r="AN2169">
        <f t="shared" si="101"/>
        <v>0</v>
      </c>
    </row>
    <row r="2170" spans="1:40" x14ac:dyDescent="0.25">
      <c r="A2170" s="2">
        <v>2287</v>
      </c>
      <c r="B2170" t="s">
        <v>241</v>
      </c>
      <c r="C2170">
        <v>6.437796330956985</v>
      </c>
      <c r="D2170">
        <v>6.3734184189851595</v>
      </c>
      <c r="E2170">
        <v>6.4377911971825269E-2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L2170">
        <f t="shared" si="99"/>
        <v>1</v>
      </c>
      <c r="AM2170">
        <f t="shared" si="100"/>
        <v>0</v>
      </c>
      <c r="AN2170">
        <f t="shared" si="101"/>
        <v>0</v>
      </c>
    </row>
    <row r="2171" spans="1:40" x14ac:dyDescent="0.25">
      <c r="A2171" s="2">
        <v>2288</v>
      </c>
      <c r="B2171" t="s">
        <v>202</v>
      </c>
      <c r="C2171">
        <v>28.81686989825441</v>
      </c>
      <c r="D2171">
        <v>28.528701122844978</v>
      </c>
      <c r="E2171">
        <v>0.28816877540943181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L2171">
        <f t="shared" si="99"/>
        <v>1</v>
      </c>
      <c r="AM2171">
        <f t="shared" si="100"/>
        <v>0</v>
      </c>
      <c r="AN2171">
        <f t="shared" si="101"/>
        <v>0</v>
      </c>
    </row>
    <row r="2172" spans="1:40" x14ac:dyDescent="0.25">
      <c r="A2172" s="2">
        <v>2289</v>
      </c>
      <c r="B2172" t="s">
        <v>202</v>
      </c>
      <c r="C2172">
        <v>1432.7845477169792</v>
      </c>
      <c r="D2172">
        <v>1316.241767996989</v>
      </c>
      <c r="E2172">
        <v>13.29106576097602</v>
      </c>
      <c r="F2172">
        <v>0.17850385004683506</v>
      </c>
      <c r="G2172">
        <v>3.7240283772045732E-2</v>
      </c>
      <c r="H2172">
        <v>0.51749007650897449</v>
      </c>
      <c r="I2172">
        <v>0.10795510787403324</v>
      </c>
      <c r="J2172">
        <v>3.5903925756483095E-2</v>
      </c>
      <c r="K2172">
        <v>6.8053701146308394E-3</v>
      </c>
      <c r="L2172">
        <v>0.33839142089246654</v>
      </c>
      <c r="M2172">
        <v>0.44300178591262346</v>
      </c>
      <c r="N2172">
        <v>0.14413326262381598</v>
      </c>
      <c r="O2172">
        <v>0.22849358455253144</v>
      </c>
      <c r="P2172">
        <v>0</v>
      </c>
      <c r="Q2172">
        <v>0.25918469949816819</v>
      </c>
      <c r="R2172">
        <v>4.537371602047862E-2</v>
      </c>
      <c r="S2172">
        <v>1.0720968710616993E-2</v>
      </c>
      <c r="T2172">
        <v>1.2706962359327731E-3</v>
      </c>
      <c r="U2172">
        <v>1.5078413693256939E-2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59.752676599351553</v>
      </c>
      <c r="AB2172">
        <v>35.764375774794352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5.3651144226556342</v>
      </c>
      <c r="AL2172">
        <f t="shared" si="99"/>
        <v>0.92793632921046143</v>
      </c>
      <c r="AM2172">
        <f t="shared" si="100"/>
        <v>2.4961447156714424E-2</v>
      </c>
      <c r="AN2172">
        <f t="shared" si="101"/>
        <v>6.6665328381956823E-2</v>
      </c>
    </row>
    <row r="2173" spans="1:40" x14ac:dyDescent="0.25">
      <c r="A2173" s="2">
        <v>2290</v>
      </c>
      <c r="B2173" t="s">
        <v>202</v>
      </c>
      <c r="C2173">
        <v>20285.882881878271</v>
      </c>
      <c r="D2173">
        <v>20046.586494103183</v>
      </c>
      <c r="E2173">
        <v>202.49065577756494</v>
      </c>
      <c r="F2173">
        <v>0.66312542266457264</v>
      </c>
      <c r="G2173">
        <v>0</v>
      </c>
      <c r="H2173">
        <v>1.9223130935482335</v>
      </c>
      <c r="I2173">
        <v>0</v>
      </c>
      <c r="J2173">
        <v>0.13118918306247701</v>
      </c>
      <c r="K2173">
        <v>0</v>
      </c>
      <c r="L2173">
        <v>2.4015452093067569</v>
      </c>
      <c r="M2173">
        <v>0</v>
      </c>
      <c r="N2173">
        <v>0.39601509872180313</v>
      </c>
      <c r="O2173">
        <v>0.70228633922419892</v>
      </c>
      <c r="P2173">
        <v>0</v>
      </c>
      <c r="Q2173">
        <v>2.1830036751222841</v>
      </c>
      <c r="R2173">
        <v>0</v>
      </c>
      <c r="S2173">
        <v>0.11492563058080871</v>
      </c>
      <c r="T2173">
        <v>3.9160949193750615E-3</v>
      </c>
      <c r="U2173">
        <v>4.6340456545938068E-2</v>
      </c>
      <c r="V2173">
        <v>0</v>
      </c>
      <c r="W2173">
        <v>0.10077121868374636</v>
      </c>
      <c r="X2173">
        <v>6.7180813295591058E-2</v>
      </c>
      <c r="Y2173">
        <v>0</v>
      </c>
      <c r="Z2173">
        <v>0</v>
      </c>
      <c r="AA2173">
        <v>1.9314483581051385</v>
      </c>
      <c r="AB2173">
        <v>20.070267721179484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6.0714036825623987</v>
      </c>
      <c r="AL2173">
        <f t="shared" si="99"/>
        <v>0.9981856480089214</v>
      </c>
      <c r="AM2173">
        <f t="shared" si="100"/>
        <v>9.9268287467360865E-4</v>
      </c>
      <c r="AN2173">
        <f t="shared" si="101"/>
        <v>1.0928618803704377E-3</v>
      </c>
    </row>
    <row r="2174" spans="1:40" x14ac:dyDescent="0.25">
      <c r="A2174" s="2">
        <v>2291</v>
      </c>
      <c r="B2174" t="s">
        <v>373</v>
      </c>
      <c r="C2174">
        <v>3.1418819763625865</v>
      </c>
      <c r="D2174">
        <v>3.1104632218722945</v>
      </c>
      <c r="E2174">
        <v>3.1418754490291793E-2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L2174">
        <f t="shared" si="99"/>
        <v>1</v>
      </c>
      <c r="AM2174">
        <f t="shared" si="100"/>
        <v>0</v>
      </c>
      <c r="AN2174">
        <f t="shared" si="101"/>
        <v>0</v>
      </c>
    </row>
    <row r="2175" spans="1:40" x14ac:dyDescent="0.25">
      <c r="A2175" s="2">
        <v>2292</v>
      </c>
      <c r="B2175" t="s">
        <v>373</v>
      </c>
      <c r="C2175">
        <v>475.70822876680677</v>
      </c>
      <c r="D2175">
        <v>456.84667759927152</v>
      </c>
      <c r="E2175">
        <v>4.6142415626402489</v>
      </c>
      <c r="F2175">
        <v>0.54304121949045647</v>
      </c>
      <c r="G2175">
        <v>0</v>
      </c>
      <c r="H2175">
        <v>2.3334867061330042</v>
      </c>
      <c r="I2175">
        <v>0</v>
      </c>
      <c r="J2175">
        <v>4.4874748805599787E-2</v>
      </c>
      <c r="K2175">
        <v>0</v>
      </c>
      <c r="L2175">
        <v>2.3147415588468752</v>
      </c>
      <c r="M2175">
        <v>2.6697632877508367E-2</v>
      </c>
      <c r="N2175">
        <v>0.95770661589132622</v>
      </c>
      <c r="O2175">
        <v>0.14996117828903333</v>
      </c>
      <c r="P2175">
        <v>0</v>
      </c>
      <c r="Q2175">
        <v>4.4771419867895768</v>
      </c>
      <c r="R2175">
        <v>0.20799619293756441</v>
      </c>
      <c r="S2175">
        <v>1.8995087062773891E-3</v>
      </c>
      <c r="T2175">
        <v>1.7041042987390148E-3</v>
      </c>
      <c r="U2175">
        <v>1.9313182052375505E-2</v>
      </c>
      <c r="V2175">
        <v>0</v>
      </c>
      <c r="W2175">
        <v>0</v>
      </c>
      <c r="X2175">
        <v>3.1687449697765033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L2175">
        <f t="shared" si="99"/>
        <v>0.97005031920127016</v>
      </c>
      <c r="AM2175">
        <f t="shared" si="100"/>
        <v>6.6611102733937135E-3</v>
      </c>
      <c r="AN2175">
        <f t="shared" si="101"/>
        <v>6.6611102733937135E-3</v>
      </c>
    </row>
    <row r="2176" spans="1:40" x14ac:dyDescent="0.25">
      <c r="A2176" s="2">
        <v>2293</v>
      </c>
      <c r="B2176" t="s">
        <v>203</v>
      </c>
      <c r="C2176">
        <v>18.915313998241476</v>
      </c>
      <c r="D2176">
        <v>18.726305566948994</v>
      </c>
      <c r="E2176">
        <v>0.18900843129248338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L2176">
        <f t="shared" si="99"/>
        <v>1</v>
      </c>
      <c r="AM2176">
        <f t="shared" si="100"/>
        <v>0</v>
      </c>
      <c r="AN2176">
        <f t="shared" si="101"/>
        <v>0</v>
      </c>
    </row>
    <row r="2177" spans="1:40" x14ac:dyDescent="0.25">
      <c r="A2177" s="2">
        <v>2294</v>
      </c>
      <c r="B2177" t="s">
        <v>203</v>
      </c>
      <c r="C2177">
        <v>8.6450609694763223</v>
      </c>
      <c r="D2177">
        <v>8.5586103368534925</v>
      </c>
      <c r="E2177">
        <v>8.6450632622829524E-2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L2177">
        <f t="shared" si="99"/>
        <v>1</v>
      </c>
      <c r="AM2177">
        <f t="shared" si="100"/>
        <v>0</v>
      </c>
      <c r="AN2177">
        <f t="shared" si="101"/>
        <v>0</v>
      </c>
    </row>
    <row r="2178" spans="1:40" x14ac:dyDescent="0.25">
      <c r="A2178" s="2">
        <v>2295</v>
      </c>
      <c r="B2178" t="s">
        <v>203</v>
      </c>
      <c r="C2178">
        <v>41.859201134313963</v>
      </c>
      <c r="D2178">
        <v>7.0712454470247845</v>
      </c>
      <c r="E2178">
        <v>7.0634924302866289E-2</v>
      </c>
      <c r="F2178">
        <v>2.3100939853690972</v>
      </c>
      <c r="G2178">
        <v>8.9015723065517929E-2</v>
      </c>
      <c r="H2178">
        <v>6.6969945184513548</v>
      </c>
      <c r="I2178">
        <v>0.25805830372383204</v>
      </c>
      <c r="J2178">
        <v>0.43573750497924263</v>
      </c>
      <c r="K2178">
        <v>3.9184460473325571E-2</v>
      </c>
      <c r="L2178">
        <v>4.2330330854191125</v>
      </c>
      <c r="M2178">
        <v>4.4562049507227135</v>
      </c>
      <c r="N2178">
        <v>1.6723363107222733</v>
      </c>
      <c r="O2178">
        <v>2.5409054858488904</v>
      </c>
      <c r="P2178">
        <v>0</v>
      </c>
      <c r="Q2178">
        <v>10.011794130463091</v>
      </c>
      <c r="R2178">
        <v>1.4381116085857433</v>
      </c>
      <c r="S2178">
        <v>0.35402771697133711</v>
      </c>
      <c r="T2178">
        <v>1.4145412636949611E-2</v>
      </c>
      <c r="U2178">
        <v>0.1676775655538236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L2178">
        <f t="shared" si="99"/>
        <v>0.1706167384420797</v>
      </c>
      <c r="AM2178">
        <f t="shared" si="100"/>
        <v>0</v>
      </c>
      <c r="AN2178">
        <f t="shared" si="101"/>
        <v>0</v>
      </c>
    </row>
    <row r="2179" spans="1:40" x14ac:dyDescent="0.25">
      <c r="A2179" s="2">
        <v>2296</v>
      </c>
      <c r="B2179" t="s">
        <v>203</v>
      </c>
      <c r="C2179">
        <v>14700.187136454177</v>
      </c>
      <c r="D2179">
        <v>1116.502095581093</v>
      </c>
      <c r="E2179">
        <v>10.884909331202602</v>
      </c>
      <c r="F2179">
        <v>337.88150400373445</v>
      </c>
      <c r="G2179">
        <v>289.14765714002129</v>
      </c>
      <c r="H2179">
        <v>979.52306890213958</v>
      </c>
      <c r="I2179">
        <v>838.24354752653801</v>
      </c>
      <c r="J2179">
        <v>87.699566816707872</v>
      </c>
      <c r="K2179">
        <v>36.425563423517971</v>
      </c>
      <c r="L2179">
        <v>1060.4700584292314</v>
      </c>
      <c r="M2179">
        <v>1210.5415249501796</v>
      </c>
      <c r="N2179">
        <v>413.22252871849327</v>
      </c>
      <c r="O2179">
        <v>664.08863886292738</v>
      </c>
      <c r="P2179">
        <v>0</v>
      </c>
      <c r="Q2179">
        <v>5123.0019252413113</v>
      </c>
      <c r="R2179">
        <v>716.18266647312521</v>
      </c>
      <c r="S2179">
        <v>220.75935450219038</v>
      </c>
      <c r="T2179">
        <v>3.6970032259184871</v>
      </c>
      <c r="U2179">
        <v>43.824057255868681</v>
      </c>
      <c r="V2179">
        <v>0</v>
      </c>
      <c r="W2179">
        <v>201.67174189260518</v>
      </c>
      <c r="X2179">
        <v>42.034087433196746</v>
      </c>
      <c r="Y2179">
        <v>18.581513598758391</v>
      </c>
      <c r="Z2179">
        <v>0</v>
      </c>
      <c r="AA2179">
        <v>1075.1997993158141</v>
      </c>
      <c r="AB2179">
        <v>207.18440909695886</v>
      </c>
      <c r="AC2179">
        <v>0.98235208776903793</v>
      </c>
      <c r="AD2179">
        <v>0</v>
      </c>
      <c r="AE2179">
        <v>0</v>
      </c>
      <c r="AF2179">
        <v>0</v>
      </c>
      <c r="AG2179">
        <v>0</v>
      </c>
      <c r="AH2179">
        <v>2.4375626448757131</v>
      </c>
      <c r="AL2179">
        <f t="shared" ref="AL2179:AL2242" si="102">(D2179+E2179)/C2179</f>
        <v>7.6692017213614336E-2</v>
      </c>
      <c r="AM2179">
        <f t="shared" ref="AM2179:AM2242" si="103">(SUM(X2179,AB2179,AE2179))/C2179</f>
        <v>1.6953423396368371E-2</v>
      </c>
      <c r="AN2179">
        <f t="shared" ref="AN2179:AN2242" si="104">(SUM(AA2179:AB2179,AD2179:AE2179,W2179:X2179))/C2179</f>
        <v>0.10381432723084927</v>
      </c>
    </row>
    <row r="2180" spans="1:40" x14ac:dyDescent="0.25">
      <c r="A2180" s="2">
        <v>2297</v>
      </c>
      <c r="B2180" t="s">
        <v>203</v>
      </c>
      <c r="C2180">
        <v>2993.551685513044</v>
      </c>
      <c r="D2180">
        <v>2674.929047255298</v>
      </c>
      <c r="E2180">
        <v>27.010735214031307</v>
      </c>
      <c r="F2180">
        <v>9.5321055925009937</v>
      </c>
      <c r="G2180">
        <v>1.9886311534272421</v>
      </c>
      <c r="H2180">
        <v>27.633970085579243</v>
      </c>
      <c r="I2180">
        <v>5.7648027604733771</v>
      </c>
      <c r="J2180">
        <v>1.917269635396198</v>
      </c>
      <c r="K2180">
        <v>0.36340676412128686</v>
      </c>
      <c r="L2180">
        <v>18.070101875657716</v>
      </c>
      <c r="M2180">
        <v>23.656295367734099</v>
      </c>
      <c r="N2180">
        <v>7.6967162241117757</v>
      </c>
      <c r="O2180">
        <v>12.201557415105182</v>
      </c>
      <c r="P2180">
        <v>0</v>
      </c>
      <c r="Q2180">
        <v>49.115500554902873</v>
      </c>
      <c r="R2180">
        <v>8.5983191858806958</v>
      </c>
      <c r="S2180">
        <v>2.0316235706619197</v>
      </c>
      <c r="T2180">
        <v>6.7855178998810092E-2</v>
      </c>
      <c r="U2180">
        <v>0.80518729121992072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55.283639845383426</v>
      </c>
      <c r="AB2180">
        <v>33.089477863660157</v>
      </c>
      <c r="AC2180">
        <v>32.677710507512899</v>
      </c>
      <c r="AD2180">
        <v>0</v>
      </c>
      <c r="AE2180">
        <v>0</v>
      </c>
      <c r="AF2180">
        <v>0</v>
      </c>
      <c r="AG2180">
        <v>0</v>
      </c>
      <c r="AH2180">
        <v>1.1177321713865904</v>
      </c>
      <c r="AL2180">
        <f t="shared" si="102"/>
        <v>0.90258664834319124</v>
      </c>
      <c r="AM2180">
        <f t="shared" si="103"/>
        <v>1.1053584951879386E-2</v>
      </c>
      <c r="AN2180">
        <f t="shared" si="104"/>
        <v>2.9521159810507139E-2</v>
      </c>
    </row>
    <row r="2181" spans="1:40" x14ac:dyDescent="0.25">
      <c r="A2181" s="2">
        <v>2298</v>
      </c>
      <c r="B2181" t="s">
        <v>203</v>
      </c>
      <c r="C2181">
        <v>1465.8335974215086</v>
      </c>
      <c r="D2181">
        <v>1450.9751387396989</v>
      </c>
      <c r="E2181">
        <v>14.656306072196903</v>
      </c>
      <c r="F2181">
        <v>2.1391142666599118E-2</v>
      </c>
      <c r="G2181">
        <v>0</v>
      </c>
      <c r="H2181">
        <v>6.2010099791878499E-2</v>
      </c>
      <c r="I2181">
        <v>0</v>
      </c>
      <c r="J2181">
        <v>4.2319091310476457E-3</v>
      </c>
      <c r="K2181">
        <v>0</v>
      </c>
      <c r="L2181">
        <v>7.746920030021795E-2</v>
      </c>
      <c r="M2181">
        <v>0</v>
      </c>
      <c r="N2181">
        <v>1.2774680603929132E-2</v>
      </c>
      <c r="O2181">
        <v>2.2654398039490285E-2</v>
      </c>
      <c r="P2181">
        <v>0</v>
      </c>
      <c r="Q2181">
        <v>0</v>
      </c>
      <c r="R2181">
        <v>0</v>
      </c>
      <c r="S2181">
        <v>0</v>
      </c>
      <c r="T2181">
        <v>1.2632564256048585E-4</v>
      </c>
      <c r="U2181">
        <v>1.494853436965744E-3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L2181">
        <f t="shared" si="102"/>
        <v>0.99986209034233597</v>
      </c>
      <c r="AM2181">
        <f t="shared" si="103"/>
        <v>0</v>
      </c>
      <c r="AN2181">
        <f t="shared" si="104"/>
        <v>0</v>
      </c>
    </row>
    <row r="2182" spans="1:40" x14ac:dyDescent="0.25">
      <c r="A2182" s="2">
        <v>2299</v>
      </c>
      <c r="B2182" t="s">
        <v>203</v>
      </c>
      <c r="C2182">
        <v>40.866162574643269</v>
      </c>
      <c r="D2182">
        <v>0.26046272835281259</v>
      </c>
      <c r="E2182">
        <v>0</v>
      </c>
      <c r="F2182">
        <v>1.0028595245023793</v>
      </c>
      <c r="G2182">
        <v>1.3496263781229456</v>
      </c>
      <c r="H2182">
        <v>2.9072980018156467</v>
      </c>
      <c r="I2182">
        <v>3.9125851018900732</v>
      </c>
      <c r="J2182">
        <v>0.32334191289635122</v>
      </c>
      <c r="K2182">
        <v>0.14235106808181189</v>
      </c>
      <c r="L2182">
        <v>3.6814429150381263</v>
      </c>
      <c r="M2182">
        <v>4.8389217696052196</v>
      </c>
      <c r="N2182">
        <v>1.5719255816208262</v>
      </c>
      <c r="O2182">
        <v>2.4915254349814093</v>
      </c>
      <c r="P2182">
        <v>0</v>
      </c>
      <c r="Q2182">
        <v>8.7244811414601138</v>
      </c>
      <c r="R2182">
        <v>4.2136241882600087</v>
      </c>
      <c r="S2182">
        <v>0.46628864811802523</v>
      </c>
      <c r="T2182">
        <v>1.3872147746578852E-2</v>
      </c>
      <c r="U2182">
        <v>0.1833313268731111</v>
      </c>
      <c r="V2182">
        <v>0</v>
      </c>
      <c r="W2182">
        <v>0.73255705441680996</v>
      </c>
      <c r="X2182">
        <v>0.16602125304964835</v>
      </c>
      <c r="Y2182">
        <v>0</v>
      </c>
      <c r="Z2182">
        <v>0</v>
      </c>
      <c r="AA2182">
        <v>3.2041163865401061</v>
      </c>
      <c r="AB2182">
        <v>0.56090796228073292</v>
      </c>
      <c r="AC2182">
        <v>0.11862204899053996</v>
      </c>
      <c r="AD2182">
        <v>0</v>
      </c>
      <c r="AE2182">
        <v>0</v>
      </c>
      <c r="AF2182">
        <v>0</v>
      </c>
      <c r="AG2182">
        <v>0</v>
      </c>
      <c r="AH2182">
        <v>0</v>
      </c>
      <c r="AL2182">
        <f t="shared" si="102"/>
        <v>6.3735548420302398E-3</v>
      </c>
      <c r="AM2182">
        <f t="shared" si="103"/>
        <v>1.7788046871360218E-2</v>
      </c>
      <c r="AN2182">
        <f t="shared" si="104"/>
        <v>0.11411892779922968</v>
      </c>
    </row>
    <row r="2183" spans="1:40" x14ac:dyDescent="0.25">
      <c r="A2183" s="2">
        <v>2300</v>
      </c>
      <c r="B2183" t="s">
        <v>221</v>
      </c>
      <c r="C2183">
        <v>13357.615627061006</v>
      </c>
      <c r="D2183">
        <v>5892.4056309417447</v>
      </c>
      <c r="E2183">
        <v>59.257112641806003</v>
      </c>
      <c r="F2183">
        <v>200.158883718401</v>
      </c>
      <c r="G2183">
        <v>5.0398454060231508</v>
      </c>
      <c r="H2183">
        <v>364.23676820944905</v>
      </c>
      <c r="I2183">
        <v>9.171301941254832</v>
      </c>
      <c r="J2183">
        <v>0</v>
      </c>
      <c r="K2183">
        <v>27.886002990730073</v>
      </c>
      <c r="L2183">
        <v>947.11559099594922</v>
      </c>
      <c r="M2183">
        <v>263.93895126041116</v>
      </c>
      <c r="N2183">
        <v>204.57117593778631</v>
      </c>
      <c r="O2183">
        <v>179.51518553120758</v>
      </c>
      <c r="P2183">
        <v>0</v>
      </c>
      <c r="Q2183">
        <v>2197.664520621483</v>
      </c>
      <c r="R2183">
        <v>52.60059396109687</v>
      </c>
      <c r="S2183">
        <v>73.38849072552928</v>
      </c>
      <c r="T2183">
        <v>0.84578212509286554</v>
      </c>
      <c r="U2183">
        <v>20.193047531527657</v>
      </c>
      <c r="V2183">
        <v>0</v>
      </c>
      <c r="W2183">
        <v>0</v>
      </c>
      <c r="X2183">
        <v>0</v>
      </c>
      <c r="Y2183">
        <v>0.11192345925007381</v>
      </c>
      <c r="Z2183">
        <v>0</v>
      </c>
      <c r="AA2183">
        <v>1998.0655565229108</v>
      </c>
      <c r="AB2183">
        <v>435.77764707318431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425.6716154661712</v>
      </c>
      <c r="AL2183">
        <f t="shared" si="102"/>
        <v>0.44556325842511596</v>
      </c>
      <c r="AM2183">
        <f t="shared" si="103"/>
        <v>3.2623909778504816E-2</v>
      </c>
      <c r="AN2183">
        <f t="shared" si="104"/>
        <v>0.182206411050293</v>
      </c>
    </row>
    <row r="2184" spans="1:40" x14ac:dyDescent="0.25">
      <c r="A2184" s="2">
        <v>2301</v>
      </c>
      <c r="B2184" t="s">
        <v>221</v>
      </c>
      <c r="C2184">
        <v>2309.3309702242295</v>
      </c>
      <c r="D2184">
        <v>645.23511616071005</v>
      </c>
      <c r="E2184">
        <v>6.483240950467458</v>
      </c>
      <c r="F2184">
        <v>52.898561351954633</v>
      </c>
      <c r="G2184">
        <v>4.3644758022338843</v>
      </c>
      <c r="H2184">
        <v>153.353694616741</v>
      </c>
      <c r="I2184">
        <v>12.652626871534615</v>
      </c>
      <c r="J2184">
        <v>9.666170896569108</v>
      </c>
      <c r="K2184">
        <v>1.6694745645347129</v>
      </c>
      <c r="L2184">
        <v>159.7471496867467</v>
      </c>
      <c r="M2184">
        <v>47.651465763073269</v>
      </c>
      <c r="N2184">
        <v>39.171486723012741</v>
      </c>
      <c r="O2184">
        <v>60.647470973474206</v>
      </c>
      <c r="P2184">
        <v>0</v>
      </c>
      <c r="Q2184">
        <v>776.90802481867911</v>
      </c>
      <c r="R2184">
        <v>3.6032168120572159</v>
      </c>
      <c r="S2184">
        <v>26.087645559143038</v>
      </c>
      <c r="T2184">
        <v>0.33762358487301375</v>
      </c>
      <c r="U2184">
        <v>4.0021930397465661</v>
      </c>
      <c r="V2184">
        <v>0</v>
      </c>
      <c r="W2184">
        <v>4.4893602343546171</v>
      </c>
      <c r="X2184">
        <v>0.72520431898533033</v>
      </c>
      <c r="Y2184">
        <v>0.83390169301190098</v>
      </c>
      <c r="Z2184">
        <v>0</v>
      </c>
      <c r="AA2184">
        <v>218.01289611448723</v>
      </c>
      <c r="AB2184">
        <v>43.698210565167727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37.09175912267132</v>
      </c>
      <c r="AL2184">
        <f t="shared" si="102"/>
        <v>0.28221089376716646</v>
      </c>
      <c r="AM2184">
        <f t="shared" si="103"/>
        <v>1.9236486868679403E-2</v>
      </c>
      <c r="AN2184">
        <f t="shared" si="104"/>
        <v>0.11558571494283348</v>
      </c>
    </row>
    <row r="2185" spans="1:40" x14ac:dyDescent="0.25">
      <c r="A2185" s="2">
        <v>2302</v>
      </c>
      <c r="B2185" t="s">
        <v>221</v>
      </c>
      <c r="C2185">
        <v>702.49027490602009</v>
      </c>
      <c r="D2185">
        <v>686.44869794274291</v>
      </c>
      <c r="E2185">
        <v>6.9325872173137739</v>
      </c>
      <c r="F2185">
        <v>0.18057454532360473</v>
      </c>
      <c r="G2185">
        <v>4.007013700190078E-3</v>
      </c>
      <c r="H2185">
        <v>0.32860747962940118</v>
      </c>
      <c r="I2185">
        <v>7.289010146419749E-3</v>
      </c>
      <c r="J2185">
        <v>0</v>
      </c>
      <c r="K2185">
        <v>2.5084293354686087E-2</v>
      </c>
      <c r="L2185">
        <v>0.78910979205924858</v>
      </c>
      <c r="M2185">
        <v>0.30028003636854622</v>
      </c>
      <c r="N2185">
        <v>0.18758520720422883</v>
      </c>
      <c r="O2185">
        <v>0.16147811554390823</v>
      </c>
      <c r="P2185">
        <v>0</v>
      </c>
      <c r="Q2185">
        <v>0</v>
      </c>
      <c r="R2185">
        <v>0</v>
      </c>
      <c r="S2185">
        <v>0</v>
      </c>
      <c r="T2185">
        <v>7.6385719118786009E-4</v>
      </c>
      <c r="U2185">
        <v>1.8164265071806233E-2</v>
      </c>
      <c r="V2185">
        <v>0</v>
      </c>
      <c r="W2185">
        <v>0</v>
      </c>
      <c r="X2185">
        <v>0</v>
      </c>
      <c r="Y2185">
        <v>6.8691093741991667</v>
      </c>
      <c r="Z2185">
        <v>0</v>
      </c>
      <c r="AA2185">
        <v>0.15716407947018987</v>
      </c>
      <c r="AB2185">
        <v>7.97726767007782E-2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L2185">
        <f t="shared" si="102"/>
        <v>0.98703328704844773</v>
      </c>
      <c r="AM2185">
        <f t="shared" si="103"/>
        <v>1.1355698370550436E-4</v>
      </c>
      <c r="AN2185">
        <f t="shared" si="104"/>
        <v>3.3728119040888607E-4</v>
      </c>
    </row>
    <row r="2186" spans="1:40" x14ac:dyDescent="0.25">
      <c r="A2186" s="2">
        <v>2303</v>
      </c>
      <c r="B2186" t="s">
        <v>221</v>
      </c>
      <c r="C2186">
        <v>3303.0621351360905</v>
      </c>
      <c r="D2186">
        <v>3252.2828570144079</v>
      </c>
      <c r="E2186">
        <v>32.851396209906866</v>
      </c>
      <c r="F2186">
        <v>0.11021808831849006</v>
      </c>
      <c r="G2186">
        <v>0</v>
      </c>
      <c r="H2186">
        <v>0.20035849450764429</v>
      </c>
      <c r="I2186">
        <v>0</v>
      </c>
      <c r="J2186">
        <v>1.5058257832437269E-2</v>
      </c>
      <c r="K2186">
        <v>0</v>
      </c>
      <c r="L2186">
        <v>0.65001482351749318</v>
      </c>
      <c r="M2186">
        <v>0</v>
      </c>
      <c r="N2186">
        <v>9.4741544901406904E-2</v>
      </c>
      <c r="O2186">
        <v>9.641468263885597E-2</v>
      </c>
      <c r="P2186">
        <v>0</v>
      </c>
      <c r="Q2186">
        <v>0</v>
      </c>
      <c r="R2186">
        <v>0</v>
      </c>
      <c r="S2186">
        <v>0</v>
      </c>
      <c r="T2186">
        <v>4.1828497813271192E-4</v>
      </c>
      <c r="U2186">
        <v>1.0875408887680045E-2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0.99699081188700522</v>
      </c>
      <c r="AB2186">
        <v>5.5306043014825335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10.222187212823895</v>
      </c>
      <c r="AL2186">
        <f t="shared" si="102"/>
        <v>0.99457234493984559</v>
      </c>
      <c r="AM2186">
        <f t="shared" si="103"/>
        <v>1.6743870006716254E-3</v>
      </c>
      <c r="AN2186">
        <f t="shared" si="104"/>
        <v>1.9762253467570912E-3</v>
      </c>
    </row>
    <row r="2187" spans="1:40" x14ac:dyDescent="0.25">
      <c r="A2187" s="2">
        <v>2304</v>
      </c>
      <c r="B2187" t="s">
        <v>221</v>
      </c>
      <c r="C2187">
        <v>1422.8307740122711</v>
      </c>
      <c r="D2187">
        <v>1408.30569754679</v>
      </c>
      <c r="E2187">
        <v>14.225298617774362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0.28480256860646797</v>
      </c>
      <c r="R2187">
        <v>0</v>
      </c>
      <c r="S2187">
        <v>1.4975279100309461E-2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L2187">
        <f t="shared" si="102"/>
        <v>0.99978930885303996</v>
      </c>
      <c r="AM2187">
        <f t="shared" si="103"/>
        <v>0</v>
      </c>
      <c r="AN2187">
        <f t="shared" si="104"/>
        <v>0</v>
      </c>
    </row>
    <row r="2188" spans="1:40" x14ac:dyDescent="0.25">
      <c r="A2188" s="2">
        <v>2305</v>
      </c>
      <c r="B2188" t="s">
        <v>374</v>
      </c>
      <c r="C2188">
        <v>15.1367657267383</v>
      </c>
      <c r="D2188">
        <v>14.397124318283399</v>
      </c>
      <c r="E2188">
        <v>0.14526790790192082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0.4584350557149704</v>
      </c>
      <c r="AB2188">
        <v>0.13593844483800993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L2188">
        <f t="shared" si="102"/>
        <v>0.96073312415062018</v>
      </c>
      <c r="AM2188">
        <f t="shared" si="103"/>
        <v>8.9806797100573359E-3</v>
      </c>
      <c r="AN2188">
        <f t="shared" si="104"/>
        <v>3.9266875849379816E-2</v>
      </c>
    </row>
    <row r="2189" spans="1:40" x14ac:dyDescent="0.25">
      <c r="A2189" s="2">
        <v>2306</v>
      </c>
      <c r="B2189" t="s">
        <v>374</v>
      </c>
      <c r="C2189">
        <v>10.80548335752928</v>
      </c>
      <c r="D2189">
        <v>9.2854726655756963</v>
      </c>
      <c r="E2189">
        <v>9.3791027051343206E-2</v>
      </c>
      <c r="F2189">
        <v>0.15271964088007609</v>
      </c>
      <c r="G2189">
        <v>0</v>
      </c>
      <c r="H2189">
        <v>0.18268157254448536</v>
      </c>
      <c r="I2189">
        <v>0</v>
      </c>
      <c r="J2189">
        <v>1.5627626227839385E-2</v>
      </c>
      <c r="K2189">
        <v>0</v>
      </c>
      <c r="L2189">
        <v>0.60074749676699379</v>
      </c>
      <c r="M2189">
        <v>0</v>
      </c>
      <c r="N2189">
        <v>0.12426657269447457</v>
      </c>
      <c r="O2189">
        <v>5.9600529897699268E-2</v>
      </c>
      <c r="P2189">
        <v>0</v>
      </c>
      <c r="Q2189">
        <v>0.27042459807318747</v>
      </c>
      <c r="R2189">
        <v>0</v>
      </c>
      <c r="S2189">
        <v>1.4223907567275379E-2</v>
      </c>
      <c r="T2189">
        <v>9.6999055034140656E-4</v>
      </c>
      <c r="U2189">
        <v>4.957729699866277E-3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L2189">
        <f t="shared" si="102"/>
        <v>0.86800963754125382</v>
      </c>
      <c r="AM2189">
        <f t="shared" si="103"/>
        <v>0</v>
      </c>
      <c r="AN2189">
        <f t="shared" si="104"/>
        <v>0</v>
      </c>
    </row>
    <row r="2190" spans="1:40" x14ac:dyDescent="0.25">
      <c r="A2190" s="2">
        <v>2307</v>
      </c>
      <c r="B2190" t="s">
        <v>374</v>
      </c>
      <c r="C2190">
        <v>749.35536689052014</v>
      </c>
      <c r="D2190">
        <v>732.75977467516429</v>
      </c>
      <c r="E2190">
        <v>7.4018420026715326</v>
      </c>
      <c r="F2190">
        <v>0.52274525018843454</v>
      </c>
      <c r="G2190">
        <v>0</v>
      </c>
      <c r="H2190">
        <v>0.62369606375723829</v>
      </c>
      <c r="I2190">
        <v>0</v>
      </c>
      <c r="J2190">
        <v>5.3973697959695435E-2</v>
      </c>
      <c r="K2190">
        <v>0</v>
      </c>
      <c r="L2190">
        <v>2.0529994103489857</v>
      </c>
      <c r="M2190">
        <v>0</v>
      </c>
      <c r="N2190">
        <v>0.42479299532989895</v>
      </c>
      <c r="O2190">
        <v>0.20390063296068955</v>
      </c>
      <c r="P2190">
        <v>0</v>
      </c>
      <c r="Q2190">
        <v>4.6767207903578596</v>
      </c>
      <c r="R2190">
        <v>0</v>
      </c>
      <c r="S2190">
        <v>0.2458801850359606</v>
      </c>
      <c r="T2190">
        <v>2.9985387200101407E-3</v>
      </c>
      <c r="U2190">
        <v>1.69917194133908E-2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0.36905092861213651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L2190">
        <f t="shared" si="102"/>
        <v>0.98773112114905615</v>
      </c>
      <c r="AM2190">
        <f t="shared" si="103"/>
        <v>4.9249120633315538E-4</v>
      </c>
      <c r="AN2190">
        <f t="shared" si="104"/>
        <v>4.9249120633315538E-4</v>
      </c>
    </row>
    <row r="2191" spans="1:40" x14ac:dyDescent="0.25">
      <c r="A2191" s="2">
        <v>2308</v>
      </c>
      <c r="B2191" t="s">
        <v>11</v>
      </c>
      <c r="C2191">
        <v>56.135812969521346</v>
      </c>
      <c r="D2191">
        <v>52.761147358489104</v>
      </c>
      <c r="E2191">
        <v>0.53238161444960974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2.5656686942394589</v>
      </c>
      <c r="R2191">
        <v>0.24111293236297529</v>
      </c>
      <c r="S2191">
        <v>3.550236998019967E-2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L2191">
        <f t="shared" si="102"/>
        <v>0.94936772362901678</v>
      </c>
      <c r="AM2191">
        <f t="shared" si="103"/>
        <v>0</v>
      </c>
      <c r="AN2191">
        <f t="shared" si="104"/>
        <v>0</v>
      </c>
    </row>
    <row r="2192" spans="1:40" x14ac:dyDescent="0.25">
      <c r="A2192" s="2">
        <v>2309</v>
      </c>
      <c r="B2192" t="s">
        <v>11</v>
      </c>
      <c r="C2192">
        <v>18961.72449897178</v>
      </c>
      <c r="D2192">
        <v>7427.7738681146784</v>
      </c>
      <c r="E2192">
        <v>74.333967124333526</v>
      </c>
      <c r="F2192">
        <v>7.7933326341833258</v>
      </c>
      <c r="G2192">
        <v>2.0212448331189203</v>
      </c>
      <c r="H2192">
        <v>35.434051132346205</v>
      </c>
      <c r="I2192">
        <v>9.1907223135054767</v>
      </c>
      <c r="J2192">
        <v>21.830499706949048</v>
      </c>
      <c r="K2192">
        <v>21.275195218416869</v>
      </c>
      <c r="L2192">
        <v>758.17488950365782</v>
      </c>
      <c r="M2192">
        <v>100.38282267010187</v>
      </c>
      <c r="N2192">
        <v>321.01895642377156</v>
      </c>
      <c r="O2192">
        <v>56.349858215302433</v>
      </c>
      <c r="P2192">
        <v>0</v>
      </c>
      <c r="Q2192">
        <v>9052.8356899139562</v>
      </c>
      <c r="R2192">
        <v>297.05803781567869</v>
      </c>
      <c r="S2192">
        <v>340.47347498861683</v>
      </c>
      <c r="T2192">
        <v>3.3419701896115339</v>
      </c>
      <c r="U2192">
        <v>13.4538734328041</v>
      </c>
      <c r="V2192">
        <v>0</v>
      </c>
      <c r="W2192">
        <v>0</v>
      </c>
      <c r="X2192">
        <v>0</v>
      </c>
      <c r="Y2192">
        <v>5.3495866175708038</v>
      </c>
      <c r="Z2192">
        <v>0</v>
      </c>
      <c r="AA2192">
        <v>278.89609865097236</v>
      </c>
      <c r="AB2192">
        <v>134.11143512501002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0.62492434719059453</v>
      </c>
      <c r="AL2192">
        <f t="shared" si="102"/>
        <v>0.39564480728774548</v>
      </c>
      <c r="AM2192">
        <f t="shared" si="103"/>
        <v>7.0727446299666654E-3</v>
      </c>
      <c r="AN2192">
        <f t="shared" si="104"/>
        <v>2.1781116680520178E-2</v>
      </c>
    </row>
    <row r="2193" spans="1:40" x14ac:dyDescent="0.25">
      <c r="A2193" s="2">
        <v>2310</v>
      </c>
      <c r="B2193" t="s">
        <v>11</v>
      </c>
      <c r="C2193">
        <v>55.551189727127095</v>
      </c>
      <c r="D2193">
        <v>50.532576658382979</v>
      </c>
      <c r="E2193">
        <v>0.51042971317947194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4.0935946580391178</v>
      </c>
      <c r="R2193">
        <v>0</v>
      </c>
      <c r="S2193">
        <v>0.41458869752553379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L2193">
        <f t="shared" si="102"/>
        <v>0.91884632214522699</v>
      </c>
      <c r="AM2193">
        <f t="shared" si="103"/>
        <v>0</v>
      </c>
      <c r="AN2193">
        <f t="shared" si="104"/>
        <v>0</v>
      </c>
    </row>
    <row r="2194" spans="1:40" x14ac:dyDescent="0.25">
      <c r="A2194" s="2">
        <v>2311</v>
      </c>
      <c r="B2194" t="s">
        <v>240</v>
      </c>
      <c r="C2194">
        <v>10534.734677155115</v>
      </c>
      <c r="D2194">
        <v>3933.5683449460212</v>
      </c>
      <c r="E2194">
        <v>39.292555231881678</v>
      </c>
      <c r="F2194">
        <v>367.07956865072356</v>
      </c>
      <c r="G2194">
        <v>14.144815506630469</v>
      </c>
      <c r="H2194">
        <v>1064.1687631148918</v>
      </c>
      <c r="I2194">
        <v>41.006093872213782</v>
      </c>
      <c r="J2194">
        <v>69.239752315604036</v>
      </c>
      <c r="K2194">
        <v>6.2265063410662451</v>
      </c>
      <c r="L2194">
        <v>672.63928174403679</v>
      </c>
      <c r="M2194">
        <v>708.10183546240171</v>
      </c>
      <c r="N2194">
        <v>265.73831864281971</v>
      </c>
      <c r="O2194">
        <v>403.75607903184192</v>
      </c>
      <c r="P2194">
        <v>0</v>
      </c>
      <c r="Q2194">
        <v>1939.2356850505523</v>
      </c>
      <c r="R2194">
        <v>278.55520340447998</v>
      </c>
      <c r="S2194">
        <v>68.573441812874975</v>
      </c>
      <c r="T2194">
        <v>2.2477405690177243</v>
      </c>
      <c r="U2194">
        <v>26.644374136174644</v>
      </c>
      <c r="V2194">
        <v>0</v>
      </c>
      <c r="W2194">
        <v>9.6074433748378123</v>
      </c>
      <c r="X2194">
        <v>1.8860927803895107</v>
      </c>
      <c r="Y2194">
        <v>12.478396237434147</v>
      </c>
      <c r="Z2194">
        <v>0</v>
      </c>
      <c r="AA2194">
        <v>484.7713664977374</v>
      </c>
      <c r="AB2194">
        <v>122.41905479201233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3.3539636394727514</v>
      </c>
      <c r="AL2194">
        <f t="shared" si="102"/>
        <v>0.37712016694574851</v>
      </c>
      <c r="AM2194">
        <f t="shared" si="103"/>
        <v>1.1799551804751309E-2</v>
      </c>
      <c r="AN2194">
        <f t="shared" si="104"/>
        <v>5.8728005631372149E-2</v>
      </c>
    </row>
    <row r="2195" spans="1:40" x14ac:dyDescent="0.25">
      <c r="A2195" s="2">
        <v>2312</v>
      </c>
      <c r="B2195" t="s">
        <v>240</v>
      </c>
      <c r="C2195">
        <v>2386.5046155145042</v>
      </c>
      <c r="D2195">
        <v>2362.4604166282356</v>
      </c>
      <c r="E2195">
        <v>23.863107893364369</v>
      </c>
      <c r="F2195">
        <v>1.9158660561775145E-2</v>
      </c>
      <c r="G2195">
        <v>0</v>
      </c>
      <c r="H2195">
        <v>5.547681710496629E-2</v>
      </c>
      <c r="I2195">
        <v>0</v>
      </c>
      <c r="J2195">
        <v>3.8317321123550285E-3</v>
      </c>
      <c r="K2195">
        <v>0</v>
      </c>
      <c r="L2195">
        <v>6.9304373785087525E-2</v>
      </c>
      <c r="M2195">
        <v>0</v>
      </c>
      <c r="N2195">
        <v>1.1495196003870991E-2</v>
      </c>
      <c r="O2195">
        <v>2.0324839900317981E-2</v>
      </c>
      <c r="P2195">
        <v>0</v>
      </c>
      <c r="Q2195">
        <v>0</v>
      </c>
      <c r="R2195">
        <v>0</v>
      </c>
      <c r="S2195">
        <v>0</v>
      </c>
      <c r="T2195">
        <v>1.6659704836326212E-4</v>
      </c>
      <c r="U2195">
        <v>1.3327763869060969E-3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L2195">
        <f t="shared" si="102"/>
        <v>0.99992411873342846</v>
      </c>
      <c r="AM2195">
        <f t="shared" si="103"/>
        <v>0</v>
      </c>
      <c r="AN2195">
        <f t="shared" si="104"/>
        <v>0</v>
      </c>
    </row>
    <row r="2196" spans="1:40" x14ac:dyDescent="0.25">
      <c r="A2196" s="2">
        <v>2313</v>
      </c>
      <c r="B2196" t="s">
        <v>240</v>
      </c>
      <c r="C2196">
        <v>23.525697994620327</v>
      </c>
      <c r="D2196">
        <v>18.567917011818992</v>
      </c>
      <c r="E2196">
        <v>0.18656808490553833</v>
      </c>
      <c r="F2196">
        <v>0.38083917460010547</v>
      </c>
      <c r="G2196">
        <v>3.142171203912085E-2</v>
      </c>
      <c r="H2196">
        <v>1.1040582765784093</v>
      </c>
      <c r="I2196">
        <v>9.1091626144957666E-2</v>
      </c>
      <c r="J2196">
        <v>6.9590863186242705E-2</v>
      </c>
      <c r="K2196">
        <v>1.2019255324224001E-2</v>
      </c>
      <c r="L2196">
        <v>1.1500874707469166</v>
      </c>
      <c r="M2196">
        <v>0.34306310844545201</v>
      </c>
      <c r="N2196">
        <v>0.2820121434342171</v>
      </c>
      <c r="O2196">
        <v>0.43662686086014557</v>
      </c>
      <c r="P2196">
        <v>0</v>
      </c>
      <c r="Q2196">
        <v>0.80826885644889612</v>
      </c>
      <c r="R2196">
        <v>3.7486650146246513E-3</v>
      </c>
      <c r="S2196">
        <v>2.7140704909636944E-2</v>
      </c>
      <c r="T2196">
        <v>2.4306953554572631E-3</v>
      </c>
      <c r="U2196">
        <v>2.8813484807390696E-2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L2196">
        <f t="shared" si="102"/>
        <v>0.79719144150422905</v>
      </c>
      <c r="AM2196">
        <f t="shared" si="103"/>
        <v>0</v>
      </c>
      <c r="AN2196">
        <f t="shared" si="104"/>
        <v>0</v>
      </c>
    </row>
    <row r="2197" spans="1:40" x14ac:dyDescent="0.25">
      <c r="A2197" s="2">
        <v>2314</v>
      </c>
      <c r="B2197" t="s">
        <v>240</v>
      </c>
      <c r="C2197">
        <v>26.63915723154614</v>
      </c>
      <c r="D2197">
        <v>26.372765871662725</v>
      </c>
      <c r="E2197">
        <v>0.26639135988341489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L2197">
        <f t="shared" si="102"/>
        <v>1</v>
      </c>
      <c r="AM2197">
        <f t="shared" si="103"/>
        <v>0</v>
      </c>
      <c r="AN2197">
        <f t="shared" si="104"/>
        <v>0</v>
      </c>
    </row>
    <row r="2198" spans="1:40" x14ac:dyDescent="0.25">
      <c r="A2198" s="2">
        <v>2315</v>
      </c>
      <c r="B2198" t="s">
        <v>239</v>
      </c>
      <c r="C2198">
        <v>13232.416348235463</v>
      </c>
      <c r="D2198">
        <v>2862.0489816755844</v>
      </c>
      <c r="E2198">
        <v>28.589109893902663</v>
      </c>
      <c r="F2198">
        <v>444.10148274827372</v>
      </c>
      <c r="G2198">
        <v>17.112729980546639</v>
      </c>
      <c r="H2198">
        <v>1287.4563608398432</v>
      </c>
      <c r="I2198">
        <v>49.610135364664472</v>
      </c>
      <c r="J2198">
        <v>83.767878396253408</v>
      </c>
      <c r="K2198">
        <v>7.532973596359807</v>
      </c>
      <c r="L2198">
        <v>813.774799494474</v>
      </c>
      <c r="M2198">
        <v>856.67822979503478</v>
      </c>
      <c r="N2198">
        <v>321.49645856373064</v>
      </c>
      <c r="O2198">
        <v>488.47358632831583</v>
      </c>
      <c r="P2198">
        <v>0</v>
      </c>
      <c r="Q2198">
        <v>3279.717243079263</v>
      </c>
      <c r="R2198">
        <v>471.10431743695409</v>
      </c>
      <c r="S2198">
        <v>115.97429918639097</v>
      </c>
      <c r="T2198">
        <v>2.7193693269374837</v>
      </c>
      <c r="U2198">
        <v>32.23498955354237</v>
      </c>
      <c r="V2198">
        <v>0</v>
      </c>
      <c r="W2198">
        <v>32.008521925324352</v>
      </c>
      <c r="X2198">
        <v>6.2837780831898744</v>
      </c>
      <c r="Y2198">
        <v>4.9913584949736585</v>
      </c>
      <c r="Z2198">
        <v>0</v>
      </c>
      <c r="AA2198">
        <v>1615.0826299899186</v>
      </c>
      <c r="AB2198">
        <v>407.85595569058023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3.8011587914024529</v>
      </c>
      <c r="AL2198">
        <f t="shared" si="102"/>
        <v>0.21845126509754603</v>
      </c>
      <c r="AM2198">
        <f t="shared" si="103"/>
        <v>3.1297362694380111E-2</v>
      </c>
      <c r="AN2198">
        <f t="shared" si="104"/>
        <v>0.15577131428183011</v>
      </c>
    </row>
    <row r="2199" spans="1:40" x14ac:dyDescent="0.25">
      <c r="A2199" s="2">
        <v>2316</v>
      </c>
      <c r="B2199" t="s">
        <v>239</v>
      </c>
      <c r="C2199">
        <v>480.93560695787141</v>
      </c>
      <c r="D2199">
        <v>299.72162157181151</v>
      </c>
      <c r="E2199">
        <v>3.027872188623443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129.79113857723459</v>
      </c>
      <c r="X2199">
        <v>36.450687705184677</v>
      </c>
      <c r="Y2199">
        <v>2.5541536657946917</v>
      </c>
      <c r="Z2199">
        <v>0</v>
      </c>
      <c r="AA2199">
        <v>4.8277451545550809</v>
      </c>
      <c r="AB2199">
        <v>1.2615212862688507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3.3008668083985304</v>
      </c>
      <c r="AL2199">
        <f t="shared" si="102"/>
        <v>0.62950110031456863</v>
      </c>
      <c r="AM2199">
        <f t="shared" si="103"/>
        <v>7.841425847006793E-2</v>
      </c>
      <c r="AN2199">
        <f t="shared" si="104"/>
        <v>0.35832467014308411</v>
      </c>
    </row>
    <row r="2200" spans="1:40" x14ac:dyDescent="0.25">
      <c r="A2200" s="2">
        <v>2317</v>
      </c>
      <c r="B2200" t="s">
        <v>239</v>
      </c>
      <c r="C2200">
        <v>22.303886007495382</v>
      </c>
      <c r="D2200">
        <v>8.0341948608832165</v>
      </c>
      <c r="E2200">
        <v>8.0726575199511763E-2</v>
      </c>
      <c r="F2200">
        <v>0.83784618412023204</v>
      </c>
      <c r="G2200">
        <v>6.9127766486065861E-2</v>
      </c>
      <c r="H2200">
        <v>2.4289282084725006</v>
      </c>
      <c r="I2200">
        <v>0.20040157751890686</v>
      </c>
      <c r="J2200">
        <v>0.15309989900973395</v>
      </c>
      <c r="K2200">
        <v>2.6442361713292801E-2</v>
      </c>
      <c r="L2200">
        <v>2.5301924356432171</v>
      </c>
      <c r="M2200">
        <v>0.75473883857999446</v>
      </c>
      <c r="N2200">
        <v>0.62042671555527773</v>
      </c>
      <c r="O2200">
        <v>0.96057909389232032</v>
      </c>
      <c r="P2200">
        <v>0</v>
      </c>
      <c r="Q2200">
        <v>5.3345744525627152</v>
      </c>
      <c r="R2200">
        <v>2.4741189096522703E-2</v>
      </c>
      <c r="S2200">
        <v>0.17912865240360387</v>
      </c>
      <c r="T2200">
        <v>5.3475297820059792E-3</v>
      </c>
      <c r="U2200">
        <v>6.3389666576259524E-2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L2200">
        <f t="shared" si="102"/>
        <v>0.36383442030485852</v>
      </c>
      <c r="AM2200">
        <f t="shared" si="103"/>
        <v>0</v>
      </c>
      <c r="AN2200">
        <f t="shared" si="104"/>
        <v>0</v>
      </c>
    </row>
    <row r="2201" spans="1:40" x14ac:dyDescent="0.25">
      <c r="A2201" s="2">
        <v>2318</v>
      </c>
      <c r="B2201" t="s">
        <v>239</v>
      </c>
      <c r="C2201">
        <v>13.858147238117947</v>
      </c>
      <c r="D2201">
        <v>0</v>
      </c>
      <c r="E2201">
        <v>0</v>
      </c>
      <c r="F2201">
        <v>9.0855496113515413E-2</v>
      </c>
      <c r="G2201">
        <v>1.0971859644241128E-2</v>
      </c>
      <c r="H2201">
        <v>0.26338534848867035</v>
      </c>
      <c r="I2201">
        <v>3.1800182412873149E-2</v>
      </c>
      <c r="J2201">
        <v>2.0153013912806689E-2</v>
      </c>
      <c r="K2201">
        <v>0</v>
      </c>
      <c r="L2201">
        <v>5.5640836075789853E-2</v>
      </c>
      <c r="M2201">
        <v>0.3131456760150978</v>
      </c>
      <c r="N2201">
        <v>6.1202641694639667E-2</v>
      </c>
      <c r="O2201">
        <v>0.10784442677980578</v>
      </c>
      <c r="P2201">
        <v>0</v>
      </c>
      <c r="Q2201">
        <v>12.022794414629265</v>
      </c>
      <c r="R2201">
        <v>0</v>
      </c>
      <c r="S2201">
        <v>0.56894067639283474</v>
      </c>
      <c r="T2201">
        <v>5.9943081312758488E-4</v>
      </c>
      <c r="U2201">
        <v>7.2690467075954288E-3</v>
      </c>
      <c r="V2201">
        <v>0</v>
      </c>
      <c r="W2201">
        <v>0.13769409394437271</v>
      </c>
      <c r="X2201">
        <v>2.211281730315344E-2</v>
      </c>
      <c r="Y2201">
        <v>4.5697594937928854E-2</v>
      </c>
      <c r="Z2201">
        <v>0</v>
      </c>
      <c r="AA2201">
        <v>8.5106471459799174E-2</v>
      </c>
      <c r="AB2201">
        <v>1.2933210792432599E-2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L2201">
        <f t="shared" si="102"/>
        <v>0</v>
      </c>
      <c r="AM2201">
        <f t="shared" si="103"/>
        <v>2.5289115127301522E-3</v>
      </c>
      <c r="AN2201">
        <f t="shared" si="104"/>
        <v>1.8606137535509087E-2</v>
      </c>
    </row>
    <row r="2202" spans="1:40" x14ac:dyDescent="0.25">
      <c r="A2202" s="2">
        <v>2319</v>
      </c>
      <c r="B2202" t="s">
        <v>239</v>
      </c>
      <c r="C2202">
        <v>32.592357545348541</v>
      </c>
      <c r="D2202">
        <v>6.8434993470121626</v>
      </c>
      <c r="E2202">
        <v>6.9125373322275321E-2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17.272984407547817</v>
      </c>
      <c r="X2202">
        <v>7.4292406053969096</v>
      </c>
      <c r="Y2202">
        <v>0.84481812026010139</v>
      </c>
      <c r="Z2202">
        <v>0</v>
      </c>
      <c r="AA2202">
        <v>0.10366382240088712</v>
      </c>
      <c r="AB2202">
        <v>2.9025869408383208E-2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L2202">
        <f t="shared" si="102"/>
        <v>0.21209342437767228</v>
      </c>
      <c r="AM2202">
        <f t="shared" si="103"/>
        <v>0.22883482621433468</v>
      </c>
      <c r="AN2202">
        <f t="shared" si="104"/>
        <v>0.76198583272778131</v>
      </c>
    </row>
    <row r="2203" spans="1:40" x14ac:dyDescent="0.25">
      <c r="A2203" s="2">
        <v>2320</v>
      </c>
      <c r="B2203" t="s">
        <v>13</v>
      </c>
      <c r="C2203">
        <v>1.2857121443210924</v>
      </c>
      <c r="D2203">
        <v>1.2728550091941833</v>
      </c>
      <c r="E2203">
        <v>1.2857135126909195E-2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L2203">
        <f t="shared" si="102"/>
        <v>1</v>
      </c>
      <c r="AM2203">
        <f t="shared" si="103"/>
        <v>0</v>
      </c>
      <c r="AN2203">
        <f t="shared" si="104"/>
        <v>0</v>
      </c>
    </row>
    <row r="2204" spans="1:40" x14ac:dyDescent="0.25">
      <c r="A2204" s="2">
        <v>2321</v>
      </c>
      <c r="B2204" t="s">
        <v>13</v>
      </c>
      <c r="C2204">
        <v>1396.8680821777164</v>
      </c>
      <c r="D2204">
        <v>818.38492634593274</v>
      </c>
      <c r="E2204">
        <v>8.1900444588372405</v>
      </c>
      <c r="F2204">
        <v>2.0330432958739104</v>
      </c>
      <c r="G2204">
        <v>0.52728126081363136</v>
      </c>
      <c r="H2204">
        <v>9.2436655127859648</v>
      </c>
      <c r="I2204">
        <v>2.3975797339579503</v>
      </c>
      <c r="J2204">
        <v>5.6949129670301861</v>
      </c>
      <c r="K2204">
        <v>5.5500509265435296</v>
      </c>
      <c r="L2204">
        <v>197.78475378356288</v>
      </c>
      <c r="M2204">
        <v>26.186823305243966</v>
      </c>
      <c r="N2204">
        <v>83.744075588809977</v>
      </c>
      <c r="O2204">
        <v>14.699963012687588</v>
      </c>
      <c r="P2204">
        <v>0</v>
      </c>
      <c r="Q2204">
        <v>181.70703370839342</v>
      </c>
      <c r="R2204">
        <v>5.962500230823891</v>
      </c>
      <c r="S2204">
        <v>6.83392776757207</v>
      </c>
      <c r="T2204">
        <v>0.87181831033344359</v>
      </c>
      <c r="U2204">
        <v>3.5097061129054175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15.196815282529764</v>
      </c>
      <c r="AB2204">
        <v>7.3076199944277906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1.041540578650991</v>
      </c>
      <c r="AL2204">
        <f t="shared" si="102"/>
        <v>0.59173445320344087</v>
      </c>
      <c r="AM2204">
        <f t="shared" si="103"/>
        <v>5.2314317204780114E-3</v>
      </c>
      <c r="AN2204">
        <f t="shared" si="104"/>
        <v>1.6110637478288684E-2</v>
      </c>
    </row>
    <row r="2205" spans="1:40" x14ac:dyDescent="0.25">
      <c r="A2205" s="2">
        <v>2322</v>
      </c>
      <c r="B2205" t="s">
        <v>13</v>
      </c>
      <c r="C2205">
        <v>3554.1928822505747</v>
      </c>
      <c r="D2205">
        <v>2910.7474003321713</v>
      </c>
      <c r="E2205">
        <v>29.401457678724974</v>
      </c>
      <c r="F2205">
        <v>0.32722685074960417</v>
      </c>
      <c r="G2205">
        <v>16.49850118012839</v>
      </c>
      <c r="H2205">
        <v>8.782796017246132E-2</v>
      </c>
      <c r="I2205">
        <v>4.4289278245823107</v>
      </c>
      <c r="J2205">
        <v>8.8021413829228838E-3</v>
      </c>
      <c r="K2205">
        <v>0.44470157898534896</v>
      </c>
      <c r="L2205">
        <v>1.8648932996024605</v>
      </c>
      <c r="M2205">
        <v>94.021040449974635</v>
      </c>
      <c r="N2205">
        <v>15.539357949874947</v>
      </c>
      <c r="O2205">
        <v>0.31716727510671655</v>
      </c>
      <c r="P2205">
        <v>15.991991143296788</v>
      </c>
      <c r="Q2205">
        <v>369.92715583148163</v>
      </c>
      <c r="R2205">
        <v>0</v>
      </c>
      <c r="S2205">
        <v>37.465253822501857</v>
      </c>
      <c r="T2205">
        <v>1.3928662803628445E-2</v>
      </c>
      <c r="U2205">
        <v>1.6100664218620044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25.027052972623665</v>
      </c>
      <c r="AB2205">
        <v>17.622259776595104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12.847869097954216</v>
      </c>
      <c r="AL2205">
        <f t="shared" si="102"/>
        <v>0.82723390525422036</v>
      </c>
      <c r="AM2205">
        <f t="shared" si="103"/>
        <v>4.9581607865458316E-3</v>
      </c>
      <c r="AN2205">
        <f t="shared" si="104"/>
        <v>1.1999718125093003E-2</v>
      </c>
    </row>
    <row r="2206" spans="1:40" x14ac:dyDescent="0.25">
      <c r="A2206" s="2">
        <v>2323</v>
      </c>
      <c r="B2206" t="s">
        <v>13</v>
      </c>
      <c r="C2206">
        <v>23299.022889870728</v>
      </c>
      <c r="D2206">
        <v>16844.127928650996</v>
      </c>
      <c r="E2206">
        <v>170.14258832481997</v>
      </c>
      <c r="F2206">
        <v>3.1023821560064486</v>
      </c>
      <c r="G2206">
        <v>156.41039017250702</v>
      </c>
      <c r="H2206">
        <v>0.83310590055806111</v>
      </c>
      <c r="I2206">
        <v>41.987011615992614</v>
      </c>
      <c r="J2206">
        <v>8.3882516303328811E-2</v>
      </c>
      <c r="K2206">
        <v>4.2157317907559095</v>
      </c>
      <c r="L2206">
        <v>17.679510622669653</v>
      </c>
      <c r="M2206">
        <v>891.34832771133915</v>
      </c>
      <c r="N2206">
        <v>147.31804013884894</v>
      </c>
      <c r="O2206">
        <v>3.0070610512053051</v>
      </c>
      <c r="P2206">
        <v>151.60875158774979</v>
      </c>
      <c r="Q2206">
        <v>4085.953281344111</v>
      </c>
      <c r="R2206">
        <v>0</v>
      </c>
      <c r="S2206">
        <v>413.81479862348596</v>
      </c>
      <c r="T2206">
        <v>0.13217851053857874</v>
      </c>
      <c r="U2206">
        <v>15.264076072772408</v>
      </c>
      <c r="V2206">
        <v>0</v>
      </c>
      <c r="W2206">
        <v>0</v>
      </c>
      <c r="X2206">
        <v>0</v>
      </c>
      <c r="Y2206">
        <v>88.901643032481971</v>
      </c>
      <c r="Z2206">
        <v>0</v>
      </c>
      <c r="AA2206">
        <v>110.34744378764546</v>
      </c>
      <c r="AB2206">
        <v>133.08570493176634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19.659051328178112</v>
      </c>
      <c r="AL2206">
        <f t="shared" si="102"/>
        <v>0.73025682653725299</v>
      </c>
      <c r="AM2206">
        <f t="shared" si="103"/>
        <v>5.7120723714823886E-3</v>
      </c>
      <c r="AN2206">
        <f t="shared" si="104"/>
        <v>1.0448212779997936E-2</v>
      </c>
    </row>
    <row r="2207" spans="1:40" x14ac:dyDescent="0.25">
      <c r="A2207" s="2">
        <v>2324</v>
      </c>
      <c r="B2207" t="s">
        <v>220</v>
      </c>
      <c r="C2207">
        <v>0.66760342788602711</v>
      </c>
      <c r="D2207">
        <v>0.66092740049982046</v>
      </c>
      <c r="E2207">
        <v>6.6760273862066268E-3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L2207">
        <f t="shared" si="102"/>
        <v>1</v>
      </c>
      <c r="AM2207">
        <f t="shared" si="103"/>
        <v>0</v>
      </c>
      <c r="AN2207">
        <f t="shared" si="104"/>
        <v>0</v>
      </c>
    </row>
    <row r="2208" spans="1:40" x14ac:dyDescent="0.25">
      <c r="A2208" s="2">
        <v>2325</v>
      </c>
      <c r="B2208" t="s">
        <v>220</v>
      </c>
      <c r="C2208">
        <v>3484.7583124464277</v>
      </c>
      <c r="D2208">
        <v>1605.659081740687</v>
      </c>
      <c r="E2208">
        <v>16.147347455412707</v>
      </c>
      <c r="F2208">
        <v>68.089136057891153</v>
      </c>
      <c r="G2208">
        <v>1.7144316214524367</v>
      </c>
      <c r="H2208">
        <v>123.90440237861786</v>
      </c>
      <c r="I2208">
        <v>3.1198516603672144</v>
      </c>
      <c r="J2208">
        <v>0</v>
      </c>
      <c r="K2208">
        <v>9.4861332980746713</v>
      </c>
      <c r="L2208">
        <v>322.18546156862209</v>
      </c>
      <c r="M2208">
        <v>89.785548507708299</v>
      </c>
      <c r="N2208">
        <v>69.590089498836434</v>
      </c>
      <c r="O2208">
        <v>61.066656972809049</v>
      </c>
      <c r="P2208">
        <v>0</v>
      </c>
      <c r="Q2208">
        <v>631.44919391626661</v>
      </c>
      <c r="R2208">
        <v>15.113590971045307</v>
      </c>
      <c r="S2208">
        <v>21.086522932199838</v>
      </c>
      <c r="T2208">
        <v>0.28771430536053799</v>
      </c>
      <c r="U2208">
        <v>6.8691788006372159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358.54488308540391</v>
      </c>
      <c r="AB2208">
        <v>78.198558105866482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2.4605295691686191</v>
      </c>
      <c r="AL2208">
        <f t="shared" si="102"/>
        <v>0.46539997434069752</v>
      </c>
      <c r="AM2208">
        <f t="shared" si="103"/>
        <v>2.2440166890933748E-2</v>
      </c>
      <c r="AN2208">
        <f t="shared" si="104"/>
        <v>0.12532962175062881</v>
      </c>
    </row>
    <row r="2209" spans="1:40" x14ac:dyDescent="0.25">
      <c r="A2209" s="2">
        <v>2326</v>
      </c>
      <c r="B2209" t="s">
        <v>220</v>
      </c>
      <c r="C2209">
        <v>2317.1168100953514</v>
      </c>
      <c r="D2209">
        <v>678.97873457641958</v>
      </c>
      <c r="E2209">
        <v>6.822292566305407</v>
      </c>
      <c r="F2209">
        <v>46.652798888512919</v>
      </c>
      <c r="G2209">
        <v>3.8491597247923037</v>
      </c>
      <c r="H2209">
        <v>135.24713888085515</v>
      </c>
      <c r="I2209">
        <v>11.158724202757314</v>
      </c>
      <c r="J2209">
        <v>8.52488074031473</v>
      </c>
      <c r="K2209">
        <v>1.4723587772174398</v>
      </c>
      <c r="L2209">
        <v>140.88571516649728</v>
      </c>
      <c r="M2209">
        <v>42.025230784567874</v>
      </c>
      <c r="N2209">
        <v>34.546487570691596</v>
      </c>
      <c r="O2209">
        <v>53.486790455367831</v>
      </c>
      <c r="P2209">
        <v>0</v>
      </c>
      <c r="Q2209">
        <v>685.89695158253335</v>
      </c>
      <c r="R2209">
        <v>3.1811171314104794</v>
      </c>
      <c r="S2209">
        <v>23.031602186317915</v>
      </c>
      <c r="T2209">
        <v>0.2977601810435147</v>
      </c>
      <c r="U2209">
        <v>3.5296518889053594</v>
      </c>
      <c r="V2209">
        <v>0</v>
      </c>
      <c r="W2209">
        <v>7.3176134686559209</v>
      </c>
      <c r="X2209">
        <v>1.1820759785603145</v>
      </c>
      <c r="Y2209">
        <v>0</v>
      </c>
      <c r="Z2209">
        <v>0</v>
      </c>
      <c r="AA2209">
        <v>355.35889785360439</v>
      </c>
      <c r="AB2209">
        <v>71.227657727449639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2.4431697625711646</v>
      </c>
      <c r="AL2209">
        <f t="shared" si="102"/>
        <v>0.29597171111736209</v>
      </c>
      <c r="AM2209">
        <f t="shared" si="103"/>
        <v>3.1249928096214637E-2</v>
      </c>
      <c r="AN2209">
        <f t="shared" si="104"/>
        <v>0.18777052720547396</v>
      </c>
    </row>
    <row r="2210" spans="1:40" x14ac:dyDescent="0.25">
      <c r="A2210" s="2">
        <v>2327</v>
      </c>
      <c r="B2210" t="s">
        <v>220</v>
      </c>
      <c r="C2210">
        <v>8061.9892727722709</v>
      </c>
      <c r="D2210">
        <v>7341.5217774877347</v>
      </c>
      <c r="E2210">
        <v>74.143545151698149</v>
      </c>
      <c r="F2210">
        <v>12.610122415098397</v>
      </c>
      <c r="G2210">
        <v>0.27982312339660714</v>
      </c>
      <c r="H2210">
        <v>22.94775566078652</v>
      </c>
      <c r="I2210">
        <v>0.50901587522497915</v>
      </c>
      <c r="J2210">
        <v>0</v>
      </c>
      <c r="K2210">
        <v>1.7517198192689116</v>
      </c>
      <c r="L2210">
        <v>55.10616714547087</v>
      </c>
      <c r="M2210">
        <v>20.969555873070149</v>
      </c>
      <c r="N2210">
        <v>13.099700303095315</v>
      </c>
      <c r="O2210">
        <v>11.276555068816259</v>
      </c>
      <c r="P2210">
        <v>0</v>
      </c>
      <c r="Q2210">
        <v>187.16406320634212</v>
      </c>
      <c r="R2210">
        <v>4.6617549245641552</v>
      </c>
      <c r="S2210">
        <v>5.8973095555688344</v>
      </c>
      <c r="T2210">
        <v>5.3342693851285573E-2</v>
      </c>
      <c r="U2210">
        <v>1.2684711775144688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204.78479554965739</v>
      </c>
      <c r="AB2210">
        <v>103.94379774111398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L2210">
        <f t="shared" si="102"/>
        <v>0.91983071072599099</v>
      </c>
      <c r="AM2210">
        <f t="shared" si="103"/>
        <v>1.289307070801533E-2</v>
      </c>
      <c r="AN2210">
        <f t="shared" si="104"/>
        <v>3.8294344341717176E-2</v>
      </c>
    </row>
    <row r="2211" spans="1:40" x14ac:dyDescent="0.25">
      <c r="A2211" s="2">
        <v>2328</v>
      </c>
      <c r="B2211" t="s">
        <v>220</v>
      </c>
      <c r="C2211">
        <v>449.5921028272918</v>
      </c>
      <c r="D2211">
        <v>392.70417093609763</v>
      </c>
      <c r="E2211">
        <v>3.9652586492510973</v>
      </c>
      <c r="F2211">
        <v>4.102100018086583</v>
      </c>
      <c r="G2211">
        <v>0.20629609584117609</v>
      </c>
      <c r="H2211">
        <v>11.891981323860728</v>
      </c>
      <c r="I2211">
        <v>0.59810383675892931</v>
      </c>
      <c r="J2211">
        <v>0.69749996376785628</v>
      </c>
      <c r="K2211">
        <v>0.15537716918291813</v>
      </c>
      <c r="L2211">
        <v>11.042499381563506</v>
      </c>
      <c r="M2211">
        <v>4.5618592750698319</v>
      </c>
      <c r="N2211">
        <v>2.8326406744496548</v>
      </c>
      <c r="O2211">
        <v>4.5630506588450341</v>
      </c>
      <c r="P2211">
        <v>0</v>
      </c>
      <c r="Q2211">
        <v>4.6666562761214303</v>
      </c>
      <c r="R2211">
        <v>1.6388662217200499E-2</v>
      </c>
      <c r="S2211">
        <v>0.18256880956348276</v>
      </c>
      <c r="T2211">
        <v>2.5429685583493428E-2</v>
      </c>
      <c r="U2211">
        <v>0.30110654173585055</v>
      </c>
      <c r="V2211">
        <v>0</v>
      </c>
      <c r="W2211">
        <v>0</v>
      </c>
      <c r="X2211">
        <v>0</v>
      </c>
      <c r="Y2211">
        <v>0.33767699472796525</v>
      </c>
      <c r="Z2211">
        <v>0</v>
      </c>
      <c r="AA2211">
        <v>4.3650497555176599</v>
      </c>
      <c r="AB2211">
        <v>2.3763881190497287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L2211">
        <f t="shared" si="102"/>
        <v>0.8822873602335648</v>
      </c>
      <c r="AM2211">
        <f t="shared" si="103"/>
        <v>5.2856536049135285E-3</v>
      </c>
      <c r="AN2211">
        <f t="shared" si="104"/>
        <v>1.4994564700254695E-2</v>
      </c>
    </row>
    <row r="2212" spans="1:40" x14ac:dyDescent="0.25">
      <c r="A2212" s="2">
        <v>2329</v>
      </c>
      <c r="B2212" t="s">
        <v>220</v>
      </c>
      <c r="C2212">
        <v>8388.8177986706723</v>
      </c>
      <c r="D2212">
        <v>8261.0005984345189</v>
      </c>
      <c r="E2212">
        <v>83.444588211057876</v>
      </c>
      <c r="F2212">
        <v>0.11021808831849006</v>
      </c>
      <c r="G2212">
        <v>0</v>
      </c>
      <c r="H2212">
        <v>0.20035849450764429</v>
      </c>
      <c r="I2212">
        <v>0</v>
      </c>
      <c r="J2212">
        <v>1.5058257832437269E-2</v>
      </c>
      <c r="K2212">
        <v>0</v>
      </c>
      <c r="L2212">
        <v>0.65001482351749318</v>
      </c>
      <c r="M2212">
        <v>0</v>
      </c>
      <c r="N2212">
        <v>9.4741544901406904E-2</v>
      </c>
      <c r="O2212">
        <v>9.641468263885597E-2</v>
      </c>
      <c r="P2212">
        <v>0</v>
      </c>
      <c r="Q2212">
        <v>2.2771346302987361</v>
      </c>
      <c r="R2212">
        <v>0</v>
      </c>
      <c r="S2212">
        <v>0.11990835065549024</v>
      </c>
      <c r="T2212">
        <v>4.1828497813271192E-4</v>
      </c>
      <c r="U2212">
        <v>1.0875408887680045E-2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6.2311925742937841</v>
      </c>
      <c r="AB2212">
        <v>34.566276884265847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L2212">
        <f t="shared" si="102"/>
        <v>0.99471050473499056</v>
      </c>
      <c r="AM2212">
        <f t="shared" si="103"/>
        <v>4.1205182558313952E-3</v>
      </c>
      <c r="AN2212">
        <f t="shared" si="104"/>
        <v>4.8633157183393082E-3</v>
      </c>
    </row>
    <row r="2213" spans="1:40" x14ac:dyDescent="0.25">
      <c r="A2213" s="2">
        <v>2330</v>
      </c>
      <c r="B2213" t="s">
        <v>220</v>
      </c>
      <c r="C2213">
        <v>2081.6334067311327</v>
      </c>
      <c r="D2213">
        <v>2058.614149332207</v>
      </c>
      <c r="E2213">
        <v>20.794065566899569</v>
      </c>
      <c r="F2213">
        <v>2.0578931924941389E-2</v>
      </c>
      <c r="G2213">
        <v>0</v>
      </c>
      <c r="H2213">
        <v>5.9659578031310362E-2</v>
      </c>
      <c r="I2213">
        <v>0</v>
      </c>
      <c r="J2213">
        <v>4.0739198522854866E-3</v>
      </c>
      <c r="K2213">
        <v>0</v>
      </c>
      <c r="L2213">
        <v>7.4538247258482057E-2</v>
      </c>
      <c r="M2213">
        <v>0</v>
      </c>
      <c r="N2213">
        <v>1.2286170003536462E-2</v>
      </c>
      <c r="O2213">
        <v>2.1802718173998935E-2</v>
      </c>
      <c r="P2213">
        <v>0</v>
      </c>
      <c r="Q2213">
        <v>0</v>
      </c>
      <c r="R2213">
        <v>0</v>
      </c>
      <c r="S2213">
        <v>0</v>
      </c>
      <c r="T2213">
        <v>1.2881961160493262E-4</v>
      </c>
      <c r="U2213">
        <v>1.4331181074489683E-3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0.16143563285439991</v>
      </c>
      <c r="AB2213">
        <v>1.869254696208841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L2213">
        <f t="shared" si="102"/>
        <v>0.99893103568340569</v>
      </c>
      <c r="AM2213">
        <f t="shared" si="103"/>
        <v>8.9797497011935546E-4</v>
      </c>
      <c r="AN2213">
        <f t="shared" si="104"/>
        <v>9.755273539023907E-4</v>
      </c>
    </row>
    <row r="2214" spans="1:40" x14ac:dyDescent="0.25">
      <c r="A2214" s="2">
        <v>2331</v>
      </c>
      <c r="B2214" t="s">
        <v>198</v>
      </c>
      <c r="C2214">
        <v>5956.4936477070141</v>
      </c>
      <c r="D2214">
        <v>495.48423208393979</v>
      </c>
      <c r="E2214">
        <v>4.8305336484543204</v>
      </c>
      <c r="F2214">
        <v>143.2914568814071</v>
      </c>
      <c r="G2214">
        <v>122.62402219264808</v>
      </c>
      <c r="H2214">
        <v>415.40387955175902</v>
      </c>
      <c r="I2214">
        <v>355.48894426961317</v>
      </c>
      <c r="J2214">
        <v>37.192324966374855</v>
      </c>
      <c r="K2214">
        <v>15.447640633872329</v>
      </c>
      <c r="L2214">
        <v>449.73251820779137</v>
      </c>
      <c r="M2214">
        <v>513.3760110279203</v>
      </c>
      <c r="N2214">
        <v>175.24267370266455</v>
      </c>
      <c r="O2214">
        <v>281.6319550892249</v>
      </c>
      <c r="P2214">
        <v>0</v>
      </c>
      <c r="Q2214">
        <v>1977.739944780508</v>
      </c>
      <c r="R2214">
        <v>276.48302458457448</v>
      </c>
      <c r="S2214">
        <v>85.22436648554978</v>
      </c>
      <c r="T2214">
        <v>1.5678543278038293</v>
      </c>
      <c r="U2214">
        <v>18.585252333250587</v>
      </c>
      <c r="V2214">
        <v>0</v>
      </c>
      <c r="W2214">
        <v>76.431102520761897</v>
      </c>
      <c r="X2214">
        <v>15.930400639293198</v>
      </c>
      <c r="Y2214">
        <v>5.7173887996179671</v>
      </c>
      <c r="Z2214">
        <v>0</v>
      </c>
      <c r="AA2214">
        <v>407.48746116137409</v>
      </c>
      <c r="AB2214">
        <v>78.520335391488871</v>
      </c>
      <c r="AC2214">
        <v>0.40116517816800706</v>
      </c>
      <c r="AD2214">
        <v>0</v>
      </c>
      <c r="AE2214">
        <v>0</v>
      </c>
      <c r="AF2214">
        <v>0</v>
      </c>
      <c r="AG2214">
        <v>0</v>
      </c>
      <c r="AH2214">
        <v>2.6591592489553237</v>
      </c>
      <c r="AL2214">
        <f t="shared" si="102"/>
        <v>8.3994845847773739E-2</v>
      </c>
      <c r="AM2214">
        <f t="shared" si="103"/>
        <v>1.5856767692036641E-2</v>
      </c>
      <c r="AN2214">
        <f t="shared" si="104"/>
        <v>9.7098953498517465E-2</v>
      </c>
    </row>
    <row r="2215" spans="1:40" x14ac:dyDescent="0.25">
      <c r="A2215" s="2">
        <v>2332</v>
      </c>
      <c r="B2215" t="s">
        <v>198</v>
      </c>
      <c r="C2215">
        <v>3299.2899053742626</v>
      </c>
      <c r="D2215">
        <v>2777.9186634122075</v>
      </c>
      <c r="E2215">
        <v>28.050697471969841</v>
      </c>
      <c r="F2215">
        <v>15.172827253980985</v>
      </c>
      <c r="G2215">
        <v>3.1654241206238876</v>
      </c>
      <c r="H2215">
        <v>43.986656503262843</v>
      </c>
      <c r="I2215">
        <v>9.1761841692928279</v>
      </c>
      <c r="J2215">
        <v>3.0518336893010645</v>
      </c>
      <c r="K2215">
        <v>0.57845645974362148</v>
      </c>
      <c r="L2215">
        <v>28.763270775859667</v>
      </c>
      <c r="M2215">
        <v>37.655151802573002</v>
      </c>
      <c r="N2215">
        <v>12.251327323024363</v>
      </c>
      <c r="O2215">
        <v>19.421954686965176</v>
      </c>
      <c r="P2215">
        <v>0</v>
      </c>
      <c r="Q2215">
        <v>85.790135533893675</v>
      </c>
      <c r="R2215">
        <v>15.01870000277842</v>
      </c>
      <c r="S2215">
        <v>3.5486406432142239</v>
      </c>
      <c r="T2215">
        <v>0.10800918005428574</v>
      </c>
      <c r="U2215">
        <v>1.2816651639268404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130.59518514373508</v>
      </c>
      <c r="AB2215">
        <v>78.166461180921729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5.5886608569329521</v>
      </c>
      <c r="AL2215">
        <f t="shared" si="102"/>
        <v>0.85047675147112467</v>
      </c>
      <c r="AM2215">
        <f t="shared" si="103"/>
        <v>2.3691904446952423E-2</v>
      </c>
      <c r="AN2215">
        <f t="shared" si="104"/>
        <v>6.3274720413202201E-2</v>
      </c>
    </row>
    <row r="2216" spans="1:40" x14ac:dyDescent="0.25">
      <c r="A2216" s="2">
        <v>2333</v>
      </c>
      <c r="B2216" t="s">
        <v>198</v>
      </c>
      <c r="C2216">
        <v>12.680981125949463</v>
      </c>
      <c r="D2216">
        <v>12.554252989255197</v>
      </c>
      <c r="E2216">
        <v>0.12672813669426705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L2216">
        <f t="shared" si="102"/>
        <v>1</v>
      </c>
      <c r="AM2216">
        <f t="shared" si="103"/>
        <v>0</v>
      </c>
      <c r="AN2216">
        <f t="shared" si="104"/>
        <v>0</v>
      </c>
    </row>
    <row r="2217" spans="1:40" x14ac:dyDescent="0.25">
      <c r="A2217" s="2">
        <v>2334</v>
      </c>
      <c r="B2217" t="s">
        <v>198</v>
      </c>
      <c r="C2217">
        <v>5154.6103038613337</v>
      </c>
      <c r="D2217">
        <v>5082.5177900967465</v>
      </c>
      <c r="E2217">
        <v>51.338511544666027</v>
      </c>
      <c r="F2217">
        <v>8.8624347594898803E-2</v>
      </c>
      <c r="G2217">
        <v>0</v>
      </c>
      <c r="H2217">
        <v>0.28998652000865172</v>
      </c>
      <c r="I2217">
        <v>0</v>
      </c>
      <c r="J2217">
        <v>1.7075179752776552E-2</v>
      </c>
      <c r="K2217">
        <v>0</v>
      </c>
      <c r="L2217">
        <v>0.47731374425993195</v>
      </c>
      <c r="M2217">
        <v>0</v>
      </c>
      <c r="N2217">
        <v>6.1179119650801854E-2</v>
      </c>
      <c r="O2217">
        <v>0.14559714664201173</v>
      </c>
      <c r="P2217">
        <v>0</v>
      </c>
      <c r="Q2217">
        <v>1.5883971234223302</v>
      </c>
      <c r="R2217">
        <v>0</v>
      </c>
      <c r="S2217">
        <v>8.3604522392781724E-2</v>
      </c>
      <c r="T2217">
        <v>6.0387830832990246E-3</v>
      </c>
      <c r="U2217">
        <v>7.2881864798436087E-3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4.9147385870107199</v>
      </c>
      <c r="AB2217">
        <v>13.07415895962075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L2217">
        <f t="shared" si="102"/>
        <v>0.99597370101782978</v>
      </c>
      <c r="AM2217">
        <f t="shared" si="103"/>
        <v>2.5364010446777825E-3</v>
      </c>
      <c r="AN2217">
        <f t="shared" si="104"/>
        <v>3.489865670961767E-3</v>
      </c>
    </row>
    <row r="2218" spans="1:40" x14ac:dyDescent="0.25">
      <c r="A2218" s="2">
        <v>2335</v>
      </c>
      <c r="B2218" t="s">
        <v>198</v>
      </c>
      <c r="C2218">
        <v>16904.003834931016</v>
      </c>
      <c r="D2218">
        <v>16520.971464007594</v>
      </c>
      <c r="E2218">
        <v>166.87840330389349</v>
      </c>
      <c r="F2218">
        <v>1.6043356999949341</v>
      </c>
      <c r="G2218">
        <v>0</v>
      </c>
      <c r="H2218">
        <v>4.6507574843908879</v>
      </c>
      <c r="I2218">
        <v>0</v>
      </c>
      <c r="J2218">
        <v>0.31739318482857343</v>
      </c>
      <c r="K2218">
        <v>0</v>
      </c>
      <c r="L2218">
        <v>5.8101900225163474</v>
      </c>
      <c r="M2218">
        <v>0</v>
      </c>
      <c r="N2218">
        <v>0.95810104529468509</v>
      </c>
      <c r="O2218">
        <v>1.6990798529617719</v>
      </c>
      <c r="P2218">
        <v>0</v>
      </c>
      <c r="Q2218">
        <v>10.603160707736807</v>
      </c>
      <c r="R2218">
        <v>0</v>
      </c>
      <c r="S2218">
        <v>0.55821020567821367</v>
      </c>
      <c r="T2218">
        <v>9.4744231920364397E-3</v>
      </c>
      <c r="U2218">
        <v>0.1121140077724308</v>
      </c>
      <c r="V2218">
        <v>0</v>
      </c>
      <c r="W2218">
        <v>0.76036465006826792</v>
      </c>
      <c r="X2218">
        <v>0.50690977304855078</v>
      </c>
      <c r="Y2218">
        <v>0</v>
      </c>
      <c r="Z2218">
        <v>0</v>
      </c>
      <c r="AA2218">
        <v>14.573655792975137</v>
      </c>
      <c r="AB2218">
        <v>151.43929280526339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22.550927963803197</v>
      </c>
      <c r="AL2218">
        <f t="shared" si="102"/>
        <v>0.98721285384632607</v>
      </c>
      <c r="AM2218">
        <f t="shared" si="103"/>
        <v>8.9887700015971999E-3</v>
      </c>
      <c r="AN2218">
        <f t="shared" si="104"/>
        <v>9.8958935797022075E-3</v>
      </c>
    </row>
    <row r="2219" spans="1:40" x14ac:dyDescent="0.25">
      <c r="A2219" s="2">
        <v>2336</v>
      </c>
      <c r="B2219" t="s">
        <v>198</v>
      </c>
      <c r="C2219">
        <v>3.115231695275662</v>
      </c>
      <c r="D2219">
        <v>3.084079338358368</v>
      </c>
      <c r="E2219">
        <v>3.1152356917294045E-2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L2219">
        <f t="shared" si="102"/>
        <v>1</v>
      </c>
      <c r="AM2219">
        <f t="shared" si="103"/>
        <v>0</v>
      </c>
      <c r="AN2219">
        <f t="shared" si="104"/>
        <v>0</v>
      </c>
    </row>
    <row r="2220" spans="1:40" x14ac:dyDescent="0.25">
      <c r="A2220" s="2">
        <v>2337</v>
      </c>
      <c r="B2220" t="s">
        <v>198</v>
      </c>
      <c r="C2220">
        <v>18.241844348495928</v>
      </c>
      <c r="D2220">
        <v>17.789169276422875</v>
      </c>
      <c r="E2220">
        <v>0.17968830624230669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1.2719813461647819E-2</v>
      </c>
      <c r="AB2220">
        <v>0.26026695236910152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L2220">
        <f t="shared" si="102"/>
        <v>0.98503513347578497</v>
      </c>
      <c r="AM2220">
        <f t="shared" si="103"/>
        <v>1.4267578836706882E-2</v>
      </c>
      <c r="AN2220">
        <f t="shared" si="104"/>
        <v>1.4964866524215111E-2</v>
      </c>
    </row>
    <row r="2221" spans="1:40" x14ac:dyDescent="0.25">
      <c r="A2221" s="2">
        <v>2338</v>
      </c>
      <c r="B2221" t="s">
        <v>204</v>
      </c>
      <c r="C2221">
        <v>7897.2304013708344</v>
      </c>
      <c r="D2221">
        <v>357.92029432695989</v>
      </c>
      <c r="E2221">
        <v>3.4894067525405204</v>
      </c>
      <c r="F2221">
        <v>249.97405140598019</v>
      </c>
      <c r="G2221">
        <v>213.91940799766166</v>
      </c>
      <c r="H2221">
        <v>724.67816994321367</v>
      </c>
      <c r="I2221">
        <v>620.15568522452782</v>
      </c>
      <c r="J2221">
        <v>64.882557239592586</v>
      </c>
      <c r="K2221">
        <v>26.948636003531092</v>
      </c>
      <c r="L2221">
        <v>784.56498434836351</v>
      </c>
      <c r="M2221">
        <v>895.59199246261585</v>
      </c>
      <c r="N2221">
        <v>305.71341849728503</v>
      </c>
      <c r="O2221">
        <v>491.31108267889692</v>
      </c>
      <c r="P2221">
        <v>0</v>
      </c>
      <c r="Q2221">
        <v>1493.9419435031102</v>
      </c>
      <c r="R2221">
        <v>208.84929193223033</v>
      </c>
      <c r="S2221">
        <v>64.376641649604608</v>
      </c>
      <c r="T2221">
        <v>2.7351449058117376</v>
      </c>
      <c r="U2221">
        <v>32.422245702967089</v>
      </c>
      <c r="V2221">
        <v>0</v>
      </c>
      <c r="W2221">
        <v>174.56486378198704</v>
      </c>
      <c r="X2221">
        <v>36.384248373694334</v>
      </c>
      <c r="Y2221">
        <v>15.722819198949406</v>
      </c>
      <c r="Z2221">
        <v>0</v>
      </c>
      <c r="AA2221">
        <v>930.68123845498997</v>
      </c>
      <c r="AB2221">
        <v>179.33656848673385</v>
      </c>
      <c r="AC2221">
        <v>0.45159375689899156</v>
      </c>
      <c r="AD2221">
        <v>0</v>
      </c>
      <c r="AE2221">
        <v>0</v>
      </c>
      <c r="AF2221">
        <v>0</v>
      </c>
      <c r="AG2221">
        <v>0</v>
      </c>
      <c r="AH2221">
        <v>18.614114742687264</v>
      </c>
      <c r="AL2221">
        <f t="shared" si="102"/>
        <v>4.5764107504925447E-2</v>
      </c>
      <c r="AM2221">
        <f t="shared" si="103"/>
        <v>2.7316009017918797E-2</v>
      </c>
      <c r="AN2221">
        <f t="shared" si="104"/>
        <v>0.16726964416133866</v>
      </c>
    </row>
    <row r="2222" spans="1:40" x14ac:dyDescent="0.25">
      <c r="A2222" s="2">
        <v>2339</v>
      </c>
      <c r="B2222" t="s">
        <v>204</v>
      </c>
      <c r="C2222">
        <v>1848.3216148008851</v>
      </c>
      <c r="D2222">
        <v>1265.1778788145882</v>
      </c>
      <c r="E2222">
        <v>12.77543593852532</v>
      </c>
      <c r="F2222">
        <v>12.245364113212887</v>
      </c>
      <c r="G2222">
        <v>2.5546834667623375</v>
      </c>
      <c r="H2222">
        <v>35.499819248515657</v>
      </c>
      <c r="I2222">
        <v>7.4057204001586818</v>
      </c>
      <c r="J2222">
        <v>2.4630093068947412</v>
      </c>
      <c r="K2222">
        <v>0.46684838986367561</v>
      </c>
      <c r="L2222">
        <v>23.213651473223209</v>
      </c>
      <c r="M2222">
        <v>30.389922513605978</v>
      </c>
      <c r="N2222">
        <v>9.8875418159937798</v>
      </c>
      <c r="O2222">
        <v>15.674659900303659</v>
      </c>
      <c r="P2222">
        <v>0</v>
      </c>
      <c r="Q2222">
        <v>176.63437270800165</v>
      </c>
      <c r="R2222">
        <v>30.922187467956181</v>
      </c>
      <c r="S2222">
        <v>7.3063401762854809</v>
      </c>
      <c r="T2222">
        <v>8.7169761784988239E-2</v>
      </c>
      <c r="U2222">
        <v>1.0343791793574262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134.23662249882025</v>
      </c>
      <c r="AB2222">
        <v>80.346007627031099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L2222">
        <f t="shared" si="102"/>
        <v>0.69141284964672345</v>
      </c>
      <c r="AM2222">
        <f t="shared" si="103"/>
        <v>4.3469711647389123E-2</v>
      </c>
      <c r="AN2222">
        <f t="shared" si="104"/>
        <v>0.11609593720461241</v>
      </c>
    </row>
    <row r="2223" spans="1:40" x14ac:dyDescent="0.25">
      <c r="A2223" s="2">
        <v>2340</v>
      </c>
      <c r="B2223" t="s">
        <v>204</v>
      </c>
      <c r="C2223">
        <v>957.46262490305912</v>
      </c>
      <c r="D2223">
        <v>944.4944036805299</v>
      </c>
      <c r="E2223">
        <v>9.5403420046484388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0.311857667874612</v>
      </c>
      <c r="R2223">
        <v>0</v>
      </c>
      <c r="S2223">
        <v>1.6417947225829812E-2</v>
      </c>
      <c r="T2223">
        <v>0</v>
      </c>
      <c r="U2223">
        <v>0</v>
      </c>
      <c r="V2223">
        <v>0</v>
      </c>
      <c r="W2223">
        <v>9.1610198803405776E-3</v>
      </c>
      <c r="X2223">
        <v>6.1073466632355503E-3</v>
      </c>
      <c r="Y2223">
        <v>0</v>
      </c>
      <c r="Z2223">
        <v>0</v>
      </c>
      <c r="AA2223">
        <v>0.17558621437319441</v>
      </c>
      <c r="AB2223">
        <v>1.8245697928344984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1.0841792290289998</v>
      </c>
      <c r="AL2223">
        <f t="shared" si="102"/>
        <v>0.99641982973671916</v>
      </c>
      <c r="AM2223">
        <f t="shared" si="103"/>
        <v>1.9120089827872767E-3</v>
      </c>
      <c r="AN2223">
        <f t="shared" si="104"/>
        <v>2.1049640177394141E-3</v>
      </c>
    </row>
    <row r="2224" spans="1:40" x14ac:dyDescent="0.25">
      <c r="A2224" s="2">
        <v>2341</v>
      </c>
      <c r="B2224" t="s">
        <v>204</v>
      </c>
      <c r="C2224">
        <v>23.464136971531889</v>
      </c>
      <c r="D2224">
        <v>4.6511201491573687E-3</v>
      </c>
      <c r="E2224">
        <v>0</v>
      </c>
      <c r="F2224">
        <v>0.71203026239668943</v>
      </c>
      <c r="G2224">
        <v>0.95823472846729152</v>
      </c>
      <c r="H2224">
        <v>2.0641815812891093</v>
      </c>
      <c r="I2224">
        <v>2.7779354223419519</v>
      </c>
      <c r="J2224">
        <v>0.2295727581564094</v>
      </c>
      <c r="K2224">
        <v>0.10106925833808644</v>
      </c>
      <c r="L2224">
        <v>2.6138244696770703</v>
      </c>
      <c r="M2224">
        <v>3.4356344564197063</v>
      </c>
      <c r="N2224">
        <v>1.1160671629507868</v>
      </c>
      <c r="O2224">
        <v>1.7689830588368005</v>
      </c>
      <c r="P2224">
        <v>0</v>
      </c>
      <c r="Q2224">
        <v>1.4071743776548571</v>
      </c>
      <c r="R2224">
        <v>0.67961680455806606</v>
      </c>
      <c r="S2224">
        <v>7.5207846470649223E-2</v>
      </c>
      <c r="T2224">
        <v>9.8492249000709884E-3</v>
      </c>
      <c r="U2224">
        <v>0.1301652420799089</v>
      </c>
      <c r="V2224">
        <v>0</v>
      </c>
      <c r="W2224">
        <v>0.83720806219064015</v>
      </c>
      <c r="X2224">
        <v>0.18973857491388388</v>
      </c>
      <c r="Y2224">
        <v>0</v>
      </c>
      <c r="Z2224">
        <v>0</v>
      </c>
      <c r="AA2224">
        <v>3.6618472989029787</v>
      </c>
      <c r="AB2224">
        <v>0.64103767117798049</v>
      </c>
      <c r="AC2224">
        <v>5.0107589659797044E-2</v>
      </c>
      <c r="AD2224">
        <v>0</v>
      </c>
      <c r="AE2224">
        <v>0</v>
      </c>
      <c r="AF2224">
        <v>0</v>
      </c>
      <c r="AG2224">
        <v>0</v>
      </c>
      <c r="AH2224">
        <v>0</v>
      </c>
      <c r="AL2224">
        <f t="shared" si="102"/>
        <v>1.9822251100905136E-4</v>
      </c>
      <c r="AM2224">
        <f t="shared" si="103"/>
        <v>3.5406213622934966E-2</v>
      </c>
      <c r="AN2224">
        <f t="shared" si="104"/>
        <v>0.22714799242997757</v>
      </c>
    </row>
    <row r="2225" spans="1:40" x14ac:dyDescent="0.25">
      <c r="A2225" s="2">
        <v>2342</v>
      </c>
      <c r="B2225" t="s">
        <v>207</v>
      </c>
      <c r="C2225">
        <v>45.623169950034139</v>
      </c>
      <c r="D2225">
        <v>2.8585885849674666</v>
      </c>
      <c r="E2225">
        <v>2.8554543867116158E-2</v>
      </c>
      <c r="F2225">
        <v>2.9862190542576137</v>
      </c>
      <c r="G2225">
        <v>0.11506910542615731</v>
      </c>
      <c r="H2225">
        <v>8.6570904750712625</v>
      </c>
      <c r="I2225">
        <v>0.33358756335031942</v>
      </c>
      <c r="J2225">
        <v>0.56327043326585025</v>
      </c>
      <c r="K2225">
        <v>5.0653083050884271E-2</v>
      </c>
      <c r="L2225">
        <v>5.4719695982247059</v>
      </c>
      <c r="M2225">
        <v>5.7604600582513124</v>
      </c>
      <c r="N2225">
        <v>2.1618005967873288</v>
      </c>
      <c r="O2225">
        <v>3.2845851402436872</v>
      </c>
      <c r="P2225">
        <v>0</v>
      </c>
      <c r="Q2225">
        <v>9.5234139289770869</v>
      </c>
      <c r="R2225">
        <v>1.367959822801073</v>
      </c>
      <c r="S2225">
        <v>0.33675807224102811</v>
      </c>
      <c r="T2225">
        <v>1.828553340873974E-2</v>
      </c>
      <c r="U2225">
        <v>0.21675392620372316</v>
      </c>
      <c r="V2225">
        <v>0</v>
      </c>
      <c r="W2225">
        <v>2.9320783443045208E-2</v>
      </c>
      <c r="X2225">
        <v>5.7561325952884355E-3</v>
      </c>
      <c r="Y2225">
        <v>0</v>
      </c>
      <c r="Z2225">
        <v>0</v>
      </c>
      <c r="AA2225">
        <v>1.4794650045709179</v>
      </c>
      <c r="AB2225">
        <v>0.37360850902953924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L2225">
        <f t="shared" si="102"/>
        <v>6.3282387698981493E-2</v>
      </c>
      <c r="AM2225">
        <f t="shared" si="103"/>
        <v>8.3151749876280538E-3</v>
      </c>
      <c r="AN2225">
        <f t="shared" si="104"/>
        <v>4.1385779017693566E-2</v>
      </c>
    </row>
    <row r="2226" spans="1:40" x14ac:dyDescent="0.25">
      <c r="A2226" s="2">
        <v>2343</v>
      </c>
      <c r="B2226" t="s">
        <v>207</v>
      </c>
      <c r="C2226">
        <v>51.174775420855696</v>
      </c>
      <c r="D2226">
        <v>3.2877855846317821</v>
      </c>
      <c r="E2226">
        <v>3.2053005660079938E-2</v>
      </c>
      <c r="F2226">
        <v>1.1012855245626927</v>
      </c>
      <c r="G2226">
        <v>0.94244321010836518</v>
      </c>
      <c r="H2226">
        <v>3.1926416923526793</v>
      </c>
      <c r="I2226">
        <v>2.7321574990350839</v>
      </c>
      <c r="J2226">
        <v>0.28584655360298022</v>
      </c>
      <c r="K2226">
        <v>0.11872489392588131</v>
      </c>
      <c r="L2226">
        <v>3.4564790044481306</v>
      </c>
      <c r="M2226">
        <v>3.9456195219698849</v>
      </c>
      <c r="N2226">
        <v>1.3468508453657126</v>
      </c>
      <c r="O2226">
        <v>2.1645197986279836</v>
      </c>
      <c r="P2226">
        <v>0</v>
      </c>
      <c r="Q2226">
        <v>8.3781657267053671</v>
      </c>
      <c r="R2226">
        <v>1.1712463039964529</v>
      </c>
      <c r="S2226">
        <v>0.36103020938309155</v>
      </c>
      <c r="T2226">
        <v>1.2049952686728328E-2</v>
      </c>
      <c r="U2226">
        <v>0.14283942539500885</v>
      </c>
      <c r="V2226">
        <v>0</v>
      </c>
      <c r="W2226">
        <v>2.4447659055462561</v>
      </c>
      <c r="X2226">
        <v>0.50955826960702144</v>
      </c>
      <c r="Y2226">
        <v>0</v>
      </c>
      <c r="Z2226">
        <v>0</v>
      </c>
      <c r="AA2226">
        <v>13.034110710549001</v>
      </c>
      <c r="AB2226">
        <v>2.5115932195930784</v>
      </c>
      <c r="AC2226">
        <v>3.0085631024339768E-3</v>
      </c>
      <c r="AD2226">
        <v>0</v>
      </c>
      <c r="AE2226">
        <v>0</v>
      </c>
      <c r="AF2226">
        <v>0</v>
      </c>
      <c r="AG2226">
        <v>0</v>
      </c>
      <c r="AH2226">
        <v>0</v>
      </c>
      <c r="AL2226">
        <f t="shared" si="102"/>
        <v>6.4872558071625647E-2</v>
      </c>
      <c r="AM2226">
        <f t="shared" si="103"/>
        <v>5.9035950121021225E-2</v>
      </c>
      <c r="AN2226">
        <f t="shared" si="104"/>
        <v>0.3615067765936083</v>
      </c>
    </row>
    <row r="2227" spans="1:40" x14ac:dyDescent="0.25">
      <c r="A2227" s="2">
        <v>2344</v>
      </c>
      <c r="B2227" t="s">
        <v>207</v>
      </c>
      <c r="C2227">
        <v>12.744961053913535</v>
      </c>
      <c r="D2227">
        <v>0.34217496735060815</v>
      </c>
      <c r="E2227">
        <v>3.4562686661137659E-3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8.4030734955638025</v>
      </c>
      <c r="X2227">
        <v>3.6142251593822809</v>
      </c>
      <c r="Y2227">
        <v>0.3174794209894648</v>
      </c>
      <c r="Z2227">
        <v>0</v>
      </c>
      <c r="AA2227">
        <v>5.0431048735566704E-2</v>
      </c>
      <c r="AB2227">
        <v>1.412069322569994E-2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L2227">
        <f t="shared" si="102"/>
        <v>2.7119049995887635E-2</v>
      </c>
      <c r="AM2227">
        <f t="shared" si="103"/>
        <v>0.28468865752193429</v>
      </c>
      <c r="AN2227">
        <f t="shared" si="104"/>
        <v>0.94797075846673018</v>
      </c>
    </row>
    <row r="2228" spans="1:40" x14ac:dyDescent="0.25">
      <c r="A2228" s="2">
        <v>2345</v>
      </c>
      <c r="B2228" t="s">
        <v>207</v>
      </c>
      <c r="C2228">
        <v>14338.821966380758</v>
      </c>
      <c r="D2228">
        <v>27.232308473316387</v>
      </c>
      <c r="E2228">
        <v>0</v>
      </c>
      <c r="F2228">
        <v>255.00711989046505</v>
      </c>
      <c r="G2228">
        <v>343.18299542910268</v>
      </c>
      <c r="H2228">
        <v>739.26773590168273</v>
      </c>
      <c r="I2228">
        <v>994.89213970860783</v>
      </c>
      <c r="J2228">
        <v>82.219381611284206</v>
      </c>
      <c r="K2228">
        <v>36.197029591843126</v>
      </c>
      <c r="L2228">
        <v>936.11730443589488</v>
      </c>
      <c r="M2228">
        <v>1230.4410275752152</v>
      </c>
      <c r="N2228">
        <v>399.70923689454372</v>
      </c>
      <c r="O2228">
        <v>633.54508760707279</v>
      </c>
      <c r="P2228">
        <v>0</v>
      </c>
      <c r="Q2228">
        <v>2946.7638642470365</v>
      </c>
      <c r="R2228">
        <v>1423.1855504250464</v>
      </c>
      <c r="S2228">
        <v>157.49275129418658</v>
      </c>
      <c r="T2228">
        <v>3.5274097290000714</v>
      </c>
      <c r="U2228">
        <v>46.617489797294695</v>
      </c>
      <c r="V2228">
        <v>0</v>
      </c>
      <c r="W2228">
        <v>620.31884857937735</v>
      </c>
      <c r="X2228">
        <v>140.5844253502558</v>
      </c>
      <c r="Y2228">
        <v>87.303389144178354</v>
      </c>
      <c r="Z2228">
        <v>0</v>
      </c>
      <c r="AA2228">
        <v>2713.1999830309255</v>
      </c>
      <c r="AB2228">
        <v>474.96884948843484</v>
      </c>
      <c r="AC2228">
        <v>32.801553055560817</v>
      </c>
      <c r="AD2228">
        <v>0</v>
      </c>
      <c r="AE2228">
        <v>0</v>
      </c>
      <c r="AF2228">
        <v>0</v>
      </c>
      <c r="AG2228">
        <v>0</v>
      </c>
      <c r="AH2228">
        <v>14.246485120431919</v>
      </c>
      <c r="AL2228">
        <f t="shared" si="102"/>
        <v>1.8992012410200846E-3</v>
      </c>
      <c r="AM2228">
        <f t="shared" si="103"/>
        <v>4.29291385500103E-2</v>
      </c>
      <c r="AN2228">
        <f t="shared" si="104"/>
        <v>0.27541119596213059</v>
      </c>
    </row>
    <row r="2229" spans="1:40" x14ac:dyDescent="0.25">
      <c r="A2229" s="2">
        <v>2346</v>
      </c>
      <c r="B2229" t="s">
        <v>207</v>
      </c>
      <c r="C2229">
        <v>1416.2411002553431</v>
      </c>
      <c r="D2229">
        <v>554.06216137081935</v>
      </c>
      <c r="E2229">
        <v>5.5966014803426907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406.14722217517635</v>
      </c>
      <c r="X2229">
        <v>128.65738552617557</v>
      </c>
      <c r="Y2229">
        <v>16.764713110436919</v>
      </c>
      <c r="Z2229">
        <v>1.4564182068401537</v>
      </c>
      <c r="AA2229">
        <v>212.99577449577649</v>
      </c>
      <c r="AB2229">
        <v>89.960948234241002</v>
      </c>
      <c r="AC2229">
        <v>0.59987565553446653</v>
      </c>
      <c r="AD2229">
        <v>0</v>
      </c>
      <c r="AE2229">
        <v>0</v>
      </c>
      <c r="AF2229">
        <v>0</v>
      </c>
      <c r="AG2229">
        <v>0</v>
      </c>
      <c r="AH2229">
        <v>0</v>
      </c>
      <c r="AL2229">
        <f t="shared" si="102"/>
        <v>0.39517195394926585</v>
      </c>
      <c r="AM2229">
        <f t="shared" si="103"/>
        <v>0.15436519510766952</v>
      </c>
      <c r="AN2229">
        <f t="shared" si="104"/>
        <v>0.59153863722802857</v>
      </c>
    </row>
    <row r="2230" spans="1:40" x14ac:dyDescent="0.25">
      <c r="A2230" s="2">
        <v>2347</v>
      </c>
      <c r="B2230" t="s">
        <v>207</v>
      </c>
      <c r="C2230">
        <v>18.191764833038409</v>
      </c>
      <c r="D2230">
        <v>0</v>
      </c>
      <c r="E2230">
        <v>0</v>
      </c>
      <c r="F2230">
        <v>1.6404831795459272</v>
      </c>
      <c r="G2230">
        <v>0</v>
      </c>
      <c r="H2230">
        <v>4.7557776275545711</v>
      </c>
      <c r="I2230">
        <v>0</v>
      </c>
      <c r="J2230">
        <v>0.20598016555550419</v>
      </c>
      <c r="K2230">
        <v>0.11876420045133437</v>
      </c>
      <c r="L2230">
        <v>4.1647418757372945</v>
      </c>
      <c r="M2230">
        <v>1.7768513668174781</v>
      </c>
      <c r="N2230">
        <v>1.107243754132424</v>
      </c>
      <c r="O2230">
        <v>1.7374369600822617</v>
      </c>
      <c r="P2230">
        <v>0</v>
      </c>
      <c r="Q2230">
        <v>0</v>
      </c>
      <c r="R2230">
        <v>0</v>
      </c>
      <c r="S2230">
        <v>0</v>
      </c>
      <c r="T2230">
        <v>9.6735091038389846E-3</v>
      </c>
      <c r="U2230">
        <v>0.11465424517982599</v>
      </c>
      <c r="V2230">
        <v>0</v>
      </c>
      <c r="W2230">
        <v>0.66547991755312108</v>
      </c>
      <c r="X2230">
        <v>0.10713332004985149</v>
      </c>
      <c r="Y2230">
        <v>0</v>
      </c>
      <c r="Z2230">
        <v>0</v>
      </c>
      <c r="AA2230">
        <v>1.4562968599368749</v>
      </c>
      <c r="AB2230">
        <v>0.33124785133810059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L2230">
        <f t="shared" si="102"/>
        <v>0</v>
      </c>
      <c r="AM2230">
        <f t="shared" si="103"/>
        <v>2.4097781353890398E-2</v>
      </c>
      <c r="AN2230">
        <f t="shared" si="104"/>
        <v>0.14073169768709831</v>
      </c>
    </row>
    <row r="2231" spans="1:40" x14ac:dyDescent="0.25">
      <c r="A2231" s="2">
        <v>2348</v>
      </c>
      <c r="B2231" t="s">
        <v>12</v>
      </c>
      <c r="C2231">
        <v>16749.387004412238</v>
      </c>
      <c r="D2231">
        <v>10949.158193615334</v>
      </c>
      <c r="E2231">
        <v>109.57446735113282</v>
      </c>
      <c r="F2231">
        <v>9.3689411884856071</v>
      </c>
      <c r="G2231">
        <v>2.4298878102494847</v>
      </c>
      <c r="H2231">
        <v>42.597891904755336</v>
      </c>
      <c r="I2231">
        <v>11.04884660732289</v>
      </c>
      <c r="J2231">
        <v>26.244057256397447</v>
      </c>
      <c r="K2231">
        <v>25.576484686488108</v>
      </c>
      <c r="L2231">
        <v>911.4580736859192</v>
      </c>
      <c r="M2231">
        <v>120.67761073166598</v>
      </c>
      <c r="N2231">
        <v>385.92061500509936</v>
      </c>
      <c r="O2231">
        <v>67.742329550135324</v>
      </c>
      <c r="P2231">
        <v>0</v>
      </c>
      <c r="Q2231">
        <v>3327.1514224815819</v>
      </c>
      <c r="R2231">
        <v>109.17651738440165</v>
      </c>
      <c r="S2231">
        <v>125.13281422833278</v>
      </c>
      <c r="T2231">
        <v>4.0176293801199527</v>
      </c>
      <c r="U2231">
        <v>16.173895670305804</v>
      </c>
      <c r="V2231">
        <v>0</v>
      </c>
      <c r="W2231">
        <v>0</v>
      </c>
      <c r="X2231">
        <v>0</v>
      </c>
      <c r="Y2231">
        <v>2.1984602537962203</v>
      </c>
      <c r="Z2231">
        <v>0</v>
      </c>
      <c r="AA2231">
        <v>306.18128972642353</v>
      </c>
      <c r="AB2231">
        <v>147.2319346604599</v>
      </c>
      <c r="AC2231">
        <v>48.659176307987806</v>
      </c>
      <c r="AD2231">
        <v>0</v>
      </c>
      <c r="AE2231">
        <v>0</v>
      </c>
      <c r="AF2231">
        <v>0</v>
      </c>
      <c r="AG2231">
        <v>0</v>
      </c>
      <c r="AH2231">
        <v>1.6664649258415856</v>
      </c>
      <c r="AL2231">
        <f t="shared" si="102"/>
        <v>0.6602470083265316</v>
      </c>
      <c r="AM2231">
        <f t="shared" si="103"/>
        <v>8.790287944369252E-3</v>
      </c>
      <c r="AN2231">
        <f t="shared" si="104"/>
        <v>2.7070436922105999E-2</v>
      </c>
    </row>
    <row r="2232" spans="1:40" x14ac:dyDescent="0.25">
      <c r="A2232" s="2">
        <v>2349</v>
      </c>
      <c r="B2232" t="s">
        <v>12</v>
      </c>
      <c r="C2232">
        <v>556.31268819637046</v>
      </c>
      <c r="D2232">
        <v>547.17908389249055</v>
      </c>
      <c r="E2232">
        <v>5.5270576194281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3.274875726431294</v>
      </c>
      <c r="R2232">
        <v>0</v>
      </c>
      <c r="S2232">
        <v>0.33167095802042695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L2232">
        <f t="shared" si="102"/>
        <v>0.99351705118187283</v>
      </c>
      <c r="AM2232">
        <f t="shared" si="103"/>
        <v>0</v>
      </c>
      <c r="AN2232">
        <f t="shared" si="104"/>
        <v>0</v>
      </c>
    </row>
    <row r="2233" spans="1:40" x14ac:dyDescent="0.25">
      <c r="A2233" s="2">
        <v>2350</v>
      </c>
      <c r="B2233" t="s">
        <v>206</v>
      </c>
      <c r="C2233">
        <v>20.77186001663955</v>
      </c>
      <c r="D2233">
        <v>0.45135609236328417</v>
      </c>
      <c r="E2233">
        <v>4.5086121895446573E-3</v>
      </c>
      <c r="F2233">
        <v>0.39440629018496781</v>
      </c>
      <c r="G2233">
        <v>1.5197806377039644E-2</v>
      </c>
      <c r="H2233">
        <v>1.14338930802828</v>
      </c>
      <c r="I2233">
        <v>4.4058734782117651E-2</v>
      </c>
      <c r="J2233">
        <v>7.4394208167187767E-2</v>
      </c>
      <c r="K2233">
        <v>6.6900298369092425E-3</v>
      </c>
      <c r="L2233">
        <v>0.72271296580326294</v>
      </c>
      <c r="M2233">
        <v>0.7608154793916827</v>
      </c>
      <c r="N2233">
        <v>0.28552083353794905</v>
      </c>
      <c r="O2233">
        <v>0.43381313173029834</v>
      </c>
      <c r="P2233">
        <v>0</v>
      </c>
      <c r="Q2233">
        <v>5.3721822163460491</v>
      </c>
      <c r="R2233">
        <v>0.77166964363137447</v>
      </c>
      <c r="S2233">
        <v>0.18996609203340045</v>
      </c>
      <c r="T2233">
        <v>2.415070450210909E-3</v>
      </c>
      <c r="U2233">
        <v>2.8627877045774755E-2</v>
      </c>
      <c r="V2233">
        <v>0</v>
      </c>
      <c r="W2233">
        <v>0.15637751169624112</v>
      </c>
      <c r="X2233">
        <v>3.0699373841538327E-2</v>
      </c>
      <c r="Y2233">
        <v>0</v>
      </c>
      <c r="Z2233">
        <v>0</v>
      </c>
      <c r="AA2233">
        <v>7.8904800243782303</v>
      </c>
      <c r="AB2233">
        <v>1.9925787148242093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L2233">
        <f t="shared" si="102"/>
        <v>2.1946263078398028E-2</v>
      </c>
      <c r="AM2233">
        <f t="shared" si="103"/>
        <v>9.7404762358545463E-2</v>
      </c>
      <c r="AN2233">
        <f t="shared" si="104"/>
        <v>0.48479700983317886</v>
      </c>
    </row>
    <row r="2234" spans="1:40" x14ac:dyDescent="0.25">
      <c r="A2234" s="2">
        <v>2351</v>
      </c>
      <c r="B2234" t="s">
        <v>206</v>
      </c>
      <c r="C2234">
        <v>9.6862005052453437</v>
      </c>
      <c r="D2234">
        <v>6.1012034925559604</v>
      </c>
      <c r="E2234">
        <v>6.1636075086482313E-2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2.5878601250062103</v>
      </c>
      <c r="X2234">
        <v>0.72677751559417292</v>
      </c>
      <c r="Y2234">
        <v>8.7311542814312651E-2</v>
      </c>
      <c r="Z2234">
        <v>0</v>
      </c>
      <c r="AA2234">
        <v>9.6258722406773065E-2</v>
      </c>
      <c r="AB2234">
        <v>2.5153031781434132E-2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L2234">
        <f t="shared" si="102"/>
        <v>0.63624943178753068</v>
      </c>
      <c r="AM2234">
        <f t="shared" si="103"/>
        <v>7.7629050417489909E-2</v>
      </c>
      <c r="AN2234">
        <f t="shared" si="104"/>
        <v>0.35473655464058124</v>
      </c>
    </row>
    <row r="2235" spans="1:40" x14ac:dyDescent="0.25">
      <c r="A2235" s="2">
        <v>2352</v>
      </c>
      <c r="B2235" t="s">
        <v>206</v>
      </c>
      <c r="C2235">
        <v>0.88915799514865179</v>
      </c>
      <c r="D2235">
        <v>0.71415065430073044</v>
      </c>
      <c r="E2235">
        <v>7.1756955732899357E-3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0.16165377128977926</v>
      </c>
      <c r="R2235">
        <v>7.497330029249303E-4</v>
      </c>
      <c r="S2235">
        <v>5.4281409819273889E-3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L2235">
        <f t="shared" si="102"/>
        <v>0.81124654314493017</v>
      </c>
      <c r="AM2235">
        <f t="shared" si="103"/>
        <v>0</v>
      </c>
      <c r="AN2235">
        <f t="shared" si="104"/>
        <v>0</v>
      </c>
    </row>
    <row r="2236" spans="1:40" x14ac:dyDescent="0.25">
      <c r="A2236" s="2">
        <v>2353</v>
      </c>
      <c r="B2236" t="s">
        <v>206</v>
      </c>
      <c r="C2236">
        <v>343.3180423179154</v>
      </c>
      <c r="D2236">
        <v>0.46497830092239834</v>
      </c>
      <c r="E2236">
        <v>0</v>
      </c>
      <c r="F2236">
        <v>11.750644164014661</v>
      </c>
      <c r="G2236">
        <v>1.4190271806551862</v>
      </c>
      <c r="H2236">
        <v>34.064505071201374</v>
      </c>
      <c r="I2236">
        <v>4.1128235920649274</v>
      </c>
      <c r="J2236">
        <v>2.6064564660563323</v>
      </c>
      <c r="K2236">
        <v>0</v>
      </c>
      <c r="L2236">
        <v>7.1962147991354888</v>
      </c>
      <c r="M2236">
        <v>40.500174097952659</v>
      </c>
      <c r="N2236">
        <v>7.9155416591733987</v>
      </c>
      <c r="O2236">
        <v>13.947879196854883</v>
      </c>
      <c r="P2236">
        <v>0</v>
      </c>
      <c r="Q2236">
        <v>82.21469710003835</v>
      </c>
      <c r="R2236">
        <v>0</v>
      </c>
      <c r="S2236">
        <v>3.8905502135686487</v>
      </c>
      <c r="T2236">
        <v>7.7526385164500999E-2</v>
      </c>
      <c r="U2236">
        <v>0.94013004084900886</v>
      </c>
      <c r="V2236">
        <v>0</v>
      </c>
      <c r="W2236">
        <v>70.086293817685714</v>
      </c>
      <c r="X2236">
        <v>11.2554240073051</v>
      </c>
      <c r="Y2236">
        <v>0.97297795888673522</v>
      </c>
      <c r="Z2236">
        <v>0</v>
      </c>
      <c r="AA2236">
        <v>43.319193973037777</v>
      </c>
      <c r="AB2236">
        <v>6.5830042933481927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L2236">
        <f t="shared" si="102"/>
        <v>1.3543660501588919E-3</v>
      </c>
      <c r="AM2236">
        <f t="shared" si="103"/>
        <v>5.1958901373830961E-2</v>
      </c>
      <c r="AN2236">
        <f t="shared" si="104"/>
        <v>0.38228085889480812</v>
      </c>
    </row>
    <row r="2237" spans="1:40" x14ac:dyDescent="0.25">
      <c r="A2237" s="2">
        <v>2354</v>
      </c>
      <c r="B2237" t="s">
        <v>206</v>
      </c>
      <c r="C2237">
        <v>6709.1315771098816</v>
      </c>
      <c r="D2237">
        <v>719.59395633832901</v>
      </c>
      <c r="E2237">
        <v>7.2685330048372503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3917.6995985984131</v>
      </c>
      <c r="X2237">
        <v>1685.0320854186723</v>
      </c>
      <c r="Y2237">
        <v>162.59789261082474</v>
      </c>
      <c r="Z2237">
        <v>181.06103169221868</v>
      </c>
      <c r="AA2237">
        <v>23.512075610493103</v>
      </c>
      <c r="AB2237">
        <v>6.583380975004105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5.7830228610901182</v>
      </c>
      <c r="AL2237">
        <f t="shared" si="102"/>
        <v>0.1083392807234643</v>
      </c>
      <c r="AM2237">
        <f t="shared" si="103"/>
        <v>0.25213627828750679</v>
      </c>
      <c r="AN2237">
        <f t="shared" si="104"/>
        <v>0.83957619192036426</v>
      </c>
    </row>
    <row r="2238" spans="1:40" x14ac:dyDescent="0.25">
      <c r="A2238" s="2">
        <v>2355</v>
      </c>
      <c r="B2238" t="s">
        <v>206</v>
      </c>
      <c r="C2238">
        <v>2.4463432765249373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1.4498598743057012</v>
      </c>
      <c r="X2238">
        <v>0.99648340221923615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L2238">
        <f t="shared" si="102"/>
        <v>0</v>
      </c>
      <c r="AM2238">
        <f t="shared" si="103"/>
        <v>0.40733588445312296</v>
      </c>
      <c r="AN2238">
        <f t="shared" si="104"/>
        <v>1</v>
      </c>
    </row>
    <row r="2239" spans="1:40" x14ac:dyDescent="0.25">
      <c r="A2239" s="2">
        <v>2356</v>
      </c>
      <c r="B2239" t="s">
        <v>206</v>
      </c>
      <c r="C2239">
        <v>2693.0092608903165</v>
      </c>
      <c r="D2239">
        <v>8.2557382647543278</v>
      </c>
      <c r="E2239">
        <v>0</v>
      </c>
      <c r="F2239">
        <v>40.124409575340202</v>
      </c>
      <c r="G2239">
        <v>53.998551388699063</v>
      </c>
      <c r="H2239">
        <v>116.32099305264403</v>
      </c>
      <c r="I2239">
        <v>156.54252992662182</v>
      </c>
      <c r="J2239">
        <v>12.936909934983014</v>
      </c>
      <c r="K2239">
        <v>5.6954662339532929</v>
      </c>
      <c r="L2239">
        <v>147.29453103067544</v>
      </c>
      <c r="M2239">
        <v>193.60526000190484</v>
      </c>
      <c r="N2239">
        <v>62.892742520649257</v>
      </c>
      <c r="O2239">
        <v>99.685932653606173</v>
      </c>
      <c r="P2239">
        <v>0</v>
      </c>
      <c r="Q2239">
        <v>520.51380229453173</v>
      </c>
      <c r="R2239">
        <v>251.39025600602866</v>
      </c>
      <c r="S2239">
        <v>27.819382409493155</v>
      </c>
      <c r="T2239">
        <v>0.55502463134061997</v>
      </c>
      <c r="U2239">
        <v>7.3350863881931749</v>
      </c>
      <c r="V2239">
        <v>0</v>
      </c>
      <c r="W2239">
        <v>152.42419282258342</v>
      </c>
      <c r="X2239">
        <v>34.544279295258981</v>
      </c>
      <c r="Y2239">
        <v>10.912923643022294</v>
      </c>
      <c r="Z2239">
        <v>0</v>
      </c>
      <c r="AA2239">
        <v>666.68507385652356</v>
      </c>
      <c r="AB2239">
        <v>116.70892100884107</v>
      </c>
      <c r="AC2239">
        <v>6.3355422803525023</v>
      </c>
      <c r="AD2239">
        <v>0</v>
      </c>
      <c r="AE2239">
        <v>0</v>
      </c>
      <c r="AF2239">
        <v>0</v>
      </c>
      <c r="AG2239">
        <v>0</v>
      </c>
      <c r="AH2239">
        <v>0.43171167031611879</v>
      </c>
      <c r="AL2239">
        <f t="shared" si="102"/>
        <v>3.0656182229484639E-3</v>
      </c>
      <c r="AM2239">
        <f t="shared" si="103"/>
        <v>5.6165124457869607E-2</v>
      </c>
      <c r="AN2239">
        <f t="shared" si="104"/>
        <v>0.3603264500703583</v>
      </c>
    </row>
    <row r="2240" spans="1:40" x14ac:dyDescent="0.25">
      <c r="A2240" s="2">
        <v>2357</v>
      </c>
      <c r="B2240" t="s">
        <v>206</v>
      </c>
      <c r="C2240">
        <v>2381.8180339712826</v>
      </c>
      <c r="D2240">
        <v>646.49866266484548</v>
      </c>
      <c r="E2240">
        <v>6.5303058479174512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822.45125972429207</v>
      </c>
      <c r="X2240">
        <v>260.53219872373745</v>
      </c>
      <c r="Y2240">
        <v>28.587381060328447</v>
      </c>
      <c r="Z2240">
        <v>2.4835010290882717</v>
      </c>
      <c r="AA2240">
        <v>431.31808734726718</v>
      </c>
      <c r="AB2240">
        <v>182.17161453176504</v>
      </c>
      <c r="AC2240">
        <v>1.0229148474304663</v>
      </c>
      <c r="AD2240">
        <v>0</v>
      </c>
      <c r="AE2240">
        <v>0</v>
      </c>
      <c r="AF2240">
        <v>0</v>
      </c>
      <c r="AG2240">
        <v>0</v>
      </c>
      <c r="AH2240">
        <v>0.22210819461049022</v>
      </c>
      <c r="AL2240">
        <f t="shared" si="102"/>
        <v>0.27417248471494127</v>
      </c>
      <c r="AM2240">
        <f t="shared" si="103"/>
        <v>0.18586802473628433</v>
      </c>
      <c r="AN2240">
        <f t="shared" si="104"/>
        <v>0.71225976801362834</v>
      </c>
    </row>
    <row r="2241" spans="1:40" x14ac:dyDescent="0.25">
      <c r="A2241" s="2">
        <v>2358</v>
      </c>
      <c r="B2241" t="s">
        <v>206</v>
      </c>
      <c r="C2241">
        <v>185.05787808937123</v>
      </c>
      <c r="D2241">
        <v>14.957465790462443</v>
      </c>
      <c r="E2241">
        <v>0.14667357781175683</v>
      </c>
      <c r="F2241">
        <v>3.07154297446897</v>
      </c>
      <c r="G2241">
        <v>0</v>
      </c>
      <c r="H2241">
        <v>8.9044347069106866</v>
      </c>
      <c r="I2241">
        <v>0</v>
      </c>
      <c r="J2241">
        <v>0.38566499082732697</v>
      </c>
      <c r="K2241">
        <v>0.22236701361100905</v>
      </c>
      <c r="L2241">
        <v>7.7978145758485518</v>
      </c>
      <c r="M2241">
        <v>3.3268706442540017</v>
      </c>
      <c r="N2241">
        <v>2.0731372417798579</v>
      </c>
      <c r="O2241">
        <v>3.2530734571752977</v>
      </c>
      <c r="P2241">
        <v>0</v>
      </c>
      <c r="Q2241">
        <v>33.902694655075322</v>
      </c>
      <c r="R2241">
        <v>5.258769367012726</v>
      </c>
      <c r="S2241">
        <v>1.3584054639226129</v>
      </c>
      <c r="T2241">
        <v>1.8112102151868738E-2</v>
      </c>
      <c r="U2241">
        <v>0.21467177820903591</v>
      </c>
      <c r="V2241">
        <v>0</v>
      </c>
      <c r="W2241">
        <v>26.036901774265864</v>
      </c>
      <c r="X2241">
        <v>4.1915911469504401</v>
      </c>
      <c r="Y2241">
        <v>0</v>
      </c>
      <c r="Z2241">
        <v>0</v>
      </c>
      <c r="AA2241">
        <v>56.977614645030236</v>
      </c>
      <c r="AB2241">
        <v>12.96007218360319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L2241">
        <f t="shared" si="102"/>
        <v>8.1618461879152518E-2</v>
      </c>
      <c r="AM2241">
        <f t="shared" si="103"/>
        <v>9.2682697476248299E-2</v>
      </c>
      <c r="AN2241">
        <f t="shared" si="104"/>
        <v>0.54126947084887589</v>
      </c>
    </row>
    <row r="2242" spans="1:40" x14ac:dyDescent="0.25">
      <c r="A2242" s="2">
        <v>2359</v>
      </c>
      <c r="B2242" t="s">
        <v>219</v>
      </c>
      <c r="C2242">
        <v>9.6887767460818106E-2</v>
      </c>
      <c r="D2242">
        <v>9.5918894956856932E-2</v>
      </c>
      <c r="E2242">
        <v>9.6887250396117549E-4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L2242">
        <f t="shared" si="102"/>
        <v>1</v>
      </c>
      <c r="AM2242">
        <f t="shared" si="103"/>
        <v>0</v>
      </c>
      <c r="AN2242">
        <f t="shared" si="104"/>
        <v>0</v>
      </c>
    </row>
    <row r="2243" spans="1:40" x14ac:dyDescent="0.25">
      <c r="A2243" s="2">
        <v>2360</v>
      </c>
      <c r="B2243" t="s">
        <v>219</v>
      </c>
      <c r="C2243">
        <v>13.555629943765357</v>
      </c>
      <c r="D2243">
        <v>10.377115616519481</v>
      </c>
      <c r="E2243">
        <v>0.10435770167554821</v>
      </c>
      <c r="F2243">
        <v>3.5115593634807193E-2</v>
      </c>
      <c r="G2243">
        <v>8.8418340456546498E-4</v>
      </c>
      <c r="H2243">
        <v>6.3901187405166496E-2</v>
      </c>
      <c r="I2243">
        <v>1.6090003405710234E-3</v>
      </c>
      <c r="J2243">
        <v>0</v>
      </c>
      <c r="K2243">
        <v>4.8922812264438733E-3</v>
      </c>
      <c r="L2243">
        <v>0.16616062999928935</v>
      </c>
      <c r="M2243">
        <v>4.6305079168493184E-2</v>
      </c>
      <c r="N2243">
        <v>3.5889679989085314E-2</v>
      </c>
      <c r="O2243">
        <v>3.1493892198457475E-2</v>
      </c>
      <c r="P2243">
        <v>0</v>
      </c>
      <c r="Q2243">
        <v>0</v>
      </c>
      <c r="R2243">
        <v>0</v>
      </c>
      <c r="S2243">
        <v>0</v>
      </c>
      <c r="T2243">
        <v>1.4838282896366064E-4</v>
      </c>
      <c r="U2243">
        <v>3.5426399178118697E-3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2.6842140754566755</v>
      </c>
      <c r="AL2243">
        <f t="shared" ref="AL2243:AL2306" si="105">(D2243+E2243)/C2243</f>
        <v>0.77321919834612884</v>
      </c>
      <c r="AM2243">
        <f t="shared" ref="AM2243:AM2306" si="106">(SUM(X2243,AB2243,AE2243))/C2243</f>
        <v>0</v>
      </c>
      <c r="AN2243">
        <f t="shared" ref="AN2243:AN2306" si="107">(SUM(AA2243:AB2243,AD2243:AE2243,W2243:X2243))/C2243</f>
        <v>0</v>
      </c>
    </row>
    <row r="2244" spans="1:40" x14ac:dyDescent="0.25">
      <c r="A2244" s="2">
        <v>2361</v>
      </c>
      <c r="B2244" t="s">
        <v>219</v>
      </c>
      <c r="C2244">
        <v>21081.975899953486</v>
      </c>
      <c r="D2244">
        <v>7077.5900594473896</v>
      </c>
      <c r="E2244">
        <v>71.114730979089913</v>
      </c>
      <c r="F2244">
        <v>421.93172153945682</v>
      </c>
      <c r="G2244">
        <v>34.812114768141988</v>
      </c>
      <c r="H2244">
        <v>1223.1861646212196</v>
      </c>
      <c r="I2244">
        <v>100.92041260599859</v>
      </c>
      <c r="J2244">
        <v>77.099717324038295</v>
      </c>
      <c r="K2244">
        <v>13.316132973707768</v>
      </c>
      <c r="L2244">
        <v>1274.1819088405089</v>
      </c>
      <c r="M2244">
        <v>380.0796178467163</v>
      </c>
      <c r="N2244">
        <v>312.4412537107691</v>
      </c>
      <c r="O2244">
        <v>483.7388991469553</v>
      </c>
      <c r="P2244">
        <v>0</v>
      </c>
      <c r="Q2244">
        <v>5057.9848498859019</v>
      </c>
      <c r="R2244">
        <v>23.458395928518144</v>
      </c>
      <c r="S2244">
        <v>169.84110318352609</v>
      </c>
      <c r="T2244">
        <v>2.6929673843111015</v>
      </c>
      <c r="U2244">
        <v>31.922459818108145</v>
      </c>
      <c r="V2244">
        <v>0</v>
      </c>
      <c r="W2244">
        <v>68.669289115361906</v>
      </c>
      <c r="X2244">
        <v>11.09273091230823</v>
      </c>
      <c r="Y2244">
        <v>3.3356067720476039</v>
      </c>
      <c r="Z2244">
        <v>0</v>
      </c>
      <c r="AA2244">
        <v>3334.7269572176046</v>
      </c>
      <c r="AB2244">
        <v>668.40816919982444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239.43063673197415</v>
      </c>
      <c r="AL2244">
        <f t="shared" si="105"/>
        <v>0.33909083400679968</v>
      </c>
      <c r="AM2244">
        <f t="shared" si="106"/>
        <v>3.2231366895435633E-2</v>
      </c>
      <c r="AN2244">
        <f t="shared" si="107"/>
        <v>0.1936676697583222</v>
      </c>
    </row>
    <row r="2245" spans="1:40" x14ac:dyDescent="0.25">
      <c r="A2245" s="2">
        <v>2362</v>
      </c>
      <c r="B2245" t="s">
        <v>219</v>
      </c>
      <c r="C2245">
        <v>5014.5861332423437</v>
      </c>
      <c r="D2245">
        <v>3862.548829256024</v>
      </c>
      <c r="E2245">
        <v>39.001381413528279</v>
      </c>
      <c r="F2245">
        <v>42.602017896170025</v>
      </c>
      <c r="G2245">
        <v>2.1424709120172141</v>
      </c>
      <c r="H2245">
        <v>123.50318104051195</v>
      </c>
      <c r="I2245">
        <v>6.2115575546734645</v>
      </c>
      <c r="J2245">
        <v>7.2438277487140912</v>
      </c>
      <c r="K2245">
        <v>1.6136566424517644</v>
      </c>
      <c r="L2245">
        <v>114.680957118946</v>
      </c>
      <c r="M2245">
        <v>47.376809346298145</v>
      </c>
      <c r="N2245">
        <v>29.418153671107351</v>
      </c>
      <c r="O2245">
        <v>47.389182363213536</v>
      </c>
      <c r="P2245">
        <v>0</v>
      </c>
      <c r="Q2245">
        <v>380.0213760854885</v>
      </c>
      <c r="R2245">
        <v>1.3345833932206939</v>
      </c>
      <c r="S2245">
        <v>14.867186725452948</v>
      </c>
      <c r="T2245">
        <v>0.26409788048690569</v>
      </c>
      <c r="U2245">
        <v>3.1271168969858647</v>
      </c>
      <c r="V2245">
        <v>0</v>
      </c>
      <c r="W2245">
        <v>0</v>
      </c>
      <c r="X2245">
        <v>0</v>
      </c>
      <c r="Y2245">
        <v>3.8166141411149757</v>
      </c>
      <c r="Z2245">
        <v>0</v>
      </c>
      <c r="AA2245">
        <v>185.11779190445344</v>
      </c>
      <c r="AB2245">
        <v>100.78045977606348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1.5248814754215323</v>
      </c>
      <c r="AL2245">
        <f t="shared" si="105"/>
        <v>0.77804032217248564</v>
      </c>
      <c r="AM2245">
        <f t="shared" si="106"/>
        <v>2.0097463100289915E-2</v>
      </c>
      <c r="AN2245">
        <f t="shared" si="107"/>
        <v>5.7013329531875066E-2</v>
      </c>
    </row>
    <row r="2246" spans="1:40" x14ac:dyDescent="0.25">
      <c r="A2246" s="2">
        <v>2363</v>
      </c>
      <c r="B2246" t="s">
        <v>219</v>
      </c>
      <c r="C2246">
        <v>7689.6061812501766</v>
      </c>
      <c r="D2246">
        <v>7541.2924010019569</v>
      </c>
      <c r="E2246">
        <v>76.174609358662508</v>
      </c>
      <c r="F2246">
        <v>0.26752611502423806</v>
      </c>
      <c r="G2246">
        <v>0</v>
      </c>
      <c r="H2246">
        <v>0.77557451440703462</v>
      </c>
      <c r="I2246">
        <v>0</v>
      </c>
      <c r="J2246">
        <v>5.2960958079711323E-2</v>
      </c>
      <c r="K2246">
        <v>0</v>
      </c>
      <c r="L2246">
        <v>0.96899721436026665</v>
      </c>
      <c r="M2246">
        <v>0</v>
      </c>
      <c r="N2246">
        <v>0.15972021004597398</v>
      </c>
      <c r="O2246">
        <v>0.28343533626198614</v>
      </c>
      <c r="P2246">
        <v>0</v>
      </c>
      <c r="Q2246">
        <v>1.9936179802452756</v>
      </c>
      <c r="R2246">
        <v>0</v>
      </c>
      <c r="S2246">
        <v>0.10482695370216623</v>
      </c>
      <c r="T2246">
        <v>1.6746549508641238E-3</v>
      </c>
      <c r="U2246">
        <v>1.8630535396836585E-2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5.327375884195197</v>
      </c>
      <c r="AB2246">
        <v>61.685404974891746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0.49942555799532051</v>
      </c>
      <c r="AL2246">
        <f t="shared" si="105"/>
        <v>0.99061861307469079</v>
      </c>
      <c r="AM2246">
        <f t="shared" si="106"/>
        <v>8.0219199164323039E-3</v>
      </c>
      <c r="AN2246">
        <f t="shared" si="107"/>
        <v>8.7147220910332758E-3</v>
      </c>
    </row>
    <row r="2247" spans="1:40" x14ac:dyDescent="0.25">
      <c r="A2247" s="2">
        <v>2364</v>
      </c>
      <c r="B2247" t="s">
        <v>197</v>
      </c>
      <c r="C2247">
        <v>395.22437944936593</v>
      </c>
      <c r="D2247">
        <v>386.880229618881</v>
      </c>
      <c r="E2247">
        <v>3.905338745794996</v>
      </c>
      <c r="F2247">
        <v>0.14216991332262208</v>
      </c>
      <c r="G2247">
        <v>4.9644783939543753E-2</v>
      </c>
      <c r="H2247">
        <v>0.46519003091899147</v>
      </c>
      <c r="I2247">
        <v>0.16244476805982755</v>
      </c>
      <c r="J2247">
        <v>3.1878924803987962E-2</v>
      </c>
      <c r="K2247">
        <v>5.0856233507863696E-3</v>
      </c>
      <c r="L2247">
        <v>0.46517769505418499</v>
      </c>
      <c r="M2247">
        <v>0.56791712343000034</v>
      </c>
      <c r="N2247">
        <v>0.14987522286319341</v>
      </c>
      <c r="O2247">
        <v>0.31509956996801552</v>
      </c>
      <c r="P2247">
        <v>0</v>
      </c>
      <c r="Q2247">
        <v>0</v>
      </c>
      <c r="R2247">
        <v>0</v>
      </c>
      <c r="S2247">
        <v>0</v>
      </c>
      <c r="T2247">
        <v>1.3104550300404772E-2</v>
      </c>
      <c r="U2247">
        <v>1.5736529431598225E-2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0.87993139455197755</v>
      </c>
      <c r="AB2247">
        <v>1.1755549546947699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L2247">
        <f t="shared" si="105"/>
        <v>0.98876888341029434</v>
      </c>
      <c r="AM2247">
        <f t="shared" si="106"/>
        <v>2.9743988878737069E-3</v>
      </c>
      <c r="AN2247">
        <f t="shared" si="107"/>
        <v>5.2008085941218753E-3</v>
      </c>
    </row>
    <row r="2248" spans="1:40" x14ac:dyDescent="0.25">
      <c r="A2248" s="2">
        <v>2365</v>
      </c>
      <c r="B2248" t="s">
        <v>197</v>
      </c>
      <c r="C2248">
        <v>15779.891310136589</v>
      </c>
      <c r="D2248">
        <v>15497.053208316729</v>
      </c>
      <c r="E2248">
        <v>156.53573246584304</v>
      </c>
      <c r="F2248">
        <v>0.75330695455663998</v>
      </c>
      <c r="G2248">
        <v>0</v>
      </c>
      <c r="H2248">
        <v>2.4648854200735402</v>
      </c>
      <c r="I2248">
        <v>0</v>
      </c>
      <c r="J2248">
        <v>0.14513902789860073</v>
      </c>
      <c r="K2248">
        <v>0</v>
      </c>
      <c r="L2248">
        <v>4.0571668262094223</v>
      </c>
      <c r="M2248">
        <v>0</v>
      </c>
      <c r="N2248">
        <v>0.52002251703181579</v>
      </c>
      <c r="O2248">
        <v>1.2375757464570998</v>
      </c>
      <c r="P2248">
        <v>0</v>
      </c>
      <c r="Q2248">
        <v>7.1477870554004861</v>
      </c>
      <c r="R2248">
        <v>0</v>
      </c>
      <c r="S2248">
        <v>0.37622035076751775</v>
      </c>
      <c r="T2248">
        <v>5.1329656208041717E-2</v>
      </c>
      <c r="U2248">
        <v>6.1949585078670689E-2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24.315022483105668</v>
      </c>
      <c r="AB2248">
        <v>64.682681168650035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20.489282562578776</v>
      </c>
      <c r="AL2248">
        <f t="shared" si="105"/>
        <v>0.99199599243925829</v>
      </c>
      <c r="AM2248">
        <f t="shared" si="106"/>
        <v>4.0990574584692848E-3</v>
      </c>
      <c r="AN2248">
        <f t="shared" si="107"/>
        <v>5.6399440213245264E-3</v>
      </c>
    </row>
    <row r="2249" spans="1:40" x14ac:dyDescent="0.25">
      <c r="A2249" s="2">
        <v>2366</v>
      </c>
      <c r="B2249" t="s">
        <v>197</v>
      </c>
      <c r="C2249">
        <v>1.557615847637831</v>
      </c>
      <c r="D2249">
        <v>1.542039669179184</v>
      </c>
      <c r="E2249">
        <v>1.5576178458647023E-2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L2249">
        <f t="shared" si="105"/>
        <v>1</v>
      </c>
      <c r="AM2249">
        <f t="shared" si="106"/>
        <v>0</v>
      </c>
      <c r="AN2249">
        <f t="shared" si="107"/>
        <v>0</v>
      </c>
    </row>
    <row r="2250" spans="1:40" x14ac:dyDescent="0.25">
      <c r="A2250" s="2">
        <v>2367</v>
      </c>
      <c r="B2250" t="s">
        <v>197</v>
      </c>
      <c r="C2250">
        <v>3.816292168247851</v>
      </c>
      <c r="D2250">
        <v>3.2942906067449766</v>
      </c>
      <c r="E2250">
        <v>3.3275612267093829E-2</v>
      </c>
      <c r="F2250">
        <v>1.0579424639019482E-3</v>
      </c>
      <c r="G2250">
        <v>5.3346387163965184E-2</v>
      </c>
      <c r="H2250">
        <v>2.8984725435460571E-4</v>
      </c>
      <c r="I2250">
        <v>1.4318454075270267E-2</v>
      </c>
      <c r="J2250">
        <v>2.8984726884696845E-5</v>
      </c>
      <c r="K2250">
        <v>1.4347438945629357E-3</v>
      </c>
      <c r="L2250">
        <v>6.0288230354994263E-3</v>
      </c>
      <c r="M2250">
        <v>0.30399180036711049</v>
      </c>
      <c r="N2250">
        <v>5.0245021542370906E-2</v>
      </c>
      <c r="O2250">
        <v>1.0289577819435757E-3</v>
      </c>
      <c r="P2250">
        <v>5.1708751626097928E-2</v>
      </c>
      <c r="Q2250">
        <v>0</v>
      </c>
      <c r="R2250">
        <v>0</v>
      </c>
      <c r="S2250">
        <v>0</v>
      </c>
      <c r="T2250">
        <v>4.347708815319086E-5</v>
      </c>
      <c r="U2250">
        <v>5.2027582156651576E-3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L2250">
        <f t="shared" si="105"/>
        <v>0.87193696716879876</v>
      </c>
      <c r="AM2250">
        <f t="shared" si="106"/>
        <v>0</v>
      </c>
      <c r="AN2250">
        <f t="shared" si="107"/>
        <v>0</v>
      </c>
    </row>
    <row r="2251" spans="1:40" x14ac:dyDescent="0.25">
      <c r="A2251" s="2">
        <v>2368</v>
      </c>
      <c r="B2251" t="s">
        <v>196</v>
      </c>
      <c r="C2251">
        <v>88.862196556922399</v>
      </c>
      <c r="D2251">
        <v>83.904257478188896</v>
      </c>
      <c r="E2251">
        <v>0.84696638024001802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1.7598627891039551</v>
      </c>
      <c r="AB2251">
        <v>2.3511099093895398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L2251">
        <f t="shared" si="105"/>
        <v>0.95373766508393565</v>
      </c>
      <c r="AM2251">
        <f t="shared" si="106"/>
        <v>2.6457931499403019E-2</v>
      </c>
      <c r="AN2251">
        <f t="shared" si="107"/>
        <v>4.6262334916064463E-2</v>
      </c>
    </row>
    <row r="2252" spans="1:40" x14ac:dyDescent="0.25">
      <c r="A2252" s="2">
        <v>2369</v>
      </c>
      <c r="B2252" t="s">
        <v>196</v>
      </c>
      <c r="C2252">
        <v>10822.843530666265</v>
      </c>
      <c r="D2252">
        <v>10385.814435107968</v>
      </c>
      <c r="E2252">
        <v>104.90711027445317</v>
      </c>
      <c r="F2252">
        <v>0.56498021591747982</v>
      </c>
      <c r="G2252">
        <v>0</v>
      </c>
      <c r="H2252">
        <v>1.8486640650551547</v>
      </c>
      <c r="I2252">
        <v>0</v>
      </c>
      <c r="J2252">
        <v>0.10885427092395052</v>
      </c>
      <c r="K2252">
        <v>0</v>
      </c>
      <c r="L2252">
        <v>3.042875119657066</v>
      </c>
      <c r="M2252">
        <v>0</v>
      </c>
      <c r="N2252">
        <v>0.39001688777386179</v>
      </c>
      <c r="O2252">
        <v>0.92818180984282472</v>
      </c>
      <c r="P2252">
        <v>0</v>
      </c>
      <c r="Q2252">
        <v>19.85496404277913</v>
      </c>
      <c r="R2252">
        <v>0</v>
      </c>
      <c r="S2252">
        <v>1.0450565299097716</v>
      </c>
      <c r="T2252">
        <v>3.8497242156031286E-2</v>
      </c>
      <c r="U2252">
        <v>4.6462188809003012E-2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57.812846010362946</v>
      </c>
      <c r="AB2252">
        <v>153.79339618290723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92.647190717747506</v>
      </c>
      <c r="AL2252">
        <f t="shared" si="105"/>
        <v>0.96931287195063065</v>
      </c>
      <c r="AM2252">
        <f t="shared" si="106"/>
        <v>1.4210072957918811E-2</v>
      </c>
      <c r="AN2252">
        <f t="shared" si="107"/>
        <v>1.9551815712172963E-2</v>
      </c>
    </row>
    <row r="2253" spans="1:40" x14ac:dyDescent="0.25">
      <c r="A2253" s="2">
        <v>2370</v>
      </c>
      <c r="B2253" t="s">
        <v>196</v>
      </c>
      <c r="C2253">
        <v>9.9843525472487116</v>
      </c>
      <c r="D2253">
        <v>9.8845091792508999</v>
      </c>
      <c r="E2253">
        <v>9.9843367997810864E-2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L2253">
        <f t="shared" si="105"/>
        <v>1</v>
      </c>
      <c r="AM2253">
        <f t="shared" si="106"/>
        <v>0</v>
      </c>
      <c r="AN2253">
        <f t="shared" si="107"/>
        <v>0</v>
      </c>
    </row>
    <row r="2254" spans="1:40" x14ac:dyDescent="0.25">
      <c r="A2254" s="2">
        <v>2371</v>
      </c>
      <c r="B2254" t="s">
        <v>217</v>
      </c>
      <c r="C2254">
        <v>42.75224892515282</v>
      </c>
      <c r="D2254">
        <v>20.461476187135549</v>
      </c>
      <c r="E2254">
        <v>0.20439041925935778</v>
      </c>
      <c r="F2254">
        <v>1.408593893517742</v>
      </c>
      <c r="G2254">
        <v>5.427787991799872E-2</v>
      </c>
      <c r="H2254">
        <v>4.0835332429581426</v>
      </c>
      <c r="I2254">
        <v>0.15735262422184876</v>
      </c>
      <c r="J2254">
        <v>0.26569360059709912</v>
      </c>
      <c r="K2254">
        <v>2.3892963703247293E-2</v>
      </c>
      <c r="L2254">
        <v>2.5811177350116532</v>
      </c>
      <c r="M2254">
        <v>2.7171981406845807</v>
      </c>
      <c r="N2254">
        <v>1.0197172626355322</v>
      </c>
      <c r="O2254">
        <v>1.5493326133224938</v>
      </c>
      <c r="P2254">
        <v>0</v>
      </c>
      <c r="Q2254">
        <v>6.3489426193180574</v>
      </c>
      <c r="R2254">
        <v>0.91197321520071506</v>
      </c>
      <c r="S2254">
        <v>0.22450538149401866</v>
      </c>
      <c r="T2254">
        <v>8.6252516078961037E-3</v>
      </c>
      <c r="U2254">
        <v>0.10224241802062412</v>
      </c>
      <c r="V2254">
        <v>0</v>
      </c>
      <c r="W2254">
        <v>9.7735944810150698E-3</v>
      </c>
      <c r="X2254">
        <v>1.9187108650961454E-3</v>
      </c>
      <c r="Y2254">
        <v>0</v>
      </c>
      <c r="Z2254">
        <v>0</v>
      </c>
      <c r="AA2254">
        <v>0.49315500152363939</v>
      </c>
      <c r="AB2254">
        <v>0.12453616967651308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L2254">
        <f t="shared" si="105"/>
        <v>0.48338665511082318</v>
      </c>
      <c r="AM2254">
        <f t="shared" si="106"/>
        <v>2.9578532994368602E-3</v>
      </c>
      <c r="AN2254">
        <f t="shared" si="107"/>
        <v>1.4721646050670631E-2</v>
      </c>
    </row>
    <row r="2255" spans="1:40" x14ac:dyDescent="0.25">
      <c r="A2255" s="2">
        <v>2372</v>
      </c>
      <c r="B2255" t="s">
        <v>217</v>
      </c>
      <c r="C2255">
        <v>16183.882799577977</v>
      </c>
      <c r="D2255">
        <v>5886.0296927466206</v>
      </c>
      <c r="E2255">
        <v>59.142082915055646</v>
      </c>
      <c r="F2255">
        <v>423.26465865055718</v>
      </c>
      <c r="G2255">
        <v>34.922090760278905</v>
      </c>
      <c r="H2255">
        <v>1227.050368589244</v>
      </c>
      <c r="I2255">
        <v>101.23923329750593</v>
      </c>
      <c r="J2255">
        <v>77.343285345190125</v>
      </c>
      <c r="K2255">
        <v>13.358200367342553</v>
      </c>
      <c r="L2255">
        <v>1278.207214988123</v>
      </c>
      <c r="M2255">
        <v>381.28033872627532</v>
      </c>
      <c r="N2255">
        <v>313.42829621278884</v>
      </c>
      <c r="O2255">
        <v>485.26709315996573</v>
      </c>
      <c r="P2255">
        <v>0</v>
      </c>
      <c r="Q2255">
        <v>4063.1675413686012</v>
      </c>
      <c r="R2255">
        <v>18.844539028518128</v>
      </c>
      <c r="S2255">
        <v>136.43632358074493</v>
      </c>
      <c r="T2255">
        <v>2.701474818055202</v>
      </c>
      <c r="U2255">
        <v>32.023307014934012</v>
      </c>
      <c r="V2255">
        <v>0</v>
      </c>
      <c r="W2255">
        <v>27.517548856146369</v>
      </c>
      <c r="X2255">
        <v>4.4451423447056033</v>
      </c>
      <c r="Y2255">
        <v>5.8373118510833057</v>
      </c>
      <c r="Z2255">
        <v>0</v>
      </c>
      <c r="AA2255">
        <v>1336.3107897183033</v>
      </c>
      <c r="AB2255">
        <v>267.84833058201644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8.217934655921189</v>
      </c>
      <c r="AL2255">
        <f t="shared" si="105"/>
        <v>0.36735138589960048</v>
      </c>
      <c r="AM2255">
        <f t="shared" si="106"/>
        <v>1.6824978053710485E-2</v>
      </c>
      <c r="AN2255">
        <f t="shared" si="107"/>
        <v>0.10109575259305735</v>
      </c>
    </row>
    <row r="2256" spans="1:40" x14ac:dyDescent="0.25">
      <c r="A2256" s="2">
        <v>2373</v>
      </c>
      <c r="B2256" t="s">
        <v>217</v>
      </c>
      <c r="C2256">
        <v>274.60531246185485</v>
      </c>
      <c r="D2256">
        <v>271.85926152705667</v>
      </c>
      <c r="E2256">
        <v>2.7460509347982032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L2256">
        <f t="shared" si="105"/>
        <v>1</v>
      </c>
      <c r="AM2256">
        <f t="shared" si="106"/>
        <v>0</v>
      </c>
      <c r="AN2256">
        <f t="shared" si="107"/>
        <v>0</v>
      </c>
    </row>
    <row r="2257" spans="1:40" x14ac:dyDescent="0.25">
      <c r="A2257" s="2">
        <v>2374</v>
      </c>
      <c r="B2257" t="s">
        <v>217</v>
      </c>
      <c r="C2257">
        <v>0.70740549343968784</v>
      </c>
      <c r="D2257">
        <v>0.6843499347012163</v>
      </c>
      <c r="E2257">
        <v>6.9125373322275318E-3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1.6143021406243976E-2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L2257">
        <f t="shared" si="105"/>
        <v>0.97717996035378496</v>
      </c>
      <c r="AM2257">
        <f t="shared" si="106"/>
        <v>0</v>
      </c>
      <c r="AN2257">
        <f t="shared" si="107"/>
        <v>0</v>
      </c>
    </row>
    <row r="2258" spans="1:40" x14ac:dyDescent="0.25">
      <c r="A2258" s="2">
        <v>2375</v>
      </c>
      <c r="B2258" t="s">
        <v>217</v>
      </c>
      <c r="C2258">
        <v>52.776005179775822</v>
      </c>
      <c r="D2258">
        <v>0.4050946982796893</v>
      </c>
      <c r="E2258">
        <v>3.3697734447557808E-3</v>
      </c>
      <c r="F2258">
        <v>2.0773229542511542</v>
      </c>
      <c r="G2258">
        <v>0</v>
      </c>
      <c r="H2258">
        <v>6.0221881103706592</v>
      </c>
      <c r="I2258">
        <v>0</v>
      </c>
      <c r="J2258">
        <v>0.3646842239684876</v>
      </c>
      <c r="K2258">
        <v>4.6538627195027632E-2</v>
      </c>
      <c r="L2258">
        <v>4.2540164833144312</v>
      </c>
      <c r="M2258">
        <v>3.2697543004891947</v>
      </c>
      <c r="N2258">
        <v>1.430784476254388</v>
      </c>
      <c r="O2258">
        <v>2.2000989520413059</v>
      </c>
      <c r="P2258">
        <v>0</v>
      </c>
      <c r="Q2258">
        <v>10.670473927341098</v>
      </c>
      <c r="R2258">
        <v>0.32750891685870559</v>
      </c>
      <c r="S2258">
        <v>0.35433723860049521</v>
      </c>
      <c r="T2258">
        <v>1.2247149280596994E-2</v>
      </c>
      <c r="U2258">
        <v>0.14518693286278733</v>
      </c>
      <c r="V2258">
        <v>0</v>
      </c>
      <c r="W2258">
        <v>5.7331777531866015</v>
      </c>
      <c r="X2258">
        <v>0.67022804870282759</v>
      </c>
      <c r="Y2258">
        <v>0</v>
      </c>
      <c r="Z2258">
        <v>0</v>
      </c>
      <c r="AA2258">
        <v>12.419170559104501</v>
      </c>
      <c r="AB2258">
        <v>2.3698220542291213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L2258">
        <f t="shared" si="105"/>
        <v>7.7395867749568111E-3</v>
      </c>
      <c r="AM2258">
        <f t="shared" si="106"/>
        <v>5.7602883973054485E-2</v>
      </c>
      <c r="AN2258">
        <f t="shared" si="107"/>
        <v>0.40155366710749352</v>
      </c>
    </row>
    <row r="2259" spans="1:40" x14ac:dyDescent="0.25">
      <c r="A2259" s="2">
        <v>2376</v>
      </c>
      <c r="B2259" t="s">
        <v>218</v>
      </c>
      <c r="C2259">
        <v>17695.650397933689</v>
      </c>
      <c r="D2259">
        <v>5142.4203239559847</v>
      </c>
      <c r="E2259">
        <v>51.6703898993675</v>
      </c>
      <c r="F2259">
        <v>544.90469101783071</v>
      </c>
      <c r="G2259">
        <v>44.958185585574093</v>
      </c>
      <c r="H2259">
        <v>1579.6865821283875</v>
      </c>
      <c r="I2259">
        <v>130.33389868820538</v>
      </c>
      <c r="J2259">
        <v>99.570607046876034</v>
      </c>
      <c r="K2259">
        <v>17.197150517899694</v>
      </c>
      <c r="L2259">
        <v>1645.5451531446879</v>
      </c>
      <c r="M2259">
        <v>490.85469556375261</v>
      </c>
      <c r="N2259">
        <v>403.50297482567771</v>
      </c>
      <c r="O2259">
        <v>624.72571251869613</v>
      </c>
      <c r="P2259">
        <v>0</v>
      </c>
      <c r="Q2259">
        <v>3026.4819060872478</v>
      </c>
      <c r="R2259">
        <v>14.036501280760548</v>
      </c>
      <c r="S2259">
        <v>101.62565546364461</v>
      </c>
      <c r="T2259">
        <v>3.4778389145882511</v>
      </c>
      <c r="U2259">
        <v>41.226334062414594</v>
      </c>
      <c r="V2259">
        <v>0</v>
      </c>
      <c r="W2259">
        <v>56.482009336023388</v>
      </c>
      <c r="X2259">
        <v>9.124016558529167</v>
      </c>
      <c r="Y2259">
        <v>155.93961659322545</v>
      </c>
      <c r="Z2259">
        <v>0</v>
      </c>
      <c r="AA2259">
        <v>2742.8866900635735</v>
      </c>
      <c r="AB2259">
        <v>549.78050507549392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219.21895960524907</v>
      </c>
      <c r="AL2259">
        <f t="shared" si="105"/>
        <v>0.29352358331298539</v>
      </c>
      <c r="AM2259">
        <f t="shared" si="106"/>
        <v>3.1584288176222455E-2</v>
      </c>
      <c r="AN2259">
        <f t="shared" si="107"/>
        <v>0.1897795868201467</v>
      </c>
    </row>
    <row r="2260" spans="1:40" x14ac:dyDescent="0.25">
      <c r="A2260" s="2">
        <v>2377</v>
      </c>
      <c r="B2260" t="s">
        <v>218</v>
      </c>
      <c r="C2260">
        <v>4375.1703139999227</v>
      </c>
      <c r="D2260">
        <v>3713.555376868344</v>
      </c>
      <c r="E2260">
        <v>37.496947237660642</v>
      </c>
      <c r="F2260">
        <v>22.176978222780583</v>
      </c>
      <c r="G2260">
        <v>1.1152882681413581</v>
      </c>
      <c r="H2260">
        <v>64.291024032122053</v>
      </c>
      <c r="I2260">
        <v>3.2334988674779614</v>
      </c>
      <c r="J2260">
        <v>3.7708591791199724</v>
      </c>
      <c r="K2260">
        <v>0.84000782089515114</v>
      </c>
      <c r="L2260">
        <v>59.698512281577699</v>
      </c>
      <c r="M2260">
        <v>24.662551705846276</v>
      </c>
      <c r="N2260">
        <v>15.313963646243444</v>
      </c>
      <c r="O2260">
        <v>24.668992624380962</v>
      </c>
      <c r="P2260">
        <v>0</v>
      </c>
      <c r="Q2260">
        <v>146.37745186100884</v>
      </c>
      <c r="R2260">
        <v>0.51405770487952229</v>
      </c>
      <c r="S2260">
        <v>5.7265749933079082</v>
      </c>
      <c r="T2260">
        <v>0.13747923768576131</v>
      </c>
      <c r="U2260">
        <v>1.6278572412594419</v>
      </c>
      <c r="V2260">
        <v>0</v>
      </c>
      <c r="W2260">
        <v>0</v>
      </c>
      <c r="X2260">
        <v>0</v>
      </c>
      <c r="Y2260">
        <v>3.339833878613975</v>
      </c>
      <c r="Z2260">
        <v>0</v>
      </c>
      <c r="AA2260">
        <v>159.52272742891807</v>
      </c>
      <c r="AB2260">
        <v>86.846183987090086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0.2541469125702554</v>
      </c>
      <c r="AL2260">
        <f t="shared" si="105"/>
        <v>0.8573500126619461</v>
      </c>
      <c r="AM2260">
        <f t="shared" si="106"/>
        <v>1.9849783609381937E-2</v>
      </c>
      <c r="AN2260">
        <f t="shared" si="107"/>
        <v>5.631070192345717E-2</v>
      </c>
    </row>
    <row r="2261" spans="1:40" x14ac:dyDescent="0.25">
      <c r="A2261" s="2">
        <v>2378</v>
      </c>
      <c r="B2261" t="s">
        <v>218</v>
      </c>
      <c r="C2261">
        <v>12757.742593480181</v>
      </c>
      <c r="D2261">
        <v>12602.665717871898</v>
      </c>
      <c r="E2261">
        <v>127.29955117628789</v>
      </c>
      <c r="F2261">
        <v>0.18521038732447251</v>
      </c>
      <c r="G2261">
        <v>0</v>
      </c>
      <c r="H2261">
        <v>0.5369362022817934</v>
      </c>
      <c r="I2261">
        <v>0</v>
      </c>
      <c r="J2261">
        <v>3.6665278670569387E-2</v>
      </c>
      <c r="K2261">
        <v>0</v>
      </c>
      <c r="L2261">
        <v>0.67084422532633869</v>
      </c>
      <c r="M2261">
        <v>0</v>
      </c>
      <c r="N2261">
        <v>0.11057553003182817</v>
      </c>
      <c r="O2261">
        <v>0.19622446356599044</v>
      </c>
      <c r="P2261">
        <v>0</v>
      </c>
      <c r="Q2261">
        <v>3.9872359604905512</v>
      </c>
      <c r="R2261">
        <v>0</v>
      </c>
      <c r="S2261">
        <v>0.20965390740433246</v>
      </c>
      <c r="T2261">
        <v>1.1593765044443935E-3</v>
      </c>
      <c r="U2261">
        <v>1.2898062967040717E-2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1.7354330531847988</v>
      </c>
      <c r="AB2261">
        <v>20.094487984245038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L2261">
        <f t="shared" si="105"/>
        <v>0.99782270850595534</v>
      </c>
      <c r="AM2261">
        <f t="shared" si="106"/>
        <v>1.5750817855906801E-3</v>
      </c>
      <c r="AN2261">
        <f t="shared" si="107"/>
        <v>1.7111115761644206E-3</v>
      </c>
    </row>
    <row r="2262" spans="1:40" x14ac:dyDescent="0.25">
      <c r="A2262" s="2">
        <v>2379</v>
      </c>
      <c r="B2262" t="s">
        <v>200</v>
      </c>
      <c r="C2262">
        <v>10978.773414346024</v>
      </c>
      <c r="D2262">
        <v>1117.6505779702889</v>
      </c>
      <c r="E2262">
        <v>10.92209471319901</v>
      </c>
      <c r="F2262">
        <v>283.58527662511517</v>
      </c>
      <c r="G2262">
        <v>98.079693541292755</v>
      </c>
      <c r="H2262">
        <v>927.91930387307229</v>
      </c>
      <c r="I2262">
        <v>320.92580154014149</v>
      </c>
      <c r="J2262">
        <v>57.878063953969033</v>
      </c>
      <c r="K2262">
        <v>15.668282520202181</v>
      </c>
      <c r="L2262">
        <v>1071.7476195777797</v>
      </c>
      <c r="M2262">
        <v>983.86878176224343</v>
      </c>
      <c r="N2262">
        <v>316.48755933744013</v>
      </c>
      <c r="O2262">
        <v>626.97339816668875</v>
      </c>
      <c r="P2262">
        <v>0</v>
      </c>
      <c r="Q2262">
        <v>3881.2712861179339</v>
      </c>
      <c r="R2262">
        <v>312.5503813616873</v>
      </c>
      <c r="S2262">
        <v>156.6680745078429</v>
      </c>
      <c r="T2262">
        <v>26.078605941952901</v>
      </c>
      <c r="U2262">
        <v>31.30743507057829</v>
      </c>
      <c r="V2262">
        <v>0</v>
      </c>
      <c r="W2262">
        <v>0</v>
      </c>
      <c r="X2262">
        <v>0</v>
      </c>
      <c r="Y2262">
        <v>4.5333499476090351</v>
      </c>
      <c r="Z2262">
        <v>0</v>
      </c>
      <c r="AA2262">
        <v>568.11449347989469</v>
      </c>
      <c r="AB2262">
        <v>162.21543278296485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4.3279015541300261</v>
      </c>
      <c r="AL2262">
        <f t="shared" si="105"/>
        <v>0.10279587983925195</v>
      </c>
      <c r="AM2262">
        <f t="shared" si="106"/>
        <v>1.4775369402468682E-2</v>
      </c>
      <c r="AN2262">
        <f t="shared" si="107"/>
        <v>6.6521996465336769E-2</v>
      </c>
    </row>
    <row r="2263" spans="1:40" x14ac:dyDescent="0.25">
      <c r="A2263" s="2">
        <v>2380</v>
      </c>
      <c r="B2263" t="s">
        <v>200</v>
      </c>
      <c r="C2263">
        <v>8430.9918730255195</v>
      </c>
      <c r="D2263">
        <v>426.29129000737089</v>
      </c>
      <c r="E2263">
        <v>4.1559635747899097</v>
      </c>
      <c r="F2263">
        <v>237.00730248774204</v>
      </c>
      <c r="G2263">
        <v>202.82289923348253</v>
      </c>
      <c r="H2263">
        <v>687.08738872680306</v>
      </c>
      <c r="I2263">
        <v>587.98673402621159</v>
      </c>
      <c r="J2263">
        <v>61.51694459233169</v>
      </c>
      <c r="K2263">
        <v>25.550746123436035</v>
      </c>
      <c r="L2263">
        <v>743.8677315540549</v>
      </c>
      <c r="M2263">
        <v>849.13550454264782</v>
      </c>
      <c r="N2263">
        <v>289.85533596314036</v>
      </c>
      <c r="O2263">
        <v>465.82560763053527</v>
      </c>
      <c r="P2263">
        <v>0</v>
      </c>
      <c r="Q2263">
        <v>2441.9888926955941</v>
      </c>
      <c r="R2263">
        <v>341.38384919426034</v>
      </c>
      <c r="S2263">
        <v>105.2296874996011</v>
      </c>
      <c r="T2263">
        <v>2.5932664306292912</v>
      </c>
      <c r="U2263">
        <v>30.740426662025861</v>
      </c>
      <c r="V2263">
        <v>0</v>
      </c>
      <c r="W2263">
        <v>118.37813858434501</v>
      </c>
      <c r="X2263">
        <v>24.673347791497875</v>
      </c>
      <c r="Y2263">
        <v>5.7173887996179671</v>
      </c>
      <c r="Z2263">
        <v>0</v>
      </c>
      <c r="AA2263">
        <v>631.12536072132002</v>
      </c>
      <c r="AB2263">
        <v>121.61398747503326</v>
      </c>
      <c r="AC2263">
        <v>0.51727603173343806</v>
      </c>
      <c r="AD2263">
        <v>0</v>
      </c>
      <c r="AE2263">
        <v>0</v>
      </c>
      <c r="AF2263">
        <v>0</v>
      </c>
      <c r="AG2263">
        <v>0</v>
      </c>
      <c r="AH2263">
        <v>25.926802677314406</v>
      </c>
      <c r="AL2263">
        <f t="shared" si="105"/>
        <v>5.1055351501328373E-2</v>
      </c>
      <c r="AM2263">
        <f t="shared" si="106"/>
        <v>1.7351141771891534E-2</v>
      </c>
      <c r="AN2263">
        <f t="shared" si="107"/>
        <v>0.10624975661976716</v>
      </c>
    </row>
    <row r="2264" spans="1:40" x14ac:dyDescent="0.25">
      <c r="A2264" s="2">
        <v>2381</v>
      </c>
      <c r="B2264" t="s">
        <v>200</v>
      </c>
      <c r="C2264">
        <v>722.37220648643085</v>
      </c>
      <c r="D2264">
        <v>589.92796869794665</v>
      </c>
      <c r="E2264">
        <v>5.9569386239241027</v>
      </c>
      <c r="F2264">
        <v>4.1412893210865738</v>
      </c>
      <c r="G2264">
        <v>0.86397458351146095</v>
      </c>
      <c r="H2264">
        <v>12.00576977500821</v>
      </c>
      <c r="I2264">
        <v>2.5045585026775714</v>
      </c>
      <c r="J2264">
        <v>0.83297107755040811</v>
      </c>
      <c r="K2264">
        <v>0.15788458665943547</v>
      </c>
      <c r="L2264">
        <v>7.8506809647052256</v>
      </c>
      <c r="M2264">
        <v>10.277641433172866</v>
      </c>
      <c r="N2264">
        <v>3.3438916928725315</v>
      </c>
      <c r="O2264">
        <v>5.3010511616187292</v>
      </c>
      <c r="P2264">
        <v>0</v>
      </c>
      <c r="Q2264">
        <v>33.04604918601644</v>
      </c>
      <c r="R2264">
        <v>5.7851487926110226</v>
      </c>
      <c r="S2264">
        <v>1.3669235106036661</v>
      </c>
      <c r="T2264">
        <v>2.9480152673640337E-2</v>
      </c>
      <c r="U2264">
        <v>0.34981919768356101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24.165902447383171</v>
      </c>
      <c r="AB2264">
        <v>14.464262778725693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L2264">
        <f t="shared" si="105"/>
        <v>0.82490010270496739</v>
      </c>
      <c r="AM2264">
        <f t="shared" si="106"/>
        <v>2.0023282525055721E-2</v>
      </c>
      <c r="AN2264">
        <f t="shared" si="107"/>
        <v>5.3476815524234181E-2</v>
      </c>
    </row>
    <row r="2265" spans="1:40" x14ac:dyDescent="0.25">
      <c r="A2265" s="2">
        <v>2382</v>
      </c>
      <c r="B2265" t="s">
        <v>200</v>
      </c>
      <c r="C2265">
        <v>4361.6141565750931</v>
      </c>
      <c r="D2265">
        <v>3255.736275213515</v>
      </c>
      <c r="E2265">
        <v>32.864830116046591</v>
      </c>
      <c r="F2265">
        <v>22.871584805776823</v>
      </c>
      <c r="G2265">
        <v>7.9866046162741009</v>
      </c>
      <c r="H2265">
        <v>74.837446224092744</v>
      </c>
      <c r="I2265">
        <v>26.133302061624757</v>
      </c>
      <c r="J2265">
        <v>5.1285220278415631</v>
      </c>
      <c r="K2265">
        <v>0.81814965655775707</v>
      </c>
      <c r="L2265">
        <v>74.835461691842013</v>
      </c>
      <c r="M2265">
        <v>91.363667231801287</v>
      </c>
      <c r="N2265">
        <v>24.111176478116239</v>
      </c>
      <c r="O2265">
        <v>50.691643318604498</v>
      </c>
      <c r="P2265">
        <v>0</v>
      </c>
      <c r="Q2265">
        <v>494.51364729980116</v>
      </c>
      <c r="R2265">
        <v>25.420084678149262</v>
      </c>
      <c r="S2265">
        <v>22.160362811522379</v>
      </c>
      <c r="T2265">
        <v>2.1081945295776174</v>
      </c>
      <c r="U2265">
        <v>2.5316141723083643</v>
      </c>
      <c r="V2265">
        <v>0</v>
      </c>
      <c r="W2265">
        <v>0</v>
      </c>
      <c r="X2265">
        <v>0</v>
      </c>
      <c r="Y2265">
        <v>5.2842516593555908</v>
      </c>
      <c r="Z2265">
        <v>0</v>
      </c>
      <c r="AA2265">
        <v>59.835334829534474</v>
      </c>
      <c r="AB2265">
        <v>79.937736919244344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2.44426623350649</v>
      </c>
      <c r="AL2265">
        <f t="shared" si="105"/>
        <v>0.75398716788646369</v>
      </c>
      <c r="AM2265">
        <f t="shared" si="106"/>
        <v>1.8327558112571453E-2</v>
      </c>
      <c r="AN2265">
        <f t="shared" si="107"/>
        <v>3.2046179861662499E-2</v>
      </c>
    </row>
    <row r="2266" spans="1:40" x14ac:dyDescent="0.25">
      <c r="A2266" s="2">
        <v>2383</v>
      </c>
      <c r="B2266" t="s">
        <v>200</v>
      </c>
      <c r="C2266">
        <v>4192.6684799479663</v>
      </c>
      <c r="D2266">
        <v>4139.9872069017711</v>
      </c>
      <c r="E2266">
        <v>41.818010244928324</v>
      </c>
      <c r="F2266">
        <v>0.3434193469302329</v>
      </c>
      <c r="G2266">
        <v>0</v>
      </c>
      <c r="H2266">
        <v>1.1236977650335256</v>
      </c>
      <c r="I2266">
        <v>0</v>
      </c>
      <c r="J2266">
        <v>6.616632154200916E-2</v>
      </c>
      <c r="K2266">
        <v>0</v>
      </c>
      <c r="L2266">
        <v>1.8495907590072367</v>
      </c>
      <c r="M2266">
        <v>0</v>
      </c>
      <c r="N2266">
        <v>0.23706908864685719</v>
      </c>
      <c r="O2266">
        <v>0.56418894323779556</v>
      </c>
      <c r="P2266">
        <v>0</v>
      </c>
      <c r="Q2266">
        <v>0</v>
      </c>
      <c r="R2266">
        <v>0</v>
      </c>
      <c r="S2266">
        <v>0</v>
      </c>
      <c r="T2266">
        <v>2.3400284447783724E-2</v>
      </c>
      <c r="U2266">
        <v>2.824172260939399E-2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1.8106931636355283</v>
      </c>
      <c r="AB2266">
        <v>4.8167954061760652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L2266">
        <f t="shared" si="105"/>
        <v>0.99740898598274064</v>
      </c>
      <c r="AM2266">
        <f t="shared" si="106"/>
        <v>1.1488615017412121E-3</v>
      </c>
      <c r="AN2266">
        <f t="shared" si="107"/>
        <v>1.5807327961913757E-3</v>
      </c>
    </row>
    <row r="2267" spans="1:40" x14ac:dyDescent="0.25">
      <c r="A2267" s="2">
        <v>2384</v>
      </c>
      <c r="B2267" t="s">
        <v>200</v>
      </c>
      <c r="C2267">
        <v>447.53385846229048</v>
      </c>
      <c r="D2267">
        <v>441.08590878203182</v>
      </c>
      <c r="E2267">
        <v>4.4554106480816351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0.93557300362383589</v>
      </c>
      <c r="R2267">
        <v>0</v>
      </c>
      <c r="S2267">
        <v>4.9253841677489432E-2</v>
      </c>
      <c r="T2267">
        <v>0</v>
      </c>
      <c r="U2267">
        <v>0</v>
      </c>
      <c r="V2267">
        <v>0</v>
      </c>
      <c r="W2267">
        <v>4.5805099401702888E-3</v>
      </c>
      <c r="X2267">
        <v>3.0536733316177751E-3</v>
      </c>
      <c r="Y2267">
        <v>0</v>
      </c>
      <c r="Z2267">
        <v>0</v>
      </c>
      <c r="AA2267">
        <v>8.7793107186597205E-2</v>
      </c>
      <c r="AB2267">
        <v>0.91228489641724919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L2267">
        <f t="shared" si="105"/>
        <v>0.99554773567518817</v>
      </c>
      <c r="AM2267">
        <f t="shared" si="106"/>
        <v>2.0452945680890736E-3</v>
      </c>
      <c r="AN2267">
        <f t="shared" si="107"/>
        <v>2.2517004419243176E-3</v>
      </c>
    </row>
    <row r="2268" spans="1:40" x14ac:dyDescent="0.25">
      <c r="A2268" s="2">
        <v>2385</v>
      </c>
      <c r="B2268" t="s">
        <v>200</v>
      </c>
      <c r="C2268">
        <v>5.234043636092415</v>
      </c>
      <c r="D2268">
        <v>0.92811494598714928</v>
      </c>
      <c r="E2268">
        <v>9.1901483963019535E-3</v>
      </c>
      <c r="F2268">
        <v>0.12010423110066355</v>
      </c>
      <c r="G2268">
        <v>2.0885373172491166E-2</v>
      </c>
      <c r="H2268">
        <v>0.39299263252847921</v>
      </c>
      <c r="I2268">
        <v>6.8338944719912975E-2</v>
      </c>
      <c r="J2268">
        <v>1.9096438623546159E-2</v>
      </c>
      <c r="K2268">
        <v>8.0720297277680122E-3</v>
      </c>
      <c r="L2268">
        <v>0.43555844951934897</v>
      </c>
      <c r="M2268">
        <v>0.32379974705647824</v>
      </c>
      <c r="N2268">
        <v>0.11550113825009983</v>
      </c>
      <c r="O2268">
        <v>0.23160817445873602</v>
      </c>
      <c r="P2268">
        <v>0</v>
      </c>
      <c r="Q2268">
        <v>1.6374662873791959</v>
      </c>
      <c r="R2268">
        <v>0.32079282229990447</v>
      </c>
      <c r="S2268">
        <v>7.0202094392448178E-2</v>
      </c>
      <c r="T2268">
        <v>9.6336069027383002E-3</v>
      </c>
      <c r="U2268">
        <v>1.1565126214005111E-2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0.41294536399854331</v>
      </c>
      <c r="AB2268">
        <v>9.8176081364603068E-2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L2268">
        <f t="shared" si="105"/>
        <v>0.17907857854299739</v>
      </c>
      <c r="AM2268">
        <f t="shared" si="106"/>
        <v>1.8757214916515004E-2</v>
      </c>
      <c r="AN2268">
        <f t="shared" si="107"/>
        <v>9.7653264072657758E-2</v>
      </c>
    </row>
    <row r="2269" spans="1:40" x14ac:dyDescent="0.25">
      <c r="A2269" s="2">
        <v>2386</v>
      </c>
      <c r="B2269" t="s">
        <v>200</v>
      </c>
      <c r="C2269">
        <v>4.601787109388277</v>
      </c>
      <c r="D2269">
        <v>4.2014574431753759</v>
      </c>
      <c r="E2269">
        <v>4.2311322883932155E-2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0.29230140187651565</v>
      </c>
      <c r="R2269">
        <v>5.3214365976785229E-2</v>
      </c>
      <c r="S2269">
        <v>1.2502575475668246E-2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L2269">
        <f t="shared" si="105"/>
        <v>0.92220015076347994</v>
      </c>
      <c r="AM2269">
        <f t="shared" si="106"/>
        <v>0</v>
      </c>
      <c r="AN2269">
        <f t="shared" si="107"/>
        <v>0</v>
      </c>
    </row>
    <row r="2270" spans="1:40" x14ac:dyDescent="0.25">
      <c r="A2270" s="2">
        <v>2387</v>
      </c>
      <c r="B2270" t="s">
        <v>200</v>
      </c>
      <c r="C2270">
        <v>7.7656075367489965</v>
      </c>
      <c r="D2270">
        <v>7.6879515838618104</v>
      </c>
      <c r="E2270">
        <v>7.7655952887186228E-2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L2270">
        <f t="shared" si="105"/>
        <v>1</v>
      </c>
      <c r="AM2270">
        <f t="shared" si="106"/>
        <v>0</v>
      </c>
      <c r="AN2270">
        <f t="shared" si="107"/>
        <v>0</v>
      </c>
    </row>
    <row r="2271" spans="1:40" x14ac:dyDescent="0.25">
      <c r="A2271" s="2">
        <v>2388</v>
      </c>
      <c r="B2271" t="s">
        <v>23</v>
      </c>
      <c r="C2271">
        <v>42.160445943087943</v>
      </c>
      <c r="D2271">
        <v>37.052260655955052</v>
      </c>
      <c r="E2271">
        <v>0.37426488012460341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1.2933522597396632</v>
      </c>
      <c r="AB2271">
        <v>3.440568147268618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L2271">
        <f t="shared" si="105"/>
        <v>0.88771654803180766</v>
      </c>
      <c r="AM2271">
        <f t="shared" si="106"/>
        <v>8.1606540687757759E-2</v>
      </c>
      <c r="AN2271">
        <f t="shared" si="107"/>
        <v>0.11228345196819224</v>
      </c>
    </row>
    <row r="2272" spans="1:40" x14ac:dyDescent="0.25">
      <c r="A2272" s="2">
        <v>2389</v>
      </c>
      <c r="B2272" t="s">
        <v>23</v>
      </c>
      <c r="C2272">
        <v>15235.666860717567</v>
      </c>
      <c r="D2272">
        <v>10514.011974380974</v>
      </c>
      <c r="E2272">
        <v>106.20227877567007</v>
      </c>
      <c r="F2272">
        <v>2.3957313665731945</v>
      </c>
      <c r="G2272">
        <v>120.79027961436466</v>
      </c>
      <c r="H2272">
        <v>0.64325360412573374</v>
      </c>
      <c r="I2272">
        <v>32.425123927581616</v>
      </c>
      <c r="J2272">
        <v>6.427180057875774E-2</v>
      </c>
      <c r="K2272">
        <v>3.2559022976522356</v>
      </c>
      <c r="L2272">
        <v>13.653473371879105</v>
      </c>
      <c r="M2272">
        <v>688.35425134835816</v>
      </c>
      <c r="N2272">
        <v>113.76858540113538</v>
      </c>
      <c r="O2272">
        <v>2.3223543942457798</v>
      </c>
      <c r="P2272">
        <v>117.08180207695374</v>
      </c>
      <c r="Q2272">
        <v>3013.2755913405276</v>
      </c>
      <c r="R2272">
        <v>0</v>
      </c>
      <c r="S2272">
        <v>305.17613609518514</v>
      </c>
      <c r="T2272">
        <v>0.10176368424969975</v>
      </c>
      <c r="U2272">
        <v>11.787983824482327</v>
      </c>
      <c r="V2272">
        <v>0</v>
      </c>
      <c r="W2272">
        <v>0</v>
      </c>
      <c r="X2272">
        <v>0</v>
      </c>
      <c r="Y2272">
        <v>32.429705089056881</v>
      </c>
      <c r="Z2272">
        <v>0</v>
      </c>
      <c r="AA2272">
        <v>70.125222327752866</v>
      </c>
      <c r="AB2272">
        <v>47.188822531544155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40.612353464673546</v>
      </c>
      <c r="AL2272">
        <f t="shared" si="105"/>
        <v>0.69706264584577926</v>
      </c>
      <c r="AM2272">
        <f t="shared" si="106"/>
        <v>3.0972600650131083E-3</v>
      </c>
      <c r="AN2272">
        <f t="shared" si="107"/>
        <v>7.6999612771640616E-3</v>
      </c>
    </row>
    <row r="2273" spans="1:40" x14ac:dyDescent="0.25">
      <c r="A2273" s="2">
        <v>2390</v>
      </c>
      <c r="B2273" t="s">
        <v>23</v>
      </c>
      <c r="C2273">
        <v>3417.1898786322099</v>
      </c>
      <c r="D2273">
        <v>2541.9206338724839</v>
      </c>
      <c r="E2273">
        <v>25.586314945500391</v>
      </c>
      <c r="F2273">
        <v>0.88670431117475212</v>
      </c>
      <c r="G2273">
        <v>0.29260253420479515</v>
      </c>
      <c r="H2273">
        <v>4.0331699672138885</v>
      </c>
      <c r="I2273">
        <v>1.3325277571218377</v>
      </c>
      <c r="J2273">
        <v>2.1549782223875233</v>
      </c>
      <c r="K2273">
        <v>3.0278431157746204</v>
      </c>
      <c r="L2273">
        <v>90.807614855138155</v>
      </c>
      <c r="M2273">
        <v>12.418802828428522</v>
      </c>
      <c r="N2273">
        <v>38.209343765601176</v>
      </c>
      <c r="O2273">
        <v>6.7753304010132425</v>
      </c>
      <c r="P2273">
        <v>0</v>
      </c>
      <c r="Q2273">
        <v>611.43883154562934</v>
      </c>
      <c r="R2273">
        <v>21.747421547159242</v>
      </c>
      <c r="S2273">
        <v>23.20304711806693</v>
      </c>
      <c r="T2273">
        <v>0.40133995257135641</v>
      </c>
      <c r="U2273">
        <v>1.6172221147265031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10.478333995171718</v>
      </c>
      <c r="AB2273">
        <v>20.857815782841822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L2273">
        <f t="shared" si="105"/>
        <v>0.75135039023517003</v>
      </c>
      <c r="AM2273">
        <f t="shared" si="106"/>
        <v>6.1037918651422815E-3</v>
      </c>
      <c r="AN2273">
        <f t="shared" si="107"/>
        <v>9.1701517594791615E-3</v>
      </c>
    </row>
    <row r="2274" spans="1:40" x14ac:dyDescent="0.25">
      <c r="A2274" s="2">
        <v>2391</v>
      </c>
      <c r="B2274" t="s">
        <v>23</v>
      </c>
      <c r="C2274">
        <v>8350.9266655921801</v>
      </c>
      <c r="D2274">
        <v>8247.1467242991566</v>
      </c>
      <c r="E2274">
        <v>83.304386123593844</v>
      </c>
      <c r="F2274">
        <v>1.0579424639019482E-3</v>
      </c>
      <c r="G2274">
        <v>5.3346387163965184E-2</v>
      </c>
      <c r="H2274">
        <v>2.8984725435460571E-4</v>
      </c>
      <c r="I2274">
        <v>1.4318454075270267E-2</v>
      </c>
      <c r="J2274">
        <v>2.8984726884696845E-5</v>
      </c>
      <c r="K2274">
        <v>1.4347438945629357E-3</v>
      </c>
      <c r="L2274">
        <v>6.0288230354994263E-3</v>
      </c>
      <c r="M2274">
        <v>0.30399180036711049</v>
      </c>
      <c r="N2274">
        <v>5.0245021542370906E-2</v>
      </c>
      <c r="O2274">
        <v>1.0289577819435757E-3</v>
      </c>
      <c r="P2274">
        <v>5.1708751626097928E-2</v>
      </c>
      <c r="Q2274">
        <v>5.5067546909879974</v>
      </c>
      <c r="R2274">
        <v>0</v>
      </c>
      <c r="S2274">
        <v>0.55774947183866685</v>
      </c>
      <c r="T2274">
        <v>4.347708815319086E-5</v>
      </c>
      <c r="U2274">
        <v>5.2027582156651576E-3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0.64871048654403851</v>
      </c>
      <c r="AB2274">
        <v>13.273614570824174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L2274">
        <f t="shared" si="105"/>
        <v>0.9975481098099217</v>
      </c>
      <c r="AM2274">
        <f t="shared" si="106"/>
        <v>1.5894780426601814E-3</v>
      </c>
      <c r="AN2274">
        <f t="shared" si="107"/>
        <v>1.6671593003841753E-3</v>
      </c>
    </row>
    <row r="2275" spans="1:40" x14ac:dyDescent="0.25">
      <c r="A2275" s="2">
        <v>2392</v>
      </c>
      <c r="B2275" t="s">
        <v>23</v>
      </c>
      <c r="C2275">
        <v>45.814570297624108</v>
      </c>
      <c r="D2275">
        <v>28.483953317887472</v>
      </c>
      <c r="E2275">
        <v>0.28771639473183941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14.092463079294539</v>
      </c>
      <c r="R2275">
        <v>0</v>
      </c>
      <c r="S2275">
        <v>1.4272477646667374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0.89382332045084512</v>
      </c>
      <c r="AB2275">
        <v>0.62936642059268233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L2275">
        <f t="shared" si="105"/>
        <v>0.62800260977480726</v>
      </c>
      <c r="AM2275">
        <f t="shared" si="106"/>
        <v>1.3737254687845901E-2</v>
      </c>
      <c r="AN2275">
        <f t="shared" si="107"/>
        <v>3.3246841150063523E-2</v>
      </c>
    </row>
    <row r="2276" spans="1:40" x14ac:dyDescent="0.25">
      <c r="A2276" s="2">
        <v>2393</v>
      </c>
      <c r="B2276" t="s">
        <v>23</v>
      </c>
      <c r="C2276">
        <v>4.1022367115259319</v>
      </c>
      <c r="D2276">
        <v>4.0596124405975269</v>
      </c>
      <c r="E2276">
        <v>4.0682447333224132E-2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1.9418235951806043E-3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L2276">
        <f t="shared" si="105"/>
        <v>0.99952664272402292</v>
      </c>
      <c r="AM2276">
        <f t="shared" si="106"/>
        <v>0</v>
      </c>
      <c r="AN2276">
        <f t="shared" si="107"/>
        <v>0</v>
      </c>
    </row>
    <row r="2277" spans="1:40" x14ac:dyDescent="0.25">
      <c r="A2277" s="2">
        <v>2394</v>
      </c>
      <c r="B2277" t="s">
        <v>210</v>
      </c>
      <c r="C2277">
        <v>81.047556780082971</v>
      </c>
      <c r="D2277">
        <v>9.4624961694846803</v>
      </c>
      <c r="E2277">
        <v>9.5077966346091655E-2</v>
      </c>
      <c r="F2277">
        <v>3.846475663461066</v>
      </c>
      <c r="G2277">
        <v>0.31735929159512055</v>
      </c>
      <c r="H2277">
        <v>11.150988593441934</v>
      </c>
      <c r="I2277">
        <v>0.92002542406407251</v>
      </c>
      <c r="J2277">
        <v>0.70286771818105143</v>
      </c>
      <c r="K2277">
        <v>0.12139447877466242</v>
      </c>
      <c r="L2277">
        <v>11.615883454543859</v>
      </c>
      <c r="M2277">
        <v>3.4649373952990659</v>
      </c>
      <c r="N2277">
        <v>2.8483226486855933</v>
      </c>
      <c r="O2277">
        <v>4.4099312946874711</v>
      </c>
      <c r="P2277">
        <v>0</v>
      </c>
      <c r="Q2277">
        <v>18.590183698324619</v>
      </c>
      <c r="R2277">
        <v>8.6219295336367005E-2</v>
      </c>
      <c r="S2277">
        <v>0.62423621292164988</v>
      </c>
      <c r="T2277">
        <v>2.4550023090118358E-2</v>
      </c>
      <c r="U2277">
        <v>0.291016196554646</v>
      </c>
      <c r="V2277">
        <v>0</v>
      </c>
      <c r="W2277">
        <v>0.20982404211199771</v>
      </c>
      <c r="X2277">
        <v>3.3894651714991092E-2</v>
      </c>
      <c r="Y2277">
        <v>0</v>
      </c>
      <c r="Z2277">
        <v>0</v>
      </c>
      <c r="AA2277">
        <v>10.189502447415178</v>
      </c>
      <c r="AB2277">
        <v>2.0423701140487349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L2277">
        <f t="shared" si="105"/>
        <v>0.11792550590716261</v>
      </c>
      <c r="AM2277">
        <f t="shared" si="106"/>
        <v>2.5617857567224747E-2</v>
      </c>
      <c r="AN2277">
        <f t="shared" si="107"/>
        <v>0.15392927005983129</v>
      </c>
    </row>
    <row r="2278" spans="1:40" x14ac:dyDescent="0.25">
      <c r="A2278" s="2">
        <v>2395</v>
      </c>
      <c r="B2278" t="s">
        <v>210</v>
      </c>
      <c r="C2278">
        <v>1.9899570336100653E-3</v>
      </c>
      <c r="D2278">
        <v>1.613375001251207E-3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3.7658203235885819E-4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L2278">
        <f t="shared" si="105"/>
        <v>0.8107587118724443</v>
      </c>
      <c r="AM2278">
        <f t="shared" si="106"/>
        <v>0</v>
      </c>
      <c r="AN2278">
        <f t="shared" si="107"/>
        <v>0</v>
      </c>
    </row>
    <row r="2279" spans="1:40" x14ac:dyDescent="0.25">
      <c r="A2279" s="2">
        <v>2396</v>
      </c>
      <c r="B2279" t="s">
        <v>210</v>
      </c>
      <c r="C2279">
        <v>110.58731415471756</v>
      </c>
      <c r="D2279">
        <v>55.090169743447909</v>
      </c>
      <c r="E2279">
        <v>0.55645925524431639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36.568930952916553</v>
      </c>
      <c r="X2279">
        <v>15.728572452867335</v>
      </c>
      <c r="Y2279">
        <v>2.362262132447035</v>
      </c>
      <c r="Z2279">
        <v>0</v>
      </c>
      <c r="AA2279">
        <v>0.21946845283070696</v>
      </c>
      <c r="AB2279">
        <v>6.1451164963694183E-2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L2279">
        <f t="shared" si="105"/>
        <v>0.50319179395965452</v>
      </c>
      <c r="AM2279">
        <f t="shared" si="106"/>
        <v>0.14278331776590525</v>
      </c>
      <c r="AN2279">
        <f t="shared" si="107"/>
        <v>0.47544714712953662</v>
      </c>
    </row>
    <row r="2280" spans="1:40" x14ac:dyDescent="0.25">
      <c r="A2280" s="2">
        <v>2397</v>
      </c>
      <c r="B2280" t="s">
        <v>210</v>
      </c>
      <c r="C2280">
        <v>8.6407349225510188</v>
      </c>
      <c r="D2280">
        <v>0.18021043121039088</v>
      </c>
      <c r="E2280">
        <v>1.7671515399006843E-3</v>
      </c>
      <c r="F2280">
        <v>0.38394287180862124</v>
      </c>
      <c r="G2280">
        <v>0</v>
      </c>
      <c r="H2280">
        <v>1.1130543383638358</v>
      </c>
      <c r="I2280">
        <v>0</v>
      </c>
      <c r="J2280">
        <v>4.8208123853415871E-2</v>
      </c>
      <c r="K2280">
        <v>2.7795876701376131E-2</v>
      </c>
      <c r="L2280">
        <v>0.97472682198106897</v>
      </c>
      <c r="M2280">
        <v>0.41585883053175021</v>
      </c>
      <c r="N2280">
        <v>0.25914215522248224</v>
      </c>
      <c r="O2280">
        <v>0.40663418214691222</v>
      </c>
      <c r="P2280">
        <v>0</v>
      </c>
      <c r="Q2280">
        <v>0</v>
      </c>
      <c r="R2280">
        <v>0</v>
      </c>
      <c r="S2280">
        <v>0</v>
      </c>
      <c r="T2280">
        <v>2.2640127689835922E-3</v>
      </c>
      <c r="U2280">
        <v>2.6833972276129488E-2</v>
      </c>
      <c r="V2280">
        <v>0</v>
      </c>
      <c r="W2280">
        <v>1.2477748454121023</v>
      </c>
      <c r="X2280">
        <v>0.20087497509347155</v>
      </c>
      <c r="Y2280">
        <v>0</v>
      </c>
      <c r="Z2280">
        <v>0</v>
      </c>
      <c r="AA2280">
        <v>2.7305566123816409</v>
      </c>
      <c r="AB2280">
        <v>0.6210897212589388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L2280">
        <f t="shared" si="105"/>
        <v>2.1060428815534826E-2</v>
      </c>
      <c r="AM2280">
        <f t="shared" si="106"/>
        <v>9.5126711294800409E-2</v>
      </c>
      <c r="AN2280">
        <f t="shared" si="107"/>
        <v>0.5555425779372194</v>
      </c>
    </row>
    <row r="2281" spans="1:40" x14ac:dyDescent="0.25">
      <c r="A2281" s="2">
        <v>2398</v>
      </c>
      <c r="B2281" t="s">
        <v>210</v>
      </c>
      <c r="C2281">
        <v>15880.465517079969</v>
      </c>
      <c r="D2281">
        <v>253.90909272699051</v>
      </c>
      <c r="E2281">
        <v>2.1121385238735049</v>
      </c>
      <c r="F2281">
        <v>739.20738356660297</v>
      </c>
      <c r="G2281">
        <v>0</v>
      </c>
      <c r="H2281">
        <v>2142.9724768134356</v>
      </c>
      <c r="I2281">
        <v>0</v>
      </c>
      <c r="J2281">
        <v>129.77147846755568</v>
      </c>
      <c r="K2281">
        <v>16.5605914926306</v>
      </c>
      <c r="L2281">
        <v>1513.7754039855815</v>
      </c>
      <c r="M2281">
        <v>1163.529491851001</v>
      </c>
      <c r="N2281">
        <v>509.1391528579075</v>
      </c>
      <c r="O2281">
        <v>782.89675016485239</v>
      </c>
      <c r="P2281">
        <v>0</v>
      </c>
      <c r="Q2281">
        <v>5426.3571949711331</v>
      </c>
      <c r="R2281">
        <v>166.55121220621203</v>
      </c>
      <c r="S2281">
        <v>180.1944728246124</v>
      </c>
      <c r="T2281">
        <v>4.3581009670801301</v>
      </c>
      <c r="U2281">
        <v>51.664211647942629</v>
      </c>
      <c r="V2281">
        <v>0</v>
      </c>
      <c r="W2281">
        <v>690.23365021400127</v>
      </c>
      <c r="X2281">
        <v>80.690669720615418</v>
      </c>
      <c r="Y2281">
        <v>77.055778476568776</v>
      </c>
      <c r="Z2281">
        <v>0</v>
      </c>
      <c r="AA2281">
        <v>1495.1794269550453</v>
      </c>
      <c r="AB2281">
        <v>285.30964802879885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168.99719061752674</v>
      </c>
      <c r="AL2281">
        <f t="shared" si="105"/>
        <v>1.6121771177016481E-2</v>
      </c>
      <c r="AM2281">
        <f t="shared" si="106"/>
        <v>2.3047203330139706E-2</v>
      </c>
      <c r="AN2281">
        <f t="shared" si="107"/>
        <v>0.16066364000314293</v>
      </c>
    </row>
    <row r="2282" spans="1:40" x14ac:dyDescent="0.25">
      <c r="A2282" s="2">
        <v>2399</v>
      </c>
      <c r="B2282" t="s">
        <v>210</v>
      </c>
      <c r="C2282">
        <v>55.476707424644957</v>
      </c>
      <c r="D2282">
        <v>10.061136824054264</v>
      </c>
      <c r="E2282">
        <v>9.9421933256210876E-2</v>
      </c>
      <c r="F2282">
        <v>3.2227475435277113</v>
      </c>
      <c r="G2282">
        <v>0</v>
      </c>
      <c r="H2282">
        <v>9.3428034058268938</v>
      </c>
      <c r="I2282">
        <v>0</v>
      </c>
      <c r="J2282">
        <v>0.53253266946402222</v>
      </c>
      <c r="K2282">
        <v>0.10543655550220275</v>
      </c>
      <c r="L2282">
        <v>7.4623772085319962</v>
      </c>
      <c r="M2282">
        <v>4.2099793560884082</v>
      </c>
      <c r="N2282">
        <v>2.1410011636905169</v>
      </c>
      <c r="O2282">
        <v>3.4132278919157644</v>
      </c>
      <c r="P2282">
        <v>0</v>
      </c>
      <c r="Q2282">
        <v>10.636927252665734</v>
      </c>
      <c r="R2282">
        <v>2.2686697943575482</v>
      </c>
      <c r="S2282">
        <v>0.44717805142881545</v>
      </c>
      <c r="T2282">
        <v>1.900195914084369E-2</v>
      </c>
      <c r="U2282">
        <v>0.22524190273910727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0.98372877529453551</v>
      </c>
      <c r="AB2282">
        <v>0.30529513716037304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L2282">
        <f t="shared" si="105"/>
        <v>0.18314999625945269</v>
      </c>
      <c r="AM2282">
        <f t="shared" si="106"/>
        <v>5.5031228660255499E-3</v>
      </c>
      <c r="AN2282">
        <f t="shared" si="107"/>
        <v>2.3235407656552323E-2</v>
      </c>
    </row>
    <row r="2283" spans="1:40" x14ac:dyDescent="0.25">
      <c r="A2283" s="2">
        <v>2400</v>
      </c>
      <c r="B2283" t="s">
        <v>210</v>
      </c>
      <c r="C2283">
        <v>4.0590453632087602</v>
      </c>
      <c r="D2283">
        <v>1.8721759807069014</v>
      </c>
      <c r="E2283">
        <v>1.8882262859473656E-2</v>
      </c>
      <c r="F2283">
        <v>0.10731602262454813</v>
      </c>
      <c r="G2283">
        <v>0</v>
      </c>
      <c r="H2283">
        <v>0.31111098994992714</v>
      </c>
      <c r="I2283">
        <v>0</v>
      </c>
      <c r="J2283">
        <v>1.1789987534430264E-2</v>
      </c>
      <c r="K2283">
        <v>9.4542352870431359E-3</v>
      </c>
      <c r="L2283">
        <v>0.36688822509540886</v>
      </c>
      <c r="M2283">
        <v>2.1795620486171594E-2</v>
      </c>
      <c r="N2283">
        <v>6.9293984916829435E-2</v>
      </c>
      <c r="O2283">
        <v>0.11365907693769906</v>
      </c>
      <c r="P2283">
        <v>0</v>
      </c>
      <c r="Q2283">
        <v>0.59152477176600815</v>
      </c>
      <c r="R2283">
        <v>6.3336698274610304E-2</v>
      </c>
      <c r="S2283">
        <v>2.652212407133547E-2</v>
      </c>
      <c r="T2283">
        <v>6.3264886154912325E-4</v>
      </c>
      <c r="U2283">
        <v>7.5002811104886141E-3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0.29930130355528517</v>
      </c>
      <c r="AB2283">
        <v>0.16786114917105086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L2283">
        <f t="shared" si="105"/>
        <v>0.46588743764899782</v>
      </c>
      <c r="AM2283">
        <f t="shared" si="106"/>
        <v>4.1354834487080751E-2</v>
      </c>
      <c r="AN2283">
        <f t="shared" si="107"/>
        <v>0.11509170529620157</v>
      </c>
    </row>
    <row r="2284" spans="1:40" x14ac:dyDescent="0.25">
      <c r="A2284" s="2">
        <v>2401</v>
      </c>
      <c r="B2284" t="s">
        <v>210</v>
      </c>
      <c r="C2284">
        <v>18.201509288832526</v>
      </c>
      <c r="D2284">
        <v>4.3442091916904042</v>
      </c>
      <c r="E2284">
        <v>4.3624965091105514E-2</v>
      </c>
      <c r="F2284">
        <v>0.33986265099166751</v>
      </c>
      <c r="G2284">
        <v>2.642352838143619E-2</v>
      </c>
      <c r="H2284">
        <v>0.98526579094049249</v>
      </c>
      <c r="I2284">
        <v>7.6597617363992426E-2</v>
      </c>
      <c r="J2284">
        <v>3.9935931808270507E-2</v>
      </c>
      <c r="K2284">
        <v>3.2572983526619755E-2</v>
      </c>
      <c r="L2284">
        <v>0.79699949433221007</v>
      </c>
      <c r="M2284">
        <v>0.52963212054925402</v>
      </c>
      <c r="N2284">
        <v>0.23042693203417894</v>
      </c>
      <c r="O2284">
        <v>0.38793226286162796</v>
      </c>
      <c r="P2284">
        <v>0</v>
      </c>
      <c r="Q2284">
        <v>8.8457596522519424</v>
      </c>
      <c r="R2284">
        <v>1.0764319745793618</v>
      </c>
      <c r="S2284">
        <v>0.41807418283679687</v>
      </c>
      <c r="T2284">
        <v>2.1591422753389224E-3</v>
      </c>
      <c r="U2284">
        <v>2.5600867317825751E-2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L2284">
        <f t="shared" si="105"/>
        <v>0.24106979740815507</v>
      </c>
      <c r="AM2284">
        <f t="shared" si="106"/>
        <v>0</v>
      </c>
      <c r="AN2284">
        <f t="shared" si="107"/>
        <v>0</v>
      </c>
    </row>
    <row r="2285" spans="1:40" x14ac:dyDescent="0.25">
      <c r="A2285" s="2">
        <v>2402</v>
      </c>
      <c r="B2285" t="s">
        <v>210</v>
      </c>
      <c r="C2285">
        <v>7.4389293205035806E-3</v>
      </c>
      <c r="D2285">
        <v>7.3659916348186444E-3</v>
      </c>
      <c r="E2285">
        <v>7.2937685684936127E-5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L2285">
        <f t="shared" si="105"/>
        <v>1</v>
      </c>
      <c r="AM2285">
        <f t="shared" si="106"/>
        <v>0</v>
      </c>
      <c r="AN2285">
        <f t="shared" si="107"/>
        <v>0</v>
      </c>
    </row>
    <row r="2286" spans="1:40" x14ac:dyDescent="0.25">
      <c r="A2286" s="2">
        <v>2403</v>
      </c>
      <c r="B2286" t="s">
        <v>209</v>
      </c>
      <c r="C2286">
        <v>912.25414298541784</v>
      </c>
      <c r="D2286">
        <v>119.2720141196495</v>
      </c>
      <c r="E2286">
        <v>1.1655702242954973</v>
      </c>
      <c r="F2286">
        <v>9.5232975401282296</v>
      </c>
      <c r="G2286">
        <v>3.2936904036561758</v>
      </c>
      <c r="H2286">
        <v>31.161179202169162</v>
      </c>
      <c r="I2286">
        <v>10.777258723523722</v>
      </c>
      <c r="J2286">
        <v>1.9436482409799498</v>
      </c>
      <c r="K2286">
        <v>0.52616877067256307</v>
      </c>
      <c r="L2286">
        <v>35.991189636604112</v>
      </c>
      <c r="M2286">
        <v>33.040062095859618</v>
      </c>
      <c r="N2286">
        <v>10.628214663287286</v>
      </c>
      <c r="O2286">
        <v>21.054880886428453</v>
      </c>
      <c r="P2286">
        <v>0</v>
      </c>
      <c r="Q2286">
        <v>501.97750279773118</v>
      </c>
      <c r="R2286">
        <v>40.423162507494737</v>
      </c>
      <c r="S2286">
        <v>20.262394203378609</v>
      </c>
      <c r="T2286">
        <v>0.87576593105461142</v>
      </c>
      <c r="U2286">
        <v>1.0513593051923535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53.728989398437669</v>
      </c>
      <c r="AB2286">
        <v>15.341399257168115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0.21639507770650132</v>
      </c>
      <c r="AL2286">
        <f t="shared" si="105"/>
        <v>0.13202196478911488</v>
      </c>
      <c r="AM2286">
        <f t="shared" si="106"/>
        <v>1.6817023386665336E-2</v>
      </c>
      <c r="AN2286">
        <f t="shared" si="107"/>
        <v>7.5713976403075492E-2</v>
      </c>
    </row>
    <row r="2287" spans="1:40" x14ac:dyDescent="0.25">
      <c r="A2287" s="2">
        <v>2404</v>
      </c>
      <c r="B2287" t="s">
        <v>209</v>
      </c>
      <c r="C2287">
        <v>5462.7597513499541</v>
      </c>
      <c r="D2287">
        <v>293.88319782629088</v>
      </c>
      <c r="E2287">
        <v>2.8651016195703267</v>
      </c>
      <c r="F2287">
        <v>95.385536562929971</v>
      </c>
      <c r="G2287">
        <v>81.627742552934208</v>
      </c>
      <c r="H2287">
        <v>276.52396593441745</v>
      </c>
      <c r="I2287">
        <v>236.64009306158701</v>
      </c>
      <c r="J2287">
        <v>24.757999884645219</v>
      </c>
      <c r="K2287">
        <v>10.283107748096493</v>
      </c>
      <c r="L2287">
        <v>299.3756815142977</v>
      </c>
      <c r="M2287">
        <v>341.74156182223027</v>
      </c>
      <c r="N2287">
        <v>116.65466192925605</v>
      </c>
      <c r="O2287">
        <v>187.47534384890758</v>
      </c>
      <c r="P2287">
        <v>0</v>
      </c>
      <c r="Q2287">
        <v>1131.2166508645719</v>
      </c>
      <c r="R2287">
        <v>158.14121665332505</v>
      </c>
      <c r="S2287">
        <v>48.746157290430759</v>
      </c>
      <c r="T2287">
        <v>1.0436813859311469</v>
      </c>
      <c r="U2287">
        <v>12.371737328567701</v>
      </c>
      <c r="V2287">
        <v>0</v>
      </c>
      <c r="W2287">
        <v>265.06409291712032</v>
      </c>
      <c r="X2287">
        <v>55.246843967919162</v>
      </c>
      <c r="Y2287">
        <v>4.2880415997134742</v>
      </c>
      <c r="Z2287">
        <v>0</v>
      </c>
      <c r="AA2287">
        <v>1413.1720033542601</v>
      </c>
      <c r="AB2287">
        <v>272.30958065061793</v>
      </c>
      <c r="AC2287">
        <v>0.32299877232906826</v>
      </c>
      <c r="AD2287">
        <v>0</v>
      </c>
      <c r="AE2287">
        <v>0</v>
      </c>
      <c r="AF2287">
        <v>0</v>
      </c>
      <c r="AG2287">
        <v>0</v>
      </c>
      <c r="AH2287">
        <v>133.622752260005</v>
      </c>
      <c r="AL2287">
        <f t="shared" si="105"/>
        <v>5.4322048369879153E-2</v>
      </c>
      <c r="AM2287">
        <f t="shared" si="106"/>
        <v>5.9961711575837018E-2</v>
      </c>
      <c r="AN2287">
        <f t="shared" si="107"/>
        <v>0.36717567899526382</v>
      </c>
    </row>
    <row r="2288" spans="1:40" x14ac:dyDescent="0.25">
      <c r="A2288" s="2">
        <v>2405</v>
      </c>
      <c r="B2288" t="s">
        <v>209</v>
      </c>
      <c r="C2288">
        <v>10.077121868756345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4.5805099401702888E-2</v>
      </c>
      <c r="X2288">
        <v>3.0536733316177754E-2</v>
      </c>
      <c r="Y2288">
        <v>0</v>
      </c>
      <c r="Z2288">
        <v>0</v>
      </c>
      <c r="AA2288">
        <v>0.87793107186597197</v>
      </c>
      <c r="AB2288">
        <v>9.1228489641724924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L2288">
        <f t="shared" si="105"/>
        <v>0</v>
      </c>
      <c r="AM2288">
        <f t="shared" si="106"/>
        <v>0.90833333333680555</v>
      </c>
      <c r="AN2288">
        <f t="shared" si="107"/>
        <v>0.99999999999999978</v>
      </c>
    </row>
    <row r="2289" spans="1:40" x14ac:dyDescent="0.25">
      <c r="A2289" s="2">
        <v>2406</v>
      </c>
      <c r="B2289" t="s">
        <v>209</v>
      </c>
      <c r="C2289">
        <v>1.743402677934607</v>
      </c>
      <c r="D2289">
        <v>5.4383427008467648E-3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0.17680580021513628</v>
      </c>
      <c r="R2289">
        <v>0</v>
      </c>
      <c r="S2289">
        <v>8.3667746528358049E-3</v>
      </c>
      <c r="T2289">
        <v>0</v>
      </c>
      <c r="U2289">
        <v>0</v>
      </c>
      <c r="V2289">
        <v>0</v>
      </c>
      <c r="W2289">
        <v>0.82616456366623603</v>
      </c>
      <c r="X2289">
        <v>0.13267690381892061</v>
      </c>
      <c r="Y2289">
        <v>5.7121993672411067E-3</v>
      </c>
      <c r="Z2289">
        <v>0</v>
      </c>
      <c r="AA2289">
        <v>0.51063882875879496</v>
      </c>
      <c r="AB2289">
        <v>7.7599264754595582E-2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L2289">
        <f t="shared" si="105"/>
        <v>3.1193841616037432E-3</v>
      </c>
      <c r="AM2289">
        <f t="shared" si="106"/>
        <v>0.12061250750321688</v>
      </c>
      <c r="AN2289">
        <f t="shared" si="107"/>
        <v>0.88739083665476415</v>
      </c>
    </row>
    <row r="2290" spans="1:40" x14ac:dyDescent="0.25">
      <c r="A2290" s="2">
        <v>2407</v>
      </c>
      <c r="B2290" t="s">
        <v>209</v>
      </c>
      <c r="C2290">
        <v>90.837174952214923</v>
      </c>
      <c r="D2290">
        <v>0.13488248432556368</v>
      </c>
      <c r="E2290">
        <v>0</v>
      </c>
      <c r="F2290">
        <v>1.8954045013094971</v>
      </c>
      <c r="G2290">
        <v>2.5507938546523672</v>
      </c>
      <c r="H2290">
        <v>5.4947932234315724</v>
      </c>
      <c r="I2290">
        <v>7.3947858425722384</v>
      </c>
      <c r="J2290">
        <v>0.61111621537410388</v>
      </c>
      <c r="K2290">
        <v>0.26904351867462445</v>
      </c>
      <c r="L2290">
        <v>6.9579271094220596</v>
      </c>
      <c r="M2290">
        <v>9.1455621445538657</v>
      </c>
      <c r="N2290">
        <v>2.9709393492633613</v>
      </c>
      <c r="O2290">
        <v>4.7089830721148633</v>
      </c>
      <c r="P2290">
        <v>0</v>
      </c>
      <c r="Q2290">
        <v>6.6137195749778268</v>
      </c>
      <c r="R2290">
        <v>3.1941989814229101</v>
      </c>
      <c r="S2290">
        <v>0.35347687841205139</v>
      </c>
      <c r="T2290">
        <v>2.6218359241034037E-2</v>
      </c>
      <c r="U2290">
        <v>0.34649620779017998</v>
      </c>
      <c r="V2290">
        <v>0</v>
      </c>
      <c r="W2290">
        <v>5.9651074431083098</v>
      </c>
      <c r="X2290">
        <v>1.3518873462614225</v>
      </c>
      <c r="Y2290">
        <v>0</v>
      </c>
      <c r="Z2290">
        <v>0</v>
      </c>
      <c r="AA2290">
        <v>26.090662004683722</v>
      </c>
      <c r="AB2290">
        <v>4.5673934071431104</v>
      </c>
      <c r="AC2290">
        <v>0.19378343348023552</v>
      </c>
      <c r="AD2290">
        <v>0</v>
      </c>
      <c r="AE2290">
        <v>0</v>
      </c>
      <c r="AF2290">
        <v>0</v>
      </c>
      <c r="AG2290">
        <v>0</v>
      </c>
      <c r="AH2290">
        <v>0</v>
      </c>
      <c r="AL2290">
        <f t="shared" si="105"/>
        <v>1.4848819813751241E-3</v>
      </c>
      <c r="AM2290">
        <f t="shared" si="106"/>
        <v>6.5163637646353301E-2</v>
      </c>
      <c r="AN2290">
        <f t="shared" si="107"/>
        <v>0.41805626629376591</v>
      </c>
    </row>
    <row r="2291" spans="1:40" x14ac:dyDescent="0.25">
      <c r="A2291" s="2">
        <v>2408</v>
      </c>
      <c r="B2291" t="s">
        <v>209</v>
      </c>
      <c r="C2291">
        <v>5552.361566177754</v>
      </c>
      <c r="D2291">
        <v>460.52775695815393</v>
      </c>
      <c r="E2291">
        <v>4.5159557602161984</v>
      </c>
      <c r="F2291">
        <v>249.98171344484956</v>
      </c>
      <c r="G2291">
        <v>0</v>
      </c>
      <c r="H2291">
        <v>724.69956103289007</v>
      </c>
      <c r="I2291">
        <v>0</v>
      </c>
      <c r="J2291">
        <v>31.387871185287679</v>
      </c>
      <c r="K2291">
        <v>18.097642630477804</v>
      </c>
      <c r="L2291">
        <v>634.63577263894683</v>
      </c>
      <c r="M2291">
        <v>270.76190402439954</v>
      </c>
      <c r="N2291">
        <v>168.72510142758341</v>
      </c>
      <c r="O2291">
        <v>264.75581932147139</v>
      </c>
      <c r="P2291">
        <v>0</v>
      </c>
      <c r="Q2291">
        <v>1592.8045809967039</v>
      </c>
      <c r="R2291">
        <v>247.06566906855201</v>
      </c>
      <c r="S2291">
        <v>63.820131933465134</v>
      </c>
      <c r="T2291">
        <v>1.4740781319509535</v>
      </c>
      <c r="U2291">
        <v>17.471355403785399</v>
      </c>
      <c r="V2291">
        <v>0</v>
      </c>
      <c r="W2291">
        <v>195.06880083275863</v>
      </c>
      <c r="X2291">
        <v>31.40345443961272</v>
      </c>
      <c r="Y2291">
        <v>9.8218349893836976</v>
      </c>
      <c r="Z2291">
        <v>0</v>
      </c>
      <c r="AA2291">
        <v>426.87701706899645</v>
      </c>
      <c r="AB2291">
        <v>97.097026423480756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41.368518464787165</v>
      </c>
      <c r="AL2291">
        <f t="shared" si="105"/>
        <v>8.3756021140839756E-2</v>
      </c>
      <c r="AM2291">
        <f t="shared" si="106"/>
        <v>2.31433921100987E-2</v>
      </c>
      <c r="AN2291">
        <f t="shared" si="107"/>
        <v>0.13515803857879086</v>
      </c>
    </row>
    <row r="2292" spans="1:40" x14ac:dyDescent="0.25">
      <c r="A2292" s="2">
        <v>2409</v>
      </c>
      <c r="B2292" t="s">
        <v>209</v>
      </c>
      <c r="C2292">
        <v>120.85652203856449</v>
      </c>
      <c r="D2292">
        <v>2.0467942649921143</v>
      </c>
      <c r="E2292">
        <v>1.7026223720871311E-2</v>
      </c>
      <c r="F2292">
        <v>7.6701155233888763</v>
      </c>
      <c r="G2292">
        <v>0</v>
      </c>
      <c r="H2292">
        <v>22.235771484445504</v>
      </c>
      <c r="I2292">
        <v>0</v>
      </c>
      <c r="J2292">
        <v>1.3465263654221078</v>
      </c>
      <c r="K2292">
        <v>0.17183493118164048</v>
      </c>
      <c r="L2292">
        <v>15.707137784545589</v>
      </c>
      <c r="M2292">
        <v>12.072938955652409</v>
      </c>
      <c r="N2292">
        <v>5.282896527708508</v>
      </c>
      <c r="O2292">
        <v>8.1234422844602054</v>
      </c>
      <c r="P2292">
        <v>0</v>
      </c>
      <c r="Q2292">
        <v>33.696233454761362</v>
      </c>
      <c r="R2292">
        <v>1.0342386848169651</v>
      </c>
      <c r="S2292">
        <v>1.1189597008436694</v>
      </c>
      <c r="T2292">
        <v>4.5220243497588894E-2</v>
      </c>
      <c r="U2292">
        <v>0.53607482903183012</v>
      </c>
      <c r="V2292">
        <v>0</v>
      </c>
      <c r="W2292">
        <v>2.4570761799371148</v>
      </c>
      <c r="X2292">
        <v>0.28724059230121179</v>
      </c>
      <c r="Y2292">
        <v>0</v>
      </c>
      <c r="Z2292">
        <v>0</v>
      </c>
      <c r="AA2292">
        <v>5.3225016681876429</v>
      </c>
      <c r="AB2292">
        <v>1.0156380232410518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0.66885431642820603</v>
      </c>
      <c r="AL2292">
        <f t="shared" si="105"/>
        <v>1.7076616585528039E-2</v>
      </c>
      <c r="AM2292">
        <f t="shared" si="106"/>
        <v>1.0780374890537755E-2</v>
      </c>
      <c r="AN2292">
        <f t="shared" si="107"/>
        <v>7.5150735024203913E-2</v>
      </c>
    </row>
    <row r="2293" spans="1:40" x14ac:dyDescent="0.25">
      <c r="A2293" s="2">
        <v>2410</v>
      </c>
      <c r="B2293" t="s">
        <v>209</v>
      </c>
      <c r="C2293">
        <v>5984.2748833817004</v>
      </c>
      <c r="D2293">
        <v>426.59555895800941</v>
      </c>
      <c r="E2293">
        <v>4.1987152937144341</v>
      </c>
      <c r="F2293">
        <v>193.23157043152406</v>
      </c>
      <c r="G2293">
        <v>0</v>
      </c>
      <c r="H2293">
        <v>632.27231334635894</v>
      </c>
      <c r="I2293">
        <v>0</v>
      </c>
      <c r="J2293">
        <v>23.007753357183706</v>
      </c>
      <c r="K2293">
        <v>14.227783261159958</v>
      </c>
      <c r="L2293">
        <v>693.32038010164149</v>
      </c>
      <c r="M2293">
        <v>347.40878867899079</v>
      </c>
      <c r="N2293">
        <v>163.43556330112301</v>
      </c>
      <c r="O2293">
        <v>317.42764985581255</v>
      </c>
      <c r="P2293">
        <v>0</v>
      </c>
      <c r="Q2293">
        <v>1770.4076450064831</v>
      </c>
      <c r="R2293">
        <v>197.70903233583098</v>
      </c>
      <c r="S2293">
        <v>67.323142254674721</v>
      </c>
      <c r="T2293">
        <v>13.20311133303203</v>
      </c>
      <c r="U2293">
        <v>15.850443227208451</v>
      </c>
      <c r="V2293">
        <v>0</v>
      </c>
      <c r="W2293">
        <v>0</v>
      </c>
      <c r="X2293">
        <v>0</v>
      </c>
      <c r="Y2293">
        <v>1.0418282967210879</v>
      </c>
      <c r="Z2293">
        <v>0</v>
      </c>
      <c r="AA2293">
        <v>871.80462891990521</v>
      </c>
      <c r="AB2293">
        <v>211.92190214474445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19.88707327758258</v>
      </c>
      <c r="AL2293">
        <f t="shared" si="105"/>
        <v>7.1987714910629733E-2</v>
      </c>
      <c r="AM2293">
        <f t="shared" si="106"/>
        <v>3.54131296229808E-2</v>
      </c>
      <c r="AN2293">
        <f t="shared" si="107"/>
        <v>0.18109571371364516</v>
      </c>
    </row>
    <row r="2294" spans="1:40" x14ac:dyDescent="0.25">
      <c r="A2294" s="2">
        <v>2411</v>
      </c>
      <c r="B2294" t="s">
        <v>209</v>
      </c>
      <c r="C2294">
        <v>8156.8531467117018</v>
      </c>
      <c r="D2294">
        <v>1078.706694933413</v>
      </c>
      <c r="E2294">
        <v>10.659541451646913</v>
      </c>
      <c r="F2294">
        <v>369.02552066602374</v>
      </c>
      <c r="G2294">
        <v>0</v>
      </c>
      <c r="H2294">
        <v>1069.8116575217625</v>
      </c>
      <c r="I2294">
        <v>0</v>
      </c>
      <c r="J2294">
        <v>60.978448657977715</v>
      </c>
      <c r="K2294">
        <v>12.073170257960021</v>
      </c>
      <c r="L2294">
        <v>854.49064737177412</v>
      </c>
      <c r="M2294">
        <v>482.069973800409</v>
      </c>
      <c r="N2294">
        <v>245.15853584752321</v>
      </c>
      <c r="O2294">
        <v>390.836757441835</v>
      </c>
      <c r="P2294">
        <v>0</v>
      </c>
      <c r="Q2294">
        <v>2204.3702115243154</v>
      </c>
      <c r="R2294">
        <v>470.1534565081725</v>
      </c>
      <c r="S2294">
        <v>92.672061432979135</v>
      </c>
      <c r="T2294">
        <v>2.1758477109716732</v>
      </c>
      <c r="U2294">
        <v>25.791660473385829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496.04523494226947</v>
      </c>
      <c r="AB2294">
        <v>153.94507291311814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137.88865325616413</v>
      </c>
      <c r="AL2294">
        <f t="shared" si="105"/>
        <v>0.13355226786499394</v>
      </c>
      <c r="AM2294">
        <f t="shared" si="106"/>
        <v>1.8873096051162636E-2</v>
      </c>
      <c r="AN2294">
        <f t="shared" si="107"/>
        <v>7.9686405549353342E-2</v>
      </c>
    </row>
    <row r="2295" spans="1:40" x14ac:dyDescent="0.25">
      <c r="A2295" s="2">
        <v>2412</v>
      </c>
      <c r="B2295" t="s">
        <v>209</v>
      </c>
      <c r="C2295">
        <v>42.169972370511992</v>
      </c>
      <c r="D2295">
        <v>0.1325878494267356</v>
      </c>
      <c r="E2295">
        <v>1.3128783423288503E-3</v>
      </c>
      <c r="F2295">
        <v>1.591381062083792</v>
      </c>
      <c r="G2295">
        <v>0.27673119453550793</v>
      </c>
      <c r="H2295">
        <v>5.2071523810023495</v>
      </c>
      <c r="I2295">
        <v>0.90549101753884687</v>
      </c>
      <c r="J2295">
        <v>0.25302781176198663</v>
      </c>
      <c r="K2295">
        <v>0.10695439389292617</v>
      </c>
      <c r="L2295">
        <v>5.7711494561313739</v>
      </c>
      <c r="M2295">
        <v>4.2903466484983372</v>
      </c>
      <c r="N2295">
        <v>1.530390081813823</v>
      </c>
      <c r="O2295">
        <v>3.0688083115782527</v>
      </c>
      <c r="P2295">
        <v>0</v>
      </c>
      <c r="Q2295">
        <v>7.2048516644684604</v>
      </c>
      <c r="R2295">
        <v>1.4114884181195797</v>
      </c>
      <c r="S2295">
        <v>0.30888921532677194</v>
      </c>
      <c r="T2295">
        <v>0.12764529146128251</v>
      </c>
      <c r="U2295">
        <v>0.15323792233556771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7.226543869974507</v>
      </c>
      <c r="AB2295">
        <v>1.7180814238805537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0.88390147833900445</v>
      </c>
      <c r="AL2295">
        <f t="shared" si="105"/>
        <v>3.175262402180197E-3</v>
      </c>
      <c r="AM2295">
        <f t="shared" si="106"/>
        <v>4.0741820003703605E-2</v>
      </c>
      <c r="AN2295">
        <f t="shared" si="107"/>
        <v>0.21210887252346719</v>
      </c>
    </row>
    <row r="2296" spans="1:40" x14ac:dyDescent="0.25">
      <c r="A2296" s="2">
        <v>2413</v>
      </c>
      <c r="B2296" t="s">
        <v>199</v>
      </c>
      <c r="C2296">
        <v>8535.2346107269514</v>
      </c>
      <c r="D2296">
        <v>878.54702503613601</v>
      </c>
      <c r="E2296">
        <v>8.5854863823986545</v>
      </c>
      <c r="F2296">
        <v>132.66119715500324</v>
      </c>
      <c r="G2296">
        <v>45.881682281355111</v>
      </c>
      <c r="H2296">
        <v>434.08066589355843</v>
      </c>
      <c r="I2296">
        <v>150.1290953356696</v>
      </c>
      <c r="J2296">
        <v>27.075359287067332</v>
      </c>
      <c r="K2296">
        <v>7.3296228253788955</v>
      </c>
      <c r="L2296">
        <v>501.36355438920344</v>
      </c>
      <c r="M2296">
        <v>460.25383258721149</v>
      </c>
      <c r="N2296">
        <v>148.05288555890971</v>
      </c>
      <c r="O2296">
        <v>293.29816616356447</v>
      </c>
      <c r="P2296">
        <v>0</v>
      </c>
      <c r="Q2296">
        <v>4213.7961963824509</v>
      </c>
      <c r="R2296">
        <v>339.32789312366145</v>
      </c>
      <c r="S2296">
        <v>170.09049040630532</v>
      </c>
      <c r="T2296">
        <v>12.199572296436557</v>
      </c>
      <c r="U2296">
        <v>14.645618650385254</v>
      </c>
      <c r="V2296">
        <v>0</v>
      </c>
      <c r="W2296">
        <v>0</v>
      </c>
      <c r="X2296">
        <v>0</v>
      </c>
      <c r="Y2296">
        <v>1.5111166492030117</v>
      </c>
      <c r="Z2296">
        <v>0</v>
      </c>
      <c r="AA2296">
        <v>540.71484948387865</v>
      </c>
      <c r="AB2296">
        <v>154.39193037293489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1.2983704662390079</v>
      </c>
      <c r="AL2296">
        <f t="shared" si="105"/>
        <v>0.10393768324816757</v>
      </c>
      <c r="AM2296">
        <f t="shared" si="106"/>
        <v>1.8088774054189148E-2</v>
      </c>
      <c r="AN2296">
        <f t="shared" si="107"/>
        <v>8.1439680519527144E-2</v>
      </c>
    </row>
    <row r="2297" spans="1:40" x14ac:dyDescent="0.25">
      <c r="A2297" s="2">
        <v>2414</v>
      </c>
      <c r="B2297" t="s">
        <v>199</v>
      </c>
      <c r="C2297">
        <v>1098.8721196985118</v>
      </c>
      <c r="D2297">
        <v>76.665182041641103</v>
      </c>
      <c r="E2297">
        <v>0.74741781380095484</v>
      </c>
      <c r="F2297">
        <v>29.468269116927534</v>
      </c>
      <c r="G2297">
        <v>25.217956218867386</v>
      </c>
      <c r="H2297">
        <v>85.42891238085636</v>
      </c>
      <c r="I2297">
        <v>73.107246627406511</v>
      </c>
      <c r="J2297">
        <v>7.6487005230216809</v>
      </c>
      <c r="K2297">
        <v>3.1768483713393079</v>
      </c>
      <c r="L2297">
        <v>92.48868819966853</v>
      </c>
      <c r="M2297">
        <v>105.57714172496836</v>
      </c>
      <c r="N2297">
        <v>36.03912181389866</v>
      </c>
      <c r="O2297">
        <v>57.918360418126213</v>
      </c>
      <c r="P2297">
        <v>0</v>
      </c>
      <c r="Q2297">
        <v>340.54779512667119</v>
      </c>
      <c r="R2297">
        <v>47.607717415385245</v>
      </c>
      <c r="S2297">
        <v>14.674816157865664</v>
      </c>
      <c r="T2297">
        <v>0.32243341140777898</v>
      </c>
      <c r="U2297">
        <v>3.8221065601664468</v>
      </c>
      <c r="V2297">
        <v>0</v>
      </c>
      <c r="W2297">
        <v>12.995860866324835</v>
      </c>
      <c r="X2297">
        <v>2.7087044858057459</v>
      </c>
      <c r="Y2297">
        <v>0</v>
      </c>
      <c r="Z2297">
        <v>0</v>
      </c>
      <c r="AA2297">
        <v>69.286588513971012</v>
      </c>
      <c r="AB2297">
        <v>13.351100798889522</v>
      </c>
      <c r="AC2297">
        <v>7.1151111501954925E-2</v>
      </c>
      <c r="AD2297">
        <v>0</v>
      </c>
      <c r="AE2297">
        <v>0</v>
      </c>
      <c r="AF2297">
        <v>0</v>
      </c>
      <c r="AG2297">
        <v>0</v>
      </c>
      <c r="AH2297">
        <v>0</v>
      </c>
      <c r="AL2297">
        <f t="shared" si="105"/>
        <v>7.0447323640062037E-2</v>
      </c>
      <c r="AM2297">
        <f t="shared" si="106"/>
        <v>1.4614808217266866E-2</v>
      </c>
      <c r="AN2297">
        <f t="shared" si="107"/>
        <v>8.9493811793106948E-2</v>
      </c>
    </row>
    <row r="2298" spans="1:40" x14ac:dyDescent="0.25">
      <c r="A2298" s="2">
        <v>2415</v>
      </c>
      <c r="B2298" t="s">
        <v>199</v>
      </c>
      <c r="C2298">
        <v>23.692563801521356</v>
      </c>
      <c r="D2298">
        <v>3.0495205368149185</v>
      </c>
      <c r="E2298">
        <v>3.0196201873563557E-2</v>
      </c>
      <c r="F2298">
        <v>0.42036480885232241</v>
      </c>
      <c r="G2298">
        <v>7.3098806103719077E-2</v>
      </c>
      <c r="H2298">
        <v>1.3754742138496774</v>
      </c>
      <c r="I2298">
        <v>0.23918630651969541</v>
      </c>
      <c r="J2298">
        <v>6.6837535182411562E-2</v>
      </c>
      <c r="K2298">
        <v>2.8252104047188049E-2</v>
      </c>
      <c r="L2298">
        <v>1.5244545733177215</v>
      </c>
      <c r="M2298">
        <v>1.1332991146976739</v>
      </c>
      <c r="N2298">
        <v>0.4042539838753495</v>
      </c>
      <c r="O2298">
        <v>0.81062861060557623</v>
      </c>
      <c r="P2298">
        <v>0</v>
      </c>
      <c r="Q2298">
        <v>10.643530867964774</v>
      </c>
      <c r="R2298">
        <v>2.0851533449493798</v>
      </c>
      <c r="S2298">
        <v>0.45631361355091321</v>
      </c>
      <c r="T2298">
        <v>3.3717624159584056E-2</v>
      </c>
      <c r="U2298">
        <v>4.0477941749017886E-2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1.0323634099963581</v>
      </c>
      <c r="AB2298">
        <v>0.24544020341150766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L2298">
        <f t="shared" si="105"/>
        <v>0.12998663903527091</v>
      </c>
      <c r="AM2298">
        <f t="shared" si="106"/>
        <v>1.0359377122190016E-2</v>
      </c>
      <c r="AN2298">
        <f t="shared" si="107"/>
        <v>5.393268639529062E-2</v>
      </c>
    </row>
    <row r="2299" spans="1:40" x14ac:dyDescent="0.25">
      <c r="A2299" s="2">
        <v>2416</v>
      </c>
      <c r="B2299" t="s">
        <v>205</v>
      </c>
      <c r="C2299">
        <v>9670.2669301404239</v>
      </c>
      <c r="D2299">
        <v>914.26335139096454</v>
      </c>
      <c r="E2299">
        <v>8.9345195300962104</v>
      </c>
      <c r="F2299">
        <v>195.90444241525628</v>
      </c>
      <c r="G2299">
        <v>67.754743490672809</v>
      </c>
      <c r="H2299">
        <v>641.01887091943502</v>
      </c>
      <c r="I2299">
        <v>221.69976860435705</v>
      </c>
      <c r="J2299">
        <v>39.982928528288291</v>
      </c>
      <c r="K2299">
        <v>10.823855833610905</v>
      </c>
      <c r="L2299">
        <v>740.37736486869653</v>
      </c>
      <c r="M2299">
        <v>679.66950680485274</v>
      </c>
      <c r="N2299">
        <v>218.63377246248587</v>
      </c>
      <c r="O2299">
        <v>433.12147738690356</v>
      </c>
      <c r="P2299">
        <v>0</v>
      </c>
      <c r="Q2299">
        <v>4402.2019581801778</v>
      </c>
      <c r="R2299">
        <v>354.49980159376406</v>
      </c>
      <c r="S2299">
        <v>177.69551611852665</v>
      </c>
      <c r="T2299">
        <v>18.015444302417677</v>
      </c>
      <c r="U2299">
        <v>21.62758830057787</v>
      </c>
      <c r="V2299">
        <v>0</v>
      </c>
      <c r="W2299">
        <v>0</v>
      </c>
      <c r="X2299">
        <v>0</v>
      </c>
      <c r="Y2299">
        <v>1.5111166492030117</v>
      </c>
      <c r="Z2299">
        <v>0</v>
      </c>
      <c r="AA2299">
        <v>404.78692809739294</v>
      </c>
      <c r="AB2299">
        <v>115.58002388567691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2.163950777065013</v>
      </c>
      <c r="AL2299">
        <f t="shared" si="105"/>
        <v>9.546767194643041E-2</v>
      </c>
      <c r="AM2299">
        <f t="shared" si="106"/>
        <v>1.1952102741387156E-2</v>
      </c>
      <c r="AN2299">
        <f t="shared" si="107"/>
        <v>5.3811022564556395E-2</v>
      </c>
    </row>
    <row r="2300" spans="1:40" x14ac:dyDescent="0.25">
      <c r="A2300" s="2">
        <v>2417</v>
      </c>
      <c r="B2300" t="s">
        <v>205</v>
      </c>
      <c r="C2300">
        <v>2080.3759860395148</v>
      </c>
      <c r="D2300">
        <v>73.52684125631076</v>
      </c>
      <c r="E2300">
        <v>0.71682176294360578</v>
      </c>
      <c r="F2300">
        <v>33.642496508415164</v>
      </c>
      <c r="G2300">
        <v>28.790119999116836</v>
      </c>
      <c r="H2300">
        <v>97.530054279289899</v>
      </c>
      <c r="I2300">
        <v>83.463004889878206</v>
      </c>
      <c r="J2300">
        <v>8.7321511697426537</v>
      </c>
      <c r="K2300">
        <v>3.6268540176712776</v>
      </c>
      <c r="L2300">
        <v>105.58985861975418</v>
      </c>
      <c r="M2300">
        <v>120.53231249372519</v>
      </c>
      <c r="N2300">
        <v>41.144120985849348</v>
      </c>
      <c r="O2300">
        <v>66.122588687119361</v>
      </c>
      <c r="P2300">
        <v>0</v>
      </c>
      <c r="Q2300">
        <v>1021.4791076206664</v>
      </c>
      <c r="R2300">
        <v>142.80018663235191</v>
      </c>
      <c r="S2300">
        <v>44.017369449883603</v>
      </c>
      <c r="T2300">
        <v>0.36810661917199117</v>
      </c>
      <c r="U2300">
        <v>4.363514059647529</v>
      </c>
      <c r="V2300">
        <v>0</v>
      </c>
      <c r="W2300">
        <v>26.377737401946447</v>
      </c>
      <c r="X2300">
        <v>5.49786554049681</v>
      </c>
      <c r="Y2300">
        <v>2.8586943998089835</v>
      </c>
      <c r="Z2300">
        <v>0</v>
      </c>
      <c r="AA2300">
        <v>140.63119450855504</v>
      </c>
      <c r="AB2300">
        <v>27.098768948241108</v>
      </c>
      <c r="AC2300">
        <v>0.1366365644511954</v>
      </c>
      <c r="AD2300">
        <v>0</v>
      </c>
      <c r="AE2300">
        <v>0</v>
      </c>
      <c r="AF2300">
        <v>0</v>
      </c>
      <c r="AG2300">
        <v>0</v>
      </c>
      <c r="AH2300">
        <v>1.3295796244776619</v>
      </c>
      <c r="AL2300">
        <f t="shared" si="105"/>
        <v>3.5687617775570779E-2</v>
      </c>
      <c r="AM2300">
        <f t="shared" si="106"/>
        <v>1.5668626588404955E-2</v>
      </c>
      <c r="AN2300">
        <f t="shared" si="107"/>
        <v>9.5946871016923993E-2</v>
      </c>
    </row>
    <row r="2301" spans="1:40" x14ac:dyDescent="0.25">
      <c r="A2301" s="2">
        <v>2418</v>
      </c>
      <c r="B2301" t="s">
        <v>205</v>
      </c>
      <c r="C2301">
        <v>26.250150798191555</v>
      </c>
      <c r="D2301">
        <v>1.0851780753595492</v>
      </c>
      <c r="E2301">
        <v>1.068073421238833E-2</v>
      </c>
      <c r="F2301">
        <v>0.41025811131958401</v>
      </c>
      <c r="G2301">
        <v>0</v>
      </c>
      <c r="H2301">
        <v>1.3424040623064946</v>
      </c>
      <c r="I2301">
        <v>0</v>
      </c>
      <c r="J2301">
        <v>4.8848733242428242E-2</v>
      </c>
      <c r="K2301">
        <v>3.0207607773163392E-2</v>
      </c>
      <c r="L2301">
        <v>1.4720177921478586</v>
      </c>
      <c r="M2301">
        <v>0.73759827745008666</v>
      </c>
      <c r="N2301">
        <v>0.34699694968391298</v>
      </c>
      <c r="O2301">
        <v>0.67394405489556797</v>
      </c>
      <c r="P2301">
        <v>0</v>
      </c>
      <c r="Q2301">
        <v>12.998856545549152</v>
      </c>
      <c r="R2301">
        <v>1.4516381898494313</v>
      </c>
      <c r="S2301">
        <v>0.49430642193194463</v>
      </c>
      <c r="T2301">
        <v>2.8032083509622146E-2</v>
      </c>
      <c r="U2301">
        <v>3.3652745705325796E-2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4.0910587936175746</v>
      </c>
      <c r="AB2301">
        <v>0.99447161963746822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L2301">
        <f t="shared" si="105"/>
        <v>4.1746762447072656E-2</v>
      </c>
      <c r="AM2301">
        <f t="shared" si="106"/>
        <v>3.7884415494709466E-2</v>
      </c>
      <c r="AN2301">
        <f t="shared" si="107"/>
        <v>0.19373337899473703</v>
      </c>
    </row>
    <row r="2302" spans="1:40" x14ac:dyDescent="0.25">
      <c r="A2302" s="2">
        <v>2419</v>
      </c>
      <c r="B2302" t="s">
        <v>205</v>
      </c>
      <c r="C2302">
        <v>26.818042349388396</v>
      </c>
      <c r="D2302">
        <v>9.6789130081516994</v>
      </c>
      <c r="E2302">
        <v>9.5840118990006079E-2</v>
      </c>
      <c r="F2302">
        <v>0.54046903995298612</v>
      </c>
      <c r="G2302">
        <v>9.398417927621025E-2</v>
      </c>
      <c r="H2302">
        <v>1.7684668463781568</v>
      </c>
      <c r="I2302">
        <v>0.30752525123960844</v>
      </c>
      <c r="J2302">
        <v>8.5933973805957728E-2</v>
      </c>
      <c r="K2302">
        <v>3.6324133774956066E-2</v>
      </c>
      <c r="L2302">
        <v>1.9600130228370709</v>
      </c>
      <c r="M2302">
        <v>1.4570988617541525</v>
      </c>
      <c r="N2302">
        <v>0.51975512212544939</v>
      </c>
      <c r="O2302">
        <v>1.0422367850643124</v>
      </c>
      <c r="P2302">
        <v>0</v>
      </c>
      <c r="Q2302">
        <v>6.5498651495167834</v>
      </c>
      <c r="R2302">
        <v>1.2831712891996179</v>
      </c>
      <c r="S2302">
        <v>0.28080837756979271</v>
      </c>
      <c r="T2302">
        <v>4.335123106232236E-2</v>
      </c>
      <c r="U2302">
        <v>5.2043067963023007E-2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0.82589072799708663</v>
      </c>
      <c r="AB2302">
        <v>0.19635216272920614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L2302">
        <f t="shared" si="105"/>
        <v>0.36448421550667831</v>
      </c>
      <c r="AM2302">
        <f t="shared" si="106"/>
        <v>7.321644144308098E-3</v>
      </c>
      <c r="AN2302">
        <f t="shared" si="107"/>
        <v>3.8117729751053431E-2</v>
      </c>
    </row>
    <row r="2303" spans="1:40" x14ac:dyDescent="0.25">
      <c r="A2303" s="2">
        <v>2420</v>
      </c>
      <c r="B2303" t="s">
        <v>216</v>
      </c>
      <c r="C2303">
        <v>7007.8449009689739</v>
      </c>
      <c r="D2303">
        <v>1524.8901845956348</v>
      </c>
      <c r="E2303">
        <v>15.321903972867336</v>
      </c>
      <c r="F2303">
        <v>369.45208327956226</v>
      </c>
      <c r="G2303">
        <v>30.482202849151129</v>
      </c>
      <c r="H2303">
        <v>1071.0469341087148</v>
      </c>
      <c r="I2303">
        <v>88.367986523223422</v>
      </c>
      <c r="J2303">
        <v>67.510096376974033</v>
      </c>
      <c r="K2303">
        <v>11.659879590029702</v>
      </c>
      <c r="L2303">
        <v>1115.6998553715837</v>
      </c>
      <c r="M2303">
        <v>332.805521502933</v>
      </c>
      <c r="N2303">
        <v>273.57998034553401</v>
      </c>
      <c r="O2303">
        <v>423.57171772042716</v>
      </c>
      <c r="P2303">
        <v>0</v>
      </c>
      <c r="Q2303">
        <v>1161.4823467170638</v>
      </c>
      <c r="R2303">
        <v>5.3868316260156242</v>
      </c>
      <c r="S2303">
        <v>39.001192955148298</v>
      </c>
      <c r="T2303">
        <v>2.3580175643290908</v>
      </c>
      <c r="U2303">
        <v>27.951961611649711</v>
      </c>
      <c r="V2303">
        <v>0</v>
      </c>
      <c r="W2303">
        <v>4.3145068659279531</v>
      </c>
      <c r="X2303">
        <v>0.6969587758895045</v>
      </c>
      <c r="Y2303">
        <v>10.840722009154712</v>
      </c>
      <c r="Z2303">
        <v>0</v>
      </c>
      <c r="AA2303">
        <v>209.52164407497463</v>
      </c>
      <c r="AB2303">
        <v>41.996235470127118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179.90613706205849</v>
      </c>
      <c r="AL2303">
        <f t="shared" si="105"/>
        <v>0.21978398642292116</v>
      </c>
      <c r="AM2303">
        <f t="shared" si="106"/>
        <v>6.0922002198013029E-3</v>
      </c>
      <c r="AN2303">
        <f t="shared" si="107"/>
        <v>3.6606024935204963E-2</v>
      </c>
    </row>
    <row r="2304" spans="1:40" x14ac:dyDescent="0.25">
      <c r="A2304" s="2">
        <v>2421</v>
      </c>
      <c r="B2304" t="s">
        <v>216</v>
      </c>
      <c r="C2304">
        <v>77.459908432574807</v>
      </c>
      <c r="D2304">
        <v>76.625204085092221</v>
      </c>
      <c r="E2304">
        <v>0.77370900473192139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6.0995342750661048E-2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L2304">
        <f t="shared" si="105"/>
        <v>0.99921255596624214</v>
      </c>
      <c r="AM2304">
        <f t="shared" si="106"/>
        <v>0</v>
      </c>
      <c r="AN2304">
        <f t="shared" si="107"/>
        <v>0</v>
      </c>
    </row>
    <row r="2305" spans="1:40" x14ac:dyDescent="0.25">
      <c r="A2305" s="2">
        <v>2422</v>
      </c>
      <c r="B2305" t="s">
        <v>216</v>
      </c>
      <c r="C2305">
        <v>8358.696293249106</v>
      </c>
      <c r="D2305">
        <v>8237.3136469649235</v>
      </c>
      <c r="E2305">
        <v>83.205121331585644</v>
      </c>
      <c r="F2305">
        <v>0.78199941314777288</v>
      </c>
      <c r="G2305">
        <v>0</v>
      </c>
      <c r="H2305">
        <v>2.2670639651897946</v>
      </c>
      <c r="I2305">
        <v>0</v>
      </c>
      <c r="J2305">
        <v>0.15480895438684852</v>
      </c>
      <c r="K2305">
        <v>0</v>
      </c>
      <c r="L2305">
        <v>2.8324533958223186</v>
      </c>
      <c r="M2305">
        <v>0</v>
      </c>
      <c r="N2305">
        <v>0.4668744601343856</v>
      </c>
      <c r="O2305">
        <v>0.82850329061195971</v>
      </c>
      <c r="P2305">
        <v>0</v>
      </c>
      <c r="Q2305">
        <v>2.5632231174582114</v>
      </c>
      <c r="R2305">
        <v>0</v>
      </c>
      <c r="S2305">
        <v>0.13477751190278514</v>
      </c>
      <c r="T2305">
        <v>4.8951452409874401E-3</v>
      </c>
      <c r="U2305">
        <v>5.4458488083060808E-2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2.2197399517479983</v>
      </c>
      <c r="AB2305">
        <v>25.702252072871559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0.16647518599844022</v>
      </c>
      <c r="AL2305">
        <f t="shared" si="105"/>
        <v>0.9954325981453076</v>
      </c>
      <c r="AM2305">
        <f t="shared" si="106"/>
        <v>3.0749115856296828E-3</v>
      </c>
      <c r="AN2305">
        <f t="shared" si="107"/>
        <v>3.3404721316613369E-3</v>
      </c>
    </row>
    <row r="2306" spans="1:40" x14ac:dyDescent="0.25">
      <c r="A2306" s="2">
        <v>2423</v>
      </c>
      <c r="B2306" t="s">
        <v>216</v>
      </c>
      <c r="C2306">
        <v>60.765380268118157</v>
      </c>
      <c r="D2306">
        <v>0.10660386796833927</v>
      </c>
      <c r="E2306">
        <v>8.8678248546204743E-4</v>
      </c>
      <c r="F2306">
        <v>5.2732044223298509</v>
      </c>
      <c r="G2306">
        <v>0</v>
      </c>
      <c r="H2306">
        <v>15.287092895556281</v>
      </c>
      <c r="I2306">
        <v>0</v>
      </c>
      <c r="J2306">
        <v>0.92573687622769918</v>
      </c>
      <c r="K2306">
        <v>0.11813651518737781</v>
      </c>
      <c r="L2306">
        <v>10.798657226875092</v>
      </c>
      <c r="M2306">
        <v>8.3001455320110313</v>
      </c>
      <c r="N2306">
        <v>3.631991362799599</v>
      </c>
      <c r="O2306">
        <v>5.5848665705663905</v>
      </c>
      <c r="P2306">
        <v>0</v>
      </c>
      <c r="Q2306">
        <v>6.5988457182240996</v>
      </c>
      <c r="R2306">
        <v>0.20253840910998899</v>
      </c>
      <c r="S2306">
        <v>0.21912960808188525</v>
      </c>
      <c r="T2306">
        <v>3.108891740459236E-2</v>
      </c>
      <c r="U2306">
        <v>0.36855144495938313</v>
      </c>
      <c r="V2306">
        <v>0</v>
      </c>
      <c r="W2306">
        <v>0.71664721914832519</v>
      </c>
      <c r="X2306">
        <v>8.3778506087853449E-2</v>
      </c>
      <c r="Y2306">
        <v>0</v>
      </c>
      <c r="Z2306">
        <v>0</v>
      </c>
      <c r="AA2306">
        <v>1.5523963198880626</v>
      </c>
      <c r="AB2306">
        <v>0.29622775677864016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0.66885431642820603</v>
      </c>
      <c r="AL2306">
        <f t="shared" si="105"/>
        <v>1.7689455736064662E-3</v>
      </c>
      <c r="AM2306">
        <f t="shared" si="106"/>
        <v>6.2536638656710908E-3</v>
      </c>
      <c r="AN2306">
        <f t="shared" si="107"/>
        <v>4.3594721043698652E-2</v>
      </c>
    </row>
    <row r="2307" spans="1:40" x14ac:dyDescent="0.25">
      <c r="A2307" s="2">
        <v>2424</v>
      </c>
      <c r="B2307" t="s">
        <v>216</v>
      </c>
      <c r="C2307">
        <v>6382.6579999119667</v>
      </c>
      <c r="D2307">
        <v>3679.033821642473</v>
      </c>
      <c r="E2307">
        <v>37.105744548072337</v>
      </c>
      <c r="F2307">
        <v>135.88354784720283</v>
      </c>
      <c r="G2307">
        <v>0</v>
      </c>
      <c r="H2307">
        <v>393.92873547459772</v>
      </c>
      <c r="I2307">
        <v>0</v>
      </c>
      <c r="J2307">
        <v>14.928482216095599</v>
      </c>
      <c r="K2307">
        <v>11.970952720454019</v>
      </c>
      <c r="L2307">
        <v>464.55387061580672</v>
      </c>
      <c r="M2307">
        <v>27.597614659590473</v>
      </c>
      <c r="N2307">
        <v>87.74004370168943</v>
      </c>
      <c r="O2307">
        <v>143.91512321851454</v>
      </c>
      <c r="P2307">
        <v>0</v>
      </c>
      <c r="Q2307">
        <v>903.84985125846038</v>
      </c>
      <c r="R2307">
        <v>96.778474963604566</v>
      </c>
      <c r="S2307">
        <v>40.525805581000597</v>
      </c>
      <c r="T2307">
        <v>0.8010599884934998</v>
      </c>
      <c r="U2307">
        <v>9.4968559421006837</v>
      </c>
      <c r="V2307">
        <v>0</v>
      </c>
      <c r="W2307">
        <v>0</v>
      </c>
      <c r="X2307">
        <v>0</v>
      </c>
      <c r="Y2307">
        <v>1.5106593224888183</v>
      </c>
      <c r="Z2307">
        <v>0</v>
      </c>
      <c r="AA2307">
        <v>165.36397021429505</v>
      </c>
      <c r="AB2307">
        <v>92.743284917005582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74.930101080019952</v>
      </c>
      <c r="AL2307">
        <f t="shared" ref="AL2307:AL2370" si="108">(D2307+E2307)/C2307</f>
        <v>0.58222445354925811</v>
      </c>
      <c r="AM2307">
        <f t="shared" ref="AM2307:AM2370" si="109">(SUM(X2307,AB2307,AE2307))/C2307</f>
        <v>1.4530511413628107E-2</v>
      </c>
      <c r="AN2307">
        <f t="shared" ref="AN2307:AN2370" si="110">(SUM(AA2307:AB2307,AD2307:AE2307,W2307:X2307))/C2307</f>
        <v>4.0438835221135241E-2</v>
      </c>
    </row>
    <row r="2308" spans="1:40" x14ac:dyDescent="0.25">
      <c r="A2308" s="2">
        <v>2425</v>
      </c>
      <c r="B2308" t="s">
        <v>216</v>
      </c>
      <c r="C2308">
        <v>7598.1426656255762</v>
      </c>
      <c r="D2308">
        <v>7495.6303128719264</v>
      </c>
      <c r="E2308">
        <v>75.713398241056794</v>
      </c>
      <c r="F2308">
        <v>0.25864246612032615</v>
      </c>
      <c r="G2308">
        <v>0</v>
      </c>
      <c r="H2308">
        <v>0.74796606065849025</v>
      </c>
      <c r="I2308">
        <v>0</v>
      </c>
      <c r="J2308">
        <v>2.7961348687303468E-2</v>
      </c>
      <c r="K2308">
        <v>2.296824988713321E-2</v>
      </c>
      <c r="L2308">
        <v>0.88277969131416345</v>
      </c>
      <c r="M2308">
        <v>5.1928218134746823E-2</v>
      </c>
      <c r="N2308">
        <v>0.16577083702528755</v>
      </c>
      <c r="O2308">
        <v>0.27362174953878265</v>
      </c>
      <c r="P2308">
        <v>0</v>
      </c>
      <c r="Q2308">
        <v>1.7176256437334401</v>
      </c>
      <c r="R2308">
        <v>0.18374599909706568</v>
      </c>
      <c r="S2308">
        <v>7.6893706143880747E-2</v>
      </c>
      <c r="T2308">
        <v>1.9972392204822354E-3</v>
      </c>
      <c r="U2308">
        <v>1.7975152085582414E-2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22.369078150947129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L2308">
        <f t="shared" si="108"/>
        <v>0.99647295981505679</v>
      </c>
      <c r="AM2308">
        <f t="shared" si="109"/>
        <v>2.9440192340881009E-3</v>
      </c>
      <c r="AN2308">
        <f t="shared" si="110"/>
        <v>2.9440192340881009E-3</v>
      </c>
    </row>
    <row r="2309" spans="1:40" x14ac:dyDescent="0.25">
      <c r="A2309" s="2">
        <v>2426</v>
      </c>
      <c r="B2309" t="s">
        <v>216</v>
      </c>
      <c r="C2309">
        <v>103.77996320952602</v>
      </c>
      <c r="D2309">
        <v>17.937379888270058</v>
      </c>
      <c r="E2309">
        <v>0.18012888811811315</v>
      </c>
      <c r="F2309">
        <v>3.1315915698517931</v>
      </c>
      <c r="G2309">
        <v>0.24347394008609061</v>
      </c>
      <c r="H2309">
        <v>9.078520502237394</v>
      </c>
      <c r="I2309">
        <v>0.70579233142535869</v>
      </c>
      <c r="J2309">
        <v>0.36798108594763534</v>
      </c>
      <c r="K2309">
        <v>0.30013677678099632</v>
      </c>
      <c r="L2309">
        <v>7.343781054918221</v>
      </c>
      <c r="M2309">
        <v>4.8801816822038404</v>
      </c>
      <c r="N2309">
        <v>2.1232195880292197</v>
      </c>
      <c r="O2309">
        <v>3.5745187077964289</v>
      </c>
      <c r="P2309">
        <v>0</v>
      </c>
      <c r="Q2309">
        <v>7.7926930269838515</v>
      </c>
      <c r="R2309">
        <v>0.94828531093896151</v>
      </c>
      <c r="S2309">
        <v>0.36830344678479715</v>
      </c>
      <c r="T2309">
        <v>1.9894953822765786E-2</v>
      </c>
      <c r="U2309">
        <v>0.23589370599996584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37.996982815605456</v>
      </c>
      <c r="AB2309">
        <v>6.5512039337250787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L2309">
        <f t="shared" si="108"/>
        <v>0.17457617266456263</v>
      </c>
      <c r="AM2309">
        <f t="shared" si="109"/>
        <v>6.3125903412574541E-2</v>
      </c>
      <c r="AN2309">
        <f t="shared" si="110"/>
        <v>0.42925614320550687</v>
      </c>
    </row>
    <row r="2310" spans="1:40" x14ac:dyDescent="0.25">
      <c r="A2310" s="2">
        <v>2427</v>
      </c>
      <c r="B2310" t="s">
        <v>216</v>
      </c>
      <c r="C2310">
        <v>161.96433710834668</v>
      </c>
      <c r="D2310">
        <v>160.34467046498048</v>
      </c>
      <c r="E2310">
        <v>1.619666643366203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L2310">
        <f t="shared" si="108"/>
        <v>1</v>
      </c>
      <c r="AM2310">
        <f t="shared" si="109"/>
        <v>0</v>
      </c>
      <c r="AN2310">
        <f t="shared" si="110"/>
        <v>0</v>
      </c>
    </row>
    <row r="2311" spans="1:40" x14ac:dyDescent="0.25">
      <c r="A2311" s="2">
        <v>2428</v>
      </c>
      <c r="B2311" t="s">
        <v>216</v>
      </c>
      <c r="C2311">
        <v>7.3371272460530257</v>
      </c>
      <c r="D2311">
        <v>7.258994453215049</v>
      </c>
      <c r="E2311">
        <v>7.331770216462738E-2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4.0125755976020425E-3</v>
      </c>
      <c r="R2311">
        <v>6.1282969075786644E-4</v>
      </c>
      <c r="S2311">
        <v>1.8968538498899162E-4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L2311">
        <f t="shared" si="108"/>
        <v>0.99934373624555306</v>
      </c>
      <c r="AM2311">
        <f t="shared" si="109"/>
        <v>0</v>
      </c>
      <c r="AN2311">
        <f t="shared" si="110"/>
        <v>0</v>
      </c>
    </row>
    <row r="2312" spans="1:40" x14ac:dyDescent="0.25">
      <c r="A2312" s="2">
        <v>2429</v>
      </c>
      <c r="B2312" t="s">
        <v>208</v>
      </c>
      <c r="C2312">
        <v>22.849417713380152</v>
      </c>
      <c r="D2312">
        <v>0.46627057904475955</v>
      </c>
      <c r="E2312">
        <v>4.5565685078010057E-3</v>
      </c>
      <c r="F2312">
        <v>0.3324842033959981</v>
      </c>
      <c r="G2312">
        <v>0.11499168491567699</v>
      </c>
      <c r="H2312">
        <v>1.0879214684049086</v>
      </c>
      <c r="I2312">
        <v>0.37626339683125215</v>
      </c>
      <c r="J2312">
        <v>6.7858043325983303E-2</v>
      </c>
      <c r="K2312">
        <v>1.8369982018493474E-2</v>
      </c>
      <c r="L2312">
        <v>1.2565502616270765</v>
      </c>
      <c r="M2312">
        <v>1.1535183774115578</v>
      </c>
      <c r="N2312">
        <v>0.37105986355616472</v>
      </c>
      <c r="O2312">
        <v>0.73508312321695357</v>
      </c>
      <c r="P2312">
        <v>0</v>
      </c>
      <c r="Q2312">
        <v>10.321032767803819</v>
      </c>
      <c r="R2312">
        <v>0.8311304440793309</v>
      </c>
      <c r="S2312">
        <v>0.41660997427507418</v>
      </c>
      <c r="T2312">
        <v>3.0575369164001401E-2</v>
      </c>
      <c r="U2312">
        <v>3.6705811153847766E-2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4.0671346556586272</v>
      </c>
      <c r="AB2312">
        <v>1.1613011389888215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L2312">
        <f t="shared" si="108"/>
        <v>2.0605651901442278E-2</v>
      </c>
      <c r="AM2312">
        <f t="shared" si="109"/>
        <v>5.0824102108684689E-2</v>
      </c>
      <c r="AN2312">
        <f t="shared" si="110"/>
        <v>0.22882140193821146</v>
      </c>
    </row>
    <row r="2313" spans="1:40" x14ac:dyDescent="0.25">
      <c r="A2313" s="2">
        <v>2430</v>
      </c>
      <c r="B2313" t="s">
        <v>208</v>
      </c>
      <c r="C2313">
        <v>13604.614514367724</v>
      </c>
      <c r="D2313">
        <v>2510.7403403568769</v>
      </c>
      <c r="E2313">
        <v>24.71165872272913</v>
      </c>
      <c r="F2313">
        <v>289.76845985664767</v>
      </c>
      <c r="G2313">
        <v>0</v>
      </c>
      <c r="H2313">
        <v>948.15031539217182</v>
      </c>
      <c r="I2313">
        <v>0</v>
      </c>
      <c r="J2313">
        <v>34.502236048613554</v>
      </c>
      <c r="K2313">
        <v>21.33586573639894</v>
      </c>
      <c r="L2313">
        <v>1039.6974898078181</v>
      </c>
      <c r="M2313">
        <v>520.97133719589965</v>
      </c>
      <c r="N2313">
        <v>245.08661476905297</v>
      </c>
      <c r="O2313">
        <v>476.01187015777725</v>
      </c>
      <c r="P2313">
        <v>0</v>
      </c>
      <c r="Q2313">
        <v>5581.4526851776272</v>
      </c>
      <c r="R2313">
        <v>623.30481486971507</v>
      </c>
      <c r="S2313">
        <v>212.24543069038401</v>
      </c>
      <c r="T2313">
        <v>19.799276214257731</v>
      </c>
      <c r="U2313">
        <v>23.769193158946262</v>
      </c>
      <c r="V2313">
        <v>0</v>
      </c>
      <c r="W2313">
        <v>0</v>
      </c>
      <c r="X2313">
        <v>0</v>
      </c>
      <c r="Y2313">
        <v>14.064682005734685</v>
      </c>
      <c r="Z2313">
        <v>0</v>
      </c>
      <c r="AA2313">
        <v>811.05240583468424</v>
      </c>
      <c r="AB2313">
        <v>197.15399859312808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10.795839779259111</v>
      </c>
      <c r="AL2313">
        <f t="shared" si="108"/>
        <v>0.18636705923581559</v>
      </c>
      <c r="AM2313">
        <f t="shared" si="109"/>
        <v>1.4491700473020777E-2</v>
      </c>
      <c r="AN2313">
        <f t="shared" si="110"/>
        <v>7.4107678932251522E-2</v>
      </c>
    </row>
    <row r="2314" spans="1:40" x14ac:dyDescent="0.25">
      <c r="A2314" s="2">
        <v>2431</v>
      </c>
      <c r="B2314" t="s">
        <v>208</v>
      </c>
      <c r="C2314">
        <v>230.44558283785148</v>
      </c>
      <c r="D2314">
        <v>47.885917036005104</v>
      </c>
      <c r="E2314">
        <v>0.47319806208019349</v>
      </c>
      <c r="F2314">
        <v>5.3572946178122987</v>
      </c>
      <c r="G2314">
        <v>0</v>
      </c>
      <c r="H2314">
        <v>15.530893973322627</v>
      </c>
      <c r="I2314">
        <v>0</v>
      </c>
      <c r="J2314">
        <v>0.88524911287525765</v>
      </c>
      <c r="K2314">
        <v>0.17527115719846689</v>
      </c>
      <c r="L2314">
        <v>12.404990684312926</v>
      </c>
      <c r="M2314">
        <v>6.9984072412898204</v>
      </c>
      <c r="N2314">
        <v>3.5590668695115086</v>
      </c>
      <c r="O2314">
        <v>5.6739372748729586</v>
      </c>
      <c r="P2314">
        <v>0</v>
      </c>
      <c r="Q2314">
        <v>77.649568944459872</v>
      </c>
      <c r="R2314">
        <v>16.561289498810108</v>
      </c>
      <c r="S2314">
        <v>3.2643997754303538</v>
      </c>
      <c r="T2314">
        <v>3.1587672338025882E-2</v>
      </c>
      <c r="U2314">
        <v>0.37442809805981464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24.839151576187021</v>
      </c>
      <c r="AB2314">
        <v>7.7087022132994187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1.072229029985724</v>
      </c>
      <c r="AL2314">
        <f t="shared" si="108"/>
        <v>0.20985047533808554</v>
      </c>
      <c r="AM2314">
        <f t="shared" si="109"/>
        <v>3.3451290835648156E-2</v>
      </c>
      <c r="AN2314">
        <f t="shared" si="110"/>
        <v>0.14123878352829222</v>
      </c>
    </row>
    <row r="2315" spans="1:40" x14ac:dyDescent="0.25">
      <c r="A2315" s="2">
        <v>2432</v>
      </c>
      <c r="B2315" t="s">
        <v>208</v>
      </c>
      <c r="C2315">
        <v>39.781895432016647</v>
      </c>
      <c r="D2315">
        <v>12.595845695539882</v>
      </c>
      <c r="E2315">
        <v>0.12472344252124078</v>
      </c>
      <c r="F2315">
        <v>0.60052115550331764</v>
      </c>
      <c r="G2315">
        <v>0.10442686586245581</v>
      </c>
      <c r="H2315">
        <v>1.9649631626423958</v>
      </c>
      <c r="I2315">
        <v>0.34169472359956476</v>
      </c>
      <c r="J2315">
        <v>9.548219311773079E-2</v>
      </c>
      <c r="K2315">
        <v>4.0360148638840063E-2</v>
      </c>
      <c r="L2315">
        <v>2.1777922475967446</v>
      </c>
      <c r="M2315">
        <v>1.6189987352823911</v>
      </c>
      <c r="N2315">
        <v>0.57750569125049922</v>
      </c>
      <c r="O2315">
        <v>1.1580408722936799</v>
      </c>
      <c r="P2315">
        <v>0</v>
      </c>
      <c r="Q2315">
        <v>7.5323449219443015</v>
      </c>
      <c r="R2315">
        <v>1.4756469825795606</v>
      </c>
      <c r="S2315">
        <v>0.32292963420526166</v>
      </c>
      <c r="T2315">
        <v>4.8168034513691498E-2</v>
      </c>
      <c r="U2315">
        <v>5.782563107002555E-2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7.226543869974507</v>
      </c>
      <c r="AB2315">
        <v>1.7180814238805537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L2315">
        <f t="shared" si="108"/>
        <v>0.3197577440672561</v>
      </c>
      <c r="AM2315">
        <f t="shared" si="109"/>
        <v>4.3187520484452187E-2</v>
      </c>
      <c r="AN2315">
        <f t="shared" si="110"/>
        <v>0.22484160688473348</v>
      </c>
    </row>
    <row r="2316" spans="1:40" x14ac:dyDescent="0.25">
      <c r="A2316" s="2">
        <v>2433</v>
      </c>
      <c r="B2316" t="s">
        <v>189</v>
      </c>
      <c r="C2316">
        <v>40.391892197440491</v>
      </c>
      <c r="D2316">
        <v>8.859141001850432</v>
      </c>
      <c r="E2316">
        <v>8.6574801648219096E-2</v>
      </c>
      <c r="F2316">
        <v>0.75996389347656701</v>
      </c>
      <c r="G2316">
        <v>0.26283813695011882</v>
      </c>
      <c r="H2316">
        <v>2.4866776420683623</v>
      </c>
      <c r="I2316">
        <v>0.86003062132857633</v>
      </c>
      <c r="J2316">
        <v>0.15510409903081895</v>
      </c>
      <c r="K2316">
        <v>4.1988530327985087E-2</v>
      </c>
      <c r="L2316">
        <v>2.8721148837190316</v>
      </c>
      <c r="M2316">
        <v>2.6366134340835607</v>
      </c>
      <c r="N2316">
        <v>0.84813683098551929</v>
      </c>
      <c r="O2316">
        <v>1.6801899959244655</v>
      </c>
      <c r="P2316">
        <v>0</v>
      </c>
      <c r="Q2316">
        <v>15.200066439856535</v>
      </c>
      <c r="R2316">
        <v>1.2240284721895605</v>
      </c>
      <c r="S2316">
        <v>0.61355287120510948</v>
      </c>
      <c r="T2316">
        <v>6.9886558089146053E-2</v>
      </c>
      <c r="U2316">
        <v>8.3898996923080602E-2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1.2843583123132507</v>
      </c>
      <c r="AB2316">
        <v>0.36672667547015408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L2316">
        <f t="shared" si="108"/>
        <v>0.22147305602250328</v>
      </c>
      <c r="AM2316">
        <f t="shared" si="109"/>
        <v>9.0792150483455791E-3</v>
      </c>
      <c r="AN2316">
        <f t="shared" si="110"/>
        <v>4.0876643750995874E-2</v>
      </c>
    </row>
    <row r="2317" spans="1:40" x14ac:dyDescent="0.25">
      <c r="A2317" s="2">
        <v>2434</v>
      </c>
      <c r="B2317" t="s">
        <v>189</v>
      </c>
      <c r="C2317">
        <v>10.063801420614558</v>
      </c>
      <c r="D2317">
        <v>2.5108505978510394</v>
      </c>
      <c r="E2317">
        <v>2.5345627338853406E-2</v>
      </c>
      <c r="F2317">
        <v>8.8856195826638798E-2</v>
      </c>
      <c r="G2317">
        <v>3.1027989962214848E-2</v>
      </c>
      <c r="H2317">
        <v>0.29074376932436968</v>
      </c>
      <c r="I2317">
        <v>0.10152798003739222</v>
      </c>
      <c r="J2317">
        <v>1.9924328002492477E-2</v>
      </c>
      <c r="K2317">
        <v>3.178514594241481E-3</v>
      </c>
      <c r="L2317">
        <v>0.29073605940886565</v>
      </c>
      <c r="M2317">
        <v>0.35494820214375022</v>
      </c>
      <c r="N2317">
        <v>9.367201428949587E-2</v>
      </c>
      <c r="O2317">
        <v>0.19693723123000972</v>
      </c>
      <c r="P2317">
        <v>0</v>
      </c>
      <c r="Q2317">
        <v>3.6329870372068371</v>
      </c>
      <c r="R2317">
        <v>0.18675083817136448</v>
      </c>
      <c r="S2317">
        <v>0.16280301114774434</v>
      </c>
      <c r="T2317">
        <v>8.1903439377529839E-3</v>
      </c>
      <c r="U2317">
        <v>9.8353308947488911E-3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0.87993139455197755</v>
      </c>
      <c r="AB2317">
        <v>1.1755549546947699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L2317">
        <f t="shared" si="108"/>
        <v>0.25201175174172075</v>
      </c>
      <c r="AM2317">
        <f t="shared" si="109"/>
        <v>0.1168102296103318</v>
      </c>
      <c r="AN2317">
        <f t="shared" si="110"/>
        <v>0.20424551949488154</v>
      </c>
    </row>
    <row r="2318" spans="1:40" x14ac:dyDescent="0.25">
      <c r="A2318" s="2">
        <v>2435</v>
      </c>
      <c r="B2318" t="s">
        <v>189</v>
      </c>
      <c r="C2318">
        <v>29.293501647189807</v>
      </c>
      <c r="D2318">
        <v>28.063250674332828</v>
      </c>
      <c r="E2318">
        <v>0.28346689145532095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0.25867045194793264</v>
      </c>
      <c r="AB2318">
        <v>0.68811362945372379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L2318">
        <f t="shared" si="108"/>
        <v>0.96767938183680802</v>
      </c>
      <c r="AM2318">
        <f t="shared" si="109"/>
        <v>2.3490316649110336E-2</v>
      </c>
      <c r="AN2318">
        <f t="shared" si="110"/>
        <v>3.2320618163191955E-2</v>
      </c>
    </row>
    <row r="2319" spans="1:40" x14ac:dyDescent="0.25">
      <c r="A2319" s="2">
        <v>2436</v>
      </c>
      <c r="B2319" t="s">
        <v>189</v>
      </c>
      <c r="C2319">
        <v>11287.507507533404</v>
      </c>
      <c r="D2319">
        <v>2640.7521970322932</v>
      </c>
      <c r="E2319">
        <v>26.148597944163715</v>
      </c>
      <c r="F2319">
        <v>205.16805277770854</v>
      </c>
      <c r="G2319">
        <v>35.67743872190804</v>
      </c>
      <c r="H2319">
        <v>671.32966451677476</v>
      </c>
      <c r="I2319">
        <v>116.74000231779134</v>
      </c>
      <c r="J2319">
        <v>32.621491278672728</v>
      </c>
      <c r="K2319">
        <v>13.789044782459708</v>
      </c>
      <c r="L2319">
        <v>744.04272139142802</v>
      </c>
      <c r="M2319">
        <v>553.13091790922908</v>
      </c>
      <c r="N2319">
        <v>197.30481941573308</v>
      </c>
      <c r="O2319">
        <v>395.64466401913586</v>
      </c>
      <c r="P2319">
        <v>0</v>
      </c>
      <c r="Q2319">
        <v>4070.2499505384667</v>
      </c>
      <c r="R2319">
        <v>797.39471839087253</v>
      </c>
      <c r="S2319">
        <v>174.5013460313084</v>
      </c>
      <c r="T2319">
        <v>16.456608991602703</v>
      </c>
      <c r="U2319">
        <v>19.756126855074232</v>
      </c>
      <c r="V2319">
        <v>0</v>
      </c>
      <c r="W2319">
        <v>0</v>
      </c>
      <c r="X2319">
        <v>0</v>
      </c>
      <c r="Y2319">
        <v>0.86903175380584397</v>
      </c>
      <c r="Z2319">
        <v>0</v>
      </c>
      <c r="AA2319">
        <v>464.77000718036049</v>
      </c>
      <c r="AB2319">
        <v>110.49717957586076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0.66292610875425295</v>
      </c>
      <c r="AL2319">
        <f t="shared" si="108"/>
        <v>0.23627012369174846</v>
      </c>
      <c r="AM2319">
        <f t="shared" si="109"/>
        <v>9.7893338721691883E-3</v>
      </c>
      <c r="AN2319">
        <f t="shared" si="110"/>
        <v>5.0964943887947069E-2</v>
      </c>
    </row>
    <row r="2320" spans="1:40" x14ac:dyDescent="0.25">
      <c r="A2320" s="2">
        <v>2437</v>
      </c>
      <c r="B2320" t="s">
        <v>189</v>
      </c>
      <c r="C2320">
        <v>2656.9094772661438</v>
      </c>
      <c r="D2320">
        <v>1560.9414748406805</v>
      </c>
      <c r="E2320">
        <v>15.719663863830418</v>
      </c>
      <c r="F2320">
        <v>26.385278486437649</v>
      </c>
      <c r="G2320">
        <v>1.6693800309084601</v>
      </c>
      <c r="H2320">
        <v>86.335149793858378</v>
      </c>
      <c r="I2320">
        <v>5.4623461123059966</v>
      </c>
      <c r="J2320">
        <v>5.0464279652371218</v>
      </c>
      <c r="K2320">
        <v>0.35968338079117113</v>
      </c>
      <c r="L2320">
        <v>73.133899962438448</v>
      </c>
      <c r="M2320">
        <v>77.966065789451164</v>
      </c>
      <c r="N2320">
        <v>23.209794247127725</v>
      </c>
      <c r="O2320">
        <v>46.086226978887119</v>
      </c>
      <c r="P2320">
        <v>0</v>
      </c>
      <c r="Q2320">
        <v>481.85886099343605</v>
      </c>
      <c r="R2320">
        <v>87.723882312730453</v>
      </c>
      <c r="S2320">
        <v>20.610495671639104</v>
      </c>
      <c r="T2320">
        <v>1.9169613857305861</v>
      </c>
      <c r="U2320">
        <v>2.301310965532867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98.4393727805504</v>
      </c>
      <c r="AB2320">
        <v>39.261946369121254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2.4812553354482914</v>
      </c>
      <c r="AL2320">
        <f t="shared" si="108"/>
        <v>0.59341921589546731</v>
      </c>
      <c r="AM2320">
        <f t="shared" si="109"/>
        <v>1.4777299228696443E-2</v>
      </c>
      <c r="AN2320">
        <f t="shared" si="110"/>
        <v>5.1827629178906369E-2</v>
      </c>
    </row>
    <row r="2321" spans="1:40" x14ac:dyDescent="0.25">
      <c r="A2321" s="2">
        <v>2438</v>
      </c>
      <c r="B2321" t="s">
        <v>189</v>
      </c>
      <c r="C2321">
        <v>2418.9871374609388</v>
      </c>
      <c r="D2321">
        <v>2388.9760407451731</v>
      </c>
      <c r="E2321">
        <v>24.131032674315357</v>
      </c>
      <c r="F2321">
        <v>5.8631342716430224E-2</v>
      </c>
      <c r="G2321">
        <v>0</v>
      </c>
      <c r="H2321">
        <v>0.19172023488627654</v>
      </c>
      <c r="I2321">
        <v>0</v>
      </c>
      <c r="J2321">
        <v>1.1258917464729672E-2</v>
      </c>
      <c r="K2321">
        <v>0</v>
      </c>
      <c r="L2321">
        <v>0.31556833761992314</v>
      </c>
      <c r="M2321">
        <v>0</v>
      </c>
      <c r="N2321">
        <v>4.0468374213690372E-2</v>
      </c>
      <c r="O2321">
        <v>9.6231881587013512E-2</v>
      </c>
      <c r="P2321">
        <v>0</v>
      </c>
      <c r="Q2321">
        <v>1.3883201928658386</v>
      </c>
      <c r="R2321">
        <v>0</v>
      </c>
      <c r="S2321">
        <v>7.308524611209366E-2</v>
      </c>
      <c r="T2321">
        <v>4.0362155886868875E-3</v>
      </c>
      <c r="U2321">
        <v>4.7797291123852278E-3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1.5272838381731124</v>
      </c>
      <c r="AB2321">
        <v>2.1686797311109056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L2321">
        <f t="shared" si="108"/>
        <v>0.99756920408943472</v>
      </c>
      <c r="AM2321">
        <f t="shared" si="109"/>
        <v>8.9652387874506628E-4</v>
      </c>
      <c r="AN2321">
        <f t="shared" si="110"/>
        <v>1.5278971566436035E-3</v>
      </c>
    </row>
    <row r="2322" spans="1:40" x14ac:dyDescent="0.25">
      <c r="A2322" s="2">
        <v>2439</v>
      </c>
      <c r="B2322" t="s">
        <v>187</v>
      </c>
      <c r="C2322">
        <v>3.3218809647407981</v>
      </c>
      <c r="D2322">
        <v>3.2886621883983778</v>
      </c>
      <c r="E2322">
        <v>3.3218776342420431E-2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L2322">
        <f t="shared" si="108"/>
        <v>1</v>
      </c>
      <c r="AM2322">
        <f t="shared" si="109"/>
        <v>0</v>
      </c>
      <c r="AN2322">
        <f t="shared" si="110"/>
        <v>0</v>
      </c>
    </row>
    <row r="2323" spans="1:40" x14ac:dyDescent="0.25">
      <c r="A2323" s="2">
        <v>2440</v>
      </c>
      <c r="B2323" t="s">
        <v>187</v>
      </c>
      <c r="C2323">
        <v>5771.1988665733752</v>
      </c>
      <c r="D2323">
        <v>1042.1404964941419</v>
      </c>
      <c r="E2323">
        <v>10.319223770704765</v>
      </c>
      <c r="F2323">
        <v>91.069033232078155</v>
      </c>
      <c r="G2323">
        <v>15.836334208041428</v>
      </c>
      <c r="H2323">
        <v>297.98666361471942</v>
      </c>
      <c r="I2323">
        <v>51.818004833874014</v>
      </c>
      <c r="J2323">
        <v>14.479874586303875</v>
      </c>
      <c r="K2323">
        <v>6.1206165410800963</v>
      </c>
      <c r="L2323">
        <v>330.26219434804642</v>
      </c>
      <c r="M2323">
        <v>245.52115820557466</v>
      </c>
      <c r="N2323">
        <v>87.578738078138215</v>
      </c>
      <c r="O2323">
        <v>175.61689828333658</v>
      </c>
      <c r="P2323">
        <v>0</v>
      </c>
      <c r="Q2323">
        <v>2026.6920238892308</v>
      </c>
      <c r="R2323">
        <v>397.04527616059181</v>
      </c>
      <c r="S2323">
        <v>86.889132229533118</v>
      </c>
      <c r="T2323">
        <v>7.3046824340013181</v>
      </c>
      <c r="U2323">
        <v>8.7692569517693748</v>
      </c>
      <c r="V2323">
        <v>0</v>
      </c>
      <c r="W2323">
        <v>0</v>
      </c>
      <c r="X2323">
        <v>0</v>
      </c>
      <c r="Y2323">
        <v>0.43451587690292198</v>
      </c>
      <c r="Z2323">
        <v>0</v>
      </c>
      <c r="AA2323">
        <v>702.0071187975235</v>
      </c>
      <c r="AB2323">
        <v>166.8993383198252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6.4082857179577797</v>
      </c>
      <c r="AL2323">
        <f t="shared" si="108"/>
        <v>0.18236414038002821</v>
      </c>
      <c r="AM2323">
        <f t="shared" si="109"/>
        <v>2.8919353184396673E-2</v>
      </c>
      <c r="AN2323">
        <f t="shared" si="110"/>
        <v>0.15055909130943848</v>
      </c>
    </row>
    <row r="2324" spans="1:40" x14ac:dyDescent="0.25">
      <c r="A2324" s="2">
        <v>2441</v>
      </c>
      <c r="B2324" t="s">
        <v>187</v>
      </c>
      <c r="C2324">
        <v>4135.4829366233098</v>
      </c>
      <c r="D2324">
        <v>2374.2235941981999</v>
      </c>
      <c r="E2324">
        <v>23.909927079220147</v>
      </c>
      <c r="F2324">
        <v>59.143049381775413</v>
      </c>
      <c r="G2324">
        <v>3.741943662096209</v>
      </c>
      <c r="H2324">
        <v>193.52170303094405</v>
      </c>
      <c r="I2324">
        <v>12.24394148526873</v>
      </c>
      <c r="J2324">
        <v>11.311653902118341</v>
      </c>
      <c r="K2324">
        <v>0.80623640045605827</v>
      </c>
      <c r="L2324">
        <v>163.93087756051574</v>
      </c>
      <c r="M2324">
        <v>174.76225924461812</v>
      </c>
      <c r="N2324">
        <v>52.025147583881115</v>
      </c>
      <c r="O2324">
        <v>103.30305967523003</v>
      </c>
      <c r="P2324">
        <v>0</v>
      </c>
      <c r="Q2324">
        <v>405.71434580460368</v>
      </c>
      <c r="R2324">
        <v>73.861539975777887</v>
      </c>
      <c r="S2324">
        <v>17.35357476022752</v>
      </c>
      <c r="T2324">
        <v>4.2969014694120728</v>
      </c>
      <c r="U2324">
        <v>5.1584275734399387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323.36708662939424</v>
      </c>
      <c r="AB2324">
        <v>128.97299986952717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3.8346673366019051</v>
      </c>
      <c r="AL2324">
        <f t="shared" si="108"/>
        <v>0.57989201213716912</v>
      </c>
      <c r="AM2324">
        <f t="shared" si="109"/>
        <v>3.1186925891377455E-2</v>
      </c>
      <c r="AN2324">
        <f t="shared" si="110"/>
        <v>0.10938023283642528</v>
      </c>
    </row>
    <row r="2325" spans="1:40" x14ac:dyDescent="0.25">
      <c r="A2325" s="2">
        <v>2442</v>
      </c>
      <c r="B2325" t="s">
        <v>187</v>
      </c>
      <c r="C2325">
        <v>12915.11759366657</v>
      </c>
      <c r="D2325">
        <v>12746.623726042884</v>
      </c>
      <c r="E2325">
        <v>128.75356988695478</v>
      </c>
      <c r="F2325">
        <v>0.26970417649557898</v>
      </c>
      <c r="G2325">
        <v>0</v>
      </c>
      <c r="H2325">
        <v>0.88191308047687189</v>
      </c>
      <c r="I2325">
        <v>0</v>
      </c>
      <c r="J2325">
        <v>5.1791020337756476E-2</v>
      </c>
      <c r="K2325">
        <v>0</v>
      </c>
      <c r="L2325">
        <v>1.4516143530516465</v>
      </c>
      <c r="M2325">
        <v>0</v>
      </c>
      <c r="N2325">
        <v>0.18615452138297567</v>
      </c>
      <c r="O2325">
        <v>0.44266665530026211</v>
      </c>
      <c r="P2325">
        <v>0</v>
      </c>
      <c r="Q2325">
        <v>4.1649605785975163</v>
      </c>
      <c r="R2325">
        <v>0</v>
      </c>
      <c r="S2325">
        <v>0.21925573833628095</v>
      </c>
      <c r="T2325">
        <v>1.8566591707959681E-2</v>
      </c>
      <c r="U2325">
        <v>2.1986753916972041E-2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13.236459930833638</v>
      </c>
      <c r="AB2325">
        <v>18.79522433629451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L2325">
        <f t="shared" si="108"/>
        <v>0.99692296276448777</v>
      </c>
      <c r="AM2325">
        <f t="shared" si="109"/>
        <v>1.4552886723626487E-3</v>
      </c>
      <c r="AN2325">
        <f t="shared" si="110"/>
        <v>2.4801697727348708E-3</v>
      </c>
    </row>
    <row r="2326" spans="1:40" x14ac:dyDescent="0.25">
      <c r="A2326" s="2">
        <v>2443</v>
      </c>
      <c r="B2326" t="s">
        <v>215</v>
      </c>
      <c r="C2326">
        <v>174.45696913901909</v>
      </c>
      <c r="D2326">
        <v>0.34113237749868569</v>
      </c>
      <c r="E2326">
        <v>2.8377039534785522E-3</v>
      </c>
      <c r="F2326">
        <v>13.262908092526597</v>
      </c>
      <c r="G2326">
        <v>0</v>
      </c>
      <c r="H2326">
        <v>38.449354858520351</v>
      </c>
      <c r="I2326">
        <v>0</v>
      </c>
      <c r="J2326">
        <v>2.3283685068757283</v>
      </c>
      <c r="K2326">
        <v>0.29713123516825329</v>
      </c>
      <c r="L2326">
        <v>27.160259085776747</v>
      </c>
      <c r="M2326">
        <v>20.876123610815625</v>
      </c>
      <c r="N2326">
        <v>9.1350085791626281</v>
      </c>
      <c r="O2326">
        <v>14.046785616879104</v>
      </c>
      <c r="P2326">
        <v>0</v>
      </c>
      <c r="Q2326">
        <v>26.676184818352748</v>
      </c>
      <c r="R2326">
        <v>0.81877229214676417</v>
      </c>
      <c r="S2326">
        <v>0.88584309650123827</v>
      </c>
      <c r="T2326">
        <v>7.8193337714580799E-2</v>
      </c>
      <c r="U2326">
        <v>0.92696272520087275</v>
      </c>
      <c r="V2326">
        <v>0</v>
      </c>
      <c r="W2326">
        <v>4.4022614890539984</v>
      </c>
      <c r="X2326">
        <v>0.51463939453967122</v>
      </c>
      <c r="Y2326">
        <v>0</v>
      </c>
      <c r="Z2326">
        <v>0</v>
      </c>
      <c r="AA2326">
        <v>9.5361488221695261</v>
      </c>
      <c r="AB2326">
        <v>1.8196847916402177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2.8983687045222259</v>
      </c>
      <c r="AL2326">
        <f t="shared" si="108"/>
        <v>1.971661454109441E-3</v>
      </c>
      <c r="AM2326">
        <f t="shared" si="109"/>
        <v>1.3380515537443172E-2</v>
      </c>
      <c r="AN2326">
        <f t="shared" si="110"/>
        <v>9.3276494356818729E-2</v>
      </c>
    </row>
    <row r="2327" spans="1:40" x14ac:dyDescent="0.25">
      <c r="A2327" s="2">
        <v>2444</v>
      </c>
      <c r="B2327" t="s">
        <v>215</v>
      </c>
      <c r="C2327">
        <v>1.3524342613991092</v>
      </c>
      <c r="D2327">
        <v>0</v>
      </c>
      <c r="E2327">
        <v>0</v>
      </c>
      <c r="F2327">
        <v>2.1463204524909626E-2</v>
      </c>
      <c r="G2327">
        <v>0</v>
      </c>
      <c r="H2327">
        <v>6.2222197989985427E-2</v>
      </c>
      <c r="I2327">
        <v>0</v>
      </c>
      <c r="J2327">
        <v>2.3579975068860524E-3</v>
      </c>
      <c r="K2327">
        <v>1.8908470574086269E-3</v>
      </c>
      <c r="L2327">
        <v>7.3377645019081769E-2</v>
      </c>
      <c r="M2327">
        <v>4.3591240972343194E-3</v>
      </c>
      <c r="N2327">
        <v>1.3858796983365887E-2</v>
      </c>
      <c r="O2327">
        <v>2.2731815387539812E-2</v>
      </c>
      <c r="P2327">
        <v>0</v>
      </c>
      <c r="Q2327">
        <v>0.59152477176600815</v>
      </c>
      <c r="R2327">
        <v>6.3336698274610304E-2</v>
      </c>
      <c r="S2327">
        <v>2.652212407133547E-2</v>
      </c>
      <c r="T2327">
        <v>1.2652977230982463E-4</v>
      </c>
      <c r="U2327">
        <v>1.5000562220977229E-3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0.29930130355528517</v>
      </c>
      <c r="AB2327">
        <v>0.16786114917105086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L2327">
        <f t="shared" si="108"/>
        <v>0</v>
      </c>
      <c r="AM2327">
        <f t="shared" si="109"/>
        <v>0.12411778817064019</v>
      </c>
      <c r="AN2327">
        <f t="shared" si="110"/>
        <v>0.34542340878221395</v>
      </c>
    </row>
    <row r="2328" spans="1:40" x14ac:dyDescent="0.25">
      <c r="A2328" s="2">
        <v>2445</v>
      </c>
      <c r="B2328" t="s">
        <v>215</v>
      </c>
      <c r="C2328">
        <v>12.876057330143761</v>
      </c>
      <c r="D2328">
        <v>12.747296822945952</v>
      </c>
      <c r="E2328">
        <v>0.12876050719780954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L2328">
        <f t="shared" si="108"/>
        <v>1</v>
      </c>
      <c r="AM2328">
        <f t="shared" si="109"/>
        <v>0</v>
      </c>
      <c r="AN2328">
        <f t="shared" si="110"/>
        <v>0</v>
      </c>
    </row>
    <row r="2329" spans="1:40" x14ac:dyDescent="0.25">
      <c r="A2329" s="2">
        <v>2446</v>
      </c>
      <c r="B2329" t="s">
        <v>215</v>
      </c>
      <c r="C2329">
        <v>6066.5271101514572</v>
      </c>
      <c r="D2329">
        <v>2172.0220604192732</v>
      </c>
      <c r="E2329">
        <v>21.78679480151035</v>
      </c>
      <c r="F2329">
        <v>105.00153281227055</v>
      </c>
      <c r="G2329">
        <v>0</v>
      </c>
      <c r="H2329">
        <v>343.57531783289545</v>
      </c>
      <c r="I2329">
        <v>0</v>
      </c>
      <c r="J2329">
        <v>6.95654754559368</v>
      </c>
      <c r="K2329">
        <v>13.276625634211975</v>
      </c>
      <c r="L2329">
        <v>320.28173988326552</v>
      </c>
      <c r="M2329">
        <v>245.24778769158635</v>
      </c>
      <c r="N2329">
        <v>83.607448195611781</v>
      </c>
      <c r="O2329">
        <v>172.48907359703776</v>
      </c>
      <c r="P2329">
        <v>0</v>
      </c>
      <c r="Q2329">
        <v>1603.8229310250354</v>
      </c>
      <c r="R2329">
        <v>159.22928182840255</v>
      </c>
      <c r="S2329">
        <v>66.683265319706521</v>
      </c>
      <c r="T2329">
        <v>7.174652009766433</v>
      </c>
      <c r="U2329">
        <v>8.6131513971052609</v>
      </c>
      <c r="V2329">
        <v>0</v>
      </c>
      <c r="W2329">
        <v>0</v>
      </c>
      <c r="X2329">
        <v>0</v>
      </c>
      <c r="Y2329">
        <v>7.5152059651702228</v>
      </c>
      <c r="Z2329">
        <v>0</v>
      </c>
      <c r="AA2329">
        <v>581.70636578011022</v>
      </c>
      <c r="AB2329">
        <v>117.94046591418042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29.59686249872529</v>
      </c>
      <c r="AL2329">
        <f t="shared" si="108"/>
        <v>0.36162516302774966</v>
      </c>
      <c r="AM2329">
        <f t="shared" si="109"/>
        <v>1.9441183361205802E-2</v>
      </c>
      <c r="AN2329">
        <f t="shared" si="110"/>
        <v>0.11532905383766154</v>
      </c>
    </row>
    <row r="2330" spans="1:40" x14ac:dyDescent="0.25">
      <c r="A2330" s="2">
        <v>2447</v>
      </c>
      <c r="B2330" t="s">
        <v>215</v>
      </c>
      <c r="C2330">
        <v>4884.3306083423267</v>
      </c>
      <c r="D2330">
        <v>1014.5830499302749</v>
      </c>
      <c r="E2330">
        <v>10.188540234180774</v>
      </c>
      <c r="F2330">
        <v>120.65124110204195</v>
      </c>
      <c r="G2330">
        <v>9.380352575409848</v>
      </c>
      <c r="H2330">
        <v>349.7693557838748</v>
      </c>
      <c r="I2330">
        <v>27.19215416421731</v>
      </c>
      <c r="J2330">
        <v>14.177255791936028</v>
      </c>
      <c r="K2330">
        <v>11.563409151950014</v>
      </c>
      <c r="L2330">
        <v>282.93482048793453</v>
      </c>
      <c r="M2330">
        <v>188.01940279498518</v>
      </c>
      <c r="N2330">
        <v>81.801560872133521</v>
      </c>
      <c r="O2330">
        <v>137.71595331587793</v>
      </c>
      <c r="P2330">
        <v>0</v>
      </c>
      <c r="Q2330">
        <v>863.09340606972501</v>
      </c>
      <c r="R2330">
        <v>105.02900551967201</v>
      </c>
      <c r="S2330">
        <v>40.792095268218894</v>
      </c>
      <c r="T2330">
        <v>0.76649550774531749</v>
      </c>
      <c r="U2330">
        <v>9.0883078978281411</v>
      </c>
      <c r="V2330">
        <v>0</v>
      </c>
      <c r="W2330">
        <v>0</v>
      </c>
      <c r="X2330">
        <v>0</v>
      </c>
      <c r="Y2330">
        <v>30.205813005295131</v>
      </c>
      <c r="Z2330">
        <v>0</v>
      </c>
      <c r="AA2330">
        <v>1324.3631921869569</v>
      </c>
      <c r="AB2330">
        <v>228.33848141154431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34.6767152705239</v>
      </c>
      <c r="AL2330">
        <f t="shared" si="108"/>
        <v>0.20980799055947785</v>
      </c>
      <c r="AM2330">
        <f t="shared" si="109"/>
        <v>4.6749186269567283E-2</v>
      </c>
      <c r="AN2330">
        <f t="shared" si="110"/>
        <v>0.31789446663305748</v>
      </c>
    </row>
    <row r="2331" spans="1:40" x14ac:dyDescent="0.25">
      <c r="A2331" s="2">
        <v>2448</v>
      </c>
      <c r="B2331" t="s">
        <v>215</v>
      </c>
      <c r="C2331">
        <v>59.60181800988029</v>
      </c>
      <c r="D2331">
        <v>59.005789798716982</v>
      </c>
      <c r="E2331">
        <v>0.5960282111633064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L2331">
        <f t="shared" si="108"/>
        <v>1</v>
      </c>
      <c r="AM2331">
        <f t="shared" si="109"/>
        <v>0</v>
      </c>
      <c r="AN2331">
        <f t="shared" si="110"/>
        <v>0</v>
      </c>
    </row>
    <row r="2332" spans="1:40" x14ac:dyDescent="0.25">
      <c r="A2332" s="2">
        <v>2449</v>
      </c>
      <c r="B2332" t="s">
        <v>215</v>
      </c>
      <c r="C2332">
        <v>1.5567639032431417</v>
      </c>
      <c r="D2332">
        <v>1.5412640749960016</v>
      </c>
      <c r="E2332">
        <v>1.5499828247140227E-2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L2332">
        <f t="shared" si="108"/>
        <v>1</v>
      </c>
      <c r="AM2332">
        <f t="shared" si="109"/>
        <v>0</v>
      </c>
      <c r="AN2332">
        <f t="shared" si="110"/>
        <v>0</v>
      </c>
    </row>
    <row r="2333" spans="1:40" x14ac:dyDescent="0.25">
      <c r="A2333" s="2">
        <v>2450</v>
      </c>
      <c r="B2333" t="s">
        <v>215</v>
      </c>
      <c r="C2333">
        <v>801.06622564025668</v>
      </c>
      <c r="D2333">
        <v>790.58455808746976</v>
      </c>
      <c r="E2333">
        <v>7.9853192263414803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2.4963483264454216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L2333">
        <f t="shared" si="108"/>
        <v>0.99688371791676755</v>
      </c>
      <c r="AM2333">
        <f t="shared" si="109"/>
        <v>3.1162820832325083E-3</v>
      </c>
      <c r="AN2333">
        <f t="shared" si="110"/>
        <v>3.1162820832325083E-3</v>
      </c>
    </row>
    <row r="2334" spans="1:40" x14ac:dyDescent="0.25">
      <c r="A2334" s="2">
        <v>2451</v>
      </c>
      <c r="B2334" t="s">
        <v>215</v>
      </c>
      <c r="C2334">
        <v>2360.4379758321838</v>
      </c>
      <c r="D2334">
        <v>2320.8243673054576</v>
      </c>
      <c r="E2334">
        <v>23.443010621653837</v>
      </c>
      <c r="F2334">
        <v>0.17205957404608632</v>
      </c>
      <c r="G2334">
        <v>0</v>
      </c>
      <c r="H2334">
        <v>0.50017315128669559</v>
      </c>
      <c r="I2334">
        <v>0</v>
      </c>
      <c r="J2334">
        <v>3.4011776288187912E-2</v>
      </c>
      <c r="K2334">
        <v>0</v>
      </c>
      <c r="L2334">
        <v>0.62421610280925921</v>
      </c>
      <c r="M2334">
        <v>0</v>
      </c>
      <c r="N2334">
        <v>0.1030356691650593</v>
      </c>
      <c r="O2334">
        <v>0.18306337337093059</v>
      </c>
      <c r="P2334">
        <v>0</v>
      </c>
      <c r="Q2334">
        <v>1.2694395580002638</v>
      </c>
      <c r="R2334">
        <v>0</v>
      </c>
      <c r="S2334">
        <v>6.7023204273109815E-2</v>
      </c>
      <c r="T2334">
        <v>1.0003463025733913E-3</v>
      </c>
      <c r="U2334">
        <v>1.2004155630880694E-2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5.7019737245990694</v>
      </c>
      <c r="AB2334">
        <v>7.5025972693004341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L2334">
        <f t="shared" si="108"/>
        <v>0.99314932310417026</v>
      </c>
      <c r="AM2334">
        <f t="shared" si="109"/>
        <v>3.178476768344382E-3</v>
      </c>
      <c r="AN2334">
        <f t="shared" si="110"/>
        <v>5.5941190275267316E-3</v>
      </c>
    </row>
    <row r="2335" spans="1:40" x14ac:dyDescent="0.25">
      <c r="A2335" s="2">
        <v>2452</v>
      </c>
      <c r="B2335" t="s">
        <v>215</v>
      </c>
      <c r="C2335">
        <v>60.547999295797908</v>
      </c>
      <c r="D2335">
        <v>11.667730749552733</v>
      </c>
      <c r="E2335">
        <v>0.11553329412493883</v>
      </c>
      <c r="F2335">
        <v>1.831589524285119</v>
      </c>
      <c r="G2335">
        <v>0.31850194088049033</v>
      </c>
      <c r="H2335">
        <v>5.9931376460593082</v>
      </c>
      <c r="I2335">
        <v>1.0421689069786728</v>
      </c>
      <c r="J2335">
        <v>0.29122068900907894</v>
      </c>
      <c r="K2335">
        <v>0.12309845334846221</v>
      </c>
      <c r="L2335">
        <v>6.6422663551700722</v>
      </c>
      <c r="M2335">
        <v>4.9379461426112936</v>
      </c>
      <c r="N2335">
        <v>1.7613923583140225</v>
      </c>
      <c r="O2335">
        <v>3.5320246604957242</v>
      </c>
      <c r="P2335">
        <v>0</v>
      </c>
      <c r="Q2335">
        <v>16.702156131267795</v>
      </c>
      <c r="R2335">
        <v>3.2720867874590249</v>
      </c>
      <c r="S2335">
        <v>0.71606136280297128</v>
      </c>
      <c r="T2335">
        <v>0.14691250526675909</v>
      </c>
      <c r="U2335">
        <v>0.17636817476357794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1.0323634099963581</v>
      </c>
      <c r="AB2335">
        <v>0.24544020341150766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L2335">
        <f t="shared" si="108"/>
        <v>0.19461029564515178</v>
      </c>
      <c r="AM2335">
        <f t="shared" si="109"/>
        <v>4.0536467970221013E-3</v>
      </c>
      <c r="AN2335">
        <f t="shared" si="110"/>
        <v>2.1103977476866799E-2</v>
      </c>
    </row>
    <row r="2336" spans="1:40" x14ac:dyDescent="0.25">
      <c r="A2336" s="2">
        <v>2453</v>
      </c>
      <c r="B2336" t="s">
        <v>215</v>
      </c>
      <c r="C2336">
        <v>13045.288813085946</v>
      </c>
      <c r="D2336">
        <v>4316.9542607538287</v>
      </c>
      <c r="E2336">
        <v>43.17074727532183</v>
      </c>
      <c r="F2336">
        <v>114.18973476336193</v>
      </c>
      <c r="G2336">
        <v>123.07327527169345</v>
      </c>
      <c r="H2336">
        <v>373.63861182946425</v>
      </c>
      <c r="I2336">
        <v>402.70814952343699</v>
      </c>
      <c r="J2336">
        <v>26.78895733344029</v>
      </c>
      <c r="K2336">
        <v>18.931166561788437</v>
      </c>
      <c r="L2336">
        <v>782.71500328006437</v>
      </c>
      <c r="M2336">
        <v>495.16278846438166</v>
      </c>
      <c r="N2336">
        <v>187.55445853939756</v>
      </c>
      <c r="O2336">
        <v>389.75963343464537</v>
      </c>
      <c r="P2336">
        <v>0</v>
      </c>
      <c r="Q2336">
        <v>3154.5544667817658</v>
      </c>
      <c r="R2336">
        <v>230.9642957912647</v>
      </c>
      <c r="S2336">
        <v>128.33859694676028</v>
      </c>
      <c r="T2336">
        <v>16.21172812640744</v>
      </c>
      <c r="U2336">
        <v>19.462465678388558</v>
      </c>
      <c r="V2336">
        <v>0</v>
      </c>
      <c r="W2336">
        <v>0</v>
      </c>
      <c r="X2336">
        <v>0</v>
      </c>
      <c r="Y2336">
        <v>24.037459736771122</v>
      </c>
      <c r="Z2336">
        <v>0</v>
      </c>
      <c r="AA2336">
        <v>1795.8493709014081</v>
      </c>
      <c r="AB2336">
        <v>335.93781125881179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65.285830833545305</v>
      </c>
      <c r="AL2336">
        <f t="shared" si="108"/>
        <v>0.33422985650232873</v>
      </c>
      <c r="AM2336">
        <f t="shared" si="109"/>
        <v>2.5751657634580462E-2</v>
      </c>
      <c r="AN2336">
        <f t="shared" si="110"/>
        <v>0.16341433391814128</v>
      </c>
    </row>
    <row r="2337" spans="1:40" x14ac:dyDescent="0.25">
      <c r="A2337" s="2">
        <v>2454</v>
      </c>
      <c r="B2337" t="s">
        <v>215</v>
      </c>
      <c r="C2337">
        <v>942.88583332621113</v>
      </c>
      <c r="D2337">
        <v>901.53481601153658</v>
      </c>
      <c r="E2337">
        <v>9.104118789315617</v>
      </c>
      <c r="F2337">
        <v>0</v>
      </c>
      <c r="G2337">
        <v>0.23750241588721752</v>
      </c>
      <c r="H2337">
        <v>0</v>
      </c>
      <c r="I2337">
        <v>0.777118318964931</v>
      </c>
      <c r="J2337">
        <v>1.6341594600179959E-2</v>
      </c>
      <c r="K2337">
        <v>2.9456065653363863E-2</v>
      </c>
      <c r="L2337">
        <v>0.25096019224393201</v>
      </c>
      <c r="M2337">
        <v>1.0282158355274644</v>
      </c>
      <c r="N2337">
        <v>0.20015019436143966</v>
      </c>
      <c r="O2337">
        <v>0.39013840287881263</v>
      </c>
      <c r="P2337">
        <v>0</v>
      </c>
      <c r="Q2337">
        <v>1.2869417023000702</v>
      </c>
      <c r="R2337">
        <v>0.14919272957495572</v>
      </c>
      <c r="S2337">
        <v>4.3388941502936089E-2</v>
      </c>
      <c r="T2337">
        <v>1.6204269594957035E-2</v>
      </c>
      <c r="U2337">
        <v>1.9500053241388905E-2</v>
      </c>
      <c r="V2337">
        <v>0</v>
      </c>
      <c r="W2337">
        <v>0</v>
      </c>
      <c r="X2337">
        <v>0</v>
      </c>
      <c r="Y2337">
        <v>0.88547177824147805</v>
      </c>
      <c r="Z2337">
        <v>0</v>
      </c>
      <c r="AA2337">
        <v>4.8386222268770185</v>
      </c>
      <c r="AB2337">
        <v>7.8697131101640201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14.207980693744927</v>
      </c>
      <c r="AL2337">
        <f t="shared" si="108"/>
        <v>0.96579978467636773</v>
      </c>
      <c r="AM2337">
        <f t="shared" si="109"/>
        <v>8.3464114445352244E-3</v>
      </c>
      <c r="AN2337">
        <f t="shared" si="110"/>
        <v>1.3478127348896463E-2</v>
      </c>
    </row>
    <row r="2338" spans="1:40" x14ac:dyDescent="0.25">
      <c r="A2338" s="2">
        <v>2455</v>
      </c>
      <c r="B2338" t="s">
        <v>215</v>
      </c>
      <c r="C2338">
        <v>8137.8087917335752</v>
      </c>
      <c r="D2338">
        <v>8038.082683331605</v>
      </c>
      <c r="E2338">
        <v>81.192676485401634</v>
      </c>
      <c r="F2338">
        <v>4.5873202316435317E-2</v>
      </c>
      <c r="G2338">
        <v>0</v>
      </c>
      <c r="H2338">
        <v>0.15008515105703293</v>
      </c>
      <c r="I2338">
        <v>0</v>
      </c>
      <c r="J2338">
        <v>8.725880875408893E-3</v>
      </c>
      <c r="K2338">
        <v>0</v>
      </c>
      <c r="L2338">
        <v>0.2468177758261032</v>
      </c>
      <c r="M2338">
        <v>0</v>
      </c>
      <c r="N2338">
        <v>3.1662482033626552E-2</v>
      </c>
      <c r="O2338">
        <v>7.5291883917562183E-2</v>
      </c>
      <c r="P2338">
        <v>0</v>
      </c>
      <c r="Q2338">
        <v>0</v>
      </c>
      <c r="R2338">
        <v>0</v>
      </c>
      <c r="S2338">
        <v>0</v>
      </c>
      <c r="T2338">
        <v>3.241041468009017E-3</v>
      </c>
      <c r="U2338">
        <v>3.7396632323180717E-3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16.859060032018871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1.108934803823393</v>
      </c>
      <c r="AL2338">
        <f t="shared" si="108"/>
        <v>0.99772255254566866</v>
      </c>
      <c r="AM2338">
        <f t="shared" si="109"/>
        <v>2.0716952761466187E-3</v>
      </c>
      <c r="AN2338">
        <f t="shared" si="110"/>
        <v>2.0716952761466187E-3</v>
      </c>
    </row>
    <row r="2339" spans="1:40" x14ac:dyDescent="0.25">
      <c r="A2339" s="2">
        <v>2456</v>
      </c>
      <c r="B2339" t="s">
        <v>215</v>
      </c>
      <c r="C2339">
        <v>495.05282381484085</v>
      </c>
      <c r="D2339">
        <v>487.89241506760544</v>
      </c>
      <c r="E2339">
        <v>4.927838284883137</v>
      </c>
      <c r="F2339">
        <v>0</v>
      </c>
      <c r="G2339">
        <v>4.2949812750990593E-2</v>
      </c>
      <c r="H2339">
        <v>0</v>
      </c>
      <c r="I2339">
        <v>0.12485410393069116</v>
      </c>
      <c r="J2339">
        <v>8.9894950834766302E-3</v>
      </c>
      <c r="K2339">
        <v>0</v>
      </c>
      <c r="L2339">
        <v>0</v>
      </c>
      <c r="M2339">
        <v>0.15581792170550257</v>
      </c>
      <c r="N2339">
        <v>2.796732027930765E-2</v>
      </c>
      <c r="O2339">
        <v>4.594631024649435E-2</v>
      </c>
      <c r="P2339">
        <v>0</v>
      </c>
      <c r="Q2339">
        <v>0.27066646303824687</v>
      </c>
      <c r="R2339">
        <v>4.1338148231121537E-2</v>
      </c>
      <c r="S2339">
        <v>1.279514142380289E-2</v>
      </c>
      <c r="T2339">
        <v>0</v>
      </c>
      <c r="U2339">
        <v>2.9964984943365875E-3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1.4982492471682936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L2339">
        <f t="shared" si="108"/>
        <v>0.99549023789997149</v>
      </c>
      <c r="AM2339">
        <f t="shared" si="109"/>
        <v>3.0264431896840716E-3</v>
      </c>
      <c r="AN2339">
        <f t="shared" si="110"/>
        <v>3.0264431896840716E-3</v>
      </c>
    </row>
    <row r="2340" spans="1:40" x14ac:dyDescent="0.25">
      <c r="A2340" s="2">
        <v>2457</v>
      </c>
      <c r="B2340" t="s">
        <v>194</v>
      </c>
      <c r="C2340">
        <v>29.884782954652096</v>
      </c>
      <c r="D2340">
        <v>1.5853199687521824</v>
      </c>
      <c r="E2340">
        <v>1.549233292652342E-2</v>
      </c>
      <c r="F2340">
        <v>0.3324842033959981</v>
      </c>
      <c r="G2340">
        <v>0.11499168491567699</v>
      </c>
      <c r="H2340">
        <v>1.0879214684049086</v>
      </c>
      <c r="I2340">
        <v>0.37626339683125215</v>
      </c>
      <c r="J2340">
        <v>6.7858043325983303E-2</v>
      </c>
      <c r="K2340">
        <v>1.8369982018493474E-2</v>
      </c>
      <c r="L2340">
        <v>1.2565502616270765</v>
      </c>
      <c r="M2340">
        <v>1.1535183774115578</v>
      </c>
      <c r="N2340">
        <v>0.37105986355616472</v>
      </c>
      <c r="O2340">
        <v>0.73508312321695357</v>
      </c>
      <c r="P2340">
        <v>0</v>
      </c>
      <c r="Q2340">
        <v>16.325997287253308</v>
      </c>
      <c r="R2340">
        <v>1.3146972479073054</v>
      </c>
      <c r="S2340">
        <v>0.65900123203511729</v>
      </c>
      <c r="T2340">
        <v>3.0575369164001401E-2</v>
      </c>
      <c r="U2340">
        <v>3.6705811153847766E-2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3.4249554995020026</v>
      </c>
      <c r="AB2340">
        <v>0.97793780125374441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L2340">
        <f t="shared" si="108"/>
        <v>5.3566134447347931E-2</v>
      </c>
      <c r="AM2340">
        <f t="shared" si="109"/>
        <v>3.2723603940429856E-2</v>
      </c>
      <c r="AN2340">
        <f t="shared" si="110"/>
        <v>0.14732893685180198</v>
      </c>
    </row>
    <row r="2341" spans="1:40" x14ac:dyDescent="0.25">
      <c r="A2341" s="2">
        <v>2458</v>
      </c>
      <c r="B2341" t="s">
        <v>194</v>
      </c>
      <c r="C2341">
        <v>27.533602344723576</v>
      </c>
      <c r="D2341">
        <v>8.1991232360499264</v>
      </c>
      <c r="E2341">
        <v>8.0698880715822943E-2</v>
      </c>
      <c r="F2341">
        <v>0.88363285514987311</v>
      </c>
      <c r="G2341">
        <v>0</v>
      </c>
      <c r="H2341">
        <v>2.8913318265062959</v>
      </c>
      <c r="I2341">
        <v>0</v>
      </c>
      <c r="J2341">
        <v>0.10521265621446085</v>
      </c>
      <c r="K2341">
        <v>6.5062539819121148E-2</v>
      </c>
      <c r="L2341">
        <v>3.1704998600107728</v>
      </c>
      <c r="M2341">
        <v>1.5886732129694174</v>
      </c>
      <c r="N2341">
        <v>0.74737804547304332</v>
      </c>
      <c r="O2341">
        <v>1.4515718105443003</v>
      </c>
      <c r="P2341">
        <v>0</v>
      </c>
      <c r="Q2341">
        <v>6.0417220563820004</v>
      </c>
      <c r="R2341">
        <v>0.6747050741553694</v>
      </c>
      <c r="S2341">
        <v>0.22974805526414327</v>
      </c>
      <c r="T2341">
        <v>6.0376795251493851E-2</v>
      </c>
      <c r="U2341">
        <v>7.2482836903778644E-2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1.0227646984043937</v>
      </c>
      <c r="AB2341">
        <v>0.24861790490936705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L2341">
        <f t="shared" si="108"/>
        <v>0.30071699347951325</v>
      </c>
      <c r="AM2341">
        <f t="shared" si="109"/>
        <v>9.0296177665619235E-3</v>
      </c>
      <c r="AN2341">
        <f t="shared" si="110"/>
        <v>4.617567245273313E-2</v>
      </c>
    </row>
    <row r="2342" spans="1:40" x14ac:dyDescent="0.25">
      <c r="A2342" s="2">
        <v>2459</v>
      </c>
      <c r="B2342" t="s">
        <v>194</v>
      </c>
      <c r="C2342">
        <v>20161.247399835014</v>
      </c>
      <c r="D2342">
        <v>4051.7520906316131</v>
      </c>
      <c r="E2342">
        <v>40.120249263227336</v>
      </c>
      <c r="F2342">
        <v>347.70174903642095</v>
      </c>
      <c r="G2342">
        <v>60.463155334361922</v>
      </c>
      <c r="H2342">
        <v>1137.7136711699472</v>
      </c>
      <c r="I2342">
        <v>197.84124496414805</v>
      </c>
      <c r="J2342">
        <v>55.28418981516613</v>
      </c>
      <c r="K2342">
        <v>23.368526061888396</v>
      </c>
      <c r="L2342">
        <v>1260.9417113585152</v>
      </c>
      <c r="M2342">
        <v>937.40026772850456</v>
      </c>
      <c r="N2342">
        <v>334.37579523403906</v>
      </c>
      <c r="O2342">
        <v>670.50566505804079</v>
      </c>
      <c r="P2342">
        <v>0</v>
      </c>
      <c r="Q2342">
        <v>5980.026881508823</v>
      </c>
      <c r="R2342">
        <v>1171.535387039251</v>
      </c>
      <c r="S2342">
        <v>256.37804872122075</v>
      </c>
      <c r="T2342">
        <v>27.88929198342738</v>
      </c>
      <c r="U2342">
        <v>33.481040389544795</v>
      </c>
      <c r="V2342">
        <v>0</v>
      </c>
      <c r="W2342">
        <v>0</v>
      </c>
      <c r="X2342">
        <v>0</v>
      </c>
      <c r="Y2342">
        <v>1.3035476307087659</v>
      </c>
      <c r="Z2342">
        <v>0</v>
      </c>
      <c r="AA2342">
        <v>2755.7908866442785</v>
      </c>
      <c r="AB2342">
        <v>655.17807898667854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162.19592127520727</v>
      </c>
      <c r="AL2342">
        <f t="shared" si="108"/>
        <v>0.20295730014841867</v>
      </c>
      <c r="AM2342">
        <f t="shared" si="109"/>
        <v>3.2496901902609461E-2</v>
      </c>
      <c r="AN2342">
        <f t="shared" si="110"/>
        <v>0.16918442088354463</v>
      </c>
    </row>
    <row r="2343" spans="1:40" x14ac:dyDescent="0.25">
      <c r="A2343" s="2">
        <v>2460</v>
      </c>
      <c r="B2343" t="s">
        <v>194</v>
      </c>
      <c r="C2343">
        <v>354.84261238153846</v>
      </c>
      <c r="D2343">
        <v>177.40142203978317</v>
      </c>
      <c r="E2343">
        <v>1.7919488297969433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137.56917595563206</v>
      </c>
      <c r="AB2343">
        <v>30.510301459669183</v>
      </c>
      <c r="AC2343">
        <v>7.5697640966570594</v>
      </c>
      <c r="AD2343">
        <v>0</v>
      </c>
      <c r="AE2343">
        <v>0</v>
      </c>
      <c r="AF2343">
        <v>0</v>
      </c>
      <c r="AG2343">
        <v>0</v>
      </c>
      <c r="AH2343">
        <v>0</v>
      </c>
      <c r="AL2343">
        <f t="shared" si="108"/>
        <v>0.50499394553240839</v>
      </c>
      <c r="AM2343">
        <f t="shared" si="109"/>
        <v>8.5982631158355638E-2</v>
      </c>
      <c r="AN2343">
        <f t="shared" si="110"/>
        <v>0.47367331755120962</v>
      </c>
    </row>
    <row r="2344" spans="1:40" x14ac:dyDescent="0.25">
      <c r="A2344" s="2">
        <v>2461</v>
      </c>
      <c r="B2344" t="s">
        <v>195</v>
      </c>
      <c r="C2344">
        <v>36.685054448703369</v>
      </c>
      <c r="D2344">
        <v>0.19188696234301075</v>
      </c>
      <c r="E2344">
        <v>1.5962084738316857E-3</v>
      </c>
      <c r="F2344">
        <v>3.195881468078698</v>
      </c>
      <c r="G2344">
        <v>0</v>
      </c>
      <c r="H2344">
        <v>9.2649047851856263</v>
      </c>
      <c r="I2344">
        <v>0</v>
      </c>
      <c r="J2344">
        <v>0.56105265225921164</v>
      </c>
      <c r="K2344">
        <v>7.1597887992350201E-2</v>
      </c>
      <c r="L2344">
        <v>6.5446407435606622</v>
      </c>
      <c r="M2344">
        <v>5.0303912315218371</v>
      </c>
      <c r="N2344">
        <v>2.2012068865452119</v>
      </c>
      <c r="O2344">
        <v>3.3847676185250855</v>
      </c>
      <c r="P2344">
        <v>0</v>
      </c>
      <c r="Q2344">
        <v>4.2120291818451703</v>
      </c>
      <c r="R2344">
        <v>0.12927983560212064</v>
      </c>
      <c r="S2344">
        <v>0.13986996260545867</v>
      </c>
      <c r="T2344">
        <v>1.8841768123995375E-2</v>
      </c>
      <c r="U2344">
        <v>0.22336451209659586</v>
      </c>
      <c r="V2344">
        <v>0</v>
      </c>
      <c r="W2344">
        <v>0.40951269665618589</v>
      </c>
      <c r="X2344">
        <v>4.7873432050201975E-2</v>
      </c>
      <c r="Y2344">
        <v>0</v>
      </c>
      <c r="Z2344">
        <v>0</v>
      </c>
      <c r="AA2344">
        <v>0.88708361136460712</v>
      </c>
      <c r="AB2344">
        <v>0.16927300387350866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L2344">
        <f t="shared" si="108"/>
        <v>5.27416883317945E-3</v>
      </c>
      <c r="AM2344">
        <f t="shared" si="109"/>
        <v>5.9192071318129296E-3</v>
      </c>
      <c r="AN2344">
        <f t="shared" si="110"/>
        <v>4.1263200142204144E-2</v>
      </c>
    </row>
    <row r="2345" spans="1:40" x14ac:dyDescent="0.25">
      <c r="A2345" s="2">
        <v>2462</v>
      </c>
      <c r="B2345" t="s">
        <v>195</v>
      </c>
      <c r="C2345">
        <v>112.88317610645164</v>
      </c>
      <c r="D2345">
        <v>4.2201369597315797</v>
      </c>
      <c r="E2345">
        <v>4.1536188603732392E-2</v>
      </c>
      <c r="F2345">
        <v>5.1440055496224755</v>
      </c>
      <c r="G2345">
        <v>0</v>
      </c>
      <c r="H2345">
        <v>16.831681704304504</v>
      </c>
      <c r="I2345">
        <v>0</v>
      </c>
      <c r="J2345">
        <v>0.6124879629627541</v>
      </c>
      <c r="K2345">
        <v>0.37875692823274087</v>
      </c>
      <c r="L2345">
        <v>18.456838470776994</v>
      </c>
      <c r="M2345">
        <v>9.2483476326433927</v>
      </c>
      <c r="N2345">
        <v>4.3508079075752155</v>
      </c>
      <c r="O2345">
        <v>8.4502216113828901</v>
      </c>
      <c r="P2345">
        <v>0</v>
      </c>
      <c r="Q2345">
        <v>27.096208010440485</v>
      </c>
      <c r="R2345">
        <v>3.0259500295452932</v>
      </c>
      <c r="S2345">
        <v>1.0303852175482788</v>
      </c>
      <c r="T2345">
        <v>0.35147920092833912</v>
      </c>
      <c r="U2345">
        <v>0.4219536576898541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10.636752863405695</v>
      </c>
      <c r="AB2345">
        <v>2.5856262110574173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L2345">
        <f t="shared" si="108"/>
        <v>3.7752952169918114E-2</v>
      </c>
      <c r="AM2345">
        <f t="shared" si="109"/>
        <v>2.2905328324737316E-2</v>
      </c>
      <c r="AN2345">
        <f t="shared" si="110"/>
        <v>0.11713330126354773</v>
      </c>
    </row>
    <row r="2346" spans="1:40" x14ac:dyDescent="0.25">
      <c r="A2346" s="2">
        <v>2463</v>
      </c>
      <c r="B2346" t="s">
        <v>195</v>
      </c>
      <c r="C2346">
        <v>38.656128681501798</v>
      </c>
      <c r="D2346">
        <v>7.0918933246149738</v>
      </c>
      <c r="E2346">
        <v>7.1136305396346619E-2</v>
      </c>
      <c r="F2346">
        <v>0.98001430624785857</v>
      </c>
      <c r="G2346">
        <v>0</v>
      </c>
      <c r="H2346">
        <v>3.2067029664403583</v>
      </c>
      <c r="I2346">
        <v>0</v>
      </c>
      <c r="J2346">
        <v>6.4927777092207692E-2</v>
      </c>
      <c r="K2346">
        <v>0.12391517258597845</v>
      </c>
      <c r="L2346">
        <v>2.9892962389104789</v>
      </c>
      <c r="M2346">
        <v>2.2889793517881394</v>
      </c>
      <c r="N2346">
        <v>0.7803361831590433</v>
      </c>
      <c r="O2346">
        <v>1.6098980202390192</v>
      </c>
      <c r="P2346">
        <v>0</v>
      </c>
      <c r="Q2346">
        <v>16.178573562843699</v>
      </c>
      <c r="R2346">
        <v>1.6062263480502441</v>
      </c>
      <c r="S2346">
        <v>0.67266784413413228</v>
      </c>
      <c r="T2346">
        <v>6.696341875782004E-2</v>
      </c>
      <c r="U2346">
        <v>8.038941303964911E-2</v>
      </c>
      <c r="V2346">
        <v>0</v>
      </c>
      <c r="W2346">
        <v>0</v>
      </c>
      <c r="X2346">
        <v>0</v>
      </c>
      <c r="Y2346">
        <v>4.4612069122666777E-2</v>
      </c>
      <c r="Z2346">
        <v>0</v>
      </c>
      <c r="AA2346">
        <v>0.66480727517726868</v>
      </c>
      <c r="AB2346">
        <v>0.13478910390192048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L2346">
        <f t="shared" si="108"/>
        <v>0.18530126720731507</v>
      </c>
      <c r="AM2346">
        <f t="shared" si="109"/>
        <v>3.4868753933557086E-3</v>
      </c>
      <c r="AN2346">
        <f t="shared" si="110"/>
        <v>2.0684854028381321E-2</v>
      </c>
    </row>
    <row r="2347" spans="1:40" x14ac:dyDescent="0.25">
      <c r="A2347" s="2">
        <v>2464</v>
      </c>
      <c r="B2347" t="s">
        <v>195</v>
      </c>
      <c r="C2347">
        <v>2.019790735822522</v>
      </c>
      <c r="D2347">
        <v>0.28027156075421966</v>
      </c>
      <c r="E2347">
        <v>2.8145138768455179E-3</v>
      </c>
      <c r="F2347">
        <v>0.16993132549583376</v>
      </c>
      <c r="G2347">
        <v>1.3211764190718095E-2</v>
      </c>
      <c r="H2347">
        <v>0.49263289547024625</v>
      </c>
      <c r="I2347">
        <v>3.8298808681996213E-2</v>
      </c>
      <c r="J2347">
        <v>1.9967965904135253E-2</v>
      </c>
      <c r="K2347">
        <v>1.6286491763309877E-2</v>
      </c>
      <c r="L2347">
        <v>0.39849974716610503</v>
      </c>
      <c r="M2347">
        <v>0.26481606027462701</v>
      </c>
      <c r="N2347">
        <v>0.11521346601708947</v>
      </c>
      <c r="O2347">
        <v>0.19396613143081398</v>
      </c>
      <c r="P2347">
        <v>0</v>
      </c>
      <c r="Q2347">
        <v>0</v>
      </c>
      <c r="R2347">
        <v>0</v>
      </c>
      <c r="S2347">
        <v>0</v>
      </c>
      <c r="T2347">
        <v>1.0795711376694612E-3</v>
      </c>
      <c r="U2347">
        <v>1.2800433658912876E-2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L2347">
        <f t="shared" si="108"/>
        <v>0.1401561407379085</v>
      </c>
      <c r="AM2347">
        <f t="shared" si="109"/>
        <v>0</v>
      </c>
      <c r="AN2347">
        <f t="shared" si="110"/>
        <v>0</v>
      </c>
    </row>
    <row r="2348" spans="1:40" x14ac:dyDescent="0.25">
      <c r="A2348" s="2">
        <v>2465</v>
      </c>
      <c r="B2348" t="s">
        <v>195</v>
      </c>
      <c r="C2348">
        <v>25213.782597567893</v>
      </c>
      <c r="D2348">
        <v>2658.6515567049023</v>
      </c>
      <c r="E2348">
        <v>26.325836520378108</v>
      </c>
      <c r="F2348">
        <v>691.95050142869786</v>
      </c>
      <c r="G2348">
        <v>120.32585619001472</v>
      </c>
      <c r="H2348">
        <v>2264.1288041547014</v>
      </c>
      <c r="I2348">
        <v>393.71774526759862</v>
      </c>
      <c r="J2348">
        <v>110.01935701990531</v>
      </c>
      <c r="K2348">
        <v>46.504981269103475</v>
      </c>
      <c r="L2348">
        <v>2509.3611172933497</v>
      </c>
      <c r="M2348">
        <v>1865.4912927291357</v>
      </c>
      <c r="N2348">
        <v>665.43093274338787</v>
      </c>
      <c r="O2348">
        <v>1334.352595100393</v>
      </c>
      <c r="P2348">
        <v>0</v>
      </c>
      <c r="Q2348">
        <v>8016.0524632361157</v>
      </c>
      <c r="R2348">
        <v>1570.4091822869527</v>
      </c>
      <c r="S2348">
        <v>343.66733288879084</v>
      </c>
      <c r="T2348">
        <v>55.501617768401047</v>
      </c>
      <c r="U2348">
        <v>66.629583400436957</v>
      </c>
      <c r="V2348">
        <v>0</v>
      </c>
      <c r="W2348">
        <v>0</v>
      </c>
      <c r="X2348">
        <v>0</v>
      </c>
      <c r="Y2348">
        <v>1.7380635076116879</v>
      </c>
      <c r="Z2348">
        <v>0</v>
      </c>
      <c r="AA2348">
        <v>1850.4081760774725</v>
      </c>
      <c r="AB2348">
        <v>439.92702059478631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183.18858138575862</v>
      </c>
      <c r="AL2348">
        <f t="shared" si="108"/>
        <v>0.10648848037121855</v>
      </c>
      <c r="AM2348">
        <f t="shared" si="109"/>
        <v>1.7447878710480411E-2</v>
      </c>
      <c r="AN2348">
        <f t="shared" si="110"/>
        <v>9.0836636185368844E-2</v>
      </c>
    </row>
    <row r="2349" spans="1:40" x14ac:dyDescent="0.25">
      <c r="A2349" s="2">
        <v>2466</v>
      </c>
      <c r="B2349" t="s">
        <v>195</v>
      </c>
      <c r="C2349">
        <v>14.37878393677598</v>
      </c>
      <c r="D2349">
        <v>8.6831128275303282</v>
      </c>
      <c r="E2349">
        <v>8.6833551341579274E-2</v>
      </c>
      <c r="F2349">
        <v>4.7237893586608626E-2</v>
      </c>
      <c r="G2349">
        <v>5.0912827608257077E-2</v>
      </c>
      <c r="H2349">
        <v>0.15456644173860903</v>
      </c>
      <c r="I2349">
        <v>0.16659189858939755</v>
      </c>
      <c r="J2349">
        <v>1.1082028681787214E-2</v>
      </c>
      <c r="K2349">
        <v>7.8314257701827521E-3</v>
      </c>
      <c r="L2349">
        <v>0.32379274818535486</v>
      </c>
      <c r="M2349">
        <v>0.20483843979497313</v>
      </c>
      <c r="N2349">
        <v>7.7587338060975272E-2</v>
      </c>
      <c r="O2349">
        <v>0.16123536959513735</v>
      </c>
      <c r="P2349">
        <v>0</v>
      </c>
      <c r="Q2349">
        <v>3.9396755160521604</v>
      </c>
      <c r="R2349">
        <v>0.28844782703636984</v>
      </c>
      <c r="S2349">
        <v>0.16028013891656054</v>
      </c>
      <c r="T2349">
        <v>6.7064512381718585E-3</v>
      </c>
      <c r="U2349">
        <v>8.0512130495264313E-3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L2349">
        <f t="shared" si="108"/>
        <v>0.60992267617579277</v>
      </c>
      <c r="AM2349">
        <f t="shared" si="109"/>
        <v>0</v>
      </c>
      <c r="AN2349">
        <f t="shared" si="110"/>
        <v>0</v>
      </c>
    </row>
    <row r="2350" spans="1:40" x14ac:dyDescent="0.25">
      <c r="A2350" s="2">
        <v>2467</v>
      </c>
      <c r="B2350" t="s">
        <v>188</v>
      </c>
      <c r="C2350">
        <v>9175.3671758325581</v>
      </c>
      <c r="D2350">
        <v>2414.6899137597088</v>
      </c>
      <c r="E2350">
        <v>23.910140370493025</v>
      </c>
      <c r="F2350">
        <v>163.31172823912729</v>
      </c>
      <c r="G2350">
        <v>28.398886171294865</v>
      </c>
      <c r="H2350">
        <v>534.3717320805996</v>
      </c>
      <c r="I2350">
        <v>92.923880082901675</v>
      </c>
      <c r="J2350">
        <v>25.966382418366891</v>
      </c>
      <c r="K2350">
        <v>10.975942422332556</v>
      </c>
      <c r="L2350">
        <v>592.25060173393479</v>
      </c>
      <c r="M2350">
        <v>440.28670606004636</v>
      </c>
      <c r="N2350">
        <v>157.05267273557328</v>
      </c>
      <c r="O2350">
        <v>314.92921522026637</v>
      </c>
      <c r="P2350">
        <v>0</v>
      </c>
      <c r="Q2350">
        <v>2380.0572487056611</v>
      </c>
      <c r="R2350">
        <v>466.27236721291121</v>
      </c>
      <c r="S2350">
        <v>102.03874419942342</v>
      </c>
      <c r="T2350">
        <v>13.099296985998407</v>
      </c>
      <c r="U2350">
        <v>15.72568036949345</v>
      </c>
      <c r="V2350">
        <v>0</v>
      </c>
      <c r="W2350">
        <v>0</v>
      </c>
      <c r="X2350">
        <v>0</v>
      </c>
      <c r="Y2350">
        <v>261.14404201865614</v>
      </c>
      <c r="Z2350">
        <v>0</v>
      </c>
      <c r="AA2350">
        <v>913.84809052877642</v>
      </c>
      <c r="AB2350">
        <v>217.26366805986657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6.8502364571272816</v>
      </c>
      <c r="AL2350">
        <f t="shared" si="108"/>
        <v>0.26577683567294702</v>
      </c>
      <c r="AM2350">
        <f t="shared" si="109"/>
        <v>2.3679016206798548E-2</v>
      </c>
      <c r="AN2350">
        <f t="shared" si="110"/>
        <v>0.12327700209839371</v>
      </c>
    </row>
    <row r="2351" spans="1:40" x14ac:dyDescent="0.25">
      <c r="A2351" s="2">
        <v>2468</v>
      </c>
      <c r="B2351" t="s">
        <v>188</v>
      </c>
      <c r="C2351">
        <v>482.64253779562864</v>
      </c>
      <c r="D2351">
        <v>299.81643046090056</v>
      </c>
      <c r="E2351">
        <v>3.0284746060142913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140.41403336091841</v>
      </c>
      <c r="AB2351">
        <v>31.141238269765743</v>
      </c>
      <c r="AC2351">
        <v>8.079267449316669</v>
      </c>
      <c r="AD2351">
        <v>0</v>
      </c>
      <c r="AE2351">
        <v>0</v>
      </c>
      <c r="AF2351">
        <v>0</v>
      </c>
      <c r="AG2351">
        <v>0</v>
      </c>
      <c r="AH2351">
        <v>0.16309364871298554</v>
      </c>
      <c r="AL2351">
        <f t="shared" si="108"/>
        <v>0.62747246948040925</v>
      </c>
      <c r="AM2351">
        <f t="shared" si="109"/>
        <v>6.4522365583433647E-2</v>
      </c>
      <c r="AN2351">
        <f t="shared" si="110"/>
        <v>0.35544996181693367</v>
      </c>
    </row>
    <row r="2352" spans="1:40" x14ac:dyDescent="0.25">
      <c r="A2352" s="2">
        <v>2469</v>
      </c>
      <c r="B2352" t="s">
        <v>186</v>
      </c>
      <c r="C2352">
        <v>6659.6504868892598</v>
      </c>
      <c r="D2352">
        <v>1612.135661179678</v>
      </c>
      <c r="E2352">
        <v>15.96328776437649</v>
      </c>
      <c r="F2352">
        <v>122.05592485604934</v>
      </c>
      <c r="G2352">
        <v>21.224760486544149</v>
      </c>
      <c r="H2352">
        <v>399.37876280706701</v>
      </c>
      <c r="I2352">
        <v>69.449452571611559</v>
      </c>
      <c r="J2352">
        <v>19.406755751178785</v>
      </c>
      <c r="K2352">
        <v>8.2032002108442441</v>
      </c>
      <c r="L2352">
        <v>442.63627432403842</v>
      </c>
      <c r="M2352">
        <v>329.06149294614607</v>
      </c>
      <c r="N2352">
        <v>117.37803174666396</v>
      </c>
      <c r="O2352">
        <v>235.37180729369049</v>
      </c>
      <c r="P2352">
        <v>0</v>
      </c>
      <c r="Q2352">
        <v>2006.387441925729</v>
      </c>
      <c r="R2352">
        <v>393.06744516407304</v>
      </c>
      <c r="S2352">
        <v>86.018626259066764</v>
      </c>
      <c r="T2352">
        <v>9.7901530149077995</v>
      </c>
      <c r="U2352">
        <v>11.753059514982695</v>
      </c>
      <c r="V2352">
        <v>0</v>
      </c>
      <c r="W2352">
        <v>0</v>
      </c>
      <c r="X2352">
        <v>0</v>
      </c>
      <c r="Y2352">
        <v>0.43451587690292198</v>
      </c>
      <c r="Z2352">
        <v>0</v>
      </c>
      <c r="AA2352">
        <v>613.43033821983602</v>
      </c>
      <c r="AB2352">
        <v>145.84056886711787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0.66292610875425295</v>
      </c>
      <c r="AL2352">
        <f t="shared" si="108"/>
        <v>0.24447213140528395</v>
      </c>
      <c r="AM2352">
        <f t="shared" si="109"/>
        <v>2.1899132567727346E-2</v>
      </c>
      <c r="AN2352">
        <f t="shared" si="110"/>
        <v>0.11401062391813468</v>
      </c>
    </row>
    <row r="2353" spans="1:40" x14ac:dyDescent="0.25">
      <c r="A2353" s="2">
        <v>2470</v>
      </c>
      <c r="B2353" t="s">
        <v>186</v>
      </c>
      <c r="C2353">
        <v>3662.5223604184603</v>
      </c>
      <c r="D2353">
        <v>2825.5801652364689</v>
      </c>
      <c r="E2353">
        <v>28.455372051894003</v>
      </c>
      <c r="F2353">
        <v>16.010228862030033</v>
      </c>
      <c r="G2353">
        <v>1.0129571445033372</v>
      </c>
      <c r="H2353">
        <v>52.386997080504884</v>
      </c>
      <c r="I2353">
        <v>3.3144774813194071</v>
      </c>
      <c r="J2353">
        <v>3.0621039948744215</v>
      </c>
      <c r="K2353">
        <v>0.21825099353396413</v>
      </c>
      <c r="L2353">
        <v>44.376657861439696</v>
      </c>
      <c r="M2353">
        <v>47.308750498988331</v>
      </c>
      <c r="N2353">
        <v>14.083388126001653</v>
      </c>
      <c r="O2353">
        <v>27.964497009145081</v>
      </c>
      <c r="P2353">
        <v>0</v>
      </c>
      <c r="Q2353">
        <v>237.34873832373074</v>
      </c>
      <c r="R2353">
        <v>43.210065173149616</v>
      </c>
      <c r="S2353">
        <v>10.152091286242616</v>
      </c>
      <c r="T2353">
        <v>1.1631861502237488</v>
      </c>
      <c r="U2353">
        <v>1.3964042585269292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215.63760970258497</v>
      </c>
      <c r="AB2353">
        <v>86.00575184669573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3.8346673366019051</v>
      </c>
      <c r="AL2353">
        <f t="shared" si="108"/>
        <v>0.77925409224321451</v>
      </c>
      <c r="AM2353">
        <f t="shared" si="109"/>
        <v>2.348265577192795E-2</v>
      </c>
      <c r="AN2353">
        <f t="shared" si="110"/>
        <v>8.2359459374008182E-2</v>
      </c>
    </row>
    <row r="2354" spans="1:40" x14ac:dyDescent="0.25">
      <c r="A2354" s="2">
        <v>2471</v>
      </c>
      <c r="B2354" t="s">
        <v>186</v>
      </c>
      <c r="C2354">
        <v>8185.1087349052104</v>
      </c>
      <c r="D2354">
        <v>8016.9959116510972</v>
      </c>
      <c r="E2354">
        <v>80.979627670757793</v>
      </c>
      <c r="F2354">
        <v>0.22279910232243486</v>
      </c>
      <c r="G2354">
        <v>0</v>
      </c>
      <c r="H2354">
        <v>0.72853689256785081</v>
      </c>
      <c r="I2354">
        <v>0</v>
      </c>
      <c r="J2354">
        <v>4.2783886365972752E-2</v>
      </c>
      <c r="K2354">
        <v>0</v>
      </c>
      <c r="L2354">
        <v>1.1991596829557079</v>
      </c>
      <c r="M2354">
        <v>0</v>
      </c>
      <c r="N2354">
        <v>0.15377982201202342</v>
      </c>
      <c r="O2354">
        <v>0.36568115003065133</v>
      </c>
      <c r="P2354">
        <v>0</v>
      </c>
      <c r="Q2354">
        <v>3.70218718097557</v>
      </c>
      <c r="R2354">
        <v>0</v>
      </c>
      <c r="S2354">
        <v>0.19489398963224974</v>
      </c>
      <c r="T2354">
        <v>1.5337619237010172E-2</v>
      </c>
      <c r="U2354">
        <v>1.8162970627063863E-2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33.260848031325558</v>
      </c>
      <c r="AB2354">
        <v>47.229025255304165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L2354">
        <f t="shared" si="108"/>
        <v>0.98935466853216281</v>
      </c>
      <c r="AM2354">
        <f t="shared" si="109"/>
        <v>5.7701158023591133E-3</v>
      </c>
      <c r="AN2354">
        <f t="shared" si="110"/>
        <v>9.8336962761878133E-3</v>
      </c>
    </row>
    <row r="2355" spans="1:40" x14ac:dyDescent="0.25">
      <c r="A2355" s="2">
        <v>2472</v>
      </c>
      <c r="B2355" t="s">
        <v>193</v>
      </c>
      <c r="C2355">
        <v>7482.8218528846537</v>
      </c>
      <c r="D2355">
        <v>1249.6404808469827</v>
      </c>
      <c r="E2355">
        <v>12.373878376449412</v>
      </c>
      <c r="F2355">
        <v>129.62249141539112</v>
      </c>
      <c r="G2355">
        <v>22.540538996411087</v>
      </c>
      <c r="H2355">
        <v>424.13729865636117</v>
      </c>
      <c r="I2355">
        <v>73.754806088966063</v>
      </c>
      <c r="J2355">
        <v>20.609831384462186</v>
      </c>
      <c r="K2355">
        <v>8.7117380836936285</v>
      </c>
      <c r="L2355">
        <v>470.07645664375735</v>
      </c>
      <c r="M2355">
        <v>349.46087701070411</v>
      </c>
      <c r="N2355">
        <v>124.65460345642026</v>
      </c>
      <c r="O2355">
        <v>249.96312228459084</v>
      </c>
      <c r="P2355">
        <v>0</v>
      </c>
      <c r="Q2355">
        <v>2211.8894609918179</v>
      </c>
      <c r="R2355">
        <v>433.326944362711</v>
      </c>
      <c r="S2355">
        <v>94.82898910531901</v>
      </c>
      <c r="T2355">
        <v>10.39707024978031</v>
      </c>
      <c r="U2355">
        <v>12.481662466465014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1278.0659015754914</v>
      </c>
      <c r="AB2355">
        <v>303.85497182344648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2.4307290654322613</v>
      </c>
      <c r="AL2355">
        <f t="shared" si="108"/>
        <v>0.1686548716560613</v>
      </c>
      <c r="AM2355">
        <f t="shared" si="109"/>
        <v>4.0607003320052223E-2</v>
      </c>
      <c r="AN2355">
        <f t="shared" si="110"/>
        <v>0.21140699384539027</v>
      </c>
    </row>
    <row r="2356" spans="1:40" x14ac:dyDescent="0.25">
      <c r="A2356" s="2">
        <v>2473</v>
      </c>
      <c r="B2356" t="s">
        <v>193</v>
      </c>
      <c r="C2356">
        <v>10471.803865257269</v>
      </c>
      <c r="D2356">
        <v>3721.4162560019681</v>
      </c>
      <c r="E2356">
        <v>37.590383597007367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105.77020453138782</v>
      </c>
      <c r="Z2356">
        <v>0</v>
      </c>
      <c r="AA2356">
        <v>5244.4946266453599</v>
      </c>
      <c r="AB2356">
        <v>1163.1320094130017</v>
      </c>
      <c r="AC2356">
        <v>188.79929790219987</v>
      </c>
      <c r="AD2356">
        <v>0</v>
      </c>
      <c r="AE2356">
        <v>0</v>
      </c>
      <c r="AF2356">
        <v>0</v>
      </c>
      <c r="AG2356">
        <v>0</v>
      </c>
      <c r="AH2356">
        <v>10.601087166344058</v>
      </c>
      <c r="AL2356">
        <f t="shared" si="108"/>
        <v>0.35896457649196289</v>
      </c>
      <c r="AM2356">
        <f t="shared" si="109"/>
        <v>0.11107274585918978</v>
      </c>
      <c r="AN2356">
        <f t="shared" si="110"/>
        <v>0.61189330114529794</v>
      </c>
    </row>
    <row r="2357" spans="1:40" x14ac:dyDescent="0.25">
      <c r="A2357" s="2">
        <v>2474</v>
      </c>
      <c r="B2357" t="s">
        <v>193</v>
      </c>
      <c r="C2357">
        <v>10.452557636061094</v>
      </c>
      <c r="D2357">
        <v>0.78119544189335</v>
      </c>
      <c r="E2357">
        <v>8.1374528206386056E-3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8.1374524137659847</v>
      </c>
      <c r="AB2357">
        <v>1.5257723275811221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L2357">
        <f t="shared" si="108"/>
        <v>7.5515765824701833E-2</v>
      </c>
      <c r="AM2357">
        <f t="shared" si="109"/>
        <v>0.14597119486978394</v>
      </c>
      <c r="AN2357">
        <f t="shared" si="110"/>
        <v>0.92448423417529835</v>
      </c>
    </row>
    <row r="2358" spans="1:40" x14ac:dyDescent="0.25">
      <c r="A2358" s="2">
        <v>2475</v>
      </c>
      <c r="B2358" t="s">
        <v>191</v>
      </c>
      <c r="C2358">
        <v>26650.137221304591</v>
      </c>
      <c r="D2358">
        <v>4954.5427573782563</v>
      </c>
      <c r="E2358">
        <v>49.059637896144487</v>
      </c>
      <c r="F2358">
        <v>571.5760358080579</v>
      </c>
      <c r="G2358">
        <v>99.393490927885466</v>
      </c>
      <c r="H2358">
        <v>1870.2519382030325</v>
      </c>
      <c r="I2358">
        <v>325.22503792206584</v>
      </c>
      <c r="J2358">
        <v>90.879951409456169</v>
      </c>
      <c r="K2358">
        <v>38.414789474447979</v>
      </c>
      <c r="L2358">
        <v>2072.8226612625822</v>
      </c>
      <c r="M2358">
        <v>1540.9629962417803</v>
      </c>
      <c r="N2358">
        <v>549.66991693222519</v>
      </c>
      <c r="O2358">
        <v>1102.2233022491248</v>
      </c>
      <c r="P2358">
        <v>0</v>
      </c>
      <c r="Q2358">
        <v>6623.878625706323</v>
      </c>
      <c r="R2358">
        <v>1297.6711247675737</v>
      </c>
      <c r="S2358">
        <v>283.98151223633141</v>
      </c>
      <c r="T2358">
        <v>45.846335250131574</v>
      </c>
      <c r="U2358">
        <v>55.038435652450325</v>
      </c>
      <c r="V2358">
        <v>0</v>
      </c>
      <c r="W2358">
        <v>0</v>
      </c>
      <c r="X2358">
        <v>0</v>
      </c>
      <c r="Y2358">
        <v>9.5593492918642848</v>
      </c>
      <c r="Z2358">
        <v>0</v>
      </c>
      <c r="AA2358">
        <v>4080.106668987607</v>
      </c>
      <c r="AB2358">
        <v>970.02877192296069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19.003881784288591</v>
      </c>
      <c r="AL2358">
        <f t="shared" si="108"/>
        <v>0.18775146835921103</v>
      </c>
      <c r="AM2358">
        <f t="shared" si="109"/>
        <v>3.6398640797522891E-2</v>
      </c>
      <c r="AN2358">
        <f t="shared" si="110"/>
        <v>0.18949753988033505</v>
      </c>
    </row>
    <row r="2359" spans="1:40" x14ac:dyDescent="0.25">
      <c r="A2359" s="2">
        <v>2476</v>
      </c>
      <c r="B2359" t="s">
        <v>191</v>
      </c>
      <c r="C2359">
        <v>1325.6292181302249</v>
      </c>
      <c r="D2359">
        <v>646.59206087350856</v>
      </c>
      <c r="E2359">
        <v>6.5312886081513035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528.53386508212566</v>
      </c>
      <c r="AB2359">
        <v>117.2190459329388</v>
      </c>
      <c r="AC2359">
        <v>25.285114795083654</v>
      </c>
      <c r="AD2359">
        <v>0</v>
      </c>
      <c r="AE2359">
        <v>0</v>
      </c>
      <c r="AF2359">
        <v>0</v>
      </c>
      <c r="AG2359">
        <v>0</v>
      </c>
      <c r="AH2359">
        <v>1.4678428384168698</v>
      </c>
      <c r="AL2359">
        <f t="shared" si="108"/>
        <v>0.49268931353435169</v>
      </c>
      <c r="AM2359">
        <f t="shared" si="109"/>
        <v>8.8425212970391576E-2</v>
      </c>
      <c r="AN2359">
        <f t="shared" si="110"/>
        <v>0.48712935878547309</v>
      </c>
    </row>
    <row r="2360" spans="1:40" x14ac:dyDescent="0.25">
      <c r="A2360" s="2">
        <v>2477</v>
      </c>
      <c r="B2360" t="s">
        <v>191</v>
      </c>
      <c r="C2360">
        <v>4.6993396813870953</v>
      </c>
      <c r="D2360">
        <v>5.397835648435198E-2</v>
      </c>
      <c r="E2360">
        <v>0</v>
      </c>
      <c r="F2360">
        <v>4.3147382915513809E-2</v>
      </c>
      <c r="G2360">
        <v>0</v>
      </c>
      <c r="H2360">
        <v>0.14118922447284682</v>
      </c>
      <c r="I2360">
        <v>0</v>
      </c>
      <c r="J2360">
        <v>0</v>
      </c>
      <c r="K2360">
        <v>8.3148225752528292E-3</v>
      </c>
      <c r="L2360">
        <v>0.23239912460953083</v>
      </c>
      <c r="M2360">
        <v>0</v>
      </c>
      <c r="N2360">
        <v>3.2481696701549982E-2</v>
      </c>
      <c r="O2360">
        <v>7.0883956488561453E-2</v>
      </c>
      <c r="P2360">
        <v>0</v>
      </c>
      <c r="Q2360">
        <v>0.5906205411276807</v>
      </c>
      <c r="R2360">
        <v>0.10008135079496959</v>
      </c>
      <c r="S2360">
        <v>2.3590506021113049E-2</v>
      </c>
      <c r="T2360">
        <v>2.9476208781344304E-3</v>
      </c>
      <c r="U2360">
        <v>4.4521733754398583E-3</v>
      </c>
      <c r="V2360">
        <v>0</v>
      </c>
      <c r="W2360">
        <v>0</v>
      </c>
      <c r="X2360">
        <v>0</v>
      </c>
      <c r="Y2360">
        <v>6.107464016548203E-2</v>
      </c>
      <c r="Z2360">
        <v>0</v>
      </c>
      <c r="AA2360">
        <v>2.9642584382517483</v>
      </c>
      <c r="AB2360">
        <v>0.36991984652491944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L2360">
        <f t="shared" si="108"/>
        <v>1.148637045714033E-2</v>
      </c>
      <c r="AM2360">
        <f t="shared" si="109"/>
        <v>7.8717409594815851E-2</v>
      </c>
      <c r="AN2360">
        <f t="shared" si="110"/>
        <v>0.70949931497450813</v>
      </c>
    </row>
    <row r="2361" spans="1:40" x14ac:dyDescent="0.25">
      <c r="A2361" s="2">
        <v>2478</v>
      </c>
      <c r="B2361" t="s">
        <v>191</v>
      </c>
      <c r="C2361">
        <v>51.948430391375716</v>
      </c>
      <c r="D2361">
        <v>2.7766567789321219</v>
      </c>
      <c r="E2361">
        <v>2.7767649969298765E-2</v>
      </c>
      <c r="F2361">
        <v>0.93531851269264377</v>
      </c>
      <c r="G2361">
        <v>0.26846271593484627</v>
      </c>
      <c r="H2361">
        <v>3.0604501723737676</v>
      </c>
      <c r="I2361">
        <v>0.87843841839251058</v>
      </c>
      <c r="J2361">
        <v>8.9679694318914108E-2</v>
      </c>
      <c r="K2361">
        <v>0.14228642034985312</v>
      </c>
      <c r="L2361">
        <v>3.5938557294075677</v>
      </c>
      <c r="M2361">
        <v>2.8896096920459882</v>
      </c>
      <c r="N2361">
        <v>0.94469271754776452</v>
      </c>
      <c r="O2361">
        <v>1.9774901176472213</v>
      </c>
      <c r="P2361">
        <v>0</v>
      </c>
      <c r="Q2361">
        <v>15.546563232553364</v>
      </c>
      <c r="R2361">
        <v>0.87310419450165611</v>
      </c>
      <c r="S2361">
        <v>0.65819538662059673</v>
      </c>
      <c r="T2361">
        <v>8.2253388395230428E-2</v>
      </c>
      <c r="U2361">
        <v>9.8744133298600031E-2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14.24358676507252</v>
      </c>
      <c r="AB2361">
        <v>2.8612746713212429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L2361">
        <f t="shared" si="108"/>
        <v>5.3984776975417544E-2</v>
      </c>
      <c r="AM2361">
        <f t="shared" si="109"/>
        <v>5.5079136169555204E-2</v>
      </c>
      <c r="AN2361">
        <f t="shared" si="110"/>
        <v>0.32926618393524065</v>
      </c>
    </row>
    <row r="2362" spans="1:40" x14ac:dyDescent="0.25">
      <c r="A2362" s="2">
        <v>2479</v>
      </c>
      <c r="B2362" t="s">
        <v>192</v>
      </c>
      <c r="C2362">
        <v>12773.332596995362</v>
      </c>
      <c r="D2362">
        <v>1232.4040604215077</v>
      </c>
      <c r="E2362">
        <v>12.203204191946666</v>
      </c>
      <c r="F2362">
        <v>234.14319853074358</v>
      </c>
      <c r="G2362">
        <v>40.716034999771523</v>
      </c>
      <c r="H2362">
        <v>766.13913711427028</v>
      </c>
      <c r="I2362">
        <v>133.22677273147033</v>
      </c>
      <c r="J2362">
        <v>37.228507096603231</v>
      </c>
      <c r="K2362">
        <v>15.73642195428374</v>
      </c>
      <c r="L2362">
        <v>849.12119733797078</v>
      </c>
      <c r="M2362">
        <v>631.24760688660433</v>
      </c>
      <c r="N2362">
        <v>225.16946901856966</v>
      </c>
      <c r="O2362">
        <v>451.52013610730586</v>
      </c>
      <c r="P2362">
        <v>0</v>
      </c>
      <c r="Q2362">
        <v>4700.0194846645054</v>
      </c>
      <c r="R2362">
        <v>920.77163784741583</v>
      </c>
      <c r="S2362">
        <v>201.50107153464398</v>
      </c>
      <c r="T2362">
        <v>18.780716656888316</v>
      </c>
      <c r="U2362">
        <v>22.546213554202961</v>
      </c>
      <c r="V2362">
        <v>0</v>
      </c>
      <c r="W2362">
        <v>0</v>
      </c>
      <c r="X2362">
        <v>0</v>
      </c>
      <c r="Y2362">
        <v>8.6903175380584408</v>
      </c>
      <c r="Z2362">
        <v>0</v>
      </c>
      <c r="AA2362">
        <v>1827.6961810575528</v>
      </c>
      <c r="AB2362">
        <v>434.52733611973315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9.9438916313137984</v>
      </c>
      <c r="AL2362">
        <f t="shared" si="108"/>
        <v>9.7437943869575591E-2</v>
      </c>
      <c r="AM2362">
        <f t="shared" si="109"/>
        <v>3.4018321594628004E-2</v>
      </c>
      <c r="AN2362">
        <f t="shared" si="110"/>
        <v>0.17710519161690214</v>
      </c>
    </row>
    <row r="2363" spans="1:40" x14ac:dyDescent="0.25">
      <c r="A2363" s="2">
        <v>2480</v>
      </c>
      <c r="B2363" t="s">
        <v>192</v>
      </c>
      <c r="C2363">
        <v>40.421748006276573</v>
      </c>
      <c r="D2363">
        <v>4.6631531851551768</v>
      </c>
      <c r="E2363">
        <v>4.6632833127885166E-2</v>
      </c>
      <c r="F2363">
        <v>0.58260068756817307</v>
      </c>
      <c r="G2363">
        <v>0.6279248738351707</v>
      </c>
      <c r="H2363">
        <v>1.9063194481095114</v>
      </c>
      <c r="I2363">
        <v>2.054633415935903</v>
      </c>
      <c r="J2363">
        <v>0.13667835374204229</v>
      </c>
      <c r="K2363">
        <v>9.6587584498920617E-2</v>
      </c>
      <c r="L2363">
        <v>3.9934438942860435</v>
      </c>
      <c r="M2363">
        <v>2.5263407574713348</v>
      </c>
      <c r="N2363">
        <v>0.95691050275202827</v>
      </c>
      <c r="O2363">
        <v>1.9885695583400276</v>
      </c>
      <c r="P2363">
        <v>0</v>
      </c>
      <c r="Q2363">
        <v>13.695062508181319</v>
      </c>
      <c r="R2363">
        <v>1.0026995892216666</v>
      </c>
      <c r="S2363">
        <v>0.55716429242423438</v>
      </c>
      <c r="T2363">
        <v>8.2712898604119595E-2</v>
      </c>
      <c r="U2363">
        <v>9.9298294277492649E-2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4.5532656632281867</v>
      </c>
      <c r="AB2363">
        <v>0.85174966551732845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L2363">
        <f t="shared" si="108"/>
        <v>0.11651613922168186</v>
      </c>
      <c r="AM2363">
        <f t="shared" si="109"/>
        <v>2.1071569329091638E-2</v>
      </c>
      <c r="AN2363">
        <f t="shared" si="110"/>
        <v>0.13371552679775847</v>
      </c>
    </row>
    <row r="2364" spans="1:40" x14ac:dyDescent="0.25">
      <c r="A2364" s="2">
        <v>2481</v>
      </c>
      <c r="B2364" t="s">
        <v>192</v>
      </c>
      <c r="C2364">
        <v>11.661196073863996</v>
      </c>
      <c r="D2364">
        <v>1.3494589121087995E-2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0.10631511436213537</v>
      </c>
      <c r="Z2364">
        <v>0</v>
      </c>
      <c r="AA2364">
        <v>10.260894593948359</v>
      </c>
      <c r="AB2364">
        <v>1.2804917764324137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L2364">
        <f t="shared" si="108"/>
        <v>1.1572216979811485E-3</v>
      </c>
      <c r="AM2364">
        <f t="shared" si="109"/>
        <v>0.10980792779073102</v>
      </c>
      <c r="AN2364">
        <f t="shared" si="110"/>
        <v>0.98972577918042637</v>
      </c>
    </row>
    <row r="2365" spans="1:40" x14ac:dyDescent="0.25">
      <c r="A2365" s="2">
        <v>2482</v>
      </c>
      <c r="B2365" t="s">
        <v>185</v>
      </c>
      <c r="C2365">
        <v>25389.830543017066</v>
      </c>
      <c r="D2365">
        <v>3743.7505164133063</v>
      </c>
      <c r="E2365">
        <v>37.070432873997412</v>
      </c>
      <c r="F2365">
        <v>469.03704850586627</v>
      </c>
      <c r="G2365">
        <v>81.562603581871102</v>
      </c>
      <c r="H2365">
        <v>1534.7344781818431</v>
      </c>
      <c r="I2365">
        <v>266.88066386744009</v>
      </c>
      <c r="J2365">
        <v>74.576366934603627</v>
      </c>
      <c r="K2365">
        <v>31.523294094366026</v>
      </c>
      <c r="L2365">
        <v>1700.9646349854374</v>
      </c>
      <c r="M2365">
        <v>1264.5189621923116</v>
      </c>
      <c r="N2365">
        <v>451.06082015120234</v>
      </c>
      <c r="O2365">
        <v>904.48782330497875</v>
      </c>
      <c r="P2365">
        <v>0</v>
      </c>
      <c r="Q2365">
        <v>10794.996499547349</v>
      </c>
      <c r="R2365">
        <v>2114.8266810121208</v>
      </c>
      <c r="S2365">
        <v>462.80730728221465</v>
      </c>
      <c r="T2365">
        <v>37.621643356918746</v>
      </c>
      <c r="U2365">
        <v>45.16470914724345</v>
      </c>
      <c r="V2365">
        <v>0</v>
      </c>
      <c r="W2365">
        <v>0</v>
      </c>
      <c r="X2365">
        <v>0</v>
      </c>
      <c r="Y2365">
        <v>3.0416111383204543</v>
      </c>
      <c r="Z2365">
        <v>0</v>
      </c>
      <c r="AA2365">
        <v>1096.5764140981319</v>
      </c>
      <c r="AB2365">
        <v>260.70658406370347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13.921448283839315</v>
      </c>
      <c r="AL2365">
        <f t="shared" si="108"/>
        <v>0.14891083825398505</v>
      </c>
      <c r="AM2365">
        <f t="shared" si="109"/>
        <v>1.0268149825655505E-2</v>
      </c>
      <c r="AN2365">
        <f t="shared" si="110"/>
        <v>5.3457741510414582E-2</v>
      </c>
    </row>
    <row r="2366" spans="1:40" x14ac:dyDescent="0.25">
      <c r="A2366" s="2">
        <v>2483</v>
      </c>
      <c r="B2366" t="s">
        <v>185</v>
      </c>
      <c r="C2366">
        <v>14174.048258972214</v>
      </c>
      <c r="D2366">
        <v>7375.9586455974568</v>
      </c>
      <c r="E2366">
        <v>74.280549560091771</v>
      </c>
      <c r="F2366">
        <v>184.80227985810322</v>
      </c>
      <c r="G2366">
        <v>11.692324408099374</v>
      </c>
      <c r="H2366">
        <v>604.6906998535909</v>
      </c>
      <c r="I2366">
        <v>38.258228559045392</v>
      </c>
      <c r="J2366">
        <v>35.345141177678762</v>
      </c>
      <c r="K2366">
        <v>2.5192195273377629</v>
      </c>
      <c r="L2366">
        <v>512.22925143352597</v>
      </c>
      <c r="M2366">
        <v>546.0737023057568</v>
      </c>
      <c r="N2366">
        <v>162.56121359914411</v>
      </c>
      <c r="O2366">
        <v>322.7875658062174</v>
      </c>
      <c r="P2366">
        <v>0</v>
      </c>
      <c r="Q2366">
        <v>3202.7464603609819</v>
      </c>
      <c r="R2366">
        <v>583.06980800763574</v>
      </c>
      <c r="S2366">
        <v>136.99071948689698</v>
      </c>
      <c r="T2366">
        <v>13.4263822405761</v>
      </c>
      <c r="U2366">
        <v>16.118363628851952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226.53561648954249</v>
      </c>
      <c r="AB2366">
        <v>90.352355709701925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33.609731361981396</v>
      </c>
      <c r="AL2366">
        <f t="shared" si="108"/>
        <v>0.52562535833342638</v>
      </c>
      <c r="AM2366">
        <f t="shared" si="109"/>
        <v>6.3744918924280233E-3</v>
      </c>
      <c r="AN2366">
        <f t="shared" si="110"/>
        <v>2.2356913593733069E-2</v>
      </c>
    </row>
    <row r="2367" spans="1:40" x14ac:dyDescent="0.25">
      <c r="A2367" s="2">
        <v>2484</v>
      </c>
      <c r="B2367" t="s">
        <v>214</v>
      </c>
      <c r="C2367">
        <v>36.827838191982224</v>
      </c>
      <c r="D2367">
        <v>4.110223332228804</v>
      </c>
      <c r="E2367">
        <v>4.0699228612194369E-2</v>
      </c>
      <c r="F2367">
        <v>0.42036480885232241</v>
      </c>
      <c r="G2367">
        <v>7.3098806103719077E-2</v>
      </c>
      <c r="H2367">
        <v>1.3754742138496774</v>
      </c>
      <c r="I2367">
        <v>0.23918630651969541</v>
      </c>
      <c r="J2367">
        <v>6.6837535182411562E-2</v>
      </c>
      <c r="K2367">
        <v>2.8252104047188049E-2</v>
      </c>
      <c r="L2367">
        <v>1.5244545733177215</v>
      </c>
      <c r="M2367">
        <v>1.1332991146976739</v>
      </c>
      <c r="N2367">
        <v>0.4042539838753495</v>
      </c>
      <c r="O2367">
        <v>0.81062861060557623</v>
      </c>
      <c r="P2367">
        <v>0</v>
      </c>
      <c r="Q2367">
        <v>10.479784239226852</v>
      </c>
      <c r="R2367">
        <v>2.0530740627193884</v>
      </c>
      <c r="S2367">
        <v>0.44929340411166829</v>
      </c>
      <c r="T2367">
        <v>3.3717624159584056E-2</v>
      </c>
      <c r="U2367">
        <v>4.0477941749017886E-2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10.943052145961397</v>
      </c>
      <c r="AB2367">
        <v>2.6016661561619814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L2367">
        <f t="shared" si="108"/>
        <v>0.11271154552168891</v>
      </c>
      <c r="AM2367">
        <f t="shared" si="109"/>
        <v>7.0644009637480951E-2</v>
      </c>
      <c r="AN2367">
        <f t="shared" si="110"/>
        <v>0.36778477822986078</v>
      </c>
    </row>
    <row r="2368" spans="1:40" x14ac:dyDescent="0.25">
      <c r="A2368" s="2">
        <v>2485</v>
      </c>
      <c r="B2368" t="s">
        <v>214</v>
      </c>
      <c r="C2368">
        <v>9696.2716746902879</v>
      </c>
      <c r="D2368">
        <v>1861.72370957678</v>
      </c>
      <c r="E2368">
        <v>18.617756619126013</v>
      </c>
      <c r="F2368">
        <v>86.555567015195876</v>
      </c>
      <c r="G2368">
        <v>93.289271120863049</v>
      </c>
      <c r="H2368">
        <v>283.21724341237797</v>
      </c>
      <c r="I2368">
        <v>305.2518888486394</v>
      </c>
      <c r="J2368">
        <v>20.305970554594769</v>
      </c>
      <c r="K2368">
        <v>14.349782486231529</v>
      </c>
      <c r="L2368">
        <v>593.29624559163187</v>
      </c>
      <c r="M2368">
        <v>375.33230118432238</v>
      </c>
      <c r="N2368">
        <v>142.16586577372701</v>
      </c>
      <c r="O2368">
        <v>295.43694222149003</v>
      </c>
      <c r="P2368">
        <v>0</v>
      </c>
      <c r="Q2368">
        <v>3378.9283676007362</v>
      </c>
      <c r="R2368">
        <v>247.39208632152653</v>
      </c>
      <c r="S2368">
        <v>137.46693247743679</v>
      </c>
      <c r="T2368">
        <v>12.288454152076902</v>
      </c>
      <c r="U2368">
        <v>14.752506044415597</v>
      </c>
      <c r="V2368">
        <v>0</v>
      </c>
      <c r="W2368">
        <v>0</v>
      </c>
      <c r="X2368">
        <v>0</v>
      </c>
      <c r="Y2368">
        <v>28.844951684125348</v>
      </c>
      <c r="Z2368">
        <v>0</v>
      </c>
      <c r="AA2368">
        <v>1492.4363044335662</v>
      </c>
      <c r="AB2368">
        <v>279.18031082024805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15.439216751176255</v>
      </c>
      <c r="AL2368">
        <f t="shared" si="108"/>
        <v>0.19392417305138748</v>
      </c>
      <c r="AM2368">
        <f t="shared" si="109"/>
        <v>2.8792542142664898E-2</v>
      </c>
      <c r="AN2368">
        <f t="shared" si="110"/>
        <v>0.18271111564233292</v>
      </c>
    </row>
    <row r="2369" spans="1:40" x14ac:dyDescent="0.25">
      <c r="A2369" s="2">
        <v>2486</v>
      </c>
      <c r="B2369" t="s">
        <v>214</v>
      </c>
      <c r="C2369">
        <v>1514.5088830122565</v>
      </c>
      <c r="D2369">
        <v>700.3972081237423</v>
      </c>
      <c r="E2369">
        <v>7.0750429094141865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7.5668101654777153</v>
      </c>
      <c r="Z2369">
        <v>0</v>
      </c>
      <c r="AA2369">
        <v>677.0567580773378</v>
      </c>
      <c r="AB2369">
        <v>122.19071669443079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0.22234704185380028</v>
      </c>
      <c r="AL2369">
        <f t="shared" si="108"/>
        <v>0.46712981281829236</v>
      </c>
      <c r="AM2369">
        <f t="shared" si="109"/>
        <v>8.0680092447791826E-2</v>
      </c>
      <c r="AN2369">
        <f t="shared" si="110"/>
        <v>0.52772716207653991</v>
      </c>
    </row>
    <row r="2370" spans="1:40" x14ac:dyDescent="0.25">
      <c r="A2370" s="2">
        <v>2487</v>
      </c>
      <c r="B2370" t="s">
        <v>214</v>
      </c>
      <c r="C2370">
        <v>2299.1861925992926</v>
      </c>
      <c r="D2370">
        <v>2098.8857435268587</v>
      </c>
      <c r="E2370">
        <v>21.19552655637542</v>
      </c>
      <c r="F2370">
        <v>0</v>
      </c>
      <c r="G2370">
        <v>3.215417322780791</v>
      </c>
      <c r="H2370">
        <v>0</v>
      </c>
      <c r="I2370">
        <v>10.520986472140603</v>
      </c>
      <c r="J2370">
        <v>0.2212400499716671</v>
      </c>
      <c r="K2370">
        <v>0.3987898119224646</v>
      </c>
      <c r="L2370">
        <v>3.3976149103793869</v>
      </c>
      <c r="M2370">
        <v>13.920460542525671</v>
      </c>
      <c r="N2370">
        <v>2.709725708277952</v>
      </c>
      <c r="O2370">
        <v>5.2818737620516174</v>
      </c>
      <c r="P2370">
        <v>0</v>
      </c>
      <c r="Q2370">
        <v>50.705503070622775</v>
      </c>
      <c r="R2370">
        <v>5.8781935452532563</v>
      </c>
      <c r="S2370">
        <v>1.7095242952156822</v>
      </c>
      <c r="T2370">
        <v>0.21938088067018749</v>
      </c>
      <c r="U2370">
        <v>0.26400072080649589</v>
      </c>
      <c r="V2370">
        <v>0</v>
      </c>
      <c r="W2370">
        <v>0</v>
      </c>
      <c r="X2370">
        <v>0</v>
      </c>
      <c r="Y2370">
        <v>2.1312161355711572</v>
      </c>
      <c r="Z2370">
        <v>0</v>
      </c>
      <c r="AA2370">
        <v>29.900204017368242</v>
      </c>
      <c r="AB2370">
        <v>48.630791270500737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L2370">
        <f t="shared" si="108"/>
        <v>0.92210073151423411</v>
      </c>
      <c r="AM2370">
        <f t="shared" si="109"/>
        <v>2.1151306243502751E-2</v>
      </c>
      <c r="AN2370">
        <f t="shared" si="110"/>
        <v>3.4155996387177132E-2</v>
      </c>
    </row>
    <row r="2371" spans="1:40" x14ac:dyDescent="0.25">
      <c r="A2371" s="2">
        <v>2488</v>
      </c>
      <c r="B2371" t="s">
        <v>214</v>
      </c>
      <c r="C2371">
        <v>4513.5666602367983</v>
      </c>
      <c r="D2371">
        <v>4436.0008207309411</v>
      </c>
      <c r="E2371">
        <v>44.80804611197415</v>
      </c>
      <c r="F2371">
        <v>0.13761960694930594</v>
      </c>
      <c r="G2371">
        <v>0</v>
      </c>
      <c r="H2371">
        <v>0.45025545317109872</v>
      </c>
      <c r="I2371">
        <v>0</v>
      </c>
      <c r="J2371">
        <v>2.6177642626226676E-2</v>
      </c>
      <c r="K2371">
        <v>0</v>
      </c>
      <c r="L2371">
        <v>0.7404533274783095</v>
      </c>
      <c r="M2371">
        <v>0</v>
      </c>
      <c r="N2371">
        <v>9.4987446100879641E-2</v>
      </c>
      <c r="O2371">
        <v>0.22587565175268653</v>
      </c>
      <c r="P2371">
        <v>0</v>
      </c>
      <c r="Q2371">
        <v>3.0814824037057593</v>
      </c>
      <c r="R2371">
        <v>0</v>
      </c>
      <c r="S2371">
        <v>0.16255069516475995</v>
      </c>
      <c r="T2371">
        <v>9.7231244040270493E-3</v>
      </c>
      <c r="U2371">
        <v>1.1218989696954213E-2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27.817449052831133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L2371">
        <f t="shared" ref="AL2371:AL2434" si="111">(D2371+E2371)/C2371</f>
        <v>0.99274237075471394</v>
      </c>
      <c r="AM2371">
        <f t="shared" ref="AM2371:AM2434" si="112">(SUM(X2371,AB2371,AE2371))/C2371</f>
        <v>6.1630748245937563E-3</v>
      </c>
      <c r="AN2371">
        <f t="shared" ref="AN2371:AN2434" si="113">(SUM(AA2371:AB2371,AD2371:AE2371,W2371:X2371))/C2371</f>
        <v>6.1630748245937563E-3</v>
      </c>
    </row>
    <row r="2372" spans="1:40" x14ac:dyDescent="0.25">
      <c r="A2372" s="2">
        <v>2489</v>
      </c>
      <c r="B2372" t="s">
        <v>214</v>
      </c>
      <c r="C2372">
        <v>1155.5338448986035</v>
      </c>
      <c r="D2372">
        <v>2.8810947773522866</v>
      </c>
      <c r="E2372">
        <v>0</v>
      </c>
      <c r="F2372">
        <v>11.822382918850785</v>
      </c>
      <c r="G2372">
        <v>0</v>
      </c>
      <c r="H2372">
        <v>38.685847505560027</v>
      </c>
      <c r="I2372">
        <v>0</v>
      </c>
      <c r="J2372">
        <v>0</v>
      </c>
      <c r="K2372">
        <v>2.2782613856192748</v>
      </c>
      <c r="L2372">
        <v>63.677360143011441</v>
      </c>
      <c r="M2372">
        <v>0</v>
      </c>
      <c r="N2372">
        <v>8.8999848962246944</v>
      </c>
      <c r="O2372">
        <v>19.422204077865839</v>
      </c>
      <c r="P2372">
        <v>0</v>
      </c>
      <c r="Q2372">
        <v>169.80340557420817</v>
      </c>
      <c r="R2372">
        <v>28.773388353553752</v>
      </c>
      <c r="S2372">
        <v>6.7822704810700003</v>
      </c>
      <c r="T2372">
        <v>0.80764812060883395</v>
      </c>
      <c r="U2372">
        <v>1.2198955048705211</v>
      </c>
      <c r="V2372">
        <v>0</v>
      </c>
      <c r="W2372">
        <v>0</v>
      </c>
      <c r="X2372">
        <v>0</v>
      </c>
      <c r="Y2372">
        <v>11.767047338549538</v>
      </c>
      <c r="Z2372">
        <v>0</v>
      </c>
      <c r="AA2372">
        <v>700.02103118714365</v>
      </c>
      <c r="AB2372">
        <v>87.357994525500217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1.334028108614433</v>
      </c>
      <c r="AL2372">
        <f t="shared" si="111"/>
        <v>2.4933019401133147E-3</v>
      </c>
      <c r="AM2372">
        <f t="shared" si="112"/>
        <v>7.5599684865280389E-2</v>
      </c>
      <c r="AN2372">
        <f t="shared" si="113"/>
        <v>0.68139849748990711</v>
      </c>
    </row>
    <row r="2373" spans="1:40" x14ac:dyDescent="0.25">
      <c r="A2373" s="2">
        <v>2490</v>
      </c>
      <c r="B2373" t="s">
        <v>214</v>
      </c>
      <c r="C2373">
        <v>6628.2135360575376</v>
      </c>
      <c r="D2373">
        <v>1214.9584510616187</v>
      </c>
      <c r="E2373">
        <v>12.272095843204152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67.960162191697322</v>
      </c>
      <c r="Z2373">
        <v>0</v>
      </c>
      <c r="AA2373">
        <v>4194.6941885269916</v>
      </c>
      <c r="AB2373">
        <v>1117.6520740641506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20.676564369875585</v>
      </c>
      <c r="AL2373">
        <f t="shared" si="111"/>
        <v>0.18515253623448888</v>
      </c>
      <c r="AM2373">
        <f t="shared" si="112"/>
        <v>0.16862040849832521</v>
      </c>
      <c r="AN2373">
        <f t="shared" si="113"/>
        <v>0.80147482178899854</v>
      </c>
    </row>
    <row r="2374" spans="1:40" x14ac:dyDescent="0.25">
      <c r="A2374" s="2">
        <v>2491</v>
      </c>
      <c r="B2374" t="s">
        <v>214</v>
      </c>
      <c r="C2374">
        <v>5533.3285759609016</v>
      </c>
      <c r="D2374">
        <v>4878.3016288696135</v>
      </c>
      <c r="E2374">
        <v>49.26429894903675</v>
      </c>
      <c r="F2374">
        <v>8.2729395559684278</v>
      </c>
      <c r="G2374">
        <v>0</v>
      </c>
      <c r="H2374">
        <v>27.072626660121639</v>
      </c>
      <c r="I2374">
        <v>0</v>
      </c>
      <c r="J2374">
        <v>0.82110823703727187</v>
      </c>
      <c r="K2374">
        <v>0.77321854137246127</v>
      </c>
      <c r="L2374">
        <v>44.561334962973994</v>
      </c>
      <c r="M2374">
        <v>0</v>
      </c>
      <c r="N2374">
        <v>6.0061622441102731</v>
      </c>
      <c r="O2374">
        <v>13.591685756065489</v>
      </c>
      <c r="P2374">
        <v>0</v>
      </c>
      <c r="Q2374">
        <v>127.56011089011209</v>
      </c>
      <c r="R2374">
        <v>11.464586436390555</v>
      </c>
      <c r="S2374">
        <v>5.8694770567250005</v>
      </c>
      <c r="T2374">
        <v>0.56569664654911256</v>
      </c>
      <c r="U2374">
        <v>0.67843693122840298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237.58735861116193</v>
      </c>
      <c r="AB2374">
        <v>120.27243879901144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0.66546681342550706</v>
      </c>
      <c r="AL2374">
        <f t="shared" si="111"/>
        <v>0.89052472850176689</v>
      </c>
      <c r="AM2374">
        <f t="shared" si="112"/>
        <v>2.1736001603361369E-2</v>
      </c>
      <c r="AN2374">
        <f t="shared" si="113"/>
        <v>6.4673512967378499E-2</v>
      </c>
    </row>
    <row r="2375" spans="1:40" x14ac:dyDescent="0.25">
      <c r="A2375" s="2">
        <v>2492</v>
      </c>
      <c r="B2375" t="s">
        <v>214</v>
      </c>
      <c r="C2375">
        <v>248.20038217931193</v>
      </c>
      <c r="D2375">
        <v>232.27490588181436</v>
      </c>
      <c r="E2375">
        <v>2.3460800431473992</v>
      </c>
      <c r="F2375">
        <v>2.5947256271677197E-2</v>
      </c>
      <c r="G2375">
        <v>0</v>
      </c>
      <c r="H2375">
        <v>8.5825539668479556E-2</v>
      </c>
      <c r="I2375">
        <v>0</v>
      </c>
      <c r="J2375">
        <v>4.9898566836078335E-3</v>
      </c>
      <c r="K2375">
        <v>0</v>
      </c>
      <c r="L2375">
        <v>0.14071396129202013</v>
      </c>
      <c r="M2375">
        <v>0</v>
      </c>
      <c r="N2375">
        <v>1.7963483422286534E-2</v>
      </c>
      <c r="O2375">
        <v>4.2912769335254099E-2</v>
      </c>
      <c r="P2375">
        <v>0</v>
      </c>
      <c r="Q2375">
        <v>0.44010537827603191</v>
      </c>
      <c r="R2375">
        <v>0</v>
      </c>
      <c r="S2375">
        <v>2.295334120366286E-2</v>
      </c>
      <c r="T2375">
        <v>1.9959428131591239E-3</v>
      </c>
      <c r="U2375">
        <v>1.9959427133619881E-3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0.41914795982630393</v>
      </c>
      <c r="AB2375">
        <v>12.374844822844327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L2375">
        <f t="shared" si="111"/>
        <v>0.9452885763707658</v>
      </c>
      <c r="AM2375">
        <f t="shared" si="112"/>
        <v>4.9858282707655716E-2</v>
      </c>
      <c r="AN2375">
        <f t="shared" si="113"/>
        <v>5.1547030952706727E-2</v>
      </c>
    </row>
    <row r="2376" spans="1:40" x14ac:dyDescent="0.25">
      <c r="A2376" s="2">
        <v>2493</v>
      </c>
      <c r="B2376" t="s">
        <v>214</v>
      </c>
      <c r="C2376">
        <v>466.16468088709001</v>
      </c>
      <c r="D2376">
        <v>138.13867475187305</v>
      </c>
      <c r="E2376">
        <v>1.3814405859726135</v>
      </c>
      <c r="F2376">
        <v>7.1472452385003882</v>
      </c>
      <c r="G2376">
        <v>2.0514603764832589</v>
      </c>
      <c r="H2376">
        <v>23.386458864365576</v>
      </c>
      <c r="I2376">
        <v>6.7125954613012579</v>
      </c>
      <c r="J2376">
        <v>0.68528823017283402</v>
      </c>
      <c r="K2376">
        <v>1.0872830234281226</v>
      </c>
      <c r="L2376">
        <v>27.462482460567252</v>
      </c>
      <c r="M2376">
        <v>22.080979722238208</v>
      </c>
      <c r="N2376">
        <v>7.2188783133366901</v>
      </c>
      <c r="O2376">
        <v>15.111009389568386</v>
      </c>
      <c r="P2376">
        <v>0</v>
      </c>
      <c r="Q2376">
        <v>104.99562994738939</v>
      </c>
      <c r="R2376">
        <v>5.8966167338807507</v>
      </c>
      <c r="S2376">
        <v>4.4452036255825806</v>
      </c>
      <c r="T2376">
        <v>0.62854004339751546</v>
      </c>
      <c r="U2376">
        <v>0.75455422614967937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77.288970807196776</v>
      </c>
      <c r="AB2376">
        <v>15.525933052579202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4.1654360331065439</v>
      </c>
      <c r="AL2376">
        <f t="shared" si="111"/>
        <v>0.29929362102754181</v>
      </c>
      <c r="AM2376">
        <f t="shared" si="112"/>
        <v>3.3305682925257367E-2</v>
      </c>
      <c r="AN2376">
        <f t="shared" si="113"/>
        <v>0.19910325184472036</v>
      </c>
    </row>
    <row r="2377" spans="1:40" x14ac:dyDescent="0.25">
      <c r="A2377" s="2">
        <v>2494</v>
      </c>
      <c r="B2377" t="s">
        <v>214</v>
      </c>
      <c r="C2377">
        <v>940.28539755885777</v>
      </c>
      <c r="D2377">
        <v>558.08042797020983</v>
      </c>
      <c r="E2377">
        <v>5.6371559079460827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2.2692831468376613</v>
      </c>
      <c r="Z2377">
        <v>0</v>
      </c>
      <c r="AA2377">
        <v>287.41582662948309</v>
      </c>
      <c r="AB2377">
        <v>70.401858795470886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16.480845108910213</v>
      </c>
      <c r="AL2377">
        <f t="shared" si="111"/>
        <v>0.59951753514588602</v>
      </c>
      <c r="AM2377">
        <f t="shared" si="112"/>
        <v>7.4872861982379177E-2</v>
      </c>
      <c r="AN2377">
        <f t="shared" si="113"/>
        <v>0.38054157424321394</v>
      </c>
    </row>
    <row r="2378" spans="1:40" x14ac:dyDescent="0.25">
      <c r="A2378" s="2">
        <v>2495</v>
      </c>
      <c r="B2378" t="s">
        <v>214</v>
      </c>
      <c r="C2378">
        <v>225.40548995483104</v>
      </c>
      <c r="D2378">
        <v>209.39033173666863</v>
      </c>
      <c r="E2378">
        <v>2.1144100826109833</v>
      </c>
      <c r="F2378">
        <v>4.7283228141988362E-2</v>
      </c>
      <c r="G2378">
        <v>1.2810532135804159E-2</v>
      </c>
      <c r="H2378">
        <v>0.15470624734334659</v>
      </c>
      <c r="I2378">
        <v>4.1920297328387313E-2</v>
      </c>
      <c r="J2378">
        <v>0</v>
      </c>
      <c r="K2378">
        <v>1.1580774286815424E-2</v>
      </c>
      <c r="L2378">
        <v>0.18146829142176407</v>
      </c>
      <c r="M2378">
        <v>0.14218178827336206</v>
      </c>
      <c r="N2378">
        <v>4.6221163977185696E-2</v>
      </c>
      <c r="O2378">
        <v>9.8716065924585969E-2</v>
      </c>
      <c r="P2378">
        <v>0</v>
      </c>
      <c r="Q2378">
        <v>0</v>
      </c>
      <c r="R2378">
        <v>0</v>
      </c>
      <c r="S2378">
        <v>0</v>
      </c>
      <c r="T2378">
        <v>4.1068673121935654E-3</v>
      </c>
      <c r="U2378">
        <v>4.9288983995021242E-3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8.08226974668524</v>
      </c>
      <c r="AB2378">
        <v>5.0725542343212799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L2378">
        <f t="shared" si="111"/>
        <v>0.93833003739910248</v>
      </c>
      <c r="AM2378">
        <f t="shared" si="112"/>
        <v>2.250412904910953E-2</v>
      </c>
      <c r="AN2378">
        <f t="shared" si="113"/>
        <v>5.8360708000690716E-2</v>
      </c>
    </row>
    <row r="2379" spans="1:40" x14ac:dyDescent="0.25">
      <c r="A2379" s="2">
        <v>2496</v>
      </c>
      <c r="B2379" t="s">
        <v>214</v>
      </c>
      <c r="C2379">
        <v>526.08917999522612</v>
      </c>
      <c r="D2379">
        <v>520.26689844952136</v>
      </c>
      <c r="E2379">
        <v>5.2552270641721268</v>
      </c>
      <c r="F2379">
        <v>4.5974184570960502E-2</v>
      </c>
      <c r="G2379">
        <v>0</v>
      </c>
      <c r="H2379">
        <v>0.15043939622187849</v>
      </c>
      <c r="I2379">
        <v>0</v>
      </c>
      <c r="J2379">
        <v>8.8685682109518361E-3</v>
      </c>
      <c r="K2379">
        <v>0</v>
      </c>
      <c r="L2379">
        <v>0.24760804800561578</v>
      </c>
      <c r="M2379">
        <v>0</v>
      </c>
      <c r="N2379">
        <v>3.1737020702158836E-2</v>
      </c>
      <c r="O2379">
        <v>7.5516305753332541E-2</v>
      </c>
      <c r="P2379">
        <v>0</v>
      </c>
      <c r="Q2379">
        <v>0</v>
      </c>
      <c r="R2379">
        <v>0</v>
      </c>
      <c r="S2379">
        <v>0</v>
      </c>
      <c r="T2379">
        <v>3.1440410093689117E-3</v>
      </c>
      <c r="U2379">
        <v>3.7669170583948287E-3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L2379">
        <f t="shared" si="111"/>
        <v>0.99892213240056038</v>
      </c>
      <c r="AM2379">
        <f t="shared" si="112"/>
        <v>0</v>
      </c>
      <c r="AN2379">
        <f t="shared" si="113"/>
        <v>0</v>
      </c>
    </row>
    <row r="2380" spans="1:40" x14ac:dyDescent="0.25">
      <c r="A2380" s="2">
        <v>2497</v>
      </c>
      <c r="B2380" t="s">
        <v>214</v>
      </c>
      <c r="C2380">
        <v>37.362333677835409</v>
      </c>
      <c r="D2380">
        <v>36.988325448211278</v>
      </c>
      <c r="E2380">
        <v>0.37400822962413394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L2380">
        <f t="shared" si="111"/>
        <v>1</v>
      </c>
      <c r="AM2380">
        <f t="shared" si="112"/>
        <v>0</v>
      </c>
      <c r="AN2380">
        <f t="shared" si="113"/>
        <v>0</v>
      </c>
    </row>
    <row r="2381" spans="1:40" x14ac:dyDescent="0.25">
      <c r="A2381" s="2">
        <v>2498</v>
      </c>
      <c r="B2381" t="s">
        <v>212</v>
      </c>
      <c r="C2381">
        <v>37.369109295108167</v>
      </c>
      <c r="D2381">
        <v>7.4249195678971942</v>
      </c>
      <c r="E2381">
        <v>7.3521187170415628E-2</v>
      </c>
      <c r="F2381">
        <v>0.54046903995298612</v>
      </c>
      <c r="G2381">
        <v>9.398417927621025E-2</v>
      </c>
      <c r="H2381">
        <v>1.7684668463781568</v>
      </c>
      <c r="I2381">
        <v>0.30752525123960844</v>
      </c>
      <c r="J2381">
        <v>8.5933973805957728E-2</v>
      </c>
      <c r="K2381">
        <v>3.6324133774956066E-2</v>
      </c>
      <c r="L2381">
        <v>1.9600130228370709</v>
      </c>
      <c r="M2381">
        <v>1.4570988617541525</v>
      </c>
      <c r="N2381">
        <v>0.51975512212544939</v>
      </c>
      <c r="O2381">
        <v>1.0422367850643124</v>
      </c>
      <c r="P2381">
        <v>0</v>
      </c>
      <c r="Q2381">
        <v>11.95350389786813</v>
      </c>
      <c r="R2381">
        <v>2.341787602789303</v>
      </c>
      <c r="S2381">
        <v>0.51247528906487172</v>
      </c>
      <c r="T2381">
        <v>4.335123106232236E-2</v>
      </c>
      <c r="U2381">
        <v>5.2043067963023007E-2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5.7812350959796062</v>
      </c>
      <c r="AB2381">
        <v>1.3744651391044429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L2381">
        <f t="shared" si="111"/>
        <v>0.20065880339431047</v>
      </c>
      <c r="AM2381">
        <f t="shared" si="112"/>
        <v>3.678078404947073E-2</v>
      </c>
      <c r="AN2381">
        <f t="shared" si="113"/>
        <v>0.19148704290955021</v>
      </c>
    </row>
    <row r="2382" spans="1:40" x14ac:dyDescent="0.25">
      <c r="A2382" s="2">
        <v>2499</v>
      </c>
      <c r="B2382" t="s">
        <v>212</v>
      </c>
      <c r="C2382">
        <v>16.583662050623722</v>
      </c>
      <c r="D2382">
        <v>1.3494589121087995E-2</v>
      </c>
      <c r="E2382">
        <v>0</v>
      </c>
      <c r="F2382">
        <v>6.4721074373270709E-2</v>
      </c>
      <c r="G2382">
        <v>0</v>
      </c>
      <c r="H2382">
        <v>0.2117838367092702</v>
      </c>
      <c r="I2382">
        <v>0</v>
      </c>
      <c r="J2382">
        <v>0</v>
      </c>
      <c r="K2382">
        <v>1.2472233862879241E-2</v>
      </c>
      <c r="L2382">
        <v>0.34859868691429619</v>
      </c>
      <c r="M2382">
        <v>0</v>
      </c>
      <c r="N2382">
        <v>4.872254505232497E-2</v>
      </c>
      <c r="O2382">
        <v>0.10632593473284217</v>
      </c>
      <c r="P2382">
        <v>0</v>
      </c>
      <c r="Q2382">
        <v>1.0335859469734412</v>
      </c>
      <c r="R2382">
        <v>0.17514236389119675</v>
      </c>
      <c r="S2382">
        <v>4.1283385536947832E-2</v>
      </c>
      <c r="T2382">
        <v>4.421431317201646E-3</v>
      </c>
      <c r="U2382">
        <v>6.6782600631597865E-3</v>
      </c>
      <c r="V2382">
        <v>0</v>
      </c>
      <c r="W2382">
        <v>0</v>
      </c>
      <c r="X2382">
        <v>0</v>
      </c>
      <c r="Y2382">
        <v>0.15381761226862142</v>
      </c>
      <c r="Z2382">
        <v>0</v>
      </c>
      <c r="AA2382">
        <v>12.769113272469069</v>
      </c>
      <c r="AB2382">
        <v>1.5935008773381145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L2382">
        <f t="shared" si="111"/>
        <v>8.1372793776754839E-4</v>
      </c>
      <c r="AM2382">
        <f t="shared" si="112"/>
        <v>9.608860048364179E-2</v>
      </c>
      <c r="AN2382">
        <f t="shared" si="113"/>
        <v>0.86607011804530809</v>
      </c>
    </row>
    <row r="2383" spans="1:40" x14ac:dyDescent="0.25">
      <c r="A2383" s="2">
        <v>2500</v>
      </c>
      <c r="B2383" t="s">
        <v>212</v>
      </c>
      <c r="C2383">
        <v>1.8215330116825321</v>
      </c>
      <c r="D2383">
        <v>1.7897742956959757</v>
      </c>
      <c r="E2383">
        <v>1.8078216317020598E-2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1.3680499669535795E-2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L2383">
        <f t="shared" si="111"/>
        <v>0.99248956808260125</v>
      </c>
      <c r="AM2383">
        <f t="shared" si="112"/>
        <v>0</v>
      </c>
      <c r="AN2383">
        <f t="shared" si="113"/>
        <v>0</v>
      </c>
    </row>
    <row r="2384" spans="1:40" x14ac:dyDescent="0.25">
      <c r="A2384" s="2">
        <v>2501</v>
      </c>
      <c r="B2384" t="s">
        <v>212</v>
      </c>
      <c r="C2384">
        <v>17552.235627315149</v>
      </c>
      <c r="D2384">
        <v>2565.2143652164409</v>
      </c>
      <c r="E2384">
        <v>25.653143424136662</v>
      </c>
      <c r="F2384">
        <v>356.60341860340094</v>
      </c>
      <c r="G2384">
        <v>102.35520945085733</v>
      </c>
      <c r="H2384">
        <v>1166.8399364746551</v>
      </c>
      <c r="I2384">
        <v>334.91707774448037</v>
      </c>
      <c r="J2384">
        <v>34.191652511364097</v>
      </c>
      <c r="K2384">
        <v>54.248711245461919</v>
      </c>
      <c r="L2384">
        <v>1370.2083532856361</v>
      </c>
      <c r="M2384">
        <v>1101.7045857957223</v>
      </c>
      <c r="N2384">
        <v>360.17746685825807</v>
      </c>
      <c r="O2384">
        <v>753.94609070372462</v>
      </c>
      <c r="P2384">
        <v>0</v>
      </c>
      <c r="Q2384">
        <v>4148.679257985581</v>
      </c>
      <c r="R2384">
        <v>232.99228309215934</v>
      </c>
      <c r="S2384">
        <v>175.64277759195718</v>
      </c>
      <c r="T2384">
        <v>31.360268288724932</v>
      </c>
      <c r="U2384">
        <v>37.647598142732278</v>
      </c>
      <c r="V2384">
        <v>0</v>
      </c>
      <c r="W2384">
        <v>0</v>
      </c>
      <c r="X2384">
        <v>0</v>
      </c>
      <c r="Y2384">
        <v>28.639209259909585</v>
      </c>
      <c r="Z2384">
        <v>0</v>
      </c>
      <c r="AA2384">
        <v>3498.7853129155178</v>
      </c>
      <c r="AB2384">
        <v>702.84163401766398</v>
      </c>
      <c r="AC2384">
        <v>379.48231630641226</v>
      </c>
      <c r="AD2384">
        <v>0</v>
      </c>
      <c r="AE2384">
        <v>0</v>
      </c>
      <c r="AF2384">
        <v>0</v>
      </c>
      <c r="AG2384">
        <v>0</v>
      </c>
      <c r="AH2384">
        <v>90.104958400357347</v>
      </c>
      <c r="AL2384">
        <f t="shared" si="111"/>
        <v>0.1476089749278785</v>
      </c>
      <c r="AM2384">
        <f t="shared" si="112"/>
        <v>4.0042855448219221E-2</v>
      </c>
      <c r="AN2384">
        <f t="shared" si="113"/>
        <v>0.23937844934092178</v>
      </c>
    </row>
    <row r="2385" spans="1:40" x14ac:dyDescent="0.25">
      <c r="A2385" s="2">
        <v>2502</v>
      </c>
      <c r="B2385" t="s">
        <v>212</v>
      </c>
      <c r="C2385">
        <v>9315.9898974626121</v>
      </c>
      <c r="D2385">
        <v>9152.266809276216</v>
      </c>
      <c r="E2385">
        <v>92.447242709405728</v>
      </c>
      <c r="F2385">
        <v>0.12259782552256138</v>
      </c>
      <c r="G2385">
        <v>0</v>
      </c>
      <c r="H2385">
        <v>0.40117172325834272</v>
      </c>
      <c r="I2385">
        <v>0</v>
      </c>
      <c r="J2385">
        <v>2.3649515229204898E-2</v>
      </c>
      <c r="K2385">
        <v>0</v>
      </c>
      <c r="L2385">
        <v>0.6602881280149755</v>
      </c>
      <c r="M2385">
        <v>0</v>
      </c>
      <c r="N2385">
        <v>8.4632055205756909E-2</v>
      </c>
      <c r="O2385">
        <v>0.20137681534222016</v>
      </c>
      <c r="P2385">
        <v>0</v>
      </c>
      <c r="Q2385">
        <v>5.8173539452474854</v>
      </c>
      <c r="R2385">
        <v>0</v>
      </c>
      <c r="S2385">
        <v>0.30623531463808873</v>
      </c>
      <c r="T2385">
        <v>8.3841093583170989E-3</v>
      </c>
      <c r="U2385">
        <v>1.0045112155719543E-2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5.0896963452110429</v>
      </c>
      <c r="AB2385">
        <v>18.09669811630593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40.45371647149949</v>
      </c>
      <c r="AL2385">
        <f t="shared" si="111"/>
        <v>0.99234908514698972</v>
      </c>
      <c r="AM2385">
        <f t="shared" si="112"/>
        <v>1.9425416209645002E-3</v>
      </c>
      <c r="AN2385">
        <f t="shared" si="113"/>
        <v>2.4888814518607659E-3</v>
      </c>
    </row>
    <row r="2386" spans="1:40" x14ac:dyDescent="0.25">
      <c r="A2386" s="2">
        <v>2503</v>
      </c>
      <c r="B2386" t="s">
        <v>211</v>
      </c>
      <c r="C2386">
        <v>64.412541991209849</v>
      </c>
      <c r="D2386">
        <v>16.706069027768688</v>
      </c>
      <c r="E2386">
        <v>0.16542267113343515</v>
      </c>
      <c r="F2386">
        <v>0.63054721327848362</v>
      </c>
      <c r="G2386">
        <v>0.1096482091555786</v>
      </c>
      <c r="H2386">
        <v>2.0632113207745157</v>
      </c>
      <c r="I2386">
        <v>0.35877945977954306</v>
      </c>
      <c r="J2386">
        <v>0.10025630277361733</v>
      </c>
      <c r="K2386">
        <v>4.2378156070782068E-2</v>
      </c>
      <c r="L2386">
        <v>2.2866818599765821</v>
      </c>
      <c r="M2386">
        <v>1.6999486720465109</v>
      </c>
      <c r="N2386">
        <v>0.60638097581302419</v>
      </c>
      <c r="O2386">
        <v>1.2159429159083639</v>
      </c>
      <c r="P2386">
        <v>0</v>
      </c>
      <c r="Q2386">
        <v>17.520889274957394</v>
      </c>
      <c r="R2386">
        <v>3.4324831986089777</v>
      </c>
      <c r="S2386">
        <v>0.75116240999919548</v>
      </c>
      <c r="T2386">
        <v>5.0576436239376077E-2</v>
      </c>
      <c r="U2386">
        <v>6.0716912623526832E-2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13.420724329952657</v>
      </c>
      <c r="AB2386">
        <v>3.1907226443495995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L2386">
        <f t="shared" si="111"/>
        <v>0.2619286737853711</v>
      </c>
      <c r="AM2386">
        <f t="shared" si="112"/>
        <v>4.9535735521585626E-2</v>
      </c>
      <c r="AN2386">
        <f t="shared" si="113"/>
        <v>0.25789149846887216</v>
      </c>
    </row>
    <row r="2387" spans="1:40" x14ac:dyDescent="0.25">
      <c r="A2387" s="2">
        <v>2504</v>
      </c>
      <c r="B2387" t="s">
        <v>211</v>
      </c>
      <c r="C2387">
        <v>19767.928780078721</v>
      </c>
      <c r="D2387">
        <v>5681.3174353730137</v>
      </c>
      <c r="E2387">
        <v>56.815388602182189</v>
      </c>
      <c r="F2387">
        <v>200.7581773658776</v>
      </c>
      <c r="G2387">
        <v>57.623242574996425</v>
      </c>
      <c r="H2387">
        <v>656.89964454573544</v>
      </c>
      <c r="I2387">
        <v>188.54934806855093</v>
      </c>
      <c r="J2387">
        <v>19.24898495418805</v>
      </c>
      <c r="K2387">
        <v>30.540572035847713</v>
      </c>
      <c r="L2387">
        <v>771.39061844793355</v>
      </c>
      <c r="M2387">
        <v>620.23018597575765</v>
      </c>
      <c r="N2387">
        <v>202.77027084572393</v>
      </c>
      <c r="O2387">
        <v>424.45146374254313</v>
      </c>
      <c r="P2387">
        <v>0</v>
      </c>
      <c r="Q2387">
        <v>7344.7372210836884</v>
      </c>
      <c r="R2387">
        <v>412.48479032413024</v>
      </c>
      <c r="S2387">
        <v>310.95439439214795</v>
      </c>
      <c r="T2387">
        <v>17.654991441210214</v>
      </c>
      <c r="U2387">
        <v>21.19458981895988</v>
      </c>
      <c r="V2387">
        <v>0</v>
      </c>
      <c r="W2387">
        <v>0</v>
      </c>
      <c r="X2387">
        <v>0</v>
      </c>
      <c r="Y2387">
        <v>54.385569099626274</v>
      </c>
      <c r="Z2387">
        <v>0</v>
      </c>
      <c r="AA2387">
        <v>2181.6037892798772</v>
      </c>
      <c r="AB2387">
        <v>438.24408613367808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76.074015973051104</v>
      </c>
      <c r="AL2387">
        <f t="shared" si="111"/>
        <v>0.29027486328045871</v>
      </c>
      <c r="AM2387">
        <f t="shared" si="112"/>
        <v>2.2169448858765713E-2</v>
      </c>
      <c r="AN2387">
        <f t="shared" si="113"/>
        <v>0.1325302162183894</v>
      </c>
    </row>
    <row r="2388" spans="1:40" x14ac:dyDescent="0.25">
      <c r="A2388" s="2">
        <v>2505</v>
      </c>
      <c r="B2388" t="s">
        <v>211</v>
      </c>
      <c r="C2388">
        <v>134.91042185203963</v>
      </c>
      <c r="D2388">
        <v>124.42659259738186</v>
      </c>
      <c r="E2388">
        <v>1.2564517174732617</v>
      </c>
      <c r="F2388">
        <v>0.42554905327789527</v>
      </c>
      <c r="G2388">
        <v>0.11529478922223745</v>
      </c>
      <c r="H2388">
        <v>1.3923562260901194</v>
      </c>
      <c r="I2388">
        <v>0.37728267595548581</v>
      </c>
      <c r="J2388">
        <v>0</v>
      </c>
      <c r="K2388">
        <v>0.10422696858133883</v>
      </c>
      <c r="L2388">
        <v>1.6332146227958766</v>
      </c>
      <c r="M2388">
        <v>1.2796360944602587</v>
      </c>
      <c r="N2388">
        <v>0.4159904757946713</v>
      </c>
      <c r="O2388">
        <v>0.8884445933212739</v>
      </c>
      <c r="P2388">
        <v>0</v>
      </c>
      <c r="Q2388">
        <v>0</v>
      </c>
      <c r="R2388">
        <v>0</v>
      </c>
      <c r="S2388">
        <v>0</v>
      </c>
      <c r="T2388">
        <v>3.6961805809742086E-2</v>
      </c>
      <c r="U2388">
        <v>4.4360085595519128E-2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0.31085652871866298</v>
      </c>
      <c r="AB2388">
        <v>0.19509823978158766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2.0081053777798314</v>
      </c>
      <c r="AL2388">
        <f t="shared" si="111"/>
        <v>0.93160367145464529</v>
      </c>
      <c r="AM2388">
        <f t="shared" si="112"/>
        <v>1.4461317154249049E-3</v>
      </c>
      <c r="AN2388">
        <f t="shared" si="113"/>
        <v>3.7503015820019203E-3</v>
      </c>
    </row>
    <row r="2389" spans="1:40" x14ac:dyDescent="0.25">
      <c r="A2389" s="2">
        <v>2506</v>
      </c>
      <c r="B2389" t="s">
        <v>211</v>
      </c>
      <c r="C2389">
        <v>5507.0896211124555</v>
      </c>
      <c r="D2389">
        <v>5445.6941630289712</v>
      </c>
      <c r="E2389">
        <v>55.007073165794935</v>
      </c>
      <c r="F2389">
        <v>0.18389673828384201</v>
      </c>
      <c r="G2389">
        <v>0</v>
      </c>
      <c r="H2389">
        <v>0.60175758488751396</v>
      </c>
      <c r="I2389">
        <v>0</v>
      </c>
      <c r="J2389">
        <v>3.5474272843807345E-2</v>
      </c>
      <c r="K2389">
        <v>0</v>
      </c>
      <c r="L2389">
        <v>0.99043219202246313</v>
      </c>
      <c r="M2389">
        <v>0</v>
      </c>
      <c r="N2389">
        <v>0.12694808280863534</v>
      </c>
      <c r="O2389">
        <v>0.30206522301333016</v>
      </c>
      <c r="P2389">
        <v>0</v>
      </c>
      <c r="Q2389">
        <v>0.34219729089691092</v>
      </c>
      <c r="R2389">
        <v>0</v>
      </c>
      <c r="S2389">
        <v>1.8013842037534627E-2</v>
      </c>
      <c r="T2389">
        <v>1.2576164037475647E-2</v>
      </c>
      <c r="U2389">
        <v>1.5067668233579315E-2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0.82535616408827717</v>
      </c>
      <c r="AB2389">
        <v>2.9345996945360966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L2389">
        <f t="shared" si="111"/>
        <v>0.99883997077272935</v>
      </c>
      <c r="AM2389">
        <f t="shared" si="112"/>
        <v>5.3287669103581705E-4</v>
      </c>
      <c r="AN2389">
        <f t="shared" si="113"/>
        <v>6.8274826038964057E-4</v>
      </c>
    </row>
    <row r="2390" spans="1:40" x14ac:dyDescent="0.25">
      <c r="A2390" s="2">
        <v>2507</v>
      </c>
      <c r="B2390" t="s">
        <v>213</v>
      </c>
      <c r="C2390">
        <v>4.5254175615929535</v>
      </c>
      <c r="D2390">
        <v>0.21742218785352821</v>
      </c>
      <c r="E2390">
        <v>2.1956722801193002E-3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2.8586714271396496</v>
      </c>
      <c r="AB2390">
        <v>1.4471282743196565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L2390">
        <f t="shared" si="111"/>
        <v>4.8529855454121168E-2</v>
      </c>
      <c r="AM2390">
        <f t="shared" si="112"/>
        <v>0.31977784472340831</v>
      </c>
      <c r="AN2390">
        <f t="shared" si="113"/>
        <v>0.95147014454587886</v>
      </c>
    </row>
    <row r="2391" spans="1:40" x14ac:dyDescent="0.25">
      <c r="A2391" s="2">
        <v>2508</v>
      </c>
      <c r="B2391" t="s">
        <v>213</v>
      </c>
      <c r="C2391">
        <v>0.21465780962942527</v>
      </c>
      <c r="D2391">
        <v>0.21251135030358134</v>
      </c>
      <c r="E2391">
        <v>2.1464593258439155E-3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L2391">
        <f t="shared" si="111"/>
        <v>1</v>
      </c>
      <c r="AM2391">
        <f t="shared" si="112"/>
        <v>0</v>
      </c>
      <c r="AN2391">
        <f t="shared" si="113"/>
        <v>0</v>
      </c>
    </row>
    <row r="2392" spans="1:40" x14ac:dyDescent="0.25">
      <c r="A2392" s="2">
        <v>2509</v>
      </c>
      <c r="B2392" t="s">
        <v>213</v>
      </c>
      <c r="C2392">
        <v>2936.0315023140124</v>
      </c>
      <c r="D2392">
        <v>724.98508497917703</v>
      </c>
      <c r="E2392">
        <v>7.250133406983907</v>
      </c>
      <c r="F2392">
        <v>40.55399890882444</v>
      </c>
      <c r="G2392">
        <v>11.640138136193901</v>
      </c>
      <c r="H2392">
        <v>132.69649992669656</v>
      </c>
      <c r="I2392">
        <v>38.087763876716771</v>
      </c>
      <c r="J2392">
        <v>3.8883761800917847</v>
      </c>
      <c r="K2392">
        <v>6.1693244144143851</v>
      </c>
      <c r="L2392">
        <v>155.82415973921866</v>
      </c>
      <c r="M2392">
        <v>125.28911457210717</v>
      </c>
      <c r="N2392">
        <v>40.9604502815993</v>
      </c>
      <c r="O2392">
        <v>85.74098661043989</v>
      </c>
      <c r="P2392">
        <v>0</v>
      </c>
      <c r="Q2392">
        <v>776.20159907458458</v>
      </c>
      <c r="R2392">
        <v>43.591941305191384</v>
      </c>
      <c r="S2392">
        <v>32.862074013158775</v>
      </c>
      <c r="T2392">
        <v>3.5663827647592363</v>
      </c>
      <c r="U2392">
        <v>4.281396572078922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561.57092081966243</v>
      </c>
      <c r="AB2392">
        <v>112.80927187750147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28.061884854612508</v>
      </c>
      <c r="AL2392">
        <f t="shared" si="111"/>
        <v>0.24939624040445579</v>
      </c>
      <c r="AM2392">
        <f t="shared" si="112"/>
        <v>3.8422364265707519E-2</v>
      </c>
      <c r="AN2392">
        <f t="shared" si="113"/>
        <v>0.2296910616134929</v>
      </c>
    </row>
    <row r="2393" spans="1:40" x14ac:dyDescent="0.25">
      <c r="A2393" s="2">
        <v>2510</v>
      </c>
      <c r="B2393" t="s">
        <v>213</v>
      </c>
      <c r="C2393">
        <v>7060.7776149531865</v>
      </c>
      <c r="D2393">
        <v>6058.5184038534535</v>
      </c>
      <c r="E2393">
        <v>61.178528600366178</v>
      </c>
      <c r="F2393">
        <v>13.85398584560259</v>
      </c>
      <c r="G2393">
        <v>3.7534859157906197</v>
      </c>
      <c r="H2393">
        <v>45.328930471600557</v>
      </c>
      <c r="I2393">
        <v>12.282647117217484</v>
      </c>
      <c r="J2393">
        <v>0</v>
      </c>
      <c r="K2393">
        <v>3.3931668660369199</v>
      </c>
      <c r="L2393">
        <v>53.170209386576879</v>
      </c>
      <c r="M2393">
        <v>41.659263964095096</v>
      </c>
      <c r="N2393">
        <v>13.542801045315413</v>
      </c>
      <c r="O2393">
        <v>28.923807315903698</v>
      </c>
      <c r="P2393">
        <v>0</v>
      </c>
      <c r="Q2393">
        <v>291.08746860472201</v>
      </c>
      <c r="R2393">
        <v>14.865817334721996</v>
      </c>
      <c r="S2393">
        <v>12.772587509626431</v>
      </c>
      <c r="T2393">
        <v>1.2033121224727148</v>
      </c>
      <c r="U2393">
        <v>1.4441672310541227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229.72297472309202</v>
      </c>
      <c r="AB2393">
        <v>144.17759919859333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29.898457846944154</v>
      </c>
      <c r="AL2393">
        <f t="shared" si="111"/>
        <v>0.86671713318001076</v>
      </c>
      <c r="AM2393">
        <f t="shared" si="112"/>
        <v>2.0419507179103989E-2</v>
      </c>
      <c r="AN2393">
        <f t="shared" si="113"/>
        <v>5.2954588617809675E-2</v>
      </c>
    </row>
    <row r="2394" spans="1:40" x14ac:dyDescent="0.25">
      <c r="A2394" s="2">
        <v>2511</v>
      </c>
      <c r="B2394" t="s">
        <v>213</v>
      </c>
      <c r="C2394">
        <v>16596.738570195594</v>
      </c>
      <c r="D2394">
        <v>16192.758872232031</v>
      </c>
      <c r="E2394">
        <v>163.56340355799813</v>
      </c>
      <c r="F2394">
        <v>1.1953287988449735</v>
      </c>
      <c r="G2394">
        <v>0</v>
      </c>
      <c r="H2394">
        <v>3.9114243017688417</v>
      </c>
      <c r="I2394">
        <v>0</v>
      </c>
      <c r="J2394">
        <v>0.23058277348474776</v>
      </c>
      <c r="K2394">
        <v>0</v>
      </c>
      <c r="L2394">
        <v>6.437809248146011</v>
      </c>
      <c r="M2394">
        <v>0</v>
      </c>
      <c r="N2394">
        <v>0.82516253825612973</v>
      </c>
      <c r="O2394">
        <v>1.9634239495866463</v>
      </c>
      <c r="P2394">
        <v>0</v>
      </c>
      <c r="Q2394">
        <v>19.847442872020832</v>
      </c>
      <c r="R2394">
        <v>0</v>
      </c>
      <c r="S2394">
        <v>1.0448028381770085</v>
      </c>
      <c r="T2394">
        <v>8.1745066243591721E-2</v>
      </c>
      <c r="U2394">
        <v>9.7939843518265554E-2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34.527399531026269</v>
      </c>
      <c r="AB2394">
        <v>122.76408722142673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47.489145423064613</v>
      </c>
      <c r="AL2394">
        <f t="shared" si="111"/>
        <v>0.98551424465784476</v>
      </c>
      <c r="AM2394">
        <f t="shared" si="112"/>
        <v>7.396880218495841E-3</v>
      </c>
      <c r="AN2394">
        <f t="shared" si="113"/>
        <v>9.4772527799477976E-3</v>
      </c>
    </row>
    <row r="2395" spans="1:40" x14ac:dyDescent="0.25">
      <c r="A2395" s="2">
        <v>2512</v>
      </c>
      <c r="B2395" t="s">
        <v>190</v>
      </c>
      <c r="C2395">
        <v>27421.799065708376</v>
      </c>
      <c r="D2395">
        <v>6477.8445594420218</v>
      </c>
      <c r="E2395">
        <v>64.14329717116064</v>
      </c>
      <c r="F2395">
        <v>486.42213595768737</v>
      </c>
      <c r="G2395">
        <v>84.58576134858923</v>
      </c>
      <c r="H2395">
        <v>1591.6201617403408</v>
      </c>
      <c r="I2395">
        <v>276.77272611564757</v>
      </c>
      <c r="J2395">
        <v>77.340576425361945</v>
      </c>
      <c r="K2395">
        <v>32.691720397460458</v>
      </c>
      <c r="L2395">
        <v>1764.0117205533634</v>
      </c>
      <c r="M2395">
        <v>1311.388975578737</v>
      </c>
      <c r="N2395">
        <v>467.77960991290439</v>
      </c>
      <c r="O2395">
        <v>938.01310655788097</v>
      </c>
      <c r="P2395">
        <v>0</v>
      </c>
      <c r="Q2395">
        <v>9137.7168700908642</v>
      </c>
      <c r="R2395">
        <v>1790.1522655623871</v>
      </c>
      <c r="S2395">
        <v>391.75576754761778</v>
      </c>
      <c r="T2395">
        <v>39.016107956090124</v>
      </c>
      <c r="U2395">
        <v>46.838761166720701</v>
      </c>
      <c r="V2395">
        <v>0</v>
      </c>
      <c r="W2395">
        <v>0</v>
      </c>
      <c r="X2395">
        <v>0</v>
      </c>
      <c r="Y2395">
        <v>7.3867699073496746</v>
      </c>
      <c r="Z2395">
        <v>0</v>
      </c>
      <c r="AA2395">
        <v>1952.8186263491109</v>
      </c>
      <c r="AB2395">
        <v>464.27468877320786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19.224857153873337</v>
      </c>
      <c r="AL2395">
        <f t="shared" si="111"/>
        <v>0.23856887875726934</v>
      </c>
      <c r="AM2395">
        <f t="shared" si="112"/>
        <v>1.6930861744727559E-2</v>
      </c>
      <c r="AN2395">
        <f t="shared" si="113"/>
        <v>8.8144957569357751E-2</v>
      </c>
    </row>
    <row r="2396" spans="1:40" x14ac:dyDescent="0.25">
      <c r="A2396" s="2">
        <v>2513</v>
      </c>
      <c r="B2396" t="s">
        <v>190</v>
      </c>
      <c r="C2396">
        <v>69.61592903067752</v>
      </c>
      <c r="D2396">
        <v>20.686093003044309</v>
      </c>
      <c r="E2396">
        <v>0.20686899227127581</v>
      </c>
      <c r="F2396">
        <v>0.35295038214816737</v>
      </c>
      <c r="G2396">
        <v>0.10130668525843253</v>
      </c>
      <c r="H2396">
        <v>1.1548868574995348</v>
      </c>
      <c r="I2396">
        <v>0.33148619561981524</v>
      </c>
      <c r="J2396">
        <v>3.384139408260909E-2</v>
      </c>
      <c r="K2396">
        <v>5.3692988811265309E-2</v>
      </c>
      <c r="L2396">
        <v>1.356171973361346</v>
      </c>
      <c r="M2396">
        <v>1.0904187517154669</v>
      </c>
      <c r="N2396">
        <v>0.35648781794255258</v>
      </c>
      <c r="O2396">
        <v>0.74622268590461172</v>
      </c>
      <c r="P2396">
        <v>0</v>
      </c>
      <c r="Q2396">
        <v>25.685626210305553</v>
      </c>
      <c r="R2396">
        <v>1.4425199735244754</v>
      </c>
      <c r="S2396">
        <v>1.087453247460116</v>
      </c>
      <c r="T2396">
        <v>3.1039014488766198E-2</v>
      </c>
      <c r="U2396">
        <v>3.7261937093811322E-2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12.375575386046615</v>
      </c>
      <c r="AB2396">
        <v>2.4860255340987845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L2396">
        <f t="shared" si="111"/>
        <v>0.30011754904698207</v>
      </c>
      <c r="AM2396">
        <f t="shared" si="112"/>
        <v>3.5710584757164876E-2</v>
      </c>
      <c r="AN2396">
        <f t="shared" si="113"/>
        <v>0.21347989069565337</v>
      </c>
    </row>
    <row r="2397" spans="1:40" x14ac:dyDescent="0.25">
      <c r="A2397" s="2">
        <v>2514</v>
      </c>
      <c r="B2397" t="s">
        <v>378</v>
      </c>
      <c r="C2397">
        <v>8521.4344565744668</v>
      </c>
      <c r="D2397">
        <v>8112.7379156163097</v>
      </c>
      <c r="E2397">
        <v>81.860852641739385</v>
      </c>
      <c r="F2397">
        <v>0.26307475549309611</v>
      </c>
      <c r="G2397">
        <v>0.37150422441507341</v>
      </c>
      <c r="H2397">
        <v>1.1971678907067584</v>
      </c>
      <c r="I2397">
        <v>1.6886555251246036</v>
      </c>
      <c r="J2397">
        <v>2.7871702936448441</v>
      </c>
      <c r="K2397">
        <v>0</v>
      </c>
      <c r="L2397">
        <v>22.432455502181575</v>
      </c>
      <c r="M2397">
        <v>33.083427146622483</v>
      </c>
      <c r="N2397">
        <v>21.528580413206988</v>
      </c>
      <c r="O2397">
        <v>3.6439407811291171</v>
      </c>
      <c r="P2397">
        <v>0</v>
      </c>
      <c r="Q2397">
        <v>141.84482638152434</v>
      </c>
      <c r="R2397">
        <v>13.330100689210202</v>
      </c>
      <c r="S2397">
        <v>1.9627738831910386</v>
      </c>
      <c r="T2397">
        <v>0.21597015400277825</v>
      </c>
      <c r="U2397">
        <v>0.87010197847209747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10.416286393072866</v>
      </c>
      <c r="AB2397">
        <v>68.542881778625997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2.6567705257973984</v>
      </c>
      <c r="AL2397">
        <f t="shared" si="111"/>
        <v>0.96164546122111438</v>
      </c>
      <c r="AM2397">
        <f t="shared" si="112"/>
        <v>8.0435849302042933E-3</v>
      </c>
      <c r="AN2397">
        <f t="shared" si="113"/>
        <v>9.2659479544292215E-3</v>
      </c>
    </row>
    <row r="2398" spans="1:40" x14ac:dyDescent="0.25">
      <c r="A2398" s="2">
        <v>2515</v>
      </c>
      <c r="B2398" t="s">
        <v>378</v>
      </c>
      <c r="C2398">
        <v>169.47495234645956</v>
      </c>
      <c r="D2398">
        <v>164.38013261593449</v>
      </c>
      <c r="E2398">
        <v>1.6604071649608445</v>
      </c>
      <c r="F2398">
        <v>7.4355864006150135E-3</v>
      </c>
      <c r="G2398">
        <v>0.37486472985572439</v>
      </c>
      <c r="H2398">
        <v>1.9958846102814242E-3</v>
      </c>
      <c r="I2398">
        <v>0.10063049501558578</v>
      </c>
      <c r="J2398">
        <v>2.007034803634952E-4</v>
      </c>
      <c r="K2398">
        <v>1.0103668063060714E-2</v>
      </c>
      <c r="L2398">
        <v>4.237232762816933E-2</v>
      </c>
      <c r="M2398">
        <v>2.1362719957856329</v>
      </c>
      <c r="N2398">
        <v>0.3530740583089782</v>
      </c>
      <c r="O2398">
        <v>7.207006959002271E-3</v>
      </c>
      <c r="P2398">
        <v>0.36335693387250162</v>
      </c>
      <c r="Q2398">
        <v>0</v>
      </c>
      <c r="R2398">
        <v>0</v>
      </c>
      <c r="S2398">
        <v>0</v>
      </c>
      <c r="T2398">
        <v>3.1618763377516825E-4</v>
      </c>
      <c r="U2398">
        <v>3.6582987950541365E-2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L2398">
        <f t="shared" si="111"/>
        <v>0.9797349843265144</v>
      </c>
      <c r="AM2398">
        <f t="shared" si="112"/>
        <v>0</v>
      </c>
      <c r="AN2398">
        <f t="shared" si="113"/>
        <v>0</v>
      </c>
    </row>
    <row r="2399" spans="1:40" x14ac:dyDescent="0.25">
      <c r="A2399" s="2">
        <v>2516</v>
      </c>
      <c r="B2399" t="s">
        <v>378</v>
      </c>
      <c r="C2399">
        <v>8812.2769284845217</v>
      </c>
      <c r="D2399">
        <v>8677.4393004915673</v>
      </c>
      <c r="E2399">
        <v>87.651300995759669</v>
      </c>
      <c r="F2399">
        <v>1.1994869969373953E-2</v>
      </c>
      <c r="G2399">
        <v>0</v>
      </c>
      <c r="H2399">
        <v>5.597606185622344E-2</v>
      </c>
      <c r="I2399">
        <v>0</v>
      </c>
      <c r="J2399">
        <v>5.3976915861755285E-2</v>
      </c>
      <c r="K2399">
        <v>0</v>
      </c>
      <c r="L2399">
        <v>1.0785387247462077</v>
      </c>
      <c r="M2399">
        <v>0</v>
      </c>
      <c r="N2399">
        <v>0.386834546516585</v>
      </c>
      <c r="O2399">
        <v>7.0969649317940892E-2</v>
      </c>
      <c r="P2399">
        <v>0</v>
      </c>
      <c r="Q2399">
        <v>5.0305686512906593</v>
      </c>
      <c r="R2399">
        <v>0</v>
      </c>
      <c r="S2399">
        <v>0.26512661681981325</v>
      </c>
      <c r="T2399">
        <v>3.9982901897058169E-3</v>
      </c>
      <c r="U2399">
        <v>1.6992732456613101E-2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32.086275168930328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8.1250747692385676</v>
      </c>
      <c r="AL2399">
        <f t="shared" si="111"/>
        <v>0.99464538763589339</v>
      </c>
      <c r="AM2399">
        <f t="shared" si="112"/>
        <v>3.6410879309994992E-3</v>
      </c>
      <c r="AN2399">
        <f t="shared" si="113"/>
        <v>3.6410879309994992E-3</v>
      </c>
    </row>
    <row r="2400" spans="1:40" x14ac:dyDescent="0.25">
      <c r="A2400" s="2">
        <v>2517</v>
      </c>
      <c r="B2400" t="s">
        <v>378</v>
      </c>
      <c r="C2400">
        <v>339.2126978208787</v>
      </c>
      <c r="D2400">
        <v>334.34443089375827</v>
      </c>
      <c r="E2400">
        <v>3.37721021187585</v>
      </c>
      <c r="F2400">
        <v>3.222547698109546E-3</v>
      </c>
      <c r="G2400">
        <v>0.16275477149302264</v>
      </c>
      <c r="H2400">
        <v>8.7008789460231591E-4</v>
      </c>
      <c r="I2400">
        <v>4.3681634047874889E-2</v>
      </c>
      <c r="J2400">
        <v>9.6676432554560225E-5</v>
      </c>
      <c r="K2400">
        <v>4.3826650305563673E-3</v>
      </c>
      <c r="L2400">
        <v>1.8384634617714959E-2</v>
      </c>
      <c r="M2400">
        <v>0.92746535636715632</v>
      </c>
      <c r="N2400">
        <v>0.15328047320421129</v>
      </c>
      <c r="O2400">
        <v>3.1419838445294226E-3</v>
      </c>
      <c r="P2400">
        <v>0.15774370982246227</v>
      </c>
      <c r="Q2400">
        <v>0</v>
      </c>
      <c r="R2400">
        <v>0</v>
      </c>
      <c r="S2400">
        <v>0</v>
      </c>
      <c r="T2400">
        <v>1.4501463996983416E-4</v>
      </c>
      <c r="U2400">
        <v>1.5887160151680044E-2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L2400">
        <f t="shared" si="111"/>
        <v>0.99560436055364909</v>
      </c>
      <c r="AM2400">
        <f t="shared" si="112"/>
        <v>0</v>
      </c>
      <c r="AN2400">
        <f t="shared" si="113"/>
        <v>0</v>
      </c>
    </row>
    <row r="2401" spans="1:40" x14ac:dyDescent="0.25">
      <c r="A2401" s="2">
        <v>2518</v>
      </c>
      <c r="B2401" t="s">
        <v>388</v>
      </c>
      <c r="C2401">
        <v>476.81441346594505</v>
      </c>
      <c r="D2401">
        <v>322.78386346700898</v>
      </c>
      <c r="E2401">
        <v>3.2604383124960061</v>
      </c>
      <c r="F2401">
        <v>0</v>
      </c>
      <c r="G2401">
        <v>0.25107201096698983</v>
      </c>
      <c r="H2401">
        <v>0</v>
      </c>
      <c r="I2401">
        <v>0.52725346225402059</v>
      </c>
      <c r="J2401">
        <v>8.0503229683628857E-2</v>
      </c>
      <c r="K2401">
        <v>0</v>
      </c>
      <c r="L2401">
        <v>0</v>
      </c>
      <c r="M2401">
        <v>1.2150293143365611</v>
      </c>
      <c r="N2401">
        <v>0.33818630479290784</v>
      </c>
      <c r="O2401">
        <v>0.11250207919183983</v>
      </c>
      <c r="P2401">
        <v>0</v>
      </c>
      <c r="Q2401">
        <v>4.1274908200661811</v>
      </c>
      <c r="R2401">
        <v>6.0375719501712615</v>
      </c>
      <c r="S2401">
        <v>0.43514184069752759</v>
      </c>
      <c r="T2401">
        <v>6.7629033497199273E-2</v>
      </c>
      <c r="U2401">
        <v>1.6929401506380358E-2</v>
      </c>
      <c r="V2401">
        <v>0</v>
      </c>
      <c r="W2401">
        <v>98.028206244498207</v>
      </c>
      <c r="X2401">
        <v>39.522196812906863</v>
      </c>
      <c r="Y2401">
        <v>0</v>
      </c>
      <c r="Z2401">
        <v>0</v>
      </c>
      <c r="AA2401">
        <v>5.7301614388427192E-3</v>
      </c>
      <c r="AB2401">
        <v>4.6690204316496226E-3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L2401">
        <f t="shared" si="111"/>
        <v>0.68379707611920093</v>
      </c>
      <c r="AM2401">
        <f t="shared" si="112"/>
        <v>8.2897799892455631E-2</v>
      </c>
      <c r="AN2401">
        <f t="shared" si="113"/>
        <v>0.28849967273294352</v>
      </c>
    </row>
    <row r="2402" spans="1:40" x14ac:dyDescent="0.25">
      <c r="A2402" s="2">
        <v>2519</v>
      </c>
      <c r="B2402" t="s">
        <v>392</v>
      </c>
      <c r="C2402">
        <v>1047.1311030369968</v>
      </c>
      <c r="D2402">
        <v>171.95028240765899</v>
      </c>
      <c r="E2402">
        <v>1.7368690075913304</v>
      </c>
      <c r="F2402">
        <v>0</v>
      </c>
      <c r="G2402">
        <v>0.21520458082884839</v>
      </c>
      <c r="H2402">
        <v>0</v>
      </c>
      <c r="I2402">
        <v>0.45193153907487471</v>
      </c>
      <c r="J2402">
        <v>6.9002768300253287E-2</v>
      </c>
      <c r="K2402">
        <v>0</v>
      </c>
      <c r="L2402">
        <v>0</v>
      </c>
      <c r="M2402">
        <v>1.0414536980027664</v>
      </c>
      <c r="N2402">
        <v>0.28987397553677813</v>
      </c>
      <c r="O2402">
        <v>9.6430353593005544E-2</v>
      </c>
      <c r="P2402">
        <v>0</v>
      </c>
      <c r="Q2402">
        <v>1.3758302733553938</v>
      </c>
      <c r="R2402">
        <v>2.0125239833904205</v>
      </c>
      <c r="S2402">
        <v>0.14504728023250921</v>
      </c>
      <c r="T2402">
        <v>5.7967742997599374E-2</v>
      </c>
      <c r="U2402">
        <v>1.4510915576897446E-2</v>
      </c>
      <c r="V2402">
        <v>0</v>
      </c>
      <c r="W2402">
        <v>618.31961974186697</v>
      </c>
      <c r="X2402">
        <v>249.28896121764274</v>
      </c>
      <c r="Y2402">
        <v>0</v>
      </c>
      <c r="Z2402">
        <v>0</v>
      </c>
      <c r="AA2402">
        <v>3.6143385436307449E-2</v>
      </c>
      <c r="AB2402">
        <v>2.9450165911065324E-2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L2402">
        <f t="shared" si="111"/>
        <v>0.16586953716827346</v>
      </c>
      <c r="AM2402">
        <f t="shared" si="112"/>
        <v>0.23809665347582076</v>
      </c>
      <c r="AN2402">
        <f t="shared" si="113"/>
        <v>0.82862038191238863</v>
      </c>
    </row>
    <row r="2403" spans="1:40" x14ac:dyDescent="0.25">
      <c r="A2403" s="2">
        <v>2520</v>
      </c>
      <c r="B2403" t="s">
        <v>393</v>
      </c>
      <c r="C2403">
        <v>428.9601289211322</v>
      </c>
      <c r="D2403">
        <v>304.24929110115778</v>
      </c>
      <c r="E2403">
        <v>3.0732205333891254</v>
      </c>
      <c r="F2403">
        <v>7.7747824609042546E-2</v>
      </c>
      <c r="G2403">
        <v>3.9200093757961731</v>
      </c>
      <c r="H2403">
        <v>2.0886463130907196E-2</v>
      </c>
      <c r="I2403">
        <v>1.0522912066034169</v>
      </c>
      <c r="J2403">
        <v>2.1022089175808168E-3</v>
      </c>
      <c r="K2403">
        <v>0.10565294971957875</v>
      </c>
      <c r="L2403">
        <v>0.44309139641995982</v>
      </c>
      <c r="M2403">
        <v>22.33925837123304</v>
      </c>
      <c r="N2403">
        <v>3.6921570507317312</v>
      </c>
      <c r="O2403">
        <v>7.5374362889621266E-2</v>
      </c>
      <c r="P2403">
        <v>3.799674866621515</v>
      </c>
      <c r="Q2403">
        <v>77.545504360037654</v>
      </c>
      <c r="R2403">
        <v>0</v>
      </c>
      <c r="S2403">
        <v>7.8535816927265056</v>
      </c>
      <c r="T2403">
        <v>3.3228463054699939E-3</v>
      </c>
      <c r="U2403">
        <v>0.38256812257471395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0.10039317801401688</v>
      </c>
      <c r="AB2403">
        <v>0.22400101025441921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L2403">
        <f t="shared" si="111"/>
        <v>0.71643607625605377</v>
      </c>
      <c r="AM2403">
        <f t="shared" si="112"/>
        <v>5.2219540967082193E-4</v>
      </c>
      <c r="AN2403">
        <f t="shared" si="113"/>
        <v>7.5623389307605921E-4</v>
      </c>
    </row>
    <row r="2404" spans="1:40" x14ac:dyDescent="0.25">
      <c r="A2404" s="2">
        <v>2521</v>
      </c>
      <c r="B2404" t="s">
        <v>393</v>
      </c>
      <c r="C2404">
        <v>398.79658162369219</v>
      </c>
      <c r="D2404">
        <v>393.35739752416805</v>
      </c>
      <c r="E2404">
        <v>3.9733103598562294</v>
      </c>
      <c r="F2404">
        <v>1.8991269186265725E-3</v>
      </c>
      <c r="G2404">
        <v>9.6089161811082929E-2</v>
      </c>
      <c r="H2404">
        <v>4.9977024174383488E-4</v>
      </c>
      <c r="I2404">
        <v>2.5821461823737811E-2</v>
      </c>
      <c r="J2404">
        <v>3.3318016116255657E-5</v>
      </c>
      <c r="K2404">
        <v>2.5988053237039734E-3</v>
      </c>
      <c r="L2404">
        <v>1.0861673587079505E-2</v>
      </c>
      <c r="M2404">
        <v>0.54768154891901044</v>
      </c>
      <c r="N2404">
        <v>9.0525049787866615E-2</v>
      </c>
      <c r="O2404">
        <v>1.832490886394061E-3</v>
      </c>
      <c r="P2404">
        <v>9.3157173061050813E-2</v>
      </c>
      <c r="Q2404">
        <v>0</v>
      </c>
      <c r="R2404">
        <v>0</v>
      </c>
      <c r="S2404">
        <v>0</v>
      </c>
      <c r="T2404">
        <v>6.6636035564312919E-5</v>
      </c>
      <c r="U2404">
        <v>9.3623625286678412E-3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0.58544516072727759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L2404">
        <f t="shared" si="111"/>
        <v>0.99632425700917582</v>
      </c>
      <c r="AM2404">
        <f t="shared" si="112"/>
        <v>1.4680295361200176E-3</v>
      </c>
      <c r="AN2404">
        <f t="shared" si="113"/>
        <v>1.4680295361200176E-3</v>
      </c>
    </row>
    <row r="2405" spans="1:40" x14ac:dyDescent="0.25">
      <c r="A2405" s="2">
        <v>2522</v>
      </c>
      <c r="B2405" t="s">
        <v>395</v>
      </c>
      <c r="C2405">
        <v>103.71641820471712</v>
      </c>
      <c r="D2405">
        <v>102.67925532066128</v>
      </c>
      <c r="E2405">
        <v>1.0371628840558356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L2405">
        <f t="shared" si="111"/>
        <v>1</v>
      </c>
      <c r="AM2405">
        <f t="shared" si="112"/>
        <v>0</v>
      </c>
      <c r="AN2405">
        <f t="shared" si="113"/>
        <v>0</v>
      </c>
    </row>
    <row r="2406" spans="1:40" x14ac:dyDescent="0.25">
      <c r="A2406" s="2">
        <v>2523</v>
      </c>
      <c r="B2406" t="s">
        <v>395</v>
      </c>
      <c r="C2406">
        <v>116.66275941003293</v>
      </c>
      <c r="D2406">
        <v>115.49613269803012</v>
      </c>
      <c r="E2406">
        <v>1.1666267120028153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L2406">
        <f t="shared" si="111"/>
        <v>1</v>
      </c>
      <c r="AM2406">
        <f t="shared" si="112"/>
        <v>0</v>
      </c>
      <c r="AN2406">
        <f t="shared" si="113"/>
        <v>0</v>
      </c>
    </row>
    <row r="2407" spans="1:40" x14ac:dyDescent="0.25">
      <c r="A2407" s="2">
        <v>2524</v>
      </c>
      <c r="B2407" t="s">
        <v>396</v>
      </c>
      <c r="C2407">
        <v>1131.6264044997224</v>
      </c>
      <c r="D2407">
        <v>855.45417562858006</v>
      </c>
      <c r="E2407">
        <v>8.6409382529707237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242.6336686944733</v>
      </c>
      <c r="R2407">
        <v>0</v>
      </c>
      <c r="S2407">
        <v>24.573227735429978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0.10039317801401688</v>
      </c>
      <c r="AB2407">
        <v>0.22400101025441921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L2407">
        <f t="shared" si="111"/>
        <v>0.76358691388396527</v>
      </c>
      <c r="AM2407">
        <f t="shared" si="112"/>
        <v>1.9794607952210801E-4</v>
      </c>
      <c r="AN2407">
        <f t="shared" si="113"/>
        <v>2.8666191154477929E-4</v>
      </c>
    </row>
    <row r="2408" spans="1:40" x14ac:dyDescent="0.25">
      <c r="A2408" s="2">
        <v>2525</v>
      </c>
      <c r="B2408" t="s">
        <v>396</v>
      </c>
      <c r="C2408">
        <v>156.78874470428735</v>
      </c>
      <c r="D2408">
        <v>153.74102639135546</v>
      </c>
      <c r="E2408">
        <v>1.5529409558343723</v>
      </c>
      <c r="F2408">
        <v>1.8991269186265725E-3</v>
      </c>
      <c r="G2408">
        <v>9.6089161811082929E-2</v>
      </c>
      <c r="H2408">
        <v>4.9977024174383488E-4</v>
      </c>
      <c r="I2408">
        <v>2.5821461823737811E-2</v>
      </c>
      <c r="J2408">
        <v>3.3318016116255657E-5</v>
      </c>
      <c r="K2408">
        <v>2.5988053237039734E-3</v>
      </c>
      <c r="L2408">
        <v>1.0861673587079505E-2</v>
      </c>
      <c r="M2408">
        <v>0.54768154891901044</v>
      </c>
      <c r="N2408">
        <v>9.0525049787866615E-2</v>
      </c>
      <c r="O2408">
        <v>1.832490886394061E-3</v>
      </c>
      <c r="P2408">
        <v>9.3157173061050813E-2</v>
      </c>
      <c r="Q2408">
        <v>0.55784993096904723</v>
      </c>
      <c r="R2408">
        <v>0</v>
      </c>
      <c r="S2408">
        <v>5.6498847187862619E-2</v>
      </c>
      <c r="T2408">
        <v>6.6636035564312919E-5</v>
      </c>
      <c r="U2408">
        <v>9.3623625286678412E-3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L2408">
        <f t="shared" si="111"/>
        <v>0.99046629680008758</v>
      </c>
      <c r="AM2408">
        <f t="shared" si="112"/>
        <v>0</v>
      </c>
      <c r="AN2408">
        <f t="shared" si="113"/>
        <v>0</v>
      </c>
    </row>
    <row r="2409" spans="1:40" x14ac:dyDescent="0.25">
      <c r="A2409" s="2">
        <v>2526</v>
      </c>
      <c r="B2409" t="s">
        <v>397</v>
      </c>
      <c r="C2409">
        <v>1045.8024625026183</v>
      </c>
      <c r="D2409">
        <v>60.333432423740014</v>
      </c>
      <c r="E2409">
        <v>0.60942772196187056</v>
      </c>
      <c r="F2409">
        <v>0</v>
      </c>
      <c r="G2409">
        <v>0.91461946852260567</v>
      </c>
      <c r="H2409">
        <v>0</v>
      </c>
      <c r="I2409">
        <v>1.9207090410682177</v>
      </c>
      <c r="J2409">
        <v>0.29326176527607645</v>
      </c>
      <c r="K2409">
        <v>0</v>
      </c>
      <c r="L2409">
        <v>0</v>
      </c>
      <c r="M2409">
        <v>4.426178216511758</v>
      </c>
      <c r="N2409">
        <v>1.2319643960313071</v>
      </c>
      <c r="O2409">
        <v>0.40982900277027362</v>
      </c>
      <c r="P2409">
        <v>0</v>
      </c>
      <c r="Q2409">
        <v>10.181144022829912</v>
      </c>
      <c r="R2409">
        <v>14.89267747708911</v>
      </c>
      <c r="S2409">
        <v>1.0733498737205678</v>
      </c>
      <c r="T2409">
        <v>0.24636290773979735</v>
      </c>
      <c r="U2409">
        <v>6.1671391201814155E-2</v>
      </c>
      <c r="V2409">
        <v>0</v>
      </c>
      <c r="W2409">
        <v>674.20043296336837</v>
      </c>
      <c r="X2409">
        <v>271.81852268586982</v>
      </c>
      <c r="Y2409">
        <v>0</v>
      </c>
      <c r="Z2409">
        <v>0</v>
      </c>
      <c r="AA2409">
        <v>3.9409854275840983E-2</v>
      </c>
      <c r="AB2409">
        <v>3.2111733113648205E-2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3.1173575575270536</v>
      </c>
      <c r="AL2409">
        <f t="shared" si="111"/>
        <v>5.8273777630877696E-2</v>
      </c>
      <c r="AM2409">
        <f t="shared" si="112"/>
        <v>0.25994453461932143</v>
      </c>
      <c r="AN2409">
        <f t="shared" si="113"/>
        <v>0.90465504830866583</v>
      </c>
    </row>
    <row r="2410" spans="1:40" x14ac:dyDescent="0.25">
      <c r="A2410" s="2">
        <v>2527</v>
      </c>
      <c r="B2410" t="s">
        <v>397</v>
      </c>
      <c r="C2410">
        <v>31.019835658641352</v>
      </c>
      <c r="D2410">
        <v>15.839162040167977</v>
      </c>
      <c r="E2410">
        <v>0.15998842428899235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10.101192600649984</v>
      </c>
      <c r="X2410">
        <v>3.3144538220882764</v>
      </c>
      <c r="Y2410">
        <v>1.6050387714461232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L2410">
        <f t="shared" si="111"/>
        <v>0.51577160628831398</v>
      </c>
      <c r="AM2410">
        <f t="shared" si="112"/>
        <v>0.10684949651449724</v>
      </c>
      <c r="AN2410">
        <f t="shared" si="113"/>
        <v>0.43248605732058404</v>
      </c>
    </row>
    <row r="2411" spans="1:40" x14ac:dyDescent="0.25">
      <c r="A2411" s="2">
        <v>2528</v>
      </c>
      <c r="B2411" t="s">
        <v>398</v>
      </c>
      <c r="C2411">
        <v>365.98960831137612</v>
      </c>
      <c r="D2411">
        <v>361.74055325079217</v>
      </c>
      <c r="E2411">
        <v>3.653939478334733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0.54038678996541922</v>
      </c>
      <c r="R2411">
        <v>0</v>
      </c>
      <c r="S2411">
        <v>5.4728792283808406E-2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L2411">
        <f t="shared" si="111"/>
        <v>0.9983739549737628</v>
      </c>
      <c r="AM2411">
        <f t="shared" si="112"/>
        <v>0</v>
      </c>
      <c r="AN2411">
        <f t="shared" si="113"/>
        <v>0</v>
      </c>
    </row>
    <row r="2412" spans="1:40" x14ac:dyDescent="0.25">
      <c r="A2412" s="2">
        <v>2529</v>
      </c>
      <c r="B2412" t="s">
        <v>398</v>
      </c>
      <c r="C2412">
        <v>1629.5937443964906</v>
      </c>
      <c r="D2412">
        <v>1610.1078063928956</v>
      </c>
      <c r="E2412">
        <v>16.263728781745403</v>
      </c>
      <c r="F2412">
        <v>1.8991269186265725E-3</v>
      </c>
      <c r="G2412">
        <v>9.6089161811082929E-2</v>
      </c>
      <c r="H2412">
        <v>4.9977024174383488E-4</v>
      </c>
      <c r="I2412">
        <v>2.5821461823737811E-2</v>
      </c>
      <c r="J2412">
        <v>3.3318016116255657E-5</v>
      </c>
      <c r="K2412">
        <v>2.5988053237039734E-3</v>
      </c>
      <c r="L2412">
        <v>1.0861673587079505E-2</v>
      </c>
      <c r="M2412">
        <v>0.54768154891901044</v>
      </c>
      <c r="N2412">
        <v>9.0525049787866615E-2</v>
      </c>
      <c r="O2412">
        <v>1.832490886394061E-3</v>
      </c>
      <c r="P2412">
        <v>9.3157173061050813E-2</v>
      </c>
      <c r="Q2412">
        <v>0</v>
      </c>
      <c r="R2412">
        <v>0</v>
      </c>
      <c r="S2412">
        <v>0</v>
      </c>
      <c r="T2412">
        <v>6.6636035564312919E-5</v>
      </c>
      <c r="U2412">
        <v>9.3623625286678412E-3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2.3417806429091104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L2412">
        <f t="shared" si="111"/>
        <v>0.99802269170894309</v>
      </c>
      <c r="AM2412">
        <f t="shared" si="112"/>
        <v>1.4370334023197748E-3</v>
      </c>
      <c r="AN2412">
        <f t="shared" si="113"/>
        <v>1.4370334023197748E-3</v>
      </c>
    </row>
    <row r="2413" spans="1:40" x14ac:dyDescent="0.25">
      <c r="A2413" s="2">
        <v>2530</v>
      </c>
      <c r="B2413" t="s">
        <v>406</v>
      </c>
      <c r="C2413">
        <v>0.87024312493870137</v>
      </c>
      <c r="D2413">
        <v>0.7552336257102289</v>
      </c>
      <c r="E2413">
        <v>7.628557970952618E-3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6.6691958858108941E-2</v>
      </c>
      <c r="R2413">
        <v>4.0502603768025093E-2</v>
      </c>
      <c r="S2413">
        <v>1.8637863138583474E-4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L2413">
        <f t="shared" si="111"/>
        <v>0.87660811308899034</v>
      </c>
      <c r="AM2413">
        <f t="shared" si="112"/>
        <v>0</v>
      </c>
      <c r="AN2413">
        <f t="shared" si="113"/>
        <v>0</v>
      </c>
    </row>
    <row r="2414" spans="1:40" x14ac:dyDescent="0.25">
      <c r="A2414" s="2">
        <v>2531</v>
      </c>
      <c r="B2414" t="s">
        <v>406</v>
      </c>
      <c r="C2414">
        <v>491.33411654298976</v>
      </c>
      <c r="D2414">
        <v>337.55677359369361</v>
      </c>
      <c r="E2414">
        <v>3.4096876474568489</v>
      </c>
      <c r="F2414">
        <v>11.366939904621406</v>
      </c>
      <c r="G2414">
        <v>6.9031545964982151</v>
      </c>
      <c r="H2414">
        <v>17.99236586019537</v>
      </c>
      <c r="I2414">
        <v>10.92694460201924</v>
      </c>
      <c r="J2414">
        <v>2.9483875792520791</v>
      </c>
      <c r="K2414">
        <v>1.7905769102584721</v>
      </c>
      <c r="L2414">
        <v>12.175632512726295</v>
      </c>
      <c r="M2414">
        <v>7.394325213678945</v>
      </c>
      <c r="N2414">
        <v>9.6749794912002969</v>
      </c>
      <c r="O2414">
        <v>0.97660381217057113</v>
      </c>
      <c r="P2414">
        <v>0.59315591000640733</v>
      </c>
      <c r="Q2414">
        <v>7.0507371335653035</v>
      </c>
      <c r="R2414">
        <v>4.2819789640266261</v>
      </c>
      <c r="S2414">
        <v>1.9632644700850115E-2</v>
      </c>
      <c r="T2414">
        <v>1.369157568279413</v>
      </c>
      <c r="U2414">
        <v>0.23948419822923939</v>
      </c>
      <c r="V2414">
        <v>0</v>
      </c>
      <c r="W2414">
        <v>42.108766057560885</v>
      </c>
      <c r="X2414">
        <v>11.299970278937097</v>
      </c>
      <c r="Y2414">
        <v>1.1791195095065674</v>
      </c>
      <c r="Z2414">
        <v>0</v>
      </c>
      <c r="AA2414">
        <v>4.0941921300496731E-2</v>
      </c>
      <c r="AB2414">
        <v>3.4800633105422224E-2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L2414">
        <f t="shared" si="111"/>
        <v>0.69396048383568187</v>
      </c>
      <c r="AM2414">
        <f t="shared" si="112"/>
        <v>2.3069374851869814E-2</v>
      </c>
      <c r="AN2414">
        <f t="shared" si="113"/>
        <v>0.10885561797991739</v>
      </c>
    </row>
    <row r="2415" spans="1:40" x14ac:dyDescent="0.25">
      <c r="A2415" s="2">
        <v>2532</v>
      </c>
      <c r="B2415" t="s">
        <v>407</v>
      </c>
      <c r="C2415">
        <v>1161.1313325070705</v>
      </c>
      <c r="D2415">
        <v>378.7496632936797</v>
      </c>
      <c r="E2415">
        <v>3.8257218224327376</v>
      </c>
      <c r="F2415">
        <v>1.2281154178976137</v>
      </c>
      <c r="G2415">
        <v>0.74581610262326647</v>
      </c>
      <c r="H2415">
        <v>1.9439430544571799</v>
      </c>
      <c r="I2415">
        <v>1.18056481851714</v>
      </c>
      <c r="J2415">
        <v>0.31852302483791534</v>
      </c>
      <c r="K2415">
        <v>0.19347477629004228</v>
      </c>
      <c r="L2415">
        <v>1.3154711226012052</v>
      </c>
      <c r="M2415">
        <v>0.79891703812509851</v>
      </c>
      <c r="N2415">
        <v>1.0452856892433113</v>
      </c>
      <c r="O2415">
        <v>0.10553923128548605</v>
      </c>
      <c r="P2415">
        <v>6.4077392050561552E-2</v>
      </c>
      <c r="Q2415">
        <v>3.6347117577669366</v>
      </c>
      <c r="R2415">
        <v>2.2073919053573672</v>
      </c>
      <c r="S2415">
        <v>1.0157635410527992E-2</v>
      </c>
      <c r="T2415">
        <v>0.14791231973436492</v>
      </c>
      <c r="U2415">
        <v>2.5887761760067744E-2</v>
      </c>
      <c r="V2415">
        <v>0</v>
      </c>
      <c r="W2415">
        <v>488.80258140200107</v>
      </c>
      <c r="X2415">
        <v>269.24913989723069</v>
      </c>
      <c r="Y2415">
        <v>0</v>
      </c>
      <c r="Z2415">
        <v>0</v>
      </c>
      <c r="AA2415">
        <v>0.50388053323624593</v>
      </c>
      <c r="AB2415">
        <v>0.57696244263692287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4.4575940678951609</v>
      </c>
      <c r="AL2415">
        <f t="shared" si="111"/>
        <v>0.32948502413596081</v>
      </c>
      <c r="AM2415">
        <f t="shared" si="112"/>
        <v>0.23238206978470674</v>
      </c>
      <c r="AN2415">
        <f t="shared" si="113"/>
        <v>0.65378699465116907</v>
      </c>
    </row>
    <row r="2416" spans="1:40" x14ac:dyDescent="0.25">
      <c r="A2416" s="2">
        <v>2533</v>
      </c>
      <c r="B2416" t="s">
        <v>407</v>
      </c>
      <c r="C2416">
        <v>943.85135310217368</v>
      </c>
      <c r="D2416">
        <v>675.11354718738721</v>
      </c>
      <c r="E2416">
        <v>6.8193752949136979</v>
      </c>
      <c r="F2416">
        <v>8.6981801009276847</v>
      </c>
      <c r="G2416">
        <v>5.2824139521029823</v>
      </c>
      <c r="H2416">
        <v>13.768071266932109</v>
      </c>
      <c r="I2416">
        <v>8.3614880432842895</v>
      </c>
      <c r="J2416">
        <v>2.256157451949417</v>
      </c>
      <c r="K2416">
        <v>1.3701805921977872</v>
      </c>
      <c r="L2416">
        <v>9.3170057488688176</v>
      </c>
      <c r="M2416">
        <v>5.6582662504673671</v>
      </c>
      <c r="N2416">
        <v>7.403462567179357</v>
      </c>
      <c r="O2416">
        <v>0.74731422148704585</v>
      </c>
      <c r="P2416">
        <v>0.45389321809185962</v>
      </c>
      <c r="Q2416">
        <v>12.338789983739284</v>
      </c>
      <c r="R2416">
        <v>7.4934631870465971</v>
      </c>
      <c r="S2416">
        <v>3.4357128226487704E-2</v>
      </c>
      <c r="T2416">
        <v>1.0477031826833771</v>
      </c>
      <c r="U2416">
        <v>0.18325747342759191</v>
      </c>
      <c r="V2416">
        <v>0</v>
      </c>
      <c r="W2416">
        <v>136.1302475219621</v>
      </c>
      <c r="X2416">
        <v>36.530819947556196</v>
      </c>
      <c r="Y2416">
        <v>2.4345034440848075</v>
      </c>
      <c r="Z2416">
        <v>0</v>
      </c>
      <c r="AA2416">
        <v>0.13235804328824707</v>
      </c>
      <c r="AB2416">
        <v>0.11250433679501001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2.1639929575743762</v>
      </c>
      <c r="AL2416">
        <f t="shared" si="111"/>
        <v>0.72250033889444498</v>
      </c>
      <c r="AM2416">
        <f t="shared" si="112"/>
        <v>3.8823194101396286E-2</v>
      </c>
      <c r="AN2416">
        <f t="shared" si="113"/>
        <v>0.18319190758301973</v>
      </c>
    </row>
    <row r="2417" spans="1:40" x14ac:dyDescent="0.25">
      <c r="A2417" s="2">
        <v>2534</v>
      </c>
      <c r="B2417" t="s">
        <v>410</v>
      </c>
      <c r="C2417">
        <v>486.00113750031369</v>
      </c>
      <c r="D2417">
        <v>253.83147303102396</v>
      </c>
      <c r="E2417">
        <v>2.5639428307361793</v>
      </c>
      <c r="F2417">
        <v>0.11889444015744757</v>
      </c>
      <c r="G2417">
        <v>7.2204384962315557E-2</v>
      </c>
      <c r="H2417">
        <v>0.6577466877115774</v>
      </c>
      <c r="I2417">
        <v>0.39945518259767548</v>
      </c>
      <c r="J2417">
        <v>4.3036381648139881E-2</v>
      </c>
      <c r="K2417">
        <v>2.6135473565926676E-2</v>
      </c>
      <c r="L2417">
        <v>0.2528050867971075</v>
      </c>
      <c r="M2417">
        <v>0.15352995808966283</v>
      </c>
      <c r="N2417">
        <v>0.15155787293765891</v>
      </c>
      <c r="O2417">
        <v>3.3284586026080303E-2</v>
      </c>
      <c r="P2417">
        <v>2.0214487461663329E-2</v>
      </c>
      <c r="Q2417">
        <v>5.8478573669721964E-2</v>
      </c>
      <c r="R2417">
        <v>3.5514526365696492E-2</v>
      </c>
      <c r="S2417">
        <v>1.6269680893731914E-4</v>
      </c>
      <c r="T2417">
        <v>2.4460970515299343E-2</v>
      </c>
      <c r="U2417">
        <v>3.3513678827082915E-3</v>
      </c>
      <c r="V2417">
        <v>0</v>
      </c>
      <c r="W2417">
        <v>166.88566295765625</v>
      </c>
      <c r="X2417">
        <v>55.276879550534026</v>
      </c>
      <c r="Y2417">
        <v>0</v>
      </c>
      <c r="Z2417">
        <v>0</v>
      </c>
      <c r="AA2417">
        <v>3.2929546522296156</v>
      </c>
      <c r="AB2417">
        <v>2.0993918009360333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L2417">
        <f t="shared" si="111"/>
        <v>0.5275613493015634</v>
      </c>
      <c r="AM2417">
        <f t="shared" si="112"/>
        <v>0.11805789518637294</v>
      </c>
      <c r="AN2417">
        <f t="shared" si="113"/>
        <v>0.46821884025160138</v>
      </c>
    </row>
    <row r="2418" spans="1:40" x14ac:dyDescent="0.25">
      <c r="A2418" s="2">
        <v>2535</v>
      </c>
      <c r="B2418" t="s">
        <v>411</v>
      </c>
      <c r="C2418">
        <v>253.14407511439333</v>
      </c>
      <c r="D2418">
        <v>125.55759027432555</v>
      </c>
      <c r="E2418">
        <v>1.2682477626708726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0.33345979429054462</v>
      </c>
      <c r="R2418">
        <v>0.2025130188401254</v>
      </c>
      <c r="S2418">
        <v>9.3189315692917337E-4</v>
      </c>
      <c r="T2418">
        <v>0</v>
      </c>
      <c r="U2418">
        <v>0</v>
      </c>
      <c r="V2418">
        <v>0</v>
      </c>
      <c r="W2418">
        <v>80.990123265085657</v>
      </c>
      <c r="X2418">
        <v>44.612123296789392</v>
      </c>
      <c r="Y2418">
        <v>0</v>
      </c>
      <c r="Z2418">
        <v>0</v>
      </c>
      <c r="AA2418">
        <v>8.3488402169705864E-2</v>
      </c>
      <c r="AB2418">
        <v>9.5597407064548695E-2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L2418">
        <f t="shared" si="111"/>
        <v>0.50100259300829009</v>
      </c>
      <c r="AM2418">
        <f t="shared" si="112"/>
        <v>0.1766097850943221</v>
      </c>
      <c r="AN2418">
        <f t="shared" si="113"/>
        <v>0.49687646181041351</v>
      </c>
    </row>
    <row r="2419" spans="1:40" x14ac:dyDescent="0.25">
      <c r="A2419" s="2">
        <v>2536</v>
      </c>
      <c r="B2419" t="s">
        <v>413</v>
      </c>
      <c r="C2419">
        <v>787.9164065930579</v>
      </c>
      <c r="D2419">
        <v>453.9901842073964</v>
      </c>
      <c r="E2419">
        <v>4.5857389713090608</v>
      </c>
      <c r="F2419">
        <v>2.3303310270859727</v>
      </c>
      <c r="G2419">
        <v>1.4152059452613852</v>
      </c>
      <c r="H2419">
        <v>12.891835079146919</v>
      </c>
      <c r="I2419">
        <v>7.8293215789144401</v>
      </c>
      <c r="J2419">
        <v>0.84351308030354188</v>
      </c>
      <c r="K2419">
        <v>0.51225528189216296</v>
      </c>
      <c r="L2419">
        <v>4.9549797012233086</v>
      </c>
      <c r="M2419">
        <v>3.0091871785573918</v>
      </c>
      <c r="N2419">
        <v>2.9705343095781154</v>
      </c>
      <c r="O2419">
        <v>0.65237788611117409</v>
      </c>
      <c r="P2419">
        <v>0.39620395424860133</v>
      </c>
      <c r="Q2419">
        <v>1.6666393495870759</v>
      </c>
      <c r="R2419">
        <v>1.0121640014223499</v>
      </c>
      <c r="S2419">
        <v>4.6368590547135949E-3</v>
      </c>
      <c r="T2419">
        <v>0.47943502209986727</v>
      </c>
      <c r="U2419">
        <v>6.5686810501082535E-2</v>
      </c>
      <c r="V2419">
        <v>0</v>
      </c>
      <c r="W2419">
        <v>192.8161046124315</v>
      </c>
      <c r="X2419">
        <v>63.865717408983535</v>
      </c>
      <c r="Y2419">
        <v>0</v>
      </c>
      <c r="Z2419">
        <v>24.727598140485362</v>
      </c>
      <c r="AA2419">
        <v>3.8046089607433795</v>
      </c>
      <c r="AB2419">
        <v>2.4255921206033846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0.66655510611712099</v>
      </c>
      <c r="AL2419">
        <f t="shared" si="111"/>
        <v>0.58201088255235456</v>
      </c>
      <c r="AM2419">
        <f t="shared" si="112"/>
        <v>8.413495261030271E-2</v>
      </c>
      <c r="AN2419">
        <f t="shared" si="113"/>
        <v>0.33368009715597946</v>
      </c>
    </row>
    <row r="2420" spans="1:40" x14ac:dyDescent="0.25">
      <c r="A2420" s="2">
        <v>2537</v>
      </c>
      <c r="B2420" t="s">
        <v>415</v>
      </c>
      <c r="C2420">
        <v>823.13852400948804</v>
      </c>
      <c r="D2420">
        <v>83.489615872947184</v>
      </c>
      <c r="E2420">
        <v>0.84333850167569202</v>
      </c>
      <c r="F2420">
        <v>9.6903809630562096E-2</v>
      </c>
      <c r="G2420">
        <v>5.8850282906626757E-2</v>
      </c>
      <c r="H2420">
        <v>0.53610471074904509</v>
      </c>
      <c r="I2420">
        <v>0.32558372193185542</v>
      </c>
      <c r="J2420">
        <v>3.5078040593116797E-2</v>
      </c>
      <c r="K2420">
        <v>2.1303222614252541E-2</v>
      </c>
      <c r="L2420">
        <v>0.20605248235175599</v>
      </c>
      <c r="M2420">
        <v>0.12513400809164321</v>
      </c>
      <c r="N2420">
        <v>0.12353020467135352</v>
      </c>
      <c r="O2420">
        <v>2.7127581037734771E-2</v>
      </c>
      <c r="P2420">
        <v>1.6475968411686873E-2</v>
      </c>
      <c r="Q2420">
        <v>2.9338869804342806</v>
      </c>
      <c r="R2420">
        <v>1.7817272327096976</v>
      </c>
      <c r="S2420">
        <v>8.1467180322802313E-3</v>
      </c>
      <c r="T2420">
        <v>1.993681928320417E-2</v>
      </c>
      <c r="U2420">
        <v>2.7328056069594498E-3</v>
      </c>
      <c r="V2420">
        <v>0</v>
      </c>
      <c r="W2420">
        <v>346.96796231913538</v>
      </c>
      <c r="X2420">
        <v>119.34467239381016</v>
      </c>
      <c r="Y2420">
        <v>264.74950906456945</v>
      </c>
      <c r="Z2420">
        <v>0</v>
      </c>
      <c r="AA2420">
        <v>0.66495576302580295</v>
      </c>
      <c r="AB2420">
        <v>0.34736495083437469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0.41253055443394998</v>
      </c>
      <c r="AL2420">
        <f t="shared" si="111"/>
        <v>0.10245293096457091</v>
      </c>
      <c r="AM2420">
        <f t="shared" si="112"/>
        <v>0.14540934952433945</v>
      </c>
      <c r="AN2420">
        <f t="shared" si="113"/>
        <v>0.56773549262459133</v>
      </c>
    </row>
    <row r="2421" spans="1:40" x14ac:dyDescent="0.25">
      <c r="A2421" s="2">
        <v>2538</v>
      </c>
      <c r="B2421" t="s">
        <v>416</v>
      </c>
      <c r="C2421">
        <v>254.97752579934613</v>
      </c>
      <c r="D2421">
        <v>78.921913886718912</v>
      </c>
      <c r="E2421">
        <v>0.79718430796454864</v>
      </c>
      <c r="F2421">
        <v>0.84798445521501908</v>
      </c>
      <c r="G2421">
        <v>0.51496826133511264</v>
      </c>
      <c r="H2421">
        <v>1.3422463947442433</v>
      </c>
      <c r="I2421">
        <v>0.81515189849993019</v>
      </c>
      <c r="J2421">
        <v>0.21993256476903683</v>
      </c>
      <c r="K2421">
        <v>0.13358972648598161</v>
      </c>
      <c r="L2421">
        <v>0.9083014894151179</v>
      </c>
      <c r="M2421">
        <v>0.55163319299113955</v>
      </c>
      <c r="N2421">
        <v>0.7217448806680008</v>
      </c>
      <c r="O2421">
        <v>7.2872326363787987E-2</v>
      </c>
      <c r="P2421">
        <v>4.4243913558721079E-2</v>
      </c>
      <c r="Q2421">
        <v>0.56688165029392601</v>
      </c>
      <c r="R2421">
        <v>0.34427213202821327</v>
      </c>
      <c r="S2421">
        <v>1.5842183667795955E-3</v>
      </c>
      <c r="T2421">
        <v>0.10212993505468056</v>
      </c>
      <c r="U2421">
        <v>1.7874883120046776E-2</v>
      </c>
      <c r="V2421">
        <v>0</v>
      </c>
      <c r="W2421">
        <v>44.501640168624803</v>
      </c>
      <c r="X2421">
        <v>24.513021811486752</v>
      </c>
      <c r="Y2421">
        <v>0</v>
      </c>
      <c r="Z2421">
        <v>98.939951428369568</v>
      </c>
      <c r="AA2421">
        <v>4.5874369390068059E-2</v>
      </c>
      <c r="AB2421">
        <v>5.2527903881757321E-2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L2421">
        <f t="shared" si="111"/>
        <v>0.31265146975117403</v>
      </c>
      <c r="AM2421">
        <f t="shared" si="112"/>
        <v>9.6343980271815413E-2</v>
      </c>
      <c r="AN2421">
        <f t="shared" si="113"/>
        <v>0.27105551376230597</v>
      </c>
    </row>
    <row r="2422" spans="1:40" x14ac:dyDescent="0.25">
      <c r="A2422" s="2">
        <v>2539</v>
      </c>
      <c r="B2422" t="s">
        <v>417</v>
      </c>
      <c r="C2422">
        <v>924.41653635299815</v>
      </c>
      <c r="D2422">
        <v>67.292630393595431</v>
      </c>
      <c r="E2422">
        <v>0.67973083235060772</v>
      </c>
      <c r="F2422">
        <v>0.17765698432269719</v>
      </c>
      <c r="G2422">
        <v>0.10789218532881573</v>
      </c>
      <c r="H2422">
        <v>0.98285863637324944</v>
      </c>
      <c r="I2422">
        <v>0.5969034902084015</v>
      </c>
      <c r="J2422">
        <v>6.4309741087380801E-2</v>
      </c>
      <c r="K2422">
        <v>3.9055908126129663E-2</v>
      </c>
      <c r="L2422">
        <v>0.37776288431155269</v>
      </c>
      <c r="M2422">
        <v>0.22941234816801256</v>
      </c>
      <c r="N2422">
        <v>0.22647204189748146</v>
      </c>
      <c r="O2422">
        <v>4.9733898569180417E-2</v>
      </c>
      <c r="P2422">
        <v>3.0205942088092606E-2</v>
      </c>
      <c r="Q2422">
        <v>1.8336793627714252</v>
      </c>
      <c r="R2422">
        <v>1.1135795204435606</v>
      </c>
      <c r="S2422">
        <v>5.0916987701751428E-3</v>
      </c>
      <c r="T2422">
        <v>3.6550835352540979E-2</v>
      </c>
      <c r="U2422">
        <v>5.0101436127589919E-3</v>
      </c>
      <c r="V2422">
        <v>0</v>
      </c>
      <c r="W2422">
        <v>612.5673317050223</v>
      </c>
      <c r="X2422">
        <v>210.70143488995689</v>
      </c>
      <c r="Y2422">
        <v>24.06813718768813</v>
      </c>
      <c r="Z2422">
        <v>0</v>
      </c>
      <c r="AA2422">
        <v>1.1739705727756433</v>
      </c>
      <c r="AB2422">
        <v>0.61326820965891815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1.4438569405188248</v>
      </c>
      <c r="AL2422">
        <f t="shared" si="111"/>
        <v>7.3530014396010424E-2</v>
      </c>
      <c r="AM2422">
        <f t="shared" si="112"/>
        <v>0.22859251732264887</v>
      </c>
      <c r="AN2422">
        <f t="shared" si="113"/>
        <v>0.89251541153993097</v>
      </c>
    </row>
    <row r="2423" spans="1:40" x14ac:dyDescent="0.25">
      <c r="A2423" s="2">
        <v>2540</v>
      </c>
      <c r="B2423" t="s">
        <v>417</v>
      </c>
      <c r="C2423">
        <v>1.9386684157051131</v>
      </c>
      <c r="D2423">
        <v>1.699275657848015</v>
      </c>
      <c r="E2423">
        <v>1.7164255434643394E-2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0.14309209057435626</v>
      </c>
      <c r="X2423">
        <v>7.8820005824716224E-2</v>
      </c>
      <c r="Y2423">
        <v>0</v>
      </c>
      <c r="Z2423">
        <v>0</v>
      </c>
      <c r="AA2423">
        <v>1.4750601090054037E-4</v>
      </c>
      <c r="AB2423">
        <v>1.6890001248153475E-4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L2423">
        <f t="shared" si="111"/>
        <v>0.88537054577142427</v>
      </c>
      <c r="AM2423">
        <f t="shared" si="112"/>
        <v>4.0743896788801144E-2</v>
      </c>
      <c r="AN2423">
        <f t="shared" si="113"/>
        <v>0.11462945422857566</v>
      </c>
    </row>
    <row r="2424" spans="1:40" x14ac:dyDescent="0.25">
      <c r="A2424" s="2">
        <v>2541</v>
      </c>
      <c r="B2424" t="s">
        <v>420</v>
      </c>
      <c r="C2424">
        <v>289.06872569321303</v>
      </c>
      <c r="D2424">
        <v>62.450232672964475</v>
      </c>
      <c r="E2424">
        <v>0.63081719925341762</v>
      </c>
      <c r="F2424">
        <v>3.2301269876854034E-2</v>
      </c>
      <c r="G2424">
        <v>1.9616760968875588E-2</v>
      </c>
      <c r="H2424">
        <v>0.1787015702496817</v>
      </c>
      <c r="I2424">
        <v>0.10852790731061845</v>
      </c>
      <c r="J2424">
        <v>1.1692680197705599E-2</v>
      </c>
      <c r="K2424">
        <v>7.1010742047508471E-3</v>
      </c>
      <c r="L2424">
        <v>6.8684160783918674E-2</v>
      </c>
      <c r="M2424">
        <v>4.1711336030547747E-2</v>
      </c>
      <c r="N2424">
        <v>4.1176734890451171E-2</v>
      </c>
      <c r="O2424">
        <v>9.0425270125782577E-3</v>
      </c>
      <c r="P2424">
        <v>5.4919894705622915E-3</v>
      </c>
      <c r="Q2424">
        <v>0.89646546624380774</v>
      </c>
      <c r="R2424">
        <v>0.54441665443907417</v>
      </c>
      <c r="S2424">
        <v>2.4892749543078477E-3</v>
      </c>
      <c r="T2424">
        <v>6.6456064277347236E-3</v>
      </c>
      <c r="U2424">
        <v>9.1093520231981659E-4</v>
      </c>
      <c r="V2424">
        <v>0</v>
      </c>
      <c r="W2424">
        <v>166.31945096418733</v>
      </c>
      <c r="X2424">
        <v>57.207991929186285</v>
      </c>
      <c r="Y2424">
        <v>0</v>
      </c>
      <c r="Z2424">
        <v>0</v>
      </c>
      <c r="AA2424">
        <v>0.31874723153891732</v>
      </c>
      <c r="AB2424">
        <v>0.16650974781883743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L2424">
        <f t="shared" si="111"/>
        <v>0.21822163473735809</v>
      </c>
      <c r="AM2424">
        <f t="shared" si="112"/>
        <v>0.19848048777817753</v>
      </c>
      <c r="AN2424">
        <f t="shared" si="113"/>
        <v>0.77494616318499554</v>
      </c>
    </row>
    <row r="2425" spans="1:40" x14ac:dyDescent="0.25">
      <c r="A2425" s="2">
        <v>2542</v>
      </c>
      <c r="B2425" t="s">
        <v>421</v>
      </c>
      <c r="C2425">
        <v>801.99047693393402</v>
      </c>
      <c r="D2425">
        <v>125.40140304116665</v>
      </c>
      <c r="E2425">
        <v>1.2666944295168894</v>
      </c>
      <c r="F2425">
        <v>0.17765698432269719</v>
      </c>
      <c r="G2425">
        <v>0.10789218532881573</v>
      </c>
      <c r="H2425">
        <v>0.98285863637324944</v>
      </c>
      <c r="I2425">
        <v>0.5969034902084015</v>
      </c>
      <c r="J2425">
        <v>6.4309741087380801E-2</v>
      </c>
      <c r="K2425">
        <v>3.9055908126129663E-2</v>
      </c>
      <c r="L2425">
        <v>0.37776288431155269</v>
      </c>
      <c r="M2425">
        <v>0.22941234816801256</v>
      </c>
      <c r="N2425">
        <v>0.22647204189748146</v>
      </c>
      <c r="O2425">
        <v>4.9733898569180417E-2</v>
      </c>
      <c r="P2425">
        <v>3.0205942088092606E-2</v>
      </c>
      <c r="Q2425">
        <v>0.65197488454095109</v>
      </c>
      <c r="R2425">
        <v>0.39593938504659937</v>
      </c>
      <c r="S2425">
        <v>1.810381784951162E-3</v>
      </c>
      <c r="T2425">
        <v>3.6550835352540979E-2</v>
      </c>
      <c r="U2425">
        <v>5.0101436127589919E-3</v>
      </c>
      <c r="V2425">
        <v>0</v>
      </c>
      <c r="W2425">
        <v>498.44660073574897</v>
      </c>
      <c r="X2425">
        <v>171.44795119700748</v>
      </c>
      <c r="Y2425">
        <v>0</v>
      </c>
      <c r="Z2425">
        <v>0</v>
      </c>
      <c r="AA2425">
        <v>0.95526093390432443</v>
      </c>
      <c r="AB2425">
        <v>0.49901690577091579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L2425">
        <f t="shared" si="111"/>
        <v>0.15794214658875325</v>
      </c>
      <c r="AM2425">
        <f t="shared" si="112"/>
        <v>0.21440026165914558</v>
      </c>
      <c r="AN2425">
        <f t="shared" si="113"/>
        <v>0.83710324384280155</v>
      </c>
    </row>
    <row r="2426" spans="1:40" x14ac:dyDescent="0.25">
      <c r="A2426" s="2">
        <v>2543</v>
      </c>
      <c r="B2426" t="s">
        <v>423</v>
      </c>
      <c r="C2426">
        <v>815.91016419602681</v>
      </c>
      <c r="D2426">
        <v>166.97923174589437</v>
      </c>
      <c r="E2426">
        <v>1.686677003351384</v>
      </c>
      <c r="F2426">
        <v>6.7348147693240659</v>
      </c>
      <c r="G2426">
        <v>4.0900946620105589</v>
      </c>
      <c r="H2426">
        <v>37.259277397058632</v>
      </c>
      <c r="I2426">
        <v>22.628068674263947</v>
      </c>
      <c r="J2426">
        <v>2.4379238212216174</v>
      </c>
      <c r="K2426">
        <v>1.4805739716905517</v>
      </c>
      <c r="L2426">
        <v>14.320647523447043</v>
      </c>
      <c r="M2426">
        <v>8.6968135623692042</v>
      </c>
      <c r="N2426">
        <v>8.585349224659069</v>
      </c>
      <c r="O2426">
        <v>1.8853668821225666</v>
      </c>
      <c r="P2426">
        <v>1.1450798046122377</v>
      </c>
      <c r="Q2426">
        <v>12.5097680971295</v>
      </c>
      <c r="R2426">
        <v>7.5970869505816259</v>
      </c>
      <c r="S2426">
        <v>3.4736700498750425E-2</v>
      </c>
      <c r="T2426">
        <v>1.3856089401826899</v>
      </c>
      <c r="U2426">
        <v>0.18992998968368174</v>
      </c>
      <c r="V2426">
        <v>0</v>
      </c>
      <c r="W2426">
        <v>383.3023654528501</v>
      </c>
      <c r="X2426">
        <v>131.84241832295544</v>
      </c>
      <c r="Y2426">
        <v>0</v>
      </c>
      <c r="Z2426">
        <v>0</v>
      </c>
      <c r="AA2426">
        <v>0.73458977360815092</v>
      </c>
      <c r="AB2426">
        <v>0.38374092651172065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L2426">
        <f t="shared" si="111"/>
        <v>0.20672117611801544</v>
      </c>
      <c r="AM2426">
        <f t="shared" si="112"/>
        <v>0.16205970344757112</v>
      </c>
      <c r="AN2426">
        <f t="shared" si="113"/>
        <v>0.63274504612237004</v>
      </c>
    </row>
    <row r="2427" spans="1:40" x14ac:dyDescent="0.25">
      <c r="A2427" s="2">
        <v>2544</v>
      </c>
      <c r="B2427" t="s">
        <v>425</v>
      </c>
      <c r="C2427">
        <v>520.85596755904305</v>
      </c>
      <c r="D2427">
        <v>47.995605633976091</v>
      </c>
      <c r="E2427">
        <v>0.4848070857622796</v>
      </c>
      <c r="F2427">
        <v>0.12724222752095707</v>
      </c>
      <c r="G2427">
        <v>7.7273685269135223E-2</v>
      </c>
      <c r="H2427">
        <v>0.70392667854503987</v>
      </c>
      <c r="I2427">
        <v>0.42750022521735159</v>
      </c>
      <c r="J2427">
        <v>4.6059792211491528E-2</v>
      </c>
      <c r="K2427">
        <v>2.7970467646110556E-2</v>
      </c>
      <c r="L2427">
        <v>0.27055462786968859</v>
      </c>
      <c r="M2427">
        <v>0.1643086111752356</v>
      </c>
      <c r="N2427">
        <v>0.16219660491185878</v>
      </c>
      <c r="O2427">
        <v>3.562163221792259E-2</v>
      </c>
      <c r="P2427">
        <v>2.1634466262577284E-2</v>
      </c>
      <c r="Q2427">
        <v>0.69588983971727214</v>
      </c>
      <c r="R2427">
        <v>0.4226212926605914</v>
      </c>
      <c r="S2427">
        <v>1.9369460171626196E-3</v>
      </c>
      <c r="T2427">
        <v>2.6179522200093518E-2</v>
      </c>
      <c r="U2427">
        <v>3.5857590247468517E-3</v>
      </c>
      <c r="V2427">
        <v>0</v>
      </c>
      <c r="W2427">
        <v>350.40785877561535</v>
      </c>
      <c r="X2427">
        <v>113.89244703992863</v>
      </c>
      <c r="Y2427">
        <v>0</v>
      </c>
      <c r="Z2427">
        <v>0</v>
      </c>
      <c r="AA2427">
        <v>3.4872605934049807</v>
      </c>
      <c r="AB2427">
        <v>1.3404931038993655</v>
      </c>
      <c r="AC2427">
        <v>0</v>
      </c>
      <c r="AD2427">
        <v>2.5573244351636527E-2</v>
      </c>
      <c r="AE2427">
        <v>7.4197036375468102E-3</v>
      </c>
      <c r="AF2427">
        <v>0</v>
      </c>
      <c r="AG2427">
        <v>0</v>
      </c>
      <c r="AH2427">
        <v>0</v>
      </c>
      <c r="AL2427">
        <f t="shared" si="111"/>
        <v>9.307834744975392E-2</v>
      </c>
      <c r="AM2427">
        <f t="shared" si="112"/>
        <v>0.22125187580653408</v>
      </c>
      <c r="AN2427">
        <f t="shared" si="113"/>
        <v>0.90075007618618574</v>
      </c>
    </row>
    <row r="2428" spans="1:40" x14ac:dyDescent="0.25">
      <c r="A2428" s="2">
        <v>2545</v>
      </c>
      <c r="B2428" t="s">
        <v>429</v>
      </c>
      <c r="C2428">
        <v>600.54535421259175</v>
      </c>
      <c r="D2428">
        <v>202.64811267678795</v>
      </c>
      <c r="E2428">
        <v>2.0469632509962912</v>
      </c>
      <c r="F2428">
        <v>11.070073794323266</v>
      </c>
      <c r="G2428">
        <v>6.7228106184147638</v>
      </c>
      <c r="H2428">
        <v>61.241621033418475</v>
      </c>
      <c r="I2428">
        <v>37.192519593909587</v>
      </c>
      <c r="J2428">
        <v>4.007201922399763</v>
      </c>
      <c r="K2428">
        <v>2.4334306852116181</v>
      </c>
      <c r="L2428">
        <v>23.538252624662906</v>
      </c>
      <c r="M2428">
        <v>14.294849172245497</v>
      </c>
      <c r="N2428">
        <v>14.111104627331716</v>
      </c>
      <c r="O2428">
        <v>3.0990820029592654</v>
      </c>
      <c r="P2428">
        <v>1.8821985648442237</v>
      </c>
      <c r="Q2428">
        <v>34.987794719118398</v>
      </c>
      <c r="R2428">
        <v>21.248459436546398</v>
      </c>
      <c r="S2428">
        <v>9.7385341418453925E-2</v>
      </c>
      <c r="T2428">
        <v>2.2776184314081362</v>
      </c>
      <c r="U2428">
        <v>0.31196103515297613</v>
      </c>
      <c r="V2428">
        <v>0</v>
      </c>
      <c r="W2428">
        <v>39.492334058744582</v>
      </c>
      <c r="X2428">
        <v>12.836123541820921</v>
      </c>
      <c r="Y2428">
        <v>104.45763195229178</v>
      </c>
      <c r="Z2428">
        <v>0</v>
      </c>
      <c r="AA2428">
        <v>0.39302788694826274</v>
      </c>
      <c r="AB2428">
        <v>0.1510788075576151</v>
      </c>
      <c r="AC2428">
        <v>0</v>
      </c>
      <c r="AD2428">
        <v>2.8822045042872601E-3</v>
      </c>
      <c r="AE2428">
        <v>8.3622957457274948E-4</v>
      </c>
      <c r="AF2428">
        <v>0</v>
      </c>
      <c r="AG2428">
        <v>0</v>
      </c>
      <c r="AH2428">
        <v>0</v>
      </c>
      <c r="AL2428">
        <f t="shared" si="111"/>
        <v>0.34084865446369372</v>
      </c>
      <c r="AM2428">
        <f t="shared" si="112"/>
        <v>2.1627073605427264E-2</v>
      </c>
      <c r="AN2428">
        <f t="shared" si="113"/>
        <v>8.8047109778210286E-2</v>
      </c>
    </row>
    <row r="2429" spans="1:40" x14ac:dyDescent="0.25">
      <c r="A2429" s="2">
        <v>2546</v>
      </c>
      <c r="B2429" t="s">
        <v>434</v>
      </c>
      <c r="C2429">
        <v>1781.9676040615966</v>
      </c>
      <c r="D2429">
        <v>705.44880342650083</v>
      </c>
      <c r="E2429">
        <v>7.12577330797349</v>
      </c>
      <c r="F2429">
        <v>23.617355188829418</v>
      </c>
      <c r="G2429">
        <v>14.342831224494006</v>
      </c>
      <c r="H2429">
        <v>130.65599553253847</v>
      </c>
      <c r="I2429">
        <v>79.348027963442249</v>
      </c>
      <c r="J2429">
        <v>8.5488447498233615</v>
      </c>
      <c r="K2429">
        <v>5.1917729488064825</v>
      </c>
      <c r="L2429">
        <v>50.217503100493808</v>
      </c>
      <c r="M2429">
        <v>30.497269455248247</v>
      </c>
      <c r="N2429">
        <v>30.105506752306972</v>
      </c>
      <c r="O2429">
        <v>6.6118320201086016</v>
      </c>
      <c r="P2429">
        <v>4.015406035580841</v>
      </c>
      <c r="Q2429">
        <v>42.331441583649578</v>
      </c>
      <c r="R2429">
        <v>25.70815766975155</v>
      </c>
      <c r="S2429">
        <v>0.11775222427644112</v>
      </c>
      <c r="T2429">
        <v>4.8591523839400894</v>
      </c>
      <c r="U2429">
        <v>0.66545697695203765</v>
      </c>
      <c r="V2429">
        <v>0</v>
      </c>
      <c r="W2429">
        <v>426.59560496078302</v>
      </c>
      <c r="X2429">
        <v>145.76062253670042</v>
      </c>
      <c r="Y2429">
        <v>27.765719774190107</v>
      </c>
      <c r="Z2429">
        <v>0</v>
      </c>
      <c r="AA2429">
        <v>9.1189441274182084</v>
      </c>
      <c r="AB2429">
        <v>3.3178301177883212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L2429">
        <f t="shared" si="111"/>
        <v>0.39988076949901896</v>
      </c>
      <c r="AM2429">
        <f t="shared" si="112"/>
        <v>8.3659462896349943E-2</v>
      </c>
      <c r="AN2429">
        <f t="shared" si="113"/>
        <v>0.32817263367178229</v>
      </c>
    </row>
    <row r="2430" spans="1:40" x14ac:dyDescent="0.25">
      <c r="A2430" s="2">
        <v>2547</v>
      </c>
      <c r="B2430" t="s">
        <v>437</v>
      </c>
      <c r="C2430">
        <v>457.75920194683056</v>
      </c>
      <c r="D2430">
        <v>138.23786209761303</v>
      </c>
      <c r="E2430">
        <v>1.3963474926910435</v>
      </c>
      <c r="F2430">
        <v>13.102291521843053</v>
      </c>
      <c r="G2430">
        <v>7.9570279757996882</v>
      </c>
      <c r="H2430">
        <v>72.484532194935895</v>
      </c>
      <c r="I2430">
        <v>44.020212498311679</v>
      </c>
      <c r="J2430">
        <v>4.7426756803040151</v>
      </c>
      <c r="K2430">
        <v>2.880259967579073</v>
      </c>
      <c r="L2430">
        <v>27.859358503992539</v>
      </c>
      <c r="M2430">
        <v>16.91908818019802</v>
      </c>
      <c r="N2430">
        <v>16.701748469621556</v>
      </c>
      <c r="O2430">
        <v>3.6680716332662784</v>
      </c>
      <c r="P2430">
        <v>2.2276423433574108</v>
      </c>
      <c r="Q2430">
        <v>30.298874284187537</v>
      </c>
      <c r="R2430">
        <v>18.400701893760527</v>
      </c>
      <c r="S2430">
        <v>8.4281557786904771E-2</v>
      </c>
      <c r="T2430">
        <v>2.6957307697838475</v>
      </c>
      <c r="U2430">
        <v>0.36917814198746202</v>
      </c>
      <c r="V2430">
        <v>0</v>
      </c>
      <c r="W2430">
        <v>33.280508188429891</v>
      </c>
      <c r="X2430">
        <v>11.37139608442344</v>
      </c>
      <c r="Y2430">
        <v>8.0911676676862569</v>
      </c>
      <c r="Z2430">
        <v>0</v>
      </c>
      <c r="AA2430">
        <v>0.71140698866383201</v>
      </c>
      <c r="AB2430">
        <v>0.25883781060759958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L2430">
        <f t="shared" si="111"/>
        <v>0.30503856393589834</v>
      </c>
      <c r="AM2430">
        <f t="shared" si="112"/>
        <v>2.5406881708916272E-2</v>
      </c>
      <c r="AN2430">
        <f t="shared" si="113"/>
        <v>9.9664078576893023E-2</v>
      </c>
    </row>
    <row r="2431" spans="1:40" x14ac:dyDescent="0.25">
      <c r="A2431" s="2">
        <v>2548</v>
      </c>
      <c r="B2431" t="s">
        <v>440</v>
      </c>
      <c r="C2431">
        <v>941.74386009195916</v>
      </c>
      <c r="D2431">
        <v>380.40400279249559</v>
      </c>
      <c r="E2431">
        <v>3.8424409002634232</v>
      </c>
      <c r="F2431">
        <v>43.704576046337287</v>
      </c>
      <c r="G2431">
        <v>51.855262955407277</v>
      </c>
      <c r="H2431">
        <v>40.828715339308211</v>
      </c>
      <c r="I2431">
        <v>48.443027321739926</v>
      </c>
      <c r="J2431">
        <v>1.7235416544574249</v>
      </c>
      <c r="K2431">
        <v>2.0449675083033867</v>
      </c>
      <c r="L2431">
        <v>37.932084494714395</v>
      </c>
      <c r="M2431">
        <v>45.00620054629762</v>
      </c>
      <c r="N2431">
        <v>20.458029878172422</v>
      </c>
      <c r="O2431">
        <v>13.674345493776189</v>
      </c>
      <c r="P2431">
        <v>16.224544757949761</v>
      </c>
      <c r="Q2431">
        <v>24.059192129352045</v>
      </c>
      <c r="R2431">
        <v>28.546097961233006</v>
      </c>
      <c r="S2431">
        <v>0</v>
      </c>
      <c r="T2431">
        <v>0.52141519854156326</v>
      </c>
      <c r="U2431">
        <v>0.85046556247828831</v>
      </c>
      <c r="V2431">
        <v>0</v>
      </c>
      <c r="W2431">
        <v>21.802761282579553</v>
      </c>
      <c r="X2431">
        <v>7.001922744294454</v>
      </c>
      <c r="Y2431">
        <v>73.660525328017542</v>
      </c>
      <c r="Z2431">
        <v>2.5045474795321301</v>
      </c>
      <c r="AA2431">
        <v>7.5504604708060015</v>
      </c>
      <c r="AB2431">
        <v>1.6165729469546182</v>
      </c>
      <c r="AC2431">
        <v>63.405791433728893</v>
      </c>
      <c r="AD2431">
        <v>0</v>
      </c>
      <c r="AE2431">
        <v>0</v>
      </c>
      <c r="AF2431">
        <v>0</v>
      </c>
      <c r="AG2431">
        <v>0</v>
      </c>
      <c r="AH2431">
        <v>4.082367865218079</v>
      </c>
      <c r="AL2431">
        <f t="shared" si="111"/>
        <v>0.40801587350432866</v>
      </c>
      <c r="AM2431">
        <f t="shared" si="112"/>
        <v>9.1516345967017979E-3</v>
      </c>
      <c r="AN2431">
        <f t="shared" si="113"/>
        <v>4.0320642431294192E-2</v>
      </c>
    </row>
    <row r="2432" spans="1:40" x14ac:dyDescent="0.25">
      <c r="A2432" s="2">
        <v>2549</v>
      </c>
      <c r="B2432" t="s">
        <v>443</v>
      </c>
      <c r="C2432">
        <v>1020.8105694803244</v>
      </c>
      <c r="D2432">
        <v>557.41017155598945</v>
      </c>
      <c r="E2432">
        <v>5.6303709363907828</v>
      </c>
      <c r="F2432">
        <v>38.737236514031309</v>
      </c>
      <c r="G2432">
        <v>45.961539209788121</v>
      </c>
      <c r="H2432">
        <v>36.188238068846047</v>
      </c>
      <c r="I2432">
        <v>42.937128707719985</v>
      </c>
      <c r="J2432">
        <v>1.5276487441432907</v>
      </c>
      <c r="K2432">
        <v>1.8125422369655135</v>
      </c>
      <c r="L2432">
        <v>33.620830161676281</v>
      </c>
      <c r="M2432">
        <v>39.890922024078641</v>
      </c>
      <c r="N2432">
        <v>18.132827582211487</v>
      </c>
      <c r="O2432">
        <v>12.120157738296587</v>
      </c>
      <c r="P2432">
        <v>14.380508506817065</v>
      </c>
      <c r="Q2432">
        <v>41.202185976288177</v>
      </c>
      <c r="R2432">
        <v>48.886165037152438</v>
      </c>
      <c r="S2432">
        <v>0</v>
      </c>
      <c r="T2432">
        <v>0.46215260952309045</v>
      </c>
      <c r="U2432">
        <v>0.75380403200412904</v>
      </c>
      <c r="V2432">
        <v>0</v>
      </c>
      <c r="W2432">
        <v>28.311048232603298</v>
      </c>
      <c r="X2432">
        <v>9.0920489366211577</v>
      </c>
      <c r="Y2432">
        <v>0</v>
      </c>
      <c r="Z2432">
        <v>1.0714641623666867</v>
      </c>
      <c r="AA2432">
        <v>9.8043292680615259</v>
      </c>
      <c r="AB2432">
        <v>2.0991320355977878</v>
      </c>
      <c r="AC2432">
        <v>27.125472271113967</v>
      </c>
      <c r="AD2432">
        <v>0</v>
      </c>
      <c r="AE2432">
        <v>0</v>
      </c>
      <c r="AF2432">
        <v>0</v>
      </c>
      <c r="AG2432">
        <v>0</v>
      </c>
      <c r="AH2432">
        <v>3.6526449320372287</v>
      </c>
      <c r="AL2432">
        <f t="shared" si="111"/>
        <v>0.55156221861908594</v>
      </c>
      <c r="AM2432">
        <f t="shared" si="112"/>
        <v>1.0963033991621155E-2</v>
      </c>
      <c r="AN2432">
        <f t="shared" si="113"/>
        <v>4.8301379263720606E-2</v>
      </c>
    </row>
    <row r="2433" spans="1:40" x14ac:dyDescent="0.25">
      <c r="A2433" s="2">
        <v>2550</v>
      </c>
      <c r="B2433" t="s">
        <v>446</v>
      </c>
      <c r="C2433">
        <v>802.76732736023405</v>
      </c>
      <c r="D2433">
        <v>785.87505881057803</v>
      </c>
      <c r="E2433">
        <v>7.9381296513675563</v>
      </c>
      <c r="F2433">
        <v>0.6691567835813681</v>
      </c>
      <c r="G2433">
        <v>0.79395469290042942</v>
      </c>
      <c r="H2433">
        <v>0.10618798021487948</v>
      </c>
      <c r="I2433">
        <v>0.12599043413691338</v>
      </c>
      <c r="J2433">
        <v>3.9617269620841354E-2</v>
      </c>
      <c r="K2433">
        <v>4.7003471268794721E-2</v>
      </c>
      <c r="L2433">
        <v>1.2256802354343272</v>
      </c>
      <c r="M2433">
        <v>1.4542604146021061</v>
      </c>
      <c r="N2433">
        <v>0.66728753834523746</v>
      </c>
      <c r="O2433">
        <v>0.86500664371926672</v>
      </c>
      <c r="P2433">
        <v>1.0263270466034324</v>
      </c>
      <c r="Q2433">
        <v>0.63570007488146996</v>
      </c>
      <c r="R2433">
        <v>0.75425519539787511</v>
      </c>
      <c r="S2433">
        <v>0</v>
      </c>
      <c r="T2433">
        <v>5.223983375146529E-3</v>
      </c>
      <c r="U2433">
        <v>3.7149701679655769E-2</v>
      </c>
      <c r="V2433">
        <v>0</v>
      </c>
      <c r="W2433">
        <v>0</v>
      </c>
      <c r="X2433">
        <v>0</v>
      </c>
      <c r="Y2433">
        <v>0</v>
      </c>
      <c r="Z2433">
        <v>3.2698396048813014E-2</v>
      </c>
      <c r="AA2433">
        <v>0</v>
      </c>
      <c r="AB2433">
        <v>0</v>
      </c>
      <c r="AC2433">
        <v>0.46863903647787225</v>
      </c>
      <c r="AD2433">
        <v>0</v>
      </c>
      <c r="AE2433">
        <v>0</v>
      </c>
      <c r="AF2433">
        <v>0</v>
      </c>
      <c r="AG2433">
        <v>0</v>
      </c>
      <c r="AH2433">
        <v>0</v>
      </c>
      <c r="AL2433">
        <f t="shared" si="111"/>
        <v>0.98884591014966616</v>
      </c>
      <c r="AM2433">
        <f t="shared" si="112"/>
        <v>0</v>
      </c>
      <c r="AN2433">
        <f t="shared" si="113"/>
        <v>0</v>
      </c>
    </row>
    <row r="2434" spans="1:40" x14ac:dyDescent="0.25">
      <c r="A2434" s="2">
        <v>2551</v>
      </c>
      <c r="B2434" t="s">
        <v>385</v>
      </c>
      <c r="C2434">
        <v>2.9934010873494827</v>
      </c>
      <c r="D2434">
        <v>2.9634671211151731</v>
      </c>
      <c r="E2434">
        <v>2.9933966234309661E-2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L2434">
        <f t="shared" si="111"/>
        <v>1</v>
      </c>
      <c r="AM2434">
        <f t="shared" si="112"/>
        <v>0</v>
      </c>
      <c r="AN2434">
        <f t="shared" si="113"/>
        <v>0</v>
      </c>
    </row>
    <row r="2435" spans="1:40" x14ac:dyDescent="0.25">
      <c r="A2435" s="2">
        <v>2552</v>
      </c>
      <c r="B2435" t="s">
        <v>385</v>
      </c>
      <c r="C2435">
        <v>329.8817908302014</v>
      </c>
      <c r="D2435">
        <v>325.71134591197165</v>
      </c>
      <c r="E2435">
        <v>3.2900163392891062</v>
      </c>
      <c r="F2435">
        <v>1.8991269186265725E-3</v>
      </c>
      <c r="G2435">
        <v>9.6089161811082929E-2</v>
      </c>
      <c r="H2435">
        <v>4.9977024174383488E-4</v>
      </c>
      <c r="I2435">
        <v>2.5821461823737811E-2</v>
      </c>
      <c r="J2435">
        <v>3.3318016116255657E-5</v>
      </c>
      <c r="K2435">
        <v>2.5988053237039734E-3</v>
      </c>
      <c r="L2435">
        <v>1.0861673587079505E-2</v>
      </c>
      <c r="M2435">
        <v>0.54768154891901044</v>
      </c>
      <c r="N2435">
        <v>9.0525049787866615E-2</v>
      </c>
      <c r="O2435">
        <v>1.832490886394061E-3</v>
      </c>
      <c r="P2435">
        <v>9.3157173061050813E-2</v>
      </c>
      <c r="Q2435">
        <v>0</v>
      </c>
      <c r="R2435">
        <v>0</v>
      </c>
      <c r="S2435">
        <v>0</v>
      </c>
      <c r="T2435">
        <v>6.6636035564312919E-5</v>
      </c>
      <c r="U2435">
        <v>9.3623625286678412E-3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L2435">
        <f t="shared" ref="AL2435:AL2498" si="114">(D2435+E2435)/C2435</f>
        <v>0.99733107857598047</v>
      </c>
      <c r="AM2435">
        <f t="shared" ref="AM2435:AM2498" si="115">(SUM(X2435,AB2435,AE2435))/C2435</f>
        <v>0</v>
      </c>
      <c r="AN2435">
        <f t="shared" ref="AN2435:AN2498" si="116">(SUM(AA2435:AB2435,AD2435:AE2435,W2435:X2435))/C2435</f>
        <v>0</v>
      </c>
    </row>
    <row r="2436" spans="1:40" x14ac:dyDescent="0.25">
      <c r="A2436" s="2">
        <v>2553</v>
      </c>
      <c r="B2436" t="s">
        <v>385</v>
      </c>
      <c r="C2436">
        <v>6.8248832296444961</v>
      </c>
      <c r="D2436">
        <v>6.7566345226248403</v>
      </c>
      <c r="E2436">
        <v>6.824870701965538E-2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L2436">
        <f t="shared" si="114"/>
        <v>1</v>
      </c>
      <c r="AM2436">
        <f t="shared" si="115"/>
        <v>0</v>
      </c>
      <c r="AN2436">
        <f t="shared" si="116"/>
        <v>0</v>
      </c>
    </row>
    <row r="2437" spans="1:40" x14ac:dyDescent="0.25">
      <c r="A2437" s="2">
        <v>2554</v>
      </c>
      <c r="B2437" t="s">
        <v>386</v>
      </c>
      <c r="C2437">
        <v>1.6748266265652133E-2</v>
      </c>
      <c r="D2437">
        <v>1.6580783558576565E-2</v>
      </c>
      <c r="E2437">
        <v>1.6748270707556723E-4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L2437">
        <f t="shared" si="114"/>
        <v>1</v>
      </c>
      <c r="AM2437">
        <f t="shared" si="115"/>
        <v>0</v>
      </c>
      <c r="AN2437">
        <f t="shared" si="116"/>
        <v>0</v>
      </c>
    </row>
    <row r="2438" spans="1:40" x14ac:dyDescent="0.25">
      <c r="A2438" s="2">
        <v>2555</v>
      </c>
      <c r="B2438" t="s">
        <v>386</v>
      </c>
      <c r="C2438">
        <v>81.194177100062959</v>
      </c>
      <c r="D2438">
        <v>80.382235219419243</v>
      </c>
      <c r="E2438">
        <v>0.81194188064370953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L2438">
        <f t="shared" si="114"/>
        <v>1</v>
      </c>
      <c r="AM2438">
        <f t="shared" si="115"/>
        <v>0</v>
      </c>
      <c r="AN2438">
        <f t="shared" si="116"/>
        <v>0</v>
      </c>
    </row>
    <row r="2439" spans="1:40" x14ac:dyDescent="0.25">
      <c r="A2439" s="2">
        <v>2556</v>
      </c>
      <c r="B2439" t="s">
        <v>386</v>
      </c>
      <c r="C2439">
        <v>486.94275720803199</v>
      </c>
      <c r="D2439">
        <v>482.07333497288357</v>
      </c>
      <c r="E2439">
        <v>4.8694222351484333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L2439">
        <f t="shared" si="114"/>
        <v>1</v>
      </c>
      <c r="AM2439">
        <f t="shared" si="115"/>
        <v>0</v>
      </c>
      <c r="AN2439">
        <f t="shared" si="116"/>
        <v>0</v>
      </c>
    </row>
    <row r="2440" spans="1:40" x14ac:dyDescent="0.25">
      <c r="A2440" s="2">
        <v>2557</v>
      </c>
      <c r="B2440" t="s">
        <v>394</v>
      </c>
      <c r="C2440">
        <v>1497.6354103394476</v>
      </c>
      <c r="D2440">
        <v>1319.7306912699573</v>
      </c>
      <c r="E2440">
        <v>13.330592963012572</v>
      </c>
      <c r="F2440">
        <v>9.9961488783054719E-2</v>
      </c>
      <c r="G2440">
        <v>5.0400120545950813</v>
      </c>
      <c r="H2440">
        <v>2.6854024025452113E-2</v>
      </c>
      <c r="I2440">
        <v>1.3529458370615364</v>
      </c>
      <c r="J2440">
        <v>2.7028400368896218E-3</v>
      </c>
      <c r="K2440">
        <v>0.13583950678231554</v>
      </c>
      <c r="L2440">
        <v>0.56968893825423417</v>
      </c>
      <c r="M2440">
        <v>28.72190362015677</v>
      </c>
      <c r="N2440">
        <v>4.7470590652265123</v>
      </c>
      <c r="O2440">
        <v>9.6909895143798788E-2</v>
      </c>
      <c r="P2440">
        <v>4.8852962570848062</v>
      </c>
      <c r="Q2440">
        <v>104.56484385830861</v>
      </c>
      <c r="R2440">
        <v>0</v>
      </c>
      <c r="S2440">
        <v>10.590021306916922</v>
      </c>
      <c r="T2440">
        <v>4.2722309641757064E-3</v>
      </c>
      <c r="U2440">
        <v>0.49187330045320377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1.0039317801401688</v>
      </c>
      <c r="AB2440">
        <v>2.2400101025441921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L2440">
        <f t="shared" si="114"/>
        <v>0.89011068717373876</v>
      </c>
      <c r="AM2440">
        <f t="shared" si="115"/>
        <v>1.4956978761850195E-3</v>
      </c>
      <c r="AN2440">
        <f t="shared" si="116"/>
        <v>2.1660424561870521E-3</v>
      </c>
    </row>
    <row r="2441" spans="1:40" x14ac:dyDescent="0.25">
      <c r="A2441" s="2">
        <v>2558</v>
      </c>
      <c r="B2441" t="s">
        <v>394</v>
      </c>
      <c r="C2441">
        <v>410.08051028968094</v>
      </c>
      <c r="D2441">
        <v>368.75883330155114</v>
      </c>
      <c r="E2441">
        <v>3.7248398069227293</v>
      </c>
      <c r="F2441">
        <v>1.8991269186265725E-3</v>
      </c>
      <c r="G2441">
        <v>9.6089161811082929E-2</v>
      </c>
      <c r="H2441">
        <v>4.9977024174383488E-4</v>
      </c>
      <c r="I2441">
        <v>2.5821461823737811E-2</v>
      </c>
      <c r="J2441">
        <v>3.3318016116255657E-5</v>
      </c>
      <c r="K2441">
        <v>2.5988053237039734E-3</v>
      </c>
      <c r="L2441">
        <v>1.0861673587079505E-2</v>
      </c>
      <c r="M2441">
        <v>0.54768154891901044</v>
      </c>
      <c r="N2441">
        <v>9.0525049787866615E-2</v>
      </c>
      <c r="O2441">
        <v>1.832490886394061E-3</v>
      </c>
      <c r="P2441">
        <v>9.3157173061050813E-2</v>
      </c>
      <c r="Q2441">
        <v>30.6817462032976</v>
      </c>
      <c r="R2441">
        <v>0</v>
      </c>
      <c r="S2441">
        <v>3.107436595332445</v>
      </c>
      <c r="T2441">
        <v>6.6636035564312919E-5</v>
      </c>
      <c r="U2441">
        <v>9.3623625286678412E-3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2.9272258036363876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L2441">
        <f t="shared" si="114"/>
        <v>0.90831840031936972</v>
      </c>
      <c r="AM2441">
        <f t="shared" si="115"/>
        <v>7.1381734322574723E-3</v>
      </c>
      <c r="AN2441">
        <f t="shared" si="116"/>
        <v>7.1381734322574723E-3</v>
      </c>
    </row>
    <row r="2442" spans="1:40" x14ac:dyDescent="0.25">
      <c r="A2442" s="2">
        <v>2559</v>
      </c>
      <c r="B2442" t="s">
        <v>401</v>
      </c>
      <c r="C2442">
        <v>1139.975725573682</v>
      </c>
      <c r="D2442">
        <v>49.116031232389737</v>
      </c>
      <c r="E2442">
        <v>0.49612346445183209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783.77277617499294</v>
      </c>
      <c r="X2442">
        <v>267.80212091750758</v>
      </c>
      <c r="Y2442">
        <v>15.938918738871724</v>
      </c>
      <c r="Z2442">
        <v>0</v>
      </c>
      <c r="AA2442">
        <v>16.753993879492167</v>
      </c>
      <c r="AB2442">
        <v>6.0957611659759454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L2442">
        <f t="shared" si="114"/>
        <v>4.3520360639148457E-2</v>
      </c>
      <c r="AM2442">
        <f t="shared" si="115"/>
        <v>0.24026641615166586</v>
      </c>
      <c r="AN2442">
        <f t="shared" si="116"/>
        <v>0.94249783397560916</v>
      </c>
    </row>
    <row r="2443" spans="1:40" x14ac:dyDescent="0.25">
      <c r="A2443" s="2">
        <v>2560</v>
      </c>
      <c r="B2443" t="s">
        <v>401</v>
      </c>
      <c r="C2443">
        <v>4.596672228537666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3.2435267951497049</v>
      </c>
      <c r="X2443">
        <v>1.2212736576038576</v>
      </c>
      <c r="Y2443">
        <v>0.13143167715774817</v>
      </c>
      <c r="Z2443">
        <v>0</v>
      </c>
      <c r="AA2443">
        <v>1.1002465383818538E-4</v>
      </c>
      <c r="AB2443">
        <v>3.3007397251702146E-4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L2443">
        <f t="shared" si="114"/>
        <v>0</v>
      </c>
      <c r="AM2443">
        <f t="shared" si="115"/>
        <v>0.26575828574251031</v>
      </c>
      <c r="AN2443">
        <f t="shared" si="116"/>
        <v>0.97140721142965614</v>
      </c>
    </row>
    <row r="2444" spans="1:40" x14ac:dyDescent="0.25">
      <c r="A2444" s="2">
        <v>2561</v>
      </c>
      <c r="B2444" t="s">
        <v>402</v>
      </c>
      <c r="C2444">
        <v>166.482299077828</v>
      </c>
      <c r="D2444">
        <v>1.1328504385653433</v>
      </c>
      <c r="E2444">
        <v>1.1442836956428927E-2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106.46051538732108</v>
      </c>
      <c r="X2444">
        <v>58.642084333588883</v>
      </c>
      <c r="Y2444">
        <v>0</v>
      </c>
      <c r="Z2444">
        <v>0</v>
      </c>
      <c r="AA2444">
        <v>0.10974447211000206</v>
      </c>
      <c r="AB2444">
        <v>0.12566160928626188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L2444">
        <f t="shared" si="114"/>
        <v>6.8733630053176538E-3</v>
      </c>
      <c r="AM2444">
        <f t="shared" si="115"/>
        <v>0.35299696285069981</v>
      </c>
      <c r="AN2444">
        <f t="shared" si="116"/>
        <v>0.99312663699468229</v>
      </c>
    </row>
    <row r="2445" spans="1:40" x14ac:dyDescent="0.25">
      <c r="A2445" s="2">
        <v>2562</v>
      </c>
      <c r="B2445" t="s">
        <v>403</v>
      </c>
      <c r="C2445">
        <v>3.5898024804651687</v>
      </c>
      <c r="D2445">
        <v>0.13754984860247127</v>
      </c>
      <c r="E2445">
        <v>1.3894882749795054E-3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2.2071642209115643</v>
      </c>
      <c r="X2445">
        <v>1.180736025339048</v>
      </c>
      <c r="Y2445">
        <v>6.2962897337105916E-2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L2445">
        <f t="shared" si="114"/>
        <v>3.8703894610782857E-2</v>
      </c>
      <c r="AM2445">
        <f t="shared" si="115"/>
        <v>0.32891392542189329</v>
      </c>
      <c r="AN2445">
        <f t="shared" si="116"/>
        <v>0.94375672886927364</v>
      </c>
    </row>
    <row r="2446" spans="1:40" x14ac:dyDescent="0.25">
      <c r="A2446" s="2">
        <v>2563</v>
      </c>
      <c r="B2446" t="s">
        <v>403</v>
      </c>
      <c r="C2446">
        <v>536.88973424585606</v>
      </c>
      <c r="D2446">
        <v>149.53625789062528</v>
      </c>
      <c r="E2446">
        <v>1.5104544782486182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3.334597942905447E-2</v>
      </c>
      <c r="R2446">
        <v>2.0251301884012547E-2</v>
      </c>
      <c r="S2446">
        <v>9.3189315692917369E-5</v>
      </c>
      <c r="T2446">
        <v>0</v>
      </c>
      <c r="U2446">
        <v>0</v>
      </c>
      <c r="V2446">
        <v>0</v>
      </c>
      <c r="W2446">
        <v>248.26477714650815</v>
      </c>
      <c r="X2446">
        <v>136.75271010588264</v>
      </c>
      <c r="Y2446">
        <v>0</v>
      </c>
      <c r="Z2446">
        <v>0</v>
      </c>
      <c r="AA2446">
        <v>0.25592292891243756</v>
      </c>
      <c r="AB2446">
        <v>0.29304152165546282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0.22287970339475804</v>
      </c>
      <c r="AL2446">
        <f t="shared" si="114"/>
        <v>0.28133656267621165</v>
      </c>
      <c r="AM2446">
        <f t="shared" si="115"/>
        <v>0.25525865533644421</v>
      </c>
      <c r="AN2446">
        <f t="shared" si="116"/>
        <v>0.71814830329089063</v>
      </c>
    </row>
    <row r="2447" spans="1:40" x14ac:dyDescent="0.25">
      <c r="A2447" s="2">
        <v>2564</v>
      </c>
      <c r="B2447" t="s">
        <v>403</v>
      </c>
      <c r="C2447">
        <v>32.568238240282156</v>
      </c>
      <c r="D2447">
        <v>3.2505467086800124</v>
      </c>
      <c r="E2447">
        <v>3.2834029197732623E-2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22.983028802409187</v>
      </c>
      <c r="X2447">
        <v>6.1675410301068885</v>
      </c>
      <c r="Y2447">
        <v>9.2947268056101331E-2</v>
      </c>
      <c r="Z2447">
        <v>0</v>
      </c>
      <c r="AA2447">
        <v>2.2346163152561192E-2</v>
      </c>
      <c r="AB2447">
        <v>1.8994238679677013E-2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L2447">
        <f t="shared" si="114"/>
        <v>0.100815423716002</v>
      </c>
      <c r="AM2447">
        <f t="shared" si="115"/>
        <v>0.18995609228670909</v>
      </c>
      <c r="AN2447">
        <f t="shared" si="116"/>
        <v>0.89633065255099309</v>
      </c>
    </row>
    <row r="2448" spans="1:40" x14ac:dyDescent="0.25">
      <c r="A2448" s="2">
        <v>2565</v>
      </c>
      <c r="B2448" t="s">
        <v>404</v>
      </c>
      <c r="C2448">
        <v>1156.2751037257024</v>
      </c>
      <c r="D2448">
        <v>17.428269146977001</v>
      </c>
      <c r="E2448">
        <v>0.17604380996677912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818.73411811031315</v>
      </c>
      <c r="X2448">
        <v>279.74782993548774</v>
      </c>
      <c r="Y2448">
        <v>16.097950915252241</v>
      </c>
      <c r="Z2448">
        <v>0</v>
      </c>
      <c r="AA2448">
        <v>17.50133051404811</v>
      </c>
      <c r="AB2448">
        <v>6.367671593280896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0.22188970037636163</v>
      </c>
      <c r="AL2448">
        <f t="shared" si="114"/>
        <v>1.5225021191081501E-2</v>
      </c>
      <c r="AM2448">
        <f t="shared" si="115"/>
        <v>0.24744587218634989</v>
      </c>
      <c r="AN2448">
        <f t="shared" si="116"/>
        <v>0.97066082849724644</v>
      </c>
    </row>
    <row r="2449" spans="1:40" x14ac:dyDescent="0.25">
      <c r="A2449" s="2">
        <v>2566</v>
      </c>
      <c r="B2449" t="s">
        <v>404</v>
      </c>
      <c r="C2449">
        <v>9.7403678711592541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7.2749036424003179</v>
      </c>
      <c r="X2449">
        <v>2.3645490734933277</v>
      </c>
      <c r="Y2449">
        <v>0</v>
      </c>
      <c r="Z2449">
        <v>0</v>
      </c>
      <c r="AA2449">
        <v>7.2399873911522084E-2</v>
      </c>
      <c r="AB2449">
        <v>2.7830306655350145E-2</v>
      </c>
      <c r="AC2449">
        <v>0</v>
      </c>
      <c r="AD2449">
        <v>5.3093240868449534E-4</v>
      </c>
      <c r="AE2449">
        <v>1.5404229005287493E-4</v>
      </c>
      <c r="AF2449">
        <v>0</v>
      </c>
      <c r="AG2449">
        <v>0</v>
      </c>
      <c r="AH2449">
        <v>0</v>
      </c>
      <c r="AL2449">
        <f t="shared" si="114"/>
        <v>0</v>
      </c>
      <c r="AM2449">
        <f t="shared" si="115"/>
        <v>0.24563070451608954</v>
      </c>
      <c r="AN2449">
        <f t="shared" si="116"/>
        <v>1.0000000000000002</v>
      </c>
    </row>
    <row r="2450" spans="1:40" x14ac:dyDescent="0.25">
      <c r="A2450" s="2">
        <v>2567</v>
      </c>
      <c r="B2450" t="s">
        <v>408</v>
      </c>
      <c r="C2450">
        <v>7.5204824307759628</v>
      </c>
      <c r="D2450">
        <v>1.1625868993787356</v>
      </c>
      <c r="E2450">
        <v>1.1743249606425248E-2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4.6541818354724844</v>
      </c>
      <c r="X2450">
        <v>1.5415862822858097</v>
      </c>
      <c r="Y2450">
        <v>0</v>
      </c>
      <c r="Z2450">
        <v>0</v>
      </c>
      <c r="AA2450">
        <v>9.1835388707598845E-2</v>
      </c>
      <c r="AB2450">
        <v>5.8548775324909284E-2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L2450">
        <f t="shared" si="114"/>
        <v>0.15615090651358565</v>
      </c>
      <c r="AM2450">
        <f t="shared" si="115"/>
        <v>0.21277026737839438</v>
      </c>
      <c r="AN2450">
        <f t="shared" si="116"/>
        <v>0.84384909348641435</v>
      </c>
    </row>
    <row r="2451" spans="1:40" x14ac:dyDescent="0.25">
      <c r="A2451" s="2">
        <v>2568</v>
      </c>
      <c r="B2451" t="s">
        <v>408</v>
      </c>
      <c r="C2451">
        <v>887.93143431514511</v>
      </c>
      <c r="D2451">
        <v>47.204299879651771</v>
      </c>
      <c r="E2451">
        <v>0.47681627801954041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620.5123278775618</v>
      </c>
      <c r="X2451">
        <v>218.64521709983168</v>
      </c>
      <c r="Y2451">
        <v>0</v>
      </c>
      <c r="Z2451">
        <v>1.0927731800802125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L2451">
        <f t="shared" si="114"/>
        <v>5.369909692908597E-2</v>
      </c>
      <c r="AM2451">
        <f t="shared" si="115"/>
        <v>0.24624110449301878</v>
      </c>
      <c r="AN2451">
        <f t="shared" si="116"/>
        <v>0.94507020761645799</v>
      </c>
    </row>
    <row r="2452" spans="1:40" x14ac:dyDescent="0.25">
      <c r="A2452" s="2">
        <v>2569</v>
      </c>
      <c r="B2452" t="s">
        <v>412</v>
      </c>
      <c r="C2452">
        <v>970.37751352993951</v>
      </c>
      <c r="D2452">
        <v>187.48674758256433</v>
      </c>
      <c r="E2452">
        <v>1.8937895162889875</v>
      </c>
      <c r="F2452">
        <v>20.410108611727008</v>
      </c>
      <c r="G2452">
        <v>12.394753324548573</v>
      </c>
      <c r="H2452">
        <v>32.306482190740752</v>
      </c>
      <c r="I2452">
        <v>19.619862936308664</v>
      </c>
      <c r="J2452">
        <v>5.2935493175444037</v>
      </c>
      <c r="K2452">
        <v>3.2153665202487978</v>
      </c>
      <c r="L2452">
        <v>21.86187722799146</v>
      </c>
      <c r="M2452">
        <v>13.277240300269495</v>
      </c>
      <c r="N2452">
        <v>17.371652645043604</v>
      </c>
      <c r="O2452">
        <v>1.753961510411173</v>
      </c>
      <c r="P2452">
        <v>1.064905229792666</v>
      </c>
      <c r="Q2452">
        <v>17.239871364821163</v>
      </c>
      <c r="R2452">
        <v>10.469923074034487</v>
      </c>
      <c r="S2452">
        <v>4.8178876213238277E-2</v>
      </c>
      <c r="T2452">
        <v>2.4581618851092077</v>
      </c>
      <c r="U2452">
        <v>0.43022994544112586</v>
      </c>
      <c r="V2452">
        <v>0</v>
      </c>
      <c r="W2452">
        <v>371.75325131217767</v>
      </c>
      <c r="X2452">
        <v>204.77437513261282</v>
      </c>
      <c r="Y2452">
        <v>0</v>
      </c>
      <c r="Z2452">
        <v>23.985442770513835</v>
      </c>
      <c r="AA2452">
        <v>0.38322061631960397</v>
      </c>
      <c r="AB2452">
        <v>0.43880223242702743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0.44575940678951609</v>
      </c>
      <c r="AL2452">
        <f t="shared" si="114"/>
        <v>0.1951617122803519</v>
      </c>
      <c r="AM2452">
        <f t="shared" si="115"/>
        <v>0.21147767183777422</v>
      </c>
      <c r="AN2452">
        <f t="shared" si="116"/>
        <v>0.59497426645153184</v>
      </c>
    </row>
    <row r="2453" spans="1:40" x14ac:dyDescent="0.25">
      <c r="A2453" s="2">
        <v>2570</v>
      </c>
      <c r="B2453" t="s">
        <v>418</v>
      </c>
      <c r="C2453">
        <v>658.27594035173797</v>
      </c>
      <c r="D2453">
        <v>70.314549817676905</v>
      </c>
      <c r="E2453">
        <v>0.71025235609617909</v>
      </c>
      <c r="F2453">
        <v>6.3621113760478534E-2</v>
      </c>
      <c r="G2453">
        <v>3.8636842634567611E-2</v>
      </c>
      <c r="H2453">
        <v>0.35196333927251994</v>
      </c>
      <c r="I2453">
        <v>0.2137501126086758</v>
      </c>
      <c r="J2453">
        <v>2.3029896105745764E-2</v>
      </c>
      <c r="K2453">
        <v>1.3985233823055278E-2</v>
      </c>
      <c r="L2453">
        <v>0.1352773139348443</v>
      </c>
      <c r="M2453">
        <v>8.2154305587617799E-2</v>
      </c>
      <c r="N2453">
        <v>8.1098302455929389E-2</v>
      </c>
      <c r="O2453">
        <v>1.7810816108961295E-2</v>
      </c>
      <c r="P2453">
        <v>1.0817233131288642E-2</v>
      </c>
      <c r="Q2453">
        <v>0.38660546650959554</v>
      </c>
      <c r="R2453">
        <v>0.23478960703366183</v>
      </c>
      <c r="S2453">
        <v>1.0760811206458997E-3</v>
      </c>
      <c r="T2453">
        <v>1.3089761100046759E-2</v>
      </c>
      <c r="U2453">
        <v>1.7928795123734258E-3</v>
      </c>
      <c r="V2453">
        <v>0</v>
      </c>
      <c r="W2453">
        <v>437.36027850144774</v>
      </c>
      <c r="X2453">
        <v>142.1544383469203</v>
      </c>
      <c r="Y2453">
        <v>0</v>
      </c>
      <c r="Z2453">
        <v>0</v>
      </c>
      <c r="AA2453">
        <v>4.3526114672998402</v>
      </c>
      <c r="AB2453">
        <v>1.6731315310656936</v>
      </c>
      <c r="AC2453">
        <v>0</v>
      </c>
      <c r="AD2453">
        <v>3.1919150760198828E-2</v>
      </c>
      <c r="AE2453">
        <v>9.260875771035933E-3</v>
      </c>
      <c r="AF2453">
        <v>0</v>
      </c>
      <c r="AG2453">
        <v>0</v>
      </c>
      <c r="AH2453">
        <v>0</v>
      </c>
      <c r="AL2453">
        <f t="shared" si="114"/>
        <v>0.10789518167080853</v>
      </c>
      <c r="AM2453">
        <f t="shared" si="115"/>
        <v>0.21850537432205167</v>
      </c>
      <c r="AN2453">
        <f t="shared" si="116"/>
        <v>0.8895686504361221</v>
      </c>
    </row>
    <row r="2454" spans="1:40" x14ac:dyDescent="0.25">
      <c r="A2454" s="2">
        <v>2571</v>
      </c>
      <c r="B2454" t="s">
        <v>418</v>
      </c>
      <c r="C2454">
        <v>7.4504940264304933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0.20374215141904722</v>
      </c>
      <c r="R2454">
        <v>0.1237310578270623</v>
      </c>
      <c r="S2454">
        <v>5.6574430779723808E-4</v>
      </c>
      <c r="T2454">
        <v>0</v>
      </c>
      <c r="U2454">
        <v>0</v>
      </c>
      <c r="V2454">
        <v>0</v>
      </c>
      <c r="W2454">
        <v>5.2881056203998016</v>
      </c>
      <c r="X2454">
        <v>1.818920769030538</v>
      </c>
      <c r="Y2454">
        <v>0</v>
      </c>
      <c r="Z2454">
        <v>0</v>
      </c>
      <c r="AA2454">
        <v>1.0134527361750191E-2</v>
      </c>
      <c r="AB2454">
        <v>5.2941560844963695E-3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L2454">
        <f t="shared" si="114"/>
        <v>0</v>
      </c>
      <c r="AM2454">
        <f t="shared" si="115"/>
        <v>0.24484482755689285</v>
      </c>
      <c r="AN2454">
        <f t="shared" si="116"/>
        <v>0.95597084537076404</v>
      </c>
    </row>
    <row r="2455" spans="1:40" x14ac:dyDescent="0.25">
      <c r="A2455" s="2">
        <v>2572</v>
      </c>
      <c r="B2455" t="s">
        <v>419</v>
      </c>
      <c r="C2455">
        <v>1043.7623395030898</v>
      </c>
      <c r="D2455">
        <v>42.184333276205699</v>
      </c>
      <c r="E2455">
        <v>0.42610604003322677</v>
      </c>
      <c r="F2455">
        <v>2.3736035365657705E-2</v>
      </c>
      <c r="G2455">
        <v>1.4414905753260305E-2</v>
      </c>
      <c r="H2455">
        <v>0.13131255832415925</v>
      </c>
      <c r="I2455">
        <v>7.9746761772303762E-2</v>
      </c>
      <c r="J2455">
        <v>8.5918037686666931E-3</v>
      </c>
      <c r="K2455">
        <v>5.2178622601070168E-3</v>
      </c>
      <c r="L2455">
        <v>5.0469852362305327E-2</v>
      </c>
      <c r="M2455">
        <v>3.0650522065576124E-2</v>
      </c>
      <c r="N2455">
        <v>3.0256790705836149E-2</v>
      </c>
      <c r="O2455">
        <v>6.6450573066418094E-3</v>
      </c>
      <c r="P2455">
        <v>4.0355839553576286E-3</v>
      </c>
      <c r="Q2455">
        <v>0</v>
      </c>
      <c r="R2455">
        <v>0</v>
      </c>
      <c r="S2455">
        <v>0</v>
      </c>
      <c r="T2455">
        <v>4.8835702351156659E-3</v>
      </c>
      <c r="U2455">
        <v>6.6880098186134439E-4</v>
      </c>
      <c r="V2455">
        <v>0</v>
      </c>
      <c r="W2455">
        <v>719.39684366909069</v>
      </c>
      <c r="X2455">
        <v>245.8059355622845</v>
      </c>
      <c r="Y2455">
        <v>14.585522462327335</v>
      </c>
      <c r="Z2455">
        <v>0</v>
      </c>
      <c r="AA2455">
        <v>15.377888441824249</v>
      </c>
      <c r="AB2455">
        <v>5.5950799464673047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L2455">
        <f t="shared" si="114"/>
        <v>4.0823890366196512E-2</v>
      </c>
      <c r="AM2455">
        <f t="shared" si="115"/>
        <v>0.24086040087290159</v>
      </c>
      <c r="AN2455">
        <f t="shared" si="116"/>
        <v>0.94482786961748522</v>
      </c>
    </row>
    <row r="2456" spans="1:40" x14ac:dyDescent="0.25">
      <c r="A2456" s="2">
        <v>2573</v>
      </c>
      <c r="B2456" t="s">
        <v>419</v>
      </c>
      <c r="C2456">
        <v>1.2618585265823481</v>
      </c>
      <c r="D2456">
        <v>0.79005112154693158</v>
      </c>
      <c r="E2456">
        <v>7.9803635516424616E-3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0.34642398297144372</v>
      </c>
      <c r="X2456">
        <v>0.11259757492825369</v>
      </c>
      <c r="Y2456">
        <v>0</v>
      </c>
      <c r="Z2456">
        <v>0</v>
      </c>
      <c r="AA2456">
        <v>3.4476130434058136E-3</v>
      </c>
      <c r="AB2456">
        <v>1.3252526978738163E-3</v>
      </c>
      <c r="AC2456">
        <v>0</v>
      </c>
      <c r="AD2456">
        <v>2.528249565164263E-5</v>
      </c>
      <c r="AE2456">
        <v>7.335347145374996E-6</v>
      </c>
      <c r="AF2456">
        <v>0</v>
      </c>
      <c r="AG2456">
        <v>0</v>
      </c>
      <c r="AH2456">
        <v>0</v>
      </c>
      <c r="AL2456">
        <f t="shared" si="114"/>
        <v>0.63242548058060377</v>
      </c>
      <c r="AM2456">
        <f t="shared" si="115"/>
        <v>9.028758816714931E-2</v>
      </c>
      <c r="AN2456">
        <f t="shared" si="116"/>
        <v>0.36757451941939623</v>
      </c>
    </row>
    <row r="2457" spans="1:40" x14ac:dyDescent="0.25">
      <c r="A2457" s="2">
        <v>2574</v>
      </c>
      <c r="B2457" t="s">
        <v>422</v>
      </c>
      <c r="C2457">
        <v>9.1195865568104448</v>
      </c>
      <c r="D2457">
        <v>2.3701533646407942</v>
      </c>
      <c r="E2457">
        <v>2.3941090654927381E-2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5.0231477530859348</v>
      </c>
      <c r="X2457">
        <v>1.6326648364596787</v>
      </c>
      <c r="Y2457">
        <v>0</v>
      </c>
      <c r="Z2457">
        <v>0</v>
      </c>
      <c r="AA2457">
        <v>4.9990389129384298E-2</v>
      </c>
      <c r="AB2457">
        <v>1.9216164119170341E-2</v>
      </c>
      <c r="AC2457">
        <v>0</v>
      </c>
      <c r="AD2457">
        <v>3.665961869488182E-4</v>
      </c>
      <c r="AE2457">
        <v>1.0636253360793745E-4</v>
      </c>
      <c r="AF2457">
        <v>0</v>
      </c>
      <c r="AG2457">
        <v>0</v>
      </c>
      <c r="AH2457">
        <v>0</v>
      </c>
      <c r="AL2457">
        <f t="shared" si="114"/>
        <v>0.26252225804116397</v>
      </c>
      <c r="AM2457">
        <f t="shared" si="115"/>
        <v>0.18114717732228378</v>
      </c>
      <c r="AN2457">
        <f t="shared" si="116"/>
        <v>0.7374777419588362</v>
      </c>
    </row>
    <row r="2458" spans="1:40" x14ac:dyDescent="0.25">
      <c r="A2458" s="2">
        <v>2575</v>
      </c>
      <c r="B2458" t="s">
        <v>422</v>
      </c>
      <c r="C2458">
        <v>430.29073463640151</v>
      </c>
      <c r="D2458">
        <v>164.14058480621412</v>
      </c>
      <c r="E2458">
        <v>1.6580034942944104</v>
      </c>
      <c r="F2458">
        <v>0.38761523852224838</v>
      </c>
      <c r="G2458">
        <v>0.23540113162650703</v>
      </c>
      <c r="H2458">
        <v>2.1444188429961804</v>
      </c>
      <c r="I2458">
        <v>1.3023348877274217</v>
      </c>
      <c r="J2458">
        <v>0.14031216237246719</v>
      </c>
      <c r="K2458">
        <v>8.5212890457010165E-2</v>
      </c>
      <c r="L2458">
        <v>0.82420992940702398</v>
      </c>
      <c r="M2458">
        <v>0.50053603236657285</v>
      </c>
      <c r="N2458">
        <v>0.49412081868541408</v>
      </c>
      <c r="O2458">
        <v>0.10851032415093909</v>
      </c>
      <c r="P2458">
        <v>6.5903873646747491E-2</v>
      </c>
      <c r="Q2458">
        <v>2.4856542473123766</v>
      </c>
      <c r="R2458">
        <v>1.5095189054901601</v>
      </c>
      <c r="S2458">
        <v>6.9020805551263057E-3</v>
      </c>
      <c r="T2458">
        <v>7.974727713281668E-2</v>
      </c>
      <c r="U2458">
        <v>1.0931222427837799E-2</v>
      </c>
      <c r="V2458">
        <v>0</v>
      </c>
      <c r="W2458">
        <v>188.66596181168322</v>
      </c>
      <c r="X2458">
        <v>64.894399049928225</v>
      </c>
      <c r="Y2458">
        <v>0</v>
      </c>
      <c r="Z2458">
        <v>0</v>
      </c>
      <c r="AA2458">
        <v>0.3615737826482488</v>
      </c>
      <c r="AB2458">
        <v>0.18888182675654785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L2458">
        <f t="shared" si="114"/>
        <v>0.38531758867782601</v>
      </c>
      <c r="AM2458">
        <f t="shared" si="115"/>
        <v>0.15125420009724486</v>
      </c>
      <c r="AN2458">
        <f t="shared" si="116"/>
        <v>0.59055609618399407</v>
      </c>
    </row>
    <row r="2459" spans="1:40" x14ac:dyDescent="0.25">
      <c r="A2459" s="2">
        <v>2576</v>
      </c>
      <c r="B2459" t="s">
        <v>424</v>
      </c>
      <c r="C2459">
        <v>10.371701912683232</v>
      </c>
      <c r="D2459">
        <v>0.43564314543147276</v>
      </c>
      <c r="E2459">
        <v>4.4004297659176505E-3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6.3985341953940633</v>
      </c>
      <c r="X2459">
        <v>2.250229085985648</v>
      </c>
      <c r="Y2459">
        <v>0</v>
      </c>
      <c r="Z2459">
        <v>0</v>
      </c>
      <c r="AA2459">
        <v>1.0137080957314188</v>
      </c>
      <c r="AB2459">
        <v>0.26918696037471201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L2459">
        <f t="shared" si="114"/>
        <v>4.2427325708163169E-2</v>
      </c>
      <c r="AM2459">
        <f t="shared" si="115"/>
        <v>0.24291250052987393</v>
      </c>
      <c r="AN2459">
        <f t="shared" si="116"/>
        <v>0.9575726742918369</v>
      </c>
    </row>
    <row r="2460" spans="1:40" x14ac:dyDescent="0.25">
      <c r="A2460" s="2">
        <v>2577</v>
      </c>
      <c r="B2460" t="s">
        <v>424</v>
      </c>
      <c r="C2460">
        <v>538.66471846695345</v>
      </c>
      <c r="D2460">
        <v>52.510174955272909</v>
      </c>
      <c r="E2460">
        <v>0.53040344055687394</v>
      </c>
      <c r="F2460">
        <v>0.11889444015744757</v>
      </c>
      <c r="G2460">
        <v>7.2204384962315557E-2</v>
      </c>
      <c r="H2460">
        <v>0.6577466877115774</v>
      </c>
      <c r="I2460">
        <v>0.39945518259767548</v>
      </c>
      <c r="J2460">
        <v>4.3036381648139881E-2</v>
      </c>
      <c r="K2460">
        <v>2.6135473565926676E-2</v>
      </c>
      <c r="L2460">
        <v>0.2528050867971075</v>
      </c>
      <c r="M2460">
        <v>0.15352995808966283</v>
      </c>
      <c r="N2460">
        <v>0.15155787293765891</v>
      </c>
      <c r="O2460">
        <v>3.3284586026080303E-2</v>
      </c>
      <c r="P2460">
        <v>2.0214487461663329E-2</v>
      </c>
      <c r="Q2460">
        <v>0</v>
      </c>
      <c r="R2460">
        <v>0</v>
      </c>
      <c r="S2460">
        <v>0</v>
      </c>
      <c r="T2460">
        <v>2.4460970515299343E-2</v>
      </c>
      <c r="U2460">
        <v>3.3513678827082915E-3</v>
      </c>
      <c r="V2460">
        <v>0</v>
      </c>
      <c r="W2460">
        <v>354.71514417493864</v>
      </c>
      <c r="X2460">
        <v>117.49089737135418</v>
      </c>
      <c r="Y2460">
        <v>0</v>
      </c>
      <c r="Z2460">
        <v>0</v>
      </c>
      <c r="AA2460">
        <v>6.9991685536434236</v>
      </c>
      <c r="AB2460">
        <v>4.4622530908341576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L2460">
        <f t="shared" si="114"/>
        <v>9.8466776414805737E-2</v>
      </c>
      <c r="AM2460">
        <f t="shared" si="115"/>
        <v>0.22639899418188839</v>
      </c>
      <c r="AN2460">
        <f t="shared" si="116"/>
        <v>0.89790076574403099</v>
      </c>
    </row>
    <row r="2461" spans="1:40" x14ac:dyDescent="0.25">
      <c r="A2461" s="2">
        <v>2578</v>
      </c>
      <c r="B2461" t="s">
        <v>426</v>
      </c>
      <c r="C2461">
        <v>13.486783939270815</v>
      </c>
      <c r="D2461">
        <v>2.9626917058009923</v>
      </c>
      <c r="E2461">
        <v>2.9926363318659222E-2</v>
      </c>
      <c r="F2461">
        <v>0.12724222752095707</v>
      </c>
      <c r="G2461">
        <v>7.7273685269135223E-2</v>
      </c>
      <c r="H2461">
        <v>0.70392667854503987</v>
      </c>
      <c r="I2461">
        <v>0.42750022521735159</v>
      </c>
      <c r="J2461">
        <v>4.6059792211491528E-2</v>
      </c>
      <c r="K2461">
        <v>2.7970467646110556E-2</v>
      </c>
      <c r="L2461">
        <v>0.27055462786968859</v>
      </c>
      <c r="M2461">
        <v>0.1643086111752356</v>
      </c>
      <c r="N2461">
        <v>0.16219660491185878</v>
      </c>
      <c r="O2461">
        <v>3.562163221792259E-2</v>
      </c>
      <c r="P2461">
        <v>2.1634466262577284E-2</v>
      </c>
      <c r="Q2461">
        <v>0.46392655981151465</v>
      </c>
      <c r="R2461">
        <v>0.28174752844039413</v>
      </c>
      <c r="S2461">
        <v>1.2912973447750794E-3</v>
      </c>
      <c r="T2461">
        <v>2.6179522200093518E-2</v>
      </c>
      <c r="U2461">
        <v>3.5857590247468517E-3</v>
      </c>
      <c r="V2461">
        <v>0</v>
      </c>
      <c r="W2461">
        <v>5.7159957190288209</v>
      </c>
      <c r="X2461">
        <v>1.857859986316186</v>
      </c>
      <c r="Y2461">
        <v>0</v>
      </c>
      <c r="Z2461">
        <v>0</v>
      </c>
      <c r="AA2461">
        <v>5.6885615216195923E-2</v>
      </c>
      <c r="AB2461">
        <v>2.1866669514917975E-2</v>
      </c>
      <c r="AC2461">
        <v>0</v>
      </c>
      <c r="AD2461">
        <v>4.1716117825210344E-4</v>
      </c>
      <c r="AE2461">
        <v>1.2103322789868745E-4</v>
      </c>
      <c r="AF2461">
        <v>0</v>
      </c>
      <c r="AG2461">
        <v>0</v>
      </c>
      <c r="AH2461">
        <v>0</v>
      </c>
      <c r="AL2461">
        <f t="shared" si="114"/>
        <v>0.22189263820010841</v>
      </c>
      <c r="AM2461">
        <f t="shared" si="115"/>
        <v>0.13938442978872542</v>
      </c>
      <c r="AN2461">
        <f t="shared" si="116"/>
        <v>0.5674552375824633</v>
      </c>
    </row>
    <row r="2462" spans="1:40" x14ac:dyDescent="0.25">
      <c r="A2462" s="2">
        <v>2579</v>
      </c>
      <c r="B2462" t="s">
        <v>426</v>
      </c>
      <c r="C2462">
        <v>766.46767128989018</v>
      </c>
      <c r="D2462">
        <v>150.28130857130492</v>
      </c>
      <c r="E2462">
        <v>1.5180093030162454</v>
      </c>
      <c r="F2462">
        <v>7.4615933415532822</v>
      </c>
      <c r="G2462">
        <v>4.5314717838102609</v>
      </c>
      <c r="H2462">
        <v>41.280062727676473</v>
      </c>
      <c r="I2462">
        <v>25.069946588752867</v>
      </c>
      <c r="J2462">
        <v>2.7010091256699935</v>
      </c>
      <c r="K2462">
        <v>1.6403481412974461</v>
      </c>
      <c r="L2462">
        <v>15.866041141085216</v>
      </c>
      <c r="M2462">
        <v>9.6353186230565289</v>
      </c>
      <c r="N2462">
        <v>9.5118257596942222</v>
      </c>
      <c r="O2462">
        <v>2.0888237399055773</v>
      </c>
      <c r="P2462">
        <v>1.2686495676998895</v>
      </c>
      <c r="Q2462">
        <v>9.2498936744247438</v>
      </c>
      <c r="R2462">
        <v>5.6173900253486284</v>
      </c>
      <c r="S2462">
        <v>2.5684791573994611E-2</v>
      </c>
      <c r="T2462">
        <v>1.5351350848067213</v>
      </c>
      <c r="U2462">
        <v>0.21042603173587765</v>
      </c>
      <c r="V2462">
        <v>0</v>
      </c>
      <c r="W2462">
        <v>354.13249251451572</v>
      </c>
      <c r="X2462">
        <v>121.80901666152894</v>
      </c>
      <c r="Y2462">
        <v>0</v>
      </c>
      <c r="Z2462">
        <v>0</v>
      </c>
      <c r="AA2462">
        <v>0.67868641299978705</v>
      </c>
      <c r="AB2462">
        <v>0.3545376784327246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L2462">
        <f t="shared" si="114"/>
        <v>0.19805051610181776</v>
      </c>
      <c r="AM2462">
        <f t="shared" si="115"/>
        <v>0.15938513640682633</v>
      </c>
      <c r="AN2462">
        <f t="shared" si="116"/>
        <v>0.62230248076187655</v>
      </c>
    </row>
    <row r="2463" spans="1:40" x14ac:dyDescent="0.25">
      <c r="A2463" s="2">
        <v>2580</v>
      </c>
      <c r="B2463" t="s">
        <v>427</v>
      </c>
      <c r="C2463">
        <v>3832.4232495979295</v>
      </c>
      <c r="D2463">
        <v>1518.8732811739758</v>
      </c>
      <c r="E2463">
        <v>15.342248928032634</v>
      </c>
      <c r="F2463">
        <v>32.844399978847051</v>
      </c>
      <c r="G2463">
        <v>19.946270010095532</v>
      </c>
      <c r="H2463">
        <v>181.70107389943846</v>
      </c>
      <c r="I2463">
        <v>110.3484956342289</v>
      </c>
      <c r="J2463">
        <v>11.889183864591253</v>
      </c>
      <c r="K2463">
        <v>7.2198769611522886</v>
      </c>
      <c r="L2463">
        <v>69.836913318863381</v>
      </c>
      <c r="M2463">
        <v>42.412160259607695</v>
      </c>
      <c r="N2463">
        <v>41.866998642873554</v>
      </c>
      <c r="O2463">
        <v>9.1948338162512702</v>
      </c>
      <c r="P2463">
        <v>5.5843966040277619</v>
      </c>
      <c r="Q2463">
        <v>60.967682068563221</v>
      </c>
      <c r="R2463">
        <v>37.026321029208468</v>
      </c>
      <c r="S2463">
        <v>0.16969799272585837</v>
      </c>
      <c r="T2463">
        <v>6.7575891678991402</v>
      </c>
      <c r="U2463">
        <v>0.92557404826278133</v>
      </c>
      <c r="V2463">
        <v>0</v>
      </c>
      <c r="W2463">
        <v>1159.8274949883937</v>
      </c>
      <c r="X2463">
        <v>376.97668085979336</v>
      </c>
      <c r="Y2463">
        <v>104.45763195229178</v>
      </c>
      <c r="Z2463">
        <v>0</v>
      </c>
      <c r="AA2463">
        <v>11.542608469322664</v>
      </c>
      <c r="AB2463">
        <v>4.4369460324815382</v>
      </c>
      <c r="AC2463">
        <v>0</v>
      </c>
      <c r="AD2463">
        <v>8.4645795441699534E-2</v>
      </c>
      <c r="AE2463">
        <v>2.4558742242715485E-2</v>
      </c>
      <c r="AF2463">
        <v>0</v>
      </c>
      <c r="AG2463">
        <v>0</v>
      </c>
      <c r="AH2463">
        <v>2.1656853593180081</v>
      </c>
      <c r="AL2463">
        <f t="shared" si="114"/>
        <v>0.40032518074901235</v>
      </c>
      <c r="AM2463">
        <f t="shared" si="115"/>
        <v>9.9529243194768593E-2</v>
      </c>
      <c r="AN2463">
        <f t="shared" si="116"/>
        <v>0.40519870425339738</v>
      </c>
    </row>
    <row r="2464" spans="1:40" x14ac:dyDescent="0.25">
      <c r="A2464" s="2">
        <v>2581</v>
      </c>
      <c r="B2464" t="s">
        <v>427</v>
      </c>
      <c r="C2464">
        <v>4.7233040722847974</v>
      </c>
      <c r="D2464">
        <v>0.50093769523768306</v>
      </c>
      <c r="E2464">
        <v>5.0600310100541515E-3</v>
      </c>
      <c r="F2464">
        <v>8.0753174692135082E-2</v>
      </c>
      <c r="G2464">
        <v>4.9041902422188963E-2</v>
      </c>
      <c r="H2464">
        <v>0.44675392562420424</v>
      </c>
      <c r="I2464">
        <v>0.27131976827654614</v>
      </c>
      <c r="J2464">
        <v>2.9231700494264001E-2</v>
      </c>
      <c r="K2464">
        <v>1.7752685511877121E-2</v>
      </c>
      <c r="L2464">
        <v>0.17171040195979667</v>
      </c>
      <c r="M2464">
        <v>0.10427834007636935</v>
      </c>
      <c r="N2464">
        <v>0.10294183722612793</v>
      </c>
      <c r="O2464">
        <v>2.2606317531445645E-2</v>
      </c>
      <c r="P2464">
        <v>1.372997367640573E-2</v>
      </c>
      <c r="Q2464">
        <v>8.1496860567618887E-2</v>
      </c>
      <c r="R2464">
        <v>4.9492423130824921E-2</v>
      </c>
      <c r="S2464">
        <v>2.2629772311889525E-4</v>
      </c>
      <c r="T2464">
        <v>1.6614016069336809E-2</v>
      </c>
      <c r="U2464">
        <v>2.2773380057995412E-3</v>
      </c>
      <c r="V2464">
        <v>0</v>
      </c>
      <c r="W2464">
        <v>2.0470086272515355</v>
      </c>
      <c r="X2464">
        <v>0.70409836220536948</v>
      </c>
      <c r="Y2464">
        <v>0</v>
      </c>
      <c r="Z2464">
        <v>0</v>
      </c>
      <c r="AA2464">
        <v>3.9230428497097512E-3</v>
      </c>
      <c r="AB2464">
        <v>2.0493507423856908E-3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L2464">
        <f t="shared" si="114"/>
        <v>0.10712791692087095</v>
      </c>
      <c r="AM2464">
        <f t="shared" si="115"/>
        <v>0.14950291197453466</v>
      </c>
      <c r="AN2464">
        <f t="shared" si="116"/>
        <v>0.58371837613141897</v>
      </c>
    </row>
    <row r="2465" spans="1:40" x14ac:dyDescent="0.25">
      <c r="A2465" s="2">
        <v>2582</v>
      </c>
      <c r="B2465" t="s">
        <v>430</v>
      </c>
      <c r="C2465">
        <v>426.6795824795002</v>
      </c>
      <c r="D2465">
        <v>140.21834722795134</v>
      </c>
      <c r="E2465">
        <v>1.4163524710963593</v>
      </c>
      <c r="F2465">
        <v>2.3736035365657705E-2</v>
      </c>
      <c r="G2465">
        <v>1.4414905753260305E-2</v>
      </c>
      <c r="H2465">
        <v>0.13131255832415925</v>
      </c>
      <c r="I2465">
        <v>7.9746761772303762E-2</v>
      </c>
      <c r="J2465">
        <v>8.5918037686666931E-3</v>
      </c>
      <c r="K2465">
        <v>5.2178622601070168E-3</v>
      </c>
      <c r="L2465">
        <v>5.0469852362305327E-2</v>
      </c>
      <c r="M2465">
        <v>3.0650522065576124E-2</v>
      </c>
      <c r="N2465">
        <v>3.0256790705836149E-2</v>
      </c>
      <c r="O2465">
        <v>6.6450573066418094E-3</v>
      </c>
      <c r="P2465">
        <v>4.0355839553576286E-3</v>
      </c>
      <c r="Q2465">
        <v>5.7988276141985727E-2</v>
      </c>
      <c r="R2465">
        <v>3.5216654342125418E-2</v>
      </c>
      <c r="S2465">
        <v>1.6130441681704263E-4</v>
      </c>
      <c r="T2465">
        <v>4.8835702351156659E-3</v>
      </c>
      <c r="U2465">
        <v>6.6880098186134439E-4</v>
      </c>
      <c r="V2465">
        <v>0</v>
      </c>
      <c r="W2465">
        <v>202.8766332496711</v>
      </c>
      <c r="X2465">
        <v>69.319571080298445</v>
      </c>
      <c r="Y2465">
        <v>6.2282193158002102</v>
      </c>
      <c r="Z2465">
        <v>0</v>
      </c>
      <c r="AA2465">
        <v>4.336708259178006</v>
      </c>
      <c r="AB2465">
        <v>1.5778648353705691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0.22188970037636163</v>
      </c>
      <c r="AL2465">
        <f t="shared" si="114"/>
        <v>0.33194627892899592</v>
      </c>
      <c r="AM2465">
        <f t="shared" si="115"/>
        <v>0.16616083550019708</v>
      </c>
      <c r="AN2465">
        <f t="shared" si="116"/>
        <v>0.65180240359375519</v>
      </c>
    </row>
    <row r="2466" spans="1:40" x14ac:dyDescent="0.25">
      <c r="A2466" s="2">
        <v>2583</v>
      </c>
      <c r="B2466" t="s">
        <v>430</v>
      </c>
      <c r="C2466">
        <v>17.979927917882943</v>
      </c>
      <c r="D2466">
        <v>6.3204089723754526</v>
      </c>
      <c r="E2466">
        <v>6.3842908413139693E-2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8.6605995742860937</v>
      </c>
      <c r="X2466">
        <v>2.8149393732063426</v>
      </c>
      <c r="Y2466">
        <v>0</v>
      </c>
      <c r="Z2466">
        <v>0</v>
      </c>
      <c r="AA2466">
        <v>8.6190326085145347E-2</v>
      </c>
      <c r="AB2466">
        <v>3.3131317446845422E-2</v>
      </c>
      <c r="AC2466">
        <v>0</v>
      </c>
      <c r="AD2466">
        <v>6.3206239129106581E-4</v>
      </c>
      <c r="AE2466">
        <v>1.8338367863437492E-4</v>
      </c>
      <c r="AF2466">
        <v>0</v>
      </c>
      <c r="AG2466">
        <v>0</v>
      </c>
      <c r="AH2466">
        <v>0</v>
      </c>
      <c r="AL2466">
        <f t="shared" si="114"/>
        <v>0.35507661153851333</v>
      </c>
      <c r="AM2466">
        <f t="shared" si="115"/>
        <v>0.15841298626669864</v>
      </c>
      <c r="AN2466">
        <f t="shared" si="116"/>
        <v>0.64492338846148689</v>
      </c>
    </row>
    <row r="2467" spans="1:40" x14ac:dyDescent="0.25">
      <c r="A2467" s="2">
        <v>2584</v>
      </c>
      <c r="B2467" t="s">
        <v>432</v>
      </c>
      <c r="C2467">
        <v>782.71171343919684</v>
      </c>
      <c r="D2467">
        <v>123.78032064614349</v>
      </c>
      <c r="E2467">
        <v>1.2503111503322379</v>
      </c>
      <c r="F2467">
        <v>0.28483242438789247</v>
      </c>
      <c r="G2467">
        <v>0.17297886903912366</v>
      </c>
      <c r="H2467">
        <v>1.5757506998899109</v>
      </c>
      <c r="I2467">
        <v>0.95696114126764509</v>
      </c>
      <c r="J2467">
        <v>0.10310164522400031</v>
      </c>
      <c r="K2467">
        <v>6.2614347121284192E-2</v>
      </c>
      <c r="L2467">
        <v>0.6056382283476639</v>
      </c>
      <c r="M2467">
        <v>0.36780626478691347</v>
      </c>
      <c r="N2467">
        <v>0.3630814884700338</v>
      </c>
      <c r="O2467">
        <v>7.9740687679701716E-2</v>
      </c>
      <c r="P2467">
        <v>4.8427007464291544E-2</v>
      </c>
      <c r="Q2467">
        <v>0.37692379492290723</v>
      </c>
      <c r="R2467">
        <v>0.22890825322381519</v>
      </c>
      <c r="S2467">
        <v>1.0484787093107773E-3</v>
      </c>
      <c r="T2467">
        <v>5.8602842821387995E-2</v>
      </c>
      <c r="U2467">
        <v>8.0256117823361318E-3</v>
      </c>
      <c r="V2467">
        <v>0</v>
      </c>
      <c r="W2467">
        <v>467.77603175959786</v>
      </c>
      <c r="X2467">
        <v>159.83128940884055</v>
      </c>
      <c r="Y2467">
        <v>11.141989010496157</v>
      </c>
      <c r="Z2467">
        <v>0</v>
      </c>
      <c r="AA2467">
        <v>9.9992204517749705</v>
      </c>
      <c r="AB2467">
        <v>3.6381092268734827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L2467">
        <f t="shared" si="114"/>
        <v>0.15974033561743606</v>
      </c>
      <c r="AM2467">
        <f t="shared" si="115"/>
        <v>0.20885007318650889</v>
      </c>
      <c r="AN2467">
        <f t="shared" si="116"/>
        <v>0.81926032258989623</v>
      </c>
    </row>
    <row r="2468" spans="1:40" x14ac:dyDescent="0.25">
      <c r="A2468" s="2">
        <v>2585</v>
      </c>
      <c r="B2468" t="s">
        <v>432</v>
      </c>
      <c r="C2468">
        <v>9.5272227333921222</v>
      </c>
      <c r="D2468">
        <v>1.9751278038673288</v>
      </c>
      <c r="E2468">
        <v>1.9950908879106152E-2</v>
      </c>
      <c r="F2468">
        <v>3.1810556880239267E-2</v>
      </c>
      <c r="G2468">
        <v>1.9318421317283806E-2</v>
      </c>
      <c r="H2468">
        <v>0.17598166963625997</v>
      </c>
      <c r="I2468">
        <v>0.1068750563043379</v>
      </c>
      <c r="J2468">
        <v>1.1514948052872882E-2</v>
      </c>
      <c r="K2468">
        <v>6.9926169115276391E-3</v>
      </c>
      <c r="L2468">
        <v>6.7638656967422148E-2</v>
      </c>
      <c r="M2468">
        <v>4.1077152793808899E-2</v>
      </c>
      <c r="N2468">
        <v>4.0549151227964694E-2</v>
      </c>
      <c r="O2468">
        <v>8.9054080544806475E-3</v>
      </c>
      <c r="P2468">
        <v>5.4086165656443211E-3</v>
      </c>
      <c r="Q2468">
        <v>0.46392655981151465</v>
      </c>
      <c r="R2468">
        <v>0.28174752844039413</v>
      </c>
      <c r="S2468">
        <v>1.2912973447750794E-3</v>
      </c>
      <c r="T2468">
        <v>6.5448805500233796E-3</v>
      </c>
      <c r="U2468">
        <v>8.9643975618671292E-4</v>
      </c>
      <c r="V2468">
        <v>0</v>
      </c>
      <c r="W2468">
        <v>4.6767237701144895</v>
      </c>
      <c r="X2468">
        <v>1.5200672615314248</v>
      </c>
      <c r="Y2468">
        <v>0</v>
      </c>
      <c r="Z2468">
        <v>0</v>
      </c>
      <c r="AA2468">
        <v>4.6542776085978475E-2</v>
      </c>
      <c r="AB2468">
        <v>1.7890911421296521E-2</v>
      </c>
      <c r="AC2468">
        <v>0</v>
      </c>
      <c r="AD2468">
        <v>3.4131369129717553E-4</v>
      </c>
      <c r="AE2468">
        <v>9.9027186462562444E-5</v>
      </c>
      <c r="AF2468">
        <v>0</v>
      </c>
      <c r="AG2468">
        <v>0</v>
      </c>
      <c r="AH2468">
        <v>0</v>
      </c>
      <c r="AL2468">
        <f t="shared" si="114"/>
        <v>0.20940821565489912</v>
      </c>
      <c r="AM2468">
        <f t="shared" si="115"/>
        <v>0.16143814867982687</v>
      </c>
      <c r="AN2468">
        <f t="shared" si="116"/>
        <v>0.65723928528345776</v>
      </c>
    </row>
    <row r="2469" spans="1:40" x14ac:dyDescent="0.25">
      <c r="A2469" s="2">
        <v>2586</v>
      </c>
      <c r="B2469" t="s">
        <v>435</v>
      </c>
      <c r="C2469">
        <v>509.3169449288439</v>
      </c>
      <c r="D2469">
        <v>113.08570094231666</v>
      </c>
      <c r="E2469">
        <v>1.1422842669435327</v>
      </c>
      <c r="F2469">
        <v>8.4975006609054589</v>
      </c>
      <c r="G2469">
        <v>5.1605362596671895</v>
      </c>
      <c r="H2469">
        <v>47.009895880049008</v>
      </c>
      <c r="I2469">
        <v>28.54934071448475</v>
      </c>
      <c r="J2469">
        <v>3.0758657491826762</v>
      </c>
      <c r="K2469">
        <v>1.8679946891183119</v>
      </c>
      <c r="L2469">
        <v>18.068207145705308</v>
      </c>
      <c r="M2469">
        <v>10.972886899476254</v>
      </c>
      <c r="N2469">
        <v>10.831931072689343</v>
      </c>
      <c r="O2469">
        <v>2.3789305157777676</v>
      </c>
      <c r="P2469">
        <v>1.4447390560180309</v>
      </c>
      <c r="Q2469">
        <v>18.788201470003379</v>
      </c>
      <c r="R2469">
        <v>11.410196006848636</v>
      </c>
      <c r="S2469">
        <v>5.2262631048721836E-2</v>
      </c>
      <c r="T2469">
        <v>1.7483181441714088</v>
      </c>
      <c r="U2469">
        <v>0.23943075150636126</v>
      </c>
      <c r="V2469">
        <v>0</v>
      </c>
      <c r="W2469">
        <v>158.16645558238648</v>
      </c>
      <c r="X2469">
        <v>54.042847047689172</v>
      </c>
      <c r="Y2469">
        <v>8.1723065331865197</v>
      </c>
      <c r="Z2469">
        <v>0</v>
      </c>
      <c r="AA2469">
        <v>3.3809796784478077</v>
      </c>
      <c r="AB2469">
        <v>1.2301332312209654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L2469">
        <f t="shared" si="114"/>
        <v>0.22427682084133066</v>
      </c>
      <c r="AM2469">
        <f t="shared" si="115"/>
        <v>0.10852374111886709</v>
      </c>
      <c r="AN2469">
        <f t="shared" si="116"/>
        <v>0.42570823079533743</v>
      </c>
    </row>
    <row r="2470" spans="1:40" x14ac:dyDescent="0.25">
      <c r="A2470" s="2">
        <v>2587</v>
      </c>
      <c r="B2470" t="s">
        <v>435</v>
      </c>
      <c r="C2470">
        <v>5.8571318400557537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3.7734945254888066</v>
      </c>
      <c r="X2470">
        <v>1.3270581789146128</v>
      </c>
      <c r="Y2470">
        <v>0</v>
      </c>
      <c r="Z2470">
        <v>0</v>
      </c>
      <c r="AA2470">
        <v>0.59782785132878546</v>
      </c>
      <c r="AB2470">
        <v>0.15875128432354813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L2470">
        <f t="shared" si="114"/>
        <v>0</v>
      </c>
      <c r="AM2470">
        <f t="shared" si="115"/>
        <v>0.25367526356108411</v>
      </c>
      <c r="AN2470">
        <f t="shared" si="116"/>
        <v>0.99999999999999989</v>
      </c>
    </row>
    <row r="2471" spans="1:40" x14ac:dyDescent="0.25">
      <c r="A2471" s="2">
        <v>2588</v>
      </c>
      <c r="B2471" t="s">
        <v>436</v>
      </c>
      <c r="C2471">
        <v>405.22812133317041</v>
      </c>
      <c r="D2471">
        <v>119.81935038546689</v>
      </c>
      <c r="E2471">
        <v>1.2103011935216066</v>
      </c>
      <c r="F2471">
        <v>0.47472070731315413</v>
      </c>
      <c r="G2471">
        <v>0.28829811506520614</v>
      </c>
      <c r="H2471">
        <v>2.6262511664831845</v>
      </c>
      <c r="I2471">
        <v>1.5949352354460753</v>
      </c>
      <c r="J2471">
        <v>0.17183607537333387</v>
      </c>
      <c r="K2471">
        <v>0.10435724520214032</v>
      </c>
      <c r="L2471">
        <v>1.0093970472461065</v>
      </c>
      <c r="M2471">
        <v>0.61301044131152249</v>
      </c>
      <c r="N2471">
        <v>0.60513581411672301</v>
      </c>
      <c r="O2471">
        <v>0.13290114613283618</v>
      </c>
      <c r="P2471">
        <v>8.0711679107152559E-2</v>
      </c>
      <c r="Q2471">
        <v>2.0585838030404933</v>
      </c>
      <c r="R2471">
        <v>1.2501912291454522</v>
      </c>
      <c r="S2471">
        <v>5.7263067970050137E-3</v>
      </c>
      <c r="T2471">
        <v>9.7671404702313336E-2</v>
      </c>
      <c r="U2471">
        <v>1.3376019637226887E-2</v>
      </c>
      <c r="V2471">
        <v>0</v>
      </c>
      <c r="W2471">
        <v>194.80863126459721</v>
      </c>
      <c r="X2471">
        <v>66.562868999226097</v>
      </c>
      <c r="Y2471">
        <v>6.0205038201195382</v>
      </c>
      <c r="Z2471">
        <v>0</v>
      </c>
      <c r="AA2471">
        <v>4.1642459588958651</v>
      </c>
      <c r="AB2471">
        <v>1.5151162752232723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L2471">
        <f t="shared" si="114"/>
        <v>0.29867041601360222</v>
      </c>
      <c r="AM2471">
        <f t="shared" si="115"/>
        <v>0.16799916316389363</v>
      </c>
      <c r="AN2471">
        <f t="shared" si="116"/>
        <v>0.65901364796541007</v>
      </c>
    </row>
    <row r="2472" spans="1:40" x14ac:dyDescent="0.25">
      <c r="A2472" s="2">
        <v>2589</v>
      </c>
      <c r="B2472" t="s">
        <v>436</v>
      </c>
      <c r="C2472">
        <v>3.3105527791619473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2.1328447317980213</v>
      </c>
      <c r="X2472">
        <v>0.75007636199521588</v>
      </c>
      <c r="Y2472">
        <v>0</v>
      </c>
      <c r="Z2472">
        <v>0</v>
      </c>
      <c r="AA2472">
        <v>0.33790269857713962</v>
      </c>
      <c r="AB2472">
        <v>8.9728986791570667E-2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L2472">
        <f t="shared" si="114"/>
        <v>0</v>
      </c>
      <c r="AM2472">
        <f t="shared" si="115"/>
        <v>0.25367526356108416</v>
      </c>
      <c r="AN2472">
        <f t="shared" si="116"/>
        <v>1</v>
      </c>
    </row>
    <row r="2473" spans="1:40" x14ac:dyDescent="0.25">
      <c r="A2473" s="2">
        <v>2590</v>
      </c>
      <c r="B2473" t="s">
        <v>438</v>
      </c>
      <c r="C2473">
        <v>1012.2411952985568</v>
      </c>
      <c r="D2473">
        <v>253.50209668330186</v>
      </c>
      <c r="E2473">
        <v>2.5606372358804235</v>
      </c>
      <c r="F2473">
        <v>6.7172980084811309</v>
      </c>
      <c r="G2473">
        <v>4.0794183281726664</v>
      </c>
      <c r="H2473">
        <v>37.161454005737063</v>
      </c>
      <c r="I2473">
        <v>22.568333581561966</v>
      </c>
      <c r="J2473">
        <v>2.4314804665326748</v>
      </c>
      <c r="K2473">
        <v>1.4766550196102857</v>
      </c>
      <c r="L2473">
        <v>14.282968218532408</v>
      </c>
      <c r="M2473">
        <v>8.6740977445580434</v>
      </c>
      <c r="N2473">
        <v>8.5626717697516312</v>
      </c>
      <c r="O2473">
        <v>1.8805512177796322</v>
      </c>
      <c r="P2473">
        <v>1.1420702593662089</v>
      </c>
      <c r="Q2473">
        <v>7.9443938314520457</v>
      </c>
      <c r="R2473">
        <v>4.8246816448711822</v>
      </c>
      <c r="S2473">
        <v>2.2098705103934847E-2</v>
      </c>
      <c r="T2473">
        <v>1.3820503765377337</v>
      </c>
      <c r="U2473">
        <v>0.18927067786676044</v>
      </c>
      <c r="V2473">
        <v>0</v>
      </c>
      <c r="W2473">
        <v>450.29536079193775</v>
      </c>
      <c r="X2473">
        <v>153.85843489985044</v>
      </c>
      <c r="Y2473">
        <v>14.669906882447608</v>
      </c>
      <c r="Z2473">
        <v>0</v>
      </c>
      <c r="AA2473">
        <v>9.6255521344969992</v>
      </c>
      <c r="AB2473">
        <v>3.5021540132210061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0.88755880150544653</v>
      </c>
      <c r="AL2473">
        <f t="shared" si="114"/>
        <v>0.25296612616487862</v>
      </c>
      <c r="AM2473">
        <f t="shared" si="115"/>
        <v>0.15545760204578368</v>
      </c>
      <c r="AN2473">
        <f t="shared" si="116"/>
        <v>0.60981661752804006</v>
      </c>
    </row>
    <row r="2474" spans="1:40" x14ac:dyDescent="0.25">
      <c r="A2474" s="2">
        <v>2591</v>
      </c>
      <c r="B2474" t="s">
        <v>438</v>
      </c>
      <c r="C2474">
        <v>5.8319125462660528</v>
      </c>
      <c r="D2474">
        <v>2.1782157271573634</v>
      </c>
      <c r="E2474">
        <v>2.2002148829588248E-2</v>
      </c>
      <c r="F2474">
        <v>1.5642980170040122E-2</v>
      </c>
      <c r="G2474">
        <v>9.5000728006552071E-3</v>
      </c>
      <c r="H2474">
        <v>8.6540295986317656E-2</v>
      </c>
      <c r="I2474">
        <v>5.2556446236442622E-2</v>
      </c>
      <c r="J2474">
        <v>5.662347408183787E-3</v>
      </c>
      <c r="K2474">
        <v>3.4387712398415786E-3</v>
      </c>
      <c r="L2474">
        <v>3.3261658781128516E-2</v>
      </c>
      <c r="M2474">
        <v>2.0200000157311888E-2</v>
      </c>
      <c r="N2474">
        <v>1.994046873076517E-2</v>
      </c>
      <c r="O2474">
        <v>4.3794047549038833E-3</v>
      </c>
      <c r="P2474">
        <v>2.6596241531440341E-3</v>
      </c>
      <c r="Q2474">
        <v>3.9563413735382337E-2</v>
      </c>
      <c r="R2474">
        <v>2.4027083996161606E-2</v>
      </c>
      <c r="S2474">
        <v>1.1009897323704918E-4</v>
      </c>
      <c r="T2474">
        <v>3.2184381412515761E-3</v>
      </c>
      <c r="U2474">
        <v>4.4078585238723346E-4</v>
      </c>
      <c r="V2474">
        <v>0</v>
      </c>
      <c r="W2474">
        <v>2.1328447317980213</v>
      </c>
      <c r="X2474">
        <v>0.75007636199521588</v>
      </c>
      <c r="Y2474">
        <v>0</v>
      </c>
      <c r="Z2474">
        <v>0</v>
      </c>
      <c r="AA2474">
        <v>0.33790269857713962</v>
      </c>
      <c r="AB2474">
        <v>8.9728986791570667E-2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L2474">
        <f t="shared" si="114"/>
        <v>0.37727209702341402</v>
      </c>
      <c r="AM2474">
        <f t="shared" si="115"/>
        <v>0.14400170477941776</v>
      </c>
      <c r="AN2474">
        <f t="shared" si="116"/>
        <v>0.56766159521400328</v>
      </c>
    </row>
    <row r="2475" spans="1:40" x14ac:dyDescent="0.25">
      <c r="A2475" s="2">
        <v>2592</v>
      </c>
      <c r="B2475" t="s">
        <v>439</v>
      </c>
      <c r="C2475">
        <v>2496.7146646312917</v>
      </c>
      <c r="D2475">
        <v>1422.4197520685902</v>
      </c>
      <c r="E2475">
        <v>14.367787385434763</v>
      </c>
      <c r="F2475">
        <v>104.19395260909556</v>
      </c>
      <c r="G2475">
        <v>123.62560856738251</v>
      </c>
      <c r="H2475">
        <v>97.33775306832321</v>
      </c>
      <c r="I2475">
        <v>115.4906636698859</v>
      </c>
      <c r="J2475">
        <v>4.1090117719924493</v>
      </c>
      <c r="K2475">
        <v>4.8753075060468456</v>
      </c>
      <c r="L2475">
        <v>90.432036453484983</v>
      </c>
      <c r="M2475">
        <v>107.29709222815774</v>
      </c>
      <c r="N2475">
        <v>48.772993320922517</v>
      </c>
      <c r="O2475">
        <v>32.600341548406838</v>
      </c>
      <c r="P2475">
        <v>38.680147493517254</v>
      </c>
      <c r="Q2475">
        <v>77.848203415818958</v>
      </c>
      <c r="R2475">
        <v>92.366461386823431</v>
      </c>
      <c r="S2475">
        <v>0</v>
      </c>
      <c r="T2475">
        <v>1.2430805970729659</v>
      </c>
      <c r="U2475">
        <v>2.0275535545426466</v>
      </c>
      <c r="V2475">
        <v>0</v>
      </c>
      <c r="W2475">
        <v>64.594747978985694</v>
      </c>
      <c r="X2475">
        <v>20.744502458842529</v>
      </c>
      <c r="Y2475">
        <v>6.313759313830074</v>
      </c>
      <c r="Z2475">
        <v>0</v>
      </c>
      <c r="AA2475">
        <v>22.36964781276107</v>
      </c>
      <c r="AB2475">
        <v>4.7893989547834588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0.21486146659042521</v>
      </c>
      <c r="AL2475">
        <f t="shared" si="114"/>
        <v>0.57547126221818623</v>
      </c>
      <c r="AM2475">
        <f t="shared" si="115"/>
        <v>1.0227000215660113E-2</v>
      </c>
      <c r="AN2475">
        <f t="shared" si="116"/>
        <v>4.5058531837472188E-2</v>
      </c>
    </row>
    <row r="2476" spans="1:40" x14ac:dyDescent="0.25">
      <c r="A2476" s="2">
        <v>2593</v>
      </c>
      <c r="B2476" t="s">
        <v>439</v>
      </c>
      <c r="C2476">
        <v>18.316994828415766</v>
      </c>
      <c r="D2476">
        <v>3.7198524136016302</v>
      </c>
      <c r="E2476">
        <v>3.7574172271327047E-2</v>
      </c>
      <c r="F2476">
        <v>0.96317276269688246</v>
      </c>
      <c r="G2476">
        <v>1.142799618397994</v>
      </c>
      <c r="H2476">
        <v>0.89979321433429971</v>
      </c>
      <c r="I2476">
        <v>1.0676001341307304</v>
      </c>
      <c r="J2476">
        <v>3.7983990009356317E-2</v>
      </c>
      <c r="K2476">
        <v>4.5067563348538175E-2</v>
      </c>
      <c r="L2476">
        <v>0.83595702724619803</v>
      </c>
      <c r="M2476">
        <v>0.99185831661170132</v>
      </c>
      <c r="N2476">
        <v>0.45085905747134081</v>
      </c>
      <c r="O2476">
        <v>0.30135871784383461</v>
      </c>
      <c r="P2476">
        <v>0.35756077326146052</v>
      </c>
      <c r="Q2476">
        <v>1.4961937753075691</v>
      </c>
      <c r="R2476">
        <v>1.7752262100594294</v>
      </c>
      <c r="S2476">
        <v>0</v>
      </c>
      <c r="T2476">
        <v>1.1490823611644867E-2</v>
      </c>
      <c r="U2476">
        <v>1.8742958881449119E-2</v>
      </c>
      <c r="V2476">
        <v>0</v>
      </c>
      <c r="W2476">
        <v>1.6045541432083446</v>
      </c>
      <c r="X2476">
        <v>0.40997076584273212</v>
      </c>
      <c r="Y2476">
        <v>0</v>
      </c>
      <c r="Z2476">
        <v>0</v>
      </c>
      <c r="AA2476">
        <v>1.7485874331019562</v>
      </c>
      <c r="AB2476">
        <v>0.39793563919393982</v>
      </c>
      <c r="AC2476">
        <v>2.8553179834100387E-3</v>
      </c>
      <c r="AD2476">
        <v>0</v>
      </c>
      <c r="AE2476">
        <v>0</v>
      </c>
      <c r="AF2476">
        <v>0</v>
      </c>
      <c r="AG2476">
        <v>0</v>
      </c>
      <c r="AH2476">
        <v>0</v>
      </c>
      <c r="AL2476">
        <f t="shared" si="114"/>
        <v>0.20513335408294903</v>
      </c>
      <c r="AM2476">
        <f t="shared" si="115"/>
        <v>4.4106929799605545E-2</v>
      </c>
      <c r="AN2476">
        <f t="shared" si="116"/>
        <v>0.22716870427302846</v>
      </c>
    </row>
    <row r="2477" spans="1:40" x14ac:dyDescent="0.25">
      <c r="A2477" s="2">
        <v>2594</v>
      </c>
      <c r="B2477" t="s">
        <v>442</v>
      </c>
      <c r="C2477">
        <v>914.53683497612883</v>
      </c>
      <c r="D2477">
        <v>838.45348336494635</v>
      </c>
      <c r="E2477">
        <v>8.4692246979630301</v>
      </c>
      <c r="F2477">
        <v>4.1884257935278226</v>
      </c>
      <c r="G2477">
        <v>4.9695682629693545</v>
      </c>
      <c r="H2477">
        <v>0.66465809838202328</v>
      </c>
      <c r="I2477">
        <v>0.78860679144956891</v>
      </c>
      <c r="J2477">
        <v>0.24797476170082181</v>
      </c>
      <c r="K2477">
        <v>0.29420691275652988</v>
      </c>
      <c r="L2477">
        <v>7.6718503625333794</v>
      </c>
      <c r="M2477">
        <v>9.1025929654724411</v>
      </c>
      <c r="N2477">
        <v>4.1767257029757454</v>
      </c>
      <c r="O2477">
        <v>5.4143008440205946</v>
      </c>
      <c r="P2477">
        <v>6.4240470694807419</v>
      </c>
      <c r="Q2477">
        <v>9.5355011232220512</v>
      </c>
      <c r="R2477">
        <v>11.313827930968129</v>
      </c>
      <c r="S2477">
        <v>0</v>
      </c>
      <c r="T2477">
        <v>3.2698266311102349E-2</v>
      </c>
      <c r="U2477">
        <v>0.23252961421710461</v>
      </c>
      <c r="V2477">
        <v>0</v>
      </c>
      <c r="W2477">
        <v>0.16226428098029944</v>
      </c>
      <c r="X2477">
        <v>0.77358555558768938</v>
      </c>
      <c r="Y2477">
        <v>0</v>
      </c>
      <c r="Z2477">
        <v>3.6795694384910545E-2</v>
      </c>
      <c r="AA2477">
        <v>0.26415116532262561</v>
      </c>
      <c r="AB2477">
        <v>0.79245349596787695</v>
      </c>
      <c r="AC2477">
        <v>0.52736222098896202</v>
      </c>
      <c r="AD2477">
        <v>0</v>
      </c>
      <c r="AE2477">
        <v>0</v>
      </c>
      <c r="AF2477">
        <v>0</v>
      </c>
      <c r="AG2477">
        <v>0</v>
      </c>
      <c r="AH2477">
        <v>0</v>
      </c>
      <c r="AL2477">
        <f t="shared" si="114"/>
        <v>0.92606735526952899</v>
      </c>
      <c r="AM2477">
        <f t="shared" si="115"/>
        <v>1.7123848834327631E-3</v>
      </c>
      <c r="AN2477">
        <f t="shared" si="116"/>
        <v>2.1786487122855999E-3</v>
      </c>
    </row>
    <row r="2478" spans="1:40" x14ac:dyDescent="0.25">
      <c r="A2478" s="2">
        <v>2595</v>
      </c>
      <c r="B2478" t="s">
        <v>441</v>
      </c>
      <c r="C2478">
        <v>324.08377458111551</v>
      </c>
      <c r="D2478">
        <v>320.64219564303278</v>
      </c>
      <c r="E2478">
        <v>3.2388091366150058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1.3225119141243207E-2</v>
      </c>
      <c r="AA2478">
        <v>0</v>
      </c>
      <c r="AB2478">
        <v>0</v>
      </c>
      <c r="AC2478">
        <v>0.18954468232646751</v>
      </c>
      <c r="AD2478">
        <v>0</v>
      </c>
      <c r="AE2478">
        <v>0</v>
      </c>
      <c r="AF2478">
        <v>0</v>
      </c>
      <c r="AG2478">
        <v>0</v>
      </c>
      <c r="AH2478">
        <v>0</v>
      </c>
      <c r="AL2478">
        <f t="shared" si="114"/>
        <v>0.99937432905510382</v>
      </c>
      <c r="AM2478">
        <f t="shared" si="115"/>
        <v>0</v>
      </c>
      <c r="AN2478">
        <f t="shared" si="116"/>
        <v>0</v>
      </c>
    </row>
    <row r="2479" spans="1:40" x14ac:dyDescent="0.25">
      <c r="A2479" s="2">
        <v>2596</v>
      </c>
      <c r="B2479" t="s">
        <v>445</v>
      </c>
      <c r="C2479">
        <v>892.58858806112596</v>
      </c>
      <c r="D2479">
        <v>867.61395034796533</v>
      </c>
      <c r="E2479">
        <v>8.7637687025483331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5.8829767756854601</v>
      </c>
      <c r="X2479">
        <v>8.8408064388508283</v>
      </c>
      <c r="Y2479">
        <v>0</v>
      </c>
      <c r="Z2479">
        <v>0</v>
      </c>
      <c r="AA2479">
        <v>0.26146563447490939</v>
      </c>
      <c r="AB2479">
        <v>1.2256201616011375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L2479">
        <f t="shared" si="114"/>
        <v>0.98183836402633662</v>
      </c>
      <c r="AM2479">
        <f t="shared" si="115"/>
        <v>1.1277789941632773E-2</v>
      </c>
      <c r="AN2479">
        <f t="shared" si="116"/>
        <v>1.8161635973663364E-2</v>
      </c>
    </row>
    <row r="2480" spans="1:40" x14ac:dyDescent="0.25">
      <c r="A2480" s="2">
        <v>2597</v>
      </c>
      <c r="B2480" t="s">
        <v>445</v>
      </c>
      <c r="C2480">
        <v>30.341648018915329</v>
      </c>
      <c r="D2480">
        <v>29.790053719332381</v>
      </c>
      <c r="E2480">
        <v>0.30091321341644622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8.9528964354536975E-3</v>
      </c>
      <c r="X2480">
        <v>0.14026203351144251</v>
      </c>
      <c r="Y2480">
        <v>0</v>
      </c>
      <c r="Z2480">
        <v>0</v>
      </c>
      <c r="AA2480">
        <v>5.6701675534484242E-2</v>
      </c>
      <c r="AB2480">
        <v>4.4764480685119137E-2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L2480">
        <f t="shared" si="114"/>
        <v>0.99173805305465856</v>
      </c>
      <c r="AM2480">
        <f t="shared" si="115"/>
        <v>6.0981036389722142E-3</v>
      </c>
      <c r="AN2480">
        <f t="shared" si="116"/>
        <v>8.2619469453413391E-3</v>
      </c>
    </row>
    <row r="2481" spans="1:40" x14ac:dyDescent="0.25">
      <c r="A2481" s="2">
        <v>2598</v>
      </c>
      <c r="B2481" t="s">
        <v>445</v>
      </c>
      <c r="C2481">
        <v>8.4101904751263774</v>
      </c>
      <c r="D2481">
        <v>6.2139581402077999</v>
      </c>
      <c r="E2481">
        <v>6.2767199939530199E-2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0.13497604649926753</v>
      </c>
      <c r="X2481">
        <v>1.3117984519147565</v>
      </c>
      <c r="Y2481">
        <v>0</v>
      </c>
      <c r="Z2481">
        <v>0</v>
      </c>
      <c r="AA2481">
        <v>4.5554415693502805E-2</v>
      </c>
      <c r="AB2481">
        <v>0.64113622087152078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L2481">
        <f t="shared" si="114"/>
        <v>0.74632380309472257</v>
      </c>
      <c r="AM2481">
        <f t="shared" si="115"/>
        <v>0.23221051634468851</v>
      </c>
      <c r="AN2481">
        <f t="shared" si="116"/>
        <v>0.25367619690527743</v>
      </c>
    </row>
    <row r="2482" spans="1:40" x14ac:dyDescent="0.25">
      <c r="A2482" s="2">
        <v>2599</v>
      </c>
      <c r="B2482" t="s">
        <v>447</v>
      </c>
      <c r="C2482">
        <v>11.18746469493642</v>
      </c>
      <c r="D2482">
        <v>11.075590025936442</v>
      </c>
      <c r="E2482">
        <v>0.1118746689999776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L2482">
        <f t="shared" si="114"/>
        <v>1</v>
      </c>
      <c r="AM2482">
        <f t="shared" si="115"/>
        <v>0</v>
      </c>
      <c r="AN2482">
        <f t="shared" si="116"/>
        <v>0</v>
      </c>
    </row>
    <row r="2483" spans="1:40" x14ac:dyDescent="0.25">
      <c r="A2483" s="2">
        <v>2600</v>
      </c>
      <c r="B2483" t="s">
        <v>447</v>
      </c>
      <c r="C2483">
        <v>865.58996854727866</v>
      </c>
      <c r="D2483">
        <v>816.90494871151691</v>
      </c>
      <c r="E2483">
        <v>8.2515627936206233</v>
      </c>
      <c r="F2483">
        <v>3.296216748752665</v>
      </c>
      <c r="G2483">
        <v>3.9109620057687815</v>
      </c>
      <c r="H2483">
        <v>0.52307412476218396</v>
      </c>
      <c r="I2483">
        <v>0.6206195459336844</v>
      </c>
      <c r="J2483">
        <v>0.19515173553969997</v>
      </c>
      <c r="K2483">
        <v>0.23153561773147024</v>
      </c>
      <c r="L2483">
        <v>6.0376100486209436</v>
      </c>
      <c r="M2483">
        <v>7.1635790793363006</v>
      </c>
      <c r="N2483">
        <v>3.2870089851820956</v>
      </c>
      <c r="O2483">
        <v>4.2609586523949066</v>
      </c>
      <c r="P2483">
        <v>5.0556110073428329</v>
      </c>
      <c r="Q2483">
        <v>1.1442601347866461</v>
      </c>
      <c r="R2483">
        <v>1.3576593517161757</v>
      </c>
      <c r="S2483">
        <v>0</v>
      </c>
      <c r="T2483">
        <v>2.5732955144240309E-2</v>
      </c>
      <c r="U2483">
        <v>0.18299667864423025</v>
      </c>
      <c r="V2483">
        <v>0</v>
      </c>
      <c r="W2483">
        <v>0.12169821073522456</v>
      </c>
      <c r="X2483">
        <v>0.58018916669076703</v>
      </c>
      <c r="Y2483">
        <v>0</v>
      </c>
      <c r="Z2483">
        <v>3.5071451701173192E-2</v>
      </c>
      <c r="AA2483">
        <v>0.19811337399196921</v>
      </c>
      <c r="AB2483">
        <v>0.59434012197590769</v>
      </c>
      <c r="AC2483">
        <v>0.50265007826629082</v>
      </c>
      <c r="AD2483">
        <v>0</v>
      </c>
      <c r="AE2483">
        <v>0</v>
      </c>
      <c r="AF2483">
        <v>0</v>
      </c>
      <c r="AG2483">
        <v>0</v>
      </c>
      <c r="AH2483">
        <v>1.1084179671230601</v>
      </c>
      <c r="AL2483">
        <f t="shared" si="114"/>
        <v>0.95328797870659177</v>
      </c>
      <c r="AM2483">
        <f t="shared" si="115"/>
        <v>1.356911853585699E-3</v>
      </c>
      <c r="AN2483">
        <f t="shared" si="116"/>
        <v>1.7263842323656127E-3</v>
      </c>
    </row>
    <row r="2484" spans="1:40" x14ac:dyDescent="0.25">
      <c r="A2484" s="2">
        <v>2601</v>
      </c>
      <c r="B2484" t="s">
        <v>448</v>
      </c>
      <c r="C2484">
        <v>7.6443634112652061</v>
      </c>
      <c r="D2484">
        <v>6.3897634765017939</v>
      </c>
      <c r="E2484">
        <v>6.4543078269217846E-2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0.54427593645152295</v>
      </c>
      <c r="R2484">
        <v>0.64578092004267063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L2484">
        <f t="shared" si="114"/>
        <v>0.84432230750039272</v>
      </c>
      <c r="AM2484">
        <f t="shared" si="115"/>
        <v>0</v>
      </c>
      <c r="AN2484">
        <f t="shared" si="116"/>
        <v>0</v>
      </c>
    </row>
    <row r="2485" spans="1:40" x14ac:dyDescent="0.25">
      <c r="A2485" s="2">
        <v>2602</v>
      </c>
      <c r="B2485" t="s">
        <v>448</v>
      </c>
      <c r="C2485">
        <v>827.30334748028554</v>
      </c>
      <c r="D2485">
        <v>810.22490296895364</v>
      </c>
      <c r="E2485">
        <v>8.1840876032744756</v>
      </c>
      <c r="F2485">
        <v>0.52045527611884179</v>
      </c>
      <c r="G2485">
        <v>0.61752031670033403</v>
      </c>
      <c r="H2485">
        <v>8.2590651278239585E-2</v>
      </c>
      <c r="I2485">
        <v>9.7992559884265973E-2</v>
      </c>
      <c r="J2485">
        <v>3.0813431927321052E-2</v>
      </c>
      <c r="K2485">
        <v>3.6558255431284783E-2</v>
      </c>
      <c r="L2485">
        <v>0.95330684978225433</v>
      </c>
      <c r="M2485">
        <v>1.1310914335794158</v>
      </c>
      <c r="N2485">
        <v>0.51900141871296246</v>
      </c>
      <c r="O2485">
        <v>0.67278294511498526</v>
      </c>
      <c r="P2485">
        <v>0.79825436958044726</v>
      </c>
      <c r="Q2485">
        <v>0.63570007488146996</v>
      </c>
      <c r="R2485">
        <v>0.75425519539787511</v>
      </c>
      <c r="S2485">
        <v>0</v>
      </c>
      <c r="T2485">
        <v>4.063098180669523E-3</v>
      </c>
      <c r="U2485">
        <v>2.8894212417510039E-2</v>
      </c>
      <c r="V2485">
        <v>0</v>
      </c>
      <c r="W2485">
        <v>0.12169821073522456</v>
      </c>
      <c r="X2485">
        <v>0.58018916669076703</v>
      </c>
      <c r="Y2485">
        <v>0</v>
      </c>
      <c r="Z2485">
        <v>3.37027229728456E-2</v>
      </c>
      <c r="AA2485">
        <v>0.19811337399196921</v>
      </c>
      <c r="AB2485">
        <v>0.59434012197590769</v>
      </c>
      <c r="AC2485">
        <v>0.48303322270293336</v>
      </c>
      <c r="AD2485">
        <v>0</v>
      </c>
      <c r="AE2485">
        <v>0</v>
      </c>
      <c r="AF2485">
        <v>0</v>
      </c>
      <c r="AG2485">
        <v>0</v>
      </c>
      <c r="AH2485">
        <v>0</v>
      </c>
      <c r="AL2485">
        <f t="shared" si="114"/>
        <v>0.98924897749399066</v>
      </c>
      <c r="AM2485">
        <f t="shared" si="115"/>
        <v>1.4197081303296232E-3</v>
      </c>
      <c r="AN2485">
        <f t="shared" si="116"/>
        <v>1.806279254091231E-3</v>
      </c>
    </row>
    <row r="2486" spans="1:40" x14ac:dyDescent="0.25">
      <c r="A2486" s="2">
        <v>2603</v>
      </c>
      <c r="B2486" t="s">
        <v>449</v>
      </c>
      <c r="C2486">
        <v>832.66595746341443</v>
      </c>
      <c r="D2486">
        <v>819.85136419244589</v>
      </c>
      <c r="E2486">
        <v>8.281318809327237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3.4432991447484969E-2</v>
      </c>
      <c r="R2486">
        <v>4.0852492275393969E-2</v>
      </c>
      <c r="S2486">
        <v>0</v>
      </c>
      <c r="T2486">
        <v>0</v>
      </c>
      <c r="U2486">
        <v>0</v>
      </c>
      <c r="V2486">
        <v>0</v>
      </c>
      <c r="W2486">
        <v>1.6178186133135013</v>
      </c>
      <c r="X2486">
        <v>2.4312217706839778</v>
      </c>
      <c r="Y2486">
        <v>0</v>
      </c>
      <c r="Z2486">
        <v>0</v>
      </c>
      <c r="AA2486">
        <v>7.190304948060007E-2</v>
      </c>
      <c r="AB2486">
        <v>0.33704554444031282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L2486">
        <f t="shared" si="114"/>
        <v>0.99455571058116599</v>
      </c>
      <c r="AM2486">
        <f t="shared" si="115"/>
        <v>3.3245832741347807E-3</v>
      </c>
      <c r="AN2486">
        <f t="shared" si="116"/>
        <v>5.3538744294278013E-3</v>
      </c>
    </row>
    <row r="2487" spans="1:40" x14ac:dyDescent="0.25">
      <c r="A2487" s="2">
        <v>2604</v>
      </c>
      <c r="B2487" t="s">
        <v>449</v>
      </c>
      <c r="C2487">
        <v>2.2416876214811898</v>
      </c>
      <c r="D2487">
        <v>2.219270764359929</v>
      </c>
      <c r="E2487">
        <v>2.2416857121260788E-2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L2487">
        <f t="shared" si="114"/>
        <v>1</v>
      </c>
      <c r="AM2487">
        <f t="shared" si="115"/>
        <v>0</v>
      </c>
      <c r="AN2487">
        <f t="shared" si="116"/>
        <v>0</v>
      </c>
    </row>
    <row r="2488" spans="1:40" x14ac:dyDescent="0.25">
      <c r="A2488" s="2">
        <v>2605</v>
      </c>
      <c r="B2488" t="s">
        <v>450</v>
      </c>
      <c r="C2488">
        <v>429.10569686921986</v>
      </c>
      <c r="D2488">
        <v>424.55150561933721</v>
      </c>
      <c r="E2488">
        <v>4.2883997718944817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2.2271212528674363E-2</v>
      </c>
      <c r="X2488">
        <v>4.389217067694947E-2</v>
      </c>
      <c r="Y2488">
        <v>0</v>
      </c>
      <c r="Z2488">
        <v>0</v>
      </c>
      <c r="AA2488">
        <v>7.9331034408708673E-2</v>
      </c>
      <c r="AB2488">
        <v>0.12029706037386152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L2488">
        <f t="shared" si="114"/>
        <v>0.99938059205476093</v>
      </c>
      <c r="AM2488">
        <f t="shared" si="115"/>
        <v>3.8263120776243516E-4</v>
      </c>
      <c r="AN2488">
        <f t="shared" si="116"/>
        <v>6.1940794523918964E-4</v>
      </c>
    </row>
    <row r="2489" spans="1:40" x14ac:dyDescent="0.25">
      <c r="A2489" s="2">
        <v>2606</v>
      </c>
      <c r="B2489" t="s">
        <v>450</v>
      </c>
      <c r="C2489">
        <v>0.11032882153662943</v>
      </c>
      <c r="D2489">
        <v>0.10899085309412095</v>
      </c>
      <c r="E2489">
        <v>1.1009167608441407E-3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1.4997338499918615E-5</v>
      </c>
      <c r="X2489">
        <v>1.4575538354608404E-4</v>
      </c>
      <c r="Y2489">
        <v>0</v>
      </c>
      <c r="Z2489">
        <v>0</v>
      </c>
      <c r="AA2489">
        <v>5.0616017437225327E-6</v>
      </c>
      <c r="AB2489">
        <v>7.1237357874613416E-5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L2489">
        <f t="shared" si="114"/>
        <v>0.99785140747120515</v>
      </c>
      <c r="AM2489">
        <f t="shared" si="115"/>
        <v>1.9667820103440093E-3</v>
      </c>
      <c r="AN2489">
        <f t="shared" si="116"/>
        <v>2.148592528794816E-3</v>
      </c>
    </row>
    <row r="2490" spans="1:40" x14ac:dyDescent="0.25">
      <c r="A2490" s="2">
        <v>2607</v>
      </c>
      <c r="B2490" t="s">
        <v>451</v>
      </c>
      <c r="C2490">
        <v>422.72446727080438</v>
      </c>
      <c r="D2490">
        <v>416.63076857420037</v>
      </c>
      <c r="E2490">
        <v>4.208392313463615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0.74069012916913368</v>
      </c>
      <c r="R2490">
        <v>0.87882477598311226</v>
      </c>
      <c r="S2490">
        <v>0</v>
      </c>
      <c r="T2490">
        <v>0</v>
      </c>
      <c r="U2490">
        <v>0</v>
      </c>
      <c r="V2490">
        <v>0</v>
      </c>
      <c r="W2490">
        <v>2.2271212528674363E-2</v>
      </c>
      <c r="X2490">
        <v>4.389217067694947E-2</v>
      </c>
      <c r="Y2490">
        <v>0</v>
      </c>
      <c r="Z2490">
        <v>0</v>
      </c>
      <c r="AA2490">
        <v>7.9331034408708673E-2</v>
      </c>
      <c r="AB2490">
        <v>0.12029706037386152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L2490">
        <f t="shared" si="114"/>
        <v>0.9955401058393607</v>
      </c>
      <c r="AM2490">
        <f t="shared" si="115"/>
        <v>3.8840721028250442E-4</v>
      </c>
      <c r="AN2490">
        <f t="shared" si="116"/>
        <v>6.2875820674445032E-4</v>
      </c>
    </row>
    <row r="2491" spans="1:40" x14ac:dyDescent="0.25">
      <c r="A2491" s="2">
        <v>2608</v>
      </c>
      <c r="B2491" t="s">
        <v>452</v>
      </c>
      <c r="C2491">
        <v>7.085967477712007</v>
      </c>
      <c r="D2491">
        <v>7.0151082204319053</v>
      </c>
      <c r="E2491">
        <v>7.0859257280101923E-2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L2491">
        <f t="shared" si="114"/>
        <v>1</v>
      </c>
      <c r="AM2491">
        <f t="shared" si="115"/>
        <v>0</v>
      </c>
      <c r="AN2491">
        <f t="shared" si="116"/>
        <v>0</v>
      </c>
    </row>
    <row r="2492" spans="1:40" x14ac:dyDescent="0.25">
      <c r="A2492" s="2">
        <v>2609</v>
      </c>
      <c r="B2492" t="s">
        <v>452</v>
      </c>
      <c r="C2492">
        <v>393.31121085609828</v>
      </c>
      <c r="D2492">
        <v>389.37809801422145</v>
      </c>
      <c r="E2492">
        <v>3.9331128418768326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L2492">
        <f t="shared" si="114"/>
        <v>1</v>
      </c>
      <c r="AM2492">
        <f t="shared" si="115"/>
        <v>0</v>
      </c>
      <c r="AN2492">
        <f t="shared" si="116"/>
        <v>0</v>
      </c>
    </row>
    <row r="2493" spans="1:40" x14ac:dyDescent="0.25">
      <c r="A2493" s="2">
        <v>2610</v>
      </c>
      <c r="B2493" t="s">
        <v>452</v>
      </c>
      <c r="C2493">
        <v>0.35993371331507851</v>
      </c>
      <c r="D2493">
        <v>0.22541465739927607</v>
      </c>
      <c r="E2493">
        <v>2.2772862007515225E-3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2.329327127113961E-4</v>
      </c>
      <c r="R2493">
        <v>2.7641348090585646E-4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6.5866211760716858E-2</v>
      </c>
      <c r="Y2493">
        <v>0</v>
      </c>
      <c r="Z2493">
        <v>0</v>
      </c>
      <c r="AA2493">
        <v>0</v>
      </c>
      <c r="AB2493">
        <v>6.5866211760716858E-2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L2493">
        <f t="shared" si="114"/>
        <v>0.63259410046068898</v>
      </c>
      <c r="AM2493">
        <f t="shared" si="115"/>
        <v>0.36599078843753069</v>
      </c>
      <c r="AN2493">
        <f t="shared" si="116"/>
        <v>0.36599078843753069</v>
      </c>
    </row>
    <row r="2494" spans="1:40" x14ac:dyDescent="0.25">
      <c r="A2494" s="2">
        <v>2611</v>
      </c>
      <c r="B2494" t="s">
        <v>453</v>
      </c>
      <c r="C2494">
        <v>1.9443627637836116</v>
      </c>
      <c r="D2494">
        <v>0.92575405412668543</v>
      </c>
      <c r="E2494">
        <v>9.3510631115769974E-3</v>
      </c>
      <c r="F2494">
        <v>2.6226353664016506E-2</v>
      </c>
      <c r="G2494">
        <v>3.1117339220402159E-2</v>
      </c>
      <c r="H2494">
        <v>4.5693186414770728E-2</v>
      </c>
      <c r="I2494">
        <v>5.4214926442759805E-2</v>
      </c>
      <c r="J2494">
        <v>3.7278641656005745E-3</v>
      </c>
      <c r="K2494">
        <v>4.4229748821796961E-3</v>
      </c>
      <c r="L2494">
        <v>2.6683403900887432E-2</v>
      </c>
      <c r="M2494">
        <v>3.1659878676398884E-2</v>
      </c>
      <c r="N2494">
        <v>1.1683825979937697E-2</v>
      </c>
      <c r="O2494">
        <v>1.6984294351995218E-2</v>
      </c>
      <c r="P2494">
        <v>2.0151860084193857E-2</v>
      </c>
      <c r="Q2494">
        <v>3.7296155544952289E-2</v>
      </c>
      <c r="R2494">
        <v>4.4251727635397663E-2</v>
      </c>
      <c r="S2494">
        <v>0</v>
      </c>
      <c r="T2494">
        <v>1.4423935313696243E-4</v>
      </c>
      <c r="U2494">
        <v>8.2817064503518318E-4</v>
      </c>
      <c r="V2494">
        <v>0</v>
      </c>
      <c r="W2494">
        <v>0.16633970170209433</v>
      </c>
      <c r="X2494">
        <v>5.9762767078596769E-2</v>
      </c>
      <c r="Y2494">
        <v>5.7454227809092444E-3</v>
      </c>
      <c r="Z2494">
        <v>0</v>
      </c>
      <c r="AA2494">
        <v>0.1942289930054395</v>
      </c>
      <c r="AB2494">
        <v>0.22809456101664433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L2494">
        <f t="shared" si="114"/>
        <v>0.4809314057314103</v>
      </c>
      <c r="AM2494">
        <f t="shared" si="115"/>
        <v>0.14804713063682021</v>
      </c>
      <c r="AN2494">
        <f t="shared" si="116"/>
        <v>0.33349024928916937</v>
      </c>
    </row>
    <row r="2495" spans="1:40" x14ac:dyDescent="0.25">
      <c r="A2495" s="2">
        <v>2612</v>
      </c>
      <c r="B2495" t="s">
        <v>453</v>
      </c>
      <c r="C2495">
        <v>355.3732953386787</v>
      </c>
      <c r="D2495">
        <v>276.31126199290981</v>
      </c>
      <c r="E2495">
        <v>2.791023374046619</v>
      </c>
      <c r="F2495">
        <v>3.8903783000409096</v>
      </c>
      <c r="G2495">
        <v>4.615837345440676</v>
      </c>
      <c r="H2495">
        <v>6.7780032479865628</v>
      </c>
      <c r="I2495">
        <v>8.0421863201848147</v>
      </c>
      <c r="J2495">
        <v>0.55310066184687345</v>
      </c>
      <c r="K2495">
        <v>0.65605309027110748</v>
      </c>
      <c r="L2495">
        <v>3.9581318937464904</v>
      </c>
      <c r="M2495">
        <v>4.6963157250548342</v>
      </c>
      <c r="N2495">
        <v>1.7331699775222607</v>
      </c>
      <c r="O2495">
        <v>2.5194421698421419</v>
      </c>
      <c r="P2495">
        <v>2.9892556690093581</v>
      </c>
      <c r="Q2495">
        <v>14.093321075587388</v>
      </c>
      <c r="R2495">
        <v>16.72168102638312</v>
      </c>
      <c r="S2495">
        <v>0</v>
      </c>
      <c r="T2495">
        <v>2.1317592464594949E-2</v>
      </c>
      <c r="U2495">
        <v>0.12278273200791742</v>
      </c>
      <c r="V2495">
        <v>0</v>
      </c>
      <c r="W2495">
        <v>0.58168525377344371</v>
      </c>
      <c r="X2495">
        <v>2.2961260017372775</v>
      </c>
      <c r="Y2495">
        <v>0</v>
      </c>
      <c r="Z2495">
        <v>0</v>
      </c>
      <c r="AA2495">
        <v>0.41024119428456696</v>
      </c>
      <c r="AB2495">
        <v>1.5919806945378459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L2495">
        <f t="shared" si="114"/>
        <v>0.78537776762591494</v>
      </c>
      <c r="AM2495">
        <f t="shared" si="115"/>
        <v>1.0940908468008747E-2</v>
      </c>
      <c r="AN2495">
        <f t="shared" si="116"/>
        <v>1.3732132403709045E-2</v>
      </c>
    </row>
    <row r="2496" spans="1:40" x14ac:dyDescent="0.25">
      <c r="A2496" s="2">
        <v>2613</v>
      </c>
      <c r="B2496" t="s">
        <v>454</v>
      </c>
      <c r="C2496">
        <v>29.029608699013703</v>
      </c>
      <c r="D2496">
        <v>28.739314322414575</v>
      </c>
      <c r="E2496">
        <v>0.29029437659912716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L2496">
        <f t="shared" si="114"/>
        <v>1</v>
      </c>
      <c r="AM2496">
        <f t="shared" si="115"/>
        <v>0</v>
      </c>
      <c r="AN2496">
        <f t="shared" si="116"/>
        <v>0</v>
      </c>
    </row>
    <row r="2497" spans="1:40" x14ac:dyDescent="0.25">
      <c r="A2497" s="2">
        <v>2614</v>
      </c>
      <c r="B2497" t="s">
        <v>454</v>
      </c>
      <c r="C2497">
        <v>716.34086588634295</v>
      </c>
      <c r="D2497">
        <v>703.15529383667842</v>
      </c>
      <c r="E2497">
        <v>7.1025800632518079</v>
      </c>
      <c r="F2497">
        <v>0.495472708024078</v>
      </c>
      <c r="G2497">
        <v>0.58786607701367088</v>
      </c>
      <c r="H2497">
        <v>0.86323626271526954</v>
      </c>
      <c r="I2497">
        <v>1.024240710589575</v>
      </c>
      <c r="J2497">
        <v>7.0442065423894251E-2</v>
      </c>
      <c r="K2497">
        <v>8.3553931308112714E-2</v>
      </c>
      <c r="L2497">
        <v>0.50410170344884531</v>
      </c>
      <c r="M2497">
        <v>0.59811568196453069</v>
      </c>
      <c r="N2497">
        <v>0.2207339122316086</v>
      </c>
      <c r="O2497">
        <v>0.32087235181951801</v>
      </c>
      <c r="P2497">
        <v>0.38070708992100311</v>
      </c>
      <c r="Q2497">
        <v>0.41861349729467484</v>
      </c>
      <c r="R2497">
        <v>0.49668359484306285</v>
      </c>
      <c r="S2497">
        <v>0</v>
      </c>
      <c r="T2497">
        <v>2.7149763987927527E-3</v>
      </c>
      <c r="U2497">
        <v>1.5637423416102688E-2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L2497">
        <f t="shared" si="114"/>
        <v>0.99150824380389624</v>
      </c>
      <c r="AM2497">
        <f t="shared" si="115"/>
        <v>0</v>
      </c>
      <c r="AN2497">
        <f t="shared" si="116"/>
        <v>0</v>
      </c>
    </row>
    <row r="2498" spans="1:40" x14ac:dyDescent="0.25">
      <c r="A2498" s="2">
        <v>2615</v>
      </c>
      <c r="B2498" t="s">
        <v>456</v>
      </c>
      <c r="C2498">
        <v>0.14892402488358616</v>
      </c>
      <c r="D2498">
        <v>0.14743483539021465</v>
      </c>
      <c r="E2498">
        <v>1.4891894933715091E-3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L2498">
        <f t="shared" si="114"/>
        <v>1</v>
      </c>
      <c r="AM2498">
        <f t="shared" si="115"/>
        <v>0</v>
      </c>
      <c r="AN2498">
        <f t="shared" si="116"/>
        <v>0</v>
      </c>
    </row>
    <row r="2499" spans="1:40" x14ac:dyDescent="0.25">
      <c r="A2499" s="2">
        <v>2616</v>
      </c>
      <c r="B2499" t="s">
        <v>456</v>
      </c>
      <c r="C2499">
        <v>11.612013172350112</v>
      </c>
      <c r="D2499">
        <v>10.49042053642969</v>
      </c>
      <c r="E2499">
        <v>0.10596380351220473</v>
      </c>
      <c r="F2499">
        <v>0.10330777767208492</v>
      </c>
      <c r="G2499">
        <v>8.1180239093522247E-2</v>
      </c>
      <c r="H2499">
        <v>6.0048379517177931E-2</v>
      </c>
      <c r="I2499">
        <v>4.7186491824722489E-2</v>
      </c>
      <c r="J2499">
        <v>9.5369094004948314E-3</v>
      </c>
      <c r="K2499">
        <v>7.4944302507637334E-3</v>
      </c>
      <c r="L2499">
        <v>0.10570690238600799</v>
      </c>
      <c r="M2499">
        <v>8.3065746559376E-2</v>
      </c>
      <c r="N2499">
        <v>9.0825214053953163E-2</v>
      </c>
      <c r="O2499">
        <v>0.13589318759398938</v>
      </c>
      <c r="P2499">
        <v>0.10678661523385934</v>
      </c>
      <c r="Q2499">
        <v>0.17574490967623888</v>
      </c>
      <c r="R2499">
        <v>0</v>
      </c>
      <c r="S2499">
        <v>5.0876935198223274E-3</v>
      </c>
      <c r="T2499">
        <v>9.5253477983748528E-4</v>
      </c>
      <c r="U2499">
        <v>2.811800846364342E-3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L2499">
        <f t="shared" ref="AL2499:AL2562" si="117">(D2499+E2499)/C2499</f>
        <v>0.91253636924675763</v>
      </c>
      <c r="AM2499">
        <f t="shared" ref="AM2499:AM2562" si="118">(SUM(X2499,AB2499,AE2499))/C2499</f>
        <v>0</v>
      </c>
      <c r="AN2499">
        <f t="shared" ref="AN2499:AN2562" si="119">(SUM(AA2499:AB2499,AD2499:AE2499,W2499:X2499))/C2499</f>
        <v>0</v>
      </c>
    </row>
    <row r="2500" spans="1:40" x14ac:dyDescent="0.25">
      <c r="A2500" s="2">
        <v>2617</v>
      </c>
      <c r="B2500" t="s">
        <v>456</v>
      </c>
      <c r="C2500">
        <v>194.57848554456726</v>
      </c>
      <c r="D2500">
        <v>192.63270234644182</v>
      </c>
      <c r="E2500">
        <v>1.9457831981254361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L2500">
        <f t="shared" si="117"/>
        <v>1</v>
      </c>
      <c r="AM2500">
        <f t="shared" si="118"/>
        <v>0</v>
      </c>
      <c r="AN2500">
        <f t="shared" si="119"/>
        <v>0</v>
      </c>
    </row>
    <row r="2501" spans="1:40" x14ac:dyDescent="0.25">
      <c r="A2501" s="2">
        <v>2618</v>
      </c>
      <c r="B2501" t="s">
        <v>456</v>
      </c>
      <c r="C2501">
        <v>1866.7481935910685</v>
      </c>
      <c r="D2501">
        <v>1747.6988810304215</v>
      </c>
      <c r="E2501">
        <v>17.653468725411482</v>
      </c>
      <c r="F2501">
        <v>7.1046964273710156</v>
      </c>
      <c r="G2501">
        <v>5.5828814251201599</v>
      </c>
      <c r="H2501">
        <v>4.1295970478599653</v>
      </c>
      <c r="I2501">
        <v>3.2451291311979467</v>
      </c>
      <c r="J2501">
        <v>0.65586916963130293</v>
      </c>
      <c r="K2501">
        <v>0.51539541140538792</v>
      </c>
      <c r="L2501">
        <v>7.2697360336697487</v>
      </c>
      <c r="M2501">
        <v>5.7125343172040948</v>
      </c>
      <c r="N2501">
        <v>6.2461590306356705</v>
      </c>
      <c r="O2501">
        <v>9.345550098339336</v>
      </c>
      <c r="P2501">
        <v>7.3439211904757427</v>
      </c>
      <c r="Q2501">
        <v>30.083497605194587</v>
      </c>
      <c r="R2501">
        <v>0</v>
      </c>
      <c r="S2501">
        <v>0.87093944985516181</v>
      </c>
      <c r="T2501">
        <v>6.5508927219345772E-2</v>
      </c>
      <c r="U2501">
        <v>0.19340731181139159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1.9608157019504453</v>
      </c>
      <c r="AB2501">
        <v>11.070205556294347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L2501">
        <f t="shared" si="117"/>
        <v>0.94568317024044901</v>
      </c>
      <c r="AM2501">
        <f t="shared" si="118"/>
        <v>5.9302082596360056E-3</v>
      </c>
      <c r="AN2501">
        <f t="shared" si="119"/>
        <v>6.9805993668471062E-3</v>
      </c>
    </row>
    <row r="2502" spans="1:40" x14ac:dyDescent="0.25">
      <c r="A2502" s="2">
        <v>2619</v>
      </c>
      <c r="B2502" t="s">
        <v>376</v>
      </c>
      <c r="C2502">
        <v>0.33604715596582663</v>
      </c>
      <c r="D2502">
        <v>0.33055482152251597</v>
      </c>
      <c r="E2502">
        <v>3.3363933573607694E-3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1.4655485904381108E-3</v>
      </c>
      <c r="AB2502">
        <v>6.2410636366352402E-4</v>
      </c>
      <c r="AC2502">
        <v>6.62861318482913E-5</v>
      </c>
      <c r="AD2502">
        <v>0</v>
      </c>
      <c r="AE2502">
        <v>0</v>
      </c>
      <c r="AF2502">
        <v>0</v>
      </c>
      <c r="AG2502">
        <v>0</v>
      </c>
      <c r="AH2502">
        <v>0</v>
      </c>
      <c r="AL2502">
        <f t="shared" si="117"/>
        <v>0.99358440906975221</v>
      </c>
      <c r="AM2502">
        <f t="shared" si="118"/>
        <v>1.8571987668510152E-3</v>
      </c>
      <c r="AN2502">
        <f t="shared" si="119"/>
        <v>6.218338459362341E-3</v>
      </c>
    </row>
    <row r="2503" spans="1:40" x14ac:dyDescent="0.25">
      <c r="A2503" s="2">
        <v>2620</v>
      </c>
      <c r="B2503" t="s">
        <v>376</v>
      </c>
      <c r="C2503">
        <v>2.0028102836580821</v>
      </c>
      <c r="D2503">
        <v>1.9827822014994623</v>
      </c>
      <c r="E2503">
        <v>2.0028082158619887E-2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L2503">
        <f t="shared" si="117"/>
        <v>1</v>
      </c>
      <c r="AM2503">
        <f t="shared" si="118"/>
        <v>0</v>
      </c>
      <c r="AN2503">
        <f t="shared" si="119"/>
        <v>0</v>
      </c>
    </row>
    <row r="2504" spans="1:40" x14ac:dyDescent="0.25">
      <c r="A2504" s="2">
        <v>2621</v>
      </c>
      <c r="B2504" t="s">
        <v>376</v>
      </c>
      <c r="C2504">
        <v>1674.315977506446</v>
      </c>
      <c r="D2504">
        <v>1440.5137961610064</v>
      </c>
      <c r="E2504">
        <v>14.548046430212487</v>
      </c>
      <c r="F2504">
        <v>0.240766060431473</v>
      </c>
      <c r="G2504">
        <v>5.3426849335867716E-3</v>
      </c>
      <c r="H2504">
        <v>0.43814330617253505</v>
      </c>
      <c r="I2504">
        <v>9.7186801952263337E-3</v>
      </c>
      <c r="J2504">
        <v>0</v>
      </c>
      <c r="K2504">
        <v>3.344572447291478E-2</v>
      </c>
      <c r="L2504">
        <v>1.0521463894123315</v>
      </c>
      <c r="M2504">
        <v>0.40037338182472837</v>
      </c>
      <c r="N2504">
        <v>0.25011360960563844</v>
      </c>
      <c r="O2504">
        <v>0.21530415405854433</v>
      </c>
      <c r="P2504">
        <v>0</v>
      </c>
      <c r="Q2504">
        <v>0.36132058534042877</v>
      </c>
      <c r="R2504">
        <v>8.9995268813979831E-3</v>
      </c>
      <c r="S2504">
        <v>1.1384767481793115E-2</v>
      </c>
      <c r="T2504">
        <v>1.018476254917147E-3</v>
      </c>
      <c r="U2504">
        <v>2.4219020095741652E-2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141.29050744370068</v>
      </c>
      <c r="AB2504">
        <v>71.715636353999585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3.1956947503655369</v>
      </c>
      <c r="AL2504">
        <f t="shared" si="117"/>
        <v>0.86904853214041378</v>
      </c>
      <c r="AM2504">
        <f t="shared" si="118"/>
        <v>4.2832796985432513E-2</v>
      </c>
      <c r="AN2504">
        <f t="shared" si="119"/>
        <v>0.12721980000150848</v>
      </c>
    </row>
    <row r="2505" spans="1:40" x14ac:dyDescent="0.25">
      <c r="A2505" s="2">
        <v>2622</v>
      </c>
      <c r="B2505" t="s">
        <v>376</v>
      </c>
      <c r="C2505">
        <v>1490.8109336835639</v>
      </c>
      <c r="D2505">
        <v>1457.8365596737335</v>
      </c>
      <c r="E2505">
        <v>14.72564611895231</v>
      </c>
      <c r="F2505">
        <v>6.1232271288050012E-2</v>
      </c>
      <c r="G2505">
        <v>0</v>
      </c>
      <c r="H2505">
        <v>0.111310274726469</v>
      </c>
      <c r="I2505">
        <v>0</v>
      </c>
      <c r="J2505">
        <v>8.3656987957984805E-3</v>
      </c>
      <c r="K2505">
        <v>0</v>
      </c>
      <c r="L2505">
        <v>0.36111934639860721</v>
      </c>
      <c r="M2505">
        <v>0</v>
      </c>
      <c r="N2505">
        <v>5.26341916118927E-2</v>
      </c>
      <c r="O2505">
        <v>5.3563712577142188E-2</v>
      </c>
      <c r="P2505">
        <v>0</v>
      </c>
      <c r="Q2505">
        <v>3.7952243838312283</v>
      </c>
      <c r="R2505">
        <v>0</v>
      </c>
      <c r="S2505">
        <v>0.1998472510924838</v>
      </c>
      <c r="T2505">
        <v>2.323805434070621E-4</v>
      </c>
      <c r="U2505">
        <v>6.0418938264889116E-3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2.0770641914312611</v>
      </c>
      <c r="AB2505">
        <v>11.522092294755279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L2505">
        <f t="shared" si="117"/>
        <v>0.98775919368542031</v>
      </c>
      <c r="AM2505">
        <f t="shared" si="118"/>
        <v>7.7287414751419656E-3</v>
      </c>
      <c r="AN2505">
        <f t="shared" si="119"/>
        <v>9.1219860137362434E-3</v>
      </c>
    </row>
    <row r="2506" spans="1:40" x14ac:dyDescent="0.25">
      <c r="A2506" s="2">
        <v>2623</v>
      </c>
      <c r="B2506" t="s">
        <v>379</v>
      </c>
      <c r="C2506">
        <v>1.9210736824515674E-2</v>
      </c>
      <c r="D2506">
        <v>1.9018629566057758E-2</v>
      </c>
      <c r="E2506">
        <v>1.9210725845791464E-4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L2506">
        <f t="shared" si="117"/>
        <v>1</v>
      </c>
      <c r="AM2506">
        <f t="shared" si="118"/>
        <v>0</v>
      </c>
      <c r="AN2506">
        <f t="shared" si="119"/>
        <v>0</v>
      </c>
    </row>
    <row r="2507" spans="1:40" x14ac:dyDescent="0.25">
      <c r="A2507" s="2">
        <v>2624</v>
      </c>
      <c r="B2507" t="s">
        <v>379</v>
      </c>
      <c r="C2507">
        <v>3.3099336762303913</v>
      </c>
      <c r="D2507">
        <v>3.2768342970057662</v>
      </c>
      <c r="E2507">
        <v>3.3099379224624921E-2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L2507">
        <f t="shared" si="117"/>
        <v>1</v>
      </c>
      <c r="AM2507">
        <f t="shared" si="118"/>
        <v>0</v>
      </c>
      <c r="AN2507">
        <f t="shared" si="119"/>
        <v>0</v>
      </c>
    </row>
    <row r="2508" spans="1:40" x14ac:dyDescent="0.25">
      <c r="A2508" s="2">
        <v>2625</v>
      </c>
      <c r="B2508" t="s">
        <v>379</v>
      </c>
      <c r="C2508">
        <v>737.96750098904567</v>
      </c>
      <c r="D2508">
        <v>729.13632095955472</v>
      </c>
      <c r="E2508">
        <v>7.3650021817834341</v>
      </c>
      <c r="F2508">
        <v>3.1738273917058446E-3</v>
      </c>
      <c r="G2508">
        <v>0.16003916149189557</v>
      </c>
      <c r="H2508">
        <v>8.6954176306381714E-4</v>
      </c>
      <c r="I2508">
        <v>4.2955362225810804E-2</v>
      </c>
      <c r="J2508">
        <v>8.6954180654090531E-5</v>
      </c>
      <c r="K2508">
        <v>4.3042316836888073E-3</v>
      </c>
      <c r="L2508">
        <v>1.8086469106498276E-2</v>
      </c>
      <c r="M2508">
        <v>0.91197540110133146</v>
      </c>
      <c r="N2508">
        <v>0.1507350646271127</v>
      </c>
      <c r="O2508">
        <v>3.0868733458307273E-3</v>
      </c>
      <c r="P2508">
        <v>0.15512625487829379</v>
      </c>
      <c r="Q2508">
        <v>0</v>
      </c>
      <c r="R2508">
        <v>0</v>
      </c>
      <c r="S2508">
        <v>0</v>
      </c>
      <c r="T2508">
        <v>1.3043126445957259E-4</v>
      </c>
      <c r="U2508">
        <v>1.5608274646995473E-2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L2508">
        <f t="shared" si="117"/>
        <v>0.99801322165848427</v>
      </c>
      <c r="AM2508">
        <f t="shared" si="118"/>
        <v>0</v>
      </c>
      <c r="AN2508">
        <f t="shared" si="119"/>
        <v>0</v>
      </c>
    </row>
    <row r="2509" spans="1:40" x14ac:dyDescent="0.25">
      <c r="A2509" s="2">
        <v>2626</v>
      </c>
      <c r="B2509" t="s">
        <v>389</v>
      </c>
      <c r="C2509">
        <v>1819.7133139369157</v>
      </c>
      <c r="D2509">
        <v>932.5824840355242</v>
      </c>
      <c r="E2509">
        <v>9.4200113594677699</v>
      </c>
      <c r="F2509">
        <v>0</v>
      </c>
      <c r="G2509">
        <v>0.69941488769375737</v>
      </c>
      <c r="H2509">
        <v>0</v>
      </c>
      <c r="I2509">
        <v>1.4687775019933431</v>
      </c>
      <c r="J2509">
        <v>0.22425899697582319</v>
      </c>
      <c r="K2509">
        <v>0</v>
      </c>
      <c r="L2509">
        <v>0</v>
      </c>
      <c r="M2509">
        <v>3.3847245185089916</v>
      </c>
      <c r="N2509">
        <v>0.94209042049452907</v>
      </c>
      <c r="O2509">
        <v>0.31339864917726806</v>
      </c>
      <c r="P2509">
        <v>0</v>
      </c>
      <c r="Q2509">
        <v>5.044711002303111</v>
      </c>
      <c r="R2509">
        <v>7.3792546057648751</v>
      </c>
      <c r="S2509">
        <v>0.53184002751920045</v>
      </c>
      <c r="T2509">
        <v>0.18839516474219797</v>
      </c>
      <c r="U2509">
        <v>4.7160475624916709E-2</v>
      </c>
      <c r="V2509">
        <v>0</v>
      </c>
      <c r="W2509">
        <v>610.74256032200242</v>
      </c>
      <c r="X2509">
        <v>246.23410542534077</v>
      </c>
      <c r="Y2509">
        <v>0</v>
      </c>
      <c r="Z2509">
        <v>0</v>
      </c>
      <c r="AA2509">
        <v>3.5700474407218158E-2</v>
      </c>
      <c r="AB2509">
        <v>2.9089275442918495E-2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0.44533679393243625</v>
      </c>
      <c r="AL2509">
        <f t="shared" si="117"/>
        <v>0.51766533122571223</v>
      </c>
      <c r="AM2509">
        <f t="shared" si="118"/>
        <v>0.1353307649148304</v>
      </c>
      <c r="AN2509">
        <f t="shared" si="119"/>
        <v>0.47097608669082064</v>
      </c>
    </row>
    <row r="2510" spans="1:40" x14ac:dyDescent="0.25">
      <c r="A2510" s="2">
        <v>2627</v>
      </c>
      <c r="B2510" t="s">
        <v>389</v>
      </c>
      <c r="C2510">
        <v>6.5083364654008413</v>
      </c>
      <c r="D2510">
        <v>0.20451505483517782</v>
      </c>
      <c r="E2510">
        <v>2.0658102650567239E-3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4.641054292412365</v>
      </c>
      <c r="X2510">
        <v>1.6604415594932724</v>
      </c>
      <c r="Y2510">
        <v>0</v>
      </c>
      <c r="Z2510">
        <v>0</v>
      </c>
      <c r="AA2510">
        <v>1.2987419748465578E-4</v>
      </c>
      <c r="AB2510">
        <v>1.2987419748465578E-4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L2510">
        <f t="shared" si="117"/>
        <v>3.1740962717346458E-2</v>
      </c>
      <c r="AM2510">
        <f t="shared" si="118"/>
        <v>0.25514529596288849</v>
      </c>
      <c r="AN2510">
        <f t="shared" si="119"/>
        <v>0.9682590372826535</v>
      </c>
    </row>
    <row r="2511" spans="1:40" x14ac:dyDescent="0.25">
      <c r="A2511" s="2">
        <v>2628</v>
      </c>
      <c r="B2511" t="s">
        <v>390</v>
      </c>
      <c r="C2511">
        <v>863.44947104562277</v>
      </c>
      <c r="D2511">
        <v>436.12452580589201</v>
      </c>
      <c r="E2511">
        <v>4.4052918187529491</v>
      </c>
      <c r="F2511">
        <v>0</v>
      </c>
      <c r="G2511">
        <v>0.10760229041442419</v>
      </c>
      <c r="H2511">
        <v>0</v>
      </c>
      <c r="I2511">
        <v>0.22596576953743736</v>
      </c>
      <c r="J2511">
        <v>3.4501384150126643E-2</v>
      </c>
      <c r="K2511">
        <v>0</v>
      </c>
      <c r="L2511">
        <v>0</v>
      </c>
      <c r="M2511">
        <v>0.52072684900138322</v>
      </c>
      <c r="N2511">
        <v>0.14493698776838906</v>
      </c>
      <c r="O2511">
        <v>4.8215176796502772E-2</v>
      </c>
      <c r="P2511">
        <v>0</v>
      </c>
      <c r="Q2511">
        <v>2.1096064191449373</v>
      </c>
      <c r="R2511">
        <v>3.0858701078653117</v>
      </c>
      <c r="S2511">
        <v>0.22240582968984746</v>
      </c>
      <c r="T2511">
        <v>2.8983871498799687E-2</v>
      </c>
      <c r="U2511">
        <v>7.2554577884487229E-3</v>
      </c>
      <c r="V2511">
        <v>0</v>
      </c>
      <c r="W2511">
        <v>286.50755931363005</v>
      </c>
      <c r="X2511">
        <v>115.5117346464186</v>
      </c>
      <c r="Y2511">
        <v>12.997885191361844</v>
      </c>
      <c r="Z2511">
        <v>0</v>
      </c>
      <c r="AA2511">
        <v>1.6747573287438863E-2</v>
      </c>
      <c r="AB2511">
        <v>1.3646170826802037E-2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1.3360103817973086</v>
      </c>
      <c r="AL2511">
        <f t="shared" si="117"/>
        <v>0.51019756499609736</v>
      </c>
      <c r="AM2511">
        <f t="shared" si="118"/>
        <v>0.1337951839582994</v>
      </c>
      <c r="AN2511">
        <f t="shared" si="119"/>
        <v>0.46563198100901898</v>
      </c>
    </row>
    <row r="2512" spans="1:40" x14ac:dyDescent="0.25">
      <c r="A2512" s="2">
        <v>2629</v>
      </c>
      <c r="B2512" t="s">
        <v>390</v>
      </c>
      <c r="C2512">
        <v>86.664811449280862</v>
      </c>
      <c r="D2512">
        <v>0.37871151321997126</v>
      </c>
      <c r="E2512">
        <v>3.8221214784509455E-3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59.050784077145522</v>
      </c>
      <c r="X2512">
        <v>22.213620729119597</v>
      </c>
      <c r="Y2512">
        <v>5.0178730083173209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L2512">
        <f t="shared" si="117"/>
        <v>4.4139441175879519E-3</v>
      </c>
      <c r="AM2512">
        <f t="shared" si="118"/>
        <v>0.25631649521466676</v>
      </c>
      <c r="AN2512">
        <f t="shared" si="119"/>
        <v>0.93768628174797053</v>
      </c>
    </row>
    <row r="2513" spans="1:40" x14ac:dyDescent="0.25">
      <c r="A2513" s="2">
        <v>2630</v>
      </c>
      <c r="B2513" t="s">
        <v>390</v>
      </c>
      <c r="C2513">
        <v>3.8320442575272162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2.3986709024488375</v>
      </c>
      <c r="X2513">
        <v>1.3772273124108159</v>
      </c>
      <c r="Y2513">
        <v>5.6146042667563005E-2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L2513">
        <f t="shared" si="117"/>
        <v>0</v>
      </c>
      <c r="AM2513">
        <f t="shared" si="118"/>
        <v>0.35939754863361839</v>
      </c>
      <c r="AN2513">
        <f t="shared" si="119"/>
        <v>0.98534827917050383</v>
      </c>
    </row>
    <row r="2514" spans="1:40" x14ac:dyDescent="0.25">
      <c r="A2514" s="2">
        <v>2631</v>
      </c>
      <c r="B2514" t="s">
        <v>390</v>
      </c>
      <c r="C2514">
        <v>1.3467551524672254</v>
      </c>
      <c r="D2514">
        <v>0.40903010967035563</v>
      </c>
      <c r="E2514">
        <v>4.1316205301134478E-3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0.6875635988759059</v>
      </c>
      <c r="X2514">
        <v>0.24599134214715146</v>
      </c>
      <c r="Y2514">
        <v>0</v>
      </c>
      <c r="Z2514">
        <v>0</v>
      </c>
      <c r="AA2514">
        <v>1.9240621849578634E-5</v>
      </c>
      <c r="AB2514">
        <v>1.9240621849578634E-5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L2514">
        <f t="shared" si="117"/>
        <v>0.30678310711755291</v>
      </c>
      <c r="AM2514">
        <f t="shared" si="118"/>
        <v>0.18266912312777503</v>
      </c>
      <c r="AN2514">
        <f t="shared" si="119"/>
        <v>0.69321689288244726</v>
      </c>
    </row>
    <row r="2515" spans="1:40" x14ac:dyDescent="0.25">
      <c r="A2515" s="2">
        <v>2632</v>
      </c>
      <c r="B2515" t="s">
        <v>399</v>
      </c>
      <c r="C2515">
        <v>10.04739930371785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7.2275851116287129</v>
      </c>
      <c r="X2515">
        <v>2.4695456142939789</v>
      </c>
      <c r="Y2515">
        <v>0.1395588486604529</v>
      </c>
      <c r="Z2515">
        <v>0</v>
      </c>
      <c r="AA2515">
        <v>0.15449747733608471</v>
      </c>
      <c r="AB2515">
        <v>5.6212251798620105E-2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L2515">
        <f t="shared" si="117"/>
        <v>0</v>
      </c>
      <c r="AM2515">
        <f t="shared" si="118"/>
        <v>0.25138424280181543</v>
      </c>
      <c r="AN2515">
        <f t="shared" si="119"/>
        <v>0.98610995298964454</v>
      </c>
    </row>
    <row r="2516" spans="1:40" x14ac:dyDescent="0.25">
      <c r="A2516" s="2">
        <v>2633</v>
      </c>
      <c r="B2516" t="s">
        <v>399</v>
      </c>
      <c r="C2516">
        <v>5.932817575506057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4.3816731463380236</v>
      </c>
      <c r="X2516">
        <v>1.5439368942410707</v>
      </c>
      <c r="Y2516">
        <v>0</v>
      </c>
      <c r="Z2516">
        <v>7.2075349269623366E-3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L2516">
        <f t="shared" si="117"/>
        <v>0</v>
      </c>
      <c r="AM2516">
        <f t="shared" si="118"/>
        <v>0.26023670449860009</v>
      </c>
      <c r="AN2516">
        <f t="shared" si="119"/>
        <v>0.99878514132025242</v>
      </c>
    </row>
    <row r="2517" spans="1:40" x14ac:dyDescent="0.25">
      <c r="A2517" s="2">
        <v>2634</v>
      </c>
      <c r="B2517" t="s">
        <v>399</v>
      </c>
      <c r="C2517">
        <v>1159.4510210192675</v>
      </c>
      <c r="D2517">
        <v>24.559510606876859</v>
      </c>
      <c r="E2517">
        <v>0.24811276687723072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799.85370768391726</v>
      </c>
      <c r="X2517">
        <v>301.16608396511134</v>
      </c>
      <c r="Y2517">
        <v>33.515077675225783</v>
      </c>
      <c r="Z2517">
        <v>0</v>
      </c>
      <c r="AA2517">
        <v>2.7132079636496515E-2</v>
      </c>
      <c r="AB2517">
        <v>8.1396241622697499E-2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L2517">
        <f t="shared" si="117"/>
        <v>2.1396008045209046E-2</v>
      </c>
      <c r="AM2517">
        <f t="shared" si="118"/>
        <v>0.25981906501053309</v>
      </c>
      <c r="AN2517">
        <f t="shared" si="119"/>
        <v>0.94969800363131462</v>
      </c>
    </row>
    <row r="2518" spans="1:40" x14ac:dyDescent="0.25">
      <c r="A2518" s="2">
        <v>2635</v>
      </c>
      <c r="B2518" t="s">
        <v>399</v>
      </c>
      <c r="C2518">
        <v>1.1652120490014763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0.83737909574884306</v>
      </c>
      <c r="X2518">
        <v>0.31471963437319539</v>
      </c>
      <c r="Y2518">
        <v>0</v>
      </c>
      <c r="Z2518">
        <v>0</v>
      </c>
      <c r="AA2518">
        <v>3.7466625369822391E-3</v>
      </c>
      <c r="AB2518">
        <v>9.3666563424555978E-3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L2518">
        <f t="shared" si="117"/>
        <v>0</v>
      </c>
      <c r="AM2518">
        <f t="shared" si="118"/>
        <v>0.27813503215434082</v>
      </c>
      <c r="AN2518">
        <f t="shared" si="119"/>
        <v>0.99999999999999978</v>
      </c>
    </row>
    <row r="2519" spans="1:40" x14ac:dyDescent="0.25">
      <c r="A2519" s="2">
        <v>2636</v>
      </c>
      <c r="B2519" t="s">
        <v>400</v>
      </c>
      <c r="C2519">
        <v>9.4156232536981168</v>
      </c>
      <c r="D2519">
        <v>1.1003987888197702</v>
      </c>
      <c r="E2519">
        <v>1.1115906199836044E-2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5.2971941301877541</v>
      </c>
      <c r="X2519">
        <v>2.8337664608137154</v>
      </c>
      <c r="Y2519">
        <v>0.17314796767704133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L2519">
        <f t="shared" si="117"/>
        <v>0.11805003928795084</v>
      </c>
      <c r="AM2519">
        <f t="shared" si="118"/>
        <v>0.30096429991511336</v>
      </c>
      <c r="AN2519">
        <f t="shared" si="119"/>
        <v>0.86356052827495222</v>
      </c>
    </row>
    <row r="2520" spans="1:40" x14ac:dyDescent="0.25">
      <c r="A2520" s="2">
        <v>2637</v>
      </c>
      <c r="B2520" t="s">
        <v>400</v>
      </c>
      <c r="C2520">
        <v>392.90938361677416</v>
      </c>
      <c r="D2520">
        <v>82.886890421697629</v>
      </c>
      <c r="E2520">
        <v>0.83723423731204993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3.334597942905447E-2</v>
      </c>
      <c r="R2520">
        <v>2.0251301884012547E-2</v>
      </c>
      <c r="S2520">
        <v>9.3189315692917369E-5</v>
      </c>
      <c r="T2520">
        <v>0</v>
      </c>
      <c r="U2520">
        <v>0</v>
      </c>
      <c r="V2520">
        <v>0</v>
      </c>
      <c r="W2520">
        <v>196.46544035859117</v>
      </c>
      <c r="X2520">
        <v>108.21986799733538</v>
      </c>
      <c r="Y2520">
        <v>0</v>
      </c>
      <c r="Z2520">
        <v>0</v>
      </c>
      <c r="AA2520">
        <v>0.20252575296644196</v>
      </c>
      <c r="AB2520">
        <v>0.2318997171371473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4.0118346611056452</v>
      </c>
      <c r="AL2520">
        <f t="shared" si="117"/>
        <v>0.21308761803630111</v>
      </c>
      <c r="AM2520">
        <f t="shared" si="118"/>
        <v>0.27602234061238767</v>
      </c>
      <c r="AN2520">
        <f t="shared" si="119"/>
        <v>0.77656514847614322</v>
      </c>
    </row>
    <row r="2521" spans="1:40" x14ac:dyDescent="0.25">
      <c r="A2521" s="2">
        <v>2638</v>
      </c>
      <c r="B2521" t="s">
        <v>409</v>
      </c>
      <c r="C2521">
        <v>863.42011534236588</v>
      </c>
      <c r="D2521">
        <v>215.46610535152575</v>
      </c>
      <c r="E2521">
        <v>2.1764155937241463</v>
      </c>
      <c r="F2521">
        <v>7.1336664094468552E-2</v>
      </c>
      <c r="G2521">
        <v>4.3322630977389337E-2</v>
      </c>
      <c r="H2521">
        <v>0.39464801262694649</v>
      </c>
      <c r="I2521">
        <v>0.2396731095586053</v>
      </c>
      <c r="J2521">
        <v>2.5821828988883931E-2</v>
      </c>
      <c r="K2521">
        <v>1.5681284139556009E-2</v>
      </c>
      <c r="L2521">
        <v>0.15168305207826452</v>
      </c>
      <c r="M2521">
        <v>9.2117974853797704E-2</v>
      </c>
      <c r="N2521">
        <v>9.0934723762595357E-2</v>
      </c>
      <c r="O2521">
        <v>1.9970751615648184E-2</v>
      </c>
      <c r="P2521">
        <v>1.2128692476997998E-2</v>
      </c>
      <c r="Q2521">
        <v>2.9239286834860982E-2</v>
      </c>
      <c r="R2521">
        <v>1.7757263182848246E-2</v>
      </c>
      <c r="S2521">
        <v>8.1348404468659568E-5</v>
      </c>
      <c r="T2521">
        <v>1.467658230917961E-2</v>
      </c>
      <c r="U2521">
        <v>2.010820729624975E-3</v>
      </c>
      <c r="V2521">
        <v>0</v>
      </c>
      <c r="W2521">
        <v>471.56835240126571</v>
      </c>
      <c r="X2521">
        <v>156.19572438731578</v>
      </c>
      <c r="Y2521">
        <v>0</v>
      </c>
      <c r="Z2521">
        <v>0</v>
      </c>
      <c r="AA2521">
        <v>9.3048927772663532</v>
      </c>
      <c r="AB2521">
        <v>5.9322455570274162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1.555295247606616</v>
      </c>
      <c r="AL2521">
        <f t="shared" si="117"/>
        <v>0.25207024608055334</v>
      </c>
      <c r="AM2521">
        <f t="shared" si="118"/>
        <v>0.18777414037899237</v>
      </c>
      <c r="AN2521">
        <f t="shared" si="119"/>
        <v>0.74471419381735215</v>
      </c>
    </row>
    <row r="2522" spans="1:40" x14ac:dyDescent="0.25">
      <c r="A2522" s="2">
        <v>2639</v>
      </c>
      <c r="B2522" t="s">
        <v>409</v>
      </c>
      <c r="C2522">
        <v>6.2556306476820644</v>
      </c>
      <c r="D2522">
        <v>0.54466499861136652</v>
      </c>
      <c r="E2522">
        <v>5.5017262848408507E-3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4.2131472560942536</v>
      </c>
      <c r="X2522">
        <v>1.4845547060010296</v>
      </c>
      <c r="Y2522">
        <v>0</v>
      </c>
      <c r="Z2522">
        <v>7.7619606905748239E-3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L2522">
        <f t="shared" si="117"/>
        <v>8.7947443812090131E-2</v>
      </c>
      <c r="AM2522">
        <f t="shared" si="118"/>
        <v>0.23731495505590797</v>
      </c>
      <c r="AN2522">
        <f t="shared" si="119"/>
        <v>0.91081176031492295</v>
      </c>
    </row>
    <row r="2523" spans="1:40" x14ac:dyDescent="0.25">
      <c r="A2523" s="2">
        <v>2640</v>
      </c>
      <c r="B2523" t="s">
        <v>433</v>
      </c>
      <c r="C2523">
        <v>10.097514989220361</v>
      </c>
      <c r="D2523">
        <v>9.9965398393281575</v>
      </c>
      <c r="E2523">
        <v>0.1009751498922036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L2523">
        <f t="shared" si="117"/>
        <v>1</v>
      </c>
      <c r="AM2523">
        <f t="shared" si="118"/>
        <v>0</v>
      </c>
      <c r="AN2523">
        <f t="shared" si="119"/>
        <v>0</v>
      </c>
    </row>
    <row r="2524" spans="1:40" x14ac:dyDescent="0.25">
      <c r="A2524" s="2">
        <v>2641</v>
      </c>
      <c r="B2524" t="s">
        <v>433</v>
      </c>
      <c r="C2524">
        <v>3000.0419557466116</v>
      </c>
      <c r="D2524">
        <v>2541.4046720188057</v>
      </c>
      <c r="E2524">
        <v>25.670722078233496</v>
      </c>
      <c r="F2524">
        <v>4.3237867993758794</v>
      </c>
      <c r="G2524">
        <v>42.622914237606956</v>
      </c>
      <c r="H2524">
        <v>1.2588430817240022</v>
      </c>
      <c r="I2524">
        <v>12.410100500183882</v>
      </c>
      <c r="J2524">
        <v>0.16953531115330606</v>
      </c>
      <c r="K2524">
        <v>1.6705882264908711</v>
      </c>
      <c r="L2524">
        <v>11.537311772365761</v>
      </c>
      <c r="M2524">
        <v>113.73331201782666</v>
      </c>
      <c r="N2524">
        <v>18.908222334472995</v>
      </c>
      <c r="O2524">
        <v>0.77326620002283497</v>
      </c>
      <c r="P2524">
        <v>7.6226088184048129</v>
      </c>
      <c r="Q2524">
        <v>190.62923050074767</v>
      </c>
      <c r="R2524">
        <v>0</v>
      </c>
      <c r="S2524">
        <v>19.1706587244663</v>
      </c>
      <c r="T2524">
        <v>5.8556221196495999E-2</v>
      </c>
      <c r="U2524">
        <v>1.685400868011433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2.7847321342869069</v>
      </c>
      <c r="AB2524">
        <v>3.6074939012353111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L2524">
        <f t="shared" si="117"/>
        <v>0.85567983113695456</v>
      </c>
      <c r="AM2524">
        <f t="shared" si="118"/>
        <v>1.2024811500802911E-3</v>
      </c>
      <c r="AN2524">
        <f t="shared" si="119"/>
        <v>2.1307122133001647E-3</v>
      </c>
    </row>
    <row r="2525" spans="1:40" x14ac:dyDescent="0.25">
      <c r="A2525" s="2">
        <v>2642</v>
      </c>
      <c r="B2525" t="s">
        <v>444</v>
      </c>
      <c r="C2525">
        <v>4.0824387362189718</v>
      </c>
      <c r="D2525">
        <v>0</v>
      </c>
      <c r="E2525">
        <v>0</v>
      </c>
      <c r="F2525">
        <v>0.54102180408363865</v>
      </c>
      <c r="G2525">
        <v>0.64191949904520607</v>
      </c>
      <c r="H2525">
        <v>0.50542100394731238</v>
      </c>
      <c r="I2525">
        <v>0.59967955533340067</v>
      </c>
      <c r="J2525">
        <v>2.1335765432174428E-2</v>
      </c>
      <c r="K2525">
        <v>2.5314899090505816E-2</v>
      </c>
      <c r="L2525">
        <v>0.46956362003224911</v>
      </c>
      <c r="M2525">
        <v>0.55713470773071749</v>
      </c>
      <c r="N2525">
        <v>0.25325116174458506</v>
      </c>
      <c r="O2525">
        <v>0.16927558676595084</v>
      </c>
      <c r="P2525">
        <v>0.20084467563048461</v>
      </c>
      <c r="Q2525">
        <v>3.6905549577361085E-2</v>
      </c>
      <c r="R2525">
        <v>4.3788241986566979E-2</v>
      </c>
      <c r="S2525">
        <v>0</v>
      </c>
      <c r="T2525">
        <v>6.4545805102409516E-3</v>
      </c>
      <c r="U2525">
        <v>1.0528085308577349E-2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L2525">
        <f t="shared" si="117"/>
        <v>0</v>
      </c>
      <c r="AM2525">
        <f t="shared" si="118"/>
        <v>0</v>
      </c>
      <c r="AN2525">
        <f t="shared" si="119"/>
        <v>0</v>
      </c>
    </row>
    <row r="2526" spans="1:40" x14ac:dyDescent="0.25">
      <c r="A2526" s="2">
        <v>2643</v>
      </c>
      <c r="B2526" t="s">
        <v>444</v>
      </c>
      <c r="C2526">
        <v>542.97247892284088</v>
      </c>
      <c r="D2526">
        <v>161.99022128484265</v>
      </c>
      <c r="E2526">
        <v>1.6362547374327499</v>
      </c>
      <c r="F2526">
        <v>41.581438988174249</v>
      </c>
      <c r="G2526">
        <v>49.336171354457157</v>
      </c>
      <c r="H2526">
        <v>38.845285538223578</v>
      </c>
      <c r="I2526">
        <v>46.089699688328174</v>
      </c>
      <c r="J2526">
        <v>1.6398132331134803</v>
      </c>
      <c r="K2526">
        <v>1.9456244487799408</v>
      </c>
      <c r="L2526">
        <v>36.089370949141653</v>
      </c>
      <c r="M2526">
        <v>42.819831500510475</v>
      </c>
      <c r="N2526">
        <v>19.464193412963311</v>
      </c>
      <c r="O2526">
        <v>13.010055566030875</v>
      </c>
      <c r="P2526">
        <v>15.436367973191432</v>
      </c>
      <c r="Q2526">
        <v>31.663732420918357</v>
      </c>
      <c r="R2526">
        <v>37.568842820914284</v>
      </c>
      <c r="S2526">
        <v>0</v>
      </c>
      <c r="T2526">
        <v>0.49608522097721602</v>
      </c>
      <c r="U2526">
        <v>0.80915055348530085</v>
      </c>
      <c r="V2526">
        <v>0</v>
      </c>
      <c r="W2526">
        <v>1.4643645637553431</v>
      </c>
      <c r="X2526">
        <v>0.47027839327350818</v>
      </c>
      <c r="Y2526">
        <v>0</v>
      </c>
      <c r="Z2526">
        <v>0</v>
      </c>
      <c r="AA2526">
        <v>0.50712047938249272</v>
      </c>
      <c r="AB2526">
        <v>0.10857579494471317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L2526">
        <f t="shared" si="117"/>
        <v>0.30135316682510449</v>
      </c>
      <c r="AM2526">
        <f t="shared" si="118"/>
        <v>1.0660838452927913E-3</v>
      </c>
      <c r="AN2526">
        <f t="shared" si="119"/>
        <v>4.6969953917654697E-3</v>
      </c>
    </row>
    <row r="2527" spans="1:40" x14ac:dyDescent="0.25">
      <c r="A2527" s="2">
        <v>2644</v>
      </c>
      <c r="B2527" t="s">
        <v>444</v>
      </c>
      <c r="C2527">
        <v>2.8471331747393709</v>
      </c>
      <c r="D2527">
        <v>0.63073612252626943</v>
      </c>
      <c r="E2527">
        <v>6.3710120512204919E-3</v>
      </c>
      <c r="F2527">
        <v>0.29878773776533474</v>
      </c>
      <c r="G2527">
        <v>0.3545100067118645</v>
      </c>
      <c r="H2527">
        <v>0.27912673533655102</v>
      </c>
      <c r="I2527">
        <v>0.33118224704766303</v>
      </c>
      <c r="J2527">
        <v>1.1783151094297513E-2</v>
      </c>
      <c r="K2527">
        <v>1.3980485992878487E-2</v>
      </c>
      <c r="L2527">
        <v>0.25932362040143636</v>
      </c>
      <c r="M2527">
        <v>0.30768642266789692</v>
      </c>
      <c r="N2527">
        <v>0.1398618982175259</v>
      </c>
      <c r="O2527">
        <v>9.3484993887436404E-2</v>
      </c>
      <c r="P2527">
        <v>0.11091964562199838</v>
      </c>
      <c r="Q2527">
        <v>0</v>
      </c>
      <c r="R2527">
        <v>0</v>
      </c>
      <c r="S2527">
        <v>0</v>
      </c>
      <c r="T2527">
        <v>3.5647162601471082E-3</v>
      </c>
      <c r="U2527">
        <v>5.8143791568504083E-3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L2527">
        <f t="shared" si="117"/>
        <v>0.22377145552238217</v>
      </c>
      <c r="AM2527">
        <f t="shared" si="118"/>
        <v>0</v>
      </c>
      <c r="AN2527">
        <f t="shared" si="119"/>
        <v>0</v>
      </c>
    </row>
    <row r="2528" spans="1:40" x14ac:dyDescent="0.25">
      <c r="A2528" s="2">
        <v>2645</v>
      </c>
      <c r="B2528" t="s">
        <v>375</v>
      </c>
      <c r="C2528">
        <v>14369.661520627882</v>
      </c>
      <c r="D2528">
        <v>14164.268045431812</v>
      </c>
      <c r="E2528">
        <v>143.07326970680478</v>
      </c>
      <c r="F2528">
        <v>0.37665347727831999</v>
      </c>
      <c r="G2528">
        <v>0</v>
      </c>
      <c r="H2528">
        <v>1.2324427100367701</v>
      </c>
      <c r="I2528">
        <v>0</v>
      </c>
      <c r="J2528">
        <v>7.2569513949300363E-2</v>
      </c>
      <c r="K2528">
        <v>0</v>
      </c>
      <c r="L2528">
        <v>2.0285834131047111</v>
      </c>
      <c r="M2528">
        <v>0</v>
      </c>
      <c r="N2528">
        <v>0.26001125851590789</v>
      </c>
      <c r="O2528">
        <v>0.61878787322854989</v>
      </c>
      <c r="P2528">
        <v>0</v>
      </c>
      <c r="Q2528">
        <v>7.1477870554004861</v>
      </c>
      <c r="R2528">
        <v>0</v>
      </c>
      <c r="S2528">
        <v>0.37622035076751775</v>
      </c>
      <c r="T2528">
        <v>2.5664828104020859E-2</v>
      </c>
      <c r="U2528">
        <v>3.0974792539335345E-2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12.545516919474734</v>
      </c>
      <c r="AB2528">
        <v>33.373511028505597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4.2314822683586604</v>
      </c>
      <c r="AL2528">
        <f t="shared" si="117"/>
        <v>0.9956630707411025</v>
      </c>
      <c r="AM2528">
        <f t="shared" si="118"/>
        <v>2.3224980616695376E-3</v>
      </c>
      <c r="AN2528">
        <f t="shared" si="119"/>
        <v>3.1955539023701307E-3</v>
      </c>
    </row>
    <row r="2529" spans="1:40" x14ac:dyDescent="0.25">
      <c r="A2529" s="2">
        <v>2646</v>
      </c>
      <c r="B2529" t="s">
        <v>375</v>
      </c>
      <c r="C2529">
        <v>11.759348555648481</v>
      </c>
      <c r="D2529">
        <v>11.64175525556217</v>
      </c>
      <c r="E2529">
        <v>0.11759330008631057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L2529">
        <f t="shared" si="117"/>
        <v>1</v>
      </c>
      <c r="AM2529">
        <f t="shared" si="118"/>
        <v>0</v>
      </c>
      <c r="AN2529">
        <f t="shared" si="119"/>
        <v>0</v>
      </c>
    </row>
    <row r="2530" spans="1:40" x14ac:dyDescent="0.25">
      <c r="A2530" s="2">
        <v>2647</v>
      </c>
      <c r="B2530" t="s">
        <v>375</v>
      </c>
      <c r="C2530">
        <v>4.8675495238682229</v>
      </c>
      <c r="D2530">
        <v>4.8188739661849507</v>
      </c>
      <c r="E2530">
        <v>4.8675557683271947E-2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L2530">
        <f t="shared" si="117"/>
        <v>1</v>
      </c>
      <c r="AM2530">
        <f t="shared" si="118"/>
        <v>0</v>
      </c>
      <c r="AN2530">
        <f t="shared" si="119"/>
        <v>0</v>
      </c>
    </row>
    <row r="2531" spans="1:40" x14ac:dyDescent="0.25">
      <c r="A2531" s="2">
        <v>2648</v>
      </c>
      <c r="B2531" t="s">
        <v>375</v>
      </c>
      <c r="C2531">
        <v>30.169933719042771</v>
      </c>
      <c r="D2531">
        <v>29.868234834487787</v>
      </c>
      <c r="E2531">
        <v>0.30169888455498411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L2531">
        <f t="shared" si="117"/>
        <v>1</v>
      </c>
      <c r="AM2531">
        <f t="shared" si="118"/>
        <v>0</v>
      </c>
      <c r="AN2531">
        <f t="shared" si="119"/>
        <v>0</v>
      </c>
    </row>
    <row r="2532" spans="1:40" x14ac:dyDescent="0.25">
      <c r="A2532" s="2">
        <v>2649</v>
      </c>
      <c r="B2532" t="s">
        <v>414</v>
      </c>
      <c r="C2532">
        <v>3.2629520861087347</v>
      </c>
      <c r="D2532">
        <v>0.28679163875475427</v>
      </c>
      <c r="E2532">
        <v>2.8968958094156179E-3</v>
      </c>
      <c r="F2532">
        <v>0.11718968716923986</v>
      </c>
      <c r="G2532">
        <v>7.1169959519034751E-2</v>
      </c>
      <c r="H2532">
        <v>0.64831870124989543</v>
      </c>
      <c r="I2532">
        <v>0.39372807596543957</v>
      </c>
      <c r="J2532">
        <v>4.2419672813592442E-2</v>
      </c>
      <c r="K2532">
        <v>2.5761625179470997E-2</v>
      </c>
      <c r="L2532">
        <v>0.24918048293678935</v>
      </c>
      <c r="M2532">
        <v>0.15132900289552306</v>
      </c>
      <c r="N2532">
        <v>0.14938429689181607</v>
      </c>
      <c r="O2532">
        <v>3.2808307715009671E-2</v>
      </c>
      <c r="P2532">
        <v>1.992485670180236E-2</v>
      </c>
      <c r="Q2532">
        <v>0.64880660540175239</v>
      </c>
      <c r="R2532">
        <v>0.39402385773931331</v>
      </c>
      <c r="S2532">
        <v>1.8054100000967613E-3</v>
      </c>
      <c r="T2532">
        <v>2.4110896928357241E-2</v>
      </c>
      <c r="U2532">
        <v>3.3021124374318744E-3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L2532">
        <f t="shared" si="117"/>
        <v>8.8781118116153759E-2</v>
      </c>
      <c r="AM2532">
        <f t="shared" si="118"/>
        <v>0</v>
      </c>
      <c r="AN2532">
        <f t="shared" si="119"/>
        <v>0</v>
      </c>
    </row>
    <row r="2533" spans="1:40" x14ac:dyDescent="0.25">
      <c r="A2533" s="2">
        <v>2650</v>
      </c>
      <c r="B2533" t="s">
        <v>414</v>
      </c>
      <c r="C2533">
        <v>353.68272256221934</v>
      </c>
      <c r="D2533">
        <v>271.85156997139444</v>
      </c>
      <c r="E2533">
        <v>2.7459631996357712</v>
      </c>
      <c r="F2533">
        <v>2.2589943629915039</v>
      </c>
      <c r="G2533">
        <v>1.3718833142839955</v>
      </c>
      <c r="H2533">
        <v>12.49718706651997</v>
      </c>
      <c r="I2533">
        <v>7.5896484693558346</v>
      </c>
      <c r="J2533">
        <v>0.81769125131465781</v>
      </c>
      <c r="K2533">
        <v>0.49657399775260685</v>
      </c>
      <c r="L2533">
        <v>4.8032966491450422</v>
      </c>
      <c r="M2533">
        <v>2.9170692037035932</v>
      </c>
      <c r="N2533">
        <v>2.879599585815519</v>
      </c>
      <c r="O2533">
        <v>0.63240713449552577</v>
      </c>
      <c r="P2533">
        <v>0.38407526177160323</v>
      </c>
      <c r="Q2533">
        <v>6.4618823905042779</v>
      </c>
      <c r="R2533">
        <v>3.9243551634094631</v>
      </c>
      <c r="S2533">
        <v>1.7977997387573767E-2</v>
      </c>
      <c r="T2533">
        <v>0.46475843979068754</v>
      </c>
      <c r="U2533">
        <v>6.3675989771457539E-2</v>
      </c>
      <c r="V2533">
        <v>0</v>
      </c>
      <c r="W2533">
        <v>23.104688397524118</v>
      </c>
      <c r="X2533">
        <v>7.6528747584902677</v>
      </c>
      <c r="Y2533">
        <v>0</v>
      </c>
      <c r="Z2533">
        <v>0</v>
      </c>
      <c r="AA2533">
        <v>0.45589710822700846</v>
      </c>
      <c r="AB2533">
        <v>0.2906528489343711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L2533">
        <f t="shared" si="117"/>
        <v>0.77639510118485755</v>
      </c>
      <c r="AM2533">
        <f t="shared" si="118"/>
        <v>2.2459473139876732E-2</v>
      </c>
      <c r="AN2533">
        <f t="shared" si="119"/>
        <v>8.9074504077969505E-2</v>
      </c>
    </row>
    <row r="2534" spans="1:40" x14ac:dyDescent="0.25">
      <c r="A2534" s="2">
        <v>2652</v>
      </c>
      <c r="B2534" t="s">
        <v>380</v>
      </c>
      <c r="C2534">
        <v>25.226264501073793</v>
      </c>
      <c r="D2534">
        <v>24.974003070973204</v>
      </c>
      <c r="E2534">
        <v>0.2522614301005871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L2534">
        <f t="shared" si="117"/>
        <v>1</v>
      </c>
      <c r="AM2534">
        <f t="shared" si="118"/>
        <v>0</v>
      </c>
      <c r="AN2534">
        <f t="shared" si="119"/>
        <v>0</v>
      </c>
    </row>
    <row r="2535" spans="1:40" x14ac:dyDescent="0.25">
      <c r="A2535" s="2">
        <v>2653</v>
      </c>
      <c r="B2535" t="s">
        <v>380</v>
      </c>
      <c r="C2535">
        <v>5.1182929471262097</v>
      </c>
      <c r="D2535">
        <v>5.0671100704986252</v>
      </c>
      <c r="E2535">
        <v>5.1182876627584153E-2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L2535">
        <f t="shared" si="117"/>
        <v>1</v>
      </c>
      <c r="AM2535">
        <f t="shared" si="118"/>
        <v>0</v>
      </c>
      <c r="AN2535">
        <f t="shared" si="119"/>
        <v>0</v>
      </c>
    </row>
    <row r="2536" spans="1:40" x14ac:dyDescent="0.25">
      <c r="A2536" s="2">
        <v>2654</v>
      </c>
      <c r="B2536" t="s">
        <v>380</v>
      </c>
      <c r="C2536">
        <v>2.3508588211479338</v>
      </c>
      <c r="D2536">
        <v>2.0633513253494482</v>
      </c>
      <c r="E2536">
        <v>2.0626984274795649E-2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0.21203515753409327</v>
      </c>
      <c r="AB2536">
        <v>5.484535398959698E-2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L2536">
        <f t="shared" si="117"/>
        <v>0.88647531313965877</v>
      </c>
      <c r="AM2536">
        <f t="shared" si="118"/>
        <v>2.3329922450560335E-2</v>
      </c>
      <c r="AN2536">
        <f t="shared" si="119"/>
        <v>0.11352468686034128</v>
      </c>
    </row>
    <row r="2537" spans="1:40" x14ac:dyDescent="0.25">
      <c r="A2537" s="2">
        <v>2655</v>
      </c>
      <c r="B2537" t="s">
        <v>380</v>
      </c>
      <c r="C2537">
        <v>11.571094505240346</v>
      </c>
      <c r="D2537">
        <v>11.227826958105837</v>
      </c>
      <c r="E2537">
        <v>0.11341129913869934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0.12242343493891997</v>
      </c>
      <c r="AB2537">
        <v>0.10743281305689013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L2537">
        <f t="shared" si="117"/>
        <v>0.98013530631076318</v>
      </c>
      <c r="AM2537">
        <f t="shared" si="118"/>
        <v>9.284585222965356E-3</v>
      </c>
      <c r="AN2537">
        <f t="shared" si="119"/>
        <v>1.9864693689236764E-2</v>
      </c>
    </row>
    <row r="2538" spans="1:40" x14ac:dyDescent="0.25">
      <c r="A2538" s="2">
        <v>2656</v>
      </c>
      <c r="B2538" t="s">
        <v>380</v>
      </c>
      <c r="C2538">
        <v>998.5881390316847</v>
      </c>
      <c r="D2538">
        <v>726.99677290347051</v>
      </c>
      <c r="E2538">
        <v>7.3110597539235016</v>
      </c>
      <c r="F2538">
        <v>4.8810675152381995</v>
      </c>
      <c r="G2538">
        <v>0.12290149323459962</v>
      </c>
      <c r="H2538">
        <v>8.8822650493181445</v>
      </c>
      <c r="I2538">
        <v>0.22365104733937222</v>
      </c>
      <c r="J2538">
        <v>0</v>
      </c>
      <c r="K2538">
        <v>0.6800270904756982</v>
      </c>
      <c r="L2538">
        <v>23.096327569901216</v>
      </c>
      <c r="M2538">
        <v>6.4364060044205527</v>
      </c>
      <c r="N2538">
        <v>4.9886655184828586</v>
      </c>
      <c r="O2538">
        <v>4.377651015585589</v>
      </c>
      <c r="P2538">
        <v>0</v>
      </c>
      <c r="Q2538">
        <v>62.541303592875046</v>
      </c>
      <c r="R2538">
        <v>1.4969116920339613</v>
      </c>
      <c r="S2538">
        <v>2.0884952346549492</v>
      </c>
      <c r="T2538">
        <v>2.0625213225948829E-2</v>
      </c>
      <c r="U2538">
        <v>0.49242694857584984</v>
      </c>
      <c r="V2538">
        <v>0</v>
      </c>
      <c r="W2538">
        <v>0</v>
      </c>
      <c r="X2538">
        <v>0</v>
      </c>
      <c r="Y2538">
        <v>0.89538767400059049</v>
      </c>
      <c r="Z2538">
        <v>0</v>
      </c>
      <c r="AA2538">
        <v>116.70756261504762</v>
      </c>
      <c r="AB2538">
        <v>25.453893074728359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0.89473802515222511</v>
      </c>
      <c r="AL2538">
        <f t="shared" si="117"/>
        <v>0.73534603902810303</v>
      </c>
      <c r="AM2538">
        <f t="shared" si="118"/>
        <v>2.5489881243142543E-2</v>
      </c>
      <c r="AN2538">
        <f t="shared" si="119"/>
        <v>0.14236245167865474</v>
      </c>
    </row>
    <row r="2539" spans="1:40" x14ac:dyDescent="0.25">
      <c r="A2539" s="2">
        <v>2657</v>
      </c>
      <c r="B2539" t="s">
        <v>380</v>
      </c>
      <c r="C2539">
        <v>3659.4806434678135</v>
      </c>
      <c r="D2539">
        <v>3593.2869776796142</v>
      </c>
      <c r="E2539">
        <v>36.295887962222466</v>
      </c>
      <c r="F2539">
        <v>4.8985817030440006E-2</v>
      </c>
      <c r="G2539">
        <v>0</v>
      </c>
      <c r="H2539">
        <v>8.9048219781175206E-2</v>
      </c>
      <c r="I2539">
        <v>0</v>
      </c>
      <c r="J2539">
        <v>6.6925590366387839E-3</v>
      </c>
      <c r="K2539">
        <v>0</v>
      </c>
      <c r="L2539">
        <v>0.28889547711888575</v>
      </c>
      <c r="M2539">
        <v>0</v>
      </c>
      <c r="N2539">
        <v>4.2107353289514163E-2</v>
      </c>
      <c r="O2539">
        <v>4.2850970061713747E-2</v>
      </c>
      <c r="P2539">
        <v>0</v>
      </c>
      <c r="Q2539">
        <v>0</v>
      </c>
      <c r="R2539">
        <v>0</v>
      </c>
      <c r="S2539">
        <v>0</v>
      </c>
      <c r="T2539">
        <v>1.8590443472564969E-4</v>
      </c>
      <c r="U2539">
        <v>4.8335150611911295E-3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4.4864586534915247</v>
      </c>
      <c r="AB2539">
        <v>24.887719356671408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L2539">
        <f t="shared" si="117"/>
        <v>0.99183004892255833</v>
      </c>
      <c r="AM2539">
        <f t="shared" si="118"/>
        <v>6.8008883722601677E-3</v>
      </c>
      <c r="AN2539">
        <f t="shared" si="119"/>
        <v>8.0268707152737501E-3</v>
      </c>
    </row>
    <row r="2540" spans="1:40" x14ac:dyDescent="0.25">
      <c r="A2540" s="2">
        <v>2658</v>
      </c>
      <c r="B2540" t="s">
        <v>1</v>
      </c>
      <c r="C2540">
        <v>27.81242148109488</v>
      </c>
      <c r="D2540">
        <v>24.519703336725229</v>
      </c>
      <c r="E2540">
        <v>0.24741386231683116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2.7489307438279913</v>
      </c>
      <c r="R2540">
        <v>0.25833528467461636</v>
      </c>
      <c r="S2540">
        <v>3.8038253550213931E-2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L2540">
        <f t="shared" si="117"/>
        <v>0.89050560433499748</v>
      </c>
      <c r="AM2540">
        <f t="shared" si="118"/>
        <v>0</v>
      </c>
      <c r="AN2540">
        <f t="shared" si="119"/>
        <v>0</v>
      </c>
    </row>
    <row r="2541" spans="1:40" x14ac:dyDescent="0.25">
      <c r="A2541" s="2">
        <v>2659</v>
      </c>
      <c r="B2541" t="s">
        <v>1</v>
      </c>
      <c r="C2541">
        <v>10269.379224267734</v>
      </c>
      <c r="D2541">
        <v>7326.7352693516032</v>
      </c>
      <c r="E2541">
        <v>74.007506524078877</v>
      </c>
      <c r="F2541">
        <v>0.71381629445904116</v>
      </c>
      <c r="G2541">
        <v>35.987014066149541</v>
      </c>
      <c r="H2541">
        <v>0.19160492258701672</v>
      </c>
      <c r="I2541">
        <v>9.6605275214962347</v>
      </c>
      <c r="J2541">
        <v>1.926753411489554E-2</v>
      </c>
      <c r="K2541">
        <v>0.96995213405382852</v>
      </c>
      <c r="L2541">
        <v>4.0677434523042555</v>
      </c>
      <c r="M2541">
        <v>205.08211159542077</v>
      </c>
      <c r="N2541">
        <v>33.895109597661907</v>
      </c>
      <c r="O2541">
        <v>0.69187266806421799</v>
      </c>
      <c r="P2541">
        <v>34.88226565176015</v>
      </c>
      <c r="Q2541">
        <v>2196.9742813435792</v>
      </c>
      <c r="R2541">
        <v>0</v>
      </c>
      <c r="S2541">
        <v>222.50354173749264</v>
      </c>
      <c r="T2541">
        <v>3.035401284241615E-2</v>
      </c>
      <c r="U2541">
        <v>3.5119668432519715</v>
      </c>
      <c r="V2541">
        <v>0</v>
      </c>
      <c r="W2541">
        <v>0</v>
      </c>
      <c r="X2541">
        <v>0</v>
      </c>
      <c r="Y2541">
        <v>6.2364331261811765</v>
      </c>
      <c r="Z2541">
        <v>0</v>
      </c>
      <c r="AA2541">
        <v>60.859144787969193</v>
      </c>
      <c r="AB2541">
        <v>48.792245390354616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3.5671957123072513</v>
      </c>
      <c r="AL2541">
        <f t="shared" si="117"/>
        <v>0.72066116308051698</v>
      </c>
      <c r="AM2541">
        <f t="shared" si="118"/>
        <v>4.7512361092920674E-3</v>
      </c>
      <c r="AN2541">
        <f t="shared" si="119"/>
        <v>1.0677509105828408E-2</v>
      </c>
    </row>
    <row r="2542" spans="1:40" x14ac:dyDescent="0.25">
      <c r="A2542" s="2">
        <v>2660</v>
      </c>
      <c r="B2542" t="s">
        <v>1</v>
      </c>
      <c r="C2542">
        <v>164.27893908594979</v>
      </c>
      <c r="D2542">
        <v>162.63614229219579</v>
      </c>
      <c r="E2542">
        <v>1.642796793753994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L2542">
        <f t="shared" si="117"/>
        <v>1</v>
      </c>
      <c r="AM2542">
        <f t="shared" si="118"/>
        <v>0</v>
      </c>
      <c r="AN2542">
        <f t="shared" si="119"/>
        <v>0</v>
      </c>
    </row>
    <row r="2543" spans="1:40" x14ac:dyDescent="0.25">
      <c r="A2543" s="2">
        <v>2661</v>
      </c>
      <c r="B2543" t="s">
        <v>1</v>
      </c>
      <c r="C2543">
        <v>4666.9171877463723</v>
      </c>
      <c r="D2543">
        <v>4545.9072980124602</v>
      </c>
      <c r="E2543">
        <v>45.918170397062966</v>
      </c>
      <c r="F2543">
        <v>3.222547698109546E-3</v>
      </c>
      <c r="G2543">
        <v>0.16275477149302264</v>
      </c>
      <c r="H2543">
        <v>8.7008789460231591E-4</v>
      </c>
      <c r="I2543">
        <v>4.3681634047874889E-2</v>
      </c>
      <c r="J2543">
        <v>9.6676432554560225E-5</v>
      </c>
      <c r="K2543">
        <v>4.3826650305563673E-3</v>
      </c>
      <c r="L2543">
        <v>1.8384634617714959E-2</v>
      </c>
      <c r="M2543">
        <v>0.92746535636715632</v>
      </c>
      <c r="N2543">
        <v>0.15328047320421129</v>
      </c>
      <c r="O2543">
        <v>3.1419838445294226E-3</v>
      </c>
      <c r="P2543">
        <v>0.15774370982246227</v>
      </c>
      <c r="Q2543">
        <v>1.7276964700076718</v>
      </c>
      <c r="R2543">
        <v>0</v>
      </c>
      <c r="S2543">
        <v>0.17497787421483615</v>
      </c>
      <c r="T2543">
        <v>1.4501463996983416E-4</v>
      </c>
      <c r="U2543">
        <v>1.5887160151680044E-2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24.139523691379935</v>
      </c>
      <c r="AB2543">
        <v>47.558464586002259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L2543">
        <f t="shared" si="117"/>
        <v>0.9839097810576084</v>
      </c>
      <c r="AM2543">
        <f t="shared" si="118"/>
        <v>1.0190552493811867E-2</v>
      </c>
      <c r="AN2543">
        <f t="shared" si="119"/>
        <v>1.5363029895973952E-2</v>
      </c>
    </row>
    <row r="2544" spans="1:40" x14ac:dyDescent="0.25">
      <c r="A2544" s="2">
        <v>2662</v>
      </c>
      <c r="B2544" t="s">
        <v>1</v>
      </c>
      <c r="C2544">
        <v>94.192110415678087</v>
      </c>
      <c r="D2544">
        <v>87.178338357210336</v>
      </c>
      <c r="E2544">
        <v>0.88058866548519599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4.6394072791110004</v>
      </c>
      <c r="R2544">
        <v>0</v>
      </c>
      <c r="S2544">
        <v>0.46986719052893827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1.02390892334261</v>
      </c>
      <c r="AL2544">
        <f t="shared" si="117"/>
        <v>0.93488644254899611</v>
      </c>
      <c r="AM2544">
        <f t="shared" si="118"/>
        <v>0</v>
      </c>
      <c r="AN2544">
        <f t="shared" si="119"/>
        <v>0</v>
      </c>
    </row>
    <row r="2545" spans="1:40" x14ac:dyDescent="0.25">
      <c r="A2545" s="2">
        <v>2663</v>
      </c>
      <c r="B2545" t="s">
        <v>428</v>
      </c>
      <c r="C2545">
        <v>1080.9658132394618</v>
      </c>
      <c r="D2545">
        <v>62.779692566451757</v>
      </c>
      <c r="E2545">
        <v>0.63413547874696374</v>
      </c>
      <c r="F2545">
        <v>4.1613054055106655</v>
      </c>
      <c r="G2545">
        <v>2.5271534736810448</v>
      </c>
      <c r="H2545">
        <v>23.021134069905212</v>
      </c>
      <c r="I2545">
        <v>13.980931390918643</v>
      </c>
      <c r="J2545">
        <v>1.5062733576848961</v>
      </c>
      <c r="K2545">
        <v>0.91474157480743368</v>
      </c>
      <c r="L2545">
        <v>8.8481780378987622</v>
      </c>
      <c r="M2545">
        <v>5.3735485331381989</v>
      </c>
      <c r="N2545">
        <v>5.3045255528180624</v>
      </c>
      <c r="O2545">
        <v>1.1649605109128107</v>
      </c>
      <c r="P2545">
        <v>0.7075070611582166</v>
      </c>
      <c r="Q2545">
        <v>19.794997187200885</v>
      </c>
      <c r="R2545">
        <v>12.021667174788261</v>
      </c>
      <c r="S2545">
        <v>5.5072869825282526E-2</v>
      </c>
      <c r="T2545">
        <v>0.85613396803547726</v>
      </c>
      <c r="U2545">
        <v>0.11729787589479021</v>
      </c>
      <c r="V2545">
        <v>0</v>
      </c>
      <c r="W2545">
        <v>670.86706742739091</v>
      </c>
      <c r="X2545">
        <v>222.20865126091169</v>
      </c>
      <c r="Y2545">
        <v>0</v>
      </c>
      <c r="Z2545">
        <v>0</v>
      </c>
      <c r="AA2545">
        <v>13.237415315138172</v>
      </c>
      <c r="AB2545">
        <v>8.439387757547637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2.4440353890961108</v>
      </c>
      <c r="AL2545">
        <f t="shared" si="117"/>
        <v>5.866404586391015E-2</v>
      </c>
      <c r="AM2545">
        <f t="shared" si="118"/>
        <v>0.21337218642211106</v>
      </c>
      <c r="AN2545">
        <f t="shared" si="119"/>
        <v>0.84623631067446825</v>
      </c>
    </row>
    <row r="2546" spans="1:40" x14ac:dyDescent="0.25">
      <c r="A2546" s="2">
        <v>2665</v>
      </c>
      <c r="B2546" t="s">
        <v>455</v>
      </c>
      <c r="C2546">
        <v>3.5523853240865457</v>
      </c>
      <c r="D2546">
        <v>3.516861446158507</v>
      </c>
      <c r="E2546">
        <v>3.5523877928038655E-2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L2546">
        <f t="shared" si="117"/>
        <v>1</v>
      </c>
      <c r="AM2546">
        <f t="shared" si="118"/>
        <v>0</v>
      </c>
      <c r="AN2546">
        <f t="shared" si="119"/>
        <v>0</v>
      </c>
    </row>
    <row r="2547" spans="1:40" x14ac:dyDescent="0.25">
      <c r="A2547" s="2">
        <v>2666</v>
      </c>
      <c r="B2547" t="s">
        <v>377</v>
      </c>
      <c r="C2547">
        <v>4916.8909673881644</v>
      </c>
      <c r="D2547">
        <v>4630.7211158786786</v>
      </c>
      <c r="E2547">
        <v>46.725875140407254</v>
      </c>
      <c r="F2547">
        <v>3.1568970659171532E-2</v>
      </c>
      <c r="G2547">
        <v>4.4580506929808812E-2</v>
      </c>
      <c r="H2547">
        <v>0.14366014688481102</v>
      </c>
      <c r="I2547">
        <v>0.20263866301495242</v>
      </c>
      <c r="J2547">
        <v>0.33446043523738128</v>
      </c>
      <c r="K2547">
        <v>0</v>
      </c>
      <c r="L2547">
        <v>2.6918946602617893</v>
      </c>
      <c r="M2547">
        <v>3.9700112575946975</v>
      </c>
      <c r="N2547">
        <v>2.5834296495848377</v>
      </c>
      <c r="O2547">
        <v>0.43727289373549405</v>
      </c>
      <c r="P2547">
        <v>0</v>
      </c>
      <c r="Q2547">
        <v>201.58825454738607</v>
      </c>
      <c r="R2547">
        <v>18.944587542805202</v>
      </c>
      <c r="S2547">
        <v>2.7894719270156885</v>
      </c>
      <c r="T2547">
        <v>2.5916418480333388E-2</v>
      </c>
      <c r="U2547">
        <v>0.10441223741665169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0.7323951370129359</v>
      </c>
      <c r="AB2547">
        <v>4.8194213750596395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L2547">
        <f t="shared" si="117"/>
        <v>0.95130175186775179</v>
      </c>
      <c r="AM2547">
        <f t="shared" si="118"/>
        <v>9.80176580490598E-4</v>
      </c>
      <c r="AN2547">
        <f t="shared" si="119"/>
        <v>1.1291315078767511E-3</v>
      </c>
    </row>
    <row r="2548" spans="1:40" x14ac:dyDescent="0.25">
      <c r="A2548" s="2">
        <v>2667</v>
      </c>
      <c r="B2548" t="s">
        <v>377</v>
      </c>
      <c r="C2548">
        <v>128.5682439881092</v>
      </c>
      <c r="D2548">
        <v>122.92142660218113</v>
      </c>
      <c r="E2548">
        <v>1.2416319065415165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3.4868350210556138</v>
      </c>
      <c r="R2548">
        <v>0</v>
      </c>
      <c r="S2548">
        <v>0.35313710689627692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0.31370693189674836</v>
      </c>
      <c r="AB2548">
        <v>0.25150641953791031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L2548">
        <f t="shared" si="117"/>
        <v>0.96573659760186215</v>
      </c>
      <c r="AM2548">
        <f t="shared" si="118"/>
        <v>1.9562094941669361E-3</v>
      </c>
      <c r="AN2548">
        <f t="shared" si="119"/>
        <v>4.3962127342031141E-3</v>
      </c>
    </row>
    <row r="2549" spans="1:40" x14ac:dyDescent="0.25">
      <c r="A2549" s="2">
        <v>2668</v>
      </c>
      <c r="B2549" t="s">
        <v>377</v>
      </c>
      <c r="C2549">
        <v>1499.1308321959493</v>
      </c>
      <c r="D2549">
        <v>1481.0643565286603</v>
      </c>
      <c r="E2549">
        <v>14.960314121797508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1.5886006267233657</v>
      </c>
      <c r="R2549">
        <v>0</v>
      </c>
      <c r="S2549">
        <v>8.3724194785204167E-2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1.4338367239832763</v>
      </c>
      <c r="AL2549">
        <f t="shared" si="117"/>
        <v>0.99792802504038847</v>
      </c>
      <c r="AM2549">
        <f t="shared" si="118"/>
        <v>0</v>
      </c>
      <c r="AN2549">
        <f t="shared" si="119"/>
        <v>0</v>
      </c>
    </row>
    <row r="2550" spans="1:40" x14ac:dyDescent="0.25">
      <c r="A2550" s="2">
        <v>2669</v>
      </c>
      <c r="B2550" t="s">
        <v>377</v>
      </c>
      <c r="C2550">
        <v>40.50799284696658</v>
      </c>
      <c r="D2550">
        <v>39.014115469349889</v>
      </c>
      <c r="E2550">
        <v>0.39408124375865528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0.5758988233358906</v>
      </c>
      <c r="R2550">
        <v>0</v>
      </c>
      <c r="S2550">
        <v>5.8325958071612061E-2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0.15675015384012947</v>
      </c>
      <c r="AB2550">
        <v>0.30882119861040436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L2550">
        <f t="shared" si="117"/>
        <v>0.972849898092633</v>
      </c>
      <c r="AM2550">
        <f t="shared" si="118"/>
        <v>7.6237102089231328E-3</v>
      </c>
      <c r="AN2550">
        <f t="shared" si="119"/>
        <v>1.1493320693755329E-2</v>
      </c>
    </row>
    <row r="2551" spans="1:40" x14ac:dyDescent="0.25">
      <c r="A2551" s="2">
        <v>2670</v>
      </c>
      <c r="B2551" t="s">
        <v>377</v>
      </c>
      <c r="C2551">
        <v>14.158572968969739</v>
      </c>
      <c r="D2551">
        <v>12.143391025809265</v>
      </c>
      <c r="E2551">
        <v>0.12152583604696461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1.5301644943864707</v>
      </c>
      <c r="R2551">
        <v>5.0210528259569606E-2</v>
      </c>
      <c r="S2551">
        <v>5.7548865411133208E-2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0.17269108275602005</v>
      </c>
      <c r="AB2551">
        <v>8.3041136300315802E-2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L2551">
        <f t="shared" si="117"/>
        <v>0.86625374525641174</v>
      </c>
      <c r="AM2551">
        <f t="shared" si="118"/>
        <v>5.8650781037263219E-3</v>
      </c>
      <c r="AN2551">
        <f t="shared" si="119"/>
        <v>1.8062005232928811E-2</v>
      </c>
    </row>
    <row r="2552" spans="1:40" x14ac:dyDescent="0.25">
      <c r="A2552" s="2">
        <v>2671</v>
      </c>
      <c r="B2552" t="s">
        <v>377</v>
      </c>
      <c r="C2552">
        <v>0.97410317502981769</v>
      </c>
      <c r="D2552">
        <v>0.96436214996914071</v>
      </c>
      <c r="E2552">
        <v>9.7410250606769447E-3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L2552">
        <f t="shared" si="117"/>
        <v>1</v>
      </c>
      <c r="AM2552">
        <f t="shared" si="118"/>
        <v>0</v>
      </c>
      <c r="AN2552">
        <f t="shared" si="119"/>
        <v>0</v>
      </c>
    </row>
    <row r="2553" spans="1:40" x14ac:dyDescent="0.25">
      <c r="A2553" s="2">
        <v>2672</v>
      </c>
      <c r="B2553" t="s">
        <v>391</v>
      </c>
      <c r="C2553">
        <v>12.078341284616888</v>
      </c>
      <c r="D2553">
        <v>7.660761368297317</v>
      </c>
      <c r="E2553">
        <v>7.7321630983288661E-2</v>
      </c>
      <c r="F2553">
        <v>0.23865592694116081</v>
      </c>
      <c r="G2553">
        <v>2.7940395813892269E-2</v>
      </c>
      <c r="H2553">
        <v>0.6918674178623837</v>
      </c>
      <c r="I2553">
        <v>8.0999617274124608E-2</v>
      </c>
      <c r="J2553">
        <v>4.3958048370798385E-2</v>
      </c>
      <c r="K2553">
        <v>8.8166849101253691E-3</v>
      </c>
      <c r="L2553">
        <v>0.69686774854617939</v>
      </c>
      <c r="M2553">
        <v>0.2687071256406996</v>
      </c>
      <c r="N2553">
        <v>0.1788958525089453</v>
      </c>
      <c r="O2553">
        <v>0.28235318217157834</v>
      </c>
      <c r="P2553">
        <v>0</v>
      </c>
      <c r="Q2553">
        <v>1.4831694492158018</v>
      </c>
      <c r="R2553">
        <v>0.25619904459830656</v>
      </c>
      <c r="S2553">
        <v>6.162313655482244E-2</v>
      </c>
      <c r="T2553">
        <v>1.5719493251027947E-3</v>
      </c>
      <c r="U2553">
        <v>1.8632705602363995E-2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L2553">
        <f t="shared" si="117"/>
        <v>0.64065775398613012</v>
      </c>
      <c r="AM2553">
        <f t="shared" si="118"/>
        <v>0</v>
      </c>
      <c r="AN2553">
        <f t="shared" si="119"/>
        <v>0</v>
      </c>
    </row>
    <row r="2554" spans="1:40" x14ac:dyDescent="0.25">
      <c r="A2554" s="2">
        <v>2673</v>
      </c>
      <c r="B2554" t="s">
        <v>391</v>
      </c>
      <c r="C2554">
        <v>0.18280230624527227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0.17366247717582828</v>
      </c>
      <c r="R2554">
        <v>0</v>
      </c>
      <c r="S2554">
        <v>9.1398290694440013E-3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L2554">
        <f t="shared" si="117"/>
        <v>0</v>
      </c>
      <c r="AM2554">
        <f t="shared" si="118"/>
        <v>0</v>
      </c>
      <c r="AN2554">
        <f t="shared" si="119"/>
        <v>0</v>
      </c>
    </row>
    <row r="2555" spans="1:40" x14ac:dyDescent="0.25">
      <c r="A2555" s="2">
        <v>2674</v>
      </c>
      <c r="B2555" t="s">
        <v>391</v>
      </c>
      <c r="C2555">
        <v>5564.7419045480747</v>
      </c>
      <c r="D2555">
        <v>5317.4280452627299</v>
      </c>
      <c r="E2555">
        <v>53.711326498823297</v>
      </c>
      <c r="F2555">
        <v>1.3323517864625281</v>
      </c>
      <c r="G2555">
        <v>13.135265180642605</v>
      </c>
      <c r="H2555">
        <v>0.38799497723437404</v>
      </c>
      <c r="I2555">
        <v>3.8247110877799457</v>
      </c>
      <c r="J2555">
        <v>5.214510964778353E-2</v>
      </c>
      <c r="K2555">
        <v>0.51482248084464255</v>
      </c>
      <c r="L2555">
        <v>3.5555892046907749</v>
      </c>
      <c r="M2555">
        <v>35.049910813594664</v>
      </c>
      <c r="N2555">
        <v>5.8269950492853697</v>
      </c>
      <c r="O2555">
        <v>0.2381882418288308</v>
      </c>
      <c r="P2555">
        <v>2.349181380403536</v>
      </c>
      <c r="Q2555">
        <v>103.84935809769431</v>
      </c>
      <c r="R2555">
        <v>0</v>
      </c>
      <c r="S2555">
        <v>10.443604840808554</v>
      </c>
      <c r="T2555">
        <v>1.811821650596809E-2</v>
      </c>
      <c r="U2555">
        <v>0.51924155793343774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2.5634712134192119</v>
      </c>
      <c r="AB2555">
        <v>9.9415835477455161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L2555">
        <f t="shared" si="117"/>
        <v>0.96520907238693499</v>
      </c>
      <c r="AM2555">
        <f t="shared" si="118"/>
        <v>1.786530933199299E-3</v>
      </c>
      <c r="AN2555">
        <f t="shared" si="119"/>
        <v>2.24719402546672E-3</v>
      </c>
    </row>
    <row r="2556" spans="1:40" x14ac:dyDescent="0.25">
      <c r="A2556" s="2">
        <v>2675</v>
      </c>
      <c r="B2556" t="s">
        <v>391</v>
      </c>
      <c r="C2556">
        <v>398.01269323035166</v>
      </c>
      <c r="D2556">
        <v>391.85444661331661</v>
      </c>
      <c r="E2556">
        <v>3.9581227003627046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1.0158397865128408</v>
      </c>
      <c r="R2556">
        <v>0</v>
      </c>
      <c r="S2556">
        <v>0.10215804293151609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0.56831151600687557</v>
      </c>
      <c r="AB2556">
        <v>0.35003269844022089</v>
      </c>
      <c r="AC2556">
        <v>0</v>
      </c>
      <c r="AD2556">
        <v>0.11412835797401742</v>
      </c>
      <c r="AE2556">
        <v>4.9653514806829092E-2</v>
      </c>
      <c r="AF2556">
        <v>0</v>
      </c>
      <c r="AG2556">
        <v>0</v>
      </c>
      <c r="AH2556">
        <v>0</v>
      </c>
      <c r="AL2556">
        <f t="shared" si="117"/>
        <v>0.99447222675534364</v>
      </c>
      <c r="AM2556">
        <f t="shared" si="118"/>
        <v>1.0042046900643187E-3</v>
      </c>
      <c r="AN2556">
        <f t="shared" si="119"/>
        <v>2.7188230567351721E-3</v>
      </c>
    </row>
    <row r="2557" spans="1:40" x14ac:dyDescent="0.25">
      <c r="A2557" s="2">
        <v>2676</v>
      </c>
      <c r="B2557" t="s">
        <v>391</v>
      </c>
      <c r="C2557">
        <v>4.5001946669449282E-2</v>
      </c>
      <c r="D2557">
        <v>3.9078673458777274E-2</v>
      </c>
      <c r="E2557">
        <v>3.8845597928923841E-4</v>
      </c>
      <c r="F2557">
        <v>3.6293885406268092E-5</v>
      </c>
      <c r="G2557">
        <v>3.9923271950731296E-4</v>
      </c>
      <c r="H2557">
        <v>1.8146941795786955E-5</v>
      </c>
      <c r="I2557">
        <v>1.088816525894159E-4</v>
      </c>
      <c r="J2557">
        <v>0</v>
      </c>
      <c r="K2557">
        <v>1.8146941795786955E-5</v>
      </c>
      <c r="L2557">
        <v>1.088816525894159E-4</v>
      </c>
      <c r="M2557">
        <v>1.0343756823598565E-3</v>
      </c>
      <c r="N2557">
        <v>1.6332246890330587E-4</v>
      </c>
      <c r="O2557">
        <v>0</v>
      </c>
      <c r="P2557">
        <v>7.2587770812536183E-5</v>
      </c>
      <c r="Q2557">
        <v>3.2301556396500779E-3</v>
      </c>
      <c r="R2557">
        <v>0</v>
      </c>
      <c r="S2557">
        <v>3.2664493417722338E-4</v>
      </c>
      <c r="T2557">
        <v>0</v>
      </c>
      <c r="U2557">
        <v>1.8146941795786955E-5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L2557">
        <f t="shared" si="117"/>
        <v>0.87700938201546241</v>
      </c>
      <c r="AM2557">
        <f t="shared" si="118"/>
        <v>0</v>
      </c>
      <c r="AN2557">
        <f t="shared" si="119"/>
        <v>0</v>
      </c>
    </row>
    <row r="2558" spans="1:40" x14ac:dyDescent="0.25">
      <c r="A2558" s="2">
        <v>2678</v>
      </c>
      <c r="B2558" t="s">
        <v>431</v>
      </c>
      <c r="C2558">
        <v>3.0375858360077217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2.1850838709575178</v>
      </c>
      <c r="X2558">
        <v>0.74660681362376113</v>
      </c>
      <c r="Y2558">
        <v>4.2192210060136924E-2</v>
      </c>
      <c r="Z2558">
        <v>0</v>
      </c>
      <c r="AA2558">
        <v>4.6708539659746542E-2</v>
      </c>
      <c r="AB2558">
        <v>1.6994401706559567E-2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L2558">
        <f t="shared" si="117"/>
        <v>0</v>
      </c>
      <c r="AM2558">
        <f t="shared" si="118"/>
        <v>0.25138424280181543</v>
      </c>
      <c r="AN2558">
        <f t="shared" si="119"/>
        <v>0.98610995298964466</v>
      </c>
    </row>
    <row r="2559" spans="1:40" x14ac:dyDescent="0.25">
      <c r="A2559" s="2">
        <v>2679</v>
      </c>
      <c r="B2559" t="s">
        <v>431</v>
      </c>
      <c r="C2559">
        <v>1.273289530446903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0.82032489684539267</v>
      </c>
      <c r="X2559">
        <v>0.28849090845969844</v>
      </c>
      <c r="Y2559">
        <v>0</v>
      </c>
      <c r="Z2559">
        <v>0</v>
      </c>
      <c r="AA2559">
        <v>0.12996257637582292</v>
      </c>
      <c r="AB2559">
        <v>3.4511148765988715E-2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L2559">
        <f t="shared" si="117"/>
        <v>0</v>
      </c>
      <c r="AM2559">
        <f t="shared" si="118"/>
        <v>0.25367526356108411</v>
      </c>
      <c r="AN2559">
        <f t="shared" si="119"/>
        <v>0.99999999999999978</v>
      </c>
    </row>
    <row r="2560" spans="1:40" x14ac:dyDescent="0.25">
      <c r="A2560" s="2">
        <v>2680</v>
      </c>
      <c r="B2560" t="s">
        <v>431</v>
      </c>
      <c r="C2560">
        <v>869.95749228272734</v>
      </c>
      <c r="D2560">
        <v>53.28523288819207</v>
      </c>
      <c r="E2560">
        <v>0.538232273627824</v>
      </c>
      <c r="F2560">
        <v>1.1651655135429864</v>
      </c>
      <c r="G2560">
        <v>0.70760297263069261</v>
      </c>
      <c r="H2560">
        <v>6.4459175395734594</v>
      </c>
      <c r="I2560">
        <v>3.9146607894572201</v>
      </c>
      <c r="J2560">
        <v>0.42175654015177094</v>
      </c>
      <c r="K2560">
        <v>0.25612764094608148</v>
      </c>
      <c r="L2560">
        <v>2.4774898506116543</v>
      </c>
      <c r="M2560">
        <v>1.5045935892786959</v>
      </c>
      <c r="N2560">
        <v>1.4852671547890577</v>
      </c>
      <c r="O2560">
        <v>0.32618894305558704</v>
      </c>
      <c r="P2560">
        <v>0.19810197712430067</v>
      </c>
      <c r="Q2560">
        <v>2.5730572414677666</v>
      </c>
      <c r="R2560">
        <v>1.5626391600906457</v>
      </c>
      <c r="S2560">
        <v>7.1586595932420418E-3</v>
      </c>
      <c r="T2560">
        <v>0.23971751104993363</v>
      </c>
      <c r="U2560">
        <v>3.2843405250541267E-2</v>
      </c>
      <c r="V2560">
        <v>0</v>
      </c>
      <c r="W2560">
        <v>581.4402878743839</v>
      </c>
      <c r="X2560">
        <v>192.58817197984862</v>
      </c>
      <c r="Y2560">
        <v>0</v>
      </c>
      <c r="Z2560">
        <v>0</v>
      </c>
      <c r="AA2560">
        <v>11.472863917827883</v>
      </c>
      <c r="AB2560">
        <v>7.3144148602333106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L2560">
        <f t="shared" si="117"/>
        <v>6.1869074798803866E-2</v>
      </c>
      <c r="AM2560">
        <f t="shared" si="118"/>
        <v>0.22978431545608854</v>
      </c>
      <c r="AN2560">
        <f t="shared" si="119"/>
        <v>0.91132698512887422</v>
      </c>
    </row>
    <row r="2561" spans="1:40" x14ac:dyDescent="0.25">
      <c r="A2561" s="2">
        <v>2681</v>
      </c>
      <c r="B2561" t="s">
        <v>455</v>
      </c>
      <c r="C2561">
        <v>15.968264595257745</v>
      </c>
      <c r="D2561">
        <v>15.808582031827035</v>
      </c>
      <c r="E2561">
        <v>0.15968256343071044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L2561">
        <f t="shared" si="117"/>
        <v>1</v>
      </c>
      <c r="AM2561">
        <f t="shared" si="118"/>
        <v>0</v>
      </c>
      <c r="AN2561">
        <f t="shared" si="119"/>
        <v>0</v>
      </c>
    </row>
    <row r="2562" spans="1:40" x14ac:dyDescent="0.25">
      <c r="A2562" s="2">
        <v>2682</v>
      </c>
      <c r="B2562" t="s">
        <v>455</v>
      </c>
      <c r="C2562">
        <v>1.1397246802315268</v>
      </c>
      <c r="D2562">
        <v>1.1283278218638877</v>
      </c>
      <c r="E2562">
        <v>1.1396858367639101E-2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L2562">
        <f t="shared" si="117"/>
        <v>1</v>
      </c>
      <c r="AM2562">
        <f t="shared" si="118"/>
        <v>0</v>
      </c>
      <c r="AN2562">
        <f t="shared" si="119"/>
        <v>0</v>
      </c>
    </row>
    <row r="2563" spans="1:40" x14ac:dyDescent="0.25">
      <c r="A2563" s="2">
        <v>2683</v>
      </c>
      <c r="B2563" t="s">
        <v>455</v>
      </c>
      <c r="C2563">
        <v>50.680723477965707</v>
      </c>
      <c r="D2563">
        <v>42.637188446857493</v>
      </c>
      <c r="E2563">
        <v>0.43067874491702413</v>
      </c>
      <c r="F2563">
        <v>0.83180240842104236</v>
      </c>
      <c r="G2563">
        <v>0.65363949269230937</v>
      </c>
      <c r="H2563">
        <v>0.4834902807652412</v>
      </c>
      <c r="I2563">
        <v>0.37993259438892663</v>
      </c>
      <c r="J2563">
        <v>7.6786455477950599E-2</v>
      </c>
      <c r="K2563">
        <v>6.0343810103899782E-2</v>
      </c>
      <c r="L2563">
        <v>0.85112316668559063</v>
      </c>
      <c r="M2563">
        <v>0.66881737132621755</v>
      </c>
      <c r="N2563">
        <v>0.73129934642658523</v>
      </c>
      <c r="O2563">
        <v>1.0941736005260312</v>
      </c>
      <c r="P2563">
        <v>0.85980980205306667</v>
      </c>
      <c r="Q2563">
        <v>6.8610549597878087E-2</v>
      </c>
      <c r="R2563">
        <v>0</v>
      </c>
      <c r="S2563">
        <v>1.9862407542743485E-3</v>
      </c>
      <c r="T2563">
        <v>7.6700548000448428E-3</v>
      </c>
      <c r="U2563">
        <v>2.2642650884513164E-2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0.15628467466302087</v>
      </c>
      <c r="AB2563">
        <v>0.66444378662459247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L2563">
        <f t="shared" ref="AL2563:AL2609" si="120">(D2563+E2563)/C2563</f>
        <v>0.84978793190470125</v>
      </c>
      <c r="AM2563">
        <f t="shared" ref="AM2563:AM2609" si="121">(SUM(X2563,AB2563,AE2563))/C2563</f>
        <v>1.3110384797751961E-2</v>
      </c>
      <c r="AN2563">
        <f t="shared" ref="AN2563:AN2612" si="122">(SUM(AA2563:AB2563,AD2563:AE2563,W2563:X2563))/C2563</f>
        <v>1.6194095209482139E-2</v>
      </c>
    </row>
    <row r="2564" spans="1:40" x14ac:dyDescent="0.25">
      <c r="A2564" s="2">
        <v>2684</v>
      </c>
      <c r="B2564" t="s">
        <v>455</v>
      </c>
      <c r="C2564">
        <v>1463.6249291965134</v>
      </c>
      <c r="D2564">
        <v>988.50798323308379</v>
      </c>
      <c r="E2564">
        <v>9.9849308121722267</v>
      </c>
      <c r="F2564">
        <v>4.5868257364480867</v>
      </c>
      <c r="G2564">
        <v>5.4422500782132524</v>
      </c>
      <c r="H2564">
        <v>6.9916721454181978</v>
      </c>
      <c r="I2564">
        <v>8.2955122011784912</v>
      </c>
      <c r="J2564">
        <v>4.5659880889551792</v>
      </c>
      <c r="K2564">
        <v>5.4174771222514728</v>
      </c>
      <c r="L2564">
        <v>70.272128916433843</v>
      </c>
      <c r="M2564">
        <v>83.377599550764089</v>
      </c>
      <c r="N2564">
        <v>42.177369444173365</v>
      </c>
      <c r="O2564">
        <v>10.876987628144292</v>
      </c>
      <c r="P2564">
        <v>12.905410509070968</v>
      </c>
      <c r="Q2564">
        <v>68.699009480437155</v>
      </c>
      <c r="R2564">
        <v>81.510997972433671</v>
      </c>
      <c r="S2564">
        <v>0</v>
      </c>
      <c r="T2564">
        <v>2.9912564694015433</v>
      </c>
      <c r="U2564">
        <v>2.0229683786537294</v>
      </c>
      <c r="V2564">
        <v>0</v>
      </c>
      <c r="W2564">
        <v>4.4987849307922199</v>
      </c>
      <c r="X2564">
        <v>8.866218476743791</v>
      </c>
      <c r="Y2564">
        <v>0</v>
      </c>
      <c r="Z2564">
        <v>0</v>
      </c>
      <c r="AA2564">
        <v>16.024868950559149</v>
      </c>
      <c r="AB2564">
        <v>24.30000619552002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1.3086828756653608</v>
      </c>
      <c r="AL2564">
        <f t="shared" si="120"/>
        <v>0.68220545723650594</v>
      </c>
      <c r="AM2564">
        <f t="shared" si="121"/>
        <v>2.2660330533226896E-2</v>
      </c>
      <c r="AN2564">
        <f t="shared" si="122"/>
        <v>3.6682812298837596E-2</v>
      </c>
    </row>
    <row r="2565" spans="1:40" x14ac:dyDescent="0.25">
      <c r="A2565" s="2">
        <v>2685</v>
      </c>
      <c r="B2565" t="s">
        <v>455</v>
      </c>
      <c r="C2565">
        <v>15811.848317774367</v>
      </c>
      <c r="D2565">
        <v>14165.258493605314</v>
      </c>
      <c r="E2565">
        <v>143.08351956702819</v>
      </c>
      <c r="F2565">
        <v>127.55556308296042</v>
      </c>
      <c r="G2565">
        <v>100.23391873631445</v>
      </c>
      <c r="H2565">
        <v>74.141783314498383</v>
      </c>
      <c r="I2565">
        <v>58.261958004121553</v>
      </c>
      <c r="J2565">
        <v>11.776140676130415</v>
      </c>
      <c r="K2565">
        <v>9.2532525323663926</v>
      </c>
      <c r="L2565">
        <v>130.51756185641426</v>
      </c>
      <c r="M2565">
        <v>102.5622014649087</v>
      </c>
      <c r="N2565">
        <v>112.1427904895572</v>
      </c>
      <c r="O2565">
        <v>167.789047096367</v>
      </c>
      <c r="P2565">
        <v>131.8498625176544</v>
      </c>
      <c r="Q2565">
        <v>281.85002323779588</v>
      </c>
      <c r="R2565">
        <v>0</v>
      </c>
      <c r="S2565">
        <v>8.1598521326916362</v>
      </c>
      <c r="T2565">
        <v>1.1766160895896407</v>
      </c>
      <c r="U2565">
        <v>3.4719655434116712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97.738070753958766</v>
      </c>
      <c r="AB2565">
        <v>79.24439174102875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5.7813053322567347</v>
      </c>
      <c r="AL2565">
        <f t="shared" si="120"/>
        <v>0.90491267849363888</v>
      </c>
      <c r="AM2565">
        <f t="shared" si="121"/>
        <v>5.0117095831199434E-3</v>
      </c>
      <c r="AN2565">
        <f t="shared" si="122"/>
        <v>1.1193028097546225E-2</v>
      </c>
    </row>
    <row r="2566" spans="1:40" x14ac:dyDescent="0.25">
      <c r="A2566" s="2">
        <v>2686</v>
      </c>
      <c r="B2566" t="s">
        <v>455</v>
      </c>
      <c r="C2566">
        <v>0.56973069538679744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0.26031223306908935</v>
      </c>
      <c r="R2566">
        <v>0.30885899332822908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5.5946898947896971E-4</v>
      </c>
      <c r="AH2566">
        <v>0</v>
      </c>
      <c r="AL2566">
        <f t="shared" si="120"/>
        <v>0</v>
      </c>
      <c r="AM2566">
        <f t="shared" si="121"/>
        <v>0</v>
      </c>
      <c r="AN2566">
        <f t="shared" si="122"/>
        <v>0</v>
      </c>
    </row>
    <row r="2567" spans="1:40" x14ac:dyDescent="0.25">
      <c r="A2567" s="2">
        <v>2687</v>
      </c>
      <c r="B2567" t="s">
        <v>455</v>
      </c>
      <c r="C2567">
        <v>17.311615131581494</v>
      </c>
      <c r="D2567">
        <v>16.521856214572381</v>
      </c>
      <c r="E2567">
        <v>0.16688781890120238</v>
      </c>
      <c r="F2567">
        <v>4.0182504072570638E-2</v>
      </c>
      <c r="G2567">
        <v>3.1576282606824532E-2</v>
      </c>
      <c r="H2567">
        <v>2.3356131505923399E-2</v>
      </c>
      <c r="I2567">
        <v>1.8353519938570453E-2</v>
      </c>
      <c r="J2567">
        <v>3.7097193789982527E-3</v>
      </c>
      <c r="K2567">
        <v>2.9147212281413807E-3</v>
      </c>
      <c r="L2567">
        <v>4.1115444197239587E-2</v>
      </c>
      <c r="M2567">
        <v>3.230924723153842E-2</v>
      </c>
      <c r="N2567">
        <v>3.5327629117438683E-2</v>
      </c>
      <c r="O2567">
        <v>5.2856768622365269E-2</v>
      </c>
      <c r="P2567">
        <v>4.1535796612735619E-2</v>
      </c>
      <c r="Q2567">
        <v>0.28978079825735115</v>
      </c>
      <c r="R2567">
        <v>0</v>
      </c>
      <c r="S2567">
        <v>8.3882368960779795E-3</v>
      </c>
      <c r="T2567">
        <v>3.7056381980392182E-4</v>
      </c>
      <c r="U2567">
        <v>1.0937346223287561E-3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L2567">
        <f t="shared" si="120"/>
        <v>0.96402004703930766</v>
      </c>
      <c r="AM2567">
        <f t="shared" si="121"/>
        <v>0</v>
      </c>
      <c r="AN2567">
        <f t="shared" si="122"/>
        <v>0</v>
      </c>
    </row>
    <row r="2568" spans="1:40" x14ac:dyDescent="0.25">
      <c r="A2568" s="2">
        <v>2688</v>
      </c>
      <c r="B2568" t="s">
        <v>458</v>
      </c>
      <c r="C2568">
        <v>251.42176214589006</v>
      </c>
      <c r="D2568">
        <v>248.62930120450471</v>
      </c>
      <c r="E2568">
        <v>2.5111215248087224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0.12846549130347473</v>
      </c>
      <c r="R2568">
        <v>0.15287392527315438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L2568">
        <f t="shared" si="120"/>
        <v>0.99888100610633146</v>
      </c>
      <c r="AM2568">
        <f t="shared" si="121"/>
        <v>0</v>
      </c>
      <c r="AN2568">
        <f t="shared" si="122"/>
        <v>0</v>
      </c>
    </row>
    <row r="2569" spans="1:40" x14ac:dyDescent="0.25">
      <c r="A2569" s="2">
        <v>2689</v>
      </c>
      <c r="B2569" t="s">
        <v>458</v>
      </c>
      <c r="C2569">
        <v>2676.4435408865615</v>
      </c>
      <c r="D2569">
        <v>2618.6082188051828</v>
      </c>
      <c r="E2569">
        <v>26.450566988668612</v>
      </c>
      <c r="F2569">
        <v>4.4077919844250077</v>
      </c>
      <c r="G2569">
        <v>2.7336836940996156</v>
      </c>
      <c r="H2569">
        <v>3.6908388930452145</v>
      </c>
      <c r="I2569">
        <v>2.2890345454542209</v>
      </c>
      <c r="J2569">
        <v>0.36409759883356935</v>
      </c>
      <c r="K2569">
        <v>0.22581104994483303</v>
      </c>
      <c r="L2569">
        <v>2.7692879593339867</v>
      </c>
      <c r="M2569">
        <v>1.7174939898286712</v>
      </c>
      <c r="N2569">
        <v>0.97612051138716471</v>
      </c>
      <c r="O2569">
        <v>3.1827500191556037</v>
      </c>
      <c r="P2569">
        <v>1.9739203093806708</v>
      </c>
      <c r="Q2569">
        <v>3.6176984956820051</v>
      </c>
      <c r="R2569">
        <v>0</v>
      </c>
      <c r="S2569">
        <v>0.10754568430985473</v>
      </c>
      <c r="T2569">
        <v>1.5257977251619252E-2</v>
      </c>
      <c r="U2569">
        <v>6.7942016930256935E-2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2.362187470088505</v>
      </c>
      <c r="AB2569">
        <v>0.88329289355962926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L2569">
        <f t="shared" si="120"/>
        <v>0.98827370926632208</v>
      </c>
      <c r="AM2569">
        <f t="shared" si="121"/>
        <v>3.300248557707449E-4</v>
      </c>
      <c r="AN2569">
        <f t="shared" si="122"/>
        <v>1.2126093130935547E-3</v>
      </c>
    </row>
    <row r="2570" spans="1:40" x14ac:dyDescent="0.25">
      <c r="A2570" s="2">
        <v>2690</v>
      </c>
      <c r="B2570" t="s">
        <v>458</v>
      </c>
      <c r="C2570">
        <v>3.1950483930687561</v>
      </c>
      <c r="D2570">
        <v>3.1630978628915982</v>
      </c>
      <c r="E2570">
        <v>3.195053017715787E-2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L2570">
        <f t="shared" si="120"/>
        <v>1</v>
      </c>
      <c r="AM2570">
        <f t="shared" si="121"/>
        <v>0</v>
      </c>
      <c r="AN2570">
        <f t="shared" si="122"/>
        <v>0</v>
      </c>
    </row>
    <row r="2571" spans="1:40" x14ac:dyDescent="0.25">
      <c r="A2571" s="2">
        <v>2691</v>
      </c>
      <c r="B2571" t="s">
        <v>458</v>
      </c>
      <c r="C2571">
        <v>9.8961637638261006</v>
      </c>
      <c r="D2571">
        <v>9.7942533496479545</v>
      </c>
      <c r="E2571">
        <v>9.8931746293362863E-2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2.978667884783228E-3</v>
      </c>
      <c r="AD2571">
        <v>0</v>
      </c>
      <c r="AE2571">
        <v>0</v>
      </c>
      <c r="AF2571">
        <v>0</v>
      </c>
      <c r="AG2571">
        <v>0</v>
      </c>
      <c r="AH2571">
        <v>0</v>
      </c>
      <c r="AL2571">
        <f t="shared" si="120"/>
        <v>0.99969900782203391</v>
      </c>
      <c r="AM2571">
        <f t="shared" si="121"/>
        <v>0</v>
      </c>
      <c r="AN2571">
        <f t="shared" si="122"/>
        <v>0</v>
      </c>
    </row>
    <row r="2572" spans="1:40" x14ac:dyDescent="0.25">
      <c r="A2572" s="2">
        <v>2692</v>
      </c>
      <c r="B2572" t="s">
        <v>458</v>
      </c>
      <c r="C2572">
        <v>9.3140941843785221</v>
      </c>
      <c r="D2572">
        <v>9.2209499813288343</v>
      </c>
      <c r="E2572">
        <v>9.3144203049687999E-2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L2572">
        <f t="shared" si="120"/>
        <v>1</v>
      </c>
      <c r="AM2572">
        <f t="shared" si="121"/>
        <v>0</v>
      </c>
      <c r="AN2572">
        <f t="shared" si="122"/>
        <v>0</v>
      </c>
    </row>
    <row r="2573" spans="1:40" x14ac:dyDescent="0.25">
      <c r="A2573" s="2">
        <v>2693</v>
      </c>
      <c r="B2573" t="s">
        <v>387</v>
      </c>
      <c r="C2573">
        <v>126.59070175367978</v>
      </c>
      <c r="D2573">
        <v>119.04752415903037</v>
      </c>
      <c r="E2573">
        <v>1.2023422619644897</v>
      </c>
      <c r="F2573">
        <v>7.9471536093808873E-2</v>
      </c>
      <c r="G2573">
        <v>8.7418691888657044E-2</v>
      </c>
      <c r="H2573">
        <v>0.14503555699709009</v>
      </c>
      <c r="I2573">
        <v>0.1599364703872021</v>
      </c>
      <c r="J2573">
        <v>2.2848067198171729E-2</v>
      </c>
      <c r="K2573">
        <v>0</v>
      </c>
      <c r="L2573">
        <v>0.86822656346446803</v>
      </c>
      <c r="M2573">
        <v>0.12020070134690343</v>
      </c>
      <c r="N2573">
        <v>0.18675810455546143</v>
      </c>
      <c r="O2573">
        <v>0.14602895122309756</v>
      </c>
      <c r="P2573">
        <v>0</v>
      </c>
      <c r="Q2573">
        <v>1.3222077148159377</v>
      </c>
      <c r="R2573">
        <v>0.6089506406746924</v>
      </c>
      <c r="S2573">
        <v>1.2914124938097063E-2</v>
      </c>
      <c r="T2573">
        <v>9.9339422600746652E-4</v>
      </c>
      <c r="U2573">
        <v>1.6887701842126932E-2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0.67550808361901937</v>
      </c>
      <c r="AB2573">
        <v>1.8874490294141859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L2573">
        <f t="shared" si="120"/>
        <v>0.94991073400459602</v>
      </c>
      <c r="AM2573">
        <f t="shared" si="121"/>
        <v>1.4909855173145218E-2</v>
      </c>
      <c r="AN2573">
        <f t="shared" si="122"/>
        <v>2.0246013945164849E-2</v>
      </c>
    </row>
    <row r="2574" spans="1:40" x14ac:dyDescent="0.25">
      <c r="A2574" s="2">
        <v>2694</v>
      </c>
      <c r="B2574" t="s">
        <v>387</v>
      </c>
      <c r="C2574">
        <v>868.2482304291733</v>
      </c>
      <c r="D2574">
        <v>796.62135738027143</v>
      </c>
      <c r="E2574">
        <v>8.0321738594569307</v>
      </c>
      <c r="F2574">
        <v>5.5577843958685662</v>
      </c>
      <c r="G2574">
        <v>1.202862370607658</v>
      </c>
      <c r="H2574">
        <v>3.1471785535818038</v>
      </c>
      <c r="I2574">
        <v>0.68113387614879661</v>
      </c>
      <c r="J2574">
        <v>0</v>
      </c>
      <c r="K2574">
        <v>0.89431098494840067</v>
      </c>
      <c r="L2574">
        <v>15.757877408059692</v>
      </c>
      <c r="M2574">
        <v>0.69499700028618228</v>
      </c>
      <c r="N2574">
        <v>3.4072560397884963</v>
      </c>
      <c r="O2574">
        <v>2.457882768845399</v>
      </c>
      <c r="P2574">
        <v>0</v>
      </c>
      <c r="Q2574">
        <v>20.773416590981508</v>
      </c>
      <c r="R2574">
        <v>0.11710427889741146</v>
      </c>
      <c r="S2574">
        <v>0.69178663583620603</v>
      </c>
      <c r="T2574">
        <v>2.3813331930791666E-2</v>
      </c>
      <c r="U2574">
        <v>0.25912293598999786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3.9836481788605247</v>
      </c>
      <c r="AB2574">
        <v>2.5976323378284065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1.3468915009847857</v>
      </c>
      <c r="AL2574">
        <f t="shared" si="120"/>
        <v>0.92675516406407166</v>
      </c>
      <c r="AM2574">
        <f t="shared" si="121"/>
        <v>2.9918083870374285E-3</v>
      </c>
      <c r="AN2574">
        <f t="shared" si="122"/>
        <v>7.5799526979004814E-3</v>
      </c>
    </row>
    <row r="2575" spans="1:40" x14ac:dyDescent="0.25">
      <c r="A2575" s="2">
        <v>2695</v>
      </c>
      <c r="B2575" t="s">
        <v>387</v>
      </c>
      <c r="C2575">
        <v>5997.1738064446845</v>
      </c>
      <c r="D2575">
        <v>5901.9703222376238</v>
      </c>
      <c r="E2575">
        <v>59.615571827543135</v>
      </c>
      <c r="F2575">
        <v>0.23096699769774168</v>
      </c>
      <c r="G2575">
        <v>0</v>
      </c>
      <c r="H2575">
        <v>0.42193968181549862</v>
      </c>
      <c r="I2575">
        <v>0</v>
      </c>
      <c r="J2575">
        <v>3.099556877795371E-2</v>
      </c>
      <c r="K2575">
        <v>0</v>
      </c>
      <c r="L2575">
        <v>1.3678044985821025</v>
      </c>
      <c r="M2575">
        <v>0</v>
      </c>
      <c r="N2575">
        <v>0.19897156083175319</v>
      </c>
      <c r="O2575">
        <v>0.2029709791916095</v>
      </c>
      <c r="P2575">
        <v>0</v>
      </c>
      <c r="Q2575">
        <v>2.6736178576085829</v>
      </c>
      <c r="R2575">
        <v>0</v>
      </c>
      <c r="S2575">
        <v>0.14097984963455876</v>
      </c>
      <c r="T2575">
        <v>9.9985708960679989E-4</v>
      </c>
      <c r="U2575">
        <v>2.2996713060956398E-2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30.295668815228947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L2575">
        <f t="shared" si="120"/>
        <v>0.99406588611100877</v>
      </c>
      <c r="AM2575">
        <f t="shared" si="121"/>
        <v>5.0516576295775535E-3</v>
      </c>
      <c r="AN2575">
        <f t="shared" si="122"/>
        <v>5.0516576295775535E-3</v>
      </c>
    </row>
    <row r="2576" spans="1:40" x14ac:dyDescent="0.25">
      <c r="A2576" s="2">
        <v>2696</v>
      </c>
      <c r="B2576" t="s">
        <v>387</v>
      </c>
      <c r="C2576">
        <v>2019.148729966314</v>
      </c>
      <c r="D2576">
        <v>1974.7942448867145</v>
      </c>
      <c r="E2576">
        <v>19.947388998141903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4.1424887844675897</v>
      </c>
      <c r="AB2576">
        <v>20.264607296990103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L2576">
        <f t="shared" si="120"/>
        <v>0.98791218511086853</v>
      </c>
      <c r="AM2576">
        <f t="shared" si="121"/>
        <v>1.0036213279508233E-2</v>
      </c>
      <c r="AN2576">
        <f t="shared" si="122"/>
        <v>1.2087814889131463E-2</v>
      </c>
    </row>
    <row r="2577" spans="1:40" x14ac:dyDescent="0.25">
      <c r="A2577" s="2">
        <v>2697</v>
      </c>
      <c r="B2577" t="s">
        <v>387</v>
      </c>
      <c r="C2577">
        <v>3.3260165499998728</v>
      </c>
      <c r="D2577">
        <v>3.2927563460879479</v>
      </c>
      <c r="E2577">
        <v>3.3260203911925024E-2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L2577">
        <f t="shared" si="120"/>
        <v>1</v>
      </c>
      <c r="AM2577">
        <f t="shared" si="121"/>
        <v>0</v>
      </c>
      <c r="AN2577">
        <f t="shared" si="122"/>
        <v>0</v>
      </c>
    </row>
    <row r="2578" spans="1:40" x14ac:dyDescent="0.25">
      <c r="A2578" s="2">
        <v>2698</v>
      </c>
      <c r="B2578" t="s">
        <v>387</v>
      </c>
      <c r="C2578">
        <v>2.2739848639477599E-2</v>
      </c>
      <c r="D2578">
        <v>2.2513750476880326E-2</v>
      </c>
      <c r="E2578">
        <v>2.2609816259727499E-4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L2578">
        <f t="shared" si="120"/>
        <v>1</v>
      </c>
      <c r="AM2578">
        <f t="shared" si="121"/>
        <v>0</v>
      </c>
      <c r="AN2578">
        <f t="shared" si="122"/>
        <v>0</v>
      </c>
    </row>
    <row r="2579" spans="1:40" x14ac:dyDescent="0.25">
      <c r="A2579" s="2">
        <v>2699</v>
      </c>
      <c r="B2579" t="s">
        <v>387</v>
      </c>
      <c r="C2579">
        <v>8.9013790384803642</v>
      </c>
      <c r="D2579">
        <v>8.8123653399976085</v>
      </c>
      <c r="E2579">
        <v>8.9013698482755033E-2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L2579">
        <f t="shared" si="120"/>
        <v>1</v>
      </c>
      <c r="AM2579">
        <f t="shared" si="121"/>
        <v>0</v>
      </c>
      <c r="AN2579">
        <f t="shared" si="122"/>
        <v>0</v>
      </c>
    </row>
    <row r="2580" spans="1:40" x14ac:dyDescent="0.25">
      <c r="A2580" s="2">
        <v>2700</v>
      </c>
      <c r="B2580" t="s">
        <v>387</v>
      </c>
      <c r="C2580">
        <v>18.464788347879182</v>
      </c>
      <c r="D2580">
        <v>18.052584520876053</v>
      </c>
      <c r="E2580">
        <v>0.18234757900732049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0.12242343493891997</v>
      </c>
      <c r="AB2580">
        <v>0.10743281305689013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L2580">
        <f t="shared" si="120"/>
        <v>0.98755164458615585</v>
      </c>
      <c r="AM2580">
        <f t="shared" si="121"/>
        <v>5.8182531547527642E-3</v>
      </c>
      <c r="AN2580">
        <f t="shared" si="122"/>
        <v>1.2448355413844253E-2</v>
      </c>
    </row>
    <row r="2581" spans="1:40" x14ac:dyDescent="0.25">
      <c r="A2581" s="2">
        <v>2701</v>
      </c>
      <c r="B2581" t="s">
        <v>387</v>
      </c>
      <c r="C2581">
        <v>14.647943569301772</v>
      </c>
      <c r="D2581">
        <v>14.501463894267733</v>
      </c>
      <c r="E2581">
        <v>0.14647967503403955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L2581">
        <f t="shared" si="120"/>
        <v>1</v>
      </c>
      <c r="AM2581">
        <f t="shared" si="121"/>
        <v>0</v>
      </c>
      <c r="AN2581">
        <f t="shared" si="122"/>
        <v>0</v>
      </c>
    </row>
    <row r="2582" spans="1:40" x14ac:dyDescent="0.25">
      <c r="A2582" s="2">
        <v>2702</v>
      </c>
      <c r="B2582" t="s">
        <v>457</v>
      </c>
      <c r="C2582">
        <v>48.465957179126001</v>
      </c>
      <c r="D2582">
        <v>37.536488255477956</v>
      </c>
      <c r="E2582">
        <v>0.37915662631972696</v>
      </c>
      <c r="F2582">
        <v>1.2513815018942205</v>
      </c>
      <c r="G2582">
        <v>0.98334699002974446</v>
      </c>
      <c r="H2582">
        <v>0.72737343214934647</v>
      </c>
      <c r="I2582">
        <v>0.57157626779587944</v>
      </c>
      <c r="J2582">
        <v>0.11552367105196081</v>
      </c>
      <c r="K2582">
        <v>9.078062283784008E-2</v>
      </c>
      <c r="L2582">
        <v>1.2804445024878097</v>
      </c>
      <c r="M2582">
        <v>1.0061847566495861</v>
      </c>
      <c r="N2582">
        <v>1.1001801265218261</v>
      </c>
      <c r="O2582">
        <v>1.6460933567323215</v>
      </c>
      <c r="P2582">
        <v>1.2935181675137315</v>
      </c>
      <c r="Q2582">
        <v>0.42597719875819234</v>
      </c>
      <c r="R2582">
        <v>0</v>
      </c>
      <c r="S2582">
        <v>1.2331916890015305E-2</v>
      </c>
      <c r="T2582">
        <v>1.1538893063099773E-2</v>
      </c>
      <c r="U2582">
        <v>3.4060892952742089E-2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L2582">
        <f t="shared" si="120"/>
        <v>0.78231499156541418</v>
      </c>
      <c r="AM2582">
        <f t="shared" si="121"/>
        <v>0</v>
      </c>
      <c r="AN2582">
        <f t="shared" si="122"/>
        <v>0</v>
      </c>
    </row>
    <row r="2583" spans="1:40" x14ac:dyDescent="0.25">
      <c r="A2583" s="2">
        <v>2703</v>
      </c>
      <c r="B2583" t="s">
        <v>457</v>
      </c>
      <c r="C2583">
        <v>18.985188609062565</v>
      </c>
      <c r="D2583">
        <v>18.79533679443653</v>
      </c>
      <c r="E2583">
        <v>0.18985181462603351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L2583">
        <f t="shared" si="120"/>
        <v>1</v>
      </c>
      <c r="AM2583">
        <f t="shared" si="121"/>
        <v>0</v>
      </c>
      <c r="AN2583">
        <f t="shared" si="122"/>
        <v>0</v>
      </c>
    </row>
    <row r="2584" spans="1:40" x14ac:dyDescent="0.25">
      <c r="A2584" s="2">
        <v>2704</v>
      </c>
      <c r="B2584" t="s">
        <v>457</v>
      </c>
      <c r="C2584">
        <v>47.024875638820632</v>
      </c>
      <c r="D2584">
        <v>41.278436217094672</v>
      </c>
      <c r="E2584">
        <v>0.41695354245545058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2.4374515249228295</v>
      </c>
      <c r="R2584">
        <v>2.892034354347679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L2584">
        <f t="shared" si="120"/>
        <v>0.88666666722940068</v>
      </c>
      <c r="AM2584">
        <f t="shared" si="121"/>
        <v>0</v>
      </c>
      <c r="AN2584">
        <f t="shared" si="122"/>
        <v>0</v>
      </c>
    </row>
    <row r="2585" spans="1:40" x14ac:dyDescent="0.25">
      <c r="A2585" s="2">
        <v>2705</v>
      </c>
      <c r="B2585" t="s">
        <v>457</v>
      </c>
      <c r="C2585">
        <v>5316.1906386400451</v>
      </c>
      <c r="D2585">
        <v>4613.3148767349167</v>
      </c>
      <c r="E2585">
        <v>46.598994129296912</v>
      </c>
      <c r="F2585">
        <v>57.790640451908139</v>
      </c>
      <c r="G2585">
        <v>45.411974518965209</v>
      </c>
      <c r="H2585">
        <v>33.590746718568255</v>
      </c>
      <c r="I2585">
        <v>26.39635525011013</v>
      </c>
      <c r="J2585">
        <v>5.3349358066351114</v>
      </c>
      <c r="K2585">
        <v>4.1923017000901677</v>
      </c>
      <c r="L2585">
        <v>59.133096761679553</v>
      </c>
      <c r="M2585">
        <v>46.466590116769893</v>
      </c>
      <c r="N2585">
        <v>50.807171627243811</v>
      </c>
      <c r="O2585">
        <v>76.018072141369984</v>
      </c>
      <c r="P2585">
        <v>59.736529683503917</v>
      </c>
      <c r="Q2585">
        <v>114.79934100973367</v>
      </c>
      <c r="R2585">
        <v>0</v>
      </c>
      <c r="S2585">
        <v>3.3235256157677688</v>
      </c>
      <c r="T2585">
        <v>0.53285920067443471</v>
      </c>
      <c r="U2585">
        <v>1.5732033777829049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10.709070372190892</v>
      </c>
      <c r="AB2585">
        <v>60.460353422838359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L2585">
        <f t="shared" si="120"/>
        <v>0.87655131044290091</v>
      </c>
      <c r="AM2585">
        <f t="shared" si="121"/>
        <v>1.13728715790194E-2</v>
      </c>
      <c r="AN2585">
        <f t="shared" si="122"/>
        <v>1.3387297151788251E-2</v>
      </c>
    </row>
    <row r="2586" spans="1:40" x14ac:dyDescent="0.25">
      <c r="A2586" s="2">
        <v>2706</v>
      </c>
      <c r="B2586" t="s">
        <v>381</v>
      </c>
      <c r="C2586">
        <v>0.25809351693270682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0.18442877055001647</v>
      </c>
      <c r="X2586">
        <v>7.1088907921097261E-2</v>
      </c>
      <c r="Y2586">
        <v>2.5758384615930884E-3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L2586">
        <f t="shared" si="120"/>
        <v>0</v>
      </c>
      <c r="AM2586">
        <f t="shared" si="121"/>
        <v>0.27543856492773661</v>
      </c>
      <c r="AN2586">
        <f t="shared" si="122"/>
        <v>0.9900197475232797</v>
      </c>
    </row>
    <row r="2587" spans="1:40" x14ac:dyDescent="0.25">
      <c r="A2587" s="2">
        <v>2707</v>
      </c>
      <c r="B2587" t="s">
        <v>381</v>
      </c>
      <c r="C2587">
        <v>10.036129289367633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7.3913086879159886</v>
      </c>
      <c r="X2587">
        <v>2.644406928081878</v>
      </c>
      <c r="Y2587">
        <v>0</v>
      </c>
      <c r="Z2587">
        <v>0</v>
      </c>
      <c r="AA2587">
        <v>2.0683668488297033E-4</v>
      </c>
      <c r="AB2587">
        <v>2.0683668488297033E-4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L2587">
        <f t="shared" si="120"/>
        <v>0</v>
      </c>
      <c r="AM2587">
        <f t="shared" si="121"/>
        <v>0.26350933597163689</v>
      </c>
      <c r="AN2587">
        <f t="shared" si="122"/>
        <v>1</v>
      </c>
    </row>
    <row r="2588" spans="1:40" x14ac:dyDescent="0.25">
      <c r="A2588" s="2">
        <v>2708</v>
      </c>
      <c r="B2588" t="s">
        <v>382</v>
      </c>
      <c r="C2588">
        <v>3.7898309655301965</v>
      </c>
      <c r="D2588">
        <v>3.7519318689802041</v>
      </c>
      <c r="E2588">
        <v>3.7899096549992149E-2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L2588">
        <f t="shared" si="120"/>
        <v>1</v>
      </c>
      <c r="AM2588">
        <f t="shared" si="121"/>
        <v>0</v>
      </c>
      <c r="AN2588">
        <f t="shared" si="122"/>
        <v>0</v>
      </c>
    </row>
    <row r="2589" spans="1:40" x14ac:dyDescent="0.25">
      <c r="A2589" s="2">
        <v>2709</v>
      </c>
      <c r="B2589" t="s">
        <v>384</v>
      </c>
      <c r="C2589">
        <v>4.7502656704562857E-2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3.3851214537820994E-2</v>
      </c>
      <c r="X2589">
        <v>1.3647851109126899E-2</v>
      </c>
      <c r="Y2589">
        <v>0</v>
      </c>
      <c r="Z2589">
        <v>0</v>
      </c>
      <c r="AA2589">
        <v>1.9787460327368843E-6</v>
      </c>
      <c r="AB2589">
        <v>1.6123115822300538E-6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L2589">
        <f t="shared" si="120"/>
        <v>0</v>
      </c>
      <c r="AM2589">
        <f t="shared" si="121"/>
        <v>0.28734105348255257</v>
      </c>
      <c r="AN2589">
        <f t="shared" si="122"/>
        <v>1</v>
      </c>
    </row>
    <row r="2590" spans="1:40" x14ac:dyDescent="0.25">
      <c r="A2590" s="2">
        <v>2710</v>
      </c>
      <c r="B2590" t="s">
        <v>384</v>
      </c>
      <c r="C2590">
        <v>15.008605580353553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10.276370216022729</v>
      </c>
      <c r="X2590">
        <v>3.8657469840286054</v>
      </c>
      <c r="Y2590">
        <v>0.86648838030221798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L2590">
        <f t="shared" si="120"/>
        <v>0</v>
      </c>
      <c r="AM2590">
        <f t="shared" si="121"/>
        <v>0.25756869706063268</v>
      </c>
      <c r="AN2590">
        <f t="shared" si="122"/>
        <v>0.94226722957951126</v>
      </c>
    </row>
    <row r="2591" spans="1:40" x14ac:dyDescent="0.25">
      <c r="A2591" s="2">
        <v>2711</v>
      </c>
      <c r="B2591" t="s">
        <v>384</v>
      </c>
      <c r="C2591">
        <v>101.54444172687239</v>
      </c>
      <c r="D2591">
        <v>5.8154943969193154</v>
      </c>
      <c r="E2591">
        <v>5.8743599652487828E-2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69.260902756148568</v>
      </c>
      <c r="X2591">
        <v>26.409300974152018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L2591">
        <f t="shared" si="120"/>
        <v>5.7848936846508492E-2</v>
      </c>
      <c r="AM2591">
        <f t="shared" si="121"/>
        <v>0.26007628310356989</v>
      </c>
      <c r="AN2591">
        <f t="shared" si="122"/>
        <v>0.94215106315349151</v>
      </c>
    </row>
    <row r="2592" spans="1:40" x14ac:dyDescent="0.25">
      <c r="A2592" s="2">
        <v>2712</v>
      </c>
      <c r="B2592" t="s">
        <v>384</v>
      </c>
      <c r="C2592">
        <v>11642.895034593075</v>
      </c>
      <c r="D2592">
        <v>1679.5005807206205</v>
      </c>
      <c r="E2592">
        <v>16.964540624085227</v>
      </c>
      <c r="F2592">
        <v>0</v>
      </c>
      <c r="G2592">
        <v>1.0652710780720982</v>
      </c>
      <c r="H2592">
        <v>0</v>
      </c>
      <c r="I2592">
        <v>2.2375691811177139</v>
      </c>
      <c r="J2592">
        <v>0.34208702830485027</v>
      </c>
      <c r="K2592">
        <v>0</v>
      </c>
      <c r="L2592">
        <v>0</v>
      </c>
      <c r="M2592">
        <v>5.1563118355724855</v>
      </c>
      <c r="N2592">
        <v>1.3013310257640347</v>
      </c>
      <c r="O2592">
        <v>0.47712136763216334</v>
      </c>
      <c r="P2592">
        <v>0</v>
      </c>
      <c r="Q2592">
        <v>0</v>
      </c>
      <c r="R2592">
        <v>13.685481240971194</v>
      </c>
      <c r="S2592">
        <v>0.72018322643354027</v>
      </c>
      <c r="T2592">
        <v>0.28707302413088237</v>
      </c>
      <c r="U2592">
        <v>7.2018319642590603E-2</v>
      </c>
      <c r="V2592">
        <v>0</v>
      </c>
      <c r="W2592">
        <v>7071.7520560928342</v>
      </c>
      <c r="X2592">
        <v>2725.8389743485109</v>
      </c>
      <c r="Y2592">
        <v>119.71247354373131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3.7819619356500485</v>
      </c>
      <c r="AL2592">
        <f t="shared" si="120"/>
        <v>0.14570818652098225</v>
      </c>
      <c r="AM2592">
        <f t="shared" si="121"/>
        <v>0.23412037695517884</v>
      </c>
      <c r="AN2592">
        <f t="shared" si="122"/>
        <v>0.84150814735776536</v>
      </c>
    </row>
    <row r="2593" spans="1:40" x14ac:dyDescent="0.25">
      <c r="A2593" s="2">
        <v>2713</v>
      </c>
      <c r="B2593" t="s">
        <v>384</v>
      </c>
      <c r="C2593">
        <v>3521.8917143282765</v>
      </c>
      <c r="D2593">
        <v>213.71035177173712</v>
      </c>
      <c r="E2593">
        <v>2.159103334646689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2065.8200401619661</v>
      </c>
      <c r="X2593">
        <v>1186.1167694709854</v>
      </c>
      <c r="Y2593">
        <v>52.308295515815445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1.7771540731255153</v>
      </c>
      <c r="AL2593">
        <f t="shared" si="120"/>
        <v>6.1293609405465826E-2</v>
      </c>
      <c r="AM2593">
        <f t="shared" si="121"/>
        <v>0.33678399726074804</v>
      </c>
      <c r="AN2593">
        <f t="shared" si="122"/>
        <v>0.92334945915655087</v>
      </c>
    </row>
    <row r="2594" spans="1:40" x14ac:dyDescent="0.25">
      <c r="A2594" s="2">
        <v>2714</v>
      </c>
      <c r="B2594" t="s">
        <v>384</v>
      </c>
      <c r="C2594">
        <v>13266.616155245298</v>
      </c>
      <c r="D2594">
        <v>1873.0436136152121</v>
      </c>
      <c r="E2594">
        <v>18.919832696033534</v>
      </c>
      <c r="F2594">
        <v>0</v>
      </c>
      <c r="G2594">
        <v>2.5033726212886886</v>
      </c>
      <c r="H2594">
        <v>0</v>
      </c>
      <c r="I2594">
        <v>5.2556830653685864</v>
      </c>
      <c r="J2594">
        <v>0.80279880993351405</v>
      </c>
      <c r="K2594">
        <v>0</v>
      </c>
      <c r="L2594">
        <v>0</v>
      </c>
      <c r="M2594">
        <v>12.111965063142559</v>
      </c>
      <c r="N2594">
        <v>3.0552344393696789</v>
      </c>
      <c r="O2594">
        <v>1.1217189270198886</v>
      </c>
      <c r="P2594">
        <v>0</v>
      </c>
      <c r="Q2594">
        <v>0</v>
      </c>
      <c r="R2594">
        <v>32.144945330187589</v>
      </c>
      <c r="S2594">
        <v>1.6915761359337358</v>
      </c>
      <c r="T2594">
        <v>0.67383117579838103</v>
      </c>
      <c r="U2594">
        <v>0.1689576636955091</v>
      </c>
      <c r="V2594">
        <v>0</v>
      </c>
      <c r="W2594">
        <v>7716.5886011890116</v>
      </c>
      <c r="X2594">
        <v>3339.8988416230563</v>
      </c>
      <c r="Y2594">
        <v>196.38078219013138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62.254400700114495</v>
      </c>
      <c r="AL2594">
        <f t="shared" si="120"/>
        <v>0.14261085299910553</v>
      </c>
      <c r="AM2594">
        <f t="shared" si="121"/>
        <v>0.25175212748599357</v>
      </c>
      <c r="AN2594">
        <f t="shared" si="122"/>
        <v>0.83340674919886037</v>
      </c>
    </row>
    <row r="2595" spans="1:40" x14ac:dyDescent="0.25">
      <c r="A2595" s="2">
        <v>2715</v>
      </c>
      <c r="B2595" t="s">
        <v>384</v>
      </c>
      <c r="C2595">
        <v>1474.3837035720303</v>
      </c>
      <c r="D2595">
        <v>804.91148384365351</v>
      </c>
      <c r="E2595">
        <v>8.1302027390762195</v>
      </c>
      <c r="F2595">
        <v>0.1150793477431668</v>
      </c>
      <c r="G2595">
        <v>0</v>
      </c>
      <c r="H2595">
        <v>0.24205599192489424</v>
      </c>
      <c r="I2595">
        <v>0</v>
      </c>
      <c r="J2595">
        <v>3.6989789650721104E-2</v>
      </c>
      <c r="K2595">
        <v>0</v>
      </c>
      <c r="L2595">
        <v>0.55765895566396473</v>
      </c>
      <c r="M2595">
        <v>0</v>
      </c>
      <c r="N2595">
        <v>0.14060445925832118</v>
      </c>
      <c r="O2595">
        <v>5.1699177524119566E-2</v>
      </c>
      <c r="P2595">
        <v>0</v>
      </c>
      <c r="Q2595">
        <v>2.1776718855391599</v>
      </c>
      <c r="R2595">
        <v>0</v>
      </c>
      <c r="S2595">
        <v>0.11459755724470992</v>
      </c>
      <c r="T2595">
        <v>3.093298415176032E-2</v>
      </c>
      <c r="U2595">
        <v>7.7873241369938945E-3</v>
      </c>
      <c r="V2595">
        <v>0</v>
      </c>
      <c r="W2595">
        <v>504.17651812290495</v>
      </c>
      <c r="X2595">
        <v>147.28335371213632</v>
      </c>
      <c r="Y2595">
        <v>6.4070676814212879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L2595">
        <f t="shared" si="120"/>
        <v>0.5514451120240621</v>
      </c>
      <c r="AM2595">
        <f t="shared" si="121"/>
        <v>9.9894860039017555E-2</v>
      </c>
      <c r="AN2595">
        <f t="shared" si="122"/>
        <v>0.44185232803152347</v>
      </c>
    </row>
    <row r="2596" spans="1:40" x14ac:dyDescent="0.25">
      <c r="A2596" s="2">
        <v>2716</v>
      </c>
      <c r="B2596" t="s">
        <v>384</v>
      </c>
      <c r="C2596">
        <v>55.558661460986748</v>
      </c>
      <c r="D2596">
        <v>5.6802940857963611</v>
      </c>
      <c r="E2596">
        <v>5.7376776295536502E-2</v>
      </c>
      <c r="F2596">
        <v>0</v>
      </c>
      <c r="G2596">
        <v>2.0105989848406041E-2</v>
      </c>
      <c r="H2596">
        <v>0</v>
      </c>
      <c r="I2596">
        <v>4.2224662116771006E-2</v>
      </c>
      <c r="J2596">
        <v>6.4462948123935647E-3</v>
      </c>
      <c r="K2596">
        <v>0</v>
      </c>
      <c r="L2596">
        <v>0</v>
      </c>
      <c r="M2596">
        <v>9.7302900124392896E-2</v>
      </c>
      <c r="N2596">
        <v>2.4544806343013998E-2</v>
      </c>
      <c r="O2596">
        <v>9.0102500924926238E-3</v>
      </c>
      <c r="P2596">
        <v>0</v>
      </c>
      <c r="Q2596">
        <v>0</v>
      </c>
      <c r="R2596">
        <v>0.25823663290004928</v>
      </c>
      <c r="S2596">
        <v>1.3592086694002203E-2</v>
      </c>
      <c r="T2596">
        <v>5.4165513948895424E-3</v>
      </c>
      <c r="U2596">
        <v>1.354788003944432E-3</v>
      </c>
      <c r="V2596">
        <v>0</v>
      </c>
      <c r="W2596">
        <v>36.593184445616629</v>
      </c>
      <c r="X2596">
        <v>11.218174479011319</v>
      </c>
      <c r="Y2596">
        <v>0.62866321360024169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0.90273349833630967</v>
      </c>
      <c r="AL2596">
        <f t="shared" si="120"/>
        <v>0.10327230194559107</v>
      </c>
      <c r="AM2596">
        <f t="shared" si="121"/>
        <v>0.20191585225444483</v>
      </c>
      <c r="AN2596">
        <f t="shared" si="122"/>
        <v>0.86055635012375253</v>
      </c>
    </row>
    <row r="2597" spans="1:40" x14ac:dyDescent="0.25">
      <c r="A2597" s="2">
        <v>2717</v>
      </c>
      <c r="B2597" t="s">
        <v>384</v>
      </c>
      <c r="C2597">
        <v>9.0750136338498155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6.7984660445944849</v>
      </c>
      <c r="X2597">
        <v>2.0409474055396983</v>
      </c>
      <c r="Y2597">
        <v>0.23560018371563249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L2597">
        <f t="shared" si="120"/>
        <v>0</v>
      </c>
      <c r="AM2597">
        <f t="shared" si="121"/>
        <v>0.22489744785913723</v>
      </c>
      <c r="AN2597">
        <f t="shared" si="122"/>
        <v>0.97403858625216344</v>
      </c>
    </row>
    <row r="2598" spans="1:40" x14ac:dyDescent="0.25">
      <c r="A2598" s="2">
        <v>2718</v>
      </c>
      <c r="B2598" t="s">
        <v>384</v>
      </c>
      <c r="C2598">
        <v>11.571234394486696</v>
      </c>
      <c r="D2598">
        <v>2.3874999484678856</v>
      </c>
      <c r="E2598">
        <v>2.4115898858719093E-2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3.9298050573519115E-2</v>
      </c>
      <c r="R2598">
        <v>0</v>
      </c>
      <c r="S2598">
        <v>2.0680555405411102E-3</v>
      </c>
      <c r="T2598">
        <v>0</v>
      </c>
      <c r="U2598">
        <v>0</v>
      </c>
      <c r="V2598">
        <v>0</v>
      </c>
      <c r="W2598">
        <v>6.5622319615089104</v>
      </c>
      <c r="X2598">
        <v>2.5308608022282844</v>
      </c>
      <c r="Y2598">
        <v>2.5159677308837496E-2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L2598">
        <f t="shared" si="120"/>
        <v>0.20841474341541802</v>
      </c>
      <c r="AM2598">
        <f t="shared" si="121"/>
        <v>0.21872003590508496</v>
      </c>
      <c r="AN2598">
        <f t="shared" si="122"/>
        <v>0.78583601833091787</v>
      </c>
    </row>
    <row r="2599" spans="1:40" x14ac:dyDescent="0.25">
      <c r="A2599" s="2">
        <v>2719</v>
      </c>
      <c r="B2599" t="s">
        <v>384</v>
      </c>
      <c r="C2599">
        <v>59.175912352073226</v>
      </c>
      <c r="D2599">
        <v>0.81806021934071127</v>
      </c>
      <c r="E2599">
        <v>8.2632410602268957E-3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42.972724929744125</v>
      </c>
      <c r="X2599">
        <v>15.374458884196967</v>
      </c>
      <c r="Y2599">
        <v>0</v>
      </c>
      <c r="Z2599">
        <v>0</v>
      </c>
      <c r="AA2599">
        <v>1.2025388655986648E-3</v>
      </c>
      <c r="AB2599">
        <v>1.2025388655986648E-3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L2599">
        <f t="shared" si="120"/>
        <v>1.3963848254415429E-2</v>
      </c>
      <c r="AM2599">
        <f t="shared" si="121"/>
        <v>0.25982973159050721</v>
      </c>
      <c r="AN2599">
        <f t="shared" si="122"/>
        <v>0.98603615174558457</v>
      </c>
    </row>
    <row r="2600" spans="1:40" x14ac:dyDescent="0.25">
      <c r="A2600" s="2">
        <v>2720</v>
      </c>
      <c r="B2600" t="s">
        <v>384</v>
      </c>
      <c r="C2600">
        <v>19.777137968963572</v>
      </c>
      <c r="D2600">
        <v>0.11596661540661618</v>
      </c>
      <c r="E2600">
        <v>1.1397210789218239E-3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9.8472525268041373</v>
      </c>
      <c r="X2600">
        <v>9.630564465191167</v>
      </c>
      <c r="Y2600">
        <v>0.18221464048272848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L2600">
        <f t="shared" si="120"/>
        <v>5.9212984542714904E-3</v>
      </c>
      <c r="AM2600">
        <f t="shared" si="121"/>
        <v>0.48695440565285492</v>
      </c>
      <c r="AN2600">
        <f t="shared" si="122"/>
        <v>0.98486530369368941</v>
      </c>
    </row>
    <row r="2601" spans="1:40" x14ac:dyDescent="0.25">
      <c r="A2601" s="2">
        <v>2721</v>
      </c>
      <c r="B2601" t="s">
        <v>384</v>
      </c>
      <c r="C2601">
        <v>39.254472296646433</v>
      </c>
      <c r="D2601">
        <v>8.9384597564334385</v>
      </c>
      <c r="E2601">
        <v>9.0287283303036481E-2</v>
      </c>
      <c r="F2601">
        <v>0</v>
      </c>
      <c r="G2601">
        <v>7.285817760694137E-3</v>
      </c>
      <c r="H2601">
        <v>0</v>
      </c>
      <c r="I2601">
        <v>1.5300920530099443E-2</v>
      </c>
      <c r="J2601">
        <v>2.3355887297181557E-3</v>
      </c>
      <c r="K2601">
        <v>0</v>
      </c>
      <c r="L2601">
        <v>0</v>
      </c>
      <c r="M2601">
        <v>3.5258948285774777E-2</v>
      </c>
      <c r="N2601">
        <v>8.8944660047847648E-3</v>
      </c>
      <c r="O2601">
        <v>3.26419632972855E-3</v>
      </c>
      <c r="P2601">
        <v>0</v>
      </c>
      <c r="Q2601">
        <v>0</v>
      </c>
      <c r="R2601">
        <v>9.3578313366203217E-2</v>
      </c>
      <c r="S2601">
        <v>4.9244338836281053E-3</v>
      </c>
      <c r="T2601">
        <v>1.9627387648166383E-3</v>
      </c>
      <c r="U2601">
        <v>4.9244341181249444E-4</v>
      </c>
      <c r="V2601">
        <v>0</v>
      </c>
      <c r="W2601">
        <v>21.997152249888266</v>
      </c>
      <c r="X2601">
        <v>7.5533791619487296</v>
      </c>
      <c r="Y2601">
        <v>0.3720409976243414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0.12985498038135912</v>
      </c>
      <c r="AL2601">
        <f t="shared" si="120"/>
        <v>0.23000556399041985</v>
      </c>
      <c r="AM2601">
        <f t="shared" si="121"/>
        <v>0.19242085602037315</v>
      </c>
      <c r="AN2601">
        <f t="shared" si="122"/>
        <v>0.75279400493587934</v>
      </c>
    </row>
    <row r="2602" spans="1:40" x14ac:dyDescent="0.25">
      <c r="A2602" s="2">
        <v>2722</v>
      </c>
      <c r="B2602" t="s">
        <v>384</v>
      </c>
      <c r="C2602">
        <v>2.7585859491169771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2.11728377925788</v>
      </c>
      <c r="X2602">
        <v>0.64130216985909683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L2602">
        <f t="shared" si="120"/>
        <v>0</v>
      </c>
      <c r="AM2602">
        <f t="shared" si="121"/>
        <v>0.23247496423462083</v>
      </c>
      <c r="AN2602">
        <f t="shared" si="122"/>
        <v>1</v>
      </c>
    </row>
    <row r="2603" spans="1:40" x14ac:dyDescent="0.25">
      <c r="A2603" s="2">
        <v>2723</v>
      </c>
      <c r="B2603" t="s">
        <v>383</v>
      </c>
      <c r="C2603">
        <v>3.5522137925943875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2.4791754707540852</v>
      </c>
      <c r="X2603">
        <v>1.0730383218403026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L2603">
        <f t="shared" si="120"/>
        <v>0</v>
      </c>
      <c r="AM2603">
        <f t="shared" si="121"/>
        <v>0.30207594038325059</v>
      </c>
      <c r="AN2603">
        <f t="shared" si="122"/>
        <v>1</v>
      </c>
    </row>
    <row r="2604" spans="1:40" x14ac:dyDescent="0.25">
      <c r="A2604" s="2">
        <v>2724</v>
      </c>
      <c r="B2604" t="s">
        <v>383</v>
      </c>
      <c r="C2604">
        <v>19.204737758331316</v>
      </c>
      <c r="D2604">
        <v>0</v>
      </c>
      <c r="E2604">
        <v>0</v>
      </c>
      <c r="F2604">
        <v>0</v>
      </c>
      <c r="G2604">
        <v>4.4936480799490806E-3</v>
      </c>
      <c r="H2604">
        <v>0</v>
      </c>
      <c r="I2604">
        <v>9.4370946982050476E-3</v>
      </c>
      <c r="J2604">
        <v>1.4405128093471263E-3</v>
      </c>
      <c r="K2604">
        <v>0</v>
      </c>
      <c r="L2604">
        <v>0</v>
      </c>
      <c r="M2604">
        <v>2.1746536966675466E-2</v>
      </c>
      <c r="N2604">
        <v>5.4858083742085686E-3</v>
      </c>
      <c r="O2604">
        <v>2.0132468380960524E-3</v>
      </c>
      <c r="P2604">
        <v>0</v>
      </c>
      <c r="Q2604">
        <v>0</v>
      </c>
      <c r="R2604">
        <v>5.7715965728855879E-2</v>
      </c>
      <c r="S2604">
        <v>3.0372256887047605E-3</v>
      </c>
      <c r="T2604">
        <v>1.2105514537491841E-3</v>
      </c>
      <c r="U2604">
        <v>3.0372258333345476E-4</v>
      </c>
      <c r="V2604">
        <v>0</v>
      </c>
      <c r="W2604">
        <v>13.985843714435129</v>
      </c>
      <c r="X2604">
        <v>4.8024571214859204</v>
      </c>
      <c r="Y2604">
        <v>0.22946241170842616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8.0090197480718509E-2</v>
      </c>
      <c r="AL2604">
        <f t="shared" si="120"/>
        <v>0</v>
      </c>
      <c r="AM2604">
        <f t="shared" si="121"/>
        <v>0.25006626916332347</v>
      </c>
      <c r="AN2604">
        <f t="shared" si="122"/>
        <v>0.97831592768145925</v>
      </c>
    </row>
    <row r="2605" spans="1:40" x14ac:dyDescent="0.25">
      <c r="A2605" s="2">
        <v>2725</v>
      </c>
      <c r="B2605" t="s">
        <v>405</v>
      </c>
      <c r="C2605">
        <v>131.56769052067511</v>
      </c>
      <c r="D2605">
        <v>110.59379296656419</v>
      </c>
      <c r="E2605">
        <v>1.1168037805968307</v>
      </c>
      <c r="F2605">
        <v>0.39049192407849503</v>
      </c>
      <c r="G2605">
        <v>7.5085492730725623E-2</v>
      </c>
      <c r="H2605">
        <v>0.26687742061461966</v>
      </c>
      <c r="I2605">
        <v>5.1316595595060917E-2</v>
      </c>
      <c r="J2605">
        <v>1.1204399649214176</v>
      </c>
      <c r="K2605">
        <v>1.0436528275480448E-2</v>
      </c>
      <c r="L2605">
        <v>2.7403650349956079</v>
      </c>
      <c r="M2605">
        <v>0.2526587012580877</v>
      </c>
      <c r="N2605">
        <v>0.68839817506847589</v>
      </c>
      <c r="O2605">
        <v>0.3819735518912471</v>
      </c>
      <c r="P2605">
        <v>0</v>
      </c>
      <c r="Q2605">
        <v>12.82030126664934</v>
      </c>
      <c r="R2605">
        <v>0.43622455704679758</v>
      </c>
      <c r="S2605">
        <v>0.57968912373793668</v>
      </c>
      <c r="T2605">
        <v>7.4730282023303526E-3</v>
      </c>
      <c r="U2605">
        <v>3.5362408448491436E-2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L2605">
        <f t="shared" si="120"/>
        <v>0.84907317522310943</v>
      </c>
      <c r="AM2605">
        <f t="shared" si="121"/>
        <v>0</v>
      </c>
      <c r="AN2605">
        <f t="shared" si="122"/>
        <v>0</v>
      </c>
    </row>
    <row r="2606" spans="1:40" x14ac:dyDescent="0.25">
      <c r="A2606" s="2">
        <v>2726</v>
      </c>
      <c r="B2606" t="s">
        <v>405</v>
      </c>
      <c r="C2606">
        <v>7555.9537984803801</v>
      </c>
      <c r="D2606">
        <v>6208.076404416277</v>
      </c>
      <c r="E2606">
        <v>62.676127003812518</v>
      </c>
      <c r="F2606">
        <v>82.737149875457476</v>
      </c>
      <c r="G2606">
        <v>29.89696743576285</v>
      </c>
      <c r="H2606">
        <v>46.850808414225362</v>
      </c>
      <c r="I2606">
        <v>16.92957495492627</v>
      </c>
      <c r="J2606">
        <v>9.5106228642063844</v>
      </c>
      <c r="K2606">
        <v>5.3889830603113902</v>
      </c>
      <c r="L2606">
        <v>249.04131698766608</v>
      </c>
      <c r="M2606">
        <v>25.067473422636908</v>
      </c>
      <c r="N2606">
        <v>53.448897661056471</v>
      </c>
      <c r="O2606">
        <v>40.948784031262797</v>
      </c>
      <c r="P2606">
        <v>0</v>
      </c>
      <c r="Q2606">
        <v>526.19220570924938</v>
      </c>
      <c r="R2606">
        <v>19.833149365850158</v>
      </c>
      <c r="S2606">
        <v>23.715829265281425</v>
      </c>
      <c r="T2606">
        <v>0.39656484645318102</v>
      </c>
      <c r="U2606">
        <v>4.3171488974641461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56.565183848509648</v>
      </c>
      <c r="AB2606">
        <v>88.752905384751656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5.6077010352195726</v>
      </c>
      <c r="AL2606">
        <f t="shared" si="120"/>
        <v>0.82990879757380664</v>
      </c>
      <c r="AM2606">
        <f t="shared" si="121"/>
        <v>1.1746088945461954E-2</v>
      </c>
      <c r="AN2606">
        <f t="shared" si="122"/>
        <v>1.9232262810088521E-2</v>
      </c>
    </row>
    <row r="2607" spans="1:40" x14ac:dyDescent="0.25">
      <c r="A2607" s="2">
        <v>2727</v>
      </c>
      <c r="B2607" t="s">
        <v>405</v>
      </c>
      <c r="C2607">
        <v>36.705671683190317</v>
      </c>
      <c r="D2607">
        <v>36.02854460121322</v>
      </c>
      <c r="E2607">
        <v>0.36392314390578256</v>
      </c>
      <c r="F2607">
        <v>2.4290452152705196E-2</v>
      </c>
      <c r="G2607">
        <v>0</v>
      </c>
      <c r="H2607">
        <v>1.6574660702368661E-2</v>
      </c>
      <c r="I2607">
        <v>0</v>
      </c>
      <c r="J2607">
        <v>5.9154394546536246E-2</v>
      </c>
      <c r="K2607">
        <v>0</v>
      </c>
      <c r="L2607">
        <v>0.15660196632084045</v>
      </c>
      <c r="M2607">
        <v>0</v>
      </c>
      <c r="N2607">
        <v>3.457817265763713E-2</v>
      </c>
      <c r="O2607">
        <v>2.000390153747603E-2</v>
      </c>
      <c r="P2607">
        <v>0</v>
      </c>
      <c r="Q2607">
        <v>0</v>
      </c>
      <c r="R2607">
        <v>0</v>
      </c>
      <c r="S2607">
        <v>0</v>
      </c>
      <c r="T2607">
        <v>2.8577002196394322E-4</v>
      </c>
      <c r="U2607">
        <v>1.7146201317836595E-3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L2607">
        <f t="shared" si="120"/>
        <v>0.99146715143167496</v>
      </c>
      <c r="AM2607">
        <f t="shared" si="121"/>
        <v>0</v>
      </c>
      <c r="AN2607">
        <f t="shared" si="122"/>
        <v>0</v>
      </c>
    </row>
    <row r="2608" spans="1:40" x14ac:dyDescent="0.25">
      <c r="A2608" s="2">
        <v>2728</v>
      </c>
      <c r="B2608" t="s">
        <v>405</v>
      </c>
      <c r="C2608">
        <v>11196.356495438931</v>
      </c>
      <c r="D2608">
        <v>11040.743629797642</v>
      </c>
      <c r="E2608">
        <v>111.52272827091925</v>
      </c>
      <c r="F2608">
        <v>2.2996942631445387</v>
      </c>
      <c r="G2608">
        <v>0</v>
      </c>
      <c r="H2608">
        <v>1.302826793424928</v>
      </c>
      <c r="I2608">
        <v>0</v>
      </c>
      <c r="J2608">
        <v>0.30395957956478142</v>
      </c>
      <c r="K2608">
        <v>0</v>
      </c>
      <c r="L2608">
        <v>5.5972558630796225</v>
      </c>
      <c r="M2608">
        <v>0</v>
      </c>
      <c r="N2608">
        <v>1.0708576329686093</v>
      </c>
      <c r="O2608">
        <v>0.83588890129550553</v>
      </c>
      <c r="P2608">
        <v>0</v>
      </c>
      <c r="Q2608">
        <v>11.197511327372041</v>
      </c>
      <c r="R2608">
        <v>0</v>
      </c>
      <c r="S2608">
        <v>0.58892169478051781</v>
      </c>
      <c r="T2608">
        <v>7.9989369674060944E-3</v>
      </c>
      <c r="U2608">
        <v>8.7988302242051827E-2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20.797234075527022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L2608">
        <f t="shared" si="120"/>
        <v>0.9960620995420848</v>
      </c>
      <c r="AM2608">
        <f t="shared" si="121"/>
        <v>1.8575001683805985E-3</v>
      </c>
      <c r="AN2608">
        <f t="shared" si="122"/>
        <v>1.8575001683805985E-3</v>
      </c>
    </row>
    <row r="2609" spans="1:40" x14ac:dyDescent="0.25">
      <c r="A2609" s="2">
        <v>2729</v>
      </c>
      <c r="B2609" t="s">
        <v>405</v>
      </c>
      <c r="C2609">
        <v>13.482398777248683</v>
      </c>
      <c r="D2609">
        <v>13.347674905357612</v>
      </c>
      <c r="E2609">
        <v>0.13472387189106974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L2609">
        <f t="shared" si="120"/>
        <v>1</v>
      </c>
      <c r="AM2609">
        <f t="shared" si="121"/>
        <v>0</v>
      </c>
      <c r="AN2609">
        <f t="shared" si="122"/>
        <v>0</v>
      </c>
    </row>
    <row r="2610" spans="1:40" x14ac:dyDescent="0.25">
      <c r="A2610" s="2">
        <v>2730</v>
      </c>
      <c r="B2610" t="s">
        <v>405</v>
      </c>
      <c r="C2610">
        <v>35.255775429998657</v>
      </c>
      <c r="D2610">
        <v>34.903217268532252</v>
      </c>
      <c r="E2610">
        <v>0.35255816146640534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L2610">
        <f t="shared" ref="AL2610:AL2612" si="123">(D2610+E2610)/C2610</f>
        <v>1</v>
      </c>
      <c r="AM2610">
        <f t="shared" ref="AM2610:AM2612" si="124">(SUM(X2610,AB2610,AE2610))/C2610</f>
        <v>0</v>
      </c>
      <c r="AN2610">
        <f t="shared" si="122"/>
        <v>0</v>
      </c>
    </row>
    <row r="2611" spans="1:40" x14ac:dyDescent="0.25">
      <c r="A2611" s="2">
        <v>2731</v>
      </c>
      <c r="B2611" t="s">
        <v>405</v>
      </c>
      <c r="C2611">
        <v>4.154537553580842</v>
      </c>
      <c r="D2611">
        <v>4.1129921754469887</v>
      </c>
      <c r="E2611">
        <v>4.1545378133853242E-2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L2611">
        <f t="shared" si="123"/>
        <v>1</v>
      </c>
      <c r="AM2611">
        <f t="shared" si="124"/>
        <v>0</v>
      </c>
      <c r="AN2611">
        <f t="shared" si="122"/>
        <v>0</v>
      </c>
    </row>
    <row r="2612" spans="1:40" x14ac:dyDescent="0.25">
      <c r="A2612" s="2">
        <v>2732</v>
      </c>
      <c r="B2612" t="s">
        <v>405</v>
      </c>
      <c r="C2612">
        <v>25.97738211333294</v>
      </c>
      <c r="D2612">
        <v>25.717608339701137</v>
      </c>
      <c r="E2612">
        <v>0.25977377363180421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L2612">
        <f t="shared" si="123"/>
        <v>1</v>
      </c>
      <c r="AM2612">
        <f t="shared" si="124"/>
        <v>0</v>
      </c>
      <c r="AN2612">
        <f t="shared" si="122"/>
        <v>0</v>
      </c>
    </row>
    <row r="2614" spans="1:40" x14ac:dyDescent="0.25">
      <c r="X2614">
        <f t="shared" ref="X2614" si="125">MEDIAN(X2:X2612)</f>
        <v>0</v>
      </c>
      <c r="AB2614">
        <f t="shared" ref="AB2614" si="126">MEDIAN(AB2:AB2612)</f>
        <v>0.31970923911677013</v>
      </c>
      <c r="AE2614">
        <f t="shared" ref="AE2614" si="127">MEDIAN(AE2:AE2612)</f>
        <v>0</v>
      </c>
      <c r="AK2614" t="s">
        <v>495</v>
      </c>
      <c r="AL2614">
        <f t="shared" ref="AL2614:AM2614" si="128">MEDIAN(AL2:AL2612)</f>
        <v>0.69397378781415076</v>
      </c>
      <c r="AM2614">
        <f t="shared" si="128"/>
        <v>1.0898782325332881E-2</v>
      </c>
      <c r="AN2614">
        <f>MEDIAN(AN2:AN2612)</f>
        <v>3.0378849241391101E-2</v>
      </c>
    </row>
    <row r="2615" spans="1:40" x14ac:dyDescent="0.25">
      <c r="X2615">
        <f>MIN(X$2:X$2612)</f>
        <v>0</v>
      </c>
      <c r="AB2615">
        <f>MIN(AB$2:AB$2612)</f>
        <v>0</v>
      </c>
      <c r="AE2615">
        <f>MIN(AE$2:AE$2612)</f>
        <v>0</v>
      </c>
      <c r="AK2615" t="s">
        <v>496</v>
      </c>
      <c r="AL2615">
        <f>MIN(AL$2:AL$2612)</f>
        <v>0</v>
      </c>
      <c r="AM2615">
        <f>MIN(AM$2:AM$2612)</f>
        <v>0</v>
      </c>
      <c r="AN2615">
        <f>MIN(AN$2:AN$2612)</f>
        <v>0</v>
      </c>
    </row>
    <row r="2616" spans="1:40" x14ac:dyDescent="0.25">
      <c r="X2616">
        <f>MAX(X$2:X$2612)</f>
        <v>5748.3256832946354</v>
      </c>
      <c r="AB2616">
        <f>MAX(AB$2:AB$2612)</f>
        <v>2138.1721511528144</v>
      </c>
      <c r="AE2616">
        <f>MAX(AE$2:AE$2612)</f>
        <v>2148.0005800341396</v>
      </c>
      <c r="AK2616" t="s">
        <v>497</v>
      </c>
      <c r="AL2616">
        <f>MAX(AL$2:AL$2612)</f>
        <v>1</v>
      </c>
      <c r="AM2616">
        <f>MAX(AM$2:AM$2612)</f>
        <v>0.99807046974034719</v>
      </c>
      <c r="AN2616">
        <f>MAX(AN$2:AN$2612)</f>
        <v>1.0000000000000002</v>
      </c>
    </row>
    <row r="2617" spans="1:40" x14ac:dyDescent="0.25">
      <c r="X2617">
        <f>AVERAGE(X$2:X$2612)</f>
        <v>49.877898671897057</v>
      </c>
      <c r="AB2617">
        <f>AVERAGE(AB$2:AB$2612)</f>
        <v>44.846138654313741</v>
      </c>
      <c r="AE2617">
        <f>AVERAGE(AE$2:AE$2612)</f>
        <v>1.9646369462096394</v>
      </c>
      <c r="AK2617" t="s">
        <v>498</v>
      </c>
      <c r="AL2617">
        <f>AVERAGE(AL$2:AL$2612)</f>
        <v>0.59834721954855463</v>
      </c>
      <c r="AM2617">
        <f>AVERAGE(AM$2:AM$2612)</f>
        <v>5.0951869712537762E-2</v>
      </c>
      <c r="AN2617">
        <f>AVERAGE(AN$2:AN$2612)</f>
        <v>0.18127884615992138</v>
      </c>
    </row>
    <row r="2619" spans="1:40" x14ac:dyDescent="0.25">
      <c r="W2619" s="14" t="s">
        <v>503</v>
      </c>
      <c r="X2619">
        <f>AVERAGEIF(X2:X2612,"&gt;0",X2:X2612)</f>
        <v>135.65749315867001</v>
      </c>
      <c r="AB2619">
        <f>AVERAGEIF(AB2:AB2612,"&gt;0",AB2:AB2612)</f>
        <v>69.948188785193054</v>
      </c>
      <c r="AE2619">
        <f>AVERAGEIF(AE2:AE2612,"&gt;0",AE2:AE2612)</f>
        <v>44.221267815115247</v>
      </c>
    </row>
    <row r="2620" spans="1:40" x14ac:dyDescent="0.25">
      <c r="X2620">
        <f>X2619/SUM($X$2619,$AB$2619,$AE$2619)</f>
        <v>0.54300584180188005</v>
      </c>
      <c r="AB2620">
        <f>AB2619/SUM($X$2619,$AB$2619,$AE$2619)</f>
        <v>0.27998656210899542</v>
      </c>
      <c r="AE2620">
        <f>AE2619/SUM($X$2619,$AB$2619,$AE$2619)</f>
        <v>0.17700759608912456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O2620"/>
  <sheetViews>
    <sheetView workbookViewId="0">
      <pane ySplit="1" topLeftCell="A2" activePane="bottomLeft" state="frozen"/>
      <selection pane="bottomLeft" activeCell="D3" sqref="D3"/>
    </sheetView>
  </sheetViews>
  <sheetFormatPr defaultRowHeight="15" x14ac:dyDescent="0.25"/>
  <cols>
    <col min="2" max="2" width="29.7109375" bestFit="1" customWidth="1"/>
    <col min="3" max="4" width="12" bestFit="1" customWidth="1"/>
  </cols>
  <sheetData>
    <row r="1" spans="1:41" x14ac:dyDescent="0.25">
      <c r="A1" t="s">
        <v>459</v>
      </c>
      <c r="B1" t="s">
        <v>0</v>
      </c>
      <c r="C1" t="s">
        <v>460</v>
      </c>
      <c r="D1" t="s">
        <v>461</v>
      </c>
      <c r="E1" t="s">
        <v>462</v>
      </c>
      <c r="F1" t="s">
        <v>463</v>
      </c>
      <c r="G1" t="s">
        <v>464</v>
      </c>
      <c r="H1" t="s">
        <v>465</v>
      </c>
      <c r="I1" t="s">
        <v>466</v>
      </c>
      <c r="J1" t="s">
        <v>467</v>
      </c>
      <c r="K1" t="s">
        <v>468</v>
      </c>
      <c r="L1" t="s">
        <v>469</v>
      </c>
      <c r="M1" t="s">
        <v>470</v>
      </c>
      <c r="N1" t="s">
        <v>471</v>
      </c>
      <c r="O1" t="s">
        <v>472</v>
      </c>
      <c r="P1" t="s">
        <v>473</v>
      </c>
      <c r="Q1" t="s">
        <v>474</v>
      </c>
      <c r="R1" t="s">
        <v>475</v>
      </c>
      <c r="S1" t="s">
        <v>476</v>
      </c>
      <c r="T1" t="s">
        <v>477</v>
      </c>
      <c r="U1" t="s">
        <v>478</v>
      </c>
      <c r="V1" t="s">
        <v>479</v>
      </c>
      <c r="W1" t="s">
        <v>480</v>
      </c>
      <c r="X1" t="s">
        <v>481</v>
      </c>
      <c r="Y1" t="s">
        <v>482</v>
      </c>
      <c r="Z1" t="s">
        <v>483</v>
      </c>
      <c r="AA1" t="s">
        <v>484</v>
      </c>
      <c r="AB1" t="s">
        <v>485</v>
      </c>
      <c r="AC1" t="s">
        <v>486</v>
      </c>
      <c r="AD1" t="s">
        <v>487</v>
      </c>
      <c r="AE1" t="s">
        <v>488</v>
      </c>
      <c r="AF1" t="s">
        <v>489</v>
      </c>
      <c r="AG1" t="s">
        <v>490</v>
      </c>
      <c r="AH1" t="s">
        <v>491</v>
      </c>
      <c r="AL1" t="s">
        <v>492</v>
      </c>
      <c r="AM1" t="s">
        <v>493</v>
      </c>
      <c r="AN1" t="s">
        <v>494</v>
      </c>
    </row>
    <row r="2" spans="1:41" x14ac:dyDescent="0.25">
      <c r="A2" s="2">
        <v>113</v>
      </c>
      <c r="B2" t="s">
        <v>144</v>
      </c>
      <c r="C2">
        <v>2.4824345015944022E-5</v>
      </c>
      <c r="D2">
        <v>2.4576101761646374E-5</v>
      </c>
      <c r="E2">
        <v>2.4824325429764722E-7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L2">
        <f>(D2+E2)/C2</f>
        <v>1</v>
      </c>
      <c r="AM2">
        <f>(SUM(X2,AB2,AE2))/C2</f>
        <v>0</v>
      </c>
      <c r="AN2">
        <f t="shared" ref="AN2:AN65" si="0">(SUM(AA2:AB2,AD2:AE2,W2:X2))/C2</f>
        <v>0</v>
      </c>
      <c r="AO2">
        <f>SUM(X2,AB2,AE2)</f>
        <v>0</v>
      </c>
    </row>
    <row r="3" spans="1:41" x14ac:dyDescent="0.25">
      <c r="A3" s="2">
        <v>120</v>
      </c>
      <c r="B3" t="s">
        <v>144</v>
      </c>
      <c r="C3">
        <v>641.38672813617438</v>
      </c>
      <c r="D3">
        <v>630.6220333211304</v>
      </c>
      <c r="E3">
        <v>6.3694451441585294</v>
      </c>
      <c r="F3">
        <v>0.41552193632384571</v>
      </c>
      <c r="G3">
        <v>0.41552193632384571</v>
      </c>
      <c r="H3">
        <v>0.26442305983158215</v>
      </c>
      <c r="I3">
        <v>0.25970121020240355</v>
      </c>
      <c r="J3">
        <v>2.8331041585173498E-2</v>
      </c>
      <c r="K3">
        <v>2.3609200455307212E-2</v>
      </c>
      <c r="L3">
        <v>0.4344092970658387</v>
      </c>
      <c r="M3">
        <v>0.4344092970658387</v>
      </c>
      <c r="N3">
        <v>0.46746217364248621</v>
      </c>
      <c r="O3">
        <v>0.25025752510956689</v>
      </c>
      <c r="P3">
        <v>0.25025752510956689</v>
      </c>
      <c r="Q3">
        <v>0.48162769892082102</v>
      </c>
      <c r="R3">
        <v>0</v>
      </c>
      <c r="S3">
        <v>1.416552055649474E-2</v>
      </c>
      <c r="T3">
        <v>4.7218401854982467E-3</v>
      </c>
      <c r="U3">
        <v>9.4436803709964934E-3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0.64138672813617437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L3">
        <f t="shared" ref="AL3:AL66" si="1">(D3+E3)/C3</f>
        <v>0.99314727062772601</v>
      </c>
      <c r="AM3">
        <f t="shared" ref="AM3:AM66" si="2">(SUM(X3,AB3,AE3))/C3</f>
        <v>1E-3</v>
      </c>
      <c r="AN3">
        <f t="shared" si="0"/>
        <v>1E-3</v>
      </c>
      <c r="AO3">
        <f t="shared" ref="AO3:AO66" si="3">SUM(X3,AB3,AE3)</f>
        <v>0.64138672813617437</v>
      </c>
    </row>
    <row r="4" spans="1:41" x14ac:dyDescent="0.25">
      <c r="A4" s="2">
        <v>121</v>
      </c>
      <c r="B4" t="s">
        <v>144</v>
      </c>
      <c r="C4">
        <v>14964.222962251541</v>
      </c>
      <c r="D4">
        <v>12914.683860502917</v>
      </c>
      <c r="E4">
        <v>153.12942206982797</v>
      </c>
      <c r="F4">
        <v>219.25738446494714</v>
      </c>
      <c r="G4">
        <v>135.98199253519101</v>
      </c>
      <c r="H4">
        <v>183.59389123399376</v>
      </c>
      <c r="I4">
        <v>113.86375063969189</v>
      </c>
      <c r="J4">
        <v>18.111355411575733</v>
      </c>
      <c r="K4">
        <v>11.232549169546679</v>
      </c>
      <c r="L4">
        <v>137.75306024861052</v>
      </c>
      <c r="M4">
        <v>85.433532565676302</v>
      </c>
      <c r="N4">
        <v>48.555292764627879</v>
      </c>
      <c r="O4">
        <v>158.31995862591748</v>
      </c>
      <c r="P4">
        <v>98.188981173870658</v>
      </c>
      <c r="Q4">
        <v>391.49650832429955</v>
      </c>
      <c r="R4">
        <v>0</v>
      </c>
      <c r="S4">
        <v>11.638272217242408</v>
      </c>
      <c r="T4">
        <v>0.75897959709459983</v>
      </c>
      <c r="U4">
        <v>3.3796488083011398</v>
      </c>
      <c r="V4">
        <v>0</v>
      </c>
      <c r="W4">
        <v>0</v>
      </c>
      <c r="X4">
        <v>0</v>
      </c>
      <c r="Y4">
        <v>0</v>
      </c>
      <c r="Z4">
        <v>0</v>
      </c>
      <c r="AA4">
        <v>248.40610117337562</v>
      </c>
      <c r="AB4">
        <v>14.964222962251542</v>
      </c>
      <c r="AC4">
        <v>0</v>
      </c>
      <c r="AD4">
        <v>0</v>
      </c>
      <c r="AE4">
        <v>0</v>
      </c>
      <c r="AF4">
        <v>0</v>
      </c>
      <c r="AG4">
        <v>0</v>
      </c>
      <c r="AH4">
        <v>15.474197762585829</v>
      </c>
      <c r="AL4">
        <f t="shared" si="1"/>
        <v>0.87327042075872285</v>
      </c>
      <c r="AM4">
        <f t="shared" si="2"/>
        <v>1E-3</v>
      </c>
      <c r="AN4">
        <f t="shared" si="0"/>
        <v>1.7600000000000005E-2</v>
      </c>
      <c r="AO4">
        <f t="shared" si="3"/>
        <v>14.964222962251542</v>
      </c>
    </row>
    <row r="5" spans="1:41" x14ac:dyDescent="0.25">
      <c r="A5" s="2">
        <v>122</v>
      </c>
      <c r="B5" t="s">
        <v>155</v>
      </c>
      <c r="C5">
        <v>13715.499768450049</v>
      </c>
      <c r="D5">
        <v>11802.430910317291</v>
      </c>
      <c r="E5">
        <v>136.51160315618503</v>
      </c>
      <c r="F5">
        <v>249.30745628750873</v>
      </c>
      <c r="G5">
        <v>154.6188354324814</v>
      </c>
      <c r="H5">
        <v>208.75613799779774</v>
      </c>
      <c r="I5">
        <v>129.46918113090112</v>
      </c>
      <c r="J5">
        <v>20.593579577576534</v>
      </c>
      <c r="K5">
        <v>12.772013272543779</v>
      </c>
      <c r="L5">
        <v>156.63260838156228</v>
      </c>
      <c r="M5">
        <v>97.142511803249946</v>
      </c>
      <c r="N5">
        <v>55.209988725421823</v>
      </c>
      <c r="O5">
        <v>180.0183148075042</v>
      </c>
      <c r="P5">
        <v>111.6461480728295</v>
      </c>
      <c r="Q5">
        <v>107.58062514311403</v>
      </c>
      <c r="R5">
        <v>0</v>
      </c>
      <c r="S5">
        <v>3.1981184529770457</v>
      </c>
      <c r="T5">
        <v>0.86301396363991001</v>
      </c>
      <c r="U5">
        <v>3.8428482414093699</v>
      </c>
      <c r="V5">
        <v>0</v>
      </c>
      <c r="W5">
        <v>32.344175519600924</v>
      </c>
      <c r="X5">
        <v>1.6577114841823684</v>
      </c>
      <c r="Y5">
        <v>17.904185736315732</v>
      </c>
      <c r="Z5">
        <v>3.4118357863243105</v>
      </c>
      <c r="AA5">
        <v>195.33312063666986</v>
      </c>
      <c r="AB5">
        <v>12.05778828426768</v>
      </c>
      <c r="AC5">
        <v>21.049023834973369</v>
      </c>
      <c r="AD5">
        <v>0</v>
      </c>
      <c r="AE5">
        <v>0</v>
      </c>
      <c r="AF5">
        <v>0</v>
      </c>
      <c r="AG5">
        <v>0</v>
      </c>
      <c r="AH5">
        <v>1.148032403715965</v>
      </c>
      <c r="AL5">
        <f t="shared" si="1"/>
        <v>0.87047083336596953</v>
      </c>
      <c r="AM5">
        <f t="shared" si="2"/>
        <v>1E-3</v>
      </c>
      <c r="AN5">
        <f t="shared" si="0"/>
        <v>1.7599999999999998E-2</v>
      </c>
      <c r="AO5">
        <f t="shared" si="3"/>
        <v>13.715499768450048</v>
      </c>
    </row>
    <row r="6" spans="1:41" x14ac:dyDescent="0.25">
      <c r="A6" s="2">
        <v>123</v>
      </c>
      <c r="B6" t="s">
        <v>155</v>
      </c>
      <c r="C6">
        <v>9.8064601498156829</v>
      </c>
      <c r="D6">
        <v>8.4414092250817596</v>
      </c>
      <c r="E6">
        <v>9.7913031622852142E-2</v>
      </c>
      <c r="F6">
        <v>0.18093288725068768</v>
      </c>
      <c r="G6">
        <v>0.11221338198789707</v>
      </c>
      <c r="H6">
        <v>0.15150310049685289</v>
      </c>
      <c r="I6">
        <v>9.3961248917609611E-2</v>
      </c>
      <c r="J6">
        <v>1.4945630432921913E-2</v>
      </c>
      <c r="K6">
        <v>9.2692001966691133E-3</v>
      </c>
      <c r="L6">
        <v>0.11367483852446258</v>
      </c>
      <c r="M6">
        <v>7.0500422737874838E-2</v>
      </c>
      <c r="N6">
        <v>4.0068206737161806E-2</v>
      </c>
      <c r="O6">
        <v>0.13064683086612874</v>
      </c>
      <c r="P6">
        <v>8.1026321560179845E-2</v>
      </c>
      <c r="Q6">
        <v>8.9415379234438014E-2</v>
      </c>
      <c r="R6">
        <v>0</v>
      </c>
      <c r="S6">
        <v>2.6581198988885994E-3</v>
      </c>
      <c r="T6">
        <v>6.2630147964149873E-4</v>
      </c>
      <c r="U6">
        <v>2.7889315329875704E-3</v>
      </c>
      <c r="V6">
        <v>0</v>
      </c>
      <c r="W6">
        <v>1.4504712435380774E-5</v>
      </c>
      <c r="X6">
        <v>8.620306038867515E-7</v>
      </c>
      <c r="Y6">
        <v>0</v>
      </c>
      <c r="Z6">
        <v>0</v>
      </c>
      <c r="AA6">
        <v>0.16277273377450496</v>
      </c>
      <c r="AB6">
        <v>9.8055981192117971E-3</v>
      </c>
      <c r="AC6">
        <v>3.1339261991222421E-4</v>
      </c>
      <c r="AD6">
        <v>0</v>
      </c>
      <c r="AE6">
        <v>0</v>
      </c>
      <c r="AF6">
        <v>0</v>
      </c>
      <c r="AG6">
        <v>0</v>
      </c>
      <c r="AH6">
        <v>0</v>
      </c>
      <c r="AL6">
        <f t="shared" si="1"/>
        <v>0.87078539312323744</v>
      </c>
      <c r="AM6">
        <f t="shared" si="2"/>
        <v>1E-3</v>
      </c>
      <c r="AN6">
        <f t="shared" si="0"/>
        <v>1.7600000000000005E-2</v>
      </c>
      <c r="AO6">
        <f t="shared" si="3"/>
        <v>9.8064601498156836E-3</v>
      </c>
    </row>
    <row r="7" spans="1:41" x14ac:dyDescent="0.25">
      <c r="A7" s="2">
        <v>124</v>
      </c>
      <c r="B7" t="s">
        <v>155</v>
      </c>
      <c r="C7">
        <v>26.451787389100563</v>
      </c>
      <c r="D7">
        <v>20.885992145194699</v>
      </c>
      <c r="E7">
        <v>2.3206657939105217</v>
      </c>
      <c r="F7">
        <v>0.30348554625131352</v>
      </c>
      <c r="G7">
        <v>0.18821963097109792</v>
      </c>
      <c r="H7">
        <v>0.25412193352691681</v>
      </c>
      <c r="I7">
        <v>0.15760471652113356</v>
      </c>
      <c r="J7">
        <v>2.5068842172446641E-2</v>
      </c>
      <c r="K7">
        <v>1.5547486401357257E-2</v>
      </c>
      <c r="L7">
        <v>0.19067112180399473</v>
      </c>
      <c r="M7">
        <v>0.11825307169910385</v>
      </c>
      <c r="N7">
        <v>6.7208010197059659E-2</v>
      </c>
      <c r="O7">
        <v>0.21913874786935725</v>
      </c>
      <c r="P7">
        <v>0.13590854949733297</v>
      </c>
      <c r="Q7">
        <v>0.8240809409001304</v>
      </c>
      <c r="R7">
        <v>0</v>
      </c>
      <c r="S7">
        <v>2.4498221762521755E-2</v>
      </c>
      <c r="T7">
        <v>1.0506406106805799E-3</v>
      </c>
      <c r="U7">
        <v>4.7363214555481235E-3</v>
      </c>
      <c r="V7">
        <v>0</v>
      </c>
      <c r="W7">
        <v>0.30618538473529511</v>
      </c>
      <c r="X7">
        <v>1.8292083482632258E-2</v>
      </c>
      <c r="Y7">
        <v>0.17749178571238211</v>
      </c>
      <c r="Z7">
        <v>0</v>
      </c>
      <c r="AA7">
        <v>0.13291428592377427</v>
      </c>
      <c r="AB7">
        <v>8.1597039064683109E-3</v>
      </c>
      <c r="AC7">
        <v>0</v>
      </c>
      <c r="AD7">
        <v>0</v>
      </c>
      <c r="AE7">
        <v>0</v>
      </c>
      <c r="AF7">
        <v>0</v>
      </c>
      <c r="AG7">
        <v>0</v>
      </c>
      <c r="AH7">
        <v>7.2492424594791174E-2</v>
      </c>
      <c r="AL7">
        <f t="shared" si="1"/>
        <v>0.87731908614491227</v>
      </c>
      <c r="AM7">
        <f t="shared" si="2"/>
        <v>1.0000000000000002E-3</v>
      </c>
      <c r="AN7">
        <f t="shared" si="0"/>
        <v>1.7600000000000001E-2</v>
      </c>
      <c r="AO7">
        <f t="shared" si="3"/>
        <v>2.6451787389100569E-2</v>
      </c>
    </row>
    <row r="8" spans="1:41" x14ac:dyDescent="0.25">
      <c r="A8" s="2">
        <v>125</v>
      </c>
      <c r="B8" t="s">
        <v>170</v>
      </c>
      <c r="C8">
        <v>74.795917790992732</v>
      </c>
      <c r="D8">
        <v>64.579228604970467</v>
      </c>
      <c r="E8">
        <v>0.76845207816206906</v>
      </c>
      <c r="F8">
        <v>1.3991943409807097</v>
      </c>
      <c r="G8">
        <v>0.86777107579431478</v>
      </c>
      <c r="H8">
        <v>1.1716071844825187</v>
      </c>
      <c r="I8">
        <v>0.72662305519195081</v>
      </c>
      <c r="J8">
        <v>0.11557785087763826</v>
      </c>
      <c r="K8">
        <v>7.1680682800216555E-2</v>
      </c>
      <c r="L8">
        <v>0.87907302302177581</v>
      </c>
      <c r="M8">
        <v>0.54519529743631379</v>
      </c>
      <c r="N8">
        <v>0.30985637148827422</v>
      </c>
      <c r="O8">
        <v>1.0103211957730922</v>
      </c>
      <c r="P8">
        <v>0.62659441037995278</v>
      </c>
      <c r="Q8">
        <v>0.37089772554475936</v>
      </c>
      <c r="R8">
        <v>0</v>
      </c>
      <c r="S8">
        <v>1.1025915295193235E-2</v>
      </c>
      <c r="T8">
        <v>4.8435143982205695E-3</v>
      </c>
      <c r="U8">
        <v>2.1567311273782645E-2</v>
      </c>
      <c r="V8">
        <v>0</v>
      </c>
      <c r="W8">
        <v>0.17638528190904554</v>
      </c>
      <c r="X8">
        <v>9.0401410072788596E-3</v>
      </c>
      <c r="Y8">
        <v>0</v>
      </c>
      <c r="Z8">
        <v>0</v>
      </c>
      <c r="AA8">
        <v>1.0652269534214338</v>
      </c>
      <c r="AB8">
        <v>6.5755776783713873E-2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L8">
        <f t="shared" si="1"/>
        <v>0.87367977575645184</v>
      </c>
      <c r="AM8">
        <f t="shared" si="2"/>
        <v>1E-3</v>
      </c>
      <c r="AN8">
        <f t="shared" si="0"/>
        <v>1.7599999999999998E-2</v>
      </c>
      <c r="AO8">
        <f t="shared" si="3"/>
        <v>7.4795917790992733E-2</v>
      </c>
    </row>
    <row r="9" spans="1:41" x14ac:dyDescent="0.25">
      <c r="A9" s="2">
        <v>126</v>
      </c>
      <c r="B9" t="s">
        <v>170</v>
      </c>
      <c r="C9">
        <v>26152.762736162538</v>
      </c>
      <c r="D9">
        <v>22578.571287674637</v>
      </c>
      <c r="E9">
        <v>268.48461967616339</v>
      </c>
      <c r="F9">
        <v>436.86487696427122</v>
      </c>
      <c r="G9">
        <v>270.94071211037459</v>
      </c>
      <c r="H9">
        <v>365.8062631066079</v>
      </c>
      <c r="I9">
        <v>226.87069261724162</v>
      </c>
      <c r="J9">
        <v>36.086424637581104</v>
      </c>
      <c r="K9">
        <v>22.380607887301931</v>
      </c>
      <c r="L9">
        <v>274.46941847070985</v>
      </c>
      <c r="M9">
        <v>170.22421392434697</v>
      </c>
      <c r="N9">
        <v>96.745221238615102</v>
      </c>
      <c r="O9">
        <v>315.4485210476094</v>
      </c>
      <c r="P9">
        <v>195.63913745659261</v>
      </c>
      <c r="Q9">
        <v>372.72950431073536</v>
      </c>
      <c r="R9">
        <v>0</v>
      </c>
      <c r="S9">
        <v>11.080417270429271</v>
      </c>
      <c r="T9">
        <v>1.5122133018693895</v>
      </c>
      <c r="U9">
        <v>6.7339124994577828</v>
      </c>
      <c r="V9">
        <v>0</v>
      </c>
      <c r="W9">
        <v>3.8682490632046235E-2</v>
      </c>
      <c r="X9">
        <v>2.2989418720255404E-3</v>
      </c>
      <c r="Y9">
        <v>39.352181945257776</v>
      </c>
      <c r="Z9">
        <v>0</v>
      </c>
      <c r="AA9">
        <v>434.09717892966626</v>
      </c>
      <c r="AB9">
        <v>26.15046379429052</v>
      </c>
      <c r="AC9">
        <v>1.0527947390164243</v>
      </c>
      <c r="AD9">
        <v>0</v>
      </c>
      <c r="AE9">
        <v>0</v>
      </c>
      <c r="AF9">
        <v>0</v>
      </c>
      <c r="AG9">
        <v>0</v>
      </c>
      <c r="AH9">
        <v>1.4810911272596208</v>
      </c>
      <c r="AL9">
        <f t="shared" si="1"/>
        <v>0.87360009104350589</v>
      </c>
      <c r="AM9">
        <f t="shared" si="2"/>
        <v>1.0000000000000002E-3</v>
      </c>
      <c r="AN9">
        <f t="shared" si="0"/>
        <v>1.7600000000000008E-2</v>
      </c>
      <c r="AO9">
        <f t="shared" si="3"/>
        <v>26.152762736162547</v>
      </c>
    </row>
    <row r="10" spans="1:41" x14ac:dyDescent="0.25">
      <c r="A10" s="2">
        <v>127</v>
      </c>
      <c r="B10" t="s">
        <v>170</v>
      </c>
      <c r="C10">
        <v>10.192986787035155</v>
      </c>
      <c r="D10">
        <v>8.4256044741801563</v>
      </c>
      <c r="E10">
        <v>0.93617827490890626</v>
      </c>
      <c r="F10">
        <v>5.1746933390297831E-2</v>
      </c>
      <c r="G10">
        <v>3.213167053893088E-2</v>
      </c>
      <c r="H10">
        <v>4.3153580141127544E-2</v>
      </c>
      <c r="I10">
        <v>2.690093004232582E-2</v>
      </c>
      <c r="J10">
        <v>4.296676624585139E-3</v>
      </c>
      <c r="K10">
        <v>2.6153683801822592E-3</v>
      </c>
      <c r="L10">
        <v>3.2505290857002087E-2</v>
      </c>
      <c r="M10">
        <v>2.0175698932834569E-2</v>
      </c>
      <c r="N10">
        <v>1.1395533843320441E-2</v>
      </c>
      <c r="O10">
        <v>3.7362405431175132E-2</v>
      </c>
      <c r="P10">
        <v>2.3164691367328578E-2</v>
      </c>
      <c r="Q10">
        <v>4.5208510571721906E-2</v>
      </c>
      <c r="R10">
        <v>0</v>
      </c>
      <c r="S10">
        <v>1.3076842274535351E-3</v>
      </c>
      <c r="T10">
        <v>1.868120271558756E-4</v>
      </c>
      <c r="U10">
        <v>1.120872162935254E-3</v>
      </c>
      <c r="V10">
        <v>0</v>
      </c>
      <c r="W10">
        <v>0</v>
      </c>
      <c r="X10">
        <v>0</v>
      </c>
      <c r="Y10">
        <v>0.31853481195589362</v>
      </c>
      <c r="Z10">
        <v>0</v>
      </c>
      <c r="AA10">
        <v>0.16920358066478358</v>
      </c>
      <c r="AB10">
        <v>1.0192986787035155E-2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L10">
        <f t="shared" si="1"/>
        <v>0.91845333901508319</v>
      </c>
      <c r="AM10">
        <f t="shared" si="2"/>
        <v>1E-3</v>
      </c>
      <c r="AN10">
        <f t="shared" si="0"/>
        <v>1.7600000000000001E-2</v>
      </c>
      <c r="AO10">
        <f t="shared" si="3"/>
        <v>1.0192986787035155E-2</v>
      </c>
    </row>
    <row r="11" spans="1:41" x14ac:dyDescent="0.25">
      <c r="A11" s="2">
        <v>128</v>
      </c>
      <c r="B11" t="s">
        <v>170</v>
      </c>
      <c r="C11">
        <v>67.530279766120287</v>
      </c>
      <c r="D11">
        <v>53.799777946076929</v>
      </c>
      <c r="E11">
        <v>5.9777531051196586</v>
      </c>
      <c r="F11">
        <v>0.98139660386113003</v>
      </c>
      <c r="G11">
        <v>0.60865536727099123</v>
      </c>
      <c r="H11">
        <v>0.82176698564556627</v>
      </c>
      <c r="I11">
        <v>0.50965436560940403</v>
      </c>
      <c r="J11">
        <v>8.1066386438043814E-2</v>
      </c>
      <c r="K11">
        <v>5.0276695352845249E-2</v>
      </c>
      <c r="L11">
        <v>0.61658287751824814</v>
      </c>
      <c r="M11">
        <v>0.3824009558120593</v>
      </c>
      <c r="N11">
        <v>0.21733395140024098</v>
      </c>
      <c r="O11">
        <v>0.70864008381894017</v>
      </c>
      <c r="P11">
        <v>0.43949436986341361</v>
      </c>
      <c r="Q11">
        <v>1.0956617968524054</v>
      </c>
      <c r="R11">
        <v>0</v>
      </c>
      <c r="S11">
        <v>3.2571758845307677E-2</v>
      </c>
      <c r="T11">
        <v>3.3975098318081501E-3</v>
      </c>
      <c r="U11">
        <v>1.5316082919548314E-2</v>
      </c>
      <c r="V11">
        <v>0</v>
      </c>
      <c r="W11">
        <v>0.78167816742665586</v>
      </c>
      <c r="X11">
        <v>4.6698905329791644E-2</v>
      </c>
      <c r="Y11">
        <v>0</v>
      </c>
      <c r="Z11">
        <v>0</v>
      </c>
      <c r="AA11">
        <v>0.33932447669094085</v>
      </c>
      <c r="AB11">
        <v>2.0831374436328626E-2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L11">
        <f t="shared" si="1"/>
        <v>0.88519596332528117</v>
      </c>
      <c r="AM11">
        <f t="shared" si="2"/>
        <v>9.999999999999998E-4</v>
      </c>
      <c r="AN11">
        <f t="shared" si="0"/>
        <v>1.7599999999999998E-2</v>
      </c>
      <c r="AO11">
        <f t="shared" si="3"/>
        <v>6.7530279766120277E-2</v>
      </c>
    </row>
    <row r="12" spans="1:41" x14ac:dyDescent="0.25">
      <c r="A12" s="2">
        <v>129</v>
      </c>
      <c r="B12" t="s">
        <v>311</v>
      </c>
      <c r="C12">
        <v>5969.8316669385667</v>
      </c>
      <c r="D12">
        <v>5068.494761257235</v>
      </c>
      <c r="E12">
        <v>51.790384670008912</v>
      </c>
      <c r="F12">
        <v>48.616262371364861</v>
      </c>
      <c r="G12">
        <v>59.133461893664169</v>
      </c>
      <c r="H12">
        <v>89.157894390890533</v>
      </c>
      <c r="I12">
        <v>108.44549060148495</v>
      </c>
      <c r="J12">
        <v>39.364921938246432</v>
      </c>
      <c r="K12">
        <v>47.880783056176575</v>
      </c>
      <c r="L12">
        <v>71.72620279502209</v>
      </c>
      <c r="M12">
        <v>87.242799128212908</v>
      </c>
      <c r="N12">
        <v>42.927678067235099</v>
      </c>
      <c r="O12">
        <v>17.060133746877099</v>
      </c>
      <c r="P12">
        <v>20.750773243786959</v>
      </c>
      <c r="Q12">
        <v>120.67745992455166</v>
      </c>
      <c r="R12">
        <v>0</v>
      </c>
      <c r="S12">
        <v>3.5667257410070636</v>
      </c>
      <c r="T12">
        <v>1.482102303716808</v>
      </c>
      <c r="U12">
        <v>1.3927322700436586</v>
      </c>
      <c r="V12">
        <v>0</v>
      </c>
      <c r="W12">
        <v>0</v>
      </c>
      <c r="X12">
        <v>0</v>
      </c>
      <c r="Y12">
        <v>8.050926039546761</v>
      </c>
      <c r="Z12">
        <v>0</v>
      </c>
      <c r="AA12">
        <v>75.046224607524906</v>
      </c>
      <c r="AB12">
        <v>5.9698316669385649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1.0541172250296915</v>
      </c>
      <c r="AL12">
        <f t="shared" si="1"/>
        <v>0.85769338761825009</v>
      </c>
      <c r="AM12">
        <f t="shared" si="2"/>
        <v>9.999999999999998E-4</v>
      </c>
      <c r="AN12">
        <f t="shared" si="0"/>
        <v>1.3570911341292459E-2</v>
      </c>
      <c r="AO12">
        <f t="shared" si="3"/>
        <v>5.9698316669385649</v>
      </c>
    </row>
    <row r="13" spans="1:41" x14ac:dyDescent="0.25">
      <c r="A13" s="2">
        <v>130</v>
      </c>
      <c r="B13" t="s">
        <v>311</v>
      </c>
      <c r="C13">
        <v>6974.77084036833</v>
      </c>
      <c r="D13">
        <v>5955.925790625487</v>
      </c>
      <c r="E13">
        <v>64.31038074972524</v>
      </c>
      <c r="F13">
        <v>55.855027634156876</v>
      </c>
      <c r="G13">
        <v>67.93809449981228</v>
      </c>
      <c r="H13">
        <v>102.43310473142517</v>
      </c>
      <c r="I13">
        <v>124.59243852987318</v>
      </c>
      <c r="J13">
        <v>45.225909187112421</v>
      </c>
      <c r="K13">
        <v>55.010087371294681</v>
      </c>
      <c r="L13">
        <v>82.405854372166871</v>
      </c>
      <c r="M13">
        <v>100.23292932186561</v>
      </c>
      <c r="N13">
        <v>49.319532947822687</v>
      </c>
      <c r="O13">
        <v>19.600356394435757</v>
      </c>
      <c r="P13">
        <v>23.840359168021706</v>
      </c>
      <c r="Q13">
        <v>131.68045332199222</v>
      </c>
      <c r="R13">
        <v>0</v>
      </c>
      <c r="S13">
        <v>3.8918226766930966</v>
      </c>
      <c r="T13">
        <v>1.7028098639178135</v>
      </c>
      <c r="U13">
        <v>1.6000013035613461</v>
      </c>
      <c r="V13">
        <v>0</v>
      </c>
      <c r="W13">
        <v>0</v>
      </c>
      <c r="X13">
        <v>0</v>
      </c>
      <c r="Y13">
        <v>0</v>
      </c>
      <c r="Z13">
        <v>0</v>
      </c>
      <c r="AA13">
        <v>82.231116828596512</v>
      </c>
      <c r="AB13">
        <v>6.9747708403683282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L13">
        <f t="shared" si="1"/>
        <v>0.86314465509483185</v>
      </c>
      <c r="AM13">
        <f t="shared" si="2"/>
        <v>9.999999999999998E-4</v>
      </c>
      <c r="AN13">
        <f t="shared" si="0"/>
        <v>1.2789794777580674E-2</v>
      </c>
      <c r="AO13">
        <f t="shared" si="3"/>
        <v>6.9747708403683282</v>
      </c>
    </row>
    <row r="14" spans="1:41" x14ac:dyDescent="0.25">
      <c r="A14" s="2">
        <v>131</v>
      </c>
      <c r="B14" t="s">
        <v>311</v>
      </c>
      <c r="C14">
        <v>11.988249698329517</v>
      </c>
      <c r="D14">
        <v>10.166443710337891</v>
      </c>
      <c r="E14">
        <v>0.10269098125117319</v>
      </c>
      <c r="F14">
        <v>7.581091905555995E-2</v>
      </c>
      <c r="G14">
        <v>9.2195226813907155E-2</v>
      </c>
      <c r="H14">
        <v>0.13891166275386671</v>
      </c>
      <c r="I14">
        <v>0.16886414388563134</v>
      </c>
      <c r="J14">
        <v>6.1392287908929678E-2</v>
      </c>
      <c r="K14">
        <v>7.4664751498840581E-2</v>
      </c>
      <c r="L14">
        <v>0.11180039873728441</v>
      </c>
      <c r="M14">
        <v>0.13593492482679806</v>
      </c>
      <c r="N14">
        <v>6.6945615661701929E-2</v>
      </c>
      <c r="O14">
        <v>2.6611450743990475E-2</v>
      </c>
      <c r="P14">
        <v>3.2367791353878794E-2</v>
      </c>
      <c r="Q14">
        <v>0.6851415783973106</v>
      </c>
      <c r="R14">
        <v>0</v>
      </c>
      <c r="S14">
        <v>2.0906230266117213E-2</v>
      </c>
      <c r="T14">
        <v>2.3119415084631714E-3</v>
      </c>
      <c r="U14">
        <v>2.1725544230031361E-3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2.3083528905169164E-2</v>
      </c>
      <c r="AD14">
        <v>0</v>
      </c>
      <c r="AE14">
        <v>0</v>
      </c>
      <c r="AF14">
        <v>0</v>
      </c>
      <c r="AG14">
        <v>0</v>
      </c>
      <c r="AH14">
        <v>0</v>
      </c>
      <c r="AL14">
        <f t="shared" si="1"/>
        <v>0.85660000000000003</v>
      </c>
      <c r="AM14">
        <f t="shared" si="2"/>
        <v>0</v>
      </c>
      <c r="AN14">
        <f t="shared" si="0"/>
        <v>0</v>
      </c>
      <c r="AO14">
        <f t="shared" si="3"/>
        <v>0</v>
      </c>
    </row>
    <row r="15" spans="1:41" x14ac:dyDescent="0.25">
      <c r="A15" s="2">
        <v>132</v>
      </c>
      <c r="B15" t="s">
        <v>311</v>
      </c>
      <c r="C15">
        <v>36.146337400644015</v>
      </c>
      <c r="D15">
        <v>30.653323804456793</v>
      </c>
      <c r="E15">
        <v>0.30962881293487288</v>
      </c>
      <c r="F15">
        <v>0.31584351263097504</v>
      </c>
      <c r="G15">
        <v>0.38417211963645048</v>
      </c>
      <c r="H15">
        <v>0.57923035682132418</v>
      </c>
      <c r="I15">
        <v>0.70453585965892684</v>
      </c>
      <c r="J15">
        <v>0.25574103101868173</v>
      </c>
      <c r="K15">
        <v>0.31106560473978401</v>
      </c>
      <c r="L15">
        <v>0.465980760721107</v>
      </c>
      <c r="M15">
        <v>0.56678889317749481</v>
      </c>
      <c r="N15">
        <v>0.27888703437629553</v>
      </c>
      <c r="O15">
        <v>0.11083605432068176</v>
      </c>
      <c r="P15">
        <v>0.13481018379349641</v>
      </c>
      <c r="Q15">
        <v>1.0264763705409012</v>
      </c>
      <c r="R15">
        <v>0</v>
      </c>
      <c r="S15">
        <v>3.0340083155524521E-2</v>
      </c>
      <c r="T15">
        <v>9.6285957708438282E-3</v>
      </c>
      <c r="U15">
        <v>9.0483228898634339E-3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L15">
        <f t="shared" si="1"/>
        <v>0.85660000000000003</v>
      </c>
      <c r="AM15">
        <f t="shared" si="2"/>
        <v>0</v>
      </c>
      <c r="AN15">
        <f t="shared" si="0"/>
        <v>0</v>
      </c>
      <c r="AO15">
        <f t="shared" si="3"/>
        <v>0</v>
      </c>
    </row>
    <row r="16" spans="1:41" x14ac:dyDescent="0.25">
      <c r="A16" s="2">
        <v>133</v>
      </c>
      <c r="B16" t="s">
        <v>311</v>
      </c>
      <c r="C16">
        <v>8.2136485446267251</v>
      </c>
      <c r="D16">
        <v>8.1315120112680752</v>
      </c>
      <c r="E16">
        <v>8.2136533358650385E-2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L16">
        <f t="shared" si="1"/>
        <v>1</v>
      </c>
      <c r="AM16">
        <f t="shared" si="2"/>
        <v>0</v>
      </c>
      <c r="AN16">
        <f t="shared" si="0"/>
        <v>0</v>
      </c>
      <c r="AO16">
        <f t="shared" si="3"/>
        <v>0</v>
      </c>
    </row>
    <row r="17" spans="1:41" x14ac:dyDescent="0.25">
      <c r="A17" s="2">
        <v>134</v>
      </c>
      <c r="B17" t="s">
        <v>311</v>
      </c>
      <c r="C17">
        <v>9.0380936878347988</v>
      </c>
      <c r="D17">
        <v>8.94771288950081</v>
      </c>
      <c r="E17">
        <v>9.0380798333988543E-2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L17">
        <f t="shared" si="1"/>
        <v>1</v>
      </c>
      <c r="AM17">
        <f t="shared" si="2"/>
        <v>0</v>
      </c>
      <c r="AN17">
        <f t="shared" si="0"/>
        <v>0</v>
      </c>
      <c r="AO17">
        <f t="shared" si="3"/>
        <v>0</v>
      </c>
    </row>
    <row r="18" spans="1:41" x14ac:dyDescent="0.25">
      <c r="A18" s="2">
        <v>135</v>
      </c>
      <c r="B18" t="s">
        <v>152</v>
      </c>
      <c r="C18">
        <v>32.248099348196519</v>
      </c>
      <c r="D18">
        <v>31.254710024567448</v>
      </c>
      <c r="E18">
        <v>0.42582277510081262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0.53531844918006222</v>
      </c>
      <c r="AB18">
        <v>3.2248099348196523E-2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L18">
        <f t="shared" si="1"/>
        <v>0.98240000000000005</v>
      </c>
      <c r="AM18">
        <f t="shared" si="2"/>
        <v>1E-3</v>
      </c>
      <c r="AN18">
        <f t="shared" si="0"/>
        <v>1.7600000000000001E-2</v>
      </c>
      <c r="AO18">
        <f t="shared" si="3"/>
        <v>3.2248099348196523E-2</v>
      </c>
    </row>
    <row r="19" spans="1:41" x14ac:dyDescent="0.25">
      <c r="A19" s="2">
        <v>136</v>
      </c>
      <c r="B19" t="s">
        <v>152</v>
      </c>
      <c r="C19">
        <v>4532.9471244326196</v>
      </c>
      <c r="D19">
        <v>3844.0932516597322</v>
      </c>
      <c r="E19">
        <v>38.829255129248615</v>
      </c>
      <c r="F19">
        <v>72.920704100038151</v>
      </c>
      <c r="G19">
        <v>45.224938374333675</v>
      </c>
      <c r="H19">
        <v>61.059724384853261</v>
      </c>
      <c r="I19">
        <v>37.868838693829758</v>
      </c>
      <c r="J19">
        <v>6.0234793820416028</v>
      </c>
      <c r="K19">
        <v>3.7357254150267813</v>
      </c>
      <c r="L19">
        <v>45.813953013251016</v>
      </c>
      <c r="M19">
        <v>28.413511830829965</v>
      </c>
      <c r="N19">
        <v>16.148539282235028</v>
      </c>
      <c r="O19">
        <v>52.654110158370131</v>
      </c>
      <c r="P19">
        <v>32.655724978153238</v>
      </c>
      <c r="Q19">
        <v>45.835656860178197</v>
      </c>
      <c r="R19">
        <v>0</v>
      </c>
      <c r="S19">
        <v>1.3625860587243719</v>
      </c>
      <c r="T19">
        <v>0.25242560657396618</v>
      </c>
      <c r="U19">
        <v>1.1240064925695721</v>
      </c>
      <c r="V19">
        <v>0</v>
      </c>
      <c r="W19">
        <v>10.689689758952721</v>
      </c>
      <c r="X19">
        <v>0.54787055756062819</v>
      </c>
      <c r="Y19">
        <v>119.15082362261465</v>
      </c>
      <c r="Z19">
        <v>0</v>
      </c>
      <c r="AA19">
        <v>64.55723250662875</v>
      </c>
      <c r="AB19">
        <v>3.9850765668719905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L19">
        <f t="shared" si="1"/>
        <v>0.85659999999999969</v>
      </c>
      <c r="AM19">
        <f t="shared" si="2"/>
        <v>9.999999999999998E-4</v>
      </c>
      <c r="AN19">
        <f t="shared" si="0"/>
        <v>1.7599999999999998E-2</v>
      </c>
      <c r="AO19">
        <f t="shared" si="3"/>
        <v>4.5329471244326189</v>
      </c>
    </row>
    <row r="20" spans="1:41" x14ac:dyDescent="0.25">
      <c r="A20" s="2">
        <v>137</v>
      </c>
      <c r="B20" t="s">
        <v>152</v>
      </c>
      <c r="C20">
        <v>6228.1151247298349</v>
      </c>
      <c r="D20">
        <v>5859.7433717956937</v>
      </c>
      <c r="E20">
        <v>59.189361863289051</v>
      </c>
      <c r="F20">
        <v>11.232612094912845</v>
      </c>
      <c r="G20">
        <v>13.662912288029062</v>
      </c>
      <c r="H20">
        <v>20.599425290914805</v>
      </c>
      <c r="I20">
        <v>25.056610880177075</v>
      </c>
      <c r="J20">
        <v>9.095067891602735</v>
      </c>
      <c r="K20">
        <v>11.06312095932001</v>
      </c>
      <c r="L20">
        <v>16.572269863784378</v>
      </c>
      <c r="M20">
        <v>20.156788381358908</v>
      </c>
      <c r="N20">
        <v>9.9173078335192635</v>
      </c>
      <c r="O20">
        <v>3.9417095545146017</v>
      </c>
      <c r="P20">
        <v>4.7947664103593031</v>
      </c>
      <c r="Q20">
        <v>16.600554817661259</v>
      </c>
      <c r="R20">
        <v>0</v>
      </c>
      <c r="S20">
        <v>0.49082049483826878</v>
      </c>
      <c r="T20">
        <v>0.34178293016341721</v>
      </c>
      <c r="U20">
        <v>0.32217243417043417</v>
      </c>
      <c r="V20">
        <v>0</v>
      </c>
      <c r="W20">
        <v>0</v>
      </c>
      <c r="X20">
        <v>0</v>
      </c>
      <c r="Y20">
        <v>0</v>
      </c>
      <c r="Z20">
        <v>0</v>
      </c>
      <c r="AA20">
        <v>87.390797633220899</v>
      </c>
      <c r="AB20">
        <v>6.2281151247298352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51.715556187575302</v>
      </c>
      <c r="AL20">
        <f t="shared" si="1"/>
        <v>0.95035698845013505</v>
      </c>
      <c r="AM20">
        <f t="shared" si="2"/>
        <v>1E-3</v>
      </c>
      <c r="AN20">
        <f t="shared" si="0"/>
        <v>1.5031660604059848E-2</v>
      </c>
      <c r="AO20">
        <f t="shared" si="3"/>
        <v>6.2281151247298352</v>
      </c>
    </row>
    <row r="21" spans="1:41" x14ac:dyDescent="0.25">
      <c r="A21" s="2">
        <v>138</v>
      </c>
      <c r="B21" t="s">
        <v>152</v>
      </c>
      <c r="C21">
        <v>14.313990154224877</v>
      </c>
      <c r="D21">
        <v>12.138750261139908</v>
      </c>
      <c r="E21">
        <v>0.12261370496911853</v>
      </c>
      <c r="F21">
        <v>0.1793689053742632</v>
      </c>
      <c r="G21">
        <v>0.11124341075498238</v>
      </c>
      <c r="H21">
        <v>0.15019350937165912</v>
      </c>
      <c r="I21">
        <v>9.3149048921100736E-2</v>
      </c>
      <c r="J21">
        <v>1.4816440568746245E-2</v>
      </c>
      <c r="K21">
        <v>9.1890773326789178E-3</v>
      </c>
      <c r="L21">
        <v>0.11269223447740838</v>
      </c>
      <c r="M21">
        <v>6.989101786340593E-2</v>
      </c>
      <c r="N21">
        <v>3.9721857601247551E-2</v>
      </c>
      <c r="O21">
        <v>0.12951752110496959</v>
      </c>
      <c r="P21">
        <v>8.0325930932698839E-2</v>
      </c>
      <c r="Q21">
        <v>0.77562164474547246</v>
      </c>
      <c r="R21">
        <v>0</v>
      </c>
      <c r="S21">
        <v>2.3057502473943434E-2</v>
      </c>
      <c r="T21">
        <v>6.2088773657786227E-4</v>
      </c>
      <c r="U21">
        <v>2.7648240396597394E-3</v>
      </c>
      <c r="V21">
        <v>0</v>
      </c>
      <c r="W21">
        <v>2.1171789597677184E-5</v>
      </c>
      <c r="X21">
        <v>1.2582621443587263E-6</v>
      </c>
      <c r="Y21">
        <v>0</v>
      </c>
      <c r="Z21">
        <v>0</v>
      </c>
      <c r="AA21">
        <v>0.23759106477053521</v>
      </c>
      <c r="AB21">
        <v>1.4312731892080514E-2</v>
      </c>
      <c r="AC21">
        <v>8.5261481026743385E-3</v>
      </c>
      <c r="AD21">
        <v>0</v>
      </c>
      <c r="AE21">
        <v>0</v>
      </c>
      <c r="AF21">
        <v>0</v>
      </c>
      <c r="AG21">
        <v>0</v>
      </c>
      <c r="AH21">
        <v>0</v>
      </c>
      <c r="AL21">
        <f t="shared" si="1"/>
        <v>0.85659999999999981</v>
      </c>
      <c r="AM21">
        <f t="shared" si="2"/>
        <v>9.999999999999998E-4</v>
      </c>
      <c r="AN21">
        <f t="shared" si="0"/>
        <v>1.7599999999999991E-2</v>
      </c>
      <c r="AO21">
        <f t="shared" si="3"/>
        <v>1.4313990154224873E-2</v>
      </c>
    </row>
    <row r="22" spans="1:41" x14ac:dyDescent="0.25">
      <c r="A22" s="2">
        <v>139</v>
      </c>
      <c r="B22" t="s">
        <v>152</v>
      </c>
      <c r="C22">
        <v>18.687377987567132</v>
      </c>
      <c r="D22">
        <v>15.847532149688101</v>
      </c>
      <c r="E22">
        <v>0.16007583446190216</v>
      </c>
      <c r="F22">
        <v>0.17133688871767089</v>
      </c>
      <c r="G22">
        <v>0.20849288293992582</v>
      </c>
      <c r="H22">
        <v>0.31436998335506788</v>
      </c>
      <c r="I22">
        <v>0.38239225401775223</v>
      </c>
      <c r="J22">
        <v>0.13883995333206234</v>
      </c>
      <c r="K22">
        <v>0.16877440635751537</v>
      </c>
      <c r="L22">
        <v>0.25287041835898266</v>
      </c>
      <c r="M22">
        <v>0.30761435968957762</v>
      </c>
      <c r="N22">
        <v>0.15130293572009143</v>
      </c>
      <c r="O22">
        <v>6.0218337793183974E-2</v>
      </c>
      <c r="P22">
        <v>7.3147226064877696E-2</v>
      </c>
      <c r="Q22">
        <v>0.28811669275523594</v>
      </c>
      <c r="R22">
        <v>0</v>
      </c>
      <c r="S22">
        <v>8.5294748116806623E-3</v>
      </c>
      <c r="T22">
        <v>5.241441424180128E-3</v>
      </c>
      <c r="U22">
        <v>4.8920117784787068E-3</v>
      </c>
      <c r="V22">
        <v>0</v>
      </c>
      <c r="W22">
        <v>0</v>
      </c>
      <c r="X22">
        <v>0</v>
      </c>
      <c r="Y22">
        <v>0</v>
      </c>
      <c r="Z22">
        <v>0</v>
      </c>
      <c r="AA22">
        <v>0.12494335831327702</v>
      </c>
      <c r="AB22">
        <v>1.868737798756713E-2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L22">
        <f t="shared" si="1"/>
        <v>0.85659999999999992</v>
      </c>
      <c r="AM22">
        <f t="shared" si="2"/>
        <v>1E-3</v>
      </c>
      <c r="AN22">
        <f t="shared" si="0"/>
        <v>7.6859758707937993E-3</v>
      </c>
      <c r="AO22">
        <f t="shared" si="3"/>
        <v>1.868737798756713E-2</v>
      </c>
    </row>
    <row r="23" spans="1:41" x14ac:dyDescent="0.25">
      <c r="A23" s="2">
        <v>140</v>
      </c>
      <c r="B23" t="s">
        <v>118</v>
      </c>
      <c r="C23">
        <v>34269.225867238216</v>
      </c>
      <c r="D23">
        <v>29061.468514944419</v>
      </c>
      <c r="E23">
        <v>293.5503629318377</v>
      </c>
      <c r="F23">
        <v>193.61617203289069</v>
      </c>
      <c r="G23">
        <v>342.36063060342599</v>
      </c>
      <c r="H23">
        <v>115.83880783415286</v>
      </c>
      <c r="I23">
        <v>204.83111379490691</v>
      </c>
      <c r="J23">
        <v>16.756036543241802</v>
      </c>
      <c r="K23">
        <v>29.62855674592279</v>
      </c>
      <c r="L23">
        <v>478.79220154381545</v>
      </c>
      <c r="M23">
        <v>846.62169712760624</v>
      </c>
      <c r="N23">
        <v>520.72577205271796</v>
      </c>
      <c r="O23">
        <v>194.83545992915435</v>
      </c>
      <c r="P23">
        <v>344.5165753522802</v>
      </c>
      <c r="Q23">
        <v>846.45901300916569</v>
      </c>
      <c r="R23">
        <v>0</v>
      </c>
      <c r="S23">
        <v>24.210055049853114</v>
      </c>
      <c r="T23">
        <v>11.645994270070982</v>
      </c>
      <c r="U23">
        <v>11.004573066969543</v>
      </c>
      <c r="V23">
        <v>0</v>
      </c>
      <c r="W23">
        <v>54.817060205811146</v>
      </c>
      <c r="X23">
        <v>4.0819299509452724</v>
      </c>
      <c r="Y23">
        <v>16.515799289936925</v>
      </c>
      <c r="Z23">
        <v>0</v>
      </c>
      <c r="AA23">
        <v>514.05208919034317</v>
      </c>
      <c r="AB23">
        <v>30.187295916292943</v>
      </c>
      <c r="AC23">
        <v>103.99124084037692</v>
      </c>
      <c r="AD23">
        <v>0</v>
      </c>
      <c r="AE23">
        <v>0</v>
      </c>
      <c r="AF23">
        <v>0</v>
      </c>
      <c r="AG23">
        <v>0</v>
      </c>
      <c r="AH23">
        <v>8.7189150120793926</v>
      </c>
      <c r="AL23">
        <f t="shared" si="1"/>
        <v>0.85660000000000003</v>
      </c>
      <c r="AM23">
        <f t="shared" si="2"/>
        <v>9.999999999999998E-4</v>
      </c>
      <c r="AN23">
        <f t="shared" si="0"/>
        <v>1.7599999999999998E-2</v>
      </c>
      <c r="AO23">
        <f t="shared" si="3"/>
        <v>34.269225867238212</v>
      </c>
    </row>
    <row r="24" spans="1:41" x14ac:dyDescent="0.25">
      <c r="A24" s="2">
        <v>141</v>
      </c>
      <c r="B24" t="s">
        <v>118</v>
      </c>
      <c r="C24">
        <v>47.491971180887489</v>
      </c>
      <c r="D24">
        <v>40.274806728987258</v>
      </c>
      <c r="E24">
        <v>0.40681578456096767</v>
      </c>
      <c r="F24">
        <v>0.30106253863736832</v>
      </c>
      <c r="G24">
        <v>0.53235330406088222</v>
      </c>
      <c r="H24">
        <v>0.180122159998618</v>
      </c>
      <c r="I24">
        <v>0.31850152889555267</v>
      </c>
      <c r="J24">
        <v>2.6053644246916072E-2</v>
      </c>
      <c r="K24">
        <v>4.6071776683037531E-2</v>
      </c>
      <c r="L24">
        <v>0.74449624724355923</v>
      </c>
      <c r="M24">
        <v>1.3164507260137914</v>
      </c>
      <c r="N24">
        <v>0.8096998722190456</v>
      </c>
      <c r="O24">
        <v>0.30295817764160382</v>
      </c>
      <c r="P24">
        <v>0.53570482571814237</v>
      </c>
      <c r="Q24">
        <v>1.136820963787279</v>
      </c>
      <c r="R24">
        <v>0</v>
      </c>
      <c r="S24">
        <v>3.2513933897343909E-2</v>
      </c>
      <c r="T24">
        <v>1.8108820679885347E-2</v>
      </c>
      <c r="U24">
        <v>1.7110876107943981E-2</v>
      </c>
      <c r="V24">
        <v>0</v>
      </c>
      <c r="W24">
        <v>0.44297962721353945</v>
      </c>
      <c r="X24">
        <v>4.727511286499303E-2</v>
      </c>
      <c r="Y24">
        <v>0</v>
      </c>
      <c r="Z24">
        <v>0</v>
      </c>
      <c r="AA24">
        <v>1.8476731138672138E-3</v>
      </c>
      <c r="AB24">
        <v>2.168583158944634E-4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L24">
        <f t="shared" si="1"/>
        <v>0.85660000000000003</v>
      </c>
      <c r="AM24">
        <f t="shared" si="2"/>
        <v>1E-3</v>
      </c>
      <c r="AN24">
        <f t="shared" si="0"/>
        <v>1.0366368446429561E-2</v>
      </c>
      <c r="AO24">
        <f t="shared" si="3"/>
        <v>4.7491971180887493E-2</v>
      </c>
    </row>
    <row r="25" spans="1:41" x14ac:dyDescent="0.25">
      <c r="A25" s="2">
        <v>142</v>
      </c>
      <c r="B25" t="s">
        <v>118</v>
      </c>
      <c r="C25">
        <v>4.6292357123125081</v>
      </c>
      <c r="D25">
        <v>4.5829433335176573</v>
      </c>
      <c r="E25">
        <v>4.6292378794850382E-2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L25">
        <f t="shared" si="1"/>
        <v>1</v>
      </c>
      <c r="AM25">
        <f t="shared" si="2"/>
        <v>0</v>
      </c>
      <c r="AN25">
        <f t="shared" si="0"/>
        <v>0</v>
      </c>
      <c r="AO25">
        <f t="shared" si="3"/>
        <v>0</v>
      </c>
    </row>
    <row r="26" spans="1:41" x14ac:dyDescent="0.25">
      <c r="A26" s="2">
        <v>143</v>
      </c>
      <c r="B26" t="s">
        <v>118</v>
      </c>
      <c r="C26">
        <v>35.118897442620231</v>
      </c>
      <c r="D26">
        <v>29.782019986420483</v>
      </c>
      <c r="E26">
        <v>0.30082756292800572</v>
      </c>
      <c r="F26">
        <v>0.12708000252408211</v>
      </c>
      <c r="G26">
        <v>0.22471014671869571</v>
      </c>
      <c r="H26">
        <v>7.6031210086389731E-2</v>
      </c>
      <c r="I26">
        <v>0.13444023338722405</v>
      </c>
      <c r="J26">
        <v>1.0997972986718788E-2</v>
      </c>
      <c r="K26">
        <v>1.944662775949671E-2</v>
      </c>
      <c r="L26">
        <v>0.31425516630540273</v>
      </c>
      <c r="M26">
        <v>0.55568200824851099</v>
      </c>
      <c r="N26">
        <v>0.34178023000522295</v>
      </c>
      <c r="O26">
        <v>0.12788070220896269</v>
      </c>
      <c r="P26">
        <v>0.22612420362211658</v>
      </c>
      <c r="Q26">
        <v>2.1398602105361659</v>
      </c>
      <c r="R26">
        <v>0</v>
      </c>
      <c r="S26">
        <v>6.1206436890905207E-2</v>
      </c>
      <c r="T26">
        <v>7.6434905489327076E-3</v>
      </c>
      <c r="U26">
        <v>7.2219499263040865E-3</v>
      </c>
      <c r="V26">
        <v>0</v>
      </c>
      <c r="W26">
        <v>0</v>
      </c>
      <c r="X26">
        <v>0</v>
      </c>
      <c r="Y26">
        <v>4.3596706526493036E-2</v>
      </c>
      <c r="Z26">
        <v>0</v>
      </c>
      <c r="AA26">
        <v>0.58297369754749584</v>
      </c>
      <c r="AB26">
        <v>3.5118897442620228E-2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L26">
        <f t="shared" si="1"/>
        <v>0.85660000000000003</v>
      </c>
      <c r="AM26">
        <f t="shared" si="2"/>
        <v>1E-3</v>
      </c>
      <c r="AN26">
        <f t="shared" si="0"/>
        <v>1.7600000000000001E-2</v>
      </c>
      <c r="AO26">
        <f t="shared" si="3"/>
        <v>3.5118897442620228E-2</v>
      </c>
    </row>
    <row r="27" spans="1:41" x14ac:dyDescent="0.25">
      <c r="A27" s="2">
        <v>144</v>
      </c>
      <c r="B27" t="s">
        <v>156</v>
      </c>
      <c r="C27">
        <v>17.139452501042356</v>
      </c>
      <c r="D27">
        <v>14.53484112446708</v>
      </c>
      <c r="E27">
        <v>0.14681388792580571</v>
      </c>
      <c r="F27">
        <v>0.38465074697747487</v>
      </c>
      <c r="G27">
        <v>0.23855793008798881</v>
      </c>
      <c r="H27">
        <v>0.32208509549191766</v>
      </c>
      <c r="I27">
        <v>0.19975514614388903</v>
      </c>
      <c r="J27">
        <v>3.1773437483235988E-2</v>
      </c>
      <c r="K27">
        <v>1.9705601070411381E-2</v>
      </c>
      <c r="L27">
        <v>0.24166493977213063</v>
      </c>
      <c r="M27">
        <v>0.14987893778282219</v>
      </c>
      <c r="N27">
        <v>8.5182270720090214E-2</v>
      </c>
      <c r="O27">
        <v>0.27774626612682152</v>
      </c>
      <c r="P27">
        <v>0.17225625477304191</v>
      </c>
      <c r="Q27">
        <v>2.3401850975411219E-2</v>
      </c>
      <c r="R27">
        <v>0</v>
      </c>
      <c r="S27">
        <v>6.9568332169758632E-4</v>
      </c>
      <c r="T27">
        <v>1.331544149485969E-3</v>
      </c>
      <c r="U27">
        <v>5.9289931028331608E-3</v>
      </c>
      <c r="V27">
        <v>0</v>
      </c>
      <c r="W27">
        <v>1.2890642914694706E-2</v>
      </c>
      <c r="X27">
        <v>5.9968738999132407E-4</v>
      </c>
      <c r="Y27">
        <v>0</v>
      </c>
      <c r="Z27">
        <v>0</v>
      </c>
      <c r="AA27">
        <v>0.27162426860260852</v>
      </c>
      <c r="AB27">
        <v>1.6539765111051034E-2</v>
      </c>
      <c r="AC27">
        <v>1.5284266518768334E-3</v>
      </c>
      <c r="AD27">
        <v>0</v>
      </c>
      <c r="AE27">
        <v>0</v>
      </c>
      <c r="AF27">
        <v>0</v>
      </c>
      <c r="AG27">
        <v>0</v>
      </c>
      <c r="AH27">
        <v>0</v>
      </c>
      <c r="AL27">
        <f t="shared" si="1"/>
        <v>0.85660000000000025</v>
      </c>
      <c r="AM27">
        <f t="shared" si="2"/>
        <v>1.0000000000000002E-3</v>
      </c>
      <c r="AN27">
        <f t="shared" si="0"/>
        <v>1.7600000000000008E-2</v>
      </c>
      <c r="AO27">
        <f t="shared" si="3"/>
        <v>1.713945250104236E-2</v>
      </c>
    </row>
    <row r="28" spans="1:41" x14ac:dyDescent="0.25">
      <c r="A28" s="2">
        <v>145</v>
      </c>
      <c r="B28" t="s">
        <v>156</v>
      </c>
      <c r="C28">
        <v>40288.461595474022</v>
      </c>
      <c r="D28">
        <v>34165.984973473343</v>
      </c>
      <c r="E28">
        <v>345.11122920971769</v>
      </c>
      <c r="F28">
        <v>763.74781090723718</v>
      </c>
      <c r="G28">
        <v>473.67134078171881</v>
      </c>
      <c r="H28">
        <v>639.51975517892095</v>
      </c>
      <c r="I28">
        <v>396.62593787265183</v>
      </c>
      <c r="J28">
        <v>63.087969992280222</v>
      </c>
      <c r="K28">
        <v>39.126776723974913</v>
      </c>
      <c r="L28">
        <v>479.84048912741059</v>
      </c>
      <c r="M28">
        <v>297.59391010833531</v>
      </c>
      <c r="N28">
        <v>169.13456443367059</v>
      </c>
      <c r="O28">
        <v>551.48207721025915</v>
      </c>
      <c r="P28">
        <v>342.02547511661061</v>
      </c>
      <c r="Q28">
        <v>624.06737250495087</v>
      </c>
      <c r="R28">
        <v>0</v>
      </c>
      <c r="S28">
        <v>18.552052260840874</v>
      </c>
      <c r="T28">
        <v>2.6438239566819726</v>
      </c>
      <c r="U28">
        <v>11.772479554885201</v>
      </c>
      <c r="V28">
        <v>0</v>
      </c>
      <c r="W28">
        <v>95.009084266564273</v>
      </c>
      <c r="X28">
        <v>4.8694285001912831</v>
      </c>
      <c r="Y28">
        <v>18.383561644268269</v>
      </c>
      <c r="Z28">
        <v>20.919025199941579</v>
      </c>
      <c r="AA28">
        <v>573.77937821830471</v>
      </c>
      <c r="AB28">
        <v>35.419033095282757</v>
      </c>
      <c r="AC28">
        <v>129.05810467283845</v>
      </c>
      <c r="AD28">
        <v>0</v>
      </c>
      <c r="AE28">
        <v>0</v>
      </c>
      <c r="AF28">
        <v>0</v>
      </c>
      <c r="AG28">
        <v>0</v>
      </c>
      <c r="AH28">
        <v>27.035941463156671</v>
      </c>
      <c r="AL28">
        <f t="shared" si="1"/>
        <v>0.85660000000000036</v>
      </c>
      <c r="AM28">
        <f t="shared" si="2"/>
        <v>1.0000000000000005E-3</v>
      </c>
      <c r="AN28">
        <f t="shared" si="0"/>
        <v>1.7600000000000005E-2</v>
      </c>
      <c r="AO28">
        <f t="shared" si="3"/>
        <v>40.28846159547404</v>
      </c>
    </row>
    <row r="29" spans="1:41" x14ac:dyDescent="0.25">
      <c r="A29" s="2">
        <v>146</v>
      </c>
      <c r="B29" t="s">
        <v>156</v>
      </c>
      <c r="C29">
        <v>12.085323479822165</v>
      </c>
      <c r="D29">
        <v>10.248765760910846</v>
      </c>
      <c r="E29">
        <v>0.10352233190481837</v>
      </c>
      <c r="F29">
        <v>0.27448638807894232</v>
      </c>
      <c r="G29">
        <v>0.17023461799338974</v>
      </c>
      <c r="H29">
        <v>0.22983945483231849</v>
      </c>
      <c r="I29">
        <v>0.14254466222033763</v>
      </c>
      <c r="J29">
        <v>2.2673475063563413E-2</v>
      </c>
      <c r="K29">
        <v>1.4061917550823977E-2</v>
      </c>
      <c r="L29">
        <v>0.17245191176229516</v>
      </c>
      <c r="M29">
        <v>0.10695341787094688</v>
      </c>
      <c r="N29">
        <v>6.0785789813445276E-2</v>
      </c>
      <c r="O29">
        <v>0.19819928265322967</v>
      </c>
      <c r="P29">
        <v>0.12292197906051214</v>
      </c>
      <c r="Q29">
        <v>0</v>
      </c>
      <c r="R29">
        <v>0</v>
      </c>
      <c r="S29">
        <v>0</v>
      </c>
      <c r="T29">
        <v>9.4989833442751662E-4</v>
      </c>
      <c r="U29">
        <v>4.2308985273960742E-3</v>
      </c>
      <c r="V29">
        <v>0</v>
      </c>
      <c r="W29">
        <v>0</v>
      </c>
      <c r="X29">
        <v>0</v>
      </c>
      <c r="Y29">
        <v>0</v>
      </c>
      <c r="Z29">
        <v>0</v>
      </c>
      <c r="AA29">
        <v>0.20061636976504793</v>
      </c>
      <c r="AB29">
        <v>1.2085323479822165E-2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L29">
        <f t="shared" si="1"/>
        <v>0.85659999999999981</v>
      </c>
      <c r="AM29">
        <f t="shared" si="2"/>
        <v>1E-3</v>
      </c>
      <c r="AN29">
        <f t="shared" si="0"/>
        <v>1.7599999999999998E-2</v>
      </c>
      <c r="AO29">
        <f t="shared" si="3"/>
        <v>1.2085323479822165E-2</v>
      </c>
    </row>
    <row r="30" spans="1:41" x14ac:dyDescent="0.25">
      <c r="A30" s="2">
        <v>147</v>
      </c>
      <c r="B30" t="s">
        <v>156</v>
      </c>
      <c r="C30">
        <v>18.410271826391043</v>
      </c>
      <c r="D30">
        <v>15.612536374024264</v>
      </c>
      <c r="E30">
        <v>0.15770247246230737</v>
      </c>
      <c r="F30">
        <v>0.24985095587501202</v>
      </c>
      <c r="G30">
        <v>0.15495591308836193</v>
      </c>
      <c r="H30">
        <v>0.20921124430364074</v>
      </c>
      <c r="I30">
        <v>0.12975146870202547</v>
      </c>
      <c r="J30">
        <v>2.0638481519649862E-2</v>
      </c>
      <c r="K30">
        <v>1.2799876045341923E-2</v>
      </c>
      <c r="L30">
        <v>0.15697404433127277</v>
      </c>
      <c r="M30">
        <v>9.7354318931775694E-2</v>
      </c>
      <c r="N30">
        <v>5.5330348758580519E-2</v>
      </c>
      <c r="O30">
        <v>0.18041073720730799</v>
      </c>
      <c r="P30">
        <v>0.11188957519258338</v>
      </c>
      <c r="Q30">
        <v>0.90451926845577524</v>
      </c>
      <c r="R30">
        <v>0</v>
      </c>
      <c r="S30">
        <v>2.6889341486843899E-2</v>
      </c>
      <c r="T30">
        <v>8.6486224661607575E-4</v>
      </c>
      <c r="U30">
        <v>3.8512468350844764E-3</v>
      </c>
      <c r="V30">
        <v>0</v>
      </c>
      <c r="W30">
        <v>2.7230590306739137E-5</v>
      </c>
      <c r="X30">
        <v>1.6183431633606753E-6</v>
      </c>
      <c r="Y30">
        <v>0</v>
      </c>
      <c r="Z30">
        <v>0</v>
      </c>
      <c r="AA30">
        <v>0.30558328172778459</v>
      </c>
      <c r="AB30">
        <v>1.8408653483227684E-2</v>
      </c>
      <c r="AC30">
        <v>7.20512780121555E-4</v>
      </c>
      <c r="AD30">
        <v>0</v>
      </c>
      <c r="AE30">
        <v>0</v>
      </c>
      <c r="AF30">
        <v>0</v>
      </c>
      <c r="AG30">
        <v>0</v>
      </c>
      <c r="AH30">
        <v>0</v>
      </c>
      <c r="AL30">
        <f t="shared" si="1"/>
        <v>0.85660000000000025</v>
      </c>
      <c r="AM30">
        <f t="shared" si="2"/>
        <v>1E-3</v>
      </c>
      <c r="AN30">
        <f t="shared" si="0"/>
        <v>1.7600000000000001E-2</v>
      </c>
      <c r="AO30">
        <f t="shared" si="3"/>
        <v>1.8410271826391045E-2</v>
      </c>
    </row>
    <row r="31" spans="1:41" x14ac:dyDescent="0.25">
      <c r="A31" s="2">
        <v>148</v>
      </c>
      <c r="B31" t="s">
        <v>63</v>
      </c>
      <c r="C31">
        <v>26.953840328059616</v>
      </c>
      <c r="D31">
        <v>26.682745213320178</v>
      </c>
      <c r="E31">
        <v>0.26952210231822366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1.57301242121477E-3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L31">
        <f t="shared" si="1"/>
        <v>0.9999416405082886</v>
      </c>
      <c r="AM31">
        <f t="shared" si="2"/>
        <v>0</v>
      </c>
      <c r="AN31">
        <f t="shared" si="0"/>
        <v>0</v>
      </c>
      <c r="AO31">
        <f t="shared" si="3"/>
        <v>0</v>
      </c>
    </row>
    <row r="32" spans="1:41" x14ac:dyDescent="0.25">
      <c r="A32" s="2">
        <v>149</v>
      </c>
      <c r="B32" t="s">
        <v>63</v>
      </c>
      <c r="C32">
        <v>33034.406231856228</v>
      </c>
      <c r="D32">
        <v>28014.299800662517</v>
      </c>
      <c r="E32">
        <v>282.97257754554158</v>
      </c>
      <c r="F32">
        <v>382.1086099686309</v>
      </c>
      <c r="G32">
        <v>300.26440387579049</v>
      </c>
      <c r="H32">
        <v>222.10280394104078</v>
      </c>
      <c r="I32">
        <v>174.53121066856747</v>
      </c>
      <c r="J32">
        <v>35.275158767400896</v>
      </c>
      <c r="K32">
        <v>27.719840371926519</v>
      </c>
      <c r="L32">
        <v>390.98253170752611</v>
      </c>
      <c r="M32">
        <v>307.23859825834592</v>
      </c>
      <c r="N32">
        <v>335.93960267463962</v>
      </c>
      <c r="O32">
        <v>502.63400072164535</v>
      </c>
      <c r="P32">
        <v>394.97461038995039</v>
      </c>
      <c r="Q32">
        <v>865.03433331304382</v>
      </c>
      <c r="R32">
        <v>0</v>
      </c>
      <c r="S32">
        <v>25.042547451220894</v>
      </c>
      <c r="T32">
        <v>3.523729739931138</v>
      </c>
      <c r="U32">
        <v>10.400805408476751</v>
      </c>
      <c r="V32">
        <v>0</v>
      </c>
      <c r="W32">
        <v>0</v>
      </c>
      <c r="X32">
        <v>0</v>
      </c>
      <c r="Y32">
        <v>0</v>
      </c>
      <c r="Z32">
        <v>0</v>
      </c>
      <c r="AA32">
        <v>356.18176459035021</v>
      </c>
      <c r="AB32">
        <v>33.034406231856245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370.14489556784025</v>
      </c>
      <c r="AL32">
        <f t="shared" si="1"/>
        <v>0.85660000000000036</v>
      </c>
      <c r="AM32">
        <f t="shared" si="2"/>
        <v>1.0000000000000005E-3</v>
      </c>
      <c r="AN32">
        <f t="shared" si="0"/>
        <v>1.1782145200081475E-2</v>
      </c>
      <c r="AO32">
        <f t="shared" si="3"/>
        <v>33.034406231856245</v>
      </c>
    </row>
    <row r="33" spans="1:41" x14ac:dyDescent="0.25">
      <c r="A33" s="2">
        <v>150</v>
      </c>
      <c r="B33" t="s">
        <v>63</v>
      </c>
      <c r="C33">
        <v>17.761926620432725</v>
      </c>
      <c r="D33">
        <v>17.584307230792533</v>
      </c>
      <c r="E33">
        <v>0.17761938964019322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L33">
        <f t="shared" si="1"/>
        <v>1</v>
      </c>
      <c r="AM33">
        <f t="shared" si="2"/>
        <v>0</v>
      </c>
      <c r="AN33">
        <f t="shared" si="0"/>
        <v>0</v>
      </c>
      <c r="AO33">
        <f t="shared" si="3"/>
        <v>0</v>
      </c>
    </row>
    <row r="34" spans="1:41" x14ac:dyDescent="0.25">
      <c r="A34" s="2">
        <v>151</v>
      </c>
      <c r="B34" t="s">
        <v>63</v>
      </c>
      <c r="C34">
        <v>22.455152933938912</v>
      </c>
      <c r="D34">
        <v>19.04273272685246</v>
      </c>
      <c r="E34">
        <v>0.19235127635961011</v>
      </c>
      <c r="F34">
        <v>0.2406458229962305</v>
      </c>
      <c r="G34">
        <v>0.18910470341413765</v>
      </c>
      <c r="H34">
        <v>0.13987569012872508</v>
      </c>
      <c r="I34">
        <v>0.10991594507197319</v>
      </c>
      <c r="J34">
        <v>2.2216845207849889E-2</v>
      </c>
      <c r="K34">
        <v>1.7455743611296391E-2</v>
      </c>
      <c r="L34">
        <v>0.24623303437812194</v>
      </c>
      <c r="M34">
        <v>0.19349429732851492</v>
      </c>
      <c r="N34">
        <v>0.21157084606070839</v>
      </c>
      <c r="O34">
        <v>0.31654972430484191</v>
      </c>
      <c r="P34">
        <v>0.24875044973861832</v>
      </c>
      <c r="Q34">
        <v>1.2396038008269639</v>
      </c>
      <c r="R34">
        <v>0</v>
      </c>
      <c r="S34">
        <v>3.5882606443028722E-2</v>
      </c>
      <c r="T34">
        <v>2.2192403745742158E-3</v>
      </c>
      <c r="U34">
        <v>6.5501808412542937E-3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L34">
        <f t="shared" si="1"/>
        <v>0.85659999999999992</v>
      </c>
      <c r="AM34">
        <f t="shared" si="2"/>
        <v>0</v>
      </c>
      <c r="AN34">
        <f t="shared" si="0"/>
        <v>0</v>
      </c>
      <c r="AO34">
        <f t="shared" si="3"/>
        <v>0</v>
      </c>
    </row>
    <row r="35" spans="1:41" x14ac:dyDescent="0.25">
      <c r="A35" s="2">
        <v>152</v>
      </c>
      <c r="B35" t="s">
        <v>125</v>
      </c>
      <c r="C35">
        <v>33895.478225371007</v>
      </c>
      <c r="D35">
        <v>28744.51780515803</v>
      </c>
      <c r="E35">
        <v>290.34884269476925</v>
      </c>
      <c r="F35">
        <v>185.86954837099603</v>
      </c>
      <c r="G35">
        <v>328.66299567293913</v>
      </c>
      <c r="H35">
        <v>111.20411175061257</v>
      </c>
      <c r="I35">
        <v>196.63599820211624</v>
      </c>
      <c r="J35">
        <v>16.085530129278585</v>
      </c>
      <c r="K35">
        <v>28.443115153823168</v>
      </c>
      <c r="L35">
        <v>459.6360119987084</v>
      </c>
      <c r="M35">
        <v>812.74855657290198</v>
      </c>
      <c r="N35">
        <v>499.89165636868898</v>
      </c>
      <c r="O35">
        <v>187.04024506275579</v>
      </c>
      <c r="P35">
        <v>330.73251957861157</v>
      </c>
      <c r="Q35">
        <v>961.04350356084922</v>
      </c>
      <c r="R35">
        <v>0</v>
      </c>
      <c r="S35">
        <v>27.487384055416676</v>
      </c>
      <c r="T35">
        <v>11.180129422556961</v>
      </c>
      <c r="U35">
        <v>10.564278093893456</v>
      </c>
      <c r="V35">
        <v>0</v>
      </c>
      <c r="W35">
        <v>0</v>
      </c>
      <c r="X35">
        <v>0</v>
      </c>
      <c r="Y35">
        <v>16.813014994151594</v>
      </c>
      <c r="Z35">
        <v>0</v>
      </c>
      <c r="AA35">
        <v>562.66493854115856</v>
      </c>
      <c r="AB35">
        <v>33.895478225371001</v>
      </c>
      <c r="AC35">
        <v>68.427351195413607</v>
      </c>
      <c r="AD35">
        <v>0</v>
      </c>
      <c r="AE35">
        <v>0</v>
      </c>
      <c r="AF35">
        <v>0</v>
      </c>
      <c r="AG35">
        <v>0</v>
      </c>
      <c r="AH35">
        <v>11.585210567958084</v>
      </c>
      <c r="AL35">
        <f t="shared" si="1"/>
        <v>0.85659999999999981</v>
      </c>
      <c r="AM35">
        <f t="shared" si="2"/>
        <v>9.999999999999998E-4</v>
      </c>
      <c r="AN35">
        <f t="shared" si="0"/>
        <v>1.7599999999999994E-2</v>
      </c>
      <c r="AO35">
        <f t="shared" si="3"/>
        <v>33.895478225371001</v>
      </c>
    </row>
    <row r="36" spans="1:41" x14ac:dyDescent="0.25">
      <c r="A36" s="2">
        <v>153</v>
      </c>
      <c r="B36" t="s">
        <v>56</v>
      </c>
      <c r="C36">
        <v>21769.197455923339</v>
      </c>
      <c r="D36">
        <v>18461.019629785973</v>
      </c>
      <c r="E36">
        <v>186.47491095796553</v>
      </c>
      <c r="F36">
        <v>197.57567248608322</v>
      </c>
      <c r="G36">
        <v>290.72114338879828</v>
      </c>
      <c r="H36">
        <v>101.036773485221</v>
      </c>
      <c r="I36">
        <v>148.66939938704445</v>
      </c>
      <c r="J36">
        <v>6.7787744521225379</v>
      </c>
      <c r="K36">
        <v>9.9743064695487202</v>
      </c>
      <c r="L36">
        <v>236.50732116757681</v>
      </c>
      <c r="M36">
        <v>348.00673837626755</v>
      </c>
      <c r="N36">
        <v>341.59283209302032</v>
      </c>
      <c r="O36">
        <v>234.49312987022799</v>
      </c>
      <c r="P36">
        <v>345.04272219897717</v>
      </c>
      <c r="Q36">
        <v>649.88131940372716</v>
      </c>
      <c r="R36">
        <v>0</v>
      </c>
      <c r="S36">
        <v>18.866275028896002</v>
      </c>
      <c r="T36">
        <v>1.5175071059318783</v>
      </c>
      <c r="U36">
        <v>7.8372637705920845</v>
      </c>
      <c r="V36">
        <v>0</v>
      </c>
      <c r="W36">
        <v>0</v>
      </c>
      <c r="X36">
        <v>0</v>
      </c>
      <c r="Y36">
        <v>0</v>
      </c>
      <c r="Z36">
        <v>0</v>
      </c>
      <c r="AA36">
        <v>153.44434709069014</v>
      </c>
      <c r="AB36">
        <v>21.769197455923344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7.988191948758482</v>
      </c>
      <c r="AL36">
        <f t="shared" si="1"/>
        <v>0.85660000000000025</v>
      </c>
      <c r="AM36">
        <f t="shared" si="2"/>
        <v>1.0000000000000002E-3</v>
      </c>
      <c r="AN36">
        <f t="shared" si="0"/>
        <v>8.0486910416138636E-3</v>
      </c>
      <c r="AO36">
        <f t="shared" si="3"/>
        <v>21.769197455923344</v>
      </c>
    </row>
    <row r="37" spans="1:41" x14ac:dyDescent="0.25">
      <c r="A37" s="2">
        <v>154</v>
      </c>
      <c r="B37" t="s">
        <v>150</v>
      </c>
      <c r="C37">
        <v>15.192499149757744</v>
      </c>
      <c r="D37">
        <v>15.040574278127584</v>
      </c>
      <c r="E37">
        <v>0.15192487163016014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L37">
        <f t="shared" si="1"/>
        <v>1</v>
      </c>
      <c r="AM37">
        <f t="shared" si="2"/>
        <v>0</v>
      </c>
      <c r="AN37">
        <f t="shared" si="0"/>
        <v>0</v>
      </c>
      <c r="AO37">
        <f t="shared" si="3"/>
        <v>0</v>
      </c>
    </row>
    <row r="38" spans="1:41" x14ac:dyDescent="0.25">
      <c r="A38" s="2">
        <v>155</v>
      </c>
      <c r="B38" t="s">
        <v>150</v>
      </c>
      <c r="C38">
        <v>21463.839125221366</v>
      </c>
      <c r="D38">
        <v>18202.065206375231</v>
      </c>
      <c r="E38">
        <v>183.85938828939854</v>
      </c>
      <c r="F38">
        <v>378.82330662072275</v>
      </c>
      <c r="G38">
        <v>234.94370917181718</v>
      </c>
      <c r="H38">
        <v>317.20547652814003</v>
      </c>
      <c r="I38">
        <v>196.72874623101532</v>
      </c>
      <c r="J38">
        <v>31.291995943104922</v>
      </c>
      <c r="K38">
        <v>19.407106278157524</v>
      </c>
      <c r="L38">
        <v>238.00364223083656</v>
      </c>
      <c r="M38">
        <v>147.60829091413567</v>
      </c>
      <c r="N38">
        <v>83.891716673477745</v>
      </c>
      <c r="O38">
        <v>273.53828193980814</v>
      </c>
      <c r="P38">
        <v>169.64660268981783</v>
      </c>
      <c r="Q38">
        <v>575.27555631419079</v>
      </c>
      <c r="R38">
        <v>0</v>
      </c>
      <c r="S38">
        <v>17.101586551923941</v>
      </c>
      <c r="T38">
        <v>1.3113518874818642</v>
      </c>
      <c r="U38">
        <v>5.8392175642492656</v>
      </c>
      <c r="V38">
        <v>0</v>
      </c>
      <c r="W38">
        <v>50.61646981232029</v>
      </c>
      <c r="X38">
        <v>2.594207518005974</v>
      </c>
      <c r="Y38">
        <v>3.6900788500255541</v>
      </c>
      <c r="Z38">
        <v>0</v>
      </c>
      <c r="AA38">
        <v>305.6832596663545</v>
      </c>
      <c r="AB38">
        <v>18.8696316072154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5.8442955639439251</v>
      </c>
      <c r="AL38">
        <f t="shared" si="1"/>
        <v>0.85660000000000036</v>
      </c>
      <c r="AM38">
        <f t="shared" si="2"/>
        <v>1.0000000000000002E-3</v>
      </c>
      <c r="AN38">
        <f t="shared" si="0"/>
        <v>1.7600000000000008E-2</v>
      </c>
      <c r="AO38">
        <f t="shared" si="3"/>
        <v>21.463839125221373</v>
      </c>
    </row>
    <row r="39" spans="1:41" x14ac:dyDescent="0.25">
      <c r="A39" s="2">
        <v>156</v>
      </c>
      <c r="B39" t="s">
        <v>150</v>
      </c>
      <c r="C39">
        <v>6345.0605507557711</v>
      </c>
      <c r="D39">
        <v>6165.5572572661422</v>
      </c>
      <c r="E39">
        <v>62.278002990685565</v>
      </c>
      <c r="F39">
        <v>16.887293625383553</v>
      </c>
      <c r="G39">
        <v>10.473874339600577</v>
      </c>
      <c r="H39">
        <v>14.140625756544015</v>
      </c>
      <c r="I39">
        <v>8.7694708207190111</v>
      </c>
      <c r="J39">
        <v>1.3946241682376304</v>
      </c>
      <c r="K39">
        <v>0.86516065657927332</v>
      </c>
      <c r="L39">
        <v>10.609634831475111</v>
      </c>
      <c r="M39">
        <v>6.5800342946539185</v>
      </c>
      <c r="N39">
        <v>3.7395673982555868</v>
      </c>
      <c r="O39">
        <v>12.194322207320271</v>
      </c>
      <c r="P39">
        <v>7.5624421158195414</v>
      </c>
      <c r="Q39">
        <v>14.245833637583624</v>
      </c>
      <c r="R39">
        <v>0</v>
      </c>
      <c r="S39">
        <v>0.42388734646147574</v>
      </c>
      <c r="T39">
        <v>5.8623581676084405E-2</v>
      </c>
      <c r="U39">
        <v>0.26041212344968084</v>
      </c>
      <c r="V39">
        <v>0</v>
      </c>
      <c r="W39">
        <v>0</v>
      </c>
      <c r="X39">
        <v>0</v>
      </c>
      <c r="Y39">
        <v>0</v>
      </c>
      <c r="Z39">
        <v>0</v>
      </c>
      <c r="AA39">
        <v>2.6744230444280404</v>
      </c>
      <c r="AB39">
        <v>6.3450605507557709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L39">
        <f t="shared" si="1"/>
        <v>0.98152495321971656</v>
      </c>
      <c r="AM39">
        <f t="shared" si="2"/>
        <v>1E-3</v>
      </c>
      <c r="AN39">
        <f t="shared" si="0"/>
        <v>1.421496851453921E-3</v>
      </c>
      <c r="AO39">
        <f t="shared" si="3"/>
        <v>6.3450605507557709</v>
      </c>
    </row>
    <row r="40" spans="1:41" x14ac:dyDescent="0.25">
      <c r="A40" s="2">
        <v>157</v>
      </c>
      <c r="B40" t="s">
        <v>150</v>
      </c>
      <c r="C40">
        <v>2057.0997038820256</v>
      </c>
      <c r="D40">
        <v>1744.4905837337324</v>
      </c>
      <c r="E40">
        <v>17.621022611610911</v>
      </c>
      <c r="F40">
        <v>41.676255744340715</v>
      </c>
      <c r="G40">
        <v>25.847334455041203</v>
      </c>
      <c r="H40">
        <v>34.897351255817739</v>
      </c>
      <c r="I40">
        <v>21.643068857669181</v>
      </c>
      <c r="J40">
        <v>3.4425952848715911</v>
      </c>
      <c r="K40">
        <v>2.1350715283390516</v>
      </c>
      <c r="L40">
        <v>26.183994144506961</v>
      </c>
      <c r="M40">
        <v>16.239122191512713</v>
      </c>
      <c r="N40">
        <v>9.2293251392790463</v>
      </c>
      <c r="O40">
        <v>30.093310090936956</v>
      </c>
      <c r="P40">
        <v>18.663686282516288</v>
      </c>
      <c r="Q40">
        <v>27.138598876118103</v>
      </c>
      <c r="R40">
        <v>0</v>
      </c>
      <c r="S40">
        <v>0.80680987238594104</v>
      </c>
      <c r="T40">
        <v>0.14422648129764054</v>
      </c>
      <c r="U40">
        <v>0.64239254372570698</v>
      </c>
      <c r="V40">
        <v>0</v>
      </c>
      <c r="W40">
        <v>0</v>
      </c>
      <c r="X40">
        <v>0</v>
      </c>
      <c r="Y40">
        <v>0</v>
      </c>
      <c r="Z40">
        <v>0</v>
      </c>
      <c r="AA40">
        <v>34.147855084441623</v>
      </c>
      <c r="AB40">
        <v>2.0570997038820256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L40">
        <f t="shared" si="1"/>
        <v>0.85660000000000014</v>
      </c>
      <c r="AM40">
        <f t="shared" si="2"/>
        <v>1E-3</v>
      </c>
      <c r="AN40">
        <f t="shared" si="0"/>
        <v>1.7599999999999998E-2</v>
      </c>
      <c r="AO40">
        <f t="shared" si="3"/>
        <v>2.0570997038820256</v>
      </c>
    </row>
    <row r="41" spans="1:41" x14ac:dyDescent="0.25">
      <c r="A41" s="2">
        <v>158</v>
      </c>
      <c r="B41" t="s">
        <v>326</v>
      </c>
      <c r="C41">
        <v>9923.2557722943147</v>
      </c>
      <c r="D41">
        <v>8415.2582818620049</v>
      </c>
      <c r="E41">
        <v>85.002612685303831</v>
      </c>
      <c r="F41">
        <v>137.93314628418634</v>
      </c>
      <c r="G41">
        <v>163.656945979179</v>
      </c>
      <c r="H41">
        <v>128.85674615396374</v>
      </c>
      <c r="I41">
        <v>152.8879006448517</v>
      </c>
      <c r="J41">
        <v>5.4395390947797093</v>
      </c>
      <c r="K41">
        <v>6.4540165536107468</v>
      </c>
      <c r="L41">
        <v>119.71493016134983</v>
      </c>
      <c r="M41">
        <v>142.04112026793342</v>
      </c>
      <c r="N41">
        <v>64.566213923155956</v>
      </c>
      <c r="O41">
        <v>43.156697374288832</v>
      </c>
      <c r="P41">
        <v>51.205215418373129</v>
      </c>
      <c r="Q41">
        <v>97.819444751175794</v>
      </c>
      <c r="R41">
        <v>116.06226073879225</v>
      </c>
      <c r="S41">
        <v>0</v>
      </c>
      <c r="T41">
        <v>1.6455909743417443</v>
      </c>
      <c r="U41">
        <v>2.6841282920565912</v>
      </c>
      <c r="V41">
        <v>0</v>
      </c>
      <c r="W41">
        <v>56.467582034780136</v>
      </c>
      <c r="X41">
        <v>4.1541864302646703</v>
      </c>
      <c r="Y41">
        <v>13.993539315380492</v>
      </c>
      <c r="Z41">
        <v>0</v>
      </c>
      <c r="AA41">
        <v>108.25846378530544</v>
      </c>
      <c r="AB41">
        <v>5.7690693420296437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0.22814022720503949</v>
      </c>
      <c r="AL41">
        <f t="shared" si="1"/>
        <v>0.85659999999999992</v>
      </c>
      <c r="AM41">
        <f t="shared" si="2"/>
        <v>1E-3</v>
      </c>
      <c r="AN41">
        <f t="shared" si="0"/>
        <v>1.7599999999999994E-2</v>
      </c>
      <c r="AO41">
        <f t="shared" si="3"/>
        <v>9.9232557722943149</v>
      </c>
    </row>
    <row r="42" spans="1:41" x14ac:dyDescent="0.25">
      <c r="A42" s="2">
        <v>159</v>
      </c>
      <c r="B42" t="s">
        <v>326</v>
      </c>
      <c r="C42">
        <v>15410.542164279821</v>
      </c>
      <c r="D42">
        <v>13068.663789319489</v>
      </c>
      <c r="E42">
        <v>132.00662860260562</v>
      </c>
      <c r="F42">
        <v>193.35629271350138</v>
      </c>
      <c r="G42">
        <v>229.41615072313786</v>
      </c>
      <c r="H42">
        <v>180.63291388399597</v>
      </c>
      <c r="I42">
        <v>214.32027209733874</v>
      </c>
      <c r="J42">
        <v>7.6252072004908369</v>
      </c>
      <c r="K42">
        <v>9.0473490214561938</v>
      </c>
      <c r="L42">
        <v>167.81819346236546</v>
      </c>
      <c r="M42">
        <v>199.11484900951061</v>
      </c>
      <c r="N42">
        <v>90.50985050400817</v>
      </c>
      <c r="O42">
        <v>60.497608546442237</v>
      </c>
      <c r="P42">
        <v>71.78021090664113</v>
      </c>
      <c r="Q42">
        <v>162.07163937175616</v>
      </c>
      <c r="R42">
        <v>192.29654530603676</v>
      </c>
      <c r="S42">
        <v>0</v>
      </c>
      <c r="T42">
        <v>2.3066057708439853</v>
      </c>
      <c r="U42">
        <v>3.7628354540658968</v>
      </c>
      <c r="V42">
        <v>0</v>
      </c>
      <c r="W42">
        <v>162.26670247208679</v>
      </c>
      <c r="X42">
        <v>6.473835064446317</v>
      </c>
      <c r="Y42">
        <v>19.113758924486401</v>
      </c>
      <c r="Z42">
        <v>0</v>
      </c>
      <c r="AA42">
        <v>93.548297454958217</v>
      </c>
      <c r="AB42">
        <v>8.9367070998335016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134.97592137032336</v>
      </c>
      <c r="AL42">
        <f t="shared" si="1"/>
        <v>0.85659999999999992</v>
      </c>
      <c r="AM42">
        <f t="shared" si="2"/>
        <v>9.999999999999998E-4</v>
      </c>
      <c r="AN42">
        <f t="shared" si="0"/>
        <v>1.7599999999999998E-2</v>
      </c>
      <c r="AO42">
        <f t="shared" si="3"/>
        <v>15.410542164279818</v>
      </c>
    </row>
    <row r="43" spans="1:41" x14ac:dyDescent="0.25">
      <c r="A43" s="2">
        <v>160</v>
      </c>
      <c r="B43" t="s">
        <v>326</v>
      </c>
      <c r="C43">
        <v>1854.3654415635165</v>
      </c>
      <c r="D43">
        <v>1827.3989592460191</v>
      </c>
      <c r="E43">
        <v>18.458632616230229</v>
      </c>
      <c r="F43">
        <v>0.76911789437721878</v>
      </c>
      <c r="G43">
        <v>0.91249269875035377</v>
      </c>
      <c r="H43">
        <v>0.71841073289327284</v>
      </c>
      <c r="I43">
        <v>0.8524478526720014</v>
      </c>
      <c r="J43">
        <v>3.0377024566612149E-2</v>
      </c>
      <c r="K43">
        <v>3.5932354725602522E-2</v>
      </c>
      <c r="L43">
        <v>0.66746712705157163</v>
      </c>
      <c r="M43">
        <v>0.79193018879726251</v>
      </c>
      <c r="N43">
        <v>0.36003275031089732</v>
      </c>
      <c r="O43">
        <v>0.24065222574950323</v>
      </c>
      <c r="P43">
        <v>0.28544947209481841</v>
      </c>
      <c r="Q43">
        <v>0.39820885639792691</v>
      </c>
      <c r="R43">
        <v>0.47243478113465692</v>
      </c>
      <c r="S43">
        <v>0</v>
      </c>
      <c r="T43">
        <v>9.2194862916334525E-3</v>
      </c>
      <c r="U43">
        <v>1.501121447455153E-2</v>
      </c>
      <c r="V43">
        <v>0</v>
      </c>
      <c r="W43">
        <v>9.4299599415691937E-2</v>
      </c>
      <c r="X43">
        <v>1.8208931423826695</v>
      </c>
      <c r="Y43">
        <v>0</v>
      </c>
      <c r="Z43">
        <v>0</v>
      </c>
      <c r="AA43">
        <v>0</v>
      </c>
      <c r="AB43">
        <v>3.3472299180846897E-2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L43">
        <f t="shared" si="1"/>
        <v>0.99541198864551006</v>
      </c>
      <c r="AM43">
        <f t="shared" si="2"/>
        <v>1E-3</v>
      </c>
      <c r="AN43">
        <f t="shared" si="0"/>
        <v>1.0508527592793051E-3</v>
      </c>
      <c r="AO43">
        <f t="shared" si="3"/>
        <v>1.8543654415635165</v>
      </c>
    </row>
    <row r="44" spans="1:41" x14ac:dyDescent="0.25">
      <c r="A44" s="2">
        <v>161</v>
      </c>
      <c r="B44" t="s">
        <v>326</v>
      </c>
      <c r="C44">
        <v>46.91136165835789</v>
      </c>
      <c r="D44">
        <v>42.676320060210493</v>
      </c>
      <c r="E44">
        <v>0.43107376014224191</v>
      </c>
      <c r="F44">
        <v>0.40265925141470338</v>
      </c>
      <c r="G44">
        <v>0.47775330363600421</v>
      </c>
      <c r="H44">
        <v>0.37616337681688217</v>
      </c>
      <c r="I44">
        <v>0.44631589968262142</v>
      </c>
      <c r="J44">
        <v>1.58792594992462E-2</v>
      </c>
      <c r="K44">
        <v>1.8840802324690289E-2</v>
      </c>
      <c r="L44">
        <v>0.34947601159583025</v>
      </c>
      <c r="M44">
        <v>0.41465167977285561</v>
      </c>
      <c r="N44">
        <v>0.1884840838580881</v>
      </c>
      <c r="O44">
        <v>0.12598476094247704</v>
      </c>
      <c r="P44">
        <v>0.14947999086522878</v>
      </c>
      <c r="Q44">
        <v>0</v>
      </c>
      <c r="R44">
        <v>0</v>
      </c>
      <c r="S44">
        <v>0</v>
      </c>
      <c r="T44">
        <v>4.8038703620782094E-3</v>
      </c>
      <c r="U44">
        <v>7.8355820473502927E-3</v>
      </c>
      <c r="V44">
        <v>0</v>
      </c>
      <c r="W44">
        <v>0.23277344924083918</v>
      </c>
      <c r="X44">
        <v>1.1429041932689104E-2</v>
      </c>
      <c r="Y44">
        <v>0</v>
      </c>
      <c r="Z44">
        <v>0</v>
      </c>
      <c r="AA44">
        <v>0.54595515428790176</v>
      </c>
      <c r="AB44">
        <v>3.5482319725668787E-2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L44">
        <f t="shared" si="1"/>
        <v>0.91891158765101777</v>
      </c>
      <c r="AM44">
        <f t="shared" si="2"/>
        <v>1E-3</v>
      </c>
      <c r="AN44">
        <f t="shared" si="0"/>
        <v>1.7600000000000001E-2</v>
      </c>
      <c r="AO44">
        <f t="shared" si="3"/>
        <v>4.6911361658357895E-2</v>
      </c>
    </row>
    <row r="45" spans="1:41" x14ac:dyDescent="0.25">
      <c r="A45" s="2">
        <v>162</v>
      </c>
      <c r="B45" t="s">
        <v>143</v>
      </c>
      <c r="C45">
        <v>24.949699531432525</v>
      </c>
      <c r="D45">
        <v>21.158193183092827</v>
      </c>
      <c r="E45">
        <v>0.21371943553227679</v>
      </c>
      <c r="F45">
        <v>0.28002869969481947</v>
      </c>
      <c r="G45">
        <v>0.33225384087485166</v>
      </c>
      <c r="H45">
        <v>0.48788577455712251</v>
      </c>
      <c r="I45">
        <v>0.57887314088482411</v>
      </c>
      <c r="J45">
        <v>3.980397102615954E-2</v>
      </c>
      <c r="K45">
        <v>4.7226108858419283E-2</v>
      </c>
      <c r="L45">
        <v>0.28491217960784443</v>
      </c>
      <c r="M45">
        <v>0.33804397671150321</v>
      </c>
      <c r="N45">
        <v>0.12475051648759698</v>
      </c>
      <c r="O45">
        <v>0.18134896229242953</v>
      </c>
      <c r="P45">
        <v>0.21516900600041089</v>
      </c>
      <c r="Q45">
        <v>9.9700160711093069E-2</v>
      </c>
      <c r="R45">
        <v>0.11829376414325665</v>
      </c>
      <c r="S45">
        <v>0</v>
      </c>
      <c r="T45">
        <v>1.5395373134520535E-3</v>
      </c>
      <c r="U45">
        <v>8.8425618904278448E-3</v>
      </c>
      <c r="V45">
        <v>0</v>
      </c>
      <c r="W45">
        <v>0.12421490514634417</v>
      </c>
      <c r="X45">
        <v>7.4898053853011204E-3</v>
      </c>
      <c r="Y45">
        <v>0</v>
      </c>
      <c r="Z45">
        <v>0</v>
      </c>
      <c r="AA45">
        <v>0.28995010707543573</v>
      </c>
      <c r="AB45">
        <v>1.7459894146131406E-2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L45">
        <f t="shared" si="1"/>
        <v>0.85660000000000003</v>
      </c>
      <c r="AM45">
        <f t="shared" si="2"/>
        <v>1E-3</v>
      </c>
      <c r="AN45">
        <f t="shared" si="0"/>
        <v>1.7599999999999998E-2</v>
      </c>
      <c r="AO45">
        <f t="shared" si="3"/>
        <v>2.4949699531432525E-2</v>
      </c>
    </row>
    <row r="46" spans="1:41" x14ac:dyDescent="0.25">
      <c r="A46" s="2">
        <v>163</v>
      </c>
      <c r="B46" t="s">
        <v>143</v>
      </c>
      <c r="C46">
        <v>7.5898743355530813</v>
      </c>
      <c r="D46">
        <v>6.9769493188255698</v>
      </c>
      <c r="E46">
        <v>7.0447259258240635E-2</v>
      </c>
      <c r="F46">
        <v>2.646214939655216E-2</v>
      </c>
      <c r="G46">
        <v>3.0872507547637557E-2</v>
      </c>
      <c r="H46">
        <v>4.5573701874628669E-2</v>
      </c>
      <c r="I46">
        <v>5.3904377402154827E-2</v>
      </c>
      <c r="J46">
        <v>3.9203185525362692E-3</v>
      </c>
      <c r="K46">
        <v>4.4103579550694777E-3</v>
      </c>
      <c r="L46">
        <v>2.6952188701077413E-2</v>
      </c>
      <c r="M46">
        <v>3.1362548322282191E-2</v>
      </c>
      <c r="N46">
        <v>1.1760955069561053E-2</v>
      </c>
      <c r="O46">
        <v>1.6661353995291082E-2</v>
      </c>
      <c r="P46">
        <v>2.0091632067206593E-2</v>
      </c>
      <c r="Q46">
        <v>2.357738728537586E-2</v>
      </c>
      <c r="R46">
        <v>2.7978499088236387E-2</v>
      </c>
      <c r="S46">
        <v>0</v>
      </c>
      <c r="T46">
        <v>0</v>
      </c>
      <c r="U46">
        <v>9.800795891300874E-4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0.21796970062253151</v>
      </c>
      <c r="AL46">
        <f t="shared" si="1"/>
        <v>0.92852612131822065</v>
      </c>
      <c r="AM46">
        <f t="shared" si="2"/>
        <v>0</v>
      </c>
      <c r="AN46">
        <f t="shared" si="0"/>
        <v>0</v>
      </c>
      <c r="AO46">
        <f t="shared" si="3"/>
        <v>0</v>
      </c>
    </row>
    <row r="47" spans="1:41" x14ac:dyDescent="0.25">
      <c r="A47" s="2">
        <v>164</v>
      </c>
      <c r="B47" t="s">
        <v>143</v>
      </c>
      <c r="C47">
        <v>3.5584333755617785</v>
      </c>
      <c r="D47">
        <v>3.0176726955155506</v>
      </c>
      <c r="E47">
        <v>3.0481333990669313E-2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5.3886302840692405E-4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0.50974048302715202</v>
      </c>
      <c r="AL47">
        <f t="shared" si="1"/>
        <v>0.85660000000000014</v>
      </c>
      <c r="AM47">
        <f t="shared" si="2"/>
        <v>0</v>
      </c>
      <c r="AN47">
        <f t="shared" si="0"/>
        <v>0</v>
      </c>
      <c r="AO47">
        <f t="shared" si="3"/>
        <v>0</v>
      </c>
    </row>
    <row r="48" spans="1:41" x14ac:dyDescent="0.25">
      <c r="A48" s="2">
        <v>165</v>
      </c>
      <c r="B48" t="s">
        <v>143</v>
      </c>
      <c r="C48">
        <v>25.537661109721196</v>
      </c>
      <c r="D48">
        <v>21.65680696658487</v>
      </c>
      <c r="E48">
        <v>0.2187535400023016</v>
      </c>
      <c r="F48">
        <v>7.3776071896559381E-2</v>
      </c>
      <c r="G48">
        <v>4.006841206816069E-2</v>
      </c>
      <c r="H48">
        <v>4.5563755839927875E-2</v>
      </c>
      <c r="I48">
        <v>2.4793953040756152E-2</v>
      </c>
      <c r="J48">
        <v>2.8385398615638938E-2</v>
      </c>
      <c r="K48">
        <v>1.5404271163012229E-2</v>
      </c>
      <c r="L48">
        <v>0.65087370877891271</v>
      </c>
      <c r="M48">
        <v>0.353735719946972</v>
      </c>
      <c r="N48">
        <v>0.35183179535512937</v>
      </c>
      <c r="O48">
        <v>4.27079074628407E-2</v>
      </c>
      <c r="P48">
        <v>2.3192947374965713E-2</v>
      </c>
      <c r="Q48">
        <v>0.52146457862285145</v>
      </c>
      <c r="R48">
        <v>0</v>
      </c>
      <c r="S48">
        <v>3.7650358995822211E-2</v>
      </c>
      <c r="T48">
        <v>8.2213800132466643E-4</v>
      </c>
      <c r="U48">
        <v>1.2115718551927642E-2</v>
      </c>
      <c r="V48">
        <v>0</v>
      </c>
      <c r="W48">
        <v>0</v>
      </c>
      <c r="X48">
        <v>0</v>
      </c>
      <c r="Y48">
        <v>3.3315170446612592E-2</v>
      </c>
      <c r="Z48">
        <v>0</v>
      </c>
      <c r="AA48">
        <v>0.36322178520522252</v>
      </c>
      <c r="AB48">
        <v>2.5537661109721194E-2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1.0176392506576608</v>
      </c>
      <c r="AL48">
        <f t="shared" si="1"/>
        <v>0.85659999999999981</v>
      </c>
      <c r="AM48">
        <f t="shared" si="2"/>
        <v>1E-3</v>
      </c>
      <c r="AN48">
        <f t="shared" si="0"/>
        <v>1.5222985560214758E-2</v>
      </c>
      <c r="AO48">
        <f t="shared" si="3"/>
        <v>2.5537661109721194E-2</v>
      </c>
    </row>
    <row r="49" spans="1:41" x14ac:dyDescent="0.25">
      <c r="A49" s="2">
        <v>166</v>
      </c>
      <c r="B49" t="s">
        <v>143</v>
      </c>
      <c r="C49">
        <v>2.119123519406275</v>
      </c>
      <c r="D49">
        <v>1.7970872386017702</v>
      </c>
      <c r="E49">
        <v>1.8153968121644576E-2</v>
      </c>
      <c r="F49">
        <v>1.7999896807650947E-2</v>
      </c>
      <c r="G49">
        <v>2.1360801343395953E-2</v>
      </c>
      <c r="H49">
        <v>3.136555582480182E-2</v>
      </c>
      <c r="I49">
        <v>3.7221150654654186E-2</v>
      </c>
      <c r="J49">
        <v>2.5553268155560057E-3</v>
      </c>
      <c r="K49">
        <v>3.0404059939575802E-3</v>
      </c>
      <c r="L49">
        <v>1.8320394569847114E-2</v>
      </c>
      <c r="M49">
        <v>2.173327272235738E-2</v>
      </c>
      <c r="N49">
        <v>8.0211278353089482E-3</v>
      </c>
      <c r="O49">
        <v>1.1659220374001994E-2</v>
      </c>
      <c r="P49">
        <v>1.3833413772125691E-2</v>
      </c>
      <c r="Q49">
        <v>0</v>
      </c>
      <c r="R49">
        <v>0</v>
      </c>
      <c r="S49">
        <v>0</v>
      </c>
      <c r="T49">
        <v>9.5283376013389237E-5</v>
      </c>
      <c r="U49">
        <v>5.7170025608033539E-4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0.11610476233710847</v>
      </c>
      <c r="AL49">
        <f t="shared" si="1"/>
        <v>0.85659999999999981</v>
      </c>
      <c r="AM49">
        <f t="shared" si="2"/>
        <v>0</v>
      </c>
      <c r="AN49">
        <f t="shared" si="0"/>
        <v>0</v>
      </c>
      <c r="AO49">
        <f t="shared" si="3"/>
        <v>0</v>
      </c>
    </row>
    <row r="50" spans="1:41" x14ac:dyDescent="0.25">
      <c r="A50" s="2">
        <v>167</v>
      </c>
      <c r="B50" t="s">
        <v>143</v>
      </c>
      <c r="C50">
        <v>3002.4218298350643</v>
      </c>
      <c r="D50">
        <v>2546.1554598092184</v>
      </c>
      <c r="E50">
        <v>25.719079627498235</v>
      </c>
      <c r="F50">
        <v>26.224631035331779</v>
      </c>
      <c r="G50">
        <v>31.115400097580682</v>
      </c>
      <c r="H50">
        <v>45.690551176670077</v>
      </c>
      <c r="I50">
        <v>54.211565912336326</v>
      </c>
      <c r="J50">
        <v>3.7275945511295179</v>
      </c>
      <c r="K50">
        <v>4.4227235617809937</v>
      </c>
      <c r="L50">
        <v>26.681879677796164</v>
      </c>
      <c r="M50">
        <v>31.657855032000626</v>
      </c>
      <c r="N50">
        <v>11.682829175735865</v>
      </c>
      <c r="O50">
        <v>16.983234219055312</v>
      </c>
      <c r="P50">
        <v>20.150639376256439</v>
      </c>
      <c r="Q50">
        <v>16.395609737541719</v>
      </c>
      <c r="R50">
        <v>19.453285775757635</v>
      </c>
      <c r="S50">
        <v>0</v>
      </c>
      <c r="T50">
        <v>0.14419200683005201</v>
      </c>
      <c r="U50">
        <v>0.82814015574558664</v>
      </c>
      <c r="V50">
        <v>0</v>
      </c>
      <c r="W50">
        <v>4.3879961524885349</v>
      </c>
      <c r="X50">
        <v>0.23175978140920697</v>
      </c>
      <c r="Y50">
        <v>0</v>
      </c>
      <c r="Z50">
        <v>0</v>
      </c>
      <c r="AA50">
        <v>45.45220622277354</v>
      </c>
      <c r="AB50">
        <v>2.7706620484258577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68.334534701702324</v>
      </c>
      <c r="AL50">
        <f t="shared" si="1"/>
        <v>0.85660000000000014</v>
      </c>
      <c r="AM50">
        <f t="shared" si="2"/>
        <v>1.0000000000000002E-3</v>
      </c>
      <c r="AN50">
        <f t="shared" si="0"/>
        <v>1.7600000000000001E-2</v>
      </c>
      <c r="AO50">
        <f t="shared" si="3"/>
        <v>3.0024218298350647</v>
      </c>
    </row>
    <row r="51" spans="1:41" x14ac:dyDescent="0.25">
      <c r="A51" s="2">
        <v>168</v>
      </c>
      <c r="B51" t="s">
        <v>143</v>
      </c>
      <c r="C51">
        <v>335.22812604601768</v>
      </c>
      <c r="D51">
        <v>284.2848554444775</v>
      </c>
      <c r="E51">
        <v>2.8715573265412844</v>
      </c>
      <c r="F51">
        <v>4.5156885105317327E-3</v>
      </c>
      <c r="G51">
        <v>0.98258061186517931</v>
      </c>
      <c r="H51">
        <v>8.4018949428581666E-3</v>
      </c>
      <c r="I51">
        <v>1.827983163218567</v>
      </c>
      <c r="J51">
        <v>9.0125302409694262E-3</v>
      </c>
      <c r="K51">
        <v>1.9604419899948111</v>
      </c>
      <c r="L51">
        <v>3.1933984568275203E-2</v>
      </c>
      <c r="M51">
        <v>6.9484007302221293</v>
      </c>
      <c r="N51">
        <v>1.7786686784245052</v>
      </c>
      <c r="O51">
        <v>6.4493681481801284E-3</v>
      </c>
      <c r="P51">
        <v>1.4029429644386431</v>
      </c>
      <c r="Q51">
        <v>20.769484342159355</v>
      </c>
      <c r="R51">
        <v>0</v>
      </c>
      <c r="S51">
        <v>1.4017196049467426</v>
      </c>
      <c r="T51">
        <v>7.8063366918865356E-3</v>
      </c>
      <c r="U51">
        <v>9.5575791212890338E-2</v>
      </c>
      <c r="V51">
        <v>0</v>
      </c>
      <c r="W51">
        <v>3.8203575579018887</v>
      </c>
      <c r="X51">
        <v>0.33522812604601776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6.6802099114654743</v>
      </c>
      <c r="AL51">
        <f t="shared" si="1"/>
        <v>0.85660000000000014</v>
      </c>
      <c r="AM51">
        <f t="shared" si="2"/>
        <v>1.0000000000000002E-3</v>
      </c>
      <c r="AN51">
        <f t="shared" si="0"/>
        <v>1.2396291841506932E-2</v>
      </c>
      <c r="AO51">
        <f t="shared" si="3"/>
        <v>0.33522812604601776</v>
      </c>
    </row>
    <row r="52" spans="1:41" x14ac:dyDescent="0.25">
      <c r="A52" s="2">
        <v>169</v>
      </c>
      <c r="B52" t="s">
        <v>143</v>
      </c>
      <c r="C52">
        <v>186.80991506416669</v>
      </c>
      <c r="D52">
        <v>172.04769598153828</v>
      </c>
      <c r="E52">
        <v>1.7378663090124673</v>
      </c>
      <c r="F52">
        <v>0.26257207510136443</v>
      </c>
      <c r="G52">
        <v>0.31152752337857265</v>
      </c>
      <c r="H52">
        <v>0.45747658253292173</v>
      </c>
      <c r="I52">
        <v>0.54278173943750463</v>
      </c>
      <c r="J52">
        <v>3.7319356716672608E-2</v>
      </c>
      <c r="K52">
        <v>4.4290531308365445E-2</v>
      </c>
      <c r="L52">
        <v>0.2671321650372499</v>
      </c>
      <c r="M52">
        <v>0.31697866537089558</v>
      </c>
      <c r="N52">
        <v>0.11696368087263945</v>
      </c>
      <c r="O52">
        <v>0.17005990047093908</v>
      </c>
      <c r="P52">
        <v>0.20174466854279904</v>
      </c>
      <c r="Q52">
        <v>0.12162349747905564</v>
      </c>
      <c r="R52">
        <v>0.14430956734565561</v>
      </c>
      <c r="S52">
        <v>0</v>
      </c>
      <c r="T52">
        <v>1.4414077383546305E-3</v>
      </c>
      <c r="U52">
        <v>8.2815426421829676E-3</v>
      </c>
      <c r="V52">
        <v>0</v>
      </c>
      <c r="W52">
        <v>5.5321385409174618E-2</v>
      </c>
      <c r="X52">
        <v>0.13343565361726187</v>
      </c>
      <c r="Y52">
        <v>0</v>
      </c>
      <c r="Z52">
        <v>0</v>
      </c>
      <c r="AA52">
        <v>2.1074814756207153E-2</v>
      </c>
      <c r="AB52">
        <v>5.3374261446904749E-2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9.7566437544111633</v>
      </c>
      <c r="AL52">
        <f t="shared" si="1"/>
        <v>0.93028018470463814</v>
      </c>
      <c r="AM52">
        <f t="shared" si="2"/>
        <v>9.9999999999999959E-4</v>
      </c>
      <c r="AN52">
        <f t="shared" si="0"/>
        <v>1.4089515277555832E-3</v>
      </c>
      <c r="AO52">
        <f t="shared" si="3"/>
        <v>0.18680991506416661</v>
      </c>
    </row>
    <row r="53" spans="1:41" x14ac:dyDescent="0.25">
      <c r="A53" s="2">
        <v>170</v>
      </c>
      <c r="B53" t="s">
        <v>143</v>
      </c>
      <c r="C53">
        <v>3.9919394436187887</v>
      </c>
      <c r="D53">
        <v>3.9520199446143804</v>
      </c>
      <c r="E53">
        <v>3.9919499004408096E-2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L53">
        <f t="shared" si="1"/>
        <v>1</v>
      </c>
      <c r="AM53">
        <f t="shared" si="2"/>
        <v>0</v>
      </c>
      <c r="AN53">
        <f t="shared" si="0"/>
        <v>0</v>
      </c>
      <c r="AO53">
        <f t="shared" si="3"/>
        <v>0</v>
      </c>
    </row>
    <row r="54" spans="1:41" x14ac:dyDescent="0.25">
      <c r="A54" s="2">
        <v>171</v>
      </c>
      <c r="B54" t="s">
        <v>143</v>
      </c>
      <c r="C54">
        <v>47.144942983018673</v>
      </c>
      <c r="D54">
        <v>40.807922333502241</v>
      </c>
      <c r="E54">
        <v>0.41220109772568186</v>
      </c>
      <c r="F54">
        <v>0.19118207405670556</v>
      </c>
      <c r="G54">
        <v>0.1039061951989156</v>
      </c>
      <c r="H54">
        <v>0.11818814721431516</v>
      </c>
      <c r="I54">
        <v>6.4235017551232287E-2</v>
      </c>
      <c r="J54">
        <v>7.3527335053218526E-2</v>
      </c>
      <c r="K54">
        <v>3.9961396104484903E-2</v>
      </c>
      <c r="L54">
        <v>1.6873691586459343</v>
      </c>
      <c r="M54">
        <v>0.91707612320154008</v>
      </c>
      <c r="N54">
        <v>0.91207318301502471</v>
      </c>
      <c r="O54">
        <v>0.11066553393592128</v>
      </c>
      <c r="P54">
        <v>6.0146219352694645E-2</v>
      </c>
      <c r="Q54">
        <v>1.0907019632641044</v>
      </c>
      <c r="R54">
        <v>0</v>
      </c>
      <c r="S54">
        <v>7.8740989982037754E-2</v>
      </c>
      <c r="T54">
        <v>2.1193935010464268E-3</v>
      </c>
      <c r="U54">
        <v>3.141814486475851E-2</v>
      </c>
      <c r="V54">
        <v>0</v>
      </c>
      <c r="W54">
        <v>1.9572551176030244E-5</v>
      </c>
      <c r="X54">
        <v>3.4919592477951558E-6</v>
      </c>
      <c r="Y54">
        <v>0</v>
      </c>
      <c r="Z54">
        <v>0</v>
      </c>
      <c r="AA54">
        <v>0.39634416131461236</v>
      </c>
      <c r="AB54">
        <v>4.7141451023770861E-2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L54">
        <f t="shared" si="1"/>
        <v>0.87432756989599436</v>
      </c>
      <c r="AM54">
        <f t="shared" si="2"/>
        <v>9.9999999999999959E-4</v>
      </c>
      <c r="AN54">
        <f t="shared" si="0"/>
        <v>9.4073435831401094E-3</v>
      </c>
      <c r="AO54">
        <f t="shared" si="3"/>
        <v>4.7144942983018655E-2</v>
      </c>
    </row>
    <row r="55" spans="1:41" x14ac:dyDescent="0.25">
      <c r="A55" s="2">
        <v>172</v>
      </c>
      <c r="B55" t="s">
        <v>143</v>
      </c>
      <c r="C55">
        <v>4669.5840013819497</v>
      </c>
      <c r="D55">
        <v>3959.965450508791</v>
      </c>
      <c r="E55">
        <v>40.000205074984898</v>
      </c>
      <c r="F55">
        <v>34.772642931986717</v>
      </c>
      <c r="G55">
        <v>41.257908684324214</v>
      </c>
      <c r="H55">
        <v>60.583809451634117</v>
      </c>
      <c r="I55">
        <v>71.882538010348384</v>
      </c>
      <c r="J55">
        <v>4.9429221404893378</v>
      </c>
      <c r="K55">
        <v>5.8642717799117872</v>
      </c>
      <c r="L55">
        <v>35.37896392591594</v>
      </c>
      <c r="M55">
        <v>41.977295030421267</v>
      </c>
      <c r="N55">
        <v>15.491188330209852</v>
      </c>
      <c r="O55">
        <v>22.519338319733979</v>
      </c>
      <c r="P55">
        <v>26.718708429297976</v>
      </c>
      <c r="Q55">
        <v>49.094246255081124</v>
      </c>
      <c r="R55">
        <v>58.25014889252256</v>
      </c>
      <c r="S55">
        <v>0</v>
      </c>
      <c r="T55">
        <v>0.1911746515459713</v>
      </c>
      <c r="U55">
        <v>1.0982832938314402</v>
      </c>
      <c r="V55">
        <v>0</v>
      </c>
      <c r="W55">
        <v>9.2532691433658361</v>
      </c>
      <c r="X55">
        <v>0.55972381575659558</v>
      </c>
      <c r="Y55">
        <v>0</v>
      </c>
      <c r="Z55">
        <v>0</v>
      </c>
      <c r="AA55">
        <v>68.261825279574481</v>
      </c>
      <c r="AB55">
        <v>4.1098601856253518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117.4102272465943</v>
      </c>
      <c r="AL55">
        <f t="shared" si="1"/>
        <v>0.85659999999999958</v>
      </c>
      <c r="AM55">
        <f t="shared" si="2"/>
        <v>9.9999999999999959E-4</v>
      </c>
      <c r="AN55">
        <f t="shared" si="0"/>
        <v>1.7599999999999991E-2</v>
      </c>
      <c r="AO55">
        <f t="shared" si="3"/>
        <v>4.6695840013819474</v>
      </c>
    </row>
    <row r="56" spans="1:41" x14ac:dyDescent="0.25">
      <c r="A56" s="2">
        <v>173</v>
      </c>
      <c r="B56" t="s">
        <v>143</v>
      </c>
      <c r="C56">
        <v>2095.6806933284388</v>
      </c>
      <c r="D56">
        <v>1777.2088152963124</v>
      </c>
      <c r="E56">
        <v>17.951266608828295</v>
      </c>
      <c r="F56">
        <v>2.3636404557800837E-2</v>
      </c>
      <c r="G56">
        <v>5.071321898492565</v>
      </c>
      <c r="H56">
        <v>4.3771118805752872E-2</v>
      </c>
      <c r="I56">
        <v>9.4353021810620454</v>
      </c>
      <c r="J56">
        <v>4.7272808240179313E-2</v>
      </c>
      <c r="K56">
        <v>10.119007043133809</v>
      </c>
      <c r="L56">
        <v>0.16457939466381918</v>
      </c>
      <c r="M56">
        <v>35.866054907535187</v>
      </c>
      <c r="N56">
        <v>9.1814296970661289</v>
      </c>
      <c r="O56">
        <v>3.3266048751628835E-2</v>
      </c>
      <c r="P56">
        <v>7.2414940130205876</v>
      </c>
      <c r="Q56">
        <v>57.935059117376497</v>
      </c>
      <c r="R56">
        <v>0</v>
      </c>
      <c r="S56">
        <v>3.9098025136579637</v>
      </c>
      <c r="T56">
        <v>4.0269428495904071E-2</v>
      </c>
      <c r="U56">
        <v>0.49373821025412717</v>
      </c>
      <c r="V56">
        <v>0</v>
      </c>
      <c r="W56">
        <v>34.788299509252084</v>
      </c>
      <c r="X56">
        <v>2.0956806933284389</v>
      </c>
      <c r="Y56">
        <v>81.732110524889777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42.298515910713832</v>
      </c>
      <c r="AL56">
        <f t="shared" si="1"/>
        <v>0.85660000000000003</v>
      </c>
      <c r="AM56">
        <f t="shared" si="2"/>
        <v>1E-3</v>
      </c>
      <c r="AN56">
        <f t="shared" si="0"/>
        <v>1.7600000000000001E-2</v>
      </c>
      <c r="AO56">
        <f t="shared" si="3"/>
        <v>2.0956806933284389</v>
      </c>
    </row>
    <row r="57" spans="1:41" x14ac:dyDescent="0.25">
      <c r="A57" s="2">
        <v>174</v>
      </c>
      <c r="B57" t="s">
        <v>143</v>
      </c>
      <c r="C57">
        <v>6888.6186057713767</v>
      </c>
      <c r="D57">
        <v>5841.7825949363805</v>
      </c>
      <c r="E57">
        <v>59.008102767380976</v>
      </c>
      <c r="F57">
        <v>19.735893631033885</v>
      </c>
      <c r="G57">
        <v>10.726819914723659</v>
      </c>
      <c r="H57">
        <v>12.200308640552207</v>
      </c>
      <c r="I57">
        <v>6.6312692350193094</v>
      </c>
      <c r="J57">
        <v>7.5901168141904298</v>
      </c>
      <c r="K57">
        <v>4.1250880597676742</v>
      </c>
      <c r="L57">
        <v>174.18982425005191</v>
      </c>
      <c r="M57">
        <v>94.671396948952889</v>
      </c>
      <c r="N57">
        <v>94.154480585039252</v>
      </c>
      <c r="O57">
        <v>11.424369465443055</v>
      </c>
      <c r="P57">
        <v>6.2086497030151344</v>
      </c>
      <c r="Q57">
        <v>297.9621461454135</v>
      </c>
      <c r="R57">
        <v>0</v>
      </c>
      <c r="S57">
        <v>21.510811271395745</v>
      </c>
      <c r="T57">
        <v>0.2192624609019998</v>
      </c>
      <c r="U57">
        <v>3.2434939164518619</v>
      </c>
      <c r="V57">
        <v>0</v>
      </c>
      <c r="W57">
        <v>0</v>
      </c>
      <c r="X57">
        <v>0</v>
      </c>
      <c r="Y57">
        <v>25.539674965934665</v>
      </c>
      <c r="Z57">
        <v>0</v>
      </c>
      <c r="AA57">
        <v>114.35106885580487</v>
      </c>
      <c r="AB57">
        <v>6.8886186057713781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76.454614598152261</v>
      </c>
      <c r="AL57">
        <f t="shared" si="1"/>
        <v>0.85660000000000014</v>
      </c>
      <c r="AM57">
        <f t="shared" si="2"/>
        <v>1.0000000000000002E-3</v>
      </c>
      <c r="AN57">
        <f t="shared" si="0"/>
        <v>1.7600000000000005E-2</v>
      </c>
      <c r="AO57">
        <f t="shared" si="3"/>
        <v>6.8886186057713781</v>
      </c>
    </row>
    <row r="58" spans="1:41" x14ac:dyDescent="0.25">
      <c r="A58" s="2">
        <v>175</v>
      </c>
      <c r="B58" t="s">
        <v>143</v>
      </c>
      <c r="C58">
        <v>801.95580501353868</v>
      </c>
      <c r="D58">
        <v>680.08584205992122</v>
      </c>
      <c r="E58">
        <v>6.8695005146760657</v>
      </c>
      <c r="F58">
        <v>4.3684297053559273</v>
      </c>
      <c r="G58">
        <v>5.1827062834987006</v>
      </c>
      <c r="H58">
        <v>7.6107237104583509</v>
      </c>
      <c r="I58">
        <v>9.0299028990110237</v>
      </c>
      <c r="J58">
        <v>0.62091591578143712</v>
      </c>
      <c r="K58">
        <v>0.73661204709080874</v>
      </c>
      <c r="L58">
        <v>4.4444929058707388</v>
      </c>
      <c r="M58">
        <v>5.2731814588478985</v>
      </c>
      <c r="N58">
        <v>1.9460169753095793</v>
      </c>
      <c r="O58">
        <v>2.8291506864834459</v>
      </c>
      <c r="P58">
        <v>3.3563887258081149</v>
      </c>
      <c r="Q58">
        <v>6.1615195743340418</v>
      </c>
      <c r="R58">
        <v>7.3108741670436439</v>
      </c>
      <c r="S58">
        <v>0</v>
      </c>
      <c r="T58">
        <v>2.401995765697635E-2</v>
      </c>
      <c r="U58">
        <v>0.13811475882952623</v>
      </c>
      <c r="V58">
        <v>0</v>
      </c>
      <c r="W58">
        <v>0.69927785987504565</v>
      </c>
      <c r="X58">
        <v>0.49948419276052103</v>
      </c>
      <c r="Y58">
        <v>0</v>
      </c>
      <c r="Z58">
        <v>0</v>
      </c>
      <c r="AA58">
        <v>0.25973177024578709</v>
      </c>
      <c r="AB58">
        <v>0.19979367710420842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54.309125167575608</v>
      </c>
      <c r="AL58">
        <f t="shared" si="1"/>
        <v>0.85660000000000003</v>
      </c>
      <c r="AM58">
        <f t="shared" si="2"/>
        <v>8.7196559398048659E-4</v>
      </c>
      <c r="AN58">
        <f t="shared" si="0"/>
        <v>2.0678040979547085E-3</v>
      </c>
      <c r="AO58">
        <f t="shared" si="3"/>
        <v>0.69927786986472951</v>
      </c>
    </row>
    <row r="59" spans="1:41" x14ac:dyDescent="0.25">
      <c r="A59" s="2">
        <v>176</v>
      </c>
      <c r="B59" t="s">
        <v>143</v>
      </c>
      <c r="C59">
        <v>104.47583788549345</v>
      </c>
      <c r="D59">
        <v>88.599062705043735</v>
      </c>
      <c r="E59">
        <v>0.89494002766996028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6.7245403523125589</v>
      </c>
      <c r="R59">
        <v>0</v>
      </c>
      <c r="S59">
        <v>0.45383553061389104</v>
      </c>
      <c r="T59">
        <v>0</v>
      </c>
      <c r="U59">
        <v>0</v>
      </c>
      <c r="V59">
        <v>0</v>
      </c>
      <c r="W59">
        <v>1.7342989088991916</v>
      </c>
      <c r="X59">
        <v>0.10447583788549346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5.9646845230686276</v>
      </c>
      <c r="AL59">
        <f t="shared" si="1"/>
        <v>0.85660000000000003</v>
      </c>
      <c r="AM59">
        <f t="shared" si="2"/>
        <v>1E-3</v>
      </c>
      <c r="AN59">
        <f t="shared" si="0"/>
        <v>1.7600000000000005E-2</v>
      </c>
      <c r="AO59">
        <f t="shared" si="3"/>
        <v>0.10447583788549346</v>
      </c>
    </row>
    <row r="60" spans="1:41" x14ac:dyDescent="0.25">
      <c r="A60" s="2">
        <v>177</v>
      </c>
      <c r="B60" t="s">
        <v>321</v>
      </c>
      <c r="C60">
        <v>58.884935369563919</v>
      </c>
      <c r="D60">
        <v>49.93642365768126</v>
      </c>
      <c r="E60">
        <v>0.5044119798871981</v>
      </c>
      <c r="F60">
        <v>0.61787955910426273</v>
      </c>
      <c r="G60">
        <v>0.73311083169372326</v>
      </c>
      <c r="H60">
        <v>1.108460079767938</v>
      </c>
      <c r="I60">
        <v>1.3151827492052917</v>
      </c>
      <c r="J60">
        <v>0.12253130639925677</v>
      </c>
      <c r="K60">
        <v>0.14538241554523942</v>
      </c>
      <c r="L60">
        <v>0.54985528119489135</v>
      </c>
      <c r="M60">
        <v>0.65240058484924046</v>
      </c>
      <c r="N60">
        <v>0.3529713890500441</v>
      </c>
      <c r="O60">
        <v>0.16662913487746603</v>
      </c>
      <c r="P60">
        <v>0.19770478759571314</v>
      </c>
      <c r="Q60">
        <v>0.6435615438931338</v>
      </c>
      <c r="R60">
        <v>0.76358222572379209</v>
      </c>
      <c r="S60">
        <v>0</v>
      </c>
      <c r="T60">
        <v>2.3369779973387642E-2</v>
      </c>
      <c r="U60">
        <v>1.5103200617760311E-2</v>
      </c>
      <c r="V60">
        <v>0</v>
      </c>
      <c r="W60">
        <v>0.296173594688736</v>
      </c>
      <c r="X60">
        <v>2.4287557517749424E-2</v>
      </c>
      <c r="Y60">
        <v>0</v>
      </c>
      <c r="Z60">
        <v>0</v>
      </c>
      <c r="AA60">
        <v>0.68131633244602507</v>
      </c>
      <c r="AB60">
        <v>3.4597377851814493E-2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L60">
        <f t="shared" si="1"/>
        <v>0.85660000000000003</v>
      </c>
      <c r="AM60">
        <f t="shared" si="2"/>
        <v>1E-3</v>
      </c>
      <c r="AN60">
        <f t="shared" si="0"/>
        <v>1.7600000000000001E-2</v>
      </c>
      <c r="AO60">
        <f t="shared" si="3"/>
        <v>5.888493536956392E-2</v>
      </c>
    </row>
    <row r="61" spans="1:41" x14ac:dyDescent="0.25">
      <c r="A61" s="2">
        <v>178</v>
      </c>
      <c r="B61" t="s">
        <v>321</v>
      </c>
      <c r="C61">
        <v>35450.453677728568</v>
      </c>
      <c r="D61">
        <v>30063.190472331917</v>
      </c>
      <c r="E61">
        <v>303.6681480103868</v>
      </c>
      <c r="F61">
        <v>377.64383301449772</v>
      </c>
      <c r="G61">
        <v>448.07241528052737</v>
      </c>
      <c r="H61">
        <v>677.48378109025464</v>
      </c>
      <c r="I61">
        <v>803.8309703501036</v>
      </c>
      <c r="J61">
        <v>74.890196435956</v>
      </c>
      <c r="K61">
        <v>88.856779534292443</v>
      </c>
      <c r="L61">
        <v>336.06787902936389</v>
      </c>
      <c r="M61">
        <v>398.74297208690888</v>
      </c>
      <c r="N61">
        <v>215.73384117430641</v>
      </c>
      <c r="O61">
        <v>101.84270346464456</v>
      </c>
      <c r="P61">
        <v>120.8358510391005</v>
      </c>
      <c r="Q61">
        <v>348.97119428025968</v>
      </c>
      <c r="R61">
        <v>414.05238644490584</v>
      </c>
      <c r="S61">
        <v>0</v>
      </c>
      <c r="T61">
        <v>14.283351211803904</v>
      </c>
      <c r="U61">
        <v>9.231026799523125</v>
      </c>
      <c r="V61">
        <v>0</v>
      </c>
      <c r="W61">
        <v>90.54726740798246</v>
      </c>
      <c r="X61">
        <v>5.7272548984066232</v>
      </c>
      <c r="Y61">
        <v>26.542005240265343</v>
      </c>
      <c r="Z61">
        <v>0</v>
      </c>
      <c r="AA61">
        <v>497.93026364231201</v>
      </c>
      <c r="AB61">
        <v>29.723198779321962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2.5858861815415763</v>
      </c>
      <c r="AL61">
        <f t="shared" si="1"/>
        <v>0.85660000000000036</v>
      </c>
      <c r="AM61">
        <f t="shared" si="2"/>
        <v>1.0000000000000005E-3</v>
      </c>
      <c r="AN61">
        <f t="shared" si="0"/>
        <v>1.7600000000000008E-2</v>
      </c>
      <c r="AO61">
        <f t="shared" si="3"/>
        <v>35.450453677728582</v>
      </c>
    </row>
    <row r="62" spans="1:41" x14ac:dyDescent="0.25">
      <c r="A62" s="2">
        <v>179</v>
      </c>
      <c r="B62" t="s">
        <v>321</v>
      </c>
      <c r="C62">
        <v>8.3279191407803363</v>
      </c>
      <c r="D62">
        <v>6.4203259823931917</v>
      </c>
      <c r="E62">
        <v>0.71336955359924348</v>
      </c>
      <c r="F62">
        <v>8.7926863599672958E-2</v>
      </c>
      <c r="G62">
        <v>0.10432475698482689</v>
      </c>
      <c r="H62">
        <v>8.2141021561517202E-2</v>
      </c>
      <c r="I62">
        <v>9.745992133278425E-2</v>
      </c>
      <c r="J62">
        <v>3.4674885980369879E-3</v>
      </c>
      <c r="K62">
        <v>4.1141774001890053E-3</v>
      </c>
      <c r="L62">
        <v>7.6313479527641115E-2</v>
      </c>
      <c r="M62">
        <v>9.0545532700396184E-2</v>
      </c>
      <c r="N62">
        <v>4.115837880672997E-2</v>
      </c>
      <c r="O62">
        <v>2.751066836120233E-2</v>
      </c>
      <c r="P62">
        <v>3.2641276683466357E-2</v>
      </c>
      <c r="Q62">
        <v>0.24873602304149822</v>
      </c>
      <c r="R62">
        <v>0.29512399334106415</v>
      </c>
      <c r="S62">
        <v>0</v>
      </c>
      <c r="T62">
        <v>1.0489984245243594E-3</v>
      </c>
      <c r="U62">
        <v>1.7110244243499905E-3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L62">
        <f t="shared" si="1"/>
        <v>0.85659999999999992</v>
      </c>
      <c r="AM62">
        <f t="shared" si="2"/>
        <v>0</v>
      </c>
      <c r="AN62">
        <f t="shared" si="0"/>
        <v>0</v>
      </c>
      <c r="AO62">
        <f t="shared" si="3"/>
        <v>0</v>
      </c>
    </row>
    <row r="63" spans="1:41" x14ac:dyDescent="0.25">
      <c r="A63" s="2">
        <v>180</v>
      </c>
      <c r="B63" t="s">
        <v>321</v>
      </c>
      <c r="C63">
        <v>711.02290776596192</v>
      </c>
      <c r="D63">
        <v>602.97093471861081</v>
      </c>
      <c r="E63">
        <v>6.0912880737121888</v>
      </c>
      <c r="F63">
        <v>7.7938696247201174</v>
      </c>
      <c r="G63">
        <v>9.2472632971900541</v>
      </c>
      <c r="H63">
        <v>13.981937611151004</v>
      </c>
      <c r="I63">
        <v>16.589331842211571</v>
      </c>
      <c r="J63">
        <v>1.5455612935289336</v>
      </c>
      <c r="K63">
        <v>1.8339108629367635</v>
      </c>
      <c r="L63">
        <v>6.935849375052995</v>
      </c>
      <c r="M63">
        <v>8.2292048642692173</v>
      </c>
      <c r="N63">
        <v>4.4523490400697723</v>
      </c>
      <c r="O63">
        <v>2.1019794232377391</v>
      </c>
      <c r="P63">
        <v>2.493741159456389</v>
      </c>
      <c r="Q63">
        <v>6.2914286535803301</v>
      </c>
      <c r="R63">
        <v>7.4649199696368109</v>
      </c>
      <c r="S63">
        <v>0</v>
      </c>
      <c r="T63">
        <v>0.29477512452339921</v>
      </c>
      <c r="U63">
        <v>0.19055965539287467</v>
      </c>
      <c r="V63">
        <v>0</v>
      </c>
      <c r="W63">
        <v>0.6634225720354</v>
      </c>
      <c r="X63">
        <v>4.0138389413494201E-2</v>
      </c>
      <c r="Y63">
        <v>0</v>
      </c>
      <c r="Z63">
        <v>0</v>
      </c>
      <c r="AA63">
        <v>11.139557696879566</v>
      </c>
      <c r="AB63">
        <v>0.67088451835246765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L63">
        <f t="shared" si="1"/>
        <v>0.85660000000000014</v>
      </c>
      <c r="AM63">
        <f t="shared" si="2"/>
        <v>1E-3</v>
      </c>
      <c r="AN63">
        <f t="shared" si="0"/>
        <v>1.7599999999999994E-2</v>
      </c>
      <c r="AO63">
        <f t="shared" si="3"/>
        <v>0.71102290776596189</v>
      </c>
    </row>
    <row r="64" spans="1:41" x14ac:dyDescent="0.25">
      <c r="A64" s="2">
        <v>181</v>
      </c>
      <c r="B64" t="s">
        <v>321</v>
      </c>
      <c r="C64">
        <v>344.40365845328608</v>
      </c>
      <c r="D64">
        <v>292.06677784884982</v>
      </c>
      <c r="E64">
        <v>2.9493959822350591</v>
      </c>
      <c r="F64">
        <v>4.6084718050502209</v>
      </c>
      <c r="G64">
        <v>5.4678572581186531</v>
      </c>
      <c r="H64">
        <v>4.3052465510868982</v>
      </c>
      <c r="I64">
        <v>5.1080545747100841</v>
      </c>
      <c r="J64">
        <v>0.18175036605597983</v>
      </c>
      <c r="K64">
        <v>0.21558589128483246</v>
      </c>
      <c r="L64">
        <v>3.999802204613113</v>
      </c>
      <c r="M64">
        <v>4.7456630116704925</v>
      </c>
      <c r="N64">
        <v>2.1571531677702747</v>
      </c>
      <c r="O64">
        <v>1.4417999645630655</v>
      </c>
      <c r="P64">
        <v>1.7108201687258335</v>
      </c>
      <c r="Q64">
        <v>4.1772542455916266</v>
      </c>
      <c r="R64">
        <v>4.9564034785450799</v>
      </c>
      <c r="S64">
        <v>0</v>
      </c>
      <c r="T64">
        <v>5.4913385553804747E-2</v>
      </c>
      <c r="U64">
        <v>8.967337673511451E-2</v>
      </c>
      <c r="V64">
        <v>0</v>
      </c>
      <c r="W64">
        <v>0.30668653473765517</v>
      </c>
      <c r="X64">
        <v>1.962414082500338E-2</v>
      </c>
      <c r="Y64">
        <v>0.10553078334831305</v>
      </c>
      <c r="Z64">
        <v>0</v>
      </c>
      <c r="AA64">
        <v>5.4104141955868936</v>
      </c>
      <c r="AB64">
        <v>0.32477951762828272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L64">
        <f t="shared" si="1"/>
        <v>0.85660000000000003</v>
      </c>
      <c r="AM64">
        <f t="shared" si="2"/>
        <v>1E-3</v>
      </c>
      <c r="AN64">
        <f t="shared" si="0"/>
        <v>1.7600000000000001E-2</v>
      </c>
      <c r="AO64">
        <f t="shared" si="3"/>
        <v>0.34440365845328608</v>
      </c>
    </row>
    <row r="65" spans="1:41" x14ac:dyDescent="0.25">
      <c r="A65" s="2">
        <v>182</v>
      </c>
      <c r="B65" t="s">
        <v>321</v>
      </c>
      <c r="C65">
        <v>164.22591046720007</v>
      </c>
      <c r="D65">
        <v>139.26915909693415</v>
      </c>
      <c r="E65">
        <v>1.4067558092694352</v>
      </c>
      <c r="F65">
        <v>1.8878663471892136</v>
      </c>
      <c r="G65">
        <v>2.2399442240741934</v>
      </c>
      <c r="H65">
        <v>3.3867866251389422</v>
      </c>
      <c r="I65">
        <v>4.0184044236445056</v>
      </c>
      <c r="J65">
        <v>0.3743807057007601</v>
      </c>
      <c r="K65">
        <v>0.4442011710331476</v>
      </c>
      <c r="L65">
        <v>1.6800263898456607</v>
      </c>
      <c r="M65">
        <v>1.9933417826733559</v>
      </c>
      <c r="N65">
        <v>1.0784682149401061</v>
      </c>
      <c r="O65">
        <v>0.50911874098245202</v>
      </c>
      <c r="P65">
        <v>0.60406646271847808</v>
      </c>
      <c r="Q65">
        <v>1.0635587727623832</v>
      </c>
      <c r="R65">
        <v>1.2619061207834232</v>
      </c>
      <c r="S65">
        <v>0</v>
      </c>
      <c r="T65">
        <v>7.1403199490461491E-2</v>
      </c>
      <c r="U65">
        <v>4.6146355796687466E-2</v>
      </c>
      <c r="V65">
        <v>0</v>
      </c>
      <c r="W65">
        <v>1.1622330327903119</v>
      </c>
      <c r="X65">
        <v>7.785265265218369E-2</v>
      </c>
      <c r="Y65">
        <v>0</v>
      </c>
      <c r="Z65">
        <v>0</v>
      </c>
      <c r="AA65">
        <v>1.5639170809652092</v>
      </c>
      <c r="AB65">
        <v>8.6373257815016369E-2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L65">
        <f t="shared" si="1"/>
        <v>0.85660000000000003</v>
      </c>
      <c r="AM65">
        <f t="shared" si="2"/>
        <v>1E-3</v>
      </c>
      <c r="AN65">
        <f t="shared" si="0"/>
        <v>1.7600000000000001E-2</v>
      </c>
      <c r="AO65">
        <f t="shared" si="3"/>
        <v>0.16422591046720006</v>
      </c>
    </row>
    <row r="66" spans="1:41" x14ac:dyDescent="0.25">
      <c r="A66" s="2">
        <v>183</v>
      </c>
      <c r="B66" t="s">
        <v>321</v>
      </c>
      <c r="C66">
        <v>3.3580990034124558</v>
      </c>
      <c r="D66">
        <v>2.8477823979756201</v>
      </c>
      <c r="E66">
        <v>2.8765208347490235E-2</v>
      </c>
      <c r="F66">
        <v>6.5104053047050511E-2</v>
      </c>
      <c r="G66">
        <v>7.7245600690635824E-2</v>
      </c>
      <c r="H66">
        <v>6.0820038734230759E-2</v>
      </c>
      <c r="I66">
        <v>7.2162622004810981E-2</v>
      </c>
      <c r="J66">
        <v>2.5674778344051525E-3</v>
      </c>
      <c r="K66">
        <v>3.0462639079879509E-3</v>
      </c>
      <c r="L66">
        <v>5.6505058960043646E-2</v>
      </c>
      <c r="M66">
        <v>6.7043023027138507E-2</v>
      </c>
      <c r="N66">
        <v>3.047506738033012E-2</v>
      </c>
      <c r="O66">
        <v>2.0369818542991681E-2</v>
      </c>
      <c r="P66">
        <v>2.4168724414675227E-2</v>
      </c>
      <c r="Q66">
        <v>0</v>
      </c>
      <c r="R66">
        <v>0</v>
      </c>
      <c r="S66">
        <v>0</v>
      </c>
      <c r="T66">
        <v>7.7673025752004728E-4</v>
      </c>
      <c r="U66">
        <v>1.2669182875254255E-3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L66">
        <f t="shared" si="1"/>
        <v>0.85660000000000025</v>
      </c>
      <c r="AM66">
        <f t="shared" si="2"/>
        <v>0</v>
      </c>
      <c r="AN66">
        <f t="shared" ref="AN66:AN115" si="4">(SUM(AA66:AB66,AD66:AE66,W66:X66))/C66</f>
        <v>0</v>
      </c>
      <c r="AO66">
        <f t="shared" si="3"/>
        <v>0</v>
      </c>
    </row>
    <row r="67" spans="1:41" x14ac:dyDescent="0.25">
      <c r="A67" s="2">
        <v>184</v>
      </c>
      <c r="B67" t="s">
        <v>327</v>
      </c>
      <c r="C67">
        <v>2576.6160720322264</v>
      </c>
      <c r="D67">
        <v>2185.0578754765247</v>
      </c>
      <c r="E67">
        <v>22.071451826280157</v>
      </c>
      <c r="F67">
        <v>26.288251493574627</v>
      </c>
      <c r="G67">
        <v>31.190871476905759</v>
      </c>
      <c r="H67">
        <v>47.160448857979254</v>
      </c>
      <c r="I67">
        <v>55.955654078023159</v>
      </c>
      <c r="J67">
        <v>5.2132066047460359</v>
      </c>
      <c r="K67">
        <v>6.1854279629142379</v>
      </c>
      <c r="L67">
        <v>23.39409631559338</v>
      </c>
      <c r="M67">
        <v>27.756980136929865</v>
      </c>
      <c r="N67">
        <v>15.017490882585044</v>
      </c>
      <c r="O67">
        <v>7.0893890876821102</v>
      </c>
      <c r="P67">
        <v>8.4115311814722968</v>
      </c>
      <c r="Q67">
        <v>20.908965592463339</v>
      </c>
      <c r="R67">
        <v>24.8083724644158</v>
      </c>
      <c r="S67">
        <v>0</v>
      </c>
      <c r="T67">
        <v>0.99428868334880582</v>
      </c>
      <c r="U67">
        <v>0.64257949684106253</v>
      </c>
      <c r="V67">
        <v>0</v>
      </c>
      <c r="W67">
        <v>10.445795655213711</v>
      </c>
      <c r="X67">
        <v>1.0627456862759184</v>
      </c>
      <c r="Y67">
        <v>7.3587175679386156</v>
      </c>
      <c r="Z67">
        <v>0</v>
      </c>
      <c r="AA67">
        <v>24.029458779977784</v>
      </c>
      <c r="AB67">
        <v>1.5138703857563083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24.058602338783945</v>
      </c>
      <c r="AL67">
        <f t="shared" ref="AL67:AL130" si="5">(D67+E67)/C67</f>
        <v>0.85659999999999992</v>
      </c>
      <c r="AM67">
        <f t="shared" ref="AM67:AM130" si="6">(SUM(X67,AB67,AE67))/C67</f>
        <v>1.0000000000000002E-3</v>
      </c>
      <c r="AN67">
        <f t="shared" si="4"/>
        <v>1.4380050993782791E-2</v>
      </c>
      <c r="AO67">
        <f t="shared" ref="AO67:AO130" si="7">SUM(X67,AB67,AE67)</f>
        <v>2.5766160720322269</v>
      </c>
    </row>
    <row r="68" spans="1:41" x14ac:dyDescent="0.25">
      <c r="A68" s="2">
        <v>185</v>
      </c>
      <c r="B68" t="s">
        <v>327</v>
      </c>
      <c r="C68">
        <v>4482.215335661891</v>
      </c>
      <c r="D68">
        <v>3801.0713431201166</v>
      </c>
      <c r="E68">
        <v>38.394313407858448</v>
      </c>
      <c r="F68">
        <v>60.535850186856244</v>
      </c>
      <c r="G68">
        <v>71.825432455986359</v>
      </c>
      <c r="H68">
        <v>56.552417611102051</v>
      </c>
      <c r="I68">
        <v>67.099194938774133</v>
      </c>
      <c r="J68">
        <v>2.3873094624498674</v>
      </c>
      <c r="K68">
        <v>2.8325338041506374</v>
      </c>
      <c r="L68">
        <v>52.540225111827937</v>
      </c>
      <c r="M68">
        <v>62.338782743639968</v>
      </c>
      <c r="N68">
        <v>28.336729098982882</v>
      </c>
      <c r="O68">
        <v>18.940549444430456</v>
      </c>
      <c r="P68">
        <v>22.472836125150376</v>
      </c>
      <c r="Q68">
        <v>43.484883172637787</v>
      </c>
      <c r="R68">
        <v>51.59452884431289</v>
      </c>
      <c r="S68">
        <v>0</v>
      </c>
      <c r="T68">
        <v>0.7222348967000205</v>
      </c>
      <c r="U68">
        <v>1.1779976351539942</v>
      </c>
      <c r="V68">
        <v>0</v>
      </c>
      <c r="W68">
        <v>34.552410499746756</v>
      </c>
      <c r="X68">
        <v>1.865082891349243</v>
      </c>
      <c r="Y68">
        <v>2.618230529578188</v>
      </c>
      <c r="Z68">
        <v>0</v>
      </c>
      <c r="AA68">
        <v>39.852364072240611</v>
      </c>
      <c r="AB68">
        <v>2.6171324443126469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18.402953164532001</v>
      </c>
      <c r="AL68">
        <f t="shared" si="5"/>
        <v>0.85659999999999981</v>
      </c>
      <c r="AM68">
        <f t="shared" si="6"/>
        <v>9.9999999999999959E-4</v>
      </c>
      <c r="AN68">
        <f t="shared" si="4"/>
        <v>1.7599999999999998E-2</v>
      </c>
      <c r="AO68">
        <f t="shared" si="7"/>
        <v>4.4822153356618895</v>
      </c>
    </row>
    <row r="69" spans="1:41" x14ac:dyDescent="0.25">
      <c r="A69" s="2">
        <v>186</v>
      </c>
      <c r="B69" t="s">
        <v>327</v>
      </c>
      <c r="C69">
        <v>400.99441151381956</v>
      </c>
      <c r="D69">
        <v>340.0568942649216</v>
      </c>
      <c r="E69">
        <v>3.4349186378162742</v>
      </c>
      <c r="F69">
        <v>5.2385343033199403</v>
      </c>
      <c r="G69">
        <v>6.2154986281834059</v>
      </c>
      <c r="H69">
        <v>4.8938094022915628</v>
      </c>
      <c r="I69">
        <v>5.8065053038776639</v>
      </c>
      <c r="J69">
        <v>0.20658307280622085</v>
      </c>
      <c r="K69">
        <v>0.24511613430383436</v>
      </c>
      <c r="L69">
        <v>4.5466476218759979</v>
      </c>
      <c r="M69">
        <v>5.394542750412838</v>
      </c>
      <c r="N69">
        <v>2.452141443494241</v>
      </c>
      <c r="O69">
        <v>1.6390267894259054</v>
      </c>
      <c r="P69">
        <v>1.9447148821335896</v>
      </c>
      <c r="Q69">
        <v>5.1060084324573367</v>
      </c>
      <c r="R69">
        <v>6.0582591921995688</v>
      </c>
      <c r="S69">
        <v>0</v>
      </c>
      <c r="T69">
        <v>6.2504194850509898E-2</v>
      </c>
      <c r="U69">
        <v>0.10193335979503589</v>
      </c>
      <c r="V69">
        <v>0</v>
      </c>
      <c r="W69">
        <v>4.1525407259615692</v>
      </c>
      <c r="X69">
        <v>0.11367754046739778</v>
      </c>
      <c r="Y69">
        <v>0.53327145701084933</v>
      </c>
      <c r="Z69">
        <v>0</v>
      </c>
      <c r="AA69">
        <v>2.503966505167837</v>
      </c>
      <c r="AB69">
        <v>0.2873168710464219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L69">
        <f t="shared" si="5"/>
        <v>0.85660000000000014</v>
      </c>
      <c r="AM69">
        <f t="shared" si="6"/>
        <v>1.0000000000000002E-3</v>
      </c>
      <c r="AN69">
        <f t="shared" si="4"/>
        <v>1.7600000000000005E-2</v>
      </c>
      <c r="AO69">
        <f t="shared" si="7"/>
        <v>0.40099441151381965</v>
      </c>
    </row>
    <row r="70" spans="1:41" x14ac:dyDescent="0.25">
      <c r="A70" s="2">
        <v>187</v>
      </c>
      <c r="B70" t="s">
        <v>327</v>
      </c>
      <c r="C70">
        <v>12.444979035709403</v>
      </c>
      <c r="D70">
        <v>10.553765505397653</v>
      </c>
      <c r="E70">
        <v>0.10660353659101898</v>
      </c>
      <c r="F70">
        <v>0.11433882692510003</v>
      </c>
      <c r="G70">
        <v>0.1356624148518929</v>
      </c>
      <c r="H70">
        <v>0.20512105327473246</v>
      </c>
      <c r="I70">
        <v>0.24337505914565616</v>
      </c>
      <c r="J70">
        <v>2.2674426165854505E-2</v>
      </c>
      <c r="K70">
        <v>2.6903073870408464E-2</v>
      </c>
      <c r="L70">
        <v>0.10175091897753491</v>
      </c>
      <c r="M70">
        <v>0.12072699111518337</v>
      </c>
      <c r="N70">
        <v>6.5317508645690178E-2</v>
      </c>
      <c r="O70">
        <v>3.0834808428028122E-2</v>
      </c>
      <c r="P70">
        <v>3.6585343782845454E-2</v>
      </c>
      <c r="Q70">
        <v>0.30834752126173776</v>
      </c>
      <c r="R70">
        <v>0.36585262372761956</v>
      </c>
      <c r="S70">
        <v>0</v>
      </c>
      <c r="T70">
        <v>4.3245552537704689E-3</v>
      </c>
      <c r="U70">
        <v>2.7948682946746677E-3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L70">
        <f t="shared" si="5"/>
        <v>0.85659999999999969</v>
      </c>
      <c r="AM70">
        <f t="shared" si="6"/>
        <v>0</v>
      </c>
      <c r="AN70">
        <f t="shared" si="4"/>
        <v>0</v>
      </c>
      <c r="AO70">
        <f t="shared" si="7"/>
        <v>0</v>
      </c>
    </row>
    <row r="71" spans="1:41" x14ac:dyDescent="0.25">
      <c r="A71" s="2">
        <v>188</v>
      </c>
      <c r="B71" t="s">
        <v>327</v>
      </c>
      <c r="C71">
        <v>8595.1435443862301</v>
      </c>
      <c r="D71">
        <v>7288.973957280733</v>
      </c>
      <c r="E71">
        <v>73.626002840510367</v>
      </c>
      <c r="F71">
        <v>109.49494336957535</v>
      </c>
      <c r="G71">
        <v>129.91516915816405</v>
      </c>
      <c r="H71">
        <v>102.28985927607735</v>
      </c>
      <c r="I71">
        <v>121.36641897887708</v>
      </c>
      <c r="J71">
        <v>4.3180485705181049</v>
      </c>
      <c r="K71">
        <v>5.1233673419434629</v>
      </c>
      <c r="L71">
        <v>95.032846358065612</v>
      </c>
      <c r="M71">
        <v>112.75596068724995</v>
      </c>
      <c r="N71">
        <v>51.254351311163916</v>
      </c>
      <c r="O71">
        <v>34.258916455655559</v>
      </c>
      <c r="P71">
        <v>40.648040833564806</v>
      </c>
      <c r="Q71">
        <v>100.17970588596411</v>
      </c>
      <c r="R71">
        <v>118.86269825849247</v>
      </c>
      <c r="S71">
        <v>0</v>
      </c>
      <c r="T71">
        <v>1.3063132060643152</v>
      </c>
      <c r="U71">
        <v>2.1307313234912129</v>
      </c>
      <c r="V71">
        <v>0</v>
      </c>
      <c r="W71">
        <v>48.910053749539237</v>
      </c>
      <c r="X71">
        <v>3.5981969524515094</v>
      </c>
      <c r="Y71">
        <v>3.6947717206797357</v>
      </c>
      <c r="Z71">
        <v>0</v>
      </c>
      <c r="AA71">
        <v>93.769329087272169</v>
      </c>
      <c r="AB71">
        <v>4.9969465919347194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48.636915148240625</v>
      </c>
      <c r="AL71">
        <f t="shared" si="5"/>
        <v>0.85659999999999981</v>
      </c>
      <c r="AM71">
        <f t="shared" si="6"/>
        <v>9.999999999999998E-4</v>
      </c>
      <c r="AN71">
        <f t="shared" si="4"/>
        <v>1.7599999999999998E-2</v>
      </c>
      <c r="AO71">
        <f t="shared" si="7"/>
        <v>8.5951435443862287</v>
      </c>
    </row>
    <row r="72" spans="1:41" x14ac:dyDescent="0.25">
      <c r="A72" s="2">
        <v>189</v>
      </c>
      <c r="B72" t="s">
        <v>327</v>
      </c>
      <c r="C72">
        <v>7.7100561781371644</v>
      </c>
      <c r="D72">
        <v>6.5383898187821483</v>
      </c>
      <c r="E72">
        <v>6.6044303410148164E-2</v>
      </c>
      <c r="F72">
        <v>7.4607533258560191E-2</v>
      </c>
      <c r="G72">
        <v>8.8521417404752528E-2</v>
      </c>
      <c r="H72">
        <v>6.9698151226757821E-2</v>
      </c>
      <c r="I72">
        <v>8.2696593961792242E-2</v>
      </c>
      <c r="J72">
        <v>2.9422259386043172E-3</v>
      </c>
      <c r="K72">
        <v>3.4909667720008069E-3</v>
      </c>
      <c r="L72">
        <v>6.4753524565588957E-2</v>
      </c>
      <c r="M72">
        <v>7.682950221724516E-2</v>
      </c>
      <c r="N72">
        <v>3.492369752718983E-2</v>
      </c>
      <c r="O72">
        <v>2.3343317553051527E-2</v>
      </c>
      <c r="P72">
        <v>2.7696768475276783E-2</v>
      </c>
      <c r="Q72">
        <v>0.19121022599872953</v>
      </c>
      <c r="R72">
        <v>0.22686921678136543</v>
      </c>
      <c r="S72">
        <v>0</v>
      </c>
      <c r="T72">
        <v>8.9001585801822263E-4</v>
      </c>
      <c r="U72">
        <v>1.451909670722126E-3</v>
      </c>
      <c r="V72">
        <v>0</v>
      </c>
      <c r="W72">
        <v>8.1183736338670529E-2</v>
      </c>
      <c r="X72">
        <v>3.2389277095370749E-3</v>
      </c>
      <c r="Y72">
        <v>0</v>
      </c>
      <c r="Z72">
        <v>0</v>
      </c>
      <c r="AA72">
        <v>4.680319621840643E-2</v>
      </c>
      <c r="AB72">
        <v>4.4711284686000923E-3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L72">
        <f t="shared" si="5"/>
        <v>0.85660000000000025</v>
      </c>
      <c r="AM72">
        <f t="shared" si="6"/>
        <v>1.0000000000000005E-3</v>
      </c>
      <c r="AN72">
        <f t="shared" si="4"/>
        <v>1.7600000000000005E-2</v>
      </c>
      <c r="AO72">
        <f t="shared" si="7"/>
        <v>7.7100561781371672E-3</v>
      </c>
    </row>
    <row r="73" spans="1:41" x14ac:dyDescent="0.25">
      <c r="A73" s="2">
        <v>190</v>
      </c>
      <c r="B73" t="s">
        <v>327</v>
      </c>
      <c r="C73">
        <v>29.637881048690311</v>
      </c>
      <c r="D73">
        <v>25.133932372352032</v>
      </c>
      <c r="E73">
        <v>0.25387653395608678</v>
      </c>
      <c r="F73">
        <v>0.3158870703728196</v>
      </c>
      <c r="G73">
        <v>0.37479844401255985</v>
      </c>
      <c r="H73">
        <v>0.29510098123239303</v>
      </c>
      <c r="I73">
        <v>0.35013555478562591</v>
      </c>
      <c r="J73">
        <v>1.2457380282440846E-2</v>
      </c>
      <c r="K73">
        <v>1.4780575711812642E-2</v>
      </c>
      <c r="L73">
        <v>0.27416477010246099</v>
      </c>
      <c r="M73">
        <v>0.32529492619052669</v>
      </c>
      <c r="N73">
        <v>0.14786614374119045</v>
      </c>
      <c r="O73">
        <v>9.8835163913155791E-2</v>
      </c>
      <c r="P73">
        <v>0.11726744371773755</v>
      </c>
      <c r="Q73">
        <v>0.63660867215213868</v>
      </c>
      <c r="R73">
        <v>0.75533265707849184</v>
      </c>
      <c r="S73">
        <v>0</v>
      </c>
      <c r="T73">
        <v>3.7686744596384229E-3</v>
      </c>
      <c r="U73">
        <v>6.1469781722491585E-3</v>
      </c>
      <c r="V73">
        <v>0</v>
      </c>
      <c r="W73">
        <v>0.36543569234732409</v>
      </c>
      <c r="X73">
        <v>2.4078697819415192E-2</v>
      </c>
      <c r="Y73">
        <v>0</v>
      </c>
      <c r="Z73">
        <v>0</v>
      </c>
      <c r="AA73">
        <v>0.12655313306093505</v>
      </c>
      <c r="AB73">
        <v>5.5591832292751194E-3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L73">
        <f t="shared" si="5"/>
        <v>0.85660000000000003</v>
      </c>
      <c r="AM73">
        <f t="shared" si="6"/>
        <v>1E-3</v>
      </c>
      <c r="AN73">
        <f t="shared" si="4"/>
        <v>1.7599999999999998E-2</v>
      </c>
      <c r="AO73">
        <f t="shared" si="7"/>
        <v>2.963788104869031E-2</v>
      </c>
    </row>
    <row r="74" spans="1:41" x14ac:dyDescent="0.25">
      <c r="A74" s="2">
        <v>191</v>
      </c>
      <c r="B74" t="s">
        <v>327</v>
      </c>
      <c r="C74">
        <v>8.6468052190104192</v>
      </c>
      <c r="D74">
        <v>7.3327767196955387</v>
      </c>
      <c r="E74">
        <v>7.4076630908785357E-2</v>
      </c>
      <c r="F74">
        <v>7.0401248924805912E-2</v>
      </c>
      <c r="G74">
        <v>8.3529609373222874E-2</v>
      </c>
      <c r="H74">
        <v>0.12629745140868923</v>
      </c>
      <c r="I74">
        <v>0.14984978409382702</v>
      </c>
      <c r="J74">
        <v>1.3960901399884899E-2</v>
      </c>
      <c r="K74">
        <v>1.6565534373068645E-2</v>
      </c>
      <c r="L74">
        <v>6.2650837372148147E-2</v>
      </c>
      <c r="M74">
        <v>7.4333588833088229E-2</v>
      </c>
      <c r="N74">
        <v>4.0217625924340375E-2</v>
      </c>
      <c r="O74">
        <v>1.8986971008704057E-2</v>
      </c>
      <c r="P74">
        <v>2.2525715796436349E-2</v>
      </c>
      <c r="Q74">
        <v>0.25439879408938942</v>
      </c>
      <c r="R74">
        <v>0.30184982502641655</v>
      </c>
      <c r="S74">
        <v>0</v>
      </c>
      <c r="T74">
        <v>2.6626743732780533E-3</v>
      </c>
      <c r="U74">
        <v>1.7213064087944336E-3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L74">
        <f t="shared" si="5"/>
        <v>0.85659999999999992</v>
      </c>
      <c r="AM74">
        <f t="shared" si="6"/>
        <v>0</v>
      </c>
      <c r="AN74">
        <f t="shared" si="4"/>
        <v>0</v>
      </c>
      <c r="AO74">
        <f t="shared" si="7"/>
        <v>0</v>
      </c>
    </row>
    <row r="75" spans="1:41" x14ac:dyDescent="0.25">
      <c r="A75" s="2">
        <v>192</v>
      </c>
      <c r="B75" t="s">
        <v>327</v>
      </c>
      <c r="C75">
        <v>20.012219103995253</v>
      </c>
      <c r="D75">
        <v>16.971086711327356</v>
      </c>
      <c r="E75">
        <v>0.1713801731549757</v>
      </c>
      <c r="F75">
        <v>0.32229645772096038</v>
      </c>
      <c r="G75">
        <v>0.38239813546961288</v>
      </c>
      <c r="H75">
        <v>0.30109020337503584</v>
      </c>
      <c r="I75">
        <v>0.35723510198549779</v>
      </c>
      <c r="J75">
        <v>1.2710829456553838E-2</v>
      </c>
      <c r="K75">
        <v>1.5077138807613986E-2</v>
      </c>
      <c r="L75">
        <v>0.27972875535846875</v>
      </c>
      <c r="M75">
        <v>0.33189101352918376</v>
      </c>
      <c r="N75">
        <v>0.15086190263158866</v>
      </c>
      <c r="O75">
        <v>0.10083321347689538</v>
      </c>
      <c r="P75">
        <v>0.11964731553172717</v>
      </c>
      <c r="Q75">
        <v>5.9034312644609094E-2</v>
      </c>
      <c r="R75">
        <v>7.0045502462304052E-2</v>
      </c>
      <c r="S75">
        <v>0</v>
      </c>
      <c r="T75">
        <v>3.840403151878188E-3</v>
      </c>
      <c r="U75">
        <v>6.271365627523816E-3</v>
      </c>
      <c r="V75">
        <v>0</v>
      </c>
      <c r="W75">
        <v>1.7820595045297628E-2</v>
      </c>
      <c r="X75">
        <v>1.1402974279696666E-3</v>
      </c>
      <c r="Y75">
        <v>4.5755120531488233E-3</v>
      </c>
      <c r="Z75">
        <v>0</v>
      </c>
      <c r="AA75">
        <v>0.3143822420810235</v>
      </c>
      <c r="AB75">
        <v>1.8871921676025586E-2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L75">
        <f t="shared" si="5"/>
        <v>0.85659999999999992</v>
      </c>
      <c r="AM75">
        <f t="shared" si="6"/>
        <v>9.999999999999998E-4</v>
      </c>
      <c r="AN75">
        <f t="shared" si="4"/>
        <v>1.7599999999999998E-2</v>
      </c>
      <c r="AO75">
        <f t="shared" si="7"/>
        <v>2.0012219103995251E-2</v>
      </c>
    </row>
    <row r="76" spans="1:41" x14ac:dyDescent="0.25">
      <c r="A76" s="2">
        <v>193</v>
      </c>
      <c r="B76" t="s">
        <v>327</v>
      </c>
      <c r="C76">
        <v>29.92564090401666</v>
      </c>
      <c r="D76">
        <v>25.37796334414104</v>
      </c>
      <c r="E76">
        <v>0.25634065423963498</v>
      </c>
      <c r="F76">
        <v>0.31899975348441706</v>
      </c>
      <c r="G76">
        <v>0.37849145214139485</v>
      </c>
      <c r="H76">
        <v>0.2980087483817766</v>
      </c>
      <c r="I76">
        <v>0.35358564563849032</v>
      </c>
      <c r="J76">
        <v>1.2580242825435796E-2</v>
      </c>
      <c r="K76">
        <v>1.4926220261499647E-2</v>
      </c>
      <c r="L76">
        <v>0.2768660173253682</v>
      </c>
      <c r="M76">
        <v>0.32850040539029379</v>
      </c>
      <c r="N76">
        <v>0.14932309935789376</v>
      </c>
      <c r="O76">
        <v>9.9808948746103285E-2</v>
      </c>
      <c r="P76">
        <v>0.11842299779312278</v>
      </c>
      <c r="Q76">
        <v>0.64263492053731264</v>
      </c>
      <c r="R76">
        <v>0.76248361321782632</v>
      </c>
      <c r="S76">
        <v>0</v>
      </c>
      <c r="T76">
        <v>3.8058576859065188E-3</v>
      </c>
      <c r="U76">
        <v>6.2077029384550748E-3</v>
      </c>
      <c r="V76">
        <v>0</v>
      </c>
      <c r="W76">
        <v>9.7839057321518208E-3</v>
      </c>
      <c r="X76">
        <v>3.6778100485219907E-4</v>
      </c>
      <c r="Y76">
        <v>0</v>
      </c>
      <c r="Z76">
        <v>0</v>
      </c>
      <c r="AA76">
        <v>0.48698173327452488</v>
      </c>
      <c r="AB76">
        <v>2.9557859899164467E-2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L76">
        <f t="shared" si="5"/>
        <v>0.85660000000000014</v>
      </c>
      <c r="AM76">
        <f t="shared" si="6"/>
        <v>1.0000000000000002E-3</v>
      </c>
      <c r="AN76">
        <f t="shared" si="4"/>
        <v>1.7600000000000008E-2</v>
      </c>
      <c r="AO76">
        <f t="shared" si="7"/>
        <v>2.9925640904016667E-2</v>
      </c>
    </row>
    <row r="77" spans="1:41" x14ac:dyDescent="0.25">
      <c r="A77" s="2">
        <v>194</v>
      </c>
      <c r="B77" t="s">
        <v>124</v>
      </c>
      <c r="C77">
        <v>30.323800896991006</v>
      </c>
      <c r="D77">
        <v>25.715615247936206</v>
      </c>
      <c r="E77">
        <v>0.25975260042629034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3.5578806673471162</v>
      </c>
      <c r="R77">
        <v>0</v>
      </c>
      <c r="S77">
        <v>0.25685348549435205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0.50337509489005061</v>
      </c>
      <c r="AB77">
        <v>3.0323800896991004E-2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L77">
        <f t="shared" si="5"/>
        <v>0.85660000000000003</v>
      </c>
      <c r="AM77">
        <f t="shared" si="6"/>
        <v>1E-3</v>
      </c>
      <c r="AN77">
        <f t="shared" si="4"/>
        <v>1.7599999999999998E-2</v>
      </c>
      <c r="AO77">
        <f t="shared" si="7"/>
        <v>3.0323800896991004E-2</v>
      </c>
    </row>
    <row r="78" spans="1:41" x14ac:dyDescent="0.25">
      <c r="A78" s="2">
        <v>195</v>
      </c>
      <c r="B78" t="s">
        <v>124</v>
      </c>
      <c r="C78">
        <v>27.844035603141222</v>
      </c>
      <c r="D78">
        <v>23.612688112955521</v>
      </c>
      <c r="E78">
        <v>0.23851278469524692</v>
      </c>
      <c r="F78">
        <v>3.3324895471006352E-2</v>
      </c>
      <c r="G78">
        <v>1.811185146059437E-2</v>
      </c>
      <c r="H78">
        <v>2.0602035267258904E-2</v>
      </c>
      <c r="I78">
        <v>1.1196572302786249E-2</v>
      </c>
      <c r="J78">
        <v>1.2816829261621362E-2</v>
      </c>
      <c r="K78">
        <v>6.965111309456643E-3</v>
      </c>
      <c r="L78">
        <v>0.29412644433869239</v>
      </c>
      <c r="M78">
        <v>0.15985584738540162</v>
      </c>
      <c r="N78">
        <v>0.1589830728436718</v>
      </c>
      <c r="O78">
        <v>1.9289314015260794E-2</v>
      </c>
      <c r="P78">
        <v>1.0484684422093125E-2</v>
      </c>
      <c r="Q78">
        <v>2.2610719395615995</v>
      </c>
      <c r="R78">
        <v>0</v>
      </c>
      <c r="S78">
        <v>0.16323635285955515</v>
      </c>
      <c r="T78">
        <v>3.6875792219903642E-4</v>
      </c>
      <c r="U78">
        <v>5.4758415782914828E-3</v>
      </c>
      <c r="V78">
        <v>0</v>
      </c>
      <c r="W78">
        <v>0</v>
      </c>
      <c r="X78">
        <v>0</v>
      </c>
      <c r="Y78">
        <v>0.32687012887567651</v>
      </c>
      <c r="Z78">
        <v>0</v>
      </c>
      <c r="AA78">
        <v>0.46221099101214419</v>
      </c>
      <c r="AB78">
        <v>2.7844035603141217E-2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L78">
        <f t="shared" si="5"/>
        <v>0.85659999999999981</v>
      </c>
      <c r="AM78">
        <f t="shared" si="6"/>
        <v>9.999999999999998E-4</v>
      </c>
      <c r="AN78">
        <f t="shared" si="4"/>
        <v>1.7599999999999994E-2</v>
      </c>
      <c r="AO78">
        <f t="shared" si="7"/>
        <v>2.7844035603141217E-2</v>
      </c>
    </row>
    <row r="79" spans="1:41" x14ac:dyDescent="0.25">
      <c r="A79" s="2">
        <v>196</v>
      </c>
      <c r="B79" t="s">
        <v>124</v>
      </c>
      <c r="C79">
        <v>28.711209239940345</v>
      </c>
      <c r="D79">
        <v>24.348083938271216</v>
      </c>
      <c r="E79">
        <v>0.24593789666168489</v>
      </c>
      <c r="F79">
        <v>0.11696032605856339</v>
      </c>
      <c r="G79">
        <v>6.3522147759665512E-2</v>
      </c>
      <c r="H79">
        <v>7.2234148586315092E-2</v>
      </c>
      <c r="I79">
        <v>3.9306902053466326E-2</v>
      </c>
      <c r="J79">
        <v>4.5000572571040523E-2</v>
      </c>
      <c r="K79">
        <v>2.4421042373285524E-2</v>
      </c>
      <c r="L79">
        <v>1.0318576097201821</v>
      </c>
      <c r="M79">
        <v>0.56079219291543747</v>
      </c>
      <c r="N79">
        <v>0.55777382076131876</v>
      </c>
      <c r="O79">
        <v>6.7706651407741236E-2</v>
      </c>
      <c r="P79">
        <v>3.6768760080347934E-2</v>
      </c>
      <c r="Q79">
        <v>1.0333748052694236</v>
      </c>
      <c r="R79">
        <v>0</v>
      </c>
      <c r="S79">
        <v>7.4610882484831373E-2</v>
      </c>
      <c r="T79">
        <v>1.3033701338137115E-3</v>
      </c>
      <c r="U79">
        <v>1.920756087765264E-2</v>
      </c>
      <c r="V79">
        <v>0</v>
      </c>
      <c r="W79">
        <v>0</v>
      </c>
      <c r="X79">
        <v>0</v>
      </c>
      <c r="Y79">
        <v>6.1129569777024315E-2</v>
      </c>
      <c r="Z79">
        <v>0</v>
      </c>
      <c r="AA79">
        <v>0.28250583293739517</v>
      </c>
      <c r="AB79">
        <v>2.8711209239940347E-2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L79">
        <f t="shared" si="5"/>
        <v>0.85660000000000003</v>
      </c>
      <c r="AM79">
        <f t="shared" si="6"/>
        <v>1E-3</v>
      </c>
      <c r="AN79">
        <f t="shared" si="4"/>
        <v>1.0839565814748044E-2</v>
      </c>
      <c r="AO79">
        <f t="shared" si="7"/>
        <v>2.8711209239940347E-2</v>
      </c>
    </row>
    <row r="80" spans="1:41" x14ac:dyDescent="0.25">
      <c r="A80" s="2">
        <v>197</v>
      </c>
      <c r="B80" t="s">
        <v>124</v>
      </c>
      <c r="C80">
        <v>2.8830673759469025</v>
      </c>
      <c r="D80">
        <v>2.8542366266659411</v>
      </c>
      <c r="E80">
        <v>2.8830749280961403E-2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L80">
        <f t="shared" si="5"/>
        <v>1</v>
      </c>
      <c r="AM80">
        <f t="shared" si="6"/>
        <v>0</v>
      </c>
      <c r="AN80">
        <f t="shared" si="4"/>
        <v>0</v>
      </c>
      <c r="AO80">
        <f t="shared" si="7"/>
        <v>0</v>
      </c>
    </row>
    <row r="81" spans="1:41" x14ac:dyDescent="0.25">
      <c r="A81" s="2">
        <v>198</v>
      </c>
      <c r="B81" t="s">
        <v>124</v>
      </c>
      <c r="C81">
        <v>12649.422872420138</v>
      </c>
      <c r="D81">
        <v>10727.140712094331</v>
      </c>
      <c r="E81">
        <v>108.35492042075869</v>
      </c>
      <c r="F81">
        <v>40.243104621363287</v>
      </c>
      <c r="G81">
        <v>21.871861704761603</v>
      </c>
      <c r="H81">
        <v>24.87815867056678</v>
      </c>
      <c r="I81">
        <v>13.521228621584147</v>
      </c>
      <c r="J81">
        <v>15.477226364847677</v>
      </c>
      <c r="K81">
        <v>8.4117229723720488</v>
      </c>
      <c r="L81">
        <v>355.18483582361955</v>
      </c>
      <c r="M81">
        <v>193.04106074718757</v>
      </c>
      <c r="N81">
        <v>191.98796073070463</v>
      </c>
      <c r="O81">
        <v>23.2946769833733</v>
      </c>
      <c r="P81">
        <v>12.660552041464053</v>
      </c>
      <c r="Q81">
        <v>586.67520805227014</v>
      </c>
      <c r="R81">
        <v>0</v>
      </c>
      <c r="S81">
        <v>42.35381271498445</v>
      </c>
      <c r="T81">
        <v>0.44612432843024308</v>
      </c>
      <c r="U81">
        <v>6.6134008485890119</v>
      </c>
      <c r="V81">
        <v>0</v>
      </c>
      <c r="W81">
        <v>1.0368891397075421E-2</v>
      </c>
      <c r="X81">
        <v>9.3692486158121556E-4</v>
      </c>
      <c r="Y81">
        <v>0</v>
      </c>
      <c r="Z81">
        <v>0</v>
      </c>
      <c r="AA81">
        <v>209.97005079077724</v>
      </c>
      <c r="AB81">
        <v>12.648485947558559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54.636462124335132</v>
      </c>
      <c r="AL81">
        <f t="shared" si="5"/>
        <v>0.85660000000000003</v>
      </c>
      <c r="AM81">
        <f t="shared" si="6"/>
        <v>1E-3</v>
      </c>
      <c r="AN81">
        <f t="shared" si="4"/>
        <v>1.7600000000000001E-2</v>
      </c>
      <c r="AO81">
        <f t="shared" si="7"/>
        <v>12.649422872420139</v>
      </c>
    </row>
    <row r="82" spans="1:41" x14ac:dyDescent="0.25">
      <c r="A82" s="2">
        <v>199</v>
      </c>
      <c r="B82" t="s">
        <v>124</v>
      </c>
      <c r="C82">
        <v>21.613863327220056</v>
      </c>
      <c r="D82">
        <v>18.329290358520154</v>
      </c>
      <c r="E82">
        <v>0.18514496757654522</v>
      </c>
      <c r="F82">
        <v>8.4111291738452873E-2</v>
      </c>
      <c r="G82">
        <v>4.5716028680577295E-2</v>
      </c>
      <c r="H82">
        <v>5.1995807159753944E-2</v>
      </c>
      <c r="I82">
        <v>2.8261432274131956E-2</v>
      </c>
      <c r="J82">
        <v>3.2347890681951534E-2</v>
      </c>
      <c r="K82">
        <v>1.7580480100294865E-2</v>
      </c>
      <c r="L82">
        <v>0.74236978569479772</v>
      </c>
      <c r="M82">
        <v>0.40347468611904486</v>
      </c>
      <c r="N82">
        <v>0.40127166942761155</v>
      </c>
      <c r="O82">
        <v>4.8688875761103041E-2</v>
      </c>
      <c r="P82">
        <v>2.6460293931205581E-2</v>
      </c>
      <c r="Q82">
        <v>0.76664179079703199</v>
      </c>
      <c r="R82">
        <v>0</v>
      </c>
      <c r="S82">
        <v>5.5346248132310476E-2</v>
      </c>
      <c r="T82">
        <v>9.3446231323517179E-4</v>
      </c>
      <c r="U82">
        <v>1.3823263752779355E-2</v>
      </c>
      <c r="V82">
        <v>0</v>
      </c>
      <c r="W82">
        <v>0</v>
      </c>
      <c r="X82">
        <v>0</v>
      </c>
      <c r="Y82">
        <v>0</v>
      </c>
      <c r="Z82">
        <v>0</v>
      </c>
      <c r="AA82">
        <v>0.35879013123185294</v>
      </c>
      <c r="AB82">
        <v>2.1613863327220057E-2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L82">
        <f t="shared" si="5"/>
        <v>0.85659999999999992</v>
      </c>
      <c r="AM82">
        <f t="shared" si="6"/>
        <v>1E-3</v>
      </c>
      <c r="AN82">
        <f t="shared" si="4"/>
        <v>1.7600000000000001E-2</v>
      </c>
      <c r="AO82">
        <f t="shared" si="7"/>
        <v>2.1613863327220057E-2</v>
      </c>
    </row>
    <row r="83" spans="1:41" x14ac:dyDescent="0.25">
      <c r="A83" s="2">
        <v>200</v>
      </c>
      <c r="B83" t="s">
        <v>325</v>
      </c>
      <c r="C83">
        <v>33.02861610088857</v>
      </c>
      <c r="D83">
        <v>28.009391955164524</v>
      </c>
      <c r="E83">
        <v>0.28292059685661958</v>
      </c>
      <c r="F83">
        <v>0.38773212242041449</v>
      </c>
      <c r="G83">
        <v>0.46004189722225775</v>
      </c>
      <c r="H83">
        <v>0.36221823664284047</v>
      </c>
      <c r="I83">
        <v>0.42977034577042794</v>
      </c>
      <c r="J83">
        <v>1.5290717184822878E-2</v>
      </c>
      <c r="K83">
        <v>1.8142379107931587E-2</v>
      </c>
      <c r="L83">
        <v>0.33652014355418347</v>
      </c>
      <c r="M83">
        <v>0.39927990550539377</v>
      </c>
      <c r="N83">
        <v>0.18149675080282435</v>
      </c>
      <c r="O83">
        <v>0.12131421980908016</v>
      </c>
      <c r="P83">
        <v>0.14393851611425146</v>
      </c>
      <c r="Q83">
        <v>0.58865197370075895</v>
      </c>
      <c r="R83">
        <v>0.6984317082281174</v>
      </c>
      <c r="S83">
        <v>0</v>
      </c>
      <c r="T83">
        <v>4.625914536910059E-3</v>
      </c>
      <c r="U83">
        <v>7.5450748915666162E-3</v>
      </c>
      <c r="V83">
        <v>0</v>
      </c>
      <c r="W83">
        <v>0.25461032464829642</v>
      </c>
      <c r="X83">
        <v>1.3743450995000609E-2</v>
      </c>
      <c r="Y83">
        <v>0</v>
      </c>
      <c r="Z83">
        <v>0</v>
      </c>
      <c r="AA83">
        <v>0.29366470262645378</v>
      </c>
      <c r="AB83">
        <v>1.9285165105887955E-2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L83">
        <f t="shared" si="5"/>
        <v>0.85659999999999981</v>
      </c>
      <c r="AM83">
        <f t="shared" si="6"/>
        <v>9.999999999999998E-4</v>
      </c>
      <c r="AN83">
        <f t="shared" si="4"/>
        <v>1.7599999999999998E-2</v>
      </c>
      <c r="AO83">
        <f t="shared" si="7"/>
        <v>3.3028616100888565E-2</v>
      </c>
    </row>
    <row r="84" spans="1:41" x14ac:dyDescent="0.25">
      <c r="A84" s="2">
        <v>201</v>
      </c>
      <c r="B84" t="s">
        <v>325</v>
      </c>
      <c r="C84">
        <v>67.133367703816901</v>
      </c>
      <c r="D84">
        <v>56.931378262158645</v>
      </c>
      <c r="E84">
        <v>0.57506451293091587</v>
      </c>
      <c r="F84">
        <v>1.0799438694127426</v>
      </c>
      <c r="G84">
        <v>1.2813487991471162</v>
      </c>
      <c r="H84">
        <v>1.0088775134544405</v>
      </c>
      <c r="I84">
        <v>1.197033262082712</v>
      </c>
      <c r="J84">
        <v>4.2587890063091723E-2</v>
      </c>
      <c r="K84">
        <v>5.0531627972315529E-2</v>
      </c>
      <c r="L84">
        <v>0.93730878549620256</v>
      </c>
      <c r="M84">
        <v>1.1121056070781428</v>
      </c>
      <c r="N84">
        <v>0.50551833117828926</v>
      </c>
      <c r="O84">
        <v>0.33789163734634259</v>
      </c>
      <c r="P84">
        <v>0.40091040606241624</v>
      </c>
      <c r="Q84">
        <v>0.20006263966973142</v>
      </c>
      <c r="R84">
        <v>0.23737354566246849</v>
      </c>
      <c r="S84">
        <v>0</v>
      </c>
      <c r="T84">
        <v>1.2885478672652514E-2</v>
      </c>
      <c r="U84">
        <v>2.1013951732553753E-2</v>
      </c>
      <c r="V84">
        <v>0</v>
      </c>
      <c r="W84">
        <v>0.69520680452536732</v>
      </c>
      <c r="X84">
        <v>1.9031577260772703E-2</v>
      </c>
      <c r="Y84">
        <v>1.9984312108945086E-2</v>
      </c>
      <c r="Z84">
        <v>0</v>
      </c>
      <c r="AA84">
        <v>0.41920709935799305</v>
      </c>
      <c r="AB84">
        <v>4.8101790443044204E-2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L84">
        <f t="shared" si="5"/>
        <v>0.85660000000000003</v>
      </c>
      <c r="AM84">
        <f t="shared" si="6"/>
        <v>1E-3</v>
      </c>
      <c r="AN84">
        <f t="shared" si="4"/>
        <v>1.7599999999999998E-2</v>
      </c>
      <c r="AO84">
        <f t="shared" si="7"/>
        <v>6.7133367703816907E-2</v>
      </c>
    </row>
    <row r="85" spans="1:41" x14ac:dyDescent="0.25">
      <c r="A85" s="2">
        <v>202</v>
      </c>
      <c r="B85" t="s">
        <v>325</v>
      </c>
      <c r="C85">
        <v>9646.8841756400016</v>
      </c>
      <c r="D85">
        <v>8180.8857713690204</v>
      </c>
      <c r="E85">
        <v>82.635213484205337</v>
      </c>
      <c r="F85">
        <v>135.76386417102722</v>
      </c>
      <c r="G85">
        <v>161.083104265488</v>
      </c>
      <c r="H85">
        <v>126.83020908059227</v>
      </c>
      <c r="I85">
        <v>150.48342429437386</v>
      </c>
      <c r="J85">
        <v>5.3539911668159421</v>
      </c>
      <c r="K85">
        <v>6.3525138833320973</v>
      </c>
      <c r="L85">
        <v>117.83216692660092</v>
      </c>
      <c r="M85">
        <v>139.80723182392254</v>
      </c>
      <c r="N85">
        <v>63.550777555965922</v>
      </c>
      <c r="O85">
        <v>42.477969641332024</v>
      </c>
      <c r="P85">
        <v>50.399908203248224</v>
      </c>
      <c r="Q85">
        <v>89.624299660891197</v>
      </c>
      <c r="R85">
        <v>106.33876385450417</v>
      </c>
      <c r="S85">
        <v>0</v>
      </c>
      <c r="T85">
        <v>1.6197106753535608</v>
      </c>
      <c r="U85">
        <v>2.6419148600408651</v>
      </c>
      <c r="V85">
        <v>0</v>
      </c>
      <c r="W85">
        <v>54.894909097160991</v>
      </c>
      <c r="X85">
        <v>4.0384886025680977</v>
      </c>
      <c r="Y85">
        <v>3.0063548099343955</v>
      </c>
      <c r="Z85">
        <v>7.0202992652180924</v>
      </c>
      <c r="AA85">
        <v>105.24336821846306</v>
      </c>
      <c r="AB85">
        <v>5.6083955730719035</v>
      </c>
      <c r="AC85">
        <v>3.352314463768304</v>
      </c>
      <c r="AD85">
        <v>0</v>
      </c>
      <c r="AE85">
        <v>0</v>
      </c>
      <c r="AF85">
        <v>0</v>
      </c>
      <c r="AG85">
        <v>0</v>
      </c>
      <c r="AH85">
        <v>3.9210693102840498E-2</v>
      </c>
      <c r="AL85">
        <f t="shared" si="5"/>
        <v>0.85659999999999992</v>
      </c>
      <c r="AM85">
        <f t="shared" si="6"/>
        <v>9.999999999999998E-4</v>
      </c>
      <c r="AN85">
        <f t="shared" si="4"/>
        <v>1.7600000000000005E-2</v>
      </c>
      <c r="AO85">
        <f t="shared" si="7"/>
        <v>9.6468841756400003</v>
      </c>
    </row>
    <row r="86" spans="1:41" x14ac:dyDescent="0.25">
      <c r="A86" s="2">
        <v>203</v>
      </c>
      <c r="B86" t="s">
        <v>325</v>
      </c>
      <c r="C86">
        <v>10927.529948601892</v>
      </c>
      <c r="D86">
        <v>9266.9169860236125</v>
      </c>
      <c r="E86">
        <v>93.605167948765171</v>
      </c>
      <c r="F86">
        <v>155.47949552904109</v>
      </c>
      <c r="G86">
        <v>184.47554449908651</v>
      </c>
      <c r="H86">
        <v>145.24851471080859</v>
      </c>
      <c r="I86">
        <v>172.3368157286472</v>
      </c>
      <c r="J86">
        <v>6.1314961731987268</v>
      </c>
      <c r="K86">
        <v>7.2750529190972095</v>
      </c>
      <c r="L86">
        <v>134.94408531500395</v>
      </c>
      <c r="M86">
        <v>160.11000129285262</v>
      </c>
      <c r="N86">
        <v>72.779766819502569</v>
      </c>
      <c r="O86">
        <v>48.64665910538244</v>
      </c>
      <c r="P86">
        <v>57.719098893094618</v>
      </c>
      <c r="Q86">
        <v>100.05795864528378</v>
      </c>
      <c r="R86">
        <v>118.71786977935274</v>
      </c>
      <c r="S86">
        <v>0</v>
      </c>
      <c r="T86">
        <v>1.8547619868083873</v>
      </c>
      <c r="U86">
        <v>3.0257290825482626</v>
      </c>
      <c r="V86">
        <v>0</v>
      </c>
      <c r="W86">
        <v>115.06241844200987</v>
      </c>
      <c r="X86">
        <v>4.5905605263533049</v>
      </c>
      <c r="Y86">
        <v>0.59335278322062657</v>
      </c>
      <c r="Z86">
        <v>0</v>
      </c>
      <c r="AA86">
        <v>66.334578704781535</v>
      </c>
      <c r="AB86">
        <v>6.3369694222485835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5.2870642711883233</v>
      </c>
      <c r="AL86">
        <f t="shared" si="5"/>
        <v>0.85659999999999969</v>
      </c>
      <c r="AM86">
        <f t="shared" si="6"/>
        <v>9.9999999999999959E-4</v>
      </c>
      <c r="AN86">
        <f t="shared" si="4"/>
        <v>1.7599999999999998E-2</v>
      </c>
      <c r="AO86">
        <f t="shared" si="7"/>
        <v>10.927529948601888</v>
      </c>
    </row>
    <row r="87" spans="1:41" x14ac:dyDescent="0.25">
      <c r="A87" s="2">
        <v>204</v>
      </c>
      <c r="B87" t="s">
        <v>325</v>
      </c>
      <c r="C87">
        <v>4056.4389366134174</v>
      </c>
      <c r="D87">
        <v>3937.141874625845</v>
      </c>
      <c r="E87">
        <v>39.769233233929228</v>
      </c>
      <c r="F87">
        <v>8.074729197890063</v>
      </c>
      <c r="G87">
        <v>9.5799766086930145</v>
      </c>
      <c r="H87">
        <v>7.5423705044181224</v>
      </c>
      <c r="I87">
        <v>8.9495844732918748</v>
      </c>
      <c r="J87">
        <v>0.31891891868107364</v>
      </c>
      <c r="K87">
        <v>0.37724259957142886</v>
      </c>
      <c r="L87">
        <v>7.0075294552849776</v>
      </c>
      <c r="M87">
        <v>8.3142283711261094</v>
      </c>
      <c r="N87">
        <v>3.7798716976752931</v>
      </c>
      <c r="O87">
        <v>2.5265327565551208</v>
      </c>
      <c r="P87">
        <v>2.9968450918863541</v>
      </c>
      <c r="Q87">
        <v>6.8987966070569664</v>
      </c>
      <c r="R87">
        <v>8.1847287240908262</v>
      </c>
      <c r="S87">
        <v>0</v>
      </c>
      <c r="T87">
        <v>9.6792514766387491E-2</v>
      </c>
      <c r="U87">
        <v>0.15759806487352668</v>
      </c>
      <c r="V87">
        <v>0</v>
      </c>
      <c r="W87">
        <v>0.66564423116959004</v>
      </c>
      <c r="X87">
        <v>3.9832180198233171</v>
      </c>
      <c r="Y87">
        <v>0</v>
      </c>
      <c r="Z87">
        <v>0</v>
      </c>
      <c r="AA87">
        <v>0</v>
      </c>
      <c r="AB87">
        <v>7.3220916790100815E-2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L87">
        <f t="shared" si="5"/>
        <v>0.98039466882249238</v>
      </c>
      <c r="AM87">
        <f t="shared" si="6"/>
        <v>1.0000000000000002E-3</v>
      </c>
      <c r="AN87">
        <f t="shared" si="4"/>
        <v>1.1640957109353936E-3</v>
      </c>
      <c r="AO87">
        <f t="shared" si="7"/>
        <v>4.0564389366134179</v>
      </c>
    </row>
    <row r="88" spans="1:41" x14ac:dyDescent="0.25">
      <c r="A88" s="2">
        <v>205</v>
      </c>
      <c r="B88" t="s">
        <v>325</v>
      </c>
      <c r="C88">
        <v>1.535417524807575</v>
      </c>
      <c r="D88">
        <v>1.3020862706654495</v>
      </c>
      <c r="E88">
        <v>1.3152381084719417E-2</v>
      </c>
      <c r="F88">
        <v>2.9767394319397747E-2</v>
      </c>
      <c r="G88">
        <v>3.5318873034115489E-2</v>
      </c>
      <c r="H88">
        <v>2.7808633545319917E-2</v>
      </c>
      <c r="I88">
        <v>3.2994799772242914E-2</v>
      </c>
      <c r="J88">
        <v>1.1739061684373946E-3</v>
      </c>
      <c r="K88">
        <v>1.3928441731375103E-3</v>
      </c>
      <c r="L88">
        <v>2.5835716442112331E-2</v>
      </c>
      <c r="M88">
        <v>3.0653958684999719E-2</v>
      </c>
      <c r="N88">
        <v>1.3934064664903566E-2</v>
      </c>
      <c r="O88">
        <v>9.3136766236804041E-3</v>
      </c>
      <c r="P88">
        <v>1.105060871024794E-2</v>
      </c>
      <c r="Q88">
        <v>0</v>
      </c>
      <c r="R88">
        <v>0</v>
      </c>
      <c r="S88">
        <v>0</v>
      </c>
      <c r="T88">
        <v>3.5513577007069446E-4</v>
      </c>
      <c r="U88">
        <v>5.7926114874049775E-4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L88">
        <f t="shared" si="5"/>
        <v>0.85660000000000003</v>
      </c>
      <c r="AM88">
        <f t="shared" si="6"/>
        <v>0</v>
      </c>
      <c r="AN88">
        <f t="shared" si="4"/>
        <v>0</v>
      </c>
      <c r="AO88">
        <f t="shared" si="7"/>
        <v>0</v>
      </c>
    </row>
    <row r="89" spans="1:41" x14ac:dyDescent="0.25">
      <c r="A89" s="2">
        <v>206</v>
      </c>
      <c r="B89" t="s">
        <v>325</v>
      </c>
      <c r="C89">
        <v>11.108115320948871</v>
      </c>
      <c r="D89">
        <v>10.581505916683513</v>
      </c>
      <c r="E89">
        <v>0.10688243833380973</v>
      </c>
      <c r="F89">
        <v>4.0242473331724558E-2</v>
      </c>
      <c r="G89">
        <v>4.7747921778820354E-2</v>
      </c>
      <c r="H89">
        <v>7.011321661463403E-2</v>
      </c>
      <c r="I89">
        <v>8.3189360105924773E-2</v>
      </c>
      <c r="J89">
        <v>5.7197342673751999E-3</v>
      </c>
      <c r="K89">
        <v>6.7870765066594388E-3</v>
      </c>
      <c r="L89">
        <v>4.0944018211394921E-2</v>
      </c>
      <c r="M89">
        <v>4.8580079811416203E-2</v>
      </c>
      <c r="N89">
        <v>1.7928058328783036E-2</v>
      </c>
      <c r="O89">
        <v>2.6061329345107302E-2</v>
      </c>
      <c r="P89">
        <v>3.0921662721155603E-2</v>
      </c>
      <c r="Q89">
        <v>0</v>
      </c>
      <c r="R89">
        <v>0</v>
      </c>
      <c r="S89">
        <v>0</v>
      </c>
      <c r="T89">
        <v>2.2116091751147153E-4</v>
      </c>
      <c r="U89">
        <v>1.2708739910418977E-3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L89">
        <f t="shared" si="5"/>
        <v>0.9622143852666003</v>
      </c>
      <c r="AM89">
        <f t="shared" si="6"/>
        <v>0</v>
      </c>
      <c r="AN89">
        <f t="shared" si="4"/>
        <v>0</v>
      </c>
      <c r="AO89">
        <f t="shared" si="7"/>
        <v>0</v>
      </c>
    </row>
    <row r="90" spans="1:41" x14ac:dyDescent="0.25">
      <c r="A90" s="2">
        <v>207</v>
      </c>
      <c r="B90" t="s">
        <v>325</v>
      </c>
      <c r="C90">
        <v>16.973076626648623</v>
      </c>
      <c r="D90">
        <v>14.393746220949739</v>
      </c>
      <c r="E90">
        <v>0.14539121743747629</v>
      </c>
      <c r="F90">
        <v>0.18215675499255893</v>
      </c>
      <c r="G90">
        <v>0.21612812893200395</v>
      </c>
      <c r="H90">
        <v>0.31736599451751796</v>
      </c>
      <c r="I90">
        <v>0.37655316371327274</v>
      </c>
      <c r="J90">
        <v>2.5891873382217802E-2</v>
      </c>
      <c r="K90">
        <v>3.0720612664148394E-2</v>
      </c>
      <c r="L90">
        <v>0.18533218647290445</v>
      </c>
      <c r="M90">
        <v>0.21989566112884321</v>
      </c>
      <c r="N90">
        <v>8.1150014557114958E-2</v>
      </c>
      <c r="O90">
        <v>0.11796596543250999</v>
      </c>
      <c r="P90">
        <v>0.1399660037080267</v>
      </c>
      <c r="Q90">
        <v>0.10763016440447817</v>
      </c>
      <c r="R90">
        <v>0.12770264915430379</v>
      </c>
      <c r="S90">
        <v>0</v>
      </c>
      <c r="T90">
        <v>1.001432362143803E-3</v>
      </c>
      <c r="U90">
        <v>5.7524342103521002E-3</v>
      </c>
      <c r="V90">
        <v>0</v>
      </c>
      <c r="W90">
        <v>0.14495130173065443</v>
      </c>
      <c r="X90">
        <v>1.1744600590235299E-2</v>
      </c>
      <c r="Y90">
        <v>0</v>
      </c>
      <c r="Z90">
        <v>0</v>
      </c>
      <c r="AA90">
        <v>0.13680177027171278</v>
      </c>
      <c r="AB90">
        <v>5.2284760364133273E-3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L90">
        <f t="shared" si="5"/>
        <v>0.85660000000000025</v>
      </c>
      <c r="AM90">
        <f t="shared" si="6"/>
        <v>1E-3</v>
      </c>
      <c r="AN90">
        <f t="shared" si="4"/>
        <v>1.7600000000000001E-2</v>
      </c>
      <c r="AO90">
        <f t="shared" si="7"/>
        <v>1.6973076626648625E-2</v>
      </c>
    </row>
    <row r="91" spans="1:41" x14ac:dyDescent="0.25">
      <c r="A91" s="2">
        <v>208</v>
      </c>
      <c r="B91" t="s">
        <v>325</v>
      </c>
      <c r="C91">
        <v>11.114402271512192</v>
      </c>
      <c r="D91">
        <v>11.002077638114365</v>
      </c>
      <c r="E91">
        <v>0.1111360626568046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1.1885707410232982E-3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L91">
        <f t="shared" si="5"/>
        <v>0.99989306030931868</v>
      </c>
      <c r="AM91">
        <f t="shared" si="6"/>
        <v>0</v>
      </c>
      <c r="AN91">
        <f t="shared" si="4"/>
        <v>0</v>
      </c>
      <c r="AO91">
        <f t="shared" si="7"/>
        <v>0</v>
      </c>
    </row>
    <row r="92" spans="1:41" x14ac:dyDescent="0.25">
      <c r="A92" s="2">
        <v>209</v>
      </c>
      <c r="B92" t="s">
        <v>117</v>
      </c>
      <c r="C92">
        <v>130.17225501257587</v>
      </c>
      <c r="D92">
        <v>123.89249917210417</v>
      </c>
      <c r="E92">
        <v>1.2514405600855847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0.4843507940382612</v>
      </c>
      <c r="R92">
        <v>0.57467951221979607</v>
      </c>
      <c r="S92">
        <v>0</v>
      </c>
      <c r="T92">
        <v>0</v>
      </c>
      <c r="U92">
        <v>0</v>
      </c>
      <c r="V92">
        <v>0</v>
      </c>
      <c r="W92">
        <v>5.6002239351827673E-2</v>
      </c>
      <c r="X92">
        <v>3.7525334687972874E-2</v>
      </c>
      <c r="Y92">
        <v>0</v>
      </c>
      <c r="Z92">
        <v>0</v>
      </c>
      <c r="AA92">
        <v>0.21148883208326658</v>
      </c>
      <c r="AB92">
        <v>9.2646920324603019E-2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3.5716216476804248</v>
      </c>
      <c r="AL92">
        <f t="shared" si="5"/>
        <v>0.96137183549673977</v>
      </c>
      <c r="AM92">
        <f t="shared" si="6"/>
        <v>1.0000000000000002E-3</v>
      </c>
      <c r="AN92">
        <f t="shared" si="4"/>
        <v>3.054900803625566E-3</v>
      </c>
      <c r="AO92">
        <f t="shared" si="7"/>
        <v>0.1301722550125759</v>
      </c>
    </row>
    <row r="93" spans="1:41" x14ac:dyDescent="0.25">
      <c r="A93" s="2">
        <v>210</v>
      </c>
      <c r="B93" t="s">
        <v>117</v>
      </c>
      <c r="C93">
        <v>13.072137720704534</v>
      </c>
      <c r="D93">
        <v>12.446159745927572</v>
      </c>
      <c r="E93">
        <v>0.12571803710985824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0.50025993766710286</v>
      </c>
      <c r="AL93">
        <f t="shared" si="5"/>
        <v>0.96173082411190025</v>
      </c>
      <c r="AM93">
        <f t="shared" si="6"/>
        <v>0</v>
      </c>
      <c r="AN93">
        <f t="shared" si="4"/>
        <v>0</v>
      </c>
      <c r="AO93">
        <f t="shared" si="7"/>
        <v>0</v>
      </c>
    </row>
    <row r="94" spans="1:41" x14ac:dyDescent="0.25">
      <c r="A94" s="2">
        <v>211</v>
      </c>
      <c r="B94" t="s">
        <v>117</v>
      </c>
      <c r="C94">
        <v>16.287640359865602</v>
      </c>
      <c r="D94">
        <v>15.01513665348093</v>
      </c>
      <c r="E94">
        <v>0.15161468597787098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1.1208890204068052</v>
      </c>
      <c r="AL94">
        <f t="shared" si="5"/>
        <v>0.93118162019534845</v>
      </c>
      <c r="AM94">
        <f t="shared" si="6"/>
        <v>0</v>
      </c>
      <c r="AN94">
        <f t="shared" si="4"/>
        <v>0</v>
      </c>
      <c r="AO94">
        <f t="shared" si="7"/>
        <v>0</v>
      </c>
    </row>
    <row r="95" spans="1:41" x14ac:dyDescent="0.25">
      <c r="A95" s="2">
        <v>212</v>
      </c>
      <c r="B95" t="s">
        <v>117</v>
      </c>
      <c r="C95">
        <v>1.9828328786118263</v>
      </c>
      <c r="D95">
        <v>1.7433361408536023</v>
      </c>
      <c r="E95">
        <v>1.7608000209935835E-2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0.22188873754828808</v>
      </c>
      <c r="AL95">
        <f t="shared" si="5"/>
        <v>0.88809508862712039</v>
      </c>
      <c r="AM95">
        <f t="shared" si="6"/>
        <v>0</v>
      </c>
      <c r="AN95">
        <f t="shared" si="4"/>
        <v>0</v>
      </c>
      <c r="AO95">
        <f t="shared" si="7"/>
        <v>0</v>
      </c>
    </row>
    <row r="96" spans="1:41" x14ac:dyDescent="0.25">
      <c r="A96" s="2">
        <v>213</v>
      </c>
      <c r="B96" t="s">
        <v>117</v>
      </c>
      <c r="C96">
        <v>153.9526446447756</v>
      </c>
      <c r="D96">
        <v>139.68931297336493</v>
      </c>
      <c r="E96">
        <v>1.4110019469814803</v>
      </c>
      <c r="F96">
        <v>0.3585727805589235</v>
      </c>
      <c r="G96">
        <v>0.4254431345384308</v>
      </c>
      <c r="H96">
        <v>0.62472578419981217</v>
      </c>
      <c r="I96">
        <v>0.74123677617246664</v>
      </c>
      <c r="J96">
        <v>5.0964613119488064E-2</v>
      </c>
      <c r="K96">
        <v>6.0474071386297935E-2</v>
      </c>
      <c r="L96">
        <v>0.36482144737521788</v>
      </c>
      <c r="M96">
        <v>0.4328592819296172</v>
      </c>
      <c r="N96">
        <v>0.15974190620509832</v>
      </c>
      <c r="O96">
        <v>0.23221238731462487</v>
      </c>
      <c r="P96">
        <v>0.27551933248386046</v>
      </c>
      <c r="Q96">
        <v>0.59515418996542369</v>
      </c>
      <c r="R96">
        <v>0.70614586472199625</v>
      </c>
      <c r="S96">
        <v>0</v>
      </c>
      <c r="T96">
        <v>1.9725640596226406E-3</v>
      </c>
      <c r="U96">
        <v>1.132546958210846E-2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7.8111601208161954</v>
      </c>
      <c r="AL96">
        <f t="shared" si="5"/>
        <v>0.91651764246022438</v>
      </c>
      <c r="AM96">
        <f t="shared" si="6"/>
        <v>0</v>
      </c>
      <c r="AN96">
        <f t="shared" si="4"/>
        <v>0</v>
      </c>
      <c r="AO96">
        <f t="shared" si="7"/>
        <v>0</v>
      </c>
    </row>
    <row r="97" spans="1:41" x14ac:dyDescent="0.25">
      <c r="A97" s="2">
        <v>214</v>
      </c>
      <c r="B97" t="s">
        <v>117</v>
      </c>
      <c r="C97">
        <v>0.21478159743975545</v>
      </c>
      <c r="D97">
        <v>0.21263379119564357</v>
      </c>
      <c r="E97">
        <v>2.1478062441118622E-3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L97">
        <f t="shared" si="5"/>
        <v>1</v>
      </c>
      <c r="AM97">
        <f t="shared" si="6"/>
        <v>0</v>
      </c>
      <c r="AN97">
        <f t="shared" si="4"/>
        <v>0</v>
      </c>
      <c r="AO97">
        <f t="shared" si="7"/>
        <v>0</v>
      </c>
    </row>
    <row r="98" spans="1:41" x14ac:dyDescent="0.25">
      <c r="A98" s="2">
        <v>215</v>
      </c>
      <c r="B98" t="s">
        <v>117</v>
      </c>
      <c r="C98">
        <v>7.5837553353500446</v>
      </c>
      <c r="D98">
        <v>6.915522321469294</v>
      </c>
      <c r="E98">
        <v>6.984889447201395E-2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0.59838411940873648</v>
      </c>
      <c r="AL98">
        <f t="shared" si="5"/>
        <v>0.92109659489942963</v>
      </c>
      <c r="AM98">
        <f t="shared" si="6"/>
        <v>0</v>
      </c>
      <c r="AN98">
        <f t="shared" si="4"/>
        <v>0</v>
      </c>
      <c r="AO98">
        <f t="shared" si="7"/>
        <v>0</v>
      </c>
    </row>
    <row r="99" spans="1:41" x14ac:dyDescent="0.25">
      <c r="A99" s="2">
        <v>216</v>
      </c>
      <c r="B99" t="s">
        <v>117</v>
      </c>
      <c r="C99">
        <v>28.967749778716961</v>
      </c>
      <c r="D99">
        <v>24.565636399028225</v>
      </c>
      <c r="E99">
        <v>0.24813806142071787</v>
      </c>
      <c r="F99">
        <v>0.35894605063343815</v>
      </c>
      <c r="G99">
        <v>0.42588634937495057</v>
      </c>
      <c r="H99">
        <v>0.6253781602488917</v>
      </c>
      <c r="I99">
        <v>0.7420106501008229</v>
      </c>
      <c r="J99">
        <v>5.102127946120729E-2</v>
      </c>
      <c r="K99">
        <v>6.0534887401734204E-2</v>
      </c>
      <c r="L99">
        <v>0.36520145233996626</v>
      </c>
      <c r="M99">
        <v>0.43331179621890237</v>
      </c>
      <c r="N99">
        <v>0.15991026604438449</v>
      </c>
      <c r="O99">
        <v>0.23245493668489012</v>
      </c>
      <c r="P99">
        <v>0.27580771169358309</v>
      </c>
      <c r="Q99">
        <v>5.4303457215555191E-2</v>
      </c>
      <c r="R99">
        <v>6.4430817687547035E-2</v>
      </c>
      <c r="S99">
        <v>0</v>
      </c>
      <c r="T99">
        <v>1.9741267435690259E-3</v>
      </c>
      <c r="U99">
        <v>1.1334727888375468E-2</v>
      </c>
      <c r="V99">
        <v>0</v>
      </c>
      <c r="W99">
        <v>0.11089313446806291</v>
      </c>
      <c r="X99">
        <v>6.0140656980035203E-3</v>
      </c>
      <c r="Y99">
        <v>2.2121768946452462E-2</v>
      </c>
      <c r="Z99">
        <v>0</v>
      </c>
      <c r="AA99">
        <v>0.12948599533695968</v>
      </c>
      <c r="AB99">
        <v>2.2953684080713434E-2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L99">
        <f t="shared" si="5"/>
        <v>0.85659999999999981</v>
      </c>
      <c r="AM99">
        <f t="shared" si="6"/>
        <v>9.999999999999998E-4</v>
      </c>
      <c r="AN99">
        <f t="shared" si="4"/>
        <v>9.2981637041629206E-3</v>
      </c>
      <c r="AO99">
        <f t="shared" si="7"/>
        <v>2.8967749778716953E-2</v>
      </c>
    </row>
    <row r="100" spans="1:41" x14ac:dyDescent="0.25">
      <c r="A100" s="2">
        <v>217</v>
      </c>
      <c r="B100" t="s">
        <v>117</v>
      </c>
      <c r="C100">
        <v>4348.2707167023691</v>
      </c>
      <c r="D100">
        <v>3909.1687743936359</v>
      </c>
      <c r="E100">
        <v>39.486560713206764</v>
      </c>
      <c r="F100">
        <v>19.426602527355065</v>
      </c>
      <c r="G100">
        <v>23.049181988254151</v>
      </c>
      <c r="H100">
        <v>33.845956581233239</v>
      </c>
      <c r="I100">
        <v>40.158654260311863</v>
      </c>
      <c r="J100">
        <v>2.7619079396991406</v>
      </c>
      <c r="K100">
        <v>3.2760008509727139</v>
      </c>
      <c r="L100">
        <v>19.764930071158293</v>
      </c>
      <c r="M100">
        <v>23.451050745540151</v>
      </c>
      <c r="N100">
        <v>8.6545836083128016</v>
      </c>
      <c r="O100">
        <v>12.580833494692691</v>
      </c>
      <c r="P100">
        <v>14.926847019961276</v>
      </c>
      <c r="Q100">
        <v>19.413506352239967</v>
      </c>
      <c r="R100">
        <v>23.034064085018318</v>
      </c>
      <c r="S100">
        <v>0</v>
      </c>
      <c r="T100">
        <v>0.10644938967644121</v>
      </c>
      <c r="U100">
        <v>0.61311552450194517</v>
      </c>
      <c r="V100">
        <v>0</v>
      </c>
      <c r="W100">
        <v>3.2186584042130546</v>
      </c>
      <c r="X100">
        <v>2.5678764075013998</v>
      </c>
      <c r="Y100">
        <v>0</v>
      </c>
      <c r="Z100">
        <v>0</v>
      </c>
      <c r="AA100">
        <v>2.2700012750412704</v>
      </c>
      <c r="AB100">
        <v>1.7803943092009704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144.7147667606439</v>
      </c>
      <c r="AL100">
        <f t="shared" si="5"/>
        <v>0.90809786059075326</v>
      </c>
      <c r="AM100">
        <f t="shared" si="6"/>
        <v>1.0000000000000002E-3</v>
      </c>
      <c r="AN100">
        <f t="shared" si="4"/>
        <v>2.262262641139511E-3</v>
      </c>
      <c r="AO100">
        <f t="shared" si="7"/>
        <v>4.3482707167023698</v>
      </c>
    </row>
    <row r="101" spans="1:41" x14ac:dyDescent="0.25">
      <c r="A101" s="2">
        <v>218</v>
      </c>
      <c r="B101" t="s">
        <v>117</v>
      </c>
      <c r="C101">
        <v>7865.9572666269614</v>
      </c>
      <c r="D101">
        <v>7157.4917376088169</v>
      </c>
      <c r="E101">
        <v>72.298344285701361</v>
      </c>
      <c r="F101">
        <v>11.923330491975577</v>
      </c>
      <c r="G101">
        <v>6.4791735237389734</v>
      </c>
      <c r="H101">
        <v>7.3703978456068722</v>
      </c>
      <c r="I101">
        <v>4.0062389029356682</v>
      </c>
      <c r="J101">
        <v>4.5856773151824868</v>
      </c>
      <c r="K101">
        <v>2.4914421923531052</v>
      </c>
      <c r="L101">
        <v>105.22997754115977</v>
      </c>
      <c r="M101">
        <v>57.192124710086368</v>
      </c>
      <c r="N101">
        <v>56.880335668366527</v>
      </c>
      <c r="O101">
        <v>6.9005831745598405</v>
      </c>
      <c r="P101">
        <v>3.7514001010573899</v>
      </c>
      <c r="Q101">
        <v>178.57184983211044</v>
      </c>
      <c r="R101">
        <v>0</v>
      </c>
      <c r="S101">
        <v>12.892172918551816</v>
      </c>
      <c r="T101">
        <v>0.13240235935527039</v>
      </c>
      <c r="U101">
        <v>1.9589854038159129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130.5748906260076</v>
      </c>
      <c r="AB101">
        <v>7.8659572666269639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37.360244858955639</v>
      </c>
      <c r="AL101">
        <f t="shared" si="5"/>
        <v>0.9191239968425049</v>
      </c>
      <c r="AM101">
        <f t="shared" si="6"/>
        <v>1.0000000000000002E-3</v>
      </c>
      <c r="AN101">
        <f t="shared" si="4"/>
        <v>1.7600000000000005E-2</v>
      </c>
      <c r="AO101">
        <f t="shared" si="7"/>
        <v>7.8659572666269639</v>
      </c>
    </row>
    <row r="102" spans="1:41" x14ac:dyDescent="0.25">
      <c r="A102" s="2">
        <v>219</v>
      </c>
      <c r="B102" t="s">
        <v>117</v>
      </c>
      <c r="C102">
        <v>142.64577681874314</v>
      </c>
      <c r="D102">
        <v>134.79796512476707</v>
      </c>
      <c r="E102">
        <v>1.3618171480494101</v>
      </c>
      <c r="F102">
        <v>5.869975252583251E-2</v>
      </c>
      <c r="G102">
        <v>6.8483044432299189E-2</v>
      </c>
      <c r="H102">
        <v>0.10109401854088723</v>
      </c>
      <c r="I102">
        <v>0.11957356774570385</v>
      </c>
      <c r="J102">
        <v>8.6962599072277994E-3</v>
      </c>
      <c r="K102">
        <v>9.7832914716537035E-3</v>
      </c>
      <c r="L102">
        <v>5.9786783872851926E-2</v>
      </c>
      <c r="M102">
        <v>6.9570079040415914E-2</v>
      </c>
      <c r="N102">
        <v>2.6088778417244475E-2</v>
      </c>
      <c r="O102">
        <v>3.6959104931827871E-2</v>
      </c>
      <c r="P102">
        <v>4.4568330883158418E-2</v>
      </c>
      <c r="Q102">
        <v>8.126570642939808E-2</v>
      </c>
      <c r="R102">
        <v>9.64353032725591E-2</v>
      </c>
      <c r="S102">
        <v>0</v>
      </c>
      <c r="T102">
        <v>0</v>
      </c>
      <c r="U102">
        <v>2.1740648681037064E-3</v>
      </c>
      <c r="V102">
        <v>0</v>
      </c>
      <c r="W102">
        <v>0</v>
      </c>
      <c r="X102">
        <v>7.1322888409371579E-2</v>
      </c>
      <c r="Y102">
        <v>0</v>
      </c>
      <c r="Z102">
        <v>0</v>
      </c>
      <c r="AA102">
        <v>0</v>
      </c>
      <c r="AB102">
        <v>7.1322888409371579E-2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5.5601706827687414</v>
      </c>
      <c r="AL102">
        <f t="shared" si="5"/>
        <v>0.95453076361196254</v>
      </c>
      <c r="AM102">
        <f t="shared" si="6"/>
        <v>1E-3</v>
      </c>
      <c r="AN102">
        <f t="shared" si="4"/>
        <v>1E-3</v>
      </c>
      <c r="AO102">
        <f t="shared" si="7"/>
        <v>0.14264577681874316</v>
      </c>
    </row>
    <row r="103" spans="1:41" x14ac:dyDescent="0.25">
      <c r="A103" s="2">
        <v>220</v>
      </c>
      <c r="B103" t="s">
        <v>117</v>
      </c>
      <c r="C103">
        <v>165.84686559638152</v>
      </c>
      <c r="D103">
        <v>140.64378347789761</v>
      </c>
      <c r="E103">
        <v>1.4206415919627844</v>
      </c>
      <c r="F103">
        <v>0.30629919682393458</v>
      </c>
      <c r="G103">
        <v>0.16647534885657553</v>
      </c>
      <c r="H103">
        <v>0.18937467354887835</v>
      </c>
      <c r="I103">
        <v>0.10290902577493027</v>
      </c>
      <c r="J103">
        <v>0.11780738339382099</v>
      </c>
      <c r="K103">
        <v>6.4035350969039076E-2</v>
      </c>
      <c r="L103">
        <v>2.703472472075493</v>
      </c>
      <c r="M103">
        <v>1.4693091634259285</v>
      </c>
      <c r="N103">
        <v>1.4613081660040099</v>
      </c>
      <c r="O103">
        <v>0.17729045842375457</v>
      </c>
      <c r="P103">
        <v>9.6370302153306026E-2</v>
      </c>
      <c r="Q103">
        <v>8.0623066151544318</v>
      </c>
      <c r="R103">
        <v>0</v>
      </c>
      <c r="S103">
        <v>0.58201323882094913</v>
      </c>
      <c r="T103">
        <v>3.3935147909695505E-3</v>
      </c>
      <c r="U103">
        <v>5.0350930841621393E-2</v>
      </c>
      <c r="V103">
        <v>0</v>
      </c>
      <c r="W103">
        <v>0</v>
      </c>
      <c r="X103">
        <v>0</v>
      </c>
      <c r="Y103">
        <v>0.41962383635010531</v>
      </c>
      <c r="Z103">
        <v>0</v>
      </c>
      <c r="AA103">
        <v>2.7530579688999328</v>
      </c>
      <c r="AB103">
        <v>0.16584686559638148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4.8911960146170417</v>
      </c>
      <c r="AL103">
        <f t="shared" si="5"/>
        <v>0.85659999999999992</v>
      </c>
      <c r="AM103">
        <f t="shared" si="6"/>
        <v>9.999999999999998E-4</v>
      </c>
      <c r="AN103">
        <f t="shared" si="4"/>
        <v>1.7599999999999998E-2</v>
      </c>
      <c r="AO103">
        <f t="shared" si="7"/>
        <v>0.16584686559638148</v>
      </c>
    </row>
    <row r="104" spans="1:41" x14ac:dyDescent="0.25">
      <c r="A104" s="2">
        <v>221</v>
      </c>
      <c r="B104" t="s">
        <v>117</v>
      </c>
      <c r="C104">
        <v>366.78574250352426</v>
      </c>
      <c r="D104">
        <v>311.04678340123638</v>
      </c>
      <c r="E104">
        <v>3.1418836272824091</v>
      </c>
      <c r="F104">
        <v>2.3040373868363818E-2</v>
      </c>
      <c r="G104">
        <v>2.7390653291388688E-2</v>
      </c>
      <c r="H104">
        <v>3.5124484003349811E-2</v>
      </c>
      <c r="I104">
        <v>4.173046670248786E-2</v>
      </c>
      <c r="J104">
        <v>2.2959812317781689E-2</v>
      </c>
      <c r="K104">
        <v>2.7229531801439343E-2</v>
      </c>
      <c r="L104">
        <v>0.35341999625996329</v>
      </c>
      <c r="M104">
        <v>0.41931866953709646</v>
      </c>
      <c r="N104">
        <v>0.21211643346223852</v>
      </c>
      <c r="O104">
        <v>5.4700747449017616E-2</v>
      </c>
      <c r="P104">
        <v>6.4931959643978673E-2</v>
      </c>
      <c r="Q104">
        <v>0.60970559866448837</v>
      </c>
      <c r="R104">
        <v>0.72337581524665295</v>
      </c>
      <c r="S104">
        <v>0</v>
      </c>
      <c r="T104">
        <v>1.5064860115871229E-2</v>
      </c>
      <c r="U104">
        <v>1.0150653866808747E-2</v>
      </c>
      <c r="V104">
        <v>0</v>
      </c>
      <c r="W104">
        <v>0.1470744193921365</v>
      </c>
      <c r="X104">
        <v>0.22102016097127072</v>
      </c>
      <c r="Y104">
        <v>0</v>
      </c>
      <c r="Z104">
        <v>0</v>
      </c>
      <c r="AA104">
        <v>6.5366408618727336E-3</v>
      </c>
      <c r="AB104">
        <v>3.0640504040028438E-2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49.551543693509153</v>
      </c>
      <c r="AL104">
        <f t="shared" si="5"/>
        <v>0.85659999999999981</v>
      </c>
      <c r="AM104">
        <f t="shared" si="6"/>
        <v>6.8612444773226444E-4</v>
      </c>
      <c r="AN104">
        <f t="shared" si="4"/>
        <v>1.1049276956598562E-3</v>
      </c>
      <c r="AO104">
        <f t="shared" si="7"/>
        <v>0.25166066501129913</v>
      </c>
    </row>
    <row r="105" spans="1:41" x14ac:dyDescent="0.25">
      <c r="A105" s="2">
        <v>222</v>
      </c>
      <c r="B105" t="s">
        <v>117</v>
      </c>
      <c r="C105">
        <v>1357.1474208112313</v>
      </c>
      <c r="D105">
        <v>1289.8236756081301</v>
      </c>
      <c r="E105">
        <v>13.02852040336473</v>
      </c>
      <c r="F105">
        <v>0.50132048806442586</v>
      </c>
      <c r="G105">
        <v>0.27247939266158167</v>
      </c>
      <c r="H105">
        <v>0.309914367914501</v>
      </c>
      <c r="I105">
        <v>0.1684574531812226</v>
      </c>
      <c r="J105">
        <v>0.1928403894246753</v>
      </c>
      <c r="K105">
        <v>0.10477493855891593</v>
      </c>
      <c r="L105">
        <v>4.424751227141269</v>
      </c>
      <c r="M105">
        <v>2.404839544691892</v>
      </c>
      <c r="N105">
        <v>2.3917156046851673</v>
      </c>
      <c r="O105">
        <v>0.29019289825002459</v>
      </c>
      <c r="P105">
        <v>0.15773613670406314</v>
      </c>
      <c r="Q105">
        <v>11.979482829168496</v>
      </c>
      <c r="R105">
        <v>0</v>
      </c>
      <c r="S105">
        <v>0.86484970949991224</v>
      </c>
      <c r="T105">
        <v>5.5578768078096003E-3</v>
      </c>
      <c r="U105">
        <v>8.2400005834493306E-2</v>
      </c>
      <c r="V105">
        <v>0</v>
      </c>
      <c r="W105">
        <v>0</v>
      </c>
      <c r="X105">
        <v>0</v>
      </c>
      <c r="Y105">
        <v>1.8026120075654875</v>
      </c>
      <c r="Z105">
        <v>0</v>
      </c>
      <c r="AA105">
        <v>5.2397563554706448</v>
      </c>
      <c r="AB105">
        <v>1.3571474208112306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21.744396153299959</v>
      </c>
      <c r="AL105">
        <f t="shared" si="5"/>
        <v>0.9599931267840589</v>
      </c>
      <c r="AM105">
        <f t="shared" si="6"/>
        <v>9.9999999999999959E-4</v>
      </c>
      <c r="AN105">
        <f t="shared" si="4"/>
        <v>4.8608601211050408E-3</v>
      </c>
      <c r="AO105">
        <f t="shared" si="7"/>
        <v>1.3571474208112306</v>
      </c>
    </row>
    <row r="106" spans="1:41" x14ac:dyDescent="0.25">
      <c r="A106" s="2">
        <v>223</v>
      </c>
      <c r="B106" t="s">
        <v>117</v>
      </c>
      <c r="C106">
        <v>352.27503205075845</v>
      </c>
      <c r="D106">
        <v>317.83523479498228</v>
      </c>
      <c r="E106">
        <v>3.2104951115634379</v>
      </c>
      <c r="F106">
        <v>5.5809019125527902E-2</v>
      </c>
      <c r="G106">
        <v>6.62768857265226E-2</v>
      </c>
      <c r="H106">
        <v>8.5154330551911905E-2</v>
      </c>
      <c r="I106">
        <v>0.10097374693206683</v>
      </c>
      <c r="J106">
        <v>5.5573785580119786E-2</v>
      </c>
      <c r="K106">
        <v>6.5982844529865428E-2</v>
      </c>
      <c r="L106">
        <v>0.8556010740329878</v>
      </c>
      <c r="M106">
        <v>1.0151477685309203</v>
      </c>
      <c r="N106">
        <v>0.5135135693653502</v>
      </c>
      <c r="O106">
        <v>0.13243616085520626</v>
      </c>
      <c r="P106">
        <v>0.15713560961275935</v>
      </c>
      <c r="Q106">
        <v>0.76984155034045931</v>
      </c>
      <c r="R106">
        <v>0.91342913438639195</v>
      </c>
      <c r="S106">
        <v>0</v>
      </c>
      <c r="T106">
        <v>3.6402301322320502E-2</v>
      </c>
      <c r="U106">
        <v>2.4640652279869477E-2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26.381383711040517</v>
      </c>
      <c r="AL106">
        <f t="shared" si="5"/>
        <v>0.9113496577875182</v>
      </c>
      <c r="AM106">
        <f t="shared" si="6"/>
        <v>0</v>
      </c>
      <c r="AN106">
        <f t="shared" si="4"/>
        <v>0</v>
      </c>
      <c r="AO106">
        <f t="shared" si="7"/>
        <v>0</v>
      </c>
    </row>
    <row r="107" spans="1:41" x14ac:dyDescent="0.25">
      <c r="A107" s="2">
        <v>224</v>
      </c>
      <c r="B107" t="s">
        <v>117</v>
      </c>
      <c r="C107">
        <v>17.761460477707431</v>
      </c>
      <c r="D107">
        <v>16.866457809135458</v>
      </c>
      <c r="E107">
        <v>0.17036811412158195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0.29852009401296403</v>
      </c>
      <c r="R107">
        <v>0.35419386130188751</v>
      </c>
      <c r="S107">
        <v>0</v>
      </c>
      <c r="T107">
        <v>0</v>
      </c>
      <c r="U107">
        <v>0</v>
      </c>
      <c r="V107">
        <v>0</v>
      </c>
      <c r="W107">
        <v>4.0492813949780257E-2</v>
      </c>
      <c r="X107">
        <v>1.1930484251764602E-2</v>
      </c>
      <c r="Y107">
        <v>0</v>
      </c>
      <c r="Z107">
        <v>0</v>
      </c>
      <c r="AA107">
        <v>1.3666324708050839E-2</v>
      </c>
      <c r="AB107">
        <v>5.8309762259428286E-3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L107">
        <f t="shared" si="5"/>
        <v>0.9592018598155323</v>
      </c>
      <c r="AM107">
        <f t="shared" si="6"/>
        <v>9.999999999999998E-4</v>
      </c>
      <c r="AN107">
        <f t="shared" si="4"/>
        <v>4.0492502981839089E-3</v>
      </c>
      <c r="AO107">
        <f t="shared" si="7"/>
        <v>1.7761460477707429E-2</v>
      </c>
    </row>
    <row r="108" spans="1:41" x14ac:dyDescent="0.25">
      <c r="A108" s="2">
        <v>225</v>
      </c>
      <c r="B108" t="s">
        <v>117</v>
      </c>
      <c r="C108">
        <v>17.268230526264986</v>
      </c>
      <c r="D108">
        <v>15.059493967166134</v>
      </c>
      <c r="E108">
        <v>0.15220381166258043</v>
      </c>
      <c r="F108">
        <v>8.7994623147478971E-3</v>
      </c>
      <c r="G108">
        <v>1.0559354777697478E-2</v>
      </c>
      <c r="H108">
        <v>1.3199193032148731E-2</v>
      </c>
      <c r="I108">
        <v>1.583903128659998E-2</v>
      </c>
      <c r="J108">
        <v>8.3594887590373868E-3</v>
      </c>
      <c r="K108">
        <v>1.0559354777697478E-2</v>
      </c>
      <c r="L108">
        <v>0.13463176901591165</v>
      </c>
      <c r="M108">
        <v>0.1592702634972058</v>
      </c>
      <c r="N108">
        <v>8.0955053295680646E-2</v>
      </c>
      <c r="O108">
        <v>2.067873555971133E-2</v>
      </c>
      <c r="P108">
        <v>2.4638495361240343E-2</v>
      </c>
      <c r="Q108">
        <v>0</v>
      </c>
      <c r="R108">
        <v>0</v>
      </c>
      <c r="S108">
        <v>0</v>
      </c>
      <c r="T108">
        <v>5.7196505045861322E-3</v>
      </c>
      <c r="U108">
        <v>3.95975804163655E-3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1.559363137212374</v>
      </c>
      <c r="AL108">
        <f t="shared" si="5"/>
        <v>0.88090657324105759</v>
      </c>
      <c r="AM108">
        <f t="shared" si="6"/>
        <v>0</v>
      </c>
      <c r="AN108">
        <f t="shared" si="4"/>
        <v>0</v>
      </c>
      <c r="AO108">
        <f t="shared" si="7"/>
        <v>0</v>
      </c>
    </row>
    <row r="109" spans="1:41" x14ac:dyDescent="0.25">
      <c r="A109" s="2">
        <v>226</v>
      </c>
      <c r="B109" t="s">
        <v>320</v>
      </c>
      <c r="C109">
        <v>15.247835320502485</v>
      </c>
      <c r="D109">
        <v>12.930681839904464</v>
      </c>
      <c r="E109">
        <v>0.13061389563796624</v>
      </c>
      <c r="F109">
        <v>0.15428313214526229</v>
      </c>
      <c r="G109">
        <v>0.18305612098140292</v>
      </c>
      <c r="H109">
        <v>0.27677998154285421</v>
      </c>
      <c r="I109">
        <v>0.32839816579297065</v>
      </c>
      <c r="J109">
        <v>3.0595790811616969E-2</v>
      </c>
      <c r="K109">
        <v>3.6301661219672571E-2</v>
      </c>
      <c r="L109">
        <v>0.13729762339499357</v>
      </c>
      <c r="M109">
        <v>0.16290295440402658</v>
      </c>
      <c r="N109">
        <v>8.8136159641292511E-2</v>
      </c>
      <c r="O109">
        <v>4.1606919110286945E-2</v>
      </c>
      <c r="P109">
        <v>4.9366439496072292E-2</v>
      </c>
      <c r="Q109">
        <v>0.31475406095810438</v>
      </c>
      <c r="R109">
        <v>0.3734539589921505</v>
      </c>
      <c r="S109">
        <v>0</v>
      </c>
      <c r="T109">
        <v>5.8353813436826394E-3</v>
      </c>
      <c r="U109">
        <v>3.7712351256681096E-3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L109">
        <f t="shared" si="5"/>
        <v>0.85660000000000003</v>
      </c>
      <c r="AM109">
        <f t="shared" si="6"/>
        <v>0</v>
      </c>
      <c r="AN109">
        <f t="shared" si="4"/>
        <v>0</v>
      </c>
      <c r="AO109">
        <f t="shared" si="7"/>
        <v>0</v>
      </c>
    </row>
    <row r="110" spans="1:41" x14ac:dyDescent="0.25">
      <c r="A110" s="2">
        <v>227</v>
      </c>
      <c r="B110" t="s">
        <v>320</v>
      </c>
      <c r="C110">
        <v>33150.744073607515</v>
      </c>
      <c r="D110">
        <v>28112.958509484652</v>
      </c>
      <c r="E110">
        <v>283.96886396754599</v>
      </c>
      <c r="F110">
        <v>365.56135746600222</v>
      </c>
      <c r="G110">
        <v>433.73662179393153</v>
      </c>
      <c r="H110">
        <v>655.80811607493035</v>
      </c>
      <c r="I110">
        <v>778.1129069387365</v>
      </c>
      <c r="J110">
        <v>72.494131974803452</v>
      </c>
      <c r="K110">
        <v>86.013863081847859</v>
      </c>
      <c r="L110">
        <v>325.31559982863041</v>
      </c>
      <c r="M110">
        <v>385.98544293062173</v>
      </c>
      <c r="N110">
        <v>208.83157339420072</v>
      </c>
      <c r="O110">
        <v>98.584310590645174</v>
      </c>
      <c r="P110">
        <v>116.96978442308475</v>
      </c>
      <c r="Q110">
        <v>266.23278443690447</v>
      </c>
      <c r="R110">
        <v>315.88372207432968</v>
      </c>
      <c r="S110">
        <v>0</v>
      </c>
      <c r="T110">
        <v>13.826364425101714</v>
      </c>
      <c r="U110">
        <v>8.93568593640763</v>
      </c>
      <c r="V110">
        <v>0</v>
      </c>
      <c r="W110">
        <v>84.673367390283246</v>
      </c>
      <c r="X110">
        <v>5.3557216250993269</v>
      </c>
      <c r="Y110">
        <v>34.700495798408369</v>
      </c>
      <c r="Z110">
        <v>0</v>
      </c>
      <c r="AA110">
        <v>465.62898423160158</v>
      </c>
      <c r="AB110">
        <v>27.795022448508185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3.3708432912373589</v>
      </c>
      <c r="AL110">
        <f t="shared" si="5"/>
        <v>0.85660000000000003</v>
      </c>
      <c r="AM110">
        <f t="shared" si="6"/>
        <v>1E-3</v>
      </c>
      <c r="AN110">
        <f t="shared" si="4"/>
        <v>1.7600000000000005E-2</v>
      </c>
      <c r="AO110">
        <f t="shared" si="7"/>
        <v>33.150744073607513</v>
      </c>
    </row>
    <row r="111" spans="1:41" x14ac:dyDescent="0.25">
      <c r="A111" s="2">
        <v>228</v>
      </c>
      <c r="B111" t="s">
        <v>82</v>
      </c>
      <c r="C111">
        <v>12307.55706657311</v>
      </c>
      <c r="D111">
        <v>11143.798102189447</v>
      </c>
      <c r="E111">
        <v>112.56363623007893</v>
      </c>
      <c r="F111">
        <v>5.9261038264082977</v>
      </c>
      <c r="G111">
        <v>7.0312980840961643</v>
      </c>
      <c r="H111">
        <v>9.0331260515774421</v>
      </c>
      <c r="I111">
        <v>10.717666077170135</v>
      </c>
      <c r="J111">
        <v>5.8991819266814733</v>
      </c>
      <c r="K111">
        <v>6.9992918301960048</v>
      </c>
      <c r="L111">
        <v>90.790441143729936</v>
      </c>
      <c r="M111">
        <v>107.72249484174709</v>
      </c>
      <c r="N111">
        <v>54.492471441591043</v>
      </c>
      <c r="O111">
        <v>14.052890104531471</v>
      </c>
      <c r="P111">
        <v>16.673579288494711</v>
      </c>
      <c r="Q111">
        <v>278.42737574248162</v>
      </c>
      <c r="R111">
        <v>330.35255429815311</v>
      </c>
      <c r="S111">
        <v>0</v>
      </c>
      <c r="T111">
        <v>3.8646544315450657</v>
      </c>
      <c r="U111">
        <v>2.6136420562439517</v>
      </c>
      <c r="V111">
        <v>0</v>
      </c>
      <c r="W111">
        <v>4.9887516064230564</v>
      </c>
      <c r="X111">
        <v>3.290139017796772</v>
      </c>
      <c r="Y111">
        <v>33.090760901236884</v>
      </c>
      <c r="Z111">
        <v>0</v>
      </c>
      <c r="AA111">
        <v>17.770151707550738</v>
      </c>
      <c r="AB111">
        <v>9.0174180487763369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38.441335727151177</v>
      </c>
      <c r="AL111">
        <f t="shared" si="5"/>
        <v>0.91458944106718032</v>
      </c>
      <c r="AM111">
        <f t="shared" si="6"/>
        <v>9.999999999999998E-4</v>
      </c>
      <c r="AN111">
        <f t="shared" si="4"/>
        <v>2.8491812136939966E-3</v>
      </c>
      <c r="AO111">
        <f t="shared" si="7"/>
        <v>12.307557066573109</v>
      </c>
    </row>
    <row r="112" spans="1:41" x14ac:dyDescent="0.25">
      <c r="A112" s="2">
        <v>229</v>
      </c>
      <c r="B112" t="s">
        <v>82</v>
      </c>
      <c r="C112">
        <v>6.7250628644435686</v>
      </c>
      <c r="D112">
        <v>6.6578122930797861</v>
      </c>
      <c r="E112">
        <v>6.7250571363782347E-2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L112">
        <f t="shared" si="5"/>
        <v>1</v>
      </c>
      <c r="AM112">
        <f t="shared" si="6"/>
        <v>0</v>
      </c>
      <c r="AN112">
        <f t="shared" si="4"/>
        <v>0</v>
      </c>
      <c r="AO112">
        <f t="shared" si="7"/>
        <v>0</v>
      </c>
    </row>
    <row r="113" spans="1:41" x14ac:dyDescent="0.25">
      <c r="A113" s="2">
        <v>230</v>
      </c>
      <c r="B113" t="s">
        <v>82</v>
      </c>
      <c r="C113">
        <v>32.818765728108609</v>
      </c>
      <c r="D113">
        <v>27.831428684246365</v>
      </c>
      <c r="E113">
        <v>0.28112603845147299</v>
      </c>
      <c r="F113">
        <v>3.1667718207170216E-2</v>
      </c>
      <c r="G113">
        <v>3.7574815800678583E-2</v>
      </c>
      <c r="H113">
        <v>4.827162872989172E-2</v>
      </c>
      <c r="I113">
        <v>5.7274477574352146E-2</v>
      </c>
      <c r="J113">
        <v>3.1523186170243626E-2</v>
      </c>
      <c r="K113">
        <v>3.7403868875399815E-2</v>
      </c>
      <c r="L113">
        <v>0.48517330550711851</v>
      </c>
      <c r="M113">
        <v>0.57565714267721468</v>
      </c>
      <c r="N113">
        <v>0.29120094927143275</v>
      </c>
      <c r="O113">
        <v>7.5096794054196739E-2</v>
      </c>
      <c r="P113">
        <v>8.9102265622399354E-2</v>
      </c>
      <c r="Q113">
        <v>1.067478262005084</v>
      </c>
      <c r="R113">
        <v>1.2665573782337769</v>
      </c>
      <c r="S113">
        <v>0</v>
      </c>
      <c r="T113">
        <v>2.0652318133325163E-2</v>
      </c>
      <c r="U113">
        <v>1.396661773377931E-2</v>
      </c>
      <c r="V113">
        <v>0</v>
      </c>
      <c r="W113">
        <v>0.11684592836145311</v>
      </c>
      <c r="X113">
        <v>7.0301900817935975E-3</v>
      </c>
      <c r="Y113">
        <v>0</v>
      </c>
      <c r="Z113">
        <v>0</v>
      </c>
      <c r="AA113">
        <v>0.42794558272514999</v>
      </c>
      <c r="AB113">
        <v>2.5788575646315016E-2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L113">
        <f t="shared" si="5"/>
        <v>0.85660000000000003</v>
      </c>
      <c r="AM113">
        <f t="shared" si="6"/>
        <v>1.0000000000000002E-3</v>
      </c>
      <c r="AN113">
        <f t="shared" si="4"/>
        <v>1.7600000000000008E-2</v>
      </c>
      <c r="AO113">
        <f t="shared" si="7"/>
        <v>3.2818765728108615E-2</v>
      </c>
    </row>
    <row r="114" spans="1:41" x14ac:dyDescent="0.25">
      <c r="A114" s="2">
        <v>231</v>
      </c>
      <c r="B114" t="s">
        <v>141</v>
      </c>
      <c r="C114">
        <v>15.797730908233312</v>
      </c>
      <c r="D114">
        <v>13.397013494666139</v>
      </c>
      <c r="E114">
        <v>0.13532280132651742</v>
      </c>
      <c r="F114">
        <v>6.0900231267715176E-2</v>
      </c>
      <c r="G114">
        <v>3.3100893326207324E-2</v>
      </c>
      <c r="H114">
        <v>3.7651842169590125E-2</v>
      </c>
      <c r="I114">
        <v>2.0462370419837252E-2</v>
      </c>
      <c r="J114">
        <v>2.3417445740295251E-2</v>
      </c>
      <c r="K114">
        <v>1.2733193489938382E-2</v>
      </c>
      <c r="L114">
        <v>0.53753279102979901</v>
      </c>
      <c r="M114">
        <v>0.29214665194509526</v>
      </c>
      <c r="N114">
        <v>0.29055077639351512</v>
      </c>
      <c r="O114">
        <v>3.5258031547093699E-2</v>
      </c>
      <c r="P114">
        <v>1.9157268127284167E-2</v>
      </c>
      <c r="Q114">
        <v>0.57243322491211568</v>
      </c>
      <c r="R114">
        <v>0</v>
      </c>
      <c r="S114">
        <v>4.1325576313126118E-2</v>
      </c>
      <c r="T114">
        <v>6.7621845405939373E-4</v>
      </c>
      <c r="U114">
        <v>1.0008033120079024E-2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0.262242333076673</v>
      </c>
      <c r="AB114">
        <v>1.5797730908233314E-2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L114">
        <f t="shared" si="5"/>
        <v>0.85660000000000003</v>
      </c>
      <c r="AM114">
        <f t="shared" si="6"/>
        <v>1.0000000000000002E-3</v>
      </c>
      <c r="AN114">
        <f t="shared" si="4"/>
        <v>1.7600000000000001E-2</v>
      </c>
      <c r="AO114">
        <f t="shared" si="7"/>
        <v>1.5797730908233314E-2</v>
      </c>
    </row>
    <row r="115" spans="1:41" x14ac:dyDescent="0.25">
      <c r="A115" s="2">
        <v>232</v>
      </c>
      <c r="B115" t="s">
        <v>141</v>
      </c>
      <c r="C115">
        <v>9484.0071771194307</v>
      </c>
      <c r="D115">
        <v>8042.7602782223439</v>
      </c>
      <c r="E115">
        <v>81.240269698163686</v>
      </c>
      <c r="F115">
        <v>18.431880916008115</v>
      </c>
      <c r="G115">
        <v>10.01760049271722</v>
      </c>
      <c r="H115">
        <v>11.394912281237183</v>
      </c>
      <c r="I115">
        <v>6.1927842363971486</v>
      </c>
      <c r="J115">
        <v>7.0889425857778763</v>
      </c>
      <c r="K115">
        <v>3.8523782417964569</v>
      </c>
      <c r="L115">
        <v>162.6802881052204</v>
      </c>
      <c r="M115">
        <v>88.415699467048071</v>
      </c>
      <c r="N115">
        <v>87.932970978561656</v>
      </c>
      <c r="O115">
        <v>10.668850835259249</v>
      </c>
      <c r="P115">
        <v>5.7990415867344955</v>
      </c>
      <c r="Q115">
        <v>263.68215510067813</v>
      </c>
      <c r="R115">
        <v>0</v>
      </c>
      <c r="S115">
        <v>19.036330759616515</v>
      </c>
      <c r="T115">
        <v>0.20395869252525431</v>
      </c>
      <c r="U115">
        <v>3.0286684612051276</v>
      </c>
      <c r="V115">
        <v>0</v>
      </c>
      <c r="W115">
        <v>0</v>
      </c>
      <c r="X115">
        <v>0</v>
      </c>
      <c r="Y115">
        <v>209.9803364639987</v>
      </c>
      <c r="Z115">
        <v>0</v>
      </c>
      <c r="AA115">
        <v>157.4345191401826</v>
      </c>
      <c r="AB115">
        <v>9.4840071771194339</v>
      </c>
      <c r="AC115">
        <v>275.5064925508201</v>
      </c>
      <c r="AD115">
        <v>0</v>
      </c>
      <c r="AE115">
        <v>0</v>
      </c>
      <c r="AF115">
        <v>0</v>
      </c>
      <c r="AG115">
        <v>0</v>
      </c>
      <c r="AH115">
        <v>9.1748111260228864</v>
      </c>
      <c r="AL115">
        <f t="shared" si="5"/>
        <v>0.85660000000000036</v>
      </c>
      <c r="AM115">
        <f t="shared" si="6"/>
        <v>1.0000000000000002E-3</v>
      </c>
      <c r="AN115">
        <f t="shared" si="4"/>
        <v>1.7600000000000005E-2</v>
      </c>
      <c r="AO115">
        <f t="shared" si="7"/>
        <v>9.4840071771194339</v>
      </c>
    </row>
    <row r="116" spans="1:41" x14ac:dyDescent="0.25">
      <c r="A116" s="2">
        <v>233</v>
      </c>
      <c r="B116" t="s">
        <v>141</v>
      </c>
      <c r="C116">
        <v>176.49417482118292</v>
      </c>
      <c r="D116">
        <v>149.67306789946161</v>
      </c>
      <c r="E116">
        <v>1.5118422523636428</v>
      </c>
      <c r="F116">
        <v>0.16219011915329148</v>
      </c>
      <c r="G116">
        <v>8.8163773325839981E-2</v>
      </c>
      <c r="H116">
        <v>0.10026298491762457</v>
      </c>
      <c r="I116">
        <v>5.4489808747623186E-2</v>
      </c>
      <c r="J116">
        <v>6.2360797655862887E-2</v>
      </c>
      <c r="K116">
        <v>3.3912479459324588E-2</v>
      </c>
      <c r="L116">
        <v>1.4315228850173727</v>
      </c>
      <c r="M116">
        <v>0.77801388068574484</v>
      </c>
      <c r="N116">
        <v>0.77378566233883417</v>
      </c>
      <c r="O116">
        <v>9.3888128304109669E-2</v>
      </c>
      <c r="P116">
        <v>5.1020499217738366E-2</v>
      </c>
      <c r="Q116">
        <v>0.34817839162837566</v>
      </c>
      <c r="R116">
        <v>0</v>
      </c>
      <c r="S116">
        <v>2.5134963025375524E-2</v>
      </c>
      <c r="T116">
        <v>1.7997031287637485E-3</v>
      </c>
      <c r="U116">
        <v>2.6648617171042145E-2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2.9298033020316354</v>
      </c>
      <c r="AB116">
        <v>0.17649417482118288</v>
      </c>
      <c r="AC116">
        <v>18.054795645504662</v>
      </c>
      <c r="AD116">
        <v>0</v>
      </c>
      <c r="AE116">
        <v>0</v>
      </c>
      <c r="AF116">
        <v>0</v>
      </c>
      <c r="AG116">
        <v>0</v>
      </c>
      <c r="AH116">
        <v>0.11679885322321934</v>
      </c>
      <c r="AL116">
        <f t="shared" si="5"/>
        <v>0.85659999999999981</v>
      </c>
      <c r="AM116">
        <f t="shared" si="6"/>
        <v>9.999999999999998E-4</v>
      </c>
      <c r="AN116">
        <f>(SUM(AA116:AB116,AD116:AE116,W116:X116))/C116</f>
        <v>1.7599999999999994E-2</v>
      </c>
      <c r="AO116">
        <f t="shared" si="7"/>
        <v>0.17649417482118288</v>
      </c>
    </row>
    <row r="117" spans="1:41" x14ac:dyDescent="0.25">
      <c r="A117" s="2">
        <v>234</v>
      </c>
      <c r="B117" t="s">
        <v>141</v>
      </c>
      <c r="C117">
        <v>40.223372898071176</v>
      </c>
      <c r="D117">
        <v>34.110787926413771</v>
      </c>
      <c r="E117">
        <v>0.34455329807399632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4.7193933895964761</v>
      </c>
      <c r="R117">
        <v>0</v>
      </c>
      <c r="S117">
        <v>0.34070692098087768</v>
      </c>
      <c r="T117">
        <v>0</v>
      </c>
      <c r="U117">
        <v>0</v>
      </c>
      <c r="V117">
        <v>0</v>
      </c>
      <c r="W117">
        <v>3.2971605851957022E-5</v>
      </c>
      <c r="X117">
        <v>2.9792883410533546E-6</v>
      </c>
      <c r="Y117">
        <v>0</v>
      </c>
      <c r="Z117">
        <v>0</v>
      </c>
      <c r="AA117">
        <v>0.66767501850212951</v>
      </c>
      <c r="AB117">
        <v>4.0220393609730128E-2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L117">
        <f t="shared" si="5"/>
        <v>0.85659999999999992</v>
      </c>
      <c r="AM117">
        <f t="shared" si="6"/>
        <v>1E-3</v>
      </c>
      <c r="AN117">
        <f t="shared" ref="AN117:AN128" si="8">(SUM(AA117:AB117,AD117:AE117,W117:X117))/C117</f>
        <v>1.7599999999999998E-2</v>
      </c>
      <c r="AO117">
        <f t="shared" si="7"/>
        <v>4.022337289807118E-2</v>
      </c>
    </row>
    <row r="118" spans="1:41" x14ac:dyDescent="0.25">
      <c r="A118" s="2">
        <v>235</v>
      </c>
      <c r="B118" t="s">
        <v>171</v>
      </c>
      <c r="C118">
        <v>3.9944928474270536</v>
      </c>
      <c r="D118">
        <v>3.9545479418220948</v>
      </c>
      <c r="E118">
        <v>3.9944905604958614E-2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L118">
        <f t="shared" si="5"/>
        <v>1</v>
      </c>
      <c r="AM118">
        <f t="shared" si="6"/>
        <v>0</v>
      </c>
      <c r="AN118">
        <f t="shared" si="8"/>
        <v>0</v>
      </c>
      <c r="AO118">
        <f t="shared" si="7"/>
        <v>0</v>
      </c>
    </row>
    <row r="119" spans="1:41" x14ac:dyDescent="0.25">
      <c r="A119" s="2">
        <v>236</v>
      </c>
      <c r="B119" t="s">
        <v>171</v>
      </c>
      <c r="C119">
        <v>4.8984541470061025</v>
      </c>
      <c r="D119">
        <v>4.635827270375259</v>
      </c>
      <c r="E119">
        <v>4.6826683370480154E-2</v>
      </c>
      <c r="F119">
        <v>2.9177216017722479E-2</v>
      </c>
      <c r="G119">
        <v>3.4616275060915067E-2</v>
      </c>
      <c r="H119">
        <v>2.7253591804739331E-2</v>
      </c>
      <c r="I119">
        <v>3.2338416935929447E-2</v>
      </c>
      <c r="J119">
        <v>1.1523812074004422E-3</v>
      </c>
      <c r="K119">
        <v>1.3631279203343278E-3</v>
      </c>
      <c r="L119">
        <v>2.5320997851027448E-2</v>
      </c>
      <c r="M119">
        <v>3.0042622019870506E-2</v>
      </c>
      <c r="N119">
        <v>1.3658183493158546E-2</v>
      </c>
      <c r="O119">
        <v>9.1293701878105062E-3</v>
      </c>
      <c r="P119">
        <v>1.0828796170708437E-2</v>
      </c>
      <c r="Q119">
        <v>0</v>
      </c>
      <c r="R119">
        <v>0</v>
      </c>
      <c r="S119">
        <v>0</v>
      </c>
      <c r="T119">
        <v>3.4974994740076618E-4</v>
      </c>
      <c r="U119">
        <v>5.6946464334574375E-4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L119">
        <f t="shared" si="5"/>
        <v>0.95594524582979745</v>
      </c>
      <c r="AM119">
        <f t="shared" si="6"/>
        <v>0</v>
      </c>
      <c r="AN119">
        <f t="shared" si="8"/>
        <v>0</v>
      </c>
      <c r="AO119">
        <f t="shared" si="7"/>
        <v>0</v>
      </c>
    </row>
    <row r="120" spans="1:41" x14ac:dyDescent="0.25">
      <c r="A120" s="2">
        <v>237</v>
      </c>
      <c r="B120" t="s">
        <v>171</v>
      </c>
      <c r="C120">
        <v>3.4951940935421137</v>
      </c>
      <c r="D120">
        <v>3.4602421670440942</v>
      </c>
      <c r="E120">
        <v>3.4951926498019613E-2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L120">
        <f t="shared" si="5"/>
        <v>1</v>
      </c>
      <c r="AM120">
        <f t="shared" si="6"/>
        <v>0</v>
      </c>
      <c r="AN120">
        <f t="shared" si="8"/>
        <v>0</v>
      </c>
      <c r="AO120">
        <f t="shared" si="7"/>
        <v>0</v>
      </c>
    </row>
    <row r="121" spans="1:41" x14ac:dyDescent="0.25">
      <c r="A121" s="2">
        <v>238</v>
      </c>
      <c r="B121" t="s">
        <v>171</v>
      </c>
      <c r="C121">
        <v>66.433726814379625</v>
      </c>
      <c r="D121">
        <v>56.338066779928347</v>
      </c>
      <c r="E121">
        <v>0.5690636092692406</v>
      </c>
      <c r="F121">
        <v>0.53382766811453419</v>
      </c>
      <c r="G121">
        <v>0.63338954170117689</v>
      </c>
      <c r="H121">
        <v>0.93007143524384672</v>
      </c>
      <c r="I121">
        <v>1.1035301372064792</v>
      </c>
      <c r="J121">
        <v>7.5873875370891547E-2</v>
      </c>
      <c r="K121">
        <v>9.0032468804761706E-2</v>
      </c>
      <c r="L121">
        <v>0.54313385722734098</v>
      </c>
      <c r="M121">
        <v>0.64442835083155947</v>
      </c>
      <c r="N121">
        <v>0.23782070979049003</v>
      </c>
      <c r="O121">
        <v>0.34571082541529541</v>
      </c>
      <c r="P121">
        <v>0.41018450751250657</v>
      </c>
      <c r="Q121">
        <v>1.1580766709599082</v>
      </c>
      <c r="R121">
        <v>1.374056960611447</v>
      </c>
      <c r="S121">
        <v>0</v>
      </c>
      <c r="T121">
        <v>2.9337614490048606E-3</v>
      </c>
      <c r="U121">
        <v>1.685849906671813E-2</v>
      </c>
      <c r="V121">
        <v>0</v>
      </c>
      <c r="W121">
        <v>0.89660022422839369</v>
      </c>
      <c r="X121">
        <v>4.6620158778510695E-2</v>
      </c>
      <c r="Y121">
        <v>0.25743356394299599</v>
      </c>
      <c r="Z121">
        <v>0</v>
      </c>
      <c r="AA121">
        <v>0.20619964089030818</v>
      </c>
      <c r="AB121">
        <v>1.9813568035868936E-2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L121">
        <f t="shared" si="5"/>
        <v>0.85660000000000003</v>
      </c>
      <c r="AM121">
        <f t="shared" si="6"/>
        <v>1E-3</v>
      </c>
      <c r="AN121">
        <f t="shared" si="8"/>
        <v>1.7600000000000001E-2</v>
      </c>
      <c r="AO121">
        <f t="shared" si="7"/>
        <v>6.6433726814379632E-2</v>
      </c>
    </row>
    <row r="122" spans="1:41" x14ac:dyDescent="0.25">
      <c r="A122" s="2">
        <v>239</v>
      </c>
      <c r="B122" t="s">
        <v>171</v>
      </c>
      <c r="C122">
        <v>14549.526910563902</v>
      </c>
      <c r="D122">
        <v>12338.493638609501</v>
      </c>
      <c r="E122">
        <v>124.63111297953853</v>
      </c>
      <c r="F122">
        <v>134.64729686763988</v>
      </c>
      <c r="G122">
        <v>159.75838139488079</v>
      </c>
      <c r="H122">
        <v>234.59175741926029</v>
      </c>
      <c r="I122">
        <v>278.34194577643405</v>
      </c>
      <c r="J122">
        <v>19.138849733556334</v>
      </c>
      <c r="K122">
        <v>22.70817490965042</v>
      </c>
      <c r="L122">
        <v>136.99452393168372</v>
      </c>
      <c r="M122">
        <v>162.54327963369124</v>
      </c>
      <c r="N122">
        <v>59.984764777630694</v>
      </c>
      <c r="O122">
        <v>87.198514095827846</v>
      </c>
      <c r="P122">
        <v>103.46058291070081</v>
      </c>
      <c r="Q122">
        <v>182.08832533343508</v>
      </c>
      <c r="R122">
        <v>216.04688289580358</v>
      </c>
      <c r="S122">
        <v>0</v>
      </c>
      <c r="T122">
        <v>0.74024243879370089</v>
      </c>
      <c r="U122">
        <v>4.2521053741020314</v>
      </c>
      <c r="V122">
        <v>0</v>
      </c>
      <c r="W122">
        <v>124.25401190614001</v>
      </c>
      <c r="X122">
        <v>10.067613909971108</v>
      </c>
      <c r="Y122">
        <v>23.171927339062016</v>
      </c>
      <c r="Z122">
        <v>0</v>
      </c>
      <c r="AA122">
        <v>117.26813480922084</v>
      </c>
      <c r="AB122">
        <v>4.4819130005927956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4.6629305167865498</v>
      </c>
      <c r="AL122">
        <f t="shared" si="5"/>
        <v>0.85660000000000003</v>
      </c>
      <c r="AM122">
        <f t="shared" si="6"/>
        <v>1E-3</v>
      </c>
      <c r="AN122">
        <f t="shared" si="8"/>
        <v>1.7600000000000005E-2</v>
      </c>
      <c r="AO122">
        <f t="shared" si="7"/>
        <v>14.549526910563904</v>
      </c>
    </row>
    <row r="123" spans="1:41" x14ac:dyDescent="0.25">
      <c r="A123" s="2">
        <v>240</v>
      </c>
      <c r="B123" t="s">
        <v>171</v>
      </c>
      <c r="C123">
        <v>175.98978574478465</v>
      </c>
      <c r="D123">
        <v>174.14717175758165</v>
      </c>
      <c r="E123">
        <v>1.7591251060534212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7.6048876553050856E-3</v>
      </c>
      <c r="X123">
        <v>5.1419410851210524E-2</v>
      </c>
      <c r="Y123">
        <v>1.8847336036259321E-2</v>
      </c>
      <c r="Z123">
        <v>0</v>
      </c>
      <c r="AA123">
        <v>1.3827068032095178E-3</v>
      </c>
      <c r="AB123">
        <v>4.2345398035776921E-3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L123">
        <f t="shared" si="5"/>
        <v>0.99952560382526601</v>
      </c>
      <c r="AM123">
        <f t="shared" si="6"/>
        <v>3.1623398153058713E-4</v>
      </c>
      <c r="AN123">
        <f t="shared" si="8"/>
        <v>3.673028229436232E-4</v>
      </c>
      <c r="AO123">
        <f t="shared" si="7"/>
        <v>5.5653950654788217E-2</v>
      </c>
    </row>
    <row r="124" spans="1:41" x14ac:dyDescent="0.25">
      <c r="A124" s="2">
        <v>241</v>
      </c>
      <c r="B124" t="s">
        <v>75</v>
      </c>
      <c r="C124">
        <v>14.681466120081053</v>
      </c>
      <c r="D124">
        <v>14.031019908528203</v>
      </c>
      <c r="E124">
        <v>0.14172749779182189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0.17948135607574911</v>
      </c>
      <c r="R124">
        <v>0.21295364462781685</v>
      </c>
      <c r="S124">
        <v>0</v>
      </c>
      <c r="T124">
        <v>0</v>
      </c>
      <c r="U124">
        <v>0</v>
      </c>
      <c r="V124">
        <v>0</v>
      </c>
      <c r="W124">
        <v>2.2271212528674363E-2</v>
      </c>
      <c r="X124">
        <v>3.9247483687345382E-3</v>
      </c>
      <c r="Y124">
        <v>0</v>
      </c>
      <c r="Z124">
        <v>0</v>
      </c>
      <c r="AA124">
        <v>7.9331034408708673E-2</v>
      </c>
      <c r="AB124">
        <v>1.0756717751346513E-2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L124">
        <f t="shared" si="5"/>
        <v>0.96534959726772707</v>
      </c>
      <c r="AM124">
        <f t="shared" si="6"/>
        <v>9.999999999999998E-4</v>
      </c>
      <c r="AN124">
        <f t="shared" si="8"/>
        <v>7.9204428295082362E-3</v>
      </c>
      <c r="AO124">
        <f t="shared" si="7"/>
        <v>1.4681466120081052E-2</v>
      </c>
    </row>
    <row r="125" spans="1:41" x14ac:dyDescent="0.25">
      <c r="A125" s="2">
        <v>242</v>
      </c>
      <c r="B125" t="s">
        <v>75</v>
      </c>
      <c r="C125">
        <v>311.46360489355675</v>
      </c>
      <c r="D125">
        <v>264.20288820019067</v>
      </c>
      <c r="E125">
        <v>2.6687256510752415</v>
      </c>
      <c r="F125">
        <v>0.16910465867420207</v>
      </c>
      <c r="G125">
        <v>0.20063858169247767</v>
      </c>
      <c r="H125">
        <v>0.25776154615341546</v>
      </c>
      <c r="I125">
        <v>0.30582737070421445</v>
      </c>
      <c r="J125">
        <v>0.16832658316254392</v>
      </c>
      <c r="K125">
        <v>0.19972936985862999</v>
      </c>
      <c r="L125">
        <v>2.5907117837585836</v>
      </c>
      <c r="M125">
        <v>3.0738616193881754</v>
      </c>
      <c r="N125">
        <v>1.5549445691521961</v>
      </c>
      <c r="O125">
        <v>0.40099738841277471</v>
      </c>
      <c r="P125">
        <v>0.47578007048917359</v>
      </c>
      <c r="Q125">
        <v>6.3396619915201908</v>
      </c>
      <c r="R125">
        <v>7.5219731230321152</v>
      </c>
      <c r="S125">
        <v>0</v>
      </c>
      <c r="T125">
        <v>0.11027690453995685</v>
      </c>
      <c r="U125">
        <v>7.4581597639953381E-2</v>
      </c>
      <c r="V125">
        <v>0</v>
      </c>
      <c r="W125">
        <v>0.40784733915039789</v>
      </c>
      <c r="X125">
        <v>4.8655437197250719E-2</v>
      </c>
      <c r="Y125">
        <v>0</v>
      </c>
      <c r="Z125">
        <v>0</v>
      </c>
      <c r="AA125">
        <v>1.3999465759072478</v>
      </c>
      <c r="AB125">
        <v>0.17896739073423523</v>
      </c>
      <c r="AC125">
        <v>0</v>
      </c>
      <c r="AD125">
        <v>3.3638950762230144</v>
      </c>
      <c r="AE125">
        <v>8.3924701663734572E-2</v>
      </c>
      <c r="AF125">
        <v>6.5090478580375146</v>
      </c>
      <c r="AG125">
        <v>0.20356673905775732</v>
      </c>
      <c r="AH125">
        <v>9.0358874678048657</v>
      </c>
      <c r="AL125">
        <f t="shared" si="5"/>
        <v>0.85683081316184528</v>
      </c>
      <c r="AM125">
        <f t="shared" si="6"/>
        <v>1.0002694526755139E-3</v>
      </c>
      <c r="AN125">
        <f t="shared" si="8"/>
        <v>1.7604742367089043E-2</v>
      </c>
      <c r="AO125">
        <f t="shared" si="7"/>
        <v>0.31154752959522053</v>
      </c>
    </row>
    <row r="126" spans="1:41" x14ac:dyDescent="0.25">
      <c r="A126" s="2">
        <v>243</v>
      </c>
      <c r="B126" t="s">
        <v>75</v>
      </c>
      <c r="C126">
        <v>5.7201705485999339</v>
      </c>
      <c r="D126">
        <v>4.8512138320203144</v>
      </c>
      <c r="E126">
        <v>4.9000703783990823E-2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0.3165313139833496</v>
      </c>
      <c r="R126">
        <v>0.37557240183934115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1.5451956130822602E-2</v>
      </c>
      <c r="Z126">
        <v>0</v>
      </c>
      <c r="AA126">
        <v>6.8009120366476147E-2</v>
      </c>
      <c r="AB126">
        <v>5.3511214828421139E-3</v>
      </c>
      <c r="AC126">
        <v>0</v>
      </c>
      <c r="AD126">
        <v>2.6951843087121171E-2</v>
      </c>
      <c r="AE126">
        <v>3.6941848424206191E-4</v>
      </c>
      <c r="AF126">
        <v>1.2088255905675988E-2</v>
      </c>
      <c r="AG126">
        <v>0</v>
      </c>
      <c r="AH126">
        <v>0</v>
      </c>
      <c r="AL126">
        <f t="shared" si="5"/>
        <v>0.85665532070607209</v>
      </c>
      <c r="AM126">
        <f t="shared" si="6"/>
        <v>1.0000645817255104E-3</v>
      </c>
      <c r="AN126">
        <f t="shared" si="8"/>
        <v>1.7601136638368983E-2</v>
      </c>
      <c r="AO126">
        <f t="shared" si="7"/>
        <v>5.7205399670841759E-3</v>
      </c>
    </row>
    <row r="127" spans="1:41" x14ac:dyDescent="0.25">
      <c r="A127" s="2">
        <v>244</v>
      </c>
      <c r="B127" t="s">
        <v>75</v>
      </c>
      <c r="C127">
        <v>3.7807123364476301</v>
      </c>
      <c r="D127">
        <v>3.2061873180871334</v>
      </c>
      <c r="E127">
        <v>3.237086931390723E-2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6.2759824785030671E-2</v>
      </c>
      <c r="X127">
        <v>3.7807123364476305E-3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0.47561361192511192</v>
      </c>
      <c r="AL127">
        <f t="shared" si="5"/>
        <v>0.85660000000000025</v>
      </c>
      <c r="AM127">
        <f t="shared" si="6"/>
        <v>1E-3</v>
      </c>
      <c r="AN127">
        <f t="shared" si="8"/>
        <v>1.7600000000000001E-2</v>
      </c>
      <c r="AO127">
        <f t="shared" si="7"/>
        <v>3.7807123364476305E-3</v>
      </c>
    </row>
    <row r="128" spans="1:41" x14ac:dyDescent="0.25">
      <c r="A128" s="2">
        <v>245</v>
      </c>
      <c r="B128" t="s">
        <v>75</v>
      </c>
      <c r="C128">
        <v>15.679519159781847</v>
      </c>
      <c r="D128">
        <v>13.30186071085887</v>
      </c>
      <c r="E128">
        <v>0.13436199391822434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1.0685416932546513E-3</v>
      </c>
      <c r="X128">
        <v>1.3372091398218918E-4</v>
      </c>
      <c r="Y128">
        <v>0</v>
      </c>
      <c r="Z128">
        <v>0</v>
      </c>
      <c r="AA128">
        <v>9.1330866773852271E-2</v>
      </c>
      <c r="AB128">
        <v>9.5436433129754191E-3</v>
      </c>
      <c r="AC128">
        <v>0</v>
      </c>
      <c r="AD128">
        <v>0.16798034509266402</v>
      </c>
      <c r="AE128">
        <v>6.0081630959201594E-3</v>
      </c>
      <c r="AF128">
        <v>6.8778166140110147E-2</v>
      </c>
      <c r="AG128">
        <v>0</v>
      </c>
      <c r="AH128">
        <v>1.9044611710779129</v>
      </c>
      <c r="AL128">
        <f t="shared" si="5"/>
        <v>0.85692823662865669</v>
      </c>
      <c r="AM128">
        <f t="shared" si="6"/>
        <v>1.0003831854175306E-3</v>
      </c>
      <c r="AN128">
        <f t="shared" si="8"/>
        <v>1.7606744063348539E-2</v>
      </c>
      <c r="AO128">
        <f t="shared" si="7"/>
        <v>1.5685527322877767E-2</v>
      </c>
    </row>
    <row r="129" spans="1:41" x14ac:dyDescent="0.25">
      <c r="A129" s="2">
        <v>246</v>
      </c>
      <c r="B129" t="e">
        <v>#N/A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O129">
        <f t="shared" si="7"/>
        <v>0</v>
      </c>
    </row>
    <row r="130" spans="1:41" x14ac:dyDescent="0.25">
      <c r="A130" s="2">
        <v>247</v>
      </c>
      <c r="B130" t="s">
        <v>75</v>
      </c>
      <c r="C130">
        <v>10878.423810779899</v>
      </c>
      <c r="D130">
        <v>9225.2730239735392</v>
      </c>
      <c r="E130">
        <v>93.184812340523848</v>
      </c>
      <c r="F130">
        <v>11.461316175884988</v>
      </c>
      <c r="G130">
        <v>13.59908227689861</v>
      </c>
      <c r="H130">
        <v>17.47077304909832</v>
      </c>
      <c r="I130">
        <v>20.729290815822683</v>
      </c>
      <c r="J130">
        <v>11.40944663443925</v>
      </c>
      <c r="K130">
        <v>13.53702407552603</v>
      </c>
      <c r="L130">
        <v>175.59783960944648</v>
      </c>
      <c r="M130">
        <v>208.34512811854421</v>
      </c>
      <c r="N130">
        <v>105.39335076686999</v>
      </c>
      <c r="O130">
        <v>27.179639717566605</v>
      </c>
      <c r="P130">
        <v>32.248036762748022</v>
      </c>
      <c r="Q130">
        <v>221.16553006247622</v>
      </c>
      <c r="R130">
        <v>262.41260307040181</v>
      </c>
      <c r="S130">
        <v>0</v>
      </c>
      <c r="T130">
        <v>7.4747711411828837</v>
      </c>
      <c r="U130">
        <v>5.0554278073363728</v>
      </c>
      <c r="V130">
        <v>0</v>
      </c>
      <c r="W130">
        <v>8.8911260144472752</v>
      </c>
      <c r="X130">
        <v>0.30199366254200355</v>
      </c>
      <c r="Y130">
        <v>11.211878831158117</v>
      </c>
      <c r="Z130">
        <v>0</v>
      </c>
      <c r="AA130">
        <v>171.69070924449909</v>
      </c>
      <c r="AB130">
        <v>10.576430148237897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224.21457648071095</v>
      </c>
      <c r="AL130">
        <f t="shared" si="5"/>
        <v>0.85660000000000014</v>
      </c>
      <c r="AM130">
        <f t="shared" si="6"/>
        <v>1E-3</v>
      </c>
      <c r="AN130">
        <f t="shared" ref="AN130:AN193" si="9">(SUM(AA130:AB130,AD130:AE130,W130:X130))/C130</f>
        <v>1.7600000000000005E-2</v>
      </c>
      <c r="AO130">
        <f t="shared" si="7"/>
        <v>10.8784238107799</v>
      </c>
    </row>
    <row r="131" spans="1:41" x14ac:dyDescent="0.25">
      <c r="A131" s="2">
        <v>248</v>
      </c>
      <c r="B131" t="s">
        <v>75</v>
      </c>
      <c r="C131">
        <v>435.34075728230209</v>
      </c>
      <c r="D131">
        <v>406.95954335189691</v>
      </c>
      <c r="E131">
        <v>4.1107605861962586</v>
      </c>
      <c r="F131">
        <v>0.14032204775609378</v>
      </c>
      <c r="G131">
        <v>0.28999889869592715</v>
      </c>
      <c r="H131">
        <v>6.7822320743411185E-2</v>
      </c>
      <c r="I131">
        <v>0.14032204775609378</v>
      </c>
      <c r="J131">
        <v>0.11576568822942697</v>
      </c>
      <c r="K131">
        <v>0.23971683158332688</v>
      </c>
      <c r="L131">
        <v>2.2708784728527842</v>
      </c>
      <c r="M131">
        <v>4.6949417309042651</v>
      </c>
      <c r="N131">
        <v>1.5727762852662177</v>
      </c>
      <c r="O131">
        <v>0.25608773715487115</v>
      </c>
      <c r="P131">
        <v>0.52854636818778256</v>
      </c>
      <c r="Q131">
        <v>8.5721179840333726</v>
      </c>
      <c r="R131">
        <v>0</v>
      </c>
      <c r="S131">
        <v>0.86220094881130516</v>
      </c>
      <c r="T131">
        <v>2.3387009128699363E-3</v>
      </c>
      <c r="U131">
        <v>0.1052415358170702</v>
      </c>
      <c r="V131">
        <v>0</v>
      </c>
      <c r="W131">
        <v>0</v>
      </c>
      <c r="X131">
        <v>0</v>
      </c>
      <c r="Y131">
        <v>2.7743052063185383</v>
      </c>
      <c r="Z131">
        <v>0</v>
      </c>
      <c r="AA131">
        <v>1.2017297819032555</v>
      </c>
      <c r="AB131">
        <v>0.43534075728230209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L131">
        <f t="shared" ref="AL131:AL194" si="10">(D131+E131)/C131</f>
        <v>0.94424952651867045</v>
      </c>
      <c r="AM131">
        <f t="shared" ref="AM131:AM194" si="11">(SUM(X131,AB131,AE131))/C131</f>
        <v>1E-3</v>
      </c>
      <c r="AN131">
        <f t="shared" si="9"/>
        <v>3.7604348129618814E-3</v>
      </c>
      <c r="AO131">
        <f t="shared" ref="AO131:AO194" si="12">SUM(X131,AB131,AE131)</f>
        <v>0.43534075728230209</v>
      </c>
    </row>
    <row r="132" spans="1:41" x14ac:dyDescent="0.25">
      <c r="A132" s="2">
        <v>249</v>
      </c>
      <c r="B132" t="s">
        <v>75</v>
      </c>
      <c r="C132">
        <v>4379.6025906136847</v>
      </c>
      <c r="D132">
        <v>3714.0516262242641</v>
      </c>
      <c r="E132">
        <v>37.515952895417847</v>
      </c>
      <c r="F132">
        <v>2.4782446610580813</v>
      </c>
      <c r="G132">
        <v>5.1252585304854748</v>
      </c>
      <c r="H132">
        <v>1.2035919079389634</v>
      </c>
      <c r="I132">
        <v>2.489176951610816</v>
      </c>
      <c r="J132">
        <v>2.048805254790901</v>
      </c>
      <c r="K132">
        <v>4.2369988198294131</v>
      </c>
      <c r="L132">
        <v>40.180086373176685</v>
      </c>
      <c r="M132">
        <v>83.09430787980628</v>
      </c>
      <c r="N132">
        <v>27.824735436301125</v>
      </c>
      <c r="O132">
        <v>4.5277330558941467</v>
      </c>
      <c r="P132">
        <v>9.3636242453542451</v>
      </c>
      <c r="Q132">
        <v>223.34187810688721</v>
      </c>
      <c r="R132">
        <v>0</v>
      </c>
      <c r="S132">
        <v>22.451549430781938</v>
      </c>
      <c r="T132">
        <v>4.6121180700448239E-2</v>
      </c>
      <c r="U132">
        <v>1.8656870307279814</v>
      </c>
      <c r="V132">
        <v>0</v>
      </c>
      <c r="W132">
        <v>0</v>
      </c>
      <c r="X132">
        <v>0</v>
      </c>
      <c r="Y132">
        <v>85.571524141102429</v>
      </c>
      <c r="Z132">
        <v>0</v>
      </c>
      <c r="AA132">
        <v>72.701403004187156</v>
      </c>
      <c r="AB132">
        <v>4.3796025906136835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35.104682892755477</v>
      </c>
      <c r="AL132">
        <f t="shared" si="10"/>
        <v>0.85659999999999992</v>
      </c>
      <c r="AM132">
        <f t="shared" si="11"/>
        <v>9.999999999999998E-4</v>
      </c>
      <c r="AN132">
        <f t="shared" si="9"/>
        <v>1.7599999999999998E-2</v>
      </c>
      <c r="AO132">
        <f t="shared" si="12"/>
        <v>4.3796025906136835</v>
      </c>
    </row>
    <row r="133" spans="1:41" x14ac:dyDescent="0.25">
      <c r="A133" s="2">
        <v>250</v>
      </c>
      <c r="B133" t="s">
        <v>75</v>
      </c>
      <c r="C133">
        <v>440.29431987121308</v>
      </c>
      <c r="D133">
        <v>373.38463985724695</v>
      </c>
      <c r="E133">
        <v>3.7714745444340116</v>
      </c>
      <c r="F133">
        <v>0.34362817018488884</v>
      </c>
      <c r="G133">
        <v>0.40623250913486891</v>
      </c>
      <c r="H133">
        <v>0.52170270864923241</v>
      </c>
      <c r="I133">
        <v>0.62047843539889269</v>
      </c>
      <c r="J133">
        <v>0.34084576965083191</v>
      </c>
      <c r="K133">
        <v>0.40484131582387656</v>
      </c>
      <c r="L133">
        <v>5.2531984742920033</v>
      </c>
      <c r="M133">
        <v>6.2326083593294985</v>
      </c>
      <c r="N133">
        <v>3.1524755674644291</v>
      </c>
      <c r="O133">
        <v>0.81385619766865813</v>
      </c>
      <c r="P133">
        <v>0.96410663340792613</v>
      </c>
      <c r="Q133">
        <v>6.6736209099202579</v>
      </c>
      <c r="R133">
        <v>7.9173603064607514</v>
      </c>
      <c r="S133">
        <v>0</v>
      </c>
      <c r="T133">
        <v>0.22398436291340382</v>
      </c>
      <c r="U133">
        <v>0.15164158731404354</v>
      </c>
      <c r="V133">
        <v>0</v>
      </c>
      <c r="W133">
        <v>4.8222158322377462</v>
      </c>
      <c r="X133">
        <v>0.3294455748139814</v>
      </c>
      <c r="Y133">
        <v>0.32921729777877129</v>
      </c>
      <c r="Z133">
        <v>0</v>
      </c>
      <c r="AA133">
        <v>2.4866698776243865</v>
      </c>
      <c r="AB133">
        <v>0.11084874505723151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21.039226834406243</v>
      </c>
      <c r="AL133">
        <f t="shared" si="10"/>
        <v>0.85659999999999958</v>
      </c>
      <c r="AM133">
        <f t="shared" si="11"/>
        <v>9.9999999999999959E-4</v>
      </c>
      <c r="AN133">
        <f t="shared" si="9"/>
        <v>1.7599999999999991E-2</v>
      </c>
      <c r="AO133">
        <f t="shared" si="12"/>
        <v>0.44029431987121292</v>
      </c>
    </row>
    <row r="134" spans="1:41" x14ac:dyDescent="0.25">
      <c r="A134" s="2">
        <v>251</v>
      </c>
      <c r="B134" t="s">
        <v>75</v>
      </c>
      <c r="C134">
        <v>932.14526258148317</v>
      </c>
      <c r="D134">
        <v>791.26251540963585</v>
      </c>
      <c r="E134">
        <v>7.9930021563847884</v>
      </c>
      <c r="F134">
        <v>0.2363402916548524</v>
      </c>
      <c r="G134">
        <v>0.28083953138818535</v>
      </c>
      <c r="H134">
        <v>0.36093812730880881</v>
      </c>
      <c r="I134">
        <v>0.4271925214653739</v>
      </c>
      <c r="J134">
        <v>0.2353514398777079</v>
      </c>
      <c r="K134">
        <v>0.27985064005617866</v>
      </c>
      <c r="L134">
        <v>3.6242142475195664</v>
      </c>
      <c r="M134">
        <v>4.3006023908492761</v>
      </c>
      <c r="N134">
        <v>2.1755174200663161</v>
      </c>
      <c r="O134">
        <v>0.56069014177821752</v>
      </c>
      <c r="P134">
        <v>0.66551053645194658</v>
      </c>
      <c r="Q134">
        <v>4.603197284323719</v>
      </c>
      <c r="R134">
        <v>5.4625266652499143</v>
      </c>
      <c r="S134">
        <v>0</v>
      </c>
      <c r="T134">
        <v>0.15426396251379329</v>
      </c>
      <c r="U134">
        <v>0.10482038478501339</v>
      </c>
      <c r="V134">
        <v>0</v>
      </c>
      <c r="W134">
        <v>3.468445457466524E-3</v>
      </c>
      <c r="X134">
        <v>2.7847920998690936E-4</v>
      </c>
      <c r="Y134">
        <v>0.93113301977612706</v>
      </c>
      <c r="Z134">
        <v>0</v>
      </c>
      <c r="AA134">
        <v>7.353104022984483E-2</v>
      </c>
      <c r="AB134">
        <v>2.2334034033346183E-2</v>
      </c>
      <c r="AC134">
        <v>0</v>
      </c>
      <c r="AD134">
        <v>15.411725230161325</v>
      </c>
      <c r="AE134">
        <v>0.91044319253068107</v>
      </c>
      <c r="AF134">
        <v>46.572622471717608</v>
      </c>
      <c r="AG134">
        <v>0</v>
      </c>
      <c r="AH134">
        <v>46.40279670958838</v>
      </c>
      <c r="AL134">
        <f t="shared" si="10"/>
        <v>0.85743665676373482</v>
      </c>
      <c r="AM134">
        <f t="shared" si="11"/>
        <v>1.0009767181458496E-3</v>
      </c>
      <c r="AN134">
        <f t="shared" si="9"/>
        <v>1.7617190239366951E-2</v>
      </c>
      <c r="AO134">
        <f t="shared" si="12"/>
        <v>0.9330557057740142</v>
      </c>
    </row>
    <row r="135" spans="1:41" x14ac:dyDescent="0.25">
      <c r="A135" s="2">
        <v>252</v>
      </c>
      <c r="B135" t="s">
        <v>75</v>
      </c>
      <c r="C135">
        <v>285.05494232791142</v>
      </c>
      <c r="D135">
        <v>241.73380327772503</v>
      </c>
      <c r="E135">
        <v>2.4442603203638664</v>
      </c>
      <c r="F135">
        <v>3.4995405178807275E-2</v>
      </c>
      <c r="G135">
        <v>7.2490479656428991E-2</v>
      </c>
      <c r="H135">
        <v>1.6997769229575112E-2</v>
      </c>
      <c r="I135">
        <v>3.5245372358655894E-2</v>
      </c>
      <c r="J135">
        <v>2.8996192862440318E-2</v>
      </c>
      <c r="K135">
        <v>5.9992120663997818E-2</v>
      </c>
      <c r="L135">
        <v>0.5684253419790517</v>
      </c>
      <c r="M135">
        <v>1.1758456140079245</v>
      </c>
      <c r="N135">
        <v>0.39394827544143046</v>
      </c>
      <c r="O135">
        <v>6.3991600540919402E-2</v>
      </c>
      <c r="P135">
        <v>0.13248259782075503</v>
      </c>
      <c r="Q135">
        <v>3.2198272436301183</v>
      </c>
      <c r="R135">
        <v>0</v>
      </c>
      <c r="S135">
        <v>0.3234575307241187</v>
      </c>
      <c r="T135">
        <v>7.4990153954587041E-4</v>
      </c>
      <c r="U135">
        <v>2.649652106395408E-2</v>
      </c>
      <c r="V135">
        <v>0</v>
      </c>
      <c r="W135">
        <v>0</v>
      </c>
      <c r="X135">
        <v>0</v>
      </c>
      <c r="Y135">
        <v>24.31367752449184</v>
      </c>
      <c r="Z135">
        <v>0</v>
      </c>
      <c r="AA135">
        <v>4.7319120426433292</v>
      </c>
      <c r="AB135">
        <v>0.2850549423279114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5.392292253661684</v>
      </c>
      <c r="AL135">
        <f t="shared" si="10"/>
        <v>0.85659999999999992</v>
      </c>
      <c r="AM135">
        <f t="shared" si="11"/>
        <v>1E-3</v>
      </c>
      <c r="AN135">
        <f t="shared" si="9"/>
        <v>1.7599999999999998E-2</v>
      </c>
      <c r="AO135">
        <f t="shared" si="12"/>
        <v>0.2850549423279114</v>
      </c>
    </row>
    <row r="136" spans="1:41" x14ac:dyDescent="0.25">
      <c r="A136" s="2">
        <v>253</v>
      </c>
      <c r="B136" t="s">
        <v>75</v>
      </c>
      <c r="C136">
        <v>233.16833324083746</v>
      </c>
      <c r="D136">
        <v>197.90874179153104</v>
      </c>
      <c r="E136">
        <v>1.9983651676469387</v>
      </c>
      <c r="F136">
        <v>9.4480558563384359E-2</v>
      </c>
      <c r="G136">
        <v>0.11337667027606124</v>
      </c>
      <c r="H136">
        <v>0.14172083312104861</v>
      </c>
      <c r="I136">
        <v>0.17006499596603597</v>
      </c>
      <c r="J136">
        <v>8.9756525911187213E-2</v>
      </c>
      <c r="K136">
        <v>0.11337667027606124</v>
      </c>
      <c r="L136">
        <v>1.4455524987795014</v>
      </c>
      <c r="M136">
        <v>1.7100980627569775</v>
      </c>
      <c r="N136">
        <v>0.86922113878313612</v>
      </c>
      <c r="O136">
        <v>0.22202930317589736</v>
      </c>
      <c r="P136">
        <v>0.26454557342553209</v>
      </c>
      <c r="Q136">
        <v>1.9334778442477858</v>
      </c>
      <c r="R136">
        <v>2.2922675380569193</v>
      </c>
      <c r="S136">
        <v>0</v>
      </c>
      <c r="T136">
        <v>6.1412363066199835E-2</v>
      </c>
      <c r="U136">
        <v>4.2516251353522917E-2</v>
      </c>
      <c r="V136">
        <v>0</v>
      </c>
      <c r="W136">
        <v>0</v>
      </c>
      <c r="X136">
        <v>0</v>
      </c>
      <c r="Y136">
        <v>2.2391892851924888</v>
      </c>
      <c r="Z136">
        <v>0</v>
      </c>
      <c r="AA136">
        <v>2.7923652131602007E-2</v>
      </c>
      <c r="AB136">
        <v>2.8945134114633082E-2</v>
      </c>
      <c r="AC136">
        <v>0</v>
      </c>
      <c r="AD136">
        <v>3.8460641782703995</v>
      </c>
      <c r="AE136">
        <v>0.20442762675295736</v>
      </c>
      <c r="AF136">
        <v>17.555207204191138</v>
      </c>
      <c r="AG136">
        <v>0</v>
      </c>
      <c r="AH136">
        <v>0</v>
      </c>
      <c r="AL136">
        <f t="shared" si="10"/>
        <v>0.85735101409630843</v>
      </c>
      <c r="AM136">
        <f t="shared" si="11"/>
        <v>1.0008767383800005E-3</v>
      </c>
      <c r="AN136">
        <f t="shared" si="9"/>
        <v>1.7615430595488007E-2</v>
      </c>
      <c r="AO136">
        <f t="shared" si="12"/>
        <v>0.23337276086759046</v>
      </c>
    </row>
    <row r="137" spans="1:41" x14ac:dyDescent="0.25">
      <c r="A137" s="2">
        <v>254</v>
      </c>
      <c r="B137" t="s">
        <v>75</v>
      </c>
      <c r="C137">
        <v>76.914621682500425</v>
      </c>
      <c r="D137">
        <v>65.258823357778155</v>
      </c>
      <c r="E137">
        <v>0.65536092697243864</v>
      </c>
      <c r="F137">
        <v>7.0179037814098871E-2</v>
      </c>
      <c r="G137">
        <v>8.3085521654831254E-2</v>
      </c>
      <c r="H137">
        <v>0.10701630643620033</v>
      </c>
      <c r="I137">
        <v>0.12691381064795618</v>
      </c>
      <c r="J137">
        <v>6.9910147244344273E-2</v>
      </c>
      <c r="K137">
        <v>8.2816639151632412E-2</v>
      </c>
      <c r="L137">
        <v>1.0750029709303976</v>
      </c>
      <c r="M137">
        <v>1.2755913510887797</v>
      </c>
      <c r="N137">
        <v>0.64532448781033036</v>
      </c>
      <c r="O137">
        <v>0.16643993925712094</v>
      </c>
      <c r="P137">
        <v>0.19736173903180962</v>
      </c>
      <c r="Q137">
        <v>1.3656678904257826</v>
      </c>
      <c r="R137">
        <v>1.6203021672978473</v>
      </c>
      <c r="S137">
        <v>0</v>
      </c>
      <c r="T137">
        <v>4.5710482648628287E-2</v>
      </c>
      <c r="U137">
        <v>3.0921797085836783E-2</v>
      </c>
      <c r="V137">
        <v>0</v>
      </c>
      <c r="W137">
        <v>0.14287401833048982</v>
      </c>
      <c r="X137">
        <v>1.7089428476520927E-2</v>
      </c>
      <c r="Y137">
        <v>0.25463428493862039</v>
      </c>
      <c r="Z137">
        <v>0</v>
      </c>
      <c r="AA137">
        <v>0.29994670574189908</v>
      </c>
      <c r="AB137">
        <v>2.5865080937437081E-2</v>
      </c>
      <c r="AC137">
        <v>0</v>
      </c>
      <c r="AD137">
        <v>0.83452629802294132</v>
      </c>
      <c r="AE137">
        <v>3.3994106374917302E-2</v>
      </c>
      <c r="AF137">
        <v>0.19090848097833191</v>
      </c>
      <c r="AG137">
        <v>0</v>
      </c>
      <c r="AH137">
        <v>2.2723488117979653</v>
      </c>
      <c r="AL137">
        <f t="shared" si="10"/>
        <v>0.85697859318402336</v>
      </c>
      <c r="AM137">
        <f t="shared" si="11"/>
        <v>1.0004419719636041E-3</v>
      </c>
      <c r="AN137">
        <f t="shared" si="9"/>
        <v>1.7607778706559434E-2</v>
      </c>
      <c r="AO137">
        <f t="shared" si="12"/>
        <v>7.694861578887531E-2</v>
      </c>
    </row>
    <row r="138" spans="1:41" x14ac:dyDescent="0.25">
      <c r="A138" s="2">
        <v>255</v>
      </c>
      <c r="B138" t="s">
        <v>75</v>
      </c>
      <c r="C138">
        <v>37.607095816929316</v>
      </c>
      <c r="D138">
        <v>31.892095331118608</v>
      </c>
      <c r="E138">
        <v>0.32214294566304502</v>
      </c>
      <c r="F138">
        <v>5.6209939380283097E-2</v>
      </c>
      <c r="G138">
        <v>6.6694989028392618E-2</v>
      </c>
      <c r="H138">
        <v>8.5681744006437091E-2</v>
      </c>
      <c r="I138">
        <v>0.10166172666532006</v>
      </c>
      <c r="J138">
        <v>5.59533962033796E-2</v>
      </c>
      <c r="K138">
        <v>6.6391559641901826E-2</v>
      </c>
      <c r="L138">
        <v>0.86117862717724525</v>
      </c>
      <c r="M138">
        <v>1.0217866940090046</v>
      </c>
      <c r="N138">
        <v>0.5168792901006044</v>
      </c>
      <c r="O138">
        <v>0.13329619184511504</v>
      </c>
      <c r="P138">
        <v>0.15815578869673466</v>
      </c>
      <c r="Q138">
        <v>0.13003290149335398</v>
      </c>
      <c r="R138">
        <v>0.15428335794885631</v>
      </c>
      <c r="S138">
        <v>0</v>
      </c>
      <c r="T138">
        <v>3.6657694840599067E-2</v>
      </c>
      <c r="U138">
        <v>2.4790631615054844E-2</v>
      </c>
      <c r="V138">
        <v>0</v>
      </c>
      <c r="W138">
        <v>0.13389400625580661</v>
      </c>
      <c r="X138">
        <v>8.0559102742489026E-3</v>
      </c>
      <c r="Y138">
        <v>0</v>
      </c>
      <c r="Z138">
        <v>0</v>
      </c>
      <c r="AA138">
        <v>0.49038378430522006</v>
      </c>
      <c r="AB138">
        <v>2.9551185542680415E-2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1.2613181211174254</v>
      </c>
      <c r="AL138">
        <f t="shared" si="10"/>
        <v>0.85659999999999992</v>
      </c>
      <c r="AM138">
        <f t="shared" si="11"/>
        <v>1E-3</v>
      </c>
      <c r="AN138">
        <f t="shared" si="9"/>
        <v>1.7600000000000001E-2</v>
      </c>
      <c r="AO138">
        <f t="shared" si="12"/>
        <v>3.7607095816929316E-2</v>
      </c>
    </row>
    <row r="139" spans="1:41" x14ac:dyDescent="0.25">
      <c r="A139" s="2">
        <v>256</v>
      </c>
      <c r="B139" t="s">
        <v>75</v>
      </c>
      <c r="C139">
        <v>9.3564404865823398</v>
      </c>
      <c r="D139">
        <v>7.9345798374481324</v>
      </c>
      <c r="E139">
        <v>8.014708335830055E-2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2.4544420680974999E-2</v>
      </c>
      <c r="X139">
        <v>7.4206251801202123E-3</v>
      </c>
      <c r="Y139">
        <v>0</v>
      </c>
      <c r="Z139">
        <v>0</v>
      </c>
      <c r="AA139">
        <v>6.6561144390502001E-3</v>
      </c>
      <c r="AB139">
        <v>1.9358153064621267E-3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1.301156590169299</v>
      </c>
      <c r="AL139">
        <f t="shared" si="10"/>
        <v>0.85660000000000014</v>
      </c>
      <c r="AM139">
        <f t="shared" si="11"/>
        <v>1E-3</v>
      </c>
      <c r="AN139">
        <f t="shared" si="9"/>
        <v>4.3346586412609063E-3</v>
      </c>
      <c r="AO139">
        <f t="shared" si="12"/>
        <v>9.3564404865823392E-3</v>
      </c>
    </row>
    <row r="140" spans="1:41" x14ac:dyDescent="0.25">
      <c r="A140" s="2">
        <v>257</v>
      </c>
      <c r="B140" t="s">
        <v>75</v>
      </c>
      <c r="C140">
        <v>82.457690990944855</v>
      </c>
      <c r="D140">
        <v>80.901143903354125</v>
      </c>
      <c r="E140">
        <v>0.81718214850325444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0.49342351561461112</v>
      </c>
      <c r="AB140">
        <v>7.3009313727715672E-2</v>
      </c>
      <c r="AC140">
        <v>0</v>
      </c>
      <c r="AD140">
        <v>6.3075137996216391E-2</v>
      </c>
      <c r="AE140">
        <v>9.4578350983275088E-3</v>
      </c>
      <c r="AF140">
        <v>0.10985697174893971</v>
      </c>
      <c r="AG140">
        <v>0</v>
      </c>
      <c r="AH140">
        <v>0</v>
      </c>
      <c r="AL140">
        <f t="shared" si="10"/>
        <v>0.99103340234001125</v>
      </c>
      <c r="AM140">
        <f t="shared" si="11"/>
        <v>1.0001146992473918E-3</v>
      </c>
      <c r="AN140">
        <f t="shared" si="9"/>
        <v>7.74901400655324E-3</v>
      </c>
      <c r="AO140">
        <f t="shared" si="12"/>
        <v>8.2467148826043182E-2</v>
      </c>
    </row>
    <row r="141" spans="1:41" x14ac:dyDescent="0.25">
      <c r="A141" s="2">
        <v>258</v>
      </c>
      <c r="B141" t="s">
        <v>75</v>
      </c>
      <c r="C141">
        <v>6.4035711988343926E-5</v>
      </c>
      <c r="D141">
        <v>4.9370863925931692E-5</v>
      </c>
      <c r="E141">
        <v>5.4856515473257438E-6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8.826131823424184E-8</v>
      </c>
      <c r="X141">
        <v>8.5259439383780107E-9</v>
      </c>
      <c r="Y141">
        <v>0</v>
      </c>
      <c r="Z141">
        <v>0</v>
      </c>
      <c r="AA141">
        <v>7.8691933204634548E-7</v>
      </c>
      <c r="AB141">
        <v>5.1399262028507423E-8</v>
      </c>
      <c r="AC141">
        <v>5.4659994692757164E-6</v>
      </c>
      <c r="AD141">
        <v>1.8788047142858062E-7</v>
      </c>
      <c r="AE141">
        <v>4.1146206421005862E-9</v>
      </c>
      <c r="AF141">
        <v>2.5902107181347264E-6</v>
      </c>
      <c r="AG141">
        <v>0</v>
      </c>
      <c r="AH141">
        <v>0</v>
      </c>
      <c r="AL141">
        <f t="shared" si="10"/>
        <v>0.85665504091283728</v>
      </c>
      <c r="AM141">
        <f t="shared" si="11"/>
        <v>1.0000642550932026E-3</v>
      </c>
      <c r="AN141">
        <f t="shared" si="9"/>
        <v>1.7601130889640361E-2</v>
      </c>
      <c r="AO141">
        <f t="shared" si="12"/>
        <v>6.4039826608986024E-8</v>
      </c>
    </row>
    <row r="142" spans="1:41" x14ac:dyDescent="0.25">
      <c r="A142" s="2">
        <v>259</v>
      </c>
      <c r="B142" t="s">
        <v>75</v>
      </c>
      <c r="C142">
        <v>1039.5462077654506</v>
      </c>
      <c r="D142">
        <v>882.44056953562563</v>
      </c>
      <c r="E142">
        <v>8.9017665505505228</v>
      </c>
      <c r="F142">
        <v>0.26693342383023799</v>
      </c>
      <c r="G142">
        <v>0.31546675674767399</v>
      </c>
      <c r="H142">
        <v>0.40539620846609487</v>
      </c>
      <c r="I142">
        <v>0.48247856914350151</v>
      </c>
      <c r="J142">
        <v>0.2655059581677256</v>
      </c>
      <c r="K142">
        <v>0.31403930535967539</v>
      </c>
      <c r="L142">
        <v>4.0825108269306423</v>
      </c>
      <c r="M142">
        <v>4.8433424167338561</v>
      </c>
      <c r="N142">
        <v>2.4509340331934673</v>
      </c>
      <c r="O142">
        <v>0.63236095060883257</v>
      </c>
      <c r="P142">
        <v>0.74941195015019768</v>
      </c>
      <c r="Q142">
        <v>5.1859307498535019</v>
      </c>
      <c r="R142">
        <v>6.152315339528502</v>
      </c>
      <c r="S142">
        <v>0</v>
      </c>
      <c r="T142">
        <v>0.17414906933582003</v>
      </c>
      <c r="U142">
        <v>0.11705101381587904</v>
      </c>
      <c r="V142">
        <v>0</v>
      </c>
      <c r="W142">
        <v>0.16413142234205103</v>
      </c>
      <c r="X142">
        <v>7.2546909206960197E-3</v>
      </c>
      <c r="Y142">
        <v>0.33643529510774578</v>
      </c>
      <c r="Z142">
        <v>0</v>
      </c>
      <c r="AA142">
        <v>1.1122459023179281</v>
      </c>
      <c r="AB142">
        <v>2.1099058548563487E-2</v>
      </c>
      <c r="AC142">
        <v>0</v>
      </c>
      <c r="AD142">
        <v>15.996892321651629</v>
      </c>
      <c r="AE142">
        <v>1.0122046629591506</v>
      </c>
      <c r="AF142">
        <v>33.653286794548215</v>
      </c>
      <c r="AG142">
        <v>0</v>
      </c>
      <c r="AH142">
        <v>70.474699621972405</v>
      </c>
      <c r="AL142">
        <f t="shared" si="10"/>
        <v>0.85743407020083784</v>
      </c>
      <c r="AM142">
        <f t="shared" si="11"/>
        <v>1.0009736985767427E-3</v>
      </c>
      <c r="AN142">
        <f t="shared" si="9"/>
        <v>1.761713709495067E-2</v>
      </c>
      <c r="AO142">
        <f t="shared" si="12"/>
        <v>1.0405584124284102</v>
      </c>
    </row>
    <row r="143" spans="1:41" x14ac:dyDescent="0.25">
      <c r="A143" s="2">
        <v>260</v>
      </c>
      <c r="B143" t="s">
        <v>75</v>
      </c>
      <c r="C143">
        <v>557.7662670476858</v>
      </c>
      <c r="D143">
        <v>473.00953135592414</v>
      </c>
      <c r="E143">
        <v>4.7730529971235338</v>
      </c>
      <c r="F143">
        <v>0.24612711212275301</v>
      </c>
      <c r="G143">
        <v>0.50871493847298499</v>
      </c>
      <c r="H143">
        <v>0.11953625679615548</v>
      </c>
      <c r="I143">
        <v>0.24730286286760775</v>
      </c>
      <c r="J143">
        <v>0.2037995052632153</v>
      </c>
      <c r="K143">
        <v>0.42053245684245988</v>
      </c>
      <c r="L143">
        <v>3.9893754689649583</v>
      </c>
      <c r="M143">
        <v>8.2511364337109523</v>
      </c>
      <c r="N143">
        <v>2.7630511694742159</v>
      </c>
      <c r="O143">
        <v>0.44953469524538819</v>
      </c>
      <c r="P143">
        <v>0.92963931745602513</v>
      </c>
      <c r="Q143">
        <v>22.595095248724601</v>
      </c>
      <c r="R143">
        <v>0</v>
      </c>
      <c r="S143">
        <v>2.2711888438539618</v>
      </c>
      <c r="T143">
        <v>4.7030656869613413E-3</v>
      </c>
      <c r="U143">
        <v>0.18537917249439245</v>
      </c>
      <c r="V143">
        <v>0</v>
      </c>
      <c r="W143">
        <v>0</v>
      </c>
      <c r="X143">
        <v>0</v>
      </c>
      <c r="Y143">
        <v>24.541380598845443</v>
      </c>
      <c r="Z143">
        <v>0</v>
      </c>
      <c r="AA143">
        <v>9.2589200329915844</v>
      </c>
      <c r="AB143">
        <v>0.55776626704768584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2.440499247776784</v>
      </c>
      <c r="AL143">
        <f t="shared" si="10"/>
        <v>0.85660000000000003</v>
      </c>
      <c r="AM143">
        <f t="shared" si="11"/>
        <v>1E-3</v>
      </c>
      <c r="AN143">
        <f t="shared" si="9"/>
        <v>1.7600000000000001E-2</v>
      </c>
      <c r="AO143">
        <f t="shared" si="12"/>
        <v>0.55776626704768584</v>
      </c>
    </row>
    <row r="144" spans="1:41" x14ac:dyDescent="0.25">
      <c r="A144" s="2">
        <v>261</v>
      </c>
      <c r="B144" t="s">
        <v>75</v>
      </c>
      <c r="C144">
        <v>42.227119743066851</v>
      </c>
      <c r="D144">
        <v>35.834855289962903</v>
      </c>
      <c r="E144">
        <v>0.36079503981343236</v>
      </c>
      <c r="F144">
        <v>3.3622273885745818E-2</v>
      </c>
      <c r="G144">
        <v>4.0346728662894973E-2</v>
      </c>
      <c r="H144">
        <v>5.0433409147505028E-2</v>
      </c>
      <c r="I144">
        <v>6.0520089632115075E-2</v>
      </c>
      <c r="J144">
        <v>3.1941158510344833E-2</v>
      </c>
      <c r="K144">
        <v>4.0346728662894973E-2</v>
      </c>
      <c r="L144">
        <v>0.51442077364077399</v>
      </c>
      <c r="M144">
        <v>0.60856314052086224</v>
      </c>
      <c r="N144">
        <v>0.3093249197488615</v>
      </c>
      <c r="O144">
        <v>7.9012340269275283E-2</v>
      </c>
      <c r="P144">
        <v>9.4142370242315684E-2</v>
      </c>
      <c r="Q144">
        <v>0.65227213019460584</v>
      </c>
      <c r="R144">
        <v>0.77331231618329077</v>
      </c>
      <c r="S144">
        <v>0</v>
      </c>
      <c r="T144">
        <v>2.1854478025734779E-2</v>
      </c>
      <c r="U144">
        <v>1.5130023248585601E-2</v>
      </c>
      <c r="V144">
        <v>0</v>
      </c>
      <c r="W144">
        <v>6.8178972831244147E-2</v>
      </c>
      <c r="X144">
        <v>6.3596029169437187E-3</v>
      </c>
      <c r="Y144">
        <v>0.39842394554608784</v>
      </c>
      <c r="Z144">
        <v>0</v>
      </c>
      <c r="AA144">
        <v>7.8304559480489658E-2</v>
      </c>
      <c r="AB144">
        <v>7.9949294955139541E-3</v>
      </c>
      <c r="AC144">
        <v>0</v>
      </c>
      <c r="AD144">
        <v>0.5549498035209619</v>
      </c>
      <c r="AE144">
        <v>2.7900487818427612E-2</v>
      </c>
      <c r="AF144">
        <v>1.5920147189234752</v>
      </c>
      <c r="AG144">
        <v>0</v>
      </c>
      <c r="AH144">
        <v>0</v>
      </c>
      <c r="AL144">
        <f t="shared" si="10"/>
        <v>0.85716597651013582</v>
      </c>
      <c r="AM144">
        <f t="shared" si="11"/>
        <v>1.0006607243872704E-3</v>
      </c>
      <c r="AN144">
        <f t="shared" si="9"/>
        <v>1.7611628749215957E-2</v>
      </c>
      <c r="AO144">
        <f t="shared" si="12"/>
        <v>4.2255020230885287E-2</v>
      </c>
    </row>
    <row r="145" spans="1:41" x14ac:dyDescent="0.25">
      <c r="A145" s="2">
        <v>262</v>
      </c>
      <c r="B145" t="s">
        <v>75</v>
      </c>
      <c r="C145">
        <v>10.234566985039987</v>
      </c>
      <c r="D145">
        <v>9.9540881540406687</v>
      </c>
      <c r="E145">
        <v>0.10055010729034392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0.16349331572762371</v>
      </c>
      <c r="R145">
        <v>0</v>
      </c>
      <c r="S145">
        <v>1.6435407981350233E-2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L145">
        <f t="shared" si="10"/>
        <v>0.98241950793111443</v>
      </c>
      <c r="AM145">
        <f t="shared" si="11"/>
        <v>0</v>
      </c>
      <c r="AN145">
        <f t="shared" si="9"/>
        <v>0</v>
      </c>
      <c r="AO145">
        <f t="shared" si="12"/>
        <v>0</v>
      </c>
    </row>
    <row r="146" spans="1:41" x14ac:dyDescent="0.25">
      <c r="A146" s="2">
        <v>263</v>
      </c>
      <c r="B146" t="s">
        <v>75</v>
      </c>
      <c r="C146">
        <v>37.486622522681891</v>
      </c>
      <c r="D146">
        <v>31.789930263439398</v>
      </c>
      <c r="E146">
        <v>0.32111058948989929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4.2745872257724127</v>
      </c>
      <c r="R146">
        <v>0</v>
      </c>
      <c r="S146">
        <v>0.42970446015358704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0.62227793387651931</v>
      </c>
      <c r="AB146">
        <v>3.7486622522681888E-2</v>
      </c>
      <c r="AC146">
        <v>1.1525427427382181E-2</v>
      </c>
      <c r="AD146">
        <v>0</v>
      </c>
      <c r="AE146">
        <v>0</v>
      </c>
      <c r="AF146">
        <v>0</v>
      </c>
      <c r="AG146">
        <v>0</v>
      </c>
      <c r="AH146">
        <v>0</v>
      </c>
      <c r="AL146">
        <f t="shared" si="10"/>
        <v>0.85659999999999981</v>
      </c>
      <c r="AM146">
        <f t="shared" si="11"/>
        <v>1E-3</v>
      </c>
      <c r="AN146">
        <f t="shared" si="9"/>
        <v>1.7599999999999998E-2</v>
      </c>
      <c r="AO146">
        <f t="shared" si="12"/>
        <v>3.7486622522681888E-2</v>
      </c>
    </row>
    <row r="147" spans="1:41" x14ac:dyDescent="0.25">
      <c r="A147" s="2">
        <v>264</v>
      </c>
      <c r="B147" t="s">
        <v>140</v>
      </c>
      <c r="C147">
        <v>0.2421734833914426</v>
      </c>
      <c r="D147">
        <v>0.23975184574064953</v>
      </c>
      <c r="E147">
        <v>2.421637650793073E-3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L147">
        <f t="shared" si="10"/>
        <v>1</v>
      </c>
      <c r="AM147">
        <f t="shared" si="11"/>
        <v>0</v>
      </c>
      <c r="AN147">
        <f t="shared" si="9"/>
        <v>0</v>
      </c>
      <c r="AO147">
        <f t="shared" si="12"/>
        <v>0</v>
      </c>
    </row>
    <row r="148" spans="1:41" x14ac:dyDescent="0.25">
      <c r="A148" s="2">
        <v>265</v>
      </c>
      <c r="B148" t="s">
        <v>140</v>
      </c>
      <c r="C148">
        <v>47.419547050568326</v>
      </c>
      <c r="D148">
        <v>40.213386842400482</v>
      </c>
      <c r="E148">
        <v>0.40619716111634252</v>
      </c>
      <c r="F148">
        <v>0.24968188990545928</v>
      </c>
      <c r="G148">
        <v>0.13570038970722667</v>
      </c>
      <c r="H148">
        <v>0.15435772652020835</v>
      </c>
      <c r="I148">
        <v>8.3888675223453557E-2</v>
      </c>
      <c r="J148">
        <v>9.6028212764280765E-2</v>
      </c>
      <c r="K148">
        <v>5.2185074568652692E-2</v>
      </c>
      <c r="L148">
        <v>2.2036992301311451</v>
      </c>
      <c r="M148">
        <v>1.1976964825696552</v>
      </c>
      <c r="N148">
        <v>1.1911573473687644</v>
      </c>
      <c r="O148">
        <v>0.14452235514138095</v>
      </c>
      <c r="P148">
        <v>7.8554959725174067E-2</v>
      </c>
      <c r="Q148">
        <v>0.20270982623452122</v>
      </c>
      <c r="R148">
        <v>0</v>
      </c>
      <c r="S148">
        <v>1.4634480285369945E-2</v>
      </c>
      <c r="T148">
        <v>2.7628646281087741E-3</v>
      </c>
      <c r="U148">
        <v>4.1026939612765809E-2</v>
      </c>
      <c r="V148">
        <v>0</v>
      </c>
      <c r="W148">
        <v>0</v>
      </c>
      <c r="X148">
        <v>0</v>
      </c>
      <c r="Y148">
        <v>0.4487744863015401</v>
      </c>
      <c r="Z148">
        <v>0</v>
      </c>
      <c r="AA148">
        <v>0.37455363210449838</v>
      </c>
      <c r="AB148">
        <v>4.741954705056832E-2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8.0608927208725006E-2</v>
      </c>
      <c r="AL148">
        <f t="shared" si="10"/>
        <v>0.85660000000000003</v>
      </c>
      <c r="AM148">
        <f t="shared" si="11"/>
        <v>9.999999999999998E-4</v>
      </c>
      <c r="AN148">
        <f t="shared" si="9"/>
        <v>8.8987180477509299E-3</v>
      </c>
      <c r="AO148">
        <f t="shared" si="12"/>
        <v>4.741954705056832E-2</v>
      </c>
    </row>
    <row r="149" spans="1:41" x14ac:dyDescent="0.25">
      <c r="A149" s="2">
        <v>266</v>
      </c>
      <c r="B149" t="s">
        <v>140</v>
      </c>
      <c r="C149">
        <v>4875.0024016580501</v>
      </c>
      <c r="D149">
        <v>4134.1678222679839</v>
      </c>
      <c r="E149">
        <v>41.759234992304478</v>
      </c>
      <c r="F149">
        <v>32.93523795346227</v>
      </c>
      <c r="G149">
        <v>39.077341146332529</v>
      </c>
      <c r="H149">
        <v>57.381634841920224</v>
      </c>
      <c r="I149">
        <v>68.08327605080369</v>
      </c>
      <c r="J149">
        <v>4.6811463426757651</v>
      </c>
      <c r="K149">
        <v>5.5545987847091771</v>
      </c>
      <c r="L149">
        <v>33.509183717459663</v>
      </c>
      <c r="M149">
        <v>39.75852106926461</v>
      </c>
      <c r="N149">
        <v>14.672440233203965</v>
      </c>
      <c r="O149">
        <v>21.328920226536663</v>
      </c>
      <c r="P149">
        <v>25.306702761962359</v>
      </c>
      <c r="Q149">
        <v>46.697877196909431</v>
      </c>
      <c r="R149">
        <v>55.406671800141339</v>
      </c>
      <c r="S149">
        <v>0</v>
      </c>
      <c r="T149">
        <v>0.18118181358008389</v>
      </c>
      <c r="U149">
        <v>1.0402547428168369</v>
      </c>
      <c r="V149">
        <v>0</v>
      </c>
      <c r="W149">
        <v>29.84395181125393</v>
      </c>
      <c r="X149">
        <v>0.91213695079808244</v>
      </c>
      <c r="Y149">
        <v>1.9902636774255311</v>
      </c>
      <c r="Z149">
        <v>0</v>
      </c>
      <c r="AA149">
        <v>51.081088056269749</v>
      </c>
      <c r="AB149">
        <v>3.9628654508599706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165.67004976937892</v>
      </c>
      <c r="AL149">
        <f t="shared" si="10"/>
        <v>0.85660000000000047</v>
      </c>
      <c r="AM149">
        <f t="shared" si="11"/>
        <v>1.0000000000000007E-3</v>
      </c>
      <c r="AN149">
        <f t="shared" si="9"/>
        <v>1.7600000000000011E-2</v>
      </c>
      <c r="AO149">
        <f t="shared" si="12"/>
        <v>4.8750024016580529</v>
      </c>
    </row>
    <row r="150" spans="1:41" x14ac:dyDescent="0.25">
      <c r="A150" s="2">
        <v>267</v>
      </c>
      <c r="B150" t="s">
        <v>140</v>
      </c>
      <c r="C150">
        <v>7639.0619178529159</v>
      </c>
      <c r="D150">
        <v>6601.6413152511468</v>
      </c>
      <c r="E150">
        <v>66.682940460940983</v>
      </c>
      <c r="F150">
        <v>10.094464561030906</v>
      </c>
      <c r="G150">
        <v>5.4871781958758898</v>
      </c>
      <c r="H150">
        <v>6.240214590862748</v>
      </c>
      <c r="I150">
        <v>3.3913622248490189</v>
      </c>
      <c r="J150">
        <v>3.8812405171227846</v>
      </c>
      <c r="K150">
        <v>2.1106607718519164</v>
      </c>
      <c r="L150">
        <v>89.095791448645286</v>
      </c>
      <c r="M150">
        <v>48.422392113477855</v>
      </c>
      <c r="N150">
        <v>48.15923428067024</v>
      </c>
      <c r="O150">
        <v>5.8434532807242459</v>
      </c>
      <c r="P150">
        <v>3.1754377142592602</v>
      </c>
      <c r="Q150">
        <v>155.45933936023289</v>
      </c>
      <c r="R150">
        <v>0</v>
      </c>
      <c r="S150">
        <v>11.22259405155547</v>
      </c>
      <c r="T150">
        <v>0.11201076581312452</v>
      </c>
      <c r="U150">
        <v>1.6585691103618962</v>
      </c>
      <c r="V150">
        <v>0</v>
      </c>
      <c r="W150">
        <v>0</v>
      </c>
      <c r="X150">
        <v>0</v>
      </c>
      <c r="Y150">
        <v>66.819073952023274</v>
      </c>
      <c r="Z150">
        <v>0</v>
      </c>
      <c r="AA150">
        <v>126.80842783635842</v>
      </c>
      <c r="AB150">
        <v>7.6390619178529171</v>
      </c>
      <c r="AC150">
        <v>257.33652441460168</v>
      </c>
      <c r="AD150">
        <v>0</v>
      </c>
      <c r="AE150">
        <v>0</v>
      </c>
      <c r="AF150">
        <v>0</v>
      </c>
      <c r="AG150">
        <v>0</v>
      </c>
      <c r="AH150">
        <v>117.78063103266041</v>
      </c>
      <c r="AL150">
        <f t="shared" si="10"/>
        <v>0.87292449353340618</v>
      </c>
      <c r="AM150">
        <f t="shared" si="11"/>
        <v>1.0000000000000002E-3</v>
      </c>
      <c r="AN150">
        <f t="shared" si="9"/>
        <v>1.7600000000000005E-2</v>
      </c>
      <c r="AO150">
        <f t="shared" si="12"/>
        <v>7.6390619178529171</v>
      </c>
    </row>
    <row r="151" spans="1:41" x14ac:dyDescent="0.25">
      <c r="A151" s="2">
        <v>268</v>
      </c>
      <c r="B151" t="s">
        <v>140</v>
      </c>
      <c r="C151">
        <v>607.09433264094048</v>
      </c>
      <c r="D151">
        <v>514.83699394718326</v>
      </c>
      <c r="E151">
        <v>5.2000113930462089</v>
      </c>
      <c r="F151">
        <v>1.9402748495289595</v>
      </c>
      <c r="G151">
        <v>2.3026537280425807</v>
      </c>
      <c r="H151">
        <v>3.3815958663306227</v>
      </c>
      <c r="I151">
        <v>4.0125722458477764</v>
      </c>
      <c r="J151">
        <v>0.27588140751162588</v>
      </c>
      <c r="K151">
        <v>0.3277798992178198</v>
      </c>
      <c r="L151">
        <v>1.9748737468797883</v>
      </c>
      <c r="M151">
        <v>2.3427157146119253</v>
      </c>
      <c r="N151">
        <v>0.86497470091495221</v>
      </c>
      <c r="O151">
        <v>1.256489578765821</v>
      </c>
      <c r="P151">
        <v>1.4913985000133438</v>
      </c>
      <c r="Q151">
        <v>2.7369620824420706</v>
      </c>
      <c r="R151">
        <v>3.248663001945947</v>
      </c>
      <c r="S151">
        <v>0</v>
      </c>
      <c r="T151">
        <v>1.0925996337094096E-2</v>
      </c>
      <c r="U151">
        <v>6.1003479548775372E-2</v>
      </c>
      <c r="V151">
        <v>0</v>
      </c>
      <c r="W151">
        <v>9.9585024268630171</v>
      </c>
      <c r="X151">
        <v>0.53395043890453531</v>
      </c>
      <c r="Y151">
        <v>0</v>
      </c>
      <c r="Z151">
        <v>0</v>
      </c>
      <c r="AA151">
        <v>0.11926349497659333</v>
      </c>
      <c r="AB151">
        <v>7.3143893736405008E-2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50.143702248291206</v>
      </c>
      <c r="AL151">
        <f t="shared" si="10"/>
        <v>0.85659999999999981</v>
      </c>
      <c r="AM151">
        <f t="shared" si="11"/>
        <v>9.999999999999998E-4</v>
      </c>
      <c r="AN151">
        <f t="shared" si="9"/>
        <v>1.7599999999999998E-2</v>
      </c>
      <c r="AO151">
        <f t="shared" si="12"/>
        <v>0.60709433264094037</v>
      </c>
    </row>
    <row r="152" spans="1:41" x14ac:dyDescent="0.25">
      <c r="A152" s="2">
        <v>269</v>
      </c>
      <c r="B152" t="s">
        <v>140</v>
      </c>
      <c r="C152">
        <v>18.238939809897655</v>
      </c>
      <c r="D152">
        <v>15.467240883270014</v>
      </c>
      <c r="E152">
        <v>0.15623495788831746</v>
      </c>
      <c r="F152">
        <v>0.21152472715411053</v>
      </c>
      <c r="G152">
        <v>0.25097223856125783</v>
      </c>
      <c r="H152">
        <v>0.36853155085936862</v>
      </c>
      <c r="I152">
        <v>0.43726236862348</v>
      </c>
      <c r="J152">
        <v>3.006653004829056E-2</v>
      </c>
      <c r="K152">
        <v>3.5672841415472022E-2</v>
      </c>
      <c r="L152">
        <v>0.21521099738017282</v>
      </c>
      <c r="M152">
        <v>0.25534800927914847</v>
      </c>
      <c r="N152">
        <v>9.4234148375467966E-2</v>
      </c>
      <c r="O152">
        <v>0.1369842820978984</v>
      </c>
      <c r="P152">
        <v>0.16253180905607092</v>
      </c>
      <c r="Q152">
        <v>2.5067213010906687E-2</v>
      </c>
      <c r="R152">
        <v>2.9742140081976065E-2</v>
      </c>
      <c r="S152">
        <v>0</v>
      </c>
      <c r="T152">
        <v>1.1633408977871919E-3</v>
      </c>
      <c r="U152">
        <v>6.6794862897186546E-3</v>
      </c>
      <c r="V152">
        <v>0</v>
      </c>
      <c r="W152">
        <v>0.13967400259944279</v>
      </c>
      <c r="X152">
        <v>3.7866311024008976E-3</v>
      </c>
      <c r="Y152">
        <v>3.3466944953997727E-2</v>
      </c>
      <c r="Z152">
        <v>0</v>
      </c>
      <c r="AA152">
        <v>0.1630923982448583</v>
      </c>
      <c r="AB152">
        <v>1.4452308707496756E-2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L152">
        <f t="shared" si="10"/>
        <v>0.85660000000000003</v>
      </c>
      <c r="AM152">
        <f t="shared" si="11"/>
        <v>1E-3</v>
      </c>
      <c r="AN152">
        <f t="shared" si="9"/>
        <v>1.7600000000000005E-2</v>
      </c>
      <c r="AO152">
        <f t="shared" si="12"/>
        <v>1.8238939809897655E-2</v>
      </c>
    </row>
    <row r="153" spans="1:41" x14ac:dyDescent="0.25">
      <c r="A153" s="2">
        <v>270</v>
      </c>
      <c r="B153" t="s">
        <v>140</v>
      </c>
      <c r="C153">
        <v>37.348620125532491</v>
      </c>
      <c r="D153">
        <v>36.975134048035187</v>
      </c>
      <c r="E153">
        <v>0.373486077497303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L153">
        <f t="shared" si="10"/>
        <v>1</v>
      </c>
      <c r="AM153">
        <f t="shared" si="11"/>
        <v>0</v>
      </c>
      <c r="AN153">
        <f t="shared" si="9"/>
        <v>0</v>
      </c>
      <c r="AO153">
        <f t="shared" si="12"/>
        <v>0</v>
      </c>
    </row>
    <row r="154" spans="1:41" x14ac:dyDescent="0.25">
      <c r="A154" s="2">
        <v>271</v>
      </c>
      <c r="B154" t="s">
        <v>140</v>
      </c>
      <c r="C154">
        <v>9.2358302663803187</v>
      </c>
      <c r="D154">
        <v>9.1434719464966125</v>
      </c>
      <c r="E154">
        <v>9.2358319883705728E-2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L154">
        <f t="shared" si="10"/>
        <v>1</v>
      </c>
      <c r="AM154">
        <f t="shared" si="11"/>
        <v>0</v>
      </c>
      <c r="AN154">
        <f t="shared" si="9"/>
        <v>0</v>
      </c>
      <c r="AO154">
        <f t="shared" si="12"/>
        <v>0</v>
      </c>
    </row>
    <row r="155" spans="1:41" x14ac:dyDescent="0.25">
      <c r="A155" s="2">
        <v>272</v>
      </c>
      <c r="B155" t="s">
        <v>140</v>
      </c>
      <c r="C155">
        <v>53.439752576373778</v>
      </c>
      <c r="D155">
        <v>52.795226450636875</v>
      </c>
      <c r="E155">
        <v>0.53328410753864086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0.11124201819826141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L155">
        <f t="shared" si="10"/>
        <v>0.99791836577013937</v>
      </c>
      <c r="AM155">
        <f t="shared" si="11"/>
        <v>0</v>
      </c>
      <c r="AN155">
        <f t="shared" si="9"/>
        <v>0</v>
      </c>
      <c r="AO155">
        <f t="shared" si="12"/>
        <v>0</v>
      </c>
    </row>
    <row r="156" spans="1:41" x14ac:dyDescent="0.25">
      <c r="A156" s="2">
        <v>273</v>
      </c>
      <c r="B156" t="s">
        <v>324</v>
      </c>
      <c r="C156">
        <v>1545.9758709155926</v>
      </c>
      <c r="D156">
        <v>1311.0399041259411</v>
      </c>
      <c r="E156">
        <v>13.243026900355749</v>
      </c>
      <c r="F156">
        <v>13.429384665355384</v>
      </c>
      <c r="G156">
        <v>15.9338873114788</v>
      </c>
      <c r="H156">
        <v>24.09202593123069</v>
      </c>
      <c r="I156">
        <v>28.585062736578859</v>
      </c>
      <c r="J156">
        <v>2.6631533754200434</v>
      </c>
      <c r="K156">
        <v>3.1598496955075386</v>
      </c>
      <c r="L156">
        <v>11.950887432511129</v>
      </c>
      <c r="M156">
        <v>14.179718101115787</v>
      </c>
      <c r="N156">
        <v>7.6716995984619816</v>
      </c>
      <c r="O156">
        <v>3.621632928583201</v>
      </c>
      <c r="P156">
        <v>4.2970349543705737</v>
      </c>
      <c r="Q156">
        <v>20.550168888219012</v>
      </c>
      <c r="R156">
        <v>24.382628223705773</v>
      </c>
      <c r="S156">
        <v>0</v>
      </c>
      <c r="T156">
        <v>0.50792005615911484</v>
      </c>
      <c r="U156">
        <v>0.32824828117654814</v>
      </c>
      <c r="V156">
        <v>0</v>
      </c>
      <c r="W156">
        <v>0</v>
      </c>
      <c r="X156">
        <v>0</v>
      </c>
      <c r="Y156">
        <v>0.1730558140132939</v>
      </c>
      <c r="Z156">
        <v>0</v>
      </c>
      <c r="AA156">
        <v>25.663199457198843</v>
      </c>
      <c r="AB156">
        <v>1.5459758709155929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18.957406567293848</v>
      </c>
      <c r="AL156">
        <f t="shared" si="10"/>
        <v>0.85660000000000014</v>
      </c>
      <c r="AM156">
        <f t="shared" si="11"/>
        <v>1.0000000000000002E-3</v>
      </c>
      <c r="AN156">
        <f t="shared" si="9"/>
        <v>1.7600000000000005E-2</v>
      </c>
      <c r="AO156">
        <f t="shared" si="12"/>
        <v>1.5459758709155929</v>
      </c>
    </row>
    <row r="157" spans="1:41" x14ac:dyDescent="0.25">
      <c r="A157" s="2">
        <v>274</v>
      </c>
      <c r="B157" t="s">
        <v>324</v>
      </c>
      <c r="C157">
        <v>1232.0576399848505</v>
      </c>
      <c r="D157">
        <v>1044.8267300020204</v>
      </c>
      <c r="E157">
        <v>10.553844409002281</v>
      </c>
      <c r="F157">
        <v>16.681634755961383</v>
      </c>
      <c r="G157">
        <v>19.792643746087428</v>
      </c>
      <c r="H157">
        <v>15.58399074304897</v>
      </c>
      <c r="I157">
        <v>18.490252917051851</v>
      </c>
      <c r="J157">
        <v>0.65785274297832752</v>
      </c>
      <c r="K157">
        <v>0.78053778245047856</v>
      </c>
      <c r="L157">
        <v>14.478330763214673</v>
      </c>
      <c r="M157">
        <v>17.17848884127153</v>
      </c>
      <c r="N157">
        <v>7.8086385568119887</v>
      </c>
      <c r="O157">
        <v>5.2193455130639057</v>
      </c>
      <c r="P157">
        <v>6.1928101064741616</v>
      </c>
      <c r="Q157">
        <v>11.192049161349175</v>
      </c>
      <c r="R157">
        <v>13.279370941026384</v>
      </c>
      <c r="S157">
        <v>0</v>
      </c>
      <c r="T157">
        <v>0.19904053458555346</v>
      </c>
      <c r="U157">
        <v>0.32457872841289226</v>
      </c>
      <c r="V157">
        <v>0</v>
      </c>
      <c r="W157">
        <v>5.2307306454599793E-2</v>
      </c>
      <c r="X157">
        <v>0</v>
      </c>
      <c r="Y157">
        <v>0.12472542576872811</v>
      </c>
      <c r="Z157">
        <v>0</v>
      </c>
      <c r="AA157">
        <v>20.399849517293916</v>
      </c>
      <c r="AB157">
        <v>1.2320576399848504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7.0085598505367059</v>
      </c>
      <c r="AL157">
        <f t="shared" si="10"/>
        <v>0.85659999999999981</v>
      </c>
      <c r="AM157">
        <f t="shared" si="11"/>
        <v>9.999999999999998E-4</v>
      </c>
      <c r="AN157">
        <f t="shared" si="9"/>
        <v>1.7600000000000001E-2</v>
      </c>
      <c r="AO157">
        <f t="shared" si="12"/>
        <v>1.2320576399848504</v>
      </c>
    </row>
    <row r="158" spans="1:41" x14ac:dyDescent="0.25">
      <c r="A158" s="2">
        <v>275</v>
      </c>
      <c r="B158" t="s">
        <v>324</v>
      </c>
      <c r="C158">
        <v>27.433490107763962</v>
      </c>
      <c r="D158">
        <v>23.264532016386905</v>
      </c>
      <c r="E158">
        <v>0.23499560992370436</v>
      </c>
      <c r="F158">
        <v>0.21987447072882185</v>
      </c>
      <c r="G158">
        <v>0.26744011164236564</v>
      </c>
      <c r="H158">
        <v>0.40323019262048004</v>
      </c>
      <c r="I158">
        <v>0.49046129187778431</v>
      </c>
      <c r="J158">
        <v>0.17803387085452593</v>
      </c>
      <c r="K158">
        <v>0.21654815321136756</v>
      </c>
      <c r="L158">
        <v>0.32439270539712756</v>
      </c>
      <c r="M158">
        <v>0.39456888184220557</v>
      </c>
      <c r="N158">
        <v>0.1941469795137932</v>
      </c>
      <c r="O158">
        <v>7.7157060110958187E-2</v>
      </c>
      <c r="P158">
        <v>9.3848540830625826E-2</v>
      </c>
      <c r="Q158">
        <v>0.67130697668638173</v>
      </c>
      <c r="R158">
        <v>0</v>
      </c>
      <c r="S158">
        <v>1.9841052963510516E-2</v>
      </c>
      <c r="T158">
        <v>6.7030339993319381E-3</v>
      </c>
      <c r="U158">
        <v>6.2988443744118059E-3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0.34267682469189459</v>
      </c>
      <c r="AB158">
        <v>2.7433490107763959E-2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L158">
        <f t="shared" si="10"/>
        <v>0.85660000000000003</v>
      </c>
      <c r="AM158">
        <f t="shared" si="11"/>
        <v>9.999999999999998E-4</v>
      </c>
      <c r="AN158">
        <f t="shared" si="9"/>
        <v>1.3491185895261409E-2</v>
      </c>
      <c r="AO158">
        <f t="shared" si="12"/>
        <v>2.7433490107763959E-2</v>
      </c>
    </row>
    <row r="159" spans="1:41" x14ac:dyDescent="0.25">
      <c r="A159" s="2">
        <v>276</v>
      </c>
      <c r="B159" t="s">
        <v>324</v>
      </c>
      <c r="C159">
        <v>1442.5541023129506</v>
      </c>
      <c r="D159">
        <v>1223.3348368326317</v>
      </c>
      <c r="E159">
        <v>12.357007208641233</v>
      </c>
      <c r="F159">
        <v>15.399915120992063</v>
      </c>
      <c r="G159">
        <v>18.271917910231682</v>
      </c>
      <c r="H159">
        <v>27.627052702926299</v>
      </c>
      <c r="I159">
        <v>32.779370037287173</v>
      </c>
      <c r="J159">
        <v>3.0539474731100662</v>
      </c>
      <c r="K159">
        <v>3.6234842640322551</v>
      </c>
      <c r="L159">
        <v>13.70449068020015</v>
      </c>
      <c r="M159">
        <v>16.260310741026693</v>
      </c>
      <c r="N159">
        <v>8.7973931997192114</v>
      </c>
      <c r="O159">
        <v>4.1530335418723698</v>
      </c>
      <c r="P159">
        <v>4.927557325899472</v>
      </c>
      <c r="Q159">
        <v>8.0462025263780834</v>
      </c>
      <c r="R159">
        <v>9.5467749619551601</v>
      </c>
      <c r="S159">
        <v>0</v>
      </c>
      <c r="T159">
        <v>0.58246404608070301</v>
      </c>
      <c r="U159">
        <v>0.37642936093565788</v>
      </c>
      <c r="V159">
        <v>0</v>
      </c>
      <c r="W159">
        <v>7.255615232208295</v>
      </c>
      <c r="X159">
        <v>0.59499285364759713</v>
      </c>
      <c r="Y159">
        <v>3.3945136136323009</v>
      </c>
      <c r="Z159">
        <v>0</v>
      </c>
      <c r="AA159">
        <v>16.69078286618667</v>
      </c>
      <c r="AB159">
        <v>0.84756124866535254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10.928448564689772</v>
      </c>
      <c r="AL159">
        <f t="shared" si="10"/>
        <v>0.85659999999999969</v>
      </c>
      <c r="AM159">
        <f t="shared" si="11"/>
        <v>9.9999999999999937E-4</v>
      </c>
      <c r="AN159">
        <f t="shared" si="9"/>
        <v>1.7599999999999991E-2</v>
      </c>
      <c r="AO159">
        <f t="shared" si="12"/>
        <v>1.4425541023129496</v>
      </c>
    </row>
    <row r="160" spans="1:41" x14ac:dyDescent="0.25">
      <c r="A160" s="2">
        <v>277</v>
      </c>
      <c r="B160" t="s">
        <v>324</v>
      </c>
      <c r="C160">
        <v>4749.262151635372</v>
      </c>
      <c r="D160">
        <v>4027.5361431024189</v>
      </c>
      <c r="E160">
        <v>40.681815988441741</v>
      </c>
      <c r="F160">
        <v>65.570508510914905</v>
      </c>
      <c r="G160">
        <v>77.799025133341047</v>
      </c>
      <c r="H160">
        <v>61.255780976653611</v>
      </c>
      <c r="I160">
        <v>72.679714899976943</v>
      </c>
      <c r="J160">
        <v>2.5858577180723992</v>
      </c>
      <c r="K160">
        <v>3.0681105714914048</v>
      </c>
      <c r="L160">
        <v>56.909901607502469</v>
      </c>
      <c r="M160">
        <v>67.523387741887703</v>
      </c>
      <c r="N160">
        <v>30.693444146255249</v>
      </c>
      <c r="O160">
        <v>20.51580104539585</v>
      </c>
      <c r="P160">
        <v>24.341861687911212</v>
      </c>
      <c r="Q160">
        <v>65.678874397803597</v>
      </c>
      <c r="R160">
        <v>77.927553953088491</v>
      </c>
      <c r="S160">
        <v>0</v>
      </c>
      <c r="T160">
        <v>0.78230188053476513</v>
      </c>
      <c r="U160">
        <v>1.2759695903052446</v>
      </c>
      <c r="V160">
        <v>0</v>
      </c>
      <c r="W160">
        <v>20.227744270225337</v>
      </c>
      <c r="X160">
        <v>1.9762030429623698</v>
      </c>
      <c r="Y160">
        <v>1.3918496118173893</v>
      </c>
      <c r="Z160">
        <v>0</v>
      </c>
      <c r="AA160">
        <v>23.330454152340756</v>
      </c>
      <c r="AB160">
        <v>2.7730591086730025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2.7367884973583174</v>
      </c>
      <c r="AL160">
        <f t="shared" si="10"/>
        <v>0.85660000000000025</v>
      </c>
      <c r="AM160">
        <f t="shared" si="11"/>
        <v>1E-3</v>
      </c>
      <c r="AN160">
        <f t="shared" si="9"/>
        <v>1.0171571716159565E-2</v>
      </c>
      <c r="AO160">
        <f t="shared" si="12"/>
        <v>4.7492621516353726</v>
      </c>
    </row>
    <row r="161" spans="1:41" x14ac:dyDescent="0.25">
      <c r="A161" s="2">
        <v>278</v>
      </c>
      <c r="B161" t="s">
        <v>324</v>
      </c>
      <c r="C161">
        <v>165.53835784613037</v>
      </c>
      <c r="D161">
        <v>140.38216080692422</v>
      </c>
      <c r="E161">
        <v>1.4179965240710419</v>
      </c>
      <c r="F161">
        <v>0.89207591635397687</v>
      </c>
      <c r="G161">
        <v>1.0850599223392154</v>
      </c>
      <c r="H161">
        <v>1.6359864535698037</v>
      </c>
      <c r="I161">
        <v>1.9899021825445458</v>
      </c>
      <c r="J161">
        <v>0.72232033905813442</v>
      </c>
      <c r="K161">
        <v>0.87857929758863151</v>
      </c>
      <c r="L161">
        <v>1.3161277931735511</v>
      </c>
      <c r="M161">
        <v>1.6008461692785987</v>
      </c>
      <c r="N161">
        <v>0.78769415992154568</v>
      </c>
      <c r="O161">
        <v>0.31304087553143201</v>
      </c>
      <c r="P161">
        <v>0.38076307467968551</v>
      </c>
      <c r="Q161">
        <v>10.582160526118672</v>
      </c>
      <c r="R161">
        <v>0</v>
      </c>
      <c r="S161">
        <v>0.31276482427064628</v>
      </c>
      <c r="T161">
        <v>2.7195069490081367E-2</v>
      </c>
      <c r="U161">
        <v>2.5555476195792529E-2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0.33552509460689356</v>
      </c>
      <c r="AB161">
        <v>6.5079874781647687E-2</v>
      </c>
      <c r="AC161">
        <v>0.45954686625574942</v>
      </c>
      <c r="AD161">
        <v>0</v>
      </c>
      <c r="AE161">
        <v>0</v>
      </c>
      <c r="AF161">
        <v>0</v>
      </c>
      <c r="AG161">
        <v>0</v>
      </c>
      <c r="AH161">
        <v>0.32797659937648993</v>
      </c>
      <c r="AL161">
        <f t="shared" si="10"/>
        <v>0.85659999999999992</v>
      </c>
      <c r="AM161">
        <f t="shared" si="11"/>
        <v>3.9314075377103901E-4</v>
      </c>
      <c r="AN161">
        <f t="shared" si="9"/>
        <v>2.4200129480619094E-3</v>
      </c>
      <c r="AO161">
        <f t="shared" si="12"/>
        <v>6.5079874781647687E-2</v>
      </c>
    </row>
    <row r="162" spans="1:41" x14ac:dyDescent="0.25">
      <c r="A162" s="2">
        <v>279</v>
      </c>
      <c r="B162" t="s">
        <v>51</v>
      </c>
      <c r="C162">
        <v>119.25494176342177</v>
      </c>
      <c r="D162">
        <v>101.17099945816796</v>
      </c>
      <c r="E162">
        <v>1.0219274964142468</v>
      </c>
      <c r="F162">
        <v>0.13233407528393176</v>
      </c>
      <c r="G162">
        <v>0.15701516115653782</v>
      </c>
      <c r="H162">
        <v>0.20170930328068812</v>
      </c>
      <c r="I162">
        <v>0.23933071303060316</v>
      </c>
      <c r="J162">
        <v>0.13172864745532817</v>
      </c>
      <c r="K162">
        <v>0.15629656358961744</v>
      </c>
      <c r="L162">
        <v>2.0273910772612278</v>
      </c>
      <c r="M162">
        <v>2.4054835287441301</v>
      </c>
      <c r="N162">
        <v>1.2168364354231771</v>
      </c>
      <c r="O162">
        <v>0.31380964669865163</v>
      </c>
      <c r="P162">
        <v>0.37232680384139882</v>
      </c>
      <c r="Q162">
        <v>0.25304633036104207</v>
      </c>
      <c r="R162">
        <v>0.300238468941464</v>
      </c>
      <c r="S162">
        <v>0</v>
      </c>
      <c r="T162">
        <v>8.6298927494036573E-2</v>
      </c>
      <c r="U162">
        <v>5.8364374318186939E-2</v>
      </c>
      <c r="V162">
        <v>0</v>
      </c>
      <c r="W162">
        <v>8.1270908949636761E-3</v>
      </c>
      <c r="X162">
        <v>1.0170515847451142E-3</v>
      </c>
      <c r="Y162">
        <v>0</v>
      </c>
      <c r="Z162">
        <v>0</v>
      </c>
      <c r="AA162">
        <v>0.69464229657347021</v>
      </c>
      <c r="AB162">
        <v>7.2586832281123906E-2</v>
      </c>
      <c r="AC162">
        <v>6.9141032231866095</v>
      </c>
      <c r="AD162">
        <v>1.2776212119315948</v>
      </c>
      <c r="AE162">
        <v>4.5696754652205011E-2</v>
      </c>
      <c r="AF162">
        <v>4.1707045507080077E-2</v>
      </c>
      <c r="AG162">
        <v>0</v>
      </c>
      <c r="AH162">
        <v>0</v>
      </c>
      <c r="AL162">
        <f t="shared" si="10"/>
        <v>0.85692823662865703</v>
      </c>
      <c r="AM162">
        <f t="shared" si="11"/>
        <v>1.0003831854175312E-3</v>
      </c>
      <c r="AN162">
        <f t="shared" si="9"/>
        <v>1.7606744063348542E-2</v>
      </c>
      <c r="AO162">
        <f t="shared" si="12"/>
        <v>0.11930063851807404</v>
      </c>
    </row>
    <row r="163" spans="1:41" x14ac:dyDescent="0.25">
      <c r="A163" s="2">
        <v>280</v>
      </c>
      <c r="B163" t="s">
        <v>51</v>
      </c>
      <c r="C163">
        <v>17.641771249707435</v>
      </c>
      <c r="D163">
        <v>17.465353502438241</v>
      </c>
      <c r="E163">
        <v>0.17641774726919546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L163">
        <f t="shared" si="10"/>
        <v>1</v>
      </c>
      <c r="AM163">
        <f t="shared" si="11"/>
        <v>0</v>
      </c>
      <c r="AN163">
        <f t="shared" si="9"/>
        <v>0</v>
      </c>
      <c r="AO163">
        <f t="shared" si="12"/>
        <v>0</v>
      </c>
    </row>
    <row r="164" spans="1:41" x14ac:dyDescent="0.25">
      <c r="A164" s="2">
        <v>281</v>
      </c>
      <c r="B164" t="s">
        <v>51</v>
      </c>
      <c r="C164">
        <v>1.5819333778017815E-2</v>
      </c>
      <c r="D164">
        <v>1.5652466677684478E-2</v>
      </c>
      <c r="E164">
        <v>1.5812205526968652E-4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8.7450450636517019E-6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L164">
        <f t="shared" si="10"/>
        <v>0.99944719258178849</v>
      </c>
      <c r="AM164">
        <f t="shared" si="11"/>
        <v>0</v>
      </c>
      <c r="AN164">
        <f t="shared" si="9"/>
        <v>0</v>
      </c>
      <c r="AO164">
        <f t="shared" si="12"/>
        <v>0</v>
      </c>
    </row>
    <row r="165" spans="1:41" x14ac:dyDescent="0.25">
      <c r="A165" s="2">
        <v>282</v>
      </c>
      <c r="B165" t="s">
        <v>51</v>
      </c>
      <c r="C165">
        <v>2627.8233274126928</v>
      </c>
      <c r="D165">
        <v>2507.9983011041004</v>
      </c>
      <c r="E165">
        <v>25.333209296042906</v>
      </c>
      <c r="F165">
        <v>2.7136570265058864</v>
      </c>
      <c r="G165">
        <v>3.2197679004500901</v>
      </c>
      <c r="H165">
        <v>0.43062885476536472</v>
      </c>
      <c r="I165">
        <v>0.51091872454341403</v>
      </c>
      <c r="J165">
        <v>0.16065370165216925</v>
      </c>
      <c r="K165">
        <v>0.19060984466978009</v>
      </c>
      <c r="L165">
        <v>4.970538363905856</v>
      </c>
      <c r="M165">
        <v>5.8975146817256663</v>
      </c>
      <c r="N165">
        <v>2.706075495601064</v>
      </c>
      <c r="O165">
        <v>3.5079016523804363</v>
      </c>
      <c r="P165">
        <v>4.1620922315483435</v>
      </c>
      <c r="Q165">
        <v>26.980248915995968</v>
      </c>
      <c r="R165">
        <v>32.011985986374413</v>
      </c>
      <c r="S165">
        <v>0</v>
      </c>
      <c r="T165">
        <v>2.1191200454040066E-2</v>
      </c>
      <c r="U165">
        <v>0.15066832311182513</v>
      </c>
      <c r="V165">
        <v>0</v>
      </c>
      <c r="W165">
        <v>2.8775416764183692</v>
      </c>
      <c r="X165">
        <v>1.3384499120947497</v>
      </c>
      <c r="Y165">
        <v>5.8818096096121E-2</v>
      </c>
      <c r="Z165">
        <v>0</v>
      </c>
      <c r="AA165">
        <v>1.2931810089368867</v>
      </c>
      <c r="AB165">
        <v>1.2893734153179421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L165">
        <f t="shared" si="10"/>
        <v>0.96404179229751163</v>
      </c>
      <c r="AM165">
        <f t="shared" si="11"/>
        <v>9.9999999999999959E-4</v>
      </c>
      <c r="AN165">
        <f t="shared" si="9"/>
        <v>2.5871396839534386E-3</v>
      </c>
      <c r="AO165">
        <f t="shared" si="12"/>
        <v>2.6278233274126919</v>
      </c>
    </row>
    <row r="166" spans="1:41" x14ac:dyDescent="0.25">
      <c r="A166" s="2">
        <v>283</v>
      </c>
      <c r="B166" t="s">
        <v>51</v>
      </c>
      <c r="C166">
        <v>20359.501176624046</v>
      </c>
      <c r="D166">
        <v>17269.583586780602</v>
      </c>
      <c r="E166">
        <v>174.44017635201462</v>
      </c>
      <c r="F166">
        <v>12.775644453139376</v>
      </c>
      <c r="G166">
        <v>15.158598052116806</v>
      </c>
      <c r="H166">
        <v>19.473249965870593</v>
      </c>
      <c r="I166">
        <v>23.104991590441756</v>
      </c>
      <c r="J166">
        <v>12.717126366915902</v>
      </c>
      <c r="K166">
        <v>15.089219733025345</v>
      </c>
      <c r="L166">
        <v>195.72550331957913</v>
      </c>
      <c r="M166">
        <v>232.22751094696764</v>
      </c>
      <c r="N166">
        <v>117.47476248679779</v>
      </c>
      <c r="O166">
        <v>30.295476241776875</v>
      </c>
      <c r="P166">
        <v>35.944584246238605</v>
      </c>
      <c r="Q166">
        <v>255.90748689015999</v>
      </c>
      <c r="R166">
        <v>303.63308436905828</v>
      </c>
      <c r="S166">
        <v>0</v>
      </c>
      <c r="T166">
        <v>8.3312862963524044</v>
      </c>
      <c r="U166">
        <v>5.6346280961572299</v>
      </c>
      <c r="V166">
        <v>0</v>
      </c>
      <c r="W166">
        <v>6.4298967592853939</v>
      </c>
      <c r="X166">
        <v>1.2407956275639824</v>
      </c>
      <c r="Y166">
        <v>14.975422431961029</v>
      </c>
      <c r="Z166">
        <v>5.2542101241224461</v>
      </c>
      <c r="AA166">
        <v>199.62586118735118</v>
      </c>
      <c r="AB166">
        <v>14.366218762679582</v>
      </c>
      <c r="AC166">
        <v>1241.9807757964636</v>
      </c>
      <c r="AD166">
        <v>131.99093183622762</v>
      </c>
      <c r="AE166">
        <v>4.7572440304109058</v>
      </c>
      <c r="AF166">
        <v>6.8189650337144014</v>
      </c>
      <c r="AG166">
        <v>0</v>
      </c>
      <c r="AH166">
        <v>9.3011828774726801</v>
      </c>
      <c r="AL166">
        <f t="shared" si="10"/>
        <v>0.85680015496455963</v>
      </c>
      <c r="AM166">
        <f t="shared" si="11"/>
        <v>1.0002336621113236E-3</v>
      </c>
      <c r="AN166">
        <f t="shared" si="9"/>
        <v>1.7604112453159293E-2</v>
      </c>
      <c r="AO166">
        <f t="shared" si="12"/>
        <v>20.364258420654469</v>
      </c>
    </row>
    <row r="167" spans="1:41" x14ac:dyDescent="0.25">
      <c r="A167" s="2">
        <v>284</v>
      </c>
      <c r="B167" t="s">
        <v>51</v>
      </c>
      <c r="C167">
        <v>9.9592111147242921</v>
      </c>
      <c r="D167">
        <v>9.7701844087506053</v>
      </c>
      <c r="E167">
        <v>9.8688782340863687E-2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3.8127774935215603E-2</v>
      </c>
      <c r="R167">
        <v>4.5238447088093103E-2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6.971701609514735E-3</v>
      </c>
      <c r="AD167">
        <v>0</v>
      </c>
      <c r="AE167">
        <v>0</v>
      </c>
      <c r="AF167">
        <v>0</v>
      </c>
      <c r="AG167">
        <v>0</v>
      </c>
      <c r="AH167">
        <v>0</v>
      </c>
      <c r="AL167">
        <f t="shared" si="10"/>
        <v>0.99092920889092684</v>
      </c>
      <c r="AM167">
        <f t="shared" si="11"/>
        <v>0</v>
      </c>
      <c r="AN167">
        <f t="shared" si="9"/>
        <v>0</v>
      </c>
      <c r="AO167">
        <f t="shared" si="12"/>
        <v>0</v>
      </c>
    </row>
    <row r="168" spans="1:41" x14ac:dyDescent="0.25">
      <c r="A168" s="2">
        <v>285</v>
      </c>
      <c r="B168" t="s">
        <v>65</v>
      </c>
      <c r="C168">
        <v>11251.512000418454</v>
      </c>
      <c r="D168">
        <v>9544.2354112146731</v>
      </c>
      <c r="E168">
        <v>96.406765404129587</v>
      </c>
      <c r="F168">
        <v>13.085681363771871</v>
      </c>
      <c r="G168">
        <v>15.525843994429291</v>
      </c>
      <c r="H168">
        <v>19.946141562517106</v>
      </c>
      <c r="I168">
        <v>23.665578208969904</v>
      </c>
      <c r="J168">
        <v>13.025472211035702</v>
      </c>
      <c r="K168">
        <v>15.455487231681406</v>
      </c>
      <c r="L168">
        <v>200.4748371418209</v>
      </c>
      <c r="M168">
        <v>237.8620081965714</v>
      </c>
      <c r="N168">
        <v>120.3249474602281</v>
      </c>
      <c r="O168">
        <v>31.030038401152261</v>
      </c>
      <c r="P168">
        <v>36.816882813672855</v>
      </c>
      <c r="Q168">
        <v>234.3052651724793</v>
      </c>
      <c r="R168">
        <v>278.00187290264137</v>
      </c>
      <c r="S168">
        <v>0</v>
      </c>
      <c r="T168">
        <v>8.5334635125171054</v>
      </c>
      <c r="U168">
        <v>5.7712840673286374</v>
      </c>
      <c r="V168">
        <v>0</v>
      </c>
      <c r="W168">
        <v>14.733340135704463</v>
      </c>
      <c r="X168">
        <v>1.757660371578772</v>
      </c>
      <c r="Y168">
        <v>109.25931699612136</v>
      </c>
      <c r="Z168">
        <v>0</v>
      </c>
      <c r="AA168">
        <v>50.572572368923275</v>
      </c>
      <c r="AB168">
        <v>6.4651333667636575</v>
      </c>
      <c r="AC168">
        <v>0</v>
      </c>
      <c r="AD168">
        <v>121.51951375251927</v>
      </c>
      <c r="AE168">
        <v>3.0317500120881129</v>
      </c>
      <c r="AF168">
        <v>37.94540658466417</v>
      </c>
      <c r="AG168">
        <v>4.6471957297125348</v>
      </c>
      <c r="AH168">
        <v>10.144880252847026</v>
      </c>
      <c r="AL168">
        <f t="shared" si="10"/>
        <v>0.85683081316184517</v>
      </c>
      <c r="AM168">
        <f t="shared" si="11"/>
        <v>1.0002694526755139E-3</v>
      </c>
      <c r="AN168">
        <f t="shared" si="9"/>
        <v>1.7604742367089043E-2</v>
      </c>
      <c r="AO168">
        <f t="shared" si="12"/>
        <v>11.254543750430543</v>
      </c>
    </row>
    <row r="169" spans="1:41" x14ac:dyDescent="0.25">
      <c r="A169" s="2">
        <v>286</v>
      </c>
      <c r="B169" t="s">
        <v>65</v>
      </c>
      <c r="C169">
        <v>480.14234533076365</v>
      </c>
      <c r="D169">
        <v>407.20345087916763</v>
      </c>
      <c r="E169">
        <v>4.1130439447232758</v>
      </c>
      <c r="F169">
        <v>0.45314557842494263</v>
      </c>
      <c r="G169">
        <v>0.53763448555969739</v>
      </c>
      <c r="H169">
        <v>0.69064789513872005</v>
      </c>
      <c r="I169">
        <v>0.81959173435743937</v>
      </c>
      <c r="J169">
        <v>0.45118071954830336</v>
      </c>
      <c r="K169">
        <v>0.53517841196389826</v>
      </c>
      <c r="L169">
        <v>6.9420917729189293</v>
      </c>
      <c r="M169">
        <v>8.236688165264658</v>
      </c>
      <c r="N169">
        <v>4.1667288552732531</v>
      </c>
      <c r="O169">
        <v>1.074532198162127</v>
      </c>
      <c r="P169">
        <v>1.2749478035793371</v>
      </c>
      <c r="Q169">
        <v>15.162504458876578</v>
      </c>
      <c r="R169">
        <v>17.99069465152364</v>
      </c>
      <c r="S169">
        <v>0</v>
      </c>
      <c r="T169">
        <v>0.29546562901390144</v>
      </c>
      <c r="U169">
        <v>0.19992439069805029</v>
      </c>
      <c r="V169">
        <v>0</v>
      </c>
      <c r="W169">
        <v>0</v>
      </c>
      <c r="X169">
        <v>0</v>
      </c>
      <c r="Y169">
        <v>1.3470770221292598</v>
      </c>
      <c r="Z169">
        <v>0</v>
      </c>
      <c r="AA169">
        <v>5.7085812877789897</v>
      </c>
      <c r="AB169">
        <v>0.44916493259986917</v>
      </c>
      <c r="AC169">
        <v>0</v>
      </c>
      <c r="AD169">
        <v>2.2622963845028106</v>
      </c>
      <c r="AE169">
        <v>3.1008421152046443E-2</v>
      </c>
      <c r="AF169">
        <v>0.22777412955824258</v>
      </c>
      <c r="AG169">
        <v>0</v>
      </c>
      <c r="AH169">
        <v>0</v>
      </c>
      <c r="AL169">
        <f t="shared" si="10"/>
        <v>0.85665532070607209</v>
      </c>
      <c r="AM169">
        <f t="shared" si="11"/>
        <v>1.0000645817255102E-3</v>
      </c>
      <c r="AN169">
        <f t="shared" si="9"/>
        <v>1.7601136638368979E-2</v>
      </c>
      <c r="AO169">
        <f t="shared" si="12"/>
        <v>0.48017335375191561</v>
      </c>
    </row>
    <row r="170" spans="1:41" x14ac:dyDescent="0.25">
      <c r="A170" s="2">
        <v>287</v>
      </c>
      <c r="B170" t="s">
        <v>65</v>
      </c>
      <c r="C170">
        <v>3.9803577865259916</v>
      </c>
      <c r="D170">
        <v>3.4775247740819384</v>
      </c>
      <c r="E170">
        <v>3.5126451306488143E-2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0.17838600667217605</v>
      </c>
      <c r="R170">
        <v>0.21165429053019574</v>
      </c>
      <c r="S170">
        <v>0</v>
      </c>
      <c r="T170">
        <v>0</v>
      </c>
      <c r="U170">
        <v>0</v>
      </c>
      <c r="V170">
        <v>0</v>
      </c>
      <c r="W170">
        <v>2.7125693113620925E-4</v>
      </c>
      <c r="X170">
        <v>3.3946007895167142E-5</v>
      </c>
      <c r="Y170">
        <v>0</v>
      </c>
      <c r="Z170">
        <v>0</v>
      </c>
      <c r="AA170">
        <v>2.3184992027429539E-2</v>
      </c>
      <c r="AB170">
        <v>2.4227219333400113E-3</v>
      </c>
      <c r="AC170">
        <v>0</v>
      </c>
      <c r="AD170">
        <v>4.2643008867767528E-2</v>
      </c>
      <c r="AE170">
        <v>1.5252150603511652E-3</v>
      </c>
      <c r="AF170">
        <v>9.1103381676249616E-3</v>
      </c>
      <c r="AG170">
        <v>0</v>
      </c>
      <c r="AH170">
        <v>0</v>
      </c>
      <c r="AL170">
        <f t="shared" si="10"/>
        <v>0.88249635178003094</v>
      </c>
      <c r="AM170">
        <f t="shared" si="11"/>
        <v>1.0003831854175308E-3</v>
      </c>
      <c r="AN170">
        <f t="shared" si="9"/>
        <v>1.7606744063348535E-2</v>
      </c>
      <c r="AO170">
        <f t="shared" si="12"/>
        <v>3.9818830015863433E-3</v>
      </c>
    </row>
    <row r="171" spans="1:41" x14ac:dyDescent="0.25">
      <c r="A171" s="2">
        <v>288</v>
      </c>
      <c r="B171" t="s">
        <v>65</v>
      </c>
      <c r="C171">
        <v>38.012067530891471</v>
      </c>
      <c r="D171">
        <v>32.235524858913642</v>
      </c>
      <c r="E171">
        <v>0.32561218804799408</v>
      </c>
      <c r="F171">
        <v>2.5160584553336366E-2</v>
      </c>
      <c r="G171">
        <v>2.9853539874905809E-2</v>
      </c>
      <c r="H171">
        <v>3.8352913030954457E-2</v>
      </c>
      <c r="I171">
        <v>4.5506211180142489E-2</v>
      </c>
      <c r="J171">
        <v>2.5046717353159633E-2</v>
      </c>
      <c r="K171">
        <v>2.9717305903265791E-2</v>
      </c>
      <c r="L171">
        <v>0.38548315246486303</v>
      </c>
      <c r="M171">
        <v>0.45737200962415298</v>
      </c>
      <c r="N171">
        <v>0.23136595070195012</v>
      </c>
      <c r="O171">
        <v>5.9666412892605637E-2</v>
      </c>
      <c r="P171">
        <v>7.079286909084595E-2</v>
      </c>
      <c r="Q171">
        <v>1.5349167334505913</v>
      </c>
      <c r="R171">
        <v>1.8211766336612556</v>
      </c>
      <c r="S171">
        <v>0</v>
      </c>
      <c r="T171">
        <v>1.6409076272607816E-2</v>
      </c>
      <c r="U171">
        <v>1.1097985331510414E-2</v>
      </c>
      <c r="V171">
        <v>0</v>
      </c>
      <c r="W171">
        <v>3.1067927520154769E-2</v>
      </c>
      <c r="X171">
        <v>1.0552451066552901E-3</v>
      </c>
      <c r="Y171">
        <v>0</v>
      </c>
      <c r="Z171">
        <v>0</v>
      </c>
      <c r="AA171">
        <v>0.59993239349264371</v>
      </c>
      <c r="AB171">
        <v>3.6956822424236188E-2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L171">
        <f t="shared" si="10"/>
        <v>0.85659999999999992</v>
      </c>
      <c r="AM171">
        <f t="shared" si="11"/>
        <v>1.0000000000000002E-3</v>
      </c>
      <c r="AN171">
        <f t="shared" si="9"/>
        <v>1.7600000000000001E-2</v>
      </c>
      <c r="AO171">
        <f t="shared" si="12"/>
        <v>3.801206753089148E-2</v>
      </c>
    </row>
    <row r="172" spans="1:41" x14ac:dyDescent="0.25">
      <c r="A172" s="2">
        <v>289</v>
      </c>
      <c r="B172" t="s">
        <v>65</v>
      </c>
      <c r="C172">
        <v>1.1135780520689669</v>
      </c>
      <c r="D172">
        <v>0.94527388161030179</v>
      </c>
      <c r="E172">
        <v>9.5487604011847433E-3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4.1435438136933047E-6</v>
      </c>
      <c r="X172">
        <v>3.3268241404790602E-7</v>
      </c>
      <c r="Y172">
        <v>5.8079989727020109E-3</v>
      </c>
      <c r="Z172">
        <v>0</v>
      </c>
      <c r="AA172">
        <v>8.7843124706754233E-5</v>
      </c>
      <c r="AB172">
        <v>2.668113127005413E-5</v>
      </c>
      <c r="AC172">
        <v>0</v>
      </c>
      <c r="AD172">
        <v>1.8411464017202967E-2</v>
      </c>
      <c r="AE172">
        <v>1.0876518902751397E-3</v>
      </c>
      <c r="AF172">
        <v>0.13441694658537059</v>
      </c>
      <c r="AG172">
        <v>0</v>
      </c>
      <c r="AH172">
        <v>0</v>
      </c>
      <c r="AL172">
        <f t="shared" si="10"/>
        <v>0.85743665676373426</v>
      </c>
      <c r="AM172">
        <f t="shared" si="11"/>
        <v>1.000976718145849E-3</v>
      </c>
      <c r="AN172">
        <f t="shared" si="9"/>
        <v>1.7617190239366941E-2</v>
      </c>
      <c r="AO172">
        <f t="shared" si="12"/>
        <v>1.1146657039592417E-3</v>
      </c>
    </row>
    <row r="173" spans="1:41" x14ac:dyDescent="0.25">
      <c r="A173" s="2">
        <v>290</v>
      </c>
      <c r="B173" t="s">
        <v>65</v>
      </c>
      <c r="C173">
        <v>5.1371388395636819</v>
      </c>
      <c r="D173">
        <v>4.3607678903591101</v>
      </c>
      <c r="E173">
        <v>4.3989974034785481E-2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8.1109035674191106E-4</v>
      </c>
      <c r="X173">
        <v>3.5850599251232374E-5</v>
      </c>
      <c r="Y173">
        <v>8.0335144988864324E-3</v>
      </c>
      <c r="Z173">
        <v>0</v>
      </c>
      <c r="AA173">
        <v>5.49639985337925E-3</v>
      </c>
      <c r="AB173">
        <v>1.0426548847793879E-4</v>
      </c>
      <c r="AC173">
        <v>0</v>
      </c>
      <c r="AD173">
        <v>7.9052048137927711E-2</v>
      </c>
      <c r="AE173">
        <v>5.0020247766111216E-3</v>
      </c>
      <c r="AF173">
        <v>0.63884780623512238</v>
      </c>
      <c r="AG173">
        <v>0</v>
      </c>
      <c r="AH173">
        <v>0</v>
      </c>
      <c r="AL173">
        <f t="shared" si="10"/>
        <v>0.85743407020083751</v>
      </c>
      <c r="AM173">
        <f t="shared" si="11"/>
        <v>1.0009736985767423E-3</v>
      </c>
      <c r="AN173">
        <f t="shared" si="9"/>
        <v>1.7617137094950667E-2</v>
      </c>
      <c r="AO173">
        <f t="shared" si="12"/>
        <v>5.1421408643402928E-3</v>
      </c>
    </row>
    <row r="174" spans="1:41" x14ac:dyDescent="0.25">
      <c r="A174" s="2">
        <v>291</v>
      </c>
      <c r="B174" t="s">
        <v>173</v>
      </c>
      <c r="C174">
        <v>6.4052596671488669</v>
      </c>
      <c r="D174">
        <v>4.9380708877917474</v>
      </c>
      <c r="E174">
        <v>0.54867454308797192</v>
      </c>
      <c r="F174">
        <v>3.7510009392500494E-2</v>
      </c>
      <c r="G174">
        <v>4.4505837890038501E-2</v>
      </c>
      <c r="H174">
        <v>6.5352529206500434E-2</v>
      </c>
      <c r="I174">
        <v>7.7540802554732571E-2</v>
      </c>
      <c r="J174">
        <v>5.3313643106204294E-3</v>
      </c>
      <c r="K174">
        <v>6.3262340118572687E-3</v>
      </c>
      <c r="L174">
        <v>3.8163919374841239E-2</v>
      </c>
      <c r="M174">
        <v>4.5281492392221089E-2</v>
      </c>
      <c r="N174">
        <v>1.6710743168258685E-2</v>
      </c>
      <c r="O174">
        <v>2.4291765082574541E-2</v>
      </c>
      <c r="P174">
        <v>2.882208182238917E-2</v>
      </c>
      <c r="Q174">
        <v>0.24115570159482233</v>
      </c>
      <c r="R174">
        <v>0.28613102972952825</v>
      </c>
      <c r="S174">
        <v>0</v>
      </c>
      <c r="T174">
        <v>2.0614409121244283E-4</v>
      </c>
      <c r="U174">
        <v>1.184581647050154E-3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L174">
        <f t="shared" si="10"/>
        <v>0.85660000000000003</v>
      </c>
      <c r="AM174">
        <f t="shared" si="11"/>
        <v>0</v>
      </c>
      <c r="AN174">
        <f t="shared" si="9"/>
        <v>0</v>
      </c>
      <c r="AO174">
        <f t="shared" si="12"/>
        <v>0</v>
      </c>
    </row>
    <row r="175" spans="1:41" x14ac:dyDescent="0.25">
      <c r="A175" s="2">
        <v>292</v>
      </c>
      <c r="B175" t="s">
        <v>173</v>
      </c>
      <c r="C175">
        <v>19.372157983172066</v>
      </c>
      <c r="D175">
        <v>16.428248534715262</v>
      </c>
      <c r="E175">
        <v>0.16594199366992926</v>
      </c>
      <c r="F175">
        <v>0.32836838810508318</v>
      </c>
      <c r="G175">
        <v>0.20365190611330219</v>
      </c>
      <c r="H175">
        <v>0.27495735937793103</v>
      </c>
      <c r="I175">
        <v>0.1705267865905826</v>
      </c>
      <c r="J175">
        <v>2.7124270490820852E-2</v>
      </c>
      <c r="K175">
        <v>1.682232773628603E-2</v>
      </c>
      <c r="L175">
        <v>0.20630424939091066</v>
      </c>
      <c r="M175">
        <v>0.12794860308114012</v>
      </c>
      <c r="N175">
        <v>7.2718302683765126E-2</v>
      </c>
      <c r="O175">
        <v>0.23710608897269489</v>
      </c>
      <c r="P175">
        <v>0.14705166655488322</v>
      </c>
      <c r="Q175">
        <v>0.59952209119314981</v>
      </c>
      <c r="R175">
        <v>0</v>
      </c>
      <c r="S175">
        <v>1.7822455309903184E-2</v>
      </c>
      <c r="T175">
        <v>1.136651332229961E-3</v>
      </c>
      <c r="U175">
        <v>5.0615284260274052E-3</v>
      </c>
      <c r="V175">
        <v>0</v>
      </c>
      <c r="W175">
        <v>2.8653313887576252E-5</v>
      </c>
      <c r="X175">
        <v>1.7028971504194853E-6</v>
      </c>
      <c r="Y175">
        <v>0</v>
      </c>
      <c r="Z175">
        <v>0</v>
      </c>
      <c r="AA175">
        <v>0.32154916920676874</v>
      </c>
      <c r="AB175">
        <v>1.9370455086021646E-2</v>
      </c>
      <c r="AC175">
        <v>8.9479892433567076E-4</v>
      </c>
      <c r="AD175">
        <v>0</v>
      </c>
      <c r="AE175">
        <v>0</v>
      </c>
      <c r="AF175">
        <v>0</v>
      </c>
      <c r="AG175">
        <v>0</v>
      </c>
      <c r="AH175">
        <v>0</v>
      </c>
      <c r="AL175">
        <f t="shared" si="10"/>
        <v>0.85659999999999992</v>
      </c>
      <c r="AM175">
        <f t="shared" si="11"/>
        <v>1E-3</v>
      </c>
      <c r="AN175">
        <f t="shared" si="9"/>
        <v>1.7600000000000001E-2</v>
      </c>
      <c r="AO175">
        <f t="shared" si="12"/>
        <v>1.9372157983172066E-2</v>
      </c>
    </row>
    <row r="176" spans="1:41" x14ac:dyDescent="0.25">
      <c r="A176" s="2">
        <v>293</v>
      </c>
      <c r="B176" t="s">
        <v>173</v>
      </c>
      <c r="C176">
        <v>11001.198311251243</v>
      </c>
      <c r="D176">
        <v>9329.3903104093515</v>
      </c>
      <c r="E176">
        <v>94.236163008459016</v>
      </c>
      <c r="F176">
        <v>110.18834259927434</v>
      </c>
      <c r="G176">
        <v>130.73794774765622</v>
      </c>
      <c r="H176">
        <v>191.97768940649064</v>
      </c>
      <c r="I176">
        <v>227.78056741169803</v>
      </c>
      <c r="J176">
        <v>15.662238904581887</v>
      </c>
      <c r="K176">
        <v>18.583188931066918</v>
      </c>
      <c r="L176">
        <v>112.10919111170601</v>
      </c>
      <c r="M176">
        <v>133.01696357924632</v>
      </c>
      <c r="N176">
        <v>49.088410728005954</v>
      </c>
      <c r="O176">
        <v>71.358727348115892</v>
      </c>
      <c r="P176">
        <v>84.666758416185885</v>
      </c>
      <c r="Q176">
        <v>93.882858819760173</v>
      </c>
      <c r="R176">
        <v>111.39154016719158</v>
      </c>
      <c r="S176">
        <v>0</v>
      </c>
      <c r="T176">
        <v>0.60577590007249282</v>
      </c>
      <c r="U176">
        <v>3.4797018182276909</v>
      </c>
      <c r="V176">
        <v>0</v>
      </c>
      <c r="W176">
        <v>93.951029085043899</v>
      </c>
      <c r="X176">
        <v>7.6123311655094223</v>
      </c>
      <c r="Y176">
        <v>17.471962688300277</v>
      </c>
      <c r="Z176">
        <v>0.51477460398877606</v>
      </c>
      <c r="AA176">
        <v>88.668862881726668</v>
      </c>
      <c r="AB176">
        <v>3.3888671457418167</v>
      </c>
      <c r="AC176">
        <v>0.92923666575540675</v>
      </c>
      <c r="AD176">
        <v>0</v>
      </c>
      <c r="AE176">
        <v>0</v>
      </c>
      <c r="AF176">
        <v>0</v>
      </c>
      <c r="AG176">
        <v>0</v>
      </c>
      <c r="AH176">
        <v>10.504870708081725</v>
      </c>
      <c r="AL176">
        <f t="shared" si="10"/>
        <v>0.85659999999999969</v>
      </c>
      <c r="AM176">
        <f t="shared" si="11"/>
        <v>9.9999999999999959E-4</v>
      </c>
      <c r="AN176">
        <f t="shared" si="9"/>
        <v>1.7599999999999998E-2</v>
      </c>
      <c r="AO176">
        <f t="shared" si="12"/>
        <v>11.001198311251239</v>
      </c>
    </row>
    <row r="177" spans="1:41" x14ac:dyDescent="0.25">
      <c r="A177" s="2">
        <v>294</v>
      </c>
      <c r="B177" t="s">
        <v>173</v>
      </c>
      <c r="C177">
        <v>539.10984981901731</v>
      </c>
      <c r="D177">
        <v>415.62134761947323</v>
      </c>
      <c r="E177">
        <v>46.180149735497025</v>
      </c>
      <c r="F177">
        <v>9.7058164997960645</v>
      </c>
      <c r="G177">
        <v>6.0194800788042544</v>
      </c>
      <c r="H177">
        <v>8.1271114418845336</v>
      </c>
      <c r="I177">
        <v>5.0403799355564178</v>
      </c>
      <c r="J177">
        <v>0.80173037890453702</v>
      </c>
      <c r="K177">
        <v>0.49722648049831175</v>
      </c>
      <c r="L177">
        <v>6.0978815726115574</v>
      </c>
      <c r="M177">
        <v>3.781869115764394</v>
      </c>
      <c r="N177">
        <v>2.149389393816183</v>
      </c>
      <c r="O177">
        <v>7.0083089659030247</v>
      </c>
      <c r="P177">
        <v>4.3465115833958947</v>
      </c>
      <c r="Q177">
        <v>13.653353991487544</v>
      </c>
      <c r="R177">
        <v>0</v>
      </c>
      <c r="S177">
        <v>0.40588597222054817</v>
      </c>
      <c r="T177">
        <v>3.3600694004896951E-2</v>
      </c>
      <c r="U177">
        <v>0.15147300258421498</v>
      </c>
      <c r="V177">
        <v>0</v>
      </c>
      <c r="W177">
        <v>6.2403176901927964</v>
      </c>
      <c r="X177">
        <v>0.37280816733247296</v>
      </c>
      <c r="Y177">
        <v>0</v>
      </c>
      <c r="Z177">
        <v>0</v>
      </c>
      <c r="AA177">
        <v>2.7089058168028908</v>
      </c>
      <c r="AB177">
        <v>0.16630168248654431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L177">
        <f t="shared" si="10"/>
        <v>0.85660000000000003</v>
      </c>
      <c r="AM177">
        <f t="shared" si="11"/>
        <v>9.999999999999998E-4</v>
      </c>
      <c r="AN177">
        <f t="shared" si="9"/>
        <v>1.7599999999999998E-2</v>
      </c>
      <c r="AO177">
        <f t="shared" si="12"/>
        <v>0.53910984981901722</v>
      </c>
    </row>
    <row r="178" spans="1:41" x14ac:dyDescent="0.25">
      <c r="A178" s="2">
        <v>295</v>
      </c>
      <c r="B178" t="s">
        <v>158</v>
      </c>
      <c r="C178">
        <v>26.896185146281599</v>
      </c>
      <c r="D178">
        <v>22.808879723045013</v>
      </c>
      <c r="E178">
        <v>0.23039247325979803</v>
      </c>
      <c r="F178">
        <v>0.30296302477154208</v>
      </c>
      <c r="G178">
        <v>0.3594641970984197</v>
      </c>
      <c r="H178">
        <v>0.52784296504723971</v>
      </c>
      <c r="I178">
        <v>0.62628303556750864</v>
      </c>
      <c r="J178">
        <v>4.3063350997874998E-2</v>
      </c>
      <c r="K178">
        <v>5.109450778229737E-2</v>
      </c>
      <c r="L178">
        <v>0.30824440083843324</v>
      </c>
      <c r="M178">
        <v>0.36573035478400878</v>
      </c>
      <c r="N178">
        <v>0.13496866405795671</v>
      </c>
      <c r="O178">
        <v>0.19620093533719535</v>
      </c>
      <c r="P178">
        <v>0.23279138811130476</v>
      </c>
      <c r="Q178">
        <v>0.10229167781804538</v>
      </c>
      <c r="R178">
        <v>0.12136856164887007</v>
      </c>
      <c r="S178">
        <v>0</v>
      </c>
      <c r="T178">
        <v>1.6655818092037849E-3</v>
      </c>
      <c r="U178">
        <v>9.5674457323241258E-3</v>
      </c>
      <c r="V178">
        <v>0</v>
      </c>
      <c r="W178">
        <v>0.22969536603759527</v>
      </c>
      <c r="X178">
        <v>1.861094242914927E-2</v>
      </c>
      <c r="Y178">
        <v>0</v>
      </c>
      <c r="Z178">
        <v>0</v>
      </c>
      <c r="AA178">
        <v>0.21678130739067922</v>
      </c>
      <c r="AB178">
        <v>8.2852427171323222E-3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L178">
        <f t="shared" si="10"/>
        <v>0.85659999999999969</v>
      </c>
      <c r="AM178">
        <f t="shared" si="11"/>
        <v>9.999999999999998E-4</v>
      </c>
      <c r="AN178">
        <f t="shared" si="9"/>
        <v>1.7600000000000001E-2</v>
      </c>
      <c r="AO178">
        <f t="shared" si="12"/>
        <v>2.6896185146281594E-2</v>
      </c>
    </row>
    <row r="179" spans="1:41" x14ac:dyDescent="0.25">
      <c r="A179" s="2">
        <v>296</v>
      </c>
      <c r="B179" t="s">
        <v>158</v>
      </c>
      <c r="C179">
        <v>29.424362933114292</v>
      </c>
      <c r="D179">
        <v>24.952840633113716</v>
      </c>
      <c r="E179">
        <v>0.25206865539198087</v>
      </c>
      <c r="F179">
        <v>0.33610992621730401</v>
      </c>
      <c r="G179">
        <v>0.39879483765852453</v>
      </c>
      <c r="H179">
        <v>0.58559718674883177</v>
      </c>
      <c r="I179">
        <v>0.69480726733650144</v>
      </c>
      <c r="J179">
        <v>4.777752420293669E-2</v>
      </c>
      <c r="K179">
        <v>5.6683471987804324E-2</v>
      </c>
      <c r="L179">
        <v>0.3419717863459073</v>
      </c>
      <c r="M179">
        <v>0.40574683332456057</v>
      </c>
      <c r="N179">
        <v>0.14973384045756924</v>
      </c>
      <c r="O179">
        <v>0.21766951916039085</v>
      </c>
      <c r="P179">
        <v>0.25826118075247401</v>
      </c>
      <c r="Q179">
        <v>8.9626360283770967E-2</v>
      </c>
      <c r="R179">
        <v>0.10634207652433776</v>
      </c>
      <c r="S179">
        <v>0</v>
      </c>
      <c r="T179">
        <v>1.8483331231023382E-3</v>
      </c>
      <c r="U179">
        <v>1.0614712861760923E-2</v>
      </c>
      <c r="V179">
        <v>0</v>
      </c>
      <c r="W179">
        <v>8.0427943481160044E-2</v>
      </c>
      <c r="X179">
        <v>1.0844273497181813E-2</v>
      </c>
      <c r="Y179">
        <v>0</v>
      </c>
      <c r="Z179">
        <v>0</v>
      </c>
      <c r="AA179">
        <v>0.40801648120853706</v>
      </c>
      <c r="AB179">
        <v>1.8580089435932475E-2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L179">
        <f t="shared" si="10"/>
        <v>0.85659999999999981</v>
      </c>
      <c r="AM179">
        <f t="shared" si="11"/>
        <v>1E-3</v>
      </c>
      <c r="AN179">
        <f t="shared" si="9"/>
        <v>1.7599999999999994E-2</v>
      </c>
      <c r="AO179">
        <f t="shared" si="12"/>
        <v>2.942436293311429E-2</v>
      </c>
    </row>
    <row r="180" spans="1:41" x14ac:dyDescent="0.25">
      <c r="A180" s="2">
        <v>297</v>
      </c>
      <c r="B180" t="s">
        <v>158</v>
      </c>
      <c r="C180">
        <v>76.287186534993722</v>
      </c>
      <c r="D180">
        <v>64.694134600491239</v>
      </c>
      <c r="E180">
        <v>0.65346938538436317</v>
      </c>
      <c r="F180">
        <v>1.432789200287172</v>
      </c>
      <c r="G180">
        <v>0.88860575140038622</v>
      </c>
      <c r="H180">
        <v>1.1997372673579991</v>
      </c>
      <c r="I180">
        <v>0.74406917228571445</v>
      </c>
      <c r="J180">
        <v>0.11835243568501522</v>
      </c>
      <c r="K180">
        <v>7.3401797740433303E-2</v>
      </c>
      <c r="L180">
        <v>0.90018030364026069</v>
      </c>
      <c r="M180">
        <v>0.55828489918799851</v>
      </c>
      <c r="N180">
        <v>0.31729535154543614</v>
      </c>
      <c r="O180">
        <v>1.0345784605187722</v>
      </c>
      <c r="P180">
        <v>0.64163881823880142</v>
      </c>
      <c r="Q180">
        <v>1.2211631647399595</v>
      </c>
      <c r="R180">
        <v>0</v>
      </c>
      <c r="S180">
        <v>3.6303028619591254E-2</v>
      </c>
      <c r="T180">
        <v>4.9600705004156226E-3</v>
      </c>
      <c r="U180">
        <v>2.2084883877926953E-2</v>
      </c>
      <c r="V180">
        <v>0</v>
      </c>
      <c r="W180">
        <v>0.60341507100264102</v>
      </c>
      <c r="X180">
        <v>6.3988350374335187E-2</v>
      </c>
      <c r="Y180">
        <v>0.92562758041002691</v>
      </c>
      <c r="Z180">
        <v>0</v>
      </c>
      <c r="AA180">
        <v>0.14080810554454465</v>
      </c>
      <c r="AB180">
        <v>1.2298836160658511E-2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L180">
        <f t="shared" si="10"/>
        <v>0.85659999999999981</v>
      </c>
      <c r="AM180">
        <f t="shared" si="11"/>
        <v>9.9999999999999959E-4</v>
      </c>
      <c r="AN180">
        <f t="shared" si="9"/>
        <v>1.075554625029726E-2</v>
      </c>
      <c r="AO180">
        <f t="shared" si="12"/>
        <v>7.6287186534993695E-2</v>
      </c>
    </row>
    <row r="181" spans="1:41" x14ac:dyDescent="0.25">
      <c r="A181" s="2">
        <v>298</v>
      </c>
      <c r="B181" t="s">
        <v>158</v>
      </c>
      <c r="C181">
        <v>35629.410188473717</v>
      </c>
      <c r="D181">
        <v>30214.950913017801</v>
      </c>
      <c r="E181">
        <v>305.20185442879091</v>
      </c>
      <c r="F181">
        <v>315.89512590873028</v>
      </c>
      <c r="G181">
        <v>374.80811293825235</v>
      </c>
      <c r="H181">
        <v>550.37433014024509</v>
      </c>
      <c r="I181">
        <v>653.01608295386097</v>
      </c>
      <c r="J181">
        <v>44.901511753693491</v>
      </c>
      <c r="K181">
        <v>53.275482185177644</v>
      </c>
      <c r="L181">
        <v>321.40202291216525</v>
      </c>
      <c r="M181">
        <v>381.34173367471027</v>
      </c>
      <c r="N181">
        <v>140.72989754580865</v>
      </c>
      <c r="O181">
        <v>204.57590362807511</v>
      </c>
      <c r="P181">
        <v>242.7281972425609</v>
      </c>
      <c r="Q181">
        <v>417.312027301824</v>
      </c>
      <c r="R181">
        <v>495.138637379138</v>
      </c>
      <c r="S181">
        <v>0</v>
      </c>
      <c r="T181">
        <v>1.7366191234613273</v>
      </c>
      <c r="U181">
        <v>9.975821931062546</v>
      </c>
      <c r="V181">
        <v>0</v>
      </c>
      <c r="W181">
        <v>300.14015054187206</v>
      </c>
      <c r="X181">
        <v>24.657217152671606</v>
      </c>
      <c r="Y181">
        <v>124.69315655923083</v>
      </c>
      <c r="Z181">
        <v>16.005511811050752</v>
      </c>
      <c r="AA181">
        <v>291.30805858679184</v>
      </c>
      <c r="AB181">
        <v>10.972193035802125</v>
      </c>
      <c r="AC181">
        <v>11.08872890549814</v>
      </c>
      <c r="AD181">
        <v>0</v>
      </c>
      <c r="AE181">
        <v>0</v>
      </c>
      <c r="AF181">
        <v>0</v>
      </c>
      <c r="AG181">
        <v>0</v>
      </c>
      <c r="AH181">
        <v>123.18089781544913</v>
      </c>
      <c r="AL181">
        <f t="shared" si="10"/>
        <v>0.85660000000000014</v>
      </c>
      <c r="AM181">
        <f t="shared" si="11"/>
        <v>1.0000000000000002E-3</v>
      </c>
      <c r="AN181">
        <f t="shared" si="9"/>
        <v>1.7600000000000005E-2</v>
      </c>
      <c r="AO181">
        <f t="shared" si="12"/>
        <v>35.629410188473727</v>
      </c>
    </row>
    <row r="182" spans="1:41" x14ac:dyDescent="0.25">
      <c r="A182" s="2">
        <v>299</v>
      </c>
      <c r="B182" t="s">
        <v>158</v>
      </c>
      <c r="C182">
        <v>255.07679445888334</v>
      </c>
      <c r="D182">
        <v>196.64890392013152</v>
      </c>
      <c r="E182">
        <v>21.849878213347949</v>
      </c>
      <c r="F182">
        <v>5.3002880495905051</v>
      </c>
      <c r="G182">
        <v>3.2871900631026643</v>
      </c>
      <c r="H182">
        <v>4.4381642147547922</v>
      </c>
      <c r="I182">
        <v>2.7525034669499022</v>
      </c>
      <c r="J182">
        <v>0.43781972089738763</v>
      </c>
      <c r="K182">
        <v>0.27153931639937184</v>
      </c>
      <c r="L182">
        <v>3.3300149634754153</v>
      </c>
      <c r="M182">
        <v>2.0652422435559532</v>
      </c>
      <c r="N182">
        <v>1.1737675979192295</v>
      </c>
      <c r="O182">
        <v>3.8271904209517928</v>
      </c>
      <c r="P182">
        <v>2.3735968975832651</v>
      </c>
      <c r="Q182">
        <v>2.6524179387398763</v>
      </c>
      <c r="R182">
        <v>0</v>
      </c>
      <c r="S182">
        <v>7.8853974831918971E-2</v>
      </c>
      <c r="T182">
        <v>1.8344401713577693E-2</v>
      </c>
      <c r="U182">
        <v>8.1727472461870052E-2</v>
      </c>
      <c r="V182">
        <v>0</v>
      </c>
      <c r="W182">
        <v>0.57726372913014667</v>
      </c>
      <c r="X182">
        <v>3.4887185715189596E-2</v>
      </c>
      <c r="Y182">
        <v>0</v>
      </c>
      <c r="Z182">
        <v>0</v>
      </c>
      <c r="AA182">
        <v>3.6570110588873161</v>
      </c>
      <c r="AB182">
        <v>0.22018960874369373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L182">
        <f t="shared" si="10"/>
        <v>0.85660000000000003</v>
      </c>
      <c r="AM182">
        <f t="shared" si="11"/>
        <v>9.999999999999998E-4</v>
      </c>
      <c r="AN182">
        <f t="shared" si="9"/>
        <v>1.7599999999999994E-2</v>
      </c>
      <c r="AO182">
        <f t="shared" si="12"/>
        <v>0.25507679445888332</v>
      </c>
    </row>
    <row r="183" spans="1:41" x14ac:dyDescent="0.25">
      <c r="A183" s="2">
        <v>300</v>
      </c>
      <c r="B183" t="s">
        <v>158</v>
      </c>
      <c r="C183">
        <v>30.29317919046283</v>
      </c>
      <c r="D183">
        <v>25.688681269793605</v>
      </c>
      <c r="E183">
        <v>0.26045602475685553</v>
      </c>
      <c r="F183">
        <v>6.9463003087607819E-2</v>
      </c>
      <c r="G183">
        <v>8.2343558133796527E-2</v>
      </c>
      <c r="H183">
        <v>0.12098522327236261</v>
      </c>
      <c r="I183">
        <v>0.14367953877932252</v>
      </c>
      <c r="J183">
        <v>9.9670970465729185E-3</v>
      </c>
      <c r="K183">
        <v>1.165383659866186E-2</v>
      </c>
      <c r="L183">
        <v>7.0689721228454752E-2</v>
      </c>
      <c r="M183">
        <v>8.3876956193205052E-2</v>
      </c>
      <c r="N183">
        <v>3.0974673308123798E-2</v>
      </c>
      <c r="O183">
        <v>4.4928609602677763E-2</v>
      </c>
      <c r="P183">
        <v>5.3362304296323299E-2</v>
      </c>
      <c r="Q183">
        <v>0.10689189161502487</v>
      </c>
      <c r="R183">
        <v>0.12679820967453312</v>
      </c>
      <c r="S183">
        <v>0</v>
      </c>
      <c r="T183">
        <v>3.0667993389562172E-4</v>
      </c>
      <c r="U183">
        <v>2.1467594299313807E-3</v>
      </c>
      <c r="V183">
        <v>0</v>
      </c>
      <c r="W183">
        <v>0.50286677456168294</v>
      </c>
      <c r="X183">
        <v>3.0293179190462829E-2</v>
      </c>
      <c r="Y183">
        <v>7.1317334074758487E-2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2.7814965458849716</v>
      </c>
      <c r="AL183">
        <f t="shared" si="10"/>
        <v>0.85660000000000003</v>
      </c>
      <c r="AM183">
        <f t="shared" si="11"/>
        <v>1E-3</v>
      </c>
      <c r="AN183">
        <f t="shared" si="9"/>
        <v>1.7599999999999998E-2</v>
      </c>
      <c r="AO183">
        <f t="shared" si="12"/>
        <v>3.0293179190462829E-2</v>
      </c>
    </row>
    <row r="184" spans="1:41" x14ac:dyDescent="0.25">
      <c r="A184" s="2">
        <v>301</v>
      </c>
      <c r="B184" t="s">
        <v>158</v>
      </c>
      <c r="C184">
        <v>43.638524547333006</v>
      </c>
      <c r="D184">
        <v>37.006953491020489</v>
      </c>
      <c r="E184">
        <v>0.37380663622495475</v>
      </c>
      <c r="F184">
        <v>0.41805905305144009</v>
      </c>
      <c r="G184">
        <v>0.49602497849943178</v>
      </c>
      <c r="H184">
        <v>0.72837207010389471</v>
      </c>
      <c r="I184">
        <v>0.8642091798490833</v>
      </c>
      <c r="J184">
        <v>5.9423176320701487E-2</v>
      </c>
      <c r="K184">
        <v>7.0505320421286252E-2</v>
      </c>
      <c r="L184">
        <v>0.42534620349616475</v>
      </c>
      <c r="M184">
        <v>0.50467246795703602</v>
      </c>
      <c r="N184">
        <v>0.18624266697420469</v>
      </c>
      <c r="O184">
        <v>0.27073722045308496</v>
      </c>
      <c r="P184">
        <v>0.32122943378435925</v>
      </c>
      <c r="Q184">
        <v>0.51653567195857708</v>
      </c>
      <c r="R184">
        <v>0.61286792232274079</v>
      </c>
      <c r="S184">
        <v>0</v>
      </c>
      <c r="T184">
        <v>2.2987488814107137E-3</v>
      </c>
      <c r="U184">
        <v>1.3202273981074916E-2</v>
      </c>
      <c r="V184">
        <v>0</v>
      </c>
      <c r="W184">
        <v>0.19902261210095323</v>
      </c>
      <c r="X184">
        <v>1.292519310161897E-2</v>
      </c>
      <c r="Y184">
        <v>0</v>
      </c>
      <c r="Z184">
        <v>0</v>
      </c>
      <c r="AA184">
        <v>0.52537689538477461</v>
      </c>
      <c r="AB184">
        <v>3.0713331445714025E-2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L184">
        <f t="shared" si="10"/>
        <v>0.85659999999999981</v>
      </c>
      <c r="AM184">
        <f t="shared" si="11"/>
        <v>9.999999999999998E-4</v>
      </c>
      <c r="AN184">
        <f t="shared" si="9"/>
        <v>1.7599999999999998E-2</v>
      </c>
      <c r="AO184">
        <f t="shared" si="12"/>
        <v>4.3638524547332996E-2</v>
      </c>
    </row>
    <row r="185" spans="1:41" x14ac:dyDescent="0.25">
      <c r="A185" s="2">
        <v>302</v>
      </c>
      <c r="B185" t="s">
        <v>158</v>
      </c>
      <c r="C185">
        <v>99.426768888048429</v>
      </c>
      <c r="D185">
        <v>84.317255489308351</v>
      </c>
      <c r="E185">
        <v>0.85171474019394033</v>
      </c>
      <c r="F185">
        <v>0.92170161834239794</v>
      </c>
      <c r="G185">
        <v>1.0935899824960533</v>
      </c>
      <c r="H185">
        <v>1.6058499396296755</v>
      </c>
      <c r="I185">
        <v>1.9053299292287948</v>
      </c>
      <c r="J185">
        <v>0.13101514323558197</v>
      </c>
      <c r="K185">
        <v>0.15544283927577979</v>
      </c>
      <c r="L185">
        <v>0.93776468312819061</v>
      </c>
      <c r="M185">
        <v>1.1126570994784797</v>
      </c>
      <c r="N185">
        <v>0.4106136480769717</v>
      </c>
      <c r="O185">
        <v>0.59689953952859609</v>
      </c>
      <c r="P185">
        <v>0.70821830570540834</v>
      </c>
      <c r="Q185">
        <v>1.3238681312084035</v>
      </c>
      <c r="R185">
        <v>1.5707625582598728</v>
      </c>
      <c r="S185">
        <v>0</v>
      </c>
      <c r="T185">
        <v>5.0644300567875104E-3</v>
      </c>
      <c r="U185">
        <v>2.9109678465497963E-2</v>
      </c>
      <c r="V185">
        <v>0</v>
      </c>
      <c r="W185">
        <v>0.22490877071321649</v>
      </c>
      <c r="X185">
        <v>3.1502868363320655E-2</v>
      </c>
      <c r="Y185">
        <v>0</v>
      </c>
      <c r="Z185">
        <v>0</v>
      </c>
      <c r="AA185">
        <v>1.4255755928283875</v>
      </c>
      <c r="AB185">
        <v>6.7923900524727784E-2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L185">
        <f t="shared" si="10"/>
        <v>0.85660000000000014</v>
      </c>
      <c r="AM185">
        <f t="shared" si="11"/>
        <v>1E-3</v>
      </c>
      <c r="AN185">
        <f t="shared" si="9"/>
        <v>1.7600000000000001E-2</v>
      </c>
      <c r="AO185">
        <f t="shared" si="12"/>
        <v>9.9426768888048439E-2</v>
      </c>
    </row>
    <row r="186" spans="1:41" x14ac:dyDescent="0.25">
      <c r="A186" s="2">
        <v>303</v>
      </c>
      <c r="B186" t="s">
        <v>158</v>
      </c>
      <c r="C186">
        <v>3.4249894145975811E-5</v>
      </c>
      <c r="D186">
        <v>2.6404613392898598E-5</v>
      </c>
      <c r="E186">
        <v>2.9338459325442889E-6</v>
      </c>
      <c r="F186">
        <v>4.7089714970838418E-7</v>
      </c>
      <c r="G186">
        <v>5.5871958246785625E-7</v>
      </c>
      <c r="H186">
        <v>8.204486420452617E-7</v>
      </c>
      <c r="I186">
        <v>9.7341367256622068E-7</v>
      </c>
      <c r="J186">
        <v>6.6963578280131472E-8</v>
      </c>
      <c r="K186">
        <v>7.9379566518441233E-8</v>
      </c>
      <c r="L186">
        <v>4.7909170358457923E-7</v>
      </c>
      <c r="M186">
        <v>5.6848682850210918E-7</v>
      </c>
      <c r="N186">
        <v>2.0983025147081091E-7</v>
      </c>
      <c r="O186">
        <v>3.049367321202344E-7</v>
      </c>
      <c r="P186">
        <v>3.6180195307008633E-7</v>
      </c>
      <c r="Q186">
        <v>0</v>
      </c>
      <c r="R186">
        <v>0</v>
      </c>
      <c r="S186">
        <v>0</v>
      </c>
      <c r="T186">
        <v>2.5659713330050317E-9</v>
      </c>
      <c r="U186">
        <v>1.4899188865809418E-8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L186">
        <f t="shared" si="10"/>
        <v>0.85660000000000025</v>
      </c>
      <c r="AM186">
        <f t="shared" si="11"/>
        <v>0</v>
      </c>
      <c r="AN186">
        <f t="shared" si="9"/>
        <v>0</v>
      </c>
      <c r="AO186">
        <f t="shared" si="12"/>
        <v>0</v>
      </c>
    </row>
    <row r="187" spans="1:41" x14ac:dyDescent="0.25">
      <c r="A187" s="2">
        <v>304</v>
      </c>
      <c r="B187" t="s">
        <v>158</v>
      </c>
      <c r="C187">
        <v>18.033036170509813</v>
      </c>
      <c r="D187">
        <v>15.292625878309659</v>
      </c>
      <c r="E187">
        <v>0.15447290534905364</v>
      </c>
      <c r="F187">
        <v>9.1648507533429915E-2</v>
      </c>
      <c r="G187">
        <v>0.10874039417857084</v>
      </c>
      <c r="H187">
        <v>0.15967619089855714</v>
      </c>
      <c r="I187">
        <v>0.18945470951265048</v>
      </c>
      <c r="J187">
        <v>1.3026987124070615E-2</v>
      </c>
      <c r="K187">
        <v>1.5456271204918798E-2</v>
      </c>
      <c r="L187">
        <v>9.3246461828892305E-2</v>
      </c>
      <c r="M187">
        <v>0.11063573783942336</v>
      </c>
      <c r="N187">
        <v>4.0829061548292002E-2</v>
      </c>
      <c r="O187">
        <v>5.935187086318694E-2</v>
      </c>
      <c r="P187">
        <v>7.0421237852409516E-2</v>
      </c>
      <c r="Q187">
        <v>0.59422716436747269</v>
      </c>
      <c r="R187">
        <v>0.70504879599925818</v>
      </c>
      <c r="S187">
        <v>0</v>
      </c>
      <c r="T187">
        <v>5.040088593810621E-4</v>
      </c>
      <c r="U187">
        <v>2.8941888045876125E-3</v>
      </c>
      <c r="V187">
        <v>0</v>
      </c>
      <c r="W187">
        <v>0.10062985277628468</v>
      </c>
      <c r="X187">
        <v>8.6818543297306084E-3</v>
      </c>
      <c r="Y187">
        <v>1.3394361835033867E-2</v>
      </c>
      <c r="Z187">
        <v>0</v>
      </c>
      <c r="AA187">
        <v>0.19871854765417832</v>
      </c>
      <c r="AB187">
        <v>9.3511818407792102E-3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L187">
        <f t="shared" si="10"/>
        <v>0.85660000000000025</v>
      </c>
      <c r="AM187">
        <f t="shared" si="11"/>
        <v>1.0000000000000002E-3</v>
      </c>
      <c r="AN187">
        <f t="shared" si="9"/>
        <v>1.7600000000000008E-2</v>
      </c>
      <c r="AO187">
        <f t="shared" si="12"/>
        <v>1.8033036170509817E-2</v>
      </c>
    </row>
    <row r="188" spans="1:41" x14ac:dyDescent="0.25">
      <c r="A188" s="2">
        <v>305</v>
      </c>
      <c r="B188" t="s">
        <v>158</v>
      </c>
      <c r="C188">
        <v>34.2157731812189</v>
      </c>
      <c r="D188">
        <v>29.016139338726916</v>
      </c>
      <c r="E188">
        <v>0.2930919683051903</v>
      </c>
      <c r="F188">
        <v>0.34309218576772255</v>
      </c>
      <c r="G188">
        <v>0.40707688250899821</v>
      </c>
      <c r="H188">
        <v>0.59775814886553191</v>
      </c>
      <c r="I188">
        <v>0.70923689242245769</v>
      </c>
      <c r="J188">
        <v>4.8766961560262237E-2</v>
      </c>
      <c r="K188">
        <v>5.7862427732324959E-2</v>
      </c>
      <c r="L188">
        <v>0.34907268035785211</v>
      </c>
      <c r="M188">
        <v>0.41417305410119432</v>
      </c>
      <c r="N188">
        <v>0.15284533877834386</v>
      </c>
      <c r="O188">
        <v>0.22218859409519445</v>
      </c>
      <c r="P188">
        <v>0.26362543555088797</v>
      </c>
      <c r="Q188">
        <v>0.33200392937272671</v>
      </c>
      <c r="R188">
        <v>0.39392084393885685</v>
      </c>
      <c r="S188">
        <v>0</v>
      </c>
      <c r="T188">
        <v>1.8865100259089862E-3</v>
      </c>
      <c r="U188">
        <v>1.0834381119074093E-2</v>
      </c>
      <c r="V188">
        <v>0</v>
      </c>
      <c r="W188">
        <v>0.27709399512430249</v>
      </c>
      <c r="X188">
        <v>2.3687842971613079E-2</v>
      </c>
      <c r="Y188">
        <v>0</v>
      </c>
      <c r="Z188">
        <v>0</v>
      </c>
      <c r="AA188">
        <v>0.29088783968393106</v>
      </c>
      <c r="AB188">
        <v>1.0527930209605813E-2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L188">
        <f t="shared" si="10"/>
        <v>0.85659999999999992</v>
      </c>
      <c r="AM188">
        <f t="shared" si="11"/>
        <v>9.999999999999998E-4</v>
      </c>
      <c r="AN188">
        <f t="shared" si="9"/>
        <v>1.7599999999999994E-2</v>
      </c>
      <c r="AO188">
        <f t="shared" si="12"/>
        <v>3.4215773181218892E-2</v>
      </c>
    </row>
    <row r="189" spans="1:41" x14ac:dyDescent="0.25">
      <c r="A189" s="2">
        <v>306</v>
      </c>
      <c r="B189" t="s">
        <v>90</v>
      </c>
      <c r="C189">
        <v>52.553486014239098</v>
      </c>
      <c r="D189">
        <v>44.567142540324873</v>
      </c>
      <c r="E189">
        <v>0.4501735794723255</v>
      </c>
      <c r="F189">
        <v>8.6119172395456925E-2</v>
      </c>
      <c r="G189">
        <v>0.10218347804566133</v>
      </c>
      <c r="H189">
        <v>0.13127672330157078</v>
      </c>
      <c r="I189">
        <v>0.15575391999980828</v>
      </c>
      <c r="J189">
        <v>8.5730567441612671E-2</v>
      </c>
      <c r="K189">
        <v>0.10171609024991965</v>
      </c>
      <c r="L189">
        <v>1.3194208699097283</v>
      </c>
      <c r="M189">
        <v>1.5654847032503745</v>
      </c>
      <c r="N189">
        <v>0.79191932910924479</v>
      </c>
      <c r="O189">
        <v>0.20422516588126857</v>
      </c>
      <c r="P189">
        <v>0.24230896075246083</v>
      </c>
      <c r="Q189">
        <v>0.86440614322081144</v>
      </c>
      <c r="R189">
        <v>1.0256130615668815</v>
      </c>
      <c r="S189">
        <v>0</v>
      </c>
      <c r="T189">
        <v>5.6164677649211021E-2</v>
      </c>
      <c r="U189">
        <v>3.7984021826717423E-2</v>
      </c>
      <c r="V189">
        <v>0</v>
      </c>
      <c r="W189">
        <v>0.14933930493820716</v>
      </c>
      <c r="X189">
        <v>1.5149827061945731E-2</v>
      </c>
      <c r="Y189">
        <v>0</v>
      </c>
      <c r="Z189">
        <v>0</v>
      </c>
      <c r="AA189">
        <v>0.56397021888871079</v>
      </c>
      <c r="AB189">
        <v>3.7403658952293355E-2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L189">
        <f t="shared" si="10"/>
        <v>0.85659999999999981</v>
      </c>
      <c r="AM189">
        <f t="shared" si="11"/>
        <v>9.999999999999998E-4</v>
      </c>
      <c r="AN189">
        <f t="shared" si="9"/>
        <v>1.4573020134832736E-2</v>
      </c>
      <c r="AO189">
        <f t="shared" si="12"/>
        <v>5.2553486014239086E-2</v>
      </c>
    </row>
    <row r="190" spans="1:41" x14ac:dyDescent="0.25">
      <c r="A190" s="2">
        <v>307</v>
      </c>
      <c r="B190" t="s">
        <v>90</v>
      </c>
      <c r="C190">
        <v>6.252978648009881</v>
      </c>
      <c r="D190">
        <v>6.1102828633913138</v>
      </c>
      <c r="E190">
        <v>6.1720039360954687E-2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3.7034506458456795E-2</v>
      </c>
      <c r="R190">
        <v>4.3941238799155742E-2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L190">
        <f t="shared" si="10"/>
        <v>0.98705005249244138</v>
      </c>
      <c r="AM190">
        <f t="shared" si="11"/>
        <v>0</v>
      </c>
      <c r="AN190">
        <f t="shared" si="9"/>
        <v>0</v>
      </c>
      <c r="AO190">
        <f t="shared" si="12"/>
        <v>0</v>
      </c>
    </row>
    <row r="191" spans="1:41" x14ac:dyDescent="0.25">
      <c r="A191" s="2">
        <v>308</v>
      </c>
      <c r="B191" t="s">
        <v>90</v>
      </c>
      <c r="C191">
        <v>21.024212957019898</v>
      </c>
      <c r="D191">
        <v>20.813971031074924</v>
      </c>
      <c r="E191">
        <v>0.21024192594497262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L191">
        <f t="shared" si="10"/>
        <v>1</v>
      </c>
      <c r="AM191">
        <f t="shared" si="11"/>
        <v>0</v>
      </c>
      <c r="AN191">
        <f t="shared" si="9"/>
        <v>0</v>
      </c>
      <c r="AO191">
        <f t="shared" si="12"/>
        <v>0</v>
      </c>
    </row>
    <row r="192" spans="1:41" x14ac:dyDescent="0.25">
      <c r="A192" s="2">
        <v>309</v>
      </c>
      <c r="B192" t="s">
        <v>90</v>
      </c>
      <c r="C192">
        <v>16090.623944371517</v>
      </c>
      <c r="D192">
        <v>15052.425886347652</v>
      </c>
      <c r="E192">
        <v>152.04457511066337</v>
      </c>
      <c r="F192">
        <v>9.6566204536261697</v>
      </c>
      <c r="G192">
        <v>11.458304925153673</v>
      </c>
      <c r="H192">
        <v>14.71971109315955</v>
      </c>
      <c r="I192">
        <v>17.464599332396375</v>
      </c>
      <c r="J192">
        <v>9.6137477128515183</v>
      </c>
      <c r="K192">
        <v>11.405224136190823</v>
      </c>
      <c r="L192">
        <v>147.94637689133825</v>
      </c>
      <c r="M192">
        <v>175.5381691001449</v>
      </c>
      <c r="N192">
        <v>88.798033186860422</v>
      </c>
      <c r="O192">
        <v>22.899257536238512</v>
      </c>
      <c r="P192">
        <v>27.170219478941672</v>
      </c>
      <c r="Q192">
        <v>134.19136798660395</v>
      </c>
      <c r="R192">
        <v>159.21795461612587</v>
      </c>
      <c r="S192">
        <v>0</v>
      </c>
      <c r="T192">
        <v>6.2972190849980851</v>
      </c>
      <c r="U192">
        <v>4.2587125298655693</v>
      </c>
      <c r="V192">
        <v>0</v>
      </c>
      <c r="W192">
        <v>15.967666300863348</v>
      </c>
      <c r="X192">
        <v>10.808172887040049</v>
      </c>
      <c r="Y192">
        <v>1.2197651216154264</v>
      </c>
      <c r="Z192">
        <v>0</v>
      </c>
      <c r="AA192">
        <v>5.3890873765413803</v>
      </c>
      <c r="AB192">
        <v>5.2824510573314702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6.8508221053144478</v>
      </c>
      <c r="AL192">
        <f t="shared" si="10"/>
        <v>0.94492733868016487</v>
      </c>
      <c r="AM192">
        <f t="shared" si="11"/>
        <v>1E-3</v>
      </c>
      <c r="AN192">
        <f t="shared" si="9"/>
        <v>2.327279398936876E-3</v>
      </c>
      <c r="AO192">
        <f t="shared" si="12"/>
        <v>16.090623944371519</v>
      </c>
    </row>
    <row r="193" spans="1:41" x14ac:dyDescent="0.25">
      <c r="A193" s="2">
        <v>310</v>
      </c>
      <c r="B193" t="s">
        <v>90</v>
      </c>
      <c r="C193">
        <v>8.826555074309983</v>
      </c>
      <c r="D193">
        <v>8.4155995698869575</v>
      </c>
      <c r="E193">
        <v>8.5055071223206713E-2</v>
      </c>
      <c r="F193">
        <v>4.5155135562522236E-3</v>
      </c>
      <c r="G193">
        <v>5.4186162675026696E-3</v>
      </c>
      <c r="H193">
        <v>6.7732701086026586E-3</v>
      </c>
      <c r="I193">
        <v>8.1279239497026468E-3</v>
      </c>
      <c r="J193">
        <v>4.2897376526639342E-3</v>
      </c>
      <c r="K193">
        <v>5.4186162675026696E-3</v>
      </c>
      <c r="L193">
        <v>6.9087355152902249E-2</v>
      </c>
      <c r="M193">
        <v>8.1730793110408484E-2</v>
      </c>
      <c r="N193">
        <v>4.1542724717520449E-2</v>
      </c>
      <c r="O193">
        <v>1.0611456405641373E-2</v>
      </c>
      <c r="P193">
        <v>1.2643438409057581E-2</v>
      </c>
      <c r="Q193">
        <v>3.2382408094200073E-2</v>
      </c>
      <c r="R193">
        <v>3.839151459598187E-2</v>
      </c>
      <c r="S193">
        <v>0</v>
      </c>
      <c r="T193">
        <v>2.9350838115639443E-3</v>
      </c>
      <c r="U193">
        <v>2.0319811003134988E-3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L193">
        <f t="shared" si="10"/>
        <v>0.9630772786827827</v>
      </c>
      <c r="AM193">
        <f t="shared" si="11"/>
        <v>0</v>
      </c>
      <c r="AN193">
        <f t="shared" si="9"/>
        <v>0</v>
      </c>
      <c r="AO193">
        <f t="shared" si="12"/>
        <v>0</v>
      </c>
    </row>
    <row r="194" spans="1:41" x14ac:dyDescent="0.25">
      <c r="A194" s="2">
        <v>311</v>
      </c>
      <c r="B194" t="s">
        <v>90</v>
      </c>
      <c r="C194">
        <v>16.177351283851678</v>
      </c>
      <c r="D194">
        <v>14.934413666319315</v>
      </c>
      <c r="E194">
        <v>0.15085322981260912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0.49947173288193064</v>
      </c>
      <c r="R194">
        <v>0.59261265483782244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L194">
        <f t="shared" si="10"/>
        <v>0.93249300404264091</v>
      </c>
      <c r="AM194">
        <f t="shared" si="11"/>
        <v>0</v>
      </c>
      <c r="AN194">
        <f t="shared" ref="AN194:AN257" si="13">(SUM(AA194:AB194,AD194:AE194,W194:X194))/C194</f>
        <v>0</v>
      </c>
      <c r="AO194">
        <f t="shared" si="12"/>
        <v>0</v>
      </c>
    </row>
    <row r="195" spans="1:41" x14ac:dyDescent="0.25">
      <c r="A195" s="2">
        <v>312</v>
      </c>
      <c r="B195" t="s">
        <v>80</v>
      </c>
      <c r="C195">
        <v>8024.1581946762826</v>
      </c>
      <c r="D195">
        <v>6804.7589589562094</v>
      </c>
      <c r="E195">
        <v>68.734950603495406</v>
      </c>
      <c r="F195">
        <v>12.250164622064569</v>
      </c>
      <c r="G195">
        <v>14.534770493413676</v>
      </c>
      <c r="H195">
        <v>18.672855627430188</v>
      </c>
      <c r="I195">
        <v>22.155057969888038</v>
      </c>
      <c r="J195">
        <v>12.194512930286468</v>
      </c>
      <c r="K195">
        <v>14.468608662521458</v>
      </c>
      <c r="L195">
        <v>187.67775298912349</v>
      </c>
      <c r="M195">
        <v>222.67890235576576</v>
      </c>
      <c r="N195">
        <v>112.64428794647479</v>
      </c>
      <c r="O195">
        <v>29.049477066052319</v>
      </c>
      <c r="P195">
        <v>34.466843158045215</v>
      </c>
      <c r="Q195">
        <v>168.59956483966803</v>
      </c>
      <c r="R195">
        <v>200.04245900681843</v>
      </c>
      <c r="S195">
        <v>0</v>
      </c>
      <c r="T195">
        <v>7.9888328623010176</v>
      </c>
      <c r="U195">
        <v>5.4027985992180954</v>
      </c>
      <c r="V195">
        <v>0</v>
      </c>
      <c r="W195">
        <v>14.676729056396402</v>
      </c>
      <c r="X195">
        <v>2.1450719926362343</v>
      </c>
      <c r="Y195">
        <v>12.857357061095225</v>
      </c>
      <c r="Z195">
        <v>0</v>
      </c>
      <c r="AA195">
        <v>52.279151675339008</v>
      </c>
      <c r="AB195">
        <v>5.8790862020400496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L195">
        <f t="shared" ref="AL195:AL258" si="14">(D195+E195)/C195</f>
        <v>0.85660000000000014</v>
      </c>
      <c r="AM195">
        <f t="shared" ref="AM195:AM258" si="15">(SUM(X195,AB195,AE195))/C195</f>
        <v>1.0000000000000002E-3</v>
      </c>
      <c r="AN195">
        <f t="shared" si="13"/>
        <v>9.3442872270586633E-3</v>
      </c>
      <c r="AO195">
        <f t="shared" ref="AO195:AO258" si="16">SUM(X195,AB195,AE195)</f>
        <v>8.0241581946762839</v>
      </c>
    </row>
    <row r="196" spans="1:41" x14ac:dyDescent="0.25">
      <c r="A196" s="2">
        <v>313</v>
      </c>
      <c r="B196" t="s">
        <v>80</v>
      </c>
      <c r="C196">
        <v>14.402952218449645</v>
      </c>
      <c r="D196">
        <v>12.214192741851599</v>
      </c>
      <c r="E196">
        <v>0.12337612847236422</v>
      </c>
      <c r="F196">
        <v>2.8429979550340732E-2</v>
      </c>
      <c r="G196">
        <v>3.373148214394351E-2</v>
      </c>
      <c r="H196">
        <v>4.333503017278946E-2</v>
      </c>
      <c r="I196">
        <v>5.1415886251877173E-2</v>
      </c>
      <c r="J196">
        <v>2.8299169015264462E-2</v>
      </c>
      <c r="K196">
        <v>3.3578624889472365E-2</v>
      </c>
      <c r="L196">
        <v>0.43555206350042219</v>
      </c>
      <c r="M196">
        <v>0.51677951195980198</v>
      </c>
      <c r="N196">
        <v>0.26141824033411065</v>
      </c>
      <c r="O196">
        <v>6.7415928346948706E-2</v>
      </c>
      <c r="P196">
        <v>7.9988438996982006E-2</v>
      </c>
      <c r="Q196">
        <v>0.20680242553567421</v>
      </c>
      <c r="R196">
        <v>0.24536990911153972</v>
      </c>
      <c r="S196">
        <v>0</v>
      </c>
      <c r="T196">
        <v>1.8539821229798786E-2</v>
      </c>
      <c r="U196">
        <v>1.2538704210513198E-2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2.1881328761993906E-3</v>
      </c>
      <c r="AH196">
        <v>0</v>
      </c>
      <c r="AL196">
        <f t="shared" si="14"/>
        <v>0.85659999999999981</v>
      </c>
      <c r="AM196">
        <f t="shared" si="15"/>
        <v>0</v>
      </c>
      <c r="AN196">
        <f t="shared" si="13"/>
        <v>0</v>
      </c>
      <c r="AO196">
        <f t="shared" si="16"/>
        <v>0</v>
      </c>
    </row>
    <row r="197" spans="1:41" x14ac:dyDescent="0.25">
      <c r="A197" s="2">
        <v>314</v>
      </c>
      <c r="B197" t="s">
        <v>80</v>
      </c>
      <c r="C197">
        <v>16.323415644408133</v>
      </c>
      <c r="D197">
        <v>14.615500400167672</v>
      </c>
      <c r="E197">
        <v>0.14763169160557324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0.7135991380144493</v>
      </c>
      <c r="R197">
        <v>0.84668441462043798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L197">
        <f t="shared" si="14"/>
        <v>0.90441439545347913</v>
      </c>
      <c r="AM197">
        <f t="shared" si="15"/>
        <v>0</v>
      </c>
      <c r="AN197">
        <f t="shared" si="13"/>
        <v>0</v>
      </c>
      <c r="AO197">
        <f t="shared" si="16"/>
        <v>0</v>
      </c>
    </row>
    <row r="198" spans="1:41" x14ac:dyDescent="0.25">
      <c r="A198" s="2">
        <v>315</v>
      </c>
      <c r="B198" t="s">
        <v>80</v>
      </c>
      <c r="C198">
        <v>17.549905759666309</v>
      </c>
      <c r="D198">
        <v>14.882916518309502</v>
      </c>
      <c r="E198">
        <v>0.1503327554206596</v>
      </c>
      <c r="F198">
        <v>4.0299197078366926E-2</v>
      </c>
      <c r="G198">
        <v>4.7816356619973598E-2</v>
      </c>
      <c r="H198">
        <v>6.1428735305570838E-2</v>
      </c>
      <c r="I198">
        <v>7.2885436337080944E-2</v>
      </c>
      <c r="J198">
        <v>4.0115270816230252E-2</v>
      </c>
      <c r="K198">
        <v>4.7598815722751951E-2</v>
      </c>
      <c r="L198">
        <v>0.61741406589146364</v>
      </c>
      <c r="M198">
        <v>0.73256053658662545</v>
      </c>
      <c r="N198">
        <v>0.37057183493062396</v>
      </c>
      <c r="O198">
        <v>9.5565474081374877E-2</v>
      </c>
      <c r="P198">
        <v>0.11338833252700382</v>
      </c>
      <c r="Q198">
        <v>0.10654387221957444</v>
      </c>
      <c r="R198">
        <v>0.12641374749105297</v>
      </c>
      <c r="S198">
        <v>0</v>
      </c>
      <c r="T198">
        <v>2.6281395872455326E-2</v>
      </c>
      <c r="U198">
        <v>1.7773414455997897E-2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L198">
        <f t="shared" si="14"/>
        <v>0.85660000000000003</v>
      </c>
      <c r="AM198">
        <f t="shared" si="15"/>
        <v>0</v>
      </c>
      <c r="AN198">
        <f t="shared" si="13"/>
        <v>0</v>
      </c>
      <c r="AO198">
        <f t="shared" si="16"/>
        <v>0</v>
      </c>
    </row>
    <row r="199" spans="1:41" x14ac:dyDescent="0.25">
      <c r="A199" s="2">
        <v>316</v>
      </c>
      <c r="B199" t="s">
        <v>323</v>
      </c>
      <c r="C199">
        <v>41.370970315684936</v>
      </c>
      <c r="D199">
        <v>35.083984153096829</v>
      </c>
      <c r="E199">
        <v>0.35438901931888411</v>
      </c>
      <c r="F199">
        <v>0.46078704876865839</v>
      </c>
      <c r="G199">
        <v>0.54672117097141715</v>
      </c>
      <c r="H199">
        <v>0.82664200961854017</v>
      </c>
      <c r="I199">
        <v>0.98080642006143315</v>
      </c>
      <c r="J199">
        <v>9.1377722424158314E-2</v>
      </c>
      <c r="K199">
        <v>0.10842029266624863</v>
      </c>
      <c r="L199">
        <v>0.41005707166907812</v>
      </c>
      <c r="M199">
        <v>0.48653237799051174</v>
      </c>
      <c r="N199">
        <v>0.26323021531541252</v>
      </c>
      <c r="O199">
        <v>0.1242649302607555</v>
      </c>
      <c r="P199">
        <v>0.14743922409104557</v>
      </c>
      <c r="Q199">
        <v>0.33363891493623171</v>
      </c>
      <c r="R199">
        <v>0.39586018334449591</v>
      </c>
      <c r="S199">
        <v>0</v>
      </c>
      <c r="T199">
        <v>1.7427677404441688E-2</v>
      </c>
      <c r="U199">
        <v>1.1262806190735003E-2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0.68675810724036979</v>
      </c>
      <c r="AB199">
        <v>4.137097031568493E-2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L199">
        <f t="shared" si="14"/>
        <v>0.85660000000000003</v>
      </c>
      <c r="AM199">
        <f t="shared" si="15"/>
        <v>9.999999999999998E-4</v>
      </c>
      <c r="AN199">
        <f t="shared" si="13"/>
        <v>1.7599999999999998E-2</v>
      </c>
      <c r="AO199">
        <f t="shared" si="16"/>
        <v>4.137097031568493E-2</v>
      </c>
    </row>
    <row r="200" spans="1:41" x14ac:dyDescent="0.25">
      <c r="A200" s="2">
        <v>317</v>
      </c>
      <c r="B200" t="s">
        <v>323</v>
      </c>
      <c r="C200">
        <v>17.891133515697128</v>
      </c>
      <c r="D200">
        <v>15.172289302249281</v>
      </c>
      <c r="E200">
        <v>0.15325566729687831</v>
      </c>
      <c r="F200">
        <v>0.16286484434750201</v>
      </c>
      <c r="G200">
        <v>0.19809754179525535</v>
      </c>
      <c r="H200">
        <v>0.29867961632682272</v>
      </c>
      <c r="I200">
        <v>0.36329320859931602</v>
      </c>
      <c r="J200">
        <v>0.13187278436279515</v>
      </c>
      <c r="K200">
        <v>0.16040098311370418</v>
      </c>
      <c r="L200">
        <v>0.24028331846277798</v>
      </c>
      <c r="M200">
        <v>0.29226403280285473</v>
      </c>
      <c r="N200">
        <v>0.14380804417284621</v>
      </c>
      <c r="O200">
        <v>5.7151576277267406E-2</v>
      </c>
      <c r="P200">
        <v>6.9515246331035285E-2</v>
      </c>
      <c r="Q200">
        <v>0.1193161900107713</v>
      </c>
      <c r="R200">
        <v>0</v>
      </c>
      <c r="S200">
        <v>3.5264922421832205E-3</v>
      </c>
      <c r="T200">
        <v>4.9650538570420203E-3</v>
      </c>
      <c r="U200">
        <v>4.6656635725251762E-3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0.29699281636057234</v>
      </c>
      <c r="AB200">
        <v>1.7891133515697127E-2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L200">
        <f t="shared" si="14"/>
        <v>0.85660000000000003</v>
      </c>
      <c r="AM200">
        <f t="shared" si="15"/>
        <v>1E-3</v>
      </c>
      <c r="AN200">
        <f t="shared" si="13"/>
        <v>1.7600000000000001E-2</v>
      </c>
      <c r="AO200">
        <f t="shared" si="16"/>
        <v>1.7891133515697127E-2</v>
      </c>
    </row>
    <row r="201" spans="1:41" x14ac:dyDescent="0.25">
      <c r="A201" s="2">
        <v>318</v>
      </c>
      <c r="B201" t="s">
        <v>323</v>
      </c>
      <c r="C201">
        <v>17513.347082143118</v>
      </c>
      <c r="D201">
        <v>14851.912701766312</v>
      </c>
      <c r="E201">
        <v>150.02040879748554</v>
      </c>
      <c r="F201">
        <v>187.912591695527</v>
      </c>
      <c r="G201">
        <v>222.95729702296993</v>
      </c>
      <c r="H201">
        <v>337.11036934477352</v>
      </c>
      <c r="I201">
        <v>399.9798914123192</v>
      </c>
      <c r="J201">
        <v>37.264827764657795</v>
      </c>
      <c r="K201">
        <v>44.21442025314208</v>
      </c>
      <c r="L201">
        <v>167.22471139293586</v>
      </c>
      <c r="M201">
        <v>198.4112970178569</v>
      </c>
      <c r="N201">
        <v>107.34740700423724</v>
      </c>
      <c r="O201">
        <v>50.676077765382985</v>
      </c>
      <c r="P201">
        <v>60.126959178876369</v>
      </c>
      <c r="Q201">
        <v>163.81412911918923</v>
      </c>
      <c r="R201">
        <v>194.36456156337113</v>
      </c>
      <c r="S201">
        <v>0</v>
      </c>
      <c r="T201">
        <v>7.107333229342947</v>
      </c>
      <c r="U201">
        <v>4.5932601737063106</v>
      </c>
      <c r="V201">
        <v>0</v>
      </c>
      <c r="W201">
        <v>88.086892306089453</v>
      </c>
      <c r="X201">
        <v>7.2235185776516264</v>
      </c>
      <c r="Y201">
        <v>19.407065575614574</v>
      </c>
      <c r="Z201">
        <v>0</v>
      </c>
      <c r="AA201">
        <v>202.63466925748639</v>
      </c>
      <c r="AB201">
        <v>10.289828504491499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0.66686341970138119</v>
      </c>
      <c r="AL201">
        <f t="shared" si="14"/>
        <v>0.85660000000000014</v>
      </c>
      <c r="AM201">
        <f t="shared" si="15"/>
        <v>1.0000000000000005E-3</v>
      </c>
      <c r="AN201">
        <f t="shared" si="13"/>
        <v>1.7600000000000008E-2</v>
      </c>
      <c r="AO201">
        <f t="shared" si="16"/>
        <v>17.513347082143127</v>
      </c>
    </row>
    <row r="202" spans="1:41" x14ac:dyDescent="0.25">
      <c r="A202" s="2">
        <v>319</v>
      </c>
      <c r="B202" t="s">
        <v>323</v>
      </c>
      <c r="C202">
        <v>4523.2044195970939</v>
      </c>
      <c r="D202">
        <v>3835.8312747350515</v>
      </c>
      <c r="E202">
        <v>38.745631091817572</v>
      </c>
      <c r="F202">
        <v>36.264355923358671</v>
      </c>
      <c r="G202">
        <v>44.10947375723962</v>
      </c>
      <c r="H202">
        <v>66.505545044338191</v>
      </c>
      <c r="I202">
        <v>80.892802593977279</v>
      </c>
      <c r="J202">
        <v>29.363511990487702</v>
      </c>
      <c r="K202">
        <v>35.715696131410922</v>
      </c>
      <c r="L202">
        <v>53.502763450158554</v>
      </c>
      <c r="M202">
        <v>65.077034585281453</v>
      </c>
      <c r="N202">
        <v>32.021065528700163</v>
      </c>
      <c r="O202">
        <v>12.725627405377788</v>
      </c>
      <c r="P202">
        <v>15.47864639042383</v>
      </c>
      <c r="Q202">
        <v>84.265625076522781</v>
      </c>
      <c r="R202">
        <v>0</v>
      </c>
      <c r="S202">
        <v>2.4905427728170579</v>
      </c>
      <c r="T202">
        <v>1.1055243856145678</v>
      </c>
      <c r="U202">
        <v>1.0388722165518069</v>
      </c>
      <c r="V202">
        <v>0</v>
      </c>
      <c r="W202">
        <v>0</v>
      </c>
      <c r="X202">
        <v>0</v>
      </c>
      <c r="Y202">
        <v>1.5256518791261318</v>
      </c>
      <c r="Z202">
        <v>0</v>
      </c>
      <c r="AA202">
        <v>75.085193365311738</v>
      </c>
      <c r="AB202">
        <v>4.5232044195970929</v>
      </c>
      <c r="AC202">
        <v>6.7581938707839626</v>
      </c>
      <c r="AD202">
        <v>0</v>
      </c>
      <c r="AE202">
        <v>0</v>
      </c>
      <c r="AF202">
        <v>0</v>
      </c>
      <c r="AG202">
        <v>0</v>
      </c>
      <c r="AH202">
        <v>0.17818298314393063</v>
      </c>
      <c r="AL202">
        <f t="shared" si="14"/>
        <v>0.85659999999999958</v>
      </c>
      <c r="AM202">
        <f t="shared" si="15"/>
        <v>9.999999999999998E-4</v>
      </c>
      <c r="AN202">
        <f t="shared" si="13"/>
        <v>1.7599999999999994E-2</v>
      </c>
      <c r="AO202">
        <f t="shared" si="16"/>
        <v>4.5232044195970929</v>
      </c>
    </row>
    <row r="203" spans="1:41" x14ac:dyDescent="0.25">
      <c r="A203" s="2">
        <v>320</v>
      </c>
      <c r="B203" t="s">
        <v>323</v>
      </c>
      <c r="C203">
        <v>91.687473981312493</v>
      </c>
      <c r="D203">
        <v>77.754096443591308</v>
      </c>
      <c r="E203">
        <v>0.78539376880097644</v>
      </c>
      <c r="F203">
        <v>1.0032344285876875</v>
      </c>
      <c r="G203">
        <v>1.1903323560763874</v>
      </c>
      <c r="H203">
        <v>1.7997779775035141</v>
      </c>
      <c r="I203">
        <v>2.1354271769329114</v>
      </c>
      <c r="J203">
        <v>0.19895048418640979</v>
      </c>
      <c r="K203">
        <v>0.23605358448632677</v>
      </c>
      <c r="L203">
        <v>0.89278531015163354</v>
      </c>
      <c r="M203">
        <v>1.0592856093048106</v>
      </c>
      <c r="N203">
        <v>0.57311042298742754</v>
      </c>
      <c r="O203">
        <v>0.27055150245828485</v>
      </c>
      <c r="P203">
        <v>0.32100798522894208</v>
      </c>
      <c r="Q203">
        <v>0.81925658319060402</v>
      </c>
      <c r="R203">
        <v>0.97204339194926392</v>
      </c>
      <c r="S203">
        <v>0</v>
      </c>
      <c r="T203">
        <v>3.7944614577464147E-2</v>
      </c>
      <c r="U203">
        <v>2.4522799227444783E-2</v>
      </c>
      <c r="V203">
        <v>0</v>
      </c>
      <c r="W203">
        <v>0.23418741830556664</v>
      </c>
      <c r="X203">
        <v>1.4812716904999778E-2</v>
      </c>
      <c r="Y203">
        <v>0</v>
      </c>
      <c r="Z203">
        <v>0</v>
      </c>
      <c r="AA203">
        <v>1.287824649784221</v>
      </c>
      <c r="AB203">
        <v>7.6874757076312722E-2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L203">
        <f t="shared" si="14"/>
        <v>0.85660000000000003</v>
      </c>
      <c r="AM203">
        <f t="shared" si="15"/>
        <v>1E-3</v>
      </c>
      <c r="AN203">
        <f t="shared" si="13"/>
        <v>1.7600000000000001E-2</v>
      </c>
      <c r="AO203">
        <f t="shared" si="16"/>
        <v>9.1687473981312495E-2</v>
      </c>
    </row>
    <row r="204" spans="1:41" x14ac:dyDescent="0.25">
      <c r="A204" s="2">
        <v>321</v>
      </c>
      <c r="B204" t="s">
        <v>129</v>
      </c>
      <c r="C204">
        <v>18.565577645134802</v>
      </c>
      <c r="D204">
        <v>15.744258974631299</v>
      </c>
      <c r="E204">
        <v>0.15901483619117071</v>
      </c>
      <c r="F204">
        <v>0.21671415564895075</v>
      </c>
      <c r="G204">
        <v>0.25741163949315954</v>
      </c>
      <c r="H204">
        <v>0.37746924684797734</v>
      </c>
      <c r="I204">
        <v>0.44868988172924335</v>
      </c>
      <c r="J204">
        <v>3.0523119496499374E-2</v>
      </c>
      <c r="K204">
        <v>3.6627742581849365E-2</v>
      </c>
      <c r="L204">
        <v>0.22078389487643546</v>
      </c>
      <c r="M204">
        <v>0.26148139906939133</v>
      </c>
      <c r="N204">
        <v>9.665654727669562E-2</v>
      </c>
      <c r="O204">
        <v>0.14040635436410895</v>
      </c>
      <c r="P204">
        <v>0.16685972547618744</v>
      </c>
      <c r="Q204">
        <v>0.17441783732213764</v>
      </c>
      <c r="R204">
        <v>0.20755721368084204</v>
      </c>
      <c r="S204">
        <v>0</v>
      </c>
      <c r="T204">
        <v>1.0174373504645575E-3</v>
      </c>
      <c r="U204">
        <v>7.122061453251902E-3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1.85655776451348E-2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L204">
        <f t="shared" si="14"/>
        <v>0.85659999999999992</v>
      </c>
      <c r="AM204">
        <f t="shared" si="15"/>
        <v>9.999999999999998E-4</v>
      </c>
      <c r="AN204">
        <f t="shared" si="13"/>
        <v>9.999999999999998E-4</v>
      </c>
      <c r="AO204">
        <f t="shared" si="16"/>
        <v>1.85655776451348E-2</v>
      </c>
    </row>
    <row r="205" spans="1:41" x14ac:dyDescent="0.25">
      <c r="A205" s="2">
        <v>322</v>
      </c>
      <c r="B205" t="s">
        <v>129</v>
      </c>
      <c r="C205">
        <v>0.67025731543048861</v>
      </c>
      <c r="D205">
        <v>0.6635547475644521</v>
      </c>
      <c r="E205">
        <v>6.7025678660364747E-3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L205">
        <f t="shared" si="14"/>
        <v>1</v>
      </c>
      <c r="AM205">
        <f t="shared" si="15"/>
        <v>0</v>
      </c>
      <c r="AN205">
        <f t="shared" si="13"/>
        <v>0</v>
      </c>
      <c r="AO205">
        <f t="shared" si="16"/>
        <v>0</v>
      </c>
    </row>
    <row r="206" spans="1:41" x14ac:dyDescent="0.25">
      <c r="A206" s="2">
        <v>323</v>
      </c>
      <c r="B206" t="s">
        <v>129</v>
      </c>
      <c r="C206">
        <v>2.2429140405458083</v>
      </c>
      <c r="D206">
        <v>1.902066793354102</v>
      </c>
      <c r="E206">
        <v>1.9213373777437714E-2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0.12267323830193183</v>
      </c>
      <c r="R206">
        <v>0.14555159244230056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1.3933755556430297E-2</v>
      </c>
      <c r="Z206">
        <v>0</v>
      </c>
      <c r="AA206">
        <v>3.7232373073060418E-2</v>
      </c>
      <c r="AB206">
        <v>2.2429140405458084E-3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L206">
        <f t="shared" si="14"/>
        <v>0.85660000000000014</v>
      </c>
      <c r="AM206">
        <f t="shared" si="15"/>
        <v>1E-3</v>
      </c>
      <c r="AN206">
        <f t="shared" si="13"/>
        <v>1.7600000000000001E-2</v>
      </c>
      <c r="AO206">
        <f t="shared" si="16"/>
        <v>2.2429140405458084E-3</v>
      </c>
    </row>
    <row r="207" spans="1:41" x14ac:dyDescent="0.25">
      <c r="A207" s="2">
        <v>324</v>
      </c>
      <c r="B207" t="s">
        <v>129</v>
      </c>
      <c r="C207">
        <v>15228.057664575186</v>
      </c>
      <c r="D207">
        <v>12913.910464710903</v>
      </c>
      <c r="E207">
        <v>130.44373076420393</v>
      </c>
      <c r="F207">
        <v>144.09933731553321</v>
      </c>
      <c r="G207">
        <v>170.97375498577321</v>
      </c>
      <c r="H207">
        <v>251.06004090286314</v>
      </c>
      <c r="I207">
        <v>297.88102463130349</v>
      </c>
      <c r="J207">
        <v>20.482635721435599</v>
      </c>
      <c r="K207">
        <v>24.301976897032123</v>
      </c>
      <c r="L207">
        <v>146.61231623529218</v>
      </c>
      <c r="M207">
        <v>173.95328793342355</v>
      </c>
      <c r="N207">
        <v>64.195087057949081</v>
      </c>
      <c r="O207">
        <v>93.319953696453751</v>
      </c>
      <c r="P207">
        <v>110.72333374861859</v>
      </c>
      <c r="Q207">
        <v>198.91935605678424</v>
      </c>
      <c r="R207">
        <v>236.01686517935147</v>
      </c>
      <c r="S207">
        <v>0</v>
      </c>
      <c r="T207">
        <v>0.79222703559581364</v>
      </c>
      <c r="U207">
        <v>4.5502739896692566</v>
      </c>
      <c r="V207">
        <v>0</v>
      </c>
      <c r="W207">
        <v>33.964436923329131</v>
      </c>
      <c r="X207">
        <v>4.5714052852668798</v>
      </c>
      <c r="Y207">
        <v>0</v>
      </c>
      <c r="Z207">
        <v>0</v>
      </c>
      <c r="AA207">
        <v>79.281887395669003</v>
      </c>
      <c r="AB207">
        <v>10.656652379308307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117.34761572942917</v>
      </c>
      <c r="AL207">
        <f t="shared" si="14"/>
        <v>0.85660000000000014</v>
      </c>
      <c r="AM207">
        <f t="shared" si="15"/>
        <v>1E-3</v>
      </c>
      <c r="AN207">
        <f t="shared" si="13"/>
        <v>8.436688697498267E-3</v>
      </c>
      <c r="AO207">
        <f t="shared" si="16"/>
        <v>15.228057664575186</v>
      </c>
    </row>
    <row r="208" spans="1:41" x14ac:dyDescent="0.25">
      <c r="A208" s="2">
        <v>325</v>
      </c>
      <c r="B208" t="s">
        <v>129</v>
      </c>
      <c r="C208">
        <v>401.62141942013227</v>
      </c>
      <c r="D208">
        <v>397.11245399481714</v>
      </c>
      <c r="E208">
        <v>4.0112326224399855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0.20535305046976529</v>
      </c>
      <c r="AB208">
        <v>0.17154061207953758</v>
      </c>
      <c r="AC208">
        <v>0.12083914032587018</v>
      </c>
      <c r="AD208">
        <v>0</v>
      </c>
      <c r="AE208">
        <v>0</v>
      </c>
      <c r="AF208">
        <v>0</v>
      </c>
      <c r="AG208">
        <v>0</v>
      </c>
      <c r="AH208">
        <v>0</v>
      </c>
      <c r="AL208">
        <f t="shared" si="14"/>
        <v>0.99876069158962244</v>
      </c>
      <c r="AM208">
        <f t="shared" si="15"/>
        <v>4.2712017782121979E-4</v>
      </c>
      <c r="AN208">
        <f t="shared" si="13"/>
        <v>9.3843018406106996E-4</v>
      </c>
      <c r="AO208">
        <f t="shared" si="16"/>
        <v>0.17154061207953758</v>
      </c>
    </row>
    <row r="209" spans="1:41" x14ac:dyDescent="0.25">
      <c r="A209" s="2">
        <v>326</v>
      </c>
      <c r="B209" t="s">
        <v>129</v>
      </c>
      <c r="C209">
        <v>14.382016994813917</v>
      </c>
      <c r="D209">
        <v>12.196486086162164</v>
      </c>
      <c r="E209">
        <v>0.12314967159543894</v>
      </c>
      <c r="F209">
        <v>2.3390216586616962E-2</v>
      </c>
      <c r="G209">
        <v>2.7288585945527768E-2</v>
      </c>
      <c r="H209">
        <v>4.0283150908382588E-2</v>
      </c>
      <c r="I209">
        <v>4.7646736608909807E-2</v>
      </c>
      <c r="J209">
        <v>3.4652173811815738E-3</v>
      </c>
      <c r="K209">
        <v>3.8983691856499417E-3</v>
      </c>
      <c r="L209">
        <v>2.3823368304454903E-2</v>
      </c>
      <c r="M209">
        <v>2.7721738962822162E-2</v>
      </c>
      <c r="N209">
        <v>1.039565162376214E-2</v>
      </c>
      <c r="O209">
        <v>1.4727173999967334E-2</v>
      </c>
      <c r="P209">
        <v>1.7759238623745805E-2</v>
      </c>
      <c r="Q209">
        <v>3.9841826802667048E-2</v>
      </c>
      <c r="R209">
        <v>4.7278966977121605E-2</v>
      </c>
      <c r="S209">
        <v>0</v>
      </c>
      <c r="T209">
        <v>0</v>
      </c>
      <c r="U209">
        <v>8.6630430198017798E-4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1.7339946908435246</v>
      </c>
      <c r="AL209">
        <f t="shared" si="14"/>
        <v>0.85660000000000014</v>
      </c>
      <c r="AM209">
        <f t="shared" si="15"/>
        <v>0</v>
      </c>
      <c r="AN209">
        <f t="shared" si="13"/>
        <v>0</v>
      </c>
      <c r="AO209">
        <f t="shared" si="16"/>
        <v>0</v>
      </c>
    </row>
    <row r="210" spans="1:41" x14ac:dyDescent="0.25">
      <c r="A210" s="2">
        <v>327</v>
      </c>
      <c r="B210" t="s">
        <v>129</v>
      </c>
      <c r="C210">
        <v>28.746035851852884</v>
      </c>
      <c r="D210">
        <v>24.377615477495816</v>
      </c>
      <c r="E210">
        <v>0.246238833201364</v>
      </c>
      <c r="F210">
        <v>0.3307361650404288</v>
      </c>
      <c r="G210">
        <v>0.39241347464203358</v>
      </c>
      <c r="H210">
        <v>0.57622530957189866</v>
      </c>
      <c r="I210">
        <v>0.6836905211038099</v>
      </c>
      <c r="J210">
        <v>4.7011155535547293E-2</v>
      </c>
      <c r="K210">
        <v>5.5777060760183184E-2</v>
      </c>
      <c r="L210">
        <v>0.33649876226518943</v>
      </c>
      <c r="M210">
        <v>0.3992553856792494</v>
      </c>
      <c r="N210">
        <v>0.14734041340637993</v>
      </c>
      <c r="O210">
        <v>0.21418590613909921</v>
      </c>
      <c r="P210">
        <v>0.25412991817966918</v>
      </c>
      <c r="Q210">
        <v>6.9740298929967734E-2</v>
      </c>
      <c r="R210">
        <v>8.2746838256717969E-2</v>
      </c>
      <c r="S210">
        <v>0</v>
      </c>
      <c r="T210">
        <v>1.8176269352377929E-3</v>
      </c>
      <c r="U210">
        <v>1.0445880637066109E-2</v>
      </c>
      <c r="V210">
        <v>0</v>
      </c>
      <c r="W210">
        <v>4.5898315748554984E-2</v>
      </c>
      <c r="X210">
        <v>2.9251621018900158E-3</v>
      </c>
      <c r="Y210">
        <v>1.4236593080613983E-2</v>
      </c>
      <c r="Z210">
        <v>0</v>
      </c>
      <c r="AA210">
        <v>0.43128587939220286</v>
      </c>
      <c r="AB210">
        <v>2.5820873749962867E-2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L210">
        <f t="shared" si="14"/>
        <v>0.85659999999999992</v>
      </c>
      <c r="AM210">
        <f t="shared" si="15"/>
        <v>1E-3</v>
      </c>
      <c r="AN210">
        <f t="shared" si="13"/>
        <v>1.7599999999999998E-2</v>
      </c>
      <c r="AO210">
        <f t="shared" si="16"/>
        <v>2.8746035851852883E-2</v>
      </c>
    </row>
    <row r="211" spans="1:41" x14ac:dyDescent="0.25">
      <c r="A211" s="2">
        <v>328</v>
      </c>
      <c r="B211" t="s">
        <v>129</v>
      </c>
      <c r="C211">
        <v>36.597537667614212</v>
      </c>
      <c r="D211">
        <v>31.035958380203166</v>
      </c>
      <c r="E211">
        <v>0.31349238587515665</v>
      </c>
      <c r="F211">
        <v>0.19229564053428566</v>
      </c>
      <c r="G211">
        <v>0.22817661527231844</v>
      </c>
      <c r="H211">
        <v>0.33504787858217994</v>
      </c>
      <c r="I211">
        <v>0.39752753344803504</v>
      </c>
      <c r="J211">
        <v>2.7324909964976267E-2</v>
      </c>
      <c r="K211">
        <v>3.2431309252451072E-2</v>
      </c>
      <c r="L211">
        <v>0.19565453239662239</v>
      </c>
      <c r="M211">
        <v>0.23214825916257656</v>
      </c>
      <c r="N211">
        <v>8.5651335112399862E-2</v>
      </c>
      <c r="O211">
        <v>0.12452805729055214</v>
      </c>
      <c r="P211">
        <v>0.14776785236457016</v>
      </c>
      <c r="Q211">
        <v>1.1717240116212049</v>
      </c>
      <c r="R211">
        <v>1.3901295247051204</v>
      </c>
      <c r="S211">
        <v>0</v>
      </c>
      <c r="T211">
        <v>1.0666700279934093E-3</v>
      </c>
      <c r="U211">
        <v>6.0822889290810967E-3</v>
      </c>
      <c r="V211">
        <v>0</v>
      </c>
      <c r="W211">
        <v>3.5947877235644722E-2</v>
      </c>
      <c r="X211">
        <v>2.1681005213491705E-3</v>
      </c>
      <c r="Y211">
        <v>3.6413819921499252E-2</v>
      </c>
      <c r="Z211">
        <v>0</v>
      </c>
      <c r="AA211">
        <v>0.57157124804675097</v>
      </c>
      <c r="AB211">
        <v>3.4429437146265028E-2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L211">
        <f t="shared" si="14"/>
        <v>0.85659999999999969</v>
      </c>
      <c r="AM211">
        <f t="shared" si="15"/>
        <v>9.9999999999999959E-4</v>
      </c>
      <c r="AN211">
        <f t="shared" si="13"/>
        <v>1.7599999999999994E-2</v>
      </c>
      <c r="AO211">
        <f t="shared" si="16"/>
        <v>3.6597537667614199E-2</v>
      </c>
    </row>
    <row r="212" spans="1:41" x14ac:dyDescent="0.25">
      <c r="A212" s="2">
        <v>329</v>
      </c>
      <c r="B212" t="s">
        <v>129</v>
      </c>
      <c r="C212">
        <v>0.5988651797058826</v>
      </c>
      <c r="D212">
        <v>0.57566110971138074</v>
      </c>
      <c r="E212">
        <v>1.2664042831678093E-2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9.4441038839617689E-3</v>
      </c>
      <c r="X212">
        <v>5.5279862742081459E-4</v>
      </c>
      <c r="Y212">
        <v>0</v>
      </c>
      <c r="Z212">
        <v>0</v>
      </c>
      <c r="AA212">
        <v>4.9705809915588249E-4</v>
      </c>
      <c r="AB212">
        <v>4.6066552285067887E-5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L212">
        <f t="shared" si="14"/>
        <v>0.98239999999999961</v>
      </c>
      <c r="AM212">
        <f t="shared" si="15"/>
        <v>9.999999999999998E-4</v>
      </c>
      <c r="AN212">
        <f t="shared" si="13"/>
        <v>1.7600000000000001E-2</v>
      </c>
      <c r="AO212">
        <f t="shared" si="16"/>
        <v>5.9886517970588252E-4</v>
      </c>
    </row>
    <row r="213" spans="1:41" x14ac:dyDescent="0.25">
      <c r="A213" s="2">
        <v>330</v>
      </c>
      <c r="B213" t="s">
        <v>129</v>
      </c>
      <c r="C213">
        <v>18.249597028679723</v>
      </c>
      <c r="D213">
        <v>18.067098686729821</v>
      </c>
      <c r="E213">
        <v>0.18249834194990219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L213">
        <f t="shared" si="14"/>
        <v>1</v>
      </c>
      <c r="AM213">
        <f t="shared" si="15"/>
        <v>0</v>
      </c>
      <c r="AN213">
        <f t="shared" si="13"/>
        <v>0</v>
      </c>
      <c r="AO213">
        <f t="shared" si="16"/>
        <v>0</v>
      </c>
    </row>
    <row r="214" spans="1:41" x14ac:dyDescent="0.25">
      <c r="A214" s="2">
        <v>331</v>
      </c>
      <c r="B214" t="s">
        <v>129</v>
      </c>
      <c r="C214">
        <v>41.045238492378409</v>
      </c>
      <c r="D214">
        <v>40.260971619175947</v>
      </c>
      <c r="E214">
        <v>0.40667542049264532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0.17269243319115754</v>
      </c>
      <c r="R214">
        <v>0.20489901951865763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L214">
        <f t="shared" si="14"/>
        <v>0.99080060278417115</v>
      </c>
      <c r="AM214">
        <f t="shared" si="15"/>
        <v>0</v>
      </c>
      <c r="AN214">
        <f t="shared" si="13"/>
        <v>0</v>
      </c>
      <c r="AO214">
        <f t="shared" si="16"/>
        <v>0</v>
      </c>
    </row>
    <row r="215" spans="1:41" x14ac:dyDescent="0.25">
      <c r="A215" s="2">
        <v>332</v>
      </c>
      <c r="B215" t="s">
        <v>129</v>
      </c>
      <c r="C215">
        <v>4.8788112394363692</v>
      </c>
      <c r="D215">
        <v>4.8300214187912944</v>
      </c>
      <c r="E215">
        <v>4.8789820645074679E-2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L215">
        <f t="shared" si="14"/>
        <v>1</v>
      </c>
      <c r="AM215">
        <f t="shared" si="15"/>
        <v>0</v>
      </c>
      <c r="AN215">
        <f t="shared" si="13"/>
        <v>0</v>
      </c>
      <c r="AO215">
        <f t="shared" si="16"/>
        <v>0</v>
      </c>
    </row>
    <row r="216" spans="1:41" x14ac:dyDescent="0.25">
      <c r="A216" s="2">
        <v>333</v>
      </c>
      <c r="B216" t="s">
        <v>129</v>
      </c>
      <c r="C216">
        <v>35.623698748791305</v>
      </c>
      <c r="D216">
        <v>30.210103560145409</v>
      </c>
      <c r="E216">
        <v>0.30515678806922086</v>
      </c>
      <c r="F216">
        <v>0.34206500414539293</v>
      </c>
      <c r="G216">
        <v>0.40586177854635896</v>
      </c>
      <c r="H216">
        <v>0.59597428564032628</v>
      </c>
      <c r="I216">
        <v>0.70712199560398314</v>
      </c>
      <c r="J216">
        <v>4.8624451290169367E-2</v>
      </c>
      <c r="K216">
        <v>5.7687940333692296E-2</v>
      </c>
      <c r="L216">
        <v>0.34802949737380534</v>
      </c>
      <c r="M216">
        <v>0.41293851682999022</v>
      </c>
      <c r="N216">
        <v>0.15238972231000161</v>
      </c>
      <c r="O216">
        <v>0.2215269506766594</v>
      </c>
      <c r="P216">
        <v>0.26283694131342739</v>
      </c>
      <c r="Q216">
        <v>0.41789209360407625</v>
      </c>
      <c r="R216">
        <v>0.49582748550551475</v>
      </c>
      <c r="S216">
        <v>0</v>
      </c>
      <c r="T216">
        <v>1.8806208691549255E-3</v>
      </c>
      <c r="U216">
        <v>1.0804018555393797E-2</v>
      </c>
      <c r="V216">
        <v>0</v>
      </c>
      <c r="W216">
        <v>7.0592085356467771E-2</v>
      </c>
      <c r="X216">
        <v>4.2700661534594781E-3</v>
      </c>
      <c r="Y216">
        <v>0</v>
      </c>
      <c r="Z216">
        <v>0</v>
      </c>
      <c r="AA216">
        <v>0.52076131387346791</v>
      </c>
      <c r="AB216">
        <v>3.1353632595331832E-2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L216">
        <f t="shared" si="14"/>
        <v>0.85660000000000003</v>
      </c>
      <c r="AM216">
        <f t="shared" si="15"/>
        <v>1E-3</v>
      </c>
      <c r="AN216">
        <f t="shared" si="13"/>
        <v>1.7600000000000001E-2</v>
      </c>
      <c r="AO216">
        <f t="shared" si="16"/>
        <v>3.5623698748791309E-2</v>
      </c>
    </row>
    <row r="217" spans="1:41" x14ac:dyDescent="0.25">
      <c r="A217" s="2">
        <v>334</v>
      </c>
      <c r="B217" t="s">
        <v>62</v>
      </c>
      <c r="C217">
        <v>37.46176499575558</v>
      </c>
      <c r="D217">
        <v>37.087147466664021</v>
      </c>
      <c r="E217">
        <v>0.37461752909155932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L217">
        <f t="shared" si="14"/>
        <v>1</v>
      </c>
      <c r="AM217">
        <f t="shared" si="15"/>
        <v>0</v>
      </c>
      <c r="AN217">
        <f t="shared" si="13"/>
        <v>0</v>
      </c>
      <c r="AO217">
        <f t="shared" si="16"/>
        <v>0</v>
      </c>
    </row>
    <row r="218" spans="1:41" x14ac:dyDescent="0.25">
      <c r="A218" s="2">
        <v>335</v>
      </c>
      <c r="B218" t="s">
        <v>62</v>
      </c>
      <c r="C218">
        <v>21.270323230566706</v>
      </c>
      <c r="D218">
        <v>21.001788623316688</v>
      </c>
      <c r="E218">
        <v>0.21213297514790319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5.6401632102115684E-2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L218">
        <f t="shared" si="14"/>
        <v>0.99734834156064622</v>
      </c>
      <c r="AM218">
        <f t="shared" si="15"/>
        <v>0</v>
      </c>
      <c r="AN218">
        <f t="shared" si="13"/>
        <v>0</v>
      </c>
      <c r="AO218">
        <f t="shared" si="16"/>
        <v>0</v>
      </c>
    </row>
    <row r="219" spans="1:41" x14ac:dyDescent="0.25">
      <c r="A219" s="2">
        <v>336</v>
      </c>
      <c r="B219" t="s">
        <v>62</v>
      </c>
      <c r="C219">
        <v>17859.54057753284</v>
      </c>
      <c r="D219">
        <v>15151.301433505132</v>
      </c>
      <c r="E219">
        <v>153.04318059802895</v>
      </c>
      <c r="F219">
        <v>11.699347049571092</v>
      </c>
      <c r="G219">
        <v>13.881344305866161</v>
      </c>
      <c r="H219">
        <v>17.832649203500335</v>
      </c>
      <c r="I219">
        <v>21.158670322505476</v>
      </c>
      <c r="J219">
        <v>11.645822586842165</v>
      </c>
      <c r="K219">
        <v>13.817814770435916</v>
      </c>
      <c r="L219">
        <v>179.23691813459112</v>
      </c>
      <c r="M219">
        <v>212.66319022083064</v>
      </c>
      <c r="N219">
        <v>107.57767211531899</v>
      </c>
      <c r="O219">
        <v>27.743179195181948</v>
      </c>
      <c r="P219">
        <v>32.916544621270468</v>
      </c>
      <c r="Q219">
        <v>173.64572977093758</v>
      </c>
      <c r="R219">
        <v>206.0299707577818</v>
      </c>
      <c r="S219">
        <v>0</v>
      </c>
      <c r="T219">
        <v>7.6294869676782255</v>
      </c>
      <c r="U219">
        <v>5.1598582527931338</v>
      </c>
      <c r="V219">
        <v>0</v>
      </c>
      <c r="W219">
        <v>1.2171077145284483</v>
      </c>
      <c r="X219">
        <v>0.15231296731697186</v>
      </c>
      <c r="Y219">
        <v>48.238436450465095</v>
      </c>
      <c r="Z219">
        <v>0</v>
      </c>
      <c r="AA219">
        <v>104.02916725359296</v>
      </c>
      <c r="AB219">
        <v>10.870555612622237</v>
      </c>
      <c r="AC219">
        <v>1090.0576352068019</v>
      </c>
      <c r="AD219">
        <v>191.33570097644136</v>
      </c>
      <c r="AE219">
        <v>6.8435155131067402</v>
      </c>
      <c r="AF219">
        <v>35.832211553315915</v>
      </c>
      <c r="AG219">
        <v>0</v>
      </c>
      <c r="AH219">
        <v>30.824637419492536</v>
      </c>
      <c r="AL219">
        <f t="shared" si="14"/>
        <v>0.85692823662865691</v>
      </c>
      <c r="AM219">
        <f t="shared" si="15"/>
        <v>1.0003831854175306E-3</v>
      </c>
      <c r="AN219">
        <f t="shared" si="13"/>
        <v>1.7606744063348542E-2</v>
      </c>
      <c r="AO219">
        <f t="shared" si="16"/>
        <v>17.866384093045948</v>
      </c>
    </row>
    <row r="220" spans="1:41" x14ac:dyDescent="0.25">
      <c r="A220" s="2">
        <v>337</v>
      </c>
      <c r="B220" t="s">
        <v>62</v>
      </c>
      <c r="C220">
        <v>3.8872808699159362</v>
      </c>
      <c r="D220">
        <v>2.999787401702108</v>
      </c>
      <c r="E220">
        <v>0.33330971130023423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1.4464292440662217E-5</v>
      </c>
      <c r="X220">
        <v>1.1613285494295871E-6</v>
      </c>
      <c r="Y220">
        <v>7.8050143461353902E-3</v>
      </c>
      <c r="Z220">
        <v>0</v>
      </c>
      <c r="AA220">
        <v>3.0664298527774647E-4</v>
      </c>
      <c r="AB220">
        <v>9.3138555470895614E-5</v>
      </c>
      <c r="AC220">
        <v>0</v>
      </c>
      <c r="AD220">
        <v>6.4270781673762878E-2</v>
      </c>
      <c r="AE220">
        <v>3.7967777636592702E-3</v>
      </c>
      <c r="AF220">
        <v>0.48169255373195774</v>
      </c>
      <c r="AG220">
        <v>0</v>
      </c>
      <c r="AH220">
        <v>0</v>
      </c>
      <c r="AL220">
        <f t="shared" si="14"/>
        <v>0.85743665676373459</v>
      </c>
      <c r="AM220">
        <f t="shared" si="15"/>
        <v>1.0009767181458492E-3</v>
      </c>
      <c r="AN220">
        <f t="shared" si="13"/>
        <v>1.7617190239366944E-2</v>
      </c>
      <c r="AO220">
        <f t="shared" si="16"/>
        <v>3.8910776476795954E-3</v>
      </c>
    </row>
    <row r="221" spans="1:41" x14ac:dyDescent="0.25">
      <c r="A221" s="2">
        <v>338</v>
      </c>
      <c r="B221" t="s">
        <v>62</v>
      </c>
      <c r="C221">
        <v>10.362901857834492</v>
      </c>
      <c r="D221">
        <v>8.8936335414423162</v>
      </c>
      <c r="E221">
        <v>8.9802639954913555E-2</v>
      </c>
      <c r="F221">
        <v>1.1146989688900558E-2</v>
      </c>
      <c r="G221">
        <v>1.3376387626680669E-2</v>
      </c>
      <c r="H221">
        <v>1.672048397600135E-2</v>
      </c>
      <c r="I221">
        <v>2.0064580325322035E-2</v>
      </c>
      <c r="J221">
        <v>1.0589639647106045E-2</v>
      </c>
      <c r="K221">
        <v>1.3376387626680669E-2</v>
      </c>
      <c r="L221">
        <v>0.17054893666668366</v>
      </c>
      <c r="M221">
        <v>0.20176050779560525</v>
      </c>
      <c r="N221">
        <v>0.10255230513788512</v>
      </c>
      <c r="O221">
        <v>2.6195424654217345E-2</v>
      </c>
      <c r="P221">
        <v>3.121157224362053E-2</v>
      </c>
      <c r="Q221">
        <v>0</v>
      </c>
      <c r="R221">
        <v>0</v>
      </c>
      <c r="S221">
        <v>0</v>
      </c>
      <c r="T221">
        <v>7.2455432977853616E-3</v>
      </c>
      <c r="U221">
        <v>5.0161453600052466E-3</v>
      </c>
      <c r="V221">
        <v>0</v>
      </c>
      <c r="W221">
        <v>0</v>
      </c>
      <c r="X221">
        <v>0</v>
      </c>
      <c r="Y221">
        <v>0.26418366120043807</v>
      </c>
      <c r="Z221">
        <v>0</v>
      </c>
      <c r="AA221">
        <v>1.2410350176205729E-3</v>
      </c>
      <c r="AB221">
        <v>1.2864336246808362E-3</v>
      </c>
      <c r="AC221">
        <v>0</v>
      </c>
      <c r="AD221">
        <v>0.17093395601529518</v>
      </c>
      <c r="AE221">
        <v>9.085553786940594E-3</v>
      </c>
      <c r="AF221">
        <v>0.31201568653273193</v>
      </c>
      <c r="AG221">
        <v>0</v>
      </c>
      <c r="AH221">
        <v>0</v>
      </c>
      <c r="AL221">
        <f t="shared" si="14"/>
        <v>0.86688422843700208</v>
      </c>
      <c r="AM221">
        <f t="shared" si="15"/>
        <v>1.0008767383800001E-3</v>
      </c>
      <c r="AN221">
        <f t="shared" si="13"/>
        <v>1.7615430595488004E-2</v>
      </c>
      <c r="AO221">
        <f t="shared" si="16"/>
        <v>1.0371987411621431E-2</v>
      </c>
    </row>
    <row r="222" spans="1:41" x14ac:dyDescent="0.25">
      <c r="A222" s="2">
        <v>339</v>
      </c>
      <c r="B222" t="s">
        <v>62</v>
      </c>
      <c r="C222">
        <v>161.66851082233785</v>
      </c>
      <c r="D222">
        <v>137.13242956081399</v>
      </c>
      <c r="E222">
        <v>1.3851755646545985</v>
      </c>
      <c r="F222">
        <v>7.6049417101474136E-3</v>
      </c>
      <c r="G222">
        <v>9.0234394841486407E-3</v>
      </c>
      <c r="H222">
        <v>1.1591816870043287E-2</v>
      </c>
      <c r="I222">
        <v>1.375367911209972E-2</v>
      </c>
      <c r="J222">
        <v>7.5701077229969995E-3</v>
      </c>
      <c r="K222">
        <v>8.9821407399190336E-3</v>
      </c>
      <c r="L222">
        <v>0.11650927273331378</v>
      </c>
      <c r="M222">
        <v>0.13823777663210787</v>
      </c>
      <c r="N222">
        <v>6.9929053238952293E-2</v>
      </c>
      <c r="O222">
        <v>1.8033949813252164E-2</v>
      </c>
      <c r="P222">
        <v>2.1396687187937146E-2</v>
      </c>
      <c r="Q222">
        <v>1.5568113604484323E-2</v>
      </c>
      <c r="R222">
        <v>1.8471496902966275E-2</v>
      </c>
      <c r="S222">
        <v>0</v>
      </c>
      <c r="T222">
        <v>4.9593542530639734E-3</v>
      </c>
      <c r="U222">
        <v>3.3541179379882307E-3</v>
      </c>
      <c r="V222">
        <v>0</v>
      </c>
      <c r="W222">
        <v>5.1057824295251929E-2</v>
      </c>
      <c r="X222">
        <v>9.8527748594083968E-3</v>
      </c>
      <c r="Y222">
        <v>0</v>
      </c>
      <c r="Z222">
        <v>8.3710203181589657E-2</v>
      </c>
      <c r="AA222">
        <v>1.5851673093464871</v>
      </c>
      <c r="AB222">
        <v>0.11407770619532714</v>
      </c>
      <c r="AC222">
        <v>19.787267854445528</v>
      </c>
      <c r="AD222">
        <v>1.0480992243815841</v>
      </c>
      <c r="AE222">
        <v>3.7775805573175482E-2</v>
      </c>
      <c r="AF222">
        <v>6.6868522206684107E-3</v>
      </c>
      <c r="AG222">
        <v>0</v>
      </c>
      <c r="AH222">
        <v>0</v>
      </c>
      <c r="AL222">
        <f t="shared" si="14"/>
        <v>0.85680015496455919</v>
      </c>
      <c r="AM222">
        <f t="shared" si="15"/>
        <v>1.0002336621113229E-3</v>
      </c>
      <c r="AN222">
        <f t="shared" si="13"/>
        <v>1.7604112453159286E-2</v>
      </c>
      <c r="AO222">
        <f t="shared" si="16"/>
        <v>0.16170628662791103</v>
      </c>
    </row>
    <row r="223" spans="1:41" x14ac:dyDescent="0.25">
      <c r="A223" s="2">
        <v>340</v>
      </c>
      <c r="B223" t="s">
        <v>62</v>
      </c>
      <c r="C223">
        <v>48.720463807478488</v>
      </c>
      <c r="D223">
        <v>41.319264393850801</v>
      </c>
      <c r="E223">
        <v>0.41736652243709249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2.1744236926366014</v>
      </c>
      <c r="R223">
        <v>2.5799447078560722</v>
      </c>
      <c r="S223">
        <v>0</v>
      </c>
      <c r="T223">
        <v>0</v>
      </c>
      <c r="U223">
        <v>0</v>
      </c>
      <c r="V223">
        <v>0</v>
      </c>
      <c r="W223">
        <v>6.7152097276820311E-2</v>
      </c>
      <c r="X223">
        <v>6.4868169678498656E-3</v>
      </c>
      <c r="Y223">
        <v>1.1710244845182414</v>
      </c>
      <c r="Z223">
        <v>0</v>
      </c>
      <c r="AA223">
        <v>0.59871396203649274</v>
      </c>
      <c r="AB223">
        <v>3.9106239434752048E-2</v>
      </c>
      <c r="AC223">
        <v>0.18929004923359524</v>
      </c>
      <c r="AD223">
        <v>0.14294560682068067</v>
      </c>
      <c r="AE223">
        <v>3.130537942819396E-3</v>
      </c>
      <c r="AF223">
        <v>1.4745234409490399E-2</v>
      </c>
      <c r="AG223">
        <v>0</v>
      </c>
      <c r="AH223">
        <v>0</v>
      </c>
      <c r="AL223">
        <f t="shared" si="14"/>
        <v>0.85665504091283728</v>
      </c>
      <c r="AM223">
        <f t="shared" si="15"/>
        <v>1.0000642550932026E-3</v>
      </c>
      <c r="AN223">
        <f t="shared" si="13"/>
        <v>1.7601130889640364E-2</v>
      </c>
      <c r="AO223">
        <f t="shared" si="16"/>
        <v>4.8723594345421312E-2</v>
      </c>
    </row>
    <row r="224" spans="1:41" x14ac:dyDescent="0.25">
      <c r="A224" s="2">
        <v>341</v>
      </c>
      <c r="B224" t="s">
        <v>178</v>
      </c>
      <c r="C224">
        <v>11.950452767678472</v>
      </c>
      <c r="D224">
        <v>11.059245792740871</v>
      </c>
      <c r="E224">
        <v>0.11170946443394129</v>
      </c>
      <c r="F224">
        <v>0.11754111958466643</v>
      </c>
      <c r="G224">
        <v>7.2898231842656133E-2</v>
      </c>
      <c r="H224">
        <v>9.8422370481205335E-2</v>
      </c>
      <c r="I224">
        <v>6.1040921212112312E-2</v>
      </c>
      <c r="J224">
        <v>9.7092693022284779E-3</v>
      </c>
      <c r="K224">
        <v>6.0216279985288567E-3</v>
      </c>
      <c r="L224">
        <v>7.3847678915572673E-2</v>
      </c>
      <c r="M224">
        <v>4.5799839728764377E-2</v>
      </c>
      <c r="N224">
        <v>2.6029880303657622E-2</v>
      </c>
      <c r="O224">
        <v>8.4873333844149093E-2</v>
      </c>
      <c r="P224">
        <v>5.2637874916817685E-2</v>
      </c>
      <c r="Q224">
        <v>0.12474822398903419</v>
      </c>
      <c r="R224">
        <v>0</v>
      </c>
      <c r="S224">
        <v>3.7084718727535969E-3</v>
      </c>
      <c r="T224">
        <v>4.0687939337651167E-4</v>
      </c>
      <c r="U224">
        <v>1.811787118140178E-3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L224">
        <f t="shared" si="14"/>
        <v>0.93477255417368699</v>
      </c>
      <c r="AM224">
        <f t="shared" si="15"/>
        <v>0</v>
      </c>
      <c r="AN224">
        <f t="shared" si="13"/>
        <v>0</v>
      </c>
      <c r="AO224">
        <f t="shared" si="16"/>
        <v>0</v>
      </c>
    </row>
    <row r="225" spans="1:41" x14ac:dyDescent="0.25">
      <c r="A225" s="2">
        <v>342</v>
      </c>
      <c r="B225" t="s">
        <v>178</v>
      </c>
      <c r="C225">
        <v>6.6183145284995657</v>
      </c>
      <c r="D225">
        <v>6.5521312874183097</v>
      </c>
      <c r="E225">
        <v>6.6183241081255589E-2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L225">
        <f t="shared" si="14"/>
        <v>1</v>
      </c>
      <c r="AM225">
        <f t="shared" si="15"/>
        <v>0</v>
      </c>
      <c r="AN225">
        <f t="shared" si="13"/>
        <v>0</v>
      </c>
      <c r="AO225">
        <f t="shared" si="16"/>
        <v>0</v>
      </c>
    </row>
    <row r="226" spans="1:41" x14ac:dyDescent="0.25">
      <c r="A226" s="2">
        <v>343</v>
      </c>
      <c r="B226" t="s">
        <v>178</v>
      </c>
      <c r="C226">
        <v>0.22491281281422959</v>
      </c>
      <c r="D226">
        <v>0.22259666703745354</v>
      </c>
      <c r="E226">
        <v>2.248448779394611E-3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6.7696997381433421E-5</v>
      </c>
      <c r="AD226">
        <v>0</v>
      </c>
      <c r="AE226">
        <v>0</v>
      </c>
      <c r="AF226">
        <v>0</v>
      </c>
      <c r="AG226">
        <v>0</v>
      </c>
      <c r="AH226">
        <v>0</v>
      </c>
      <c r="AL226">
        <f t="shared" si="14"/>
        <v>0.99969900782203391</v>
      </c>
      <c r="AM226">
        <f t="shared" si="15"/>
        <v>0</v>
      </c>
      <c r="AN226">
        <f t="shared" si="13"/>
        <v>0</v>
      </c>
      <c r="AO226">
        <f t="shared" si="16"/>
        <v>0</v>
      </c>
    </row>
    <row r="227" spans="1:41" x14ac:dyDescent="0.25">
      <c r="A227" s="2">
        <v>344</v>
      </c>
      <c r="B227" t="s">
        <v>178</v>
      </c>
      <c r="C227">
        <v>47.597322149943373</v>
      </c>
      <c r="D227">
        <v>40.36414705559406</v>
      </c>
      <c r="E227">
        <v>0.40771909804745443</v>
      </c>
      <c r="F227">
        <v>0.4900121550020739</v>
      </c>
      <c r="G227">
        <v>0.58139716655899798</v>
      </c>
      <c r="H227">
        <v>0.85373305711517811</v>
      </c>
      <c r="I227">
        <v>1.0129495260135353</v>
      </c>
      <c r="J227">
        <v>6.9650604687187534E-2</v>
      </c>
      <c r="K227">
        <v>8.2640191928368162E-2</v>
      </c>
      <c r="L227">
        <v>0.49855437755224802</v>
      </c>
      <c r="M227">
        <v>0.59153202877894573</v>
      </c>
      <c r="N227">
        <v>0.21829827279312558</v>
      </c>
      <c r="O227">
        <v>0.31733531535162962</v>
      </c>
      <c r="P227">
        <v>0.37651662610634989</v>
      </c>
      <c r="Q227">
        <v>0.53686822622860142</v>
      </c>
      <c r="R227">
        <v>0.63699147064056494</v>
      </c>
      <c r="S227">
        <v>0</v>
      </c>
      <c r="T227">
        <v>2.693819591730459E-3</v>
      </c>
      <c r="U227">
        <v>1.5474357156650935E-2</v>
      </c>
      <c r="V227">
        <v>0</v>
      </c>
      <c r="W227">
        <v>0.25028830109757094</v>
      </c>
      <c r="X227">
        <v>3.2939571604710165E-2</v>
      </c>
      <c r="Y227">
        <v>0</v>
      </c>
      <c r="Z227">
        <v>0</v>
      </c>
      <c r="AA227">
        <v>0.24292317754917664</v>
      </c>
      <c r="AB227">
        <v>1.4657750545233229E-2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L227">
        <f t="shared" si="14"/>
        <v>0.85660000000000036</v>
      </c>
      <c r="AM227">
        <f t="shared" si="15"/>
        <v>1.0000000000000005E-3</v>
      </c>
      <c r="AN227">
        <f t="shared" si="13"/>
        <v>1.1362168634046451E-2</v>
      </c>
      <c r="AO227">
        <f t="shared" si="16"/>
        <v>4.7597322149943395E-2</v>
      </c>
    </row>
    <row r="228" spans="1:41" x14ac:dyDescent="0.25">
      <c r="A228" s="2">
        <v>345</v>
      </c>
      <c r="B228" t="s">
        <v>178</v>
      </c>
      <c r="C228">
        <v>5.3151723086913396</v>
      </c>
      <c r="D228">
        <v>5.2573033687574657</v>
      </c>
      <c r="E228">
        <v>5.3104077744132117E-2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4.7648621897415921E-3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L228">
        <f t="shared" si="14"/>
        <v>0.9991035357062743</v>
      </c>
      <c r="AM228">
        <f t="shared" si="15"/>
        <v>0</v>
      </c>
      <c r="AN228">
        <f t="shared" si="13"/>
        <v>0</v>
      </c>
      <c r="AO228">
        <f t="shared" si="16"/>
        <v>0</v>
      </c>
    </row>
    <row r="229" spans="1:41" x14ac:dyDescent="0.25">
      <c r="A229" s="2">
        <v>346</v>
      </c>
      <c r="B229" t="s">
        <v>178</v>
      </c>
      <c r="C229">
        <v>24.687852980405943</v>
      </c>
      <c r="D229">
        <v>20.936135966104725</v>
      </c>
      <c r="E229">
        <v>0.21147889691100141</v>
      </c>
      <c r="F229">
        <v>0.26402507030145911</v>
      </c>
      <c r="G229">
        <v>0.31326449120117555</v>
      </c>
      <c r="H229">
        <v>0.46000460293530726</v>
      </c>
      <c r="I229">
        <v>0.54579271227392867</v>
      </c>
      <c r="J229">
        <v>3.7528780179646691E-2</v>
      </c>
      <c r="K229">
        <v>4.4527219382035174E-2</v>
      </c>
      <c r="L229">
        <v>0.26862857091160136</v>
      </c>
      <c r="M229">
        <v>0.31872583408918947</v>
      </c>
      <c r="N229">
        <v>0.117620712767621</v>
      </c>
      <c r="O229">
        <v>0.17098427819979792</v>
      </c>
      <c r="P229">
        <v>0.20287316800635197</v>
      </c>
      <c r="Q229">
        <v>0.16097334759646656</v>
      </c>
      <c r="R229">
        <v>0.19099384427919117</v>
      </c>
      <c r="S229">
        <v>0</v>
      </c>
      <c r="T229">
        <v>1.4517002999554806E-3</v>
      </c>
      <c r="U229">
        <v>8.3375725113389951E-3</v>
      </c>
      <c r="V229">
        <v>0</v>
      </c>
      <c r="W229">
        <v>3.6080940664215341E-2</v>
      </c>
      <c r="X229">
        <v>1.9056787268682469E-3</v>
      </c>
      <c r="Y229">
        <v>0</v>
      </c>
      <c r="Z229">
        <v>0</v>
      </c>
      <c r="AA229">
        <v>0.37373741881052319</v>
      </c>
      <c r="AB229">
        <v>2.278217425353769E-2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L229">
        <f t="shared" si="14"/>
        <v>0.85659999999999981</v>
      </c>
      <c r="AM229">
        <f t="shared" si="15"/>
        <v>9.999999999999998E-4</v>
      </c>
      <c r="AN229">
        <f t="shared" si="13"/>
        <v>1.7599999999999994E-2</v>
      </c>
      <c r="AO229">
        <f t="shared" si="16"/>
        <v>2.4687852980405937E-2</v>
      </c>
    </row>
    <row r="230" spans="1:41" x14ac:dyDescent="0.25">
      <c r="A230" s="2">
        <v>347</v>
      </c>
      <c r="B230" t="s">
        <v>178</v>
      </c>
      <c r="C230">
        <v>10586.227255231703</v>
      </c>
      <c r="D230">
        <v>8977.4808782730979</v>
      </c>
      <c r="E230">
        <v>90.681388558379794</v>
      </c>
      <c r="F230">
        <v>97.00127746044268</v>
      </c>
      <c r="G230">
        <v>115.0915312454989</v>
      </c>
      <c r="H230">
        <v>169.00249079857008</v>
      </c>
      <c r="I230">
        <v>200.52046194557056</v>
      </c>
      <c r="J230">
        <v>13.787822490130186</v>
      </c>
      <c r="K230">
        <v>16.359186815124627</v>
      </c>
      <c r="L230">
        <v>98.692098163942092</v>
      </c>
      <c r="M230">
        <v>117.09798827134428</v>
      </c>
      <c r="N230">
        <v>43.21345628631741</v>
      </c>
      <c r="O230">
        <v>62.818532569386434</v>
      </c>
      <c r="P230">
        <v>74.534124324162164</v>
      </c>
      <c r="Q230">
        <v>136.90676994537287</v>
      </c>
      <c r="R230">
        <v>162.43944455992349</v>
      </c>
      <c r="S230">
        <v>0</v>
      </c>
      <c r="T230">
        <v>0.53337339887761293</v>
      </c>
      <c r="U230">
        <v>3.063293169229504</v>
      </c>
      <c r="V230">
        <v>0</v>
      </c>
      <c r="W230">
        <v>48.2807020284393</v>
      </c>
      <c r="X230">
        <v>3.1355100318086717</v>
      </c>
      <c r="Y230">
        <v>10.457743817010984</v>
      </c>
      <c r="Z230">
        <v>0</v>
      </c>
      <c r="AA230">
        <v>127.45067040840701</v>
      </c>
      <c r="AB230">
        <v>7.4507172234230339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10.227793447244384</v>
      </c>
      <c r="AL230">
        <f t="shared" si="14"/>
        <v>0.85660000000000014</v>
      </c>
      <c r="AM230">
        <f t="shared" si="15"/>
        <v>1.0000000000000002E-3</v>
      </c>
      <c r="AN230">
        <f t="shared" si="13"/>
        <v>1.7600000000000005E-2</v>
      </c>
      <c r="AO230">
        <f t="shared" si="16"/>
        <v>10.586227255231705</v>
      </c>
    </row>
    <row r="231" spans="1:41" x14ac:dyDescent="0.25">
      <c r="A231" s="2">
        <v>348</v>
      </c>
      <c r="B231" t="s">
        <v>178</v>
      </c>
      <c r="C231">
        <v>837.80804629755846</v>
      </c>
      <c r="D231">
        <v>802.88128765998943</v>
      </c>
      <c r="E231">
        <v>8.1101988226835502</v>
      </c>
      <c r="F231">
        <v>2.8268870459273105</v>
      </c>
      <c r="G231">
        <v>1.7525046692986281</v>
      </c>
      <c r="H231">
        <v>2.3669428721242491</v>
      </c>
      <c r="I231">
        <v>1.4671036038478154</v>
      </c>
      <c r="J231">
        <v>0.23351005913333403</v>
      </c>
      <c r="K231">
        <v>0.14505927915858627</v>
      </c>
      <c r="L231">
        <v>1.7760916618929343</v>
      </c>
      <c r="M231">
        <v>1.101507070205733</v>
      </c>
      <c r="N231">
        <v>0.62505214310790536</v>
      </c>
      <c r="O231">
        <v>2.0414438838828044</v>
      </c>
      <c r="P231">
        <v>1.265435825505391</v>
      </c>
      <c r="Q231">
        <v>2.4683663152275863</v>
      </c>
      <c r="R231">
        <v>0</v>
      </c>
      <c r="S231">
        <v>7.429865635813182E-2</v>
      </c>
      <c r="T231">
        <v>9.4347503357105848E-3</v>
      </c>
      <c r="U231">
        <v>4.3635718120875432E-2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0.69951897988152512</v>
      </c>
      <c r="AB231">
        <v>0.83780804629755823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7.0819592345791751</v>
      </c>
      <c r="AL231">
        <f t="shared" si="14"/>
        <v>0.96799200015636844</v>
      </c>
      <c r="AM231">
        <f t="shared" si="15"/>
        <v>9.999999999999998E-4</v>
      </c>
      <c r="AN231">
        <f t="shared" si="13"/>
        <v>1.8349394386612055E-3</v>
      </c>
      <c r="AO231">
        <f t="shared" si="16"/>
        <v>0.83780804629755823</v>
      </c>
    </row>
    <row r="232" spans="1:41" x14ac:dyDescent="0.25">
      <c r="A232" s="2">
        <v>349</v>
      </c>
      <c r="B232" t="s">
        <v>178</v>
      </c>
      <c r="C232">
        <v>0.25673134190196195</v>
      </c>
      <c r="D232">
        <v>0.19792446072589856</v>
      </c>
      <c r="E232">
        <v>2.1991606747322062E-2</v>
      </c>
      <c r="F232">
        <v>3.5224491832004526E-3</v>
      </c>
      <c r="G232">
        <v>4.2042134508260571E-3</v>
      </c>
      <c r="H232">
        <v>6.1358790903947875E-3</v>
      </c>
      <c r="I232">
        <v>7.3100287928777397E-3</v>
      </c>
      <c r="J232">
        <v>4.9238535910575438E-4</v>
      </c>
      <c r="K232">
        <v>6.0601278754441766E-4</v>
      </c>
      <c r="L232">
        <v>3.5603247906757572E-3</v>
      </c>
      <c r="M232">
        <v>4.2799650445346348E-3</v>
      </c>
      <c r="N232">
        <v>1.552907708901638E-3</v>
      </c>
      <c r="O232">
        <v>2.2725477733815313E-3</v>
      </c>
      <c r="P232">
        <v>2.727057259881403E-3</v>
      </c>
      <c r="Q232">
        <v>0</v>
      </c>
      <c r="R232">
        <v>0</v>
      </c>
      <c r="S232">
        <v>0</v>
      </c>
      <c r="T232">
        <v>3.7875796854288811E-5</v>
      </c>
      <c r="U232">
        <v>1.1362739056286641E-4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L232">
        <f t="shared" si="14"/>
        <v>0.85660000000000003</v>
      </c>
      <c r="AM232">
        <f t="shared" si="15"/>
        <v>0</v>
      </c>
      <c r="AN232">
        <f t="shared" si="13"/>
        <v>0</v>
      </c>
      <c r="AO232">
        <f t="shared" si="16"/>
        <v>0</v>
      </c>
    </row>
    <row r="233" spans="1:41" x14ac:dyDescent="0.25">
      <c r="A233" s="2">
        <v>350</v>
      </c>
      <c r="B233" t="s">
        <v>178</v>
      </c>
      <c r="C233">
        <v>14.61756368920917</v>
      </c>
      <c r="D233">
        <v>12.39618732458317</v>
      </c>
      <c r="E233">
        <v>0.12521773159340502</v>
      </c>
      <c r="F233">
        <v>0.1343261135906576</v>
      </c>
      <c r="G233">
        <v>0.15937662393883298</v>
      </c>
      <c r="H233">
        <v>0.23403190046273131</v>
      </c>
      <c r="I233">
        <v>0.27767724327266041</v>
      </c>
      <c r="J233">
        <v>1.9093765989050698E-2</v>
      </c>
      <c r="K233">
        <v>2.2653787375315343E-2</v>
      </c>
      <c r="L233">
        <v>0.13666709794187412</v>
      </c>
      <c r="M233">
        <v>0.16215541012153914</v>
      </c>
      <c r="N233">
        <v>5.9841639024845406E-2</v>
      </c>
      <c r="O233">
        <v>8.6990403134069458E-2</v>
      </c>
      <c r="P233">
        <v>0.10321367640674751</v>
      </c>
      <c r="Q233">
        <v>0.20026639444191266</v>
      </c>
      <c r="R233">
        <v>0.23761502120299907</v>
      </c>
      <c r="S233">
        <v>0</v>
      </c>
      <c r="T233">
        <v>7.3807530934296816E-4</v>
      </c>
      <c r="U233">
        <v>4.2423598899350365E-3</v>
      </c>
      <c r="V233">
        <v>0</v>
      </c>
      <c r="W233">
        <v>3.3065725829468963E-2</v>
      </c>
      <c r="X233">
        <v>4.6315010519160701E-3</v>
      </c>
      <c r="Y233">
        <v>0</v>
      </c>
      <c r="Z233">
        <v>0</v>
      </c>
      <c r="AA233">
        <v>0.20958583141140325</v>
      </c>
      <c r="AB233">
        <v>9.9860626372931024E-3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L233">
        <f t="shared" si="14"/>
        <v>0.85660000000000003</v>
      </c>
      <c r="AM233">
        <f t="shared" si="15"/>
        <v>1.0000000000000002E-3</v>
      </c>
      <c r="AN233">
        <f t="shared" si="13"/>
        <v>1.7599999999999998E-2</v>
      </c>
      <c r="AO233">
        <f t="shared" si="16"/>
        <v>1.4617563689209172E-2</v>
      </c>
    </row>
    <row r="234" spans="1:41" x14ac:dyDescent="0.25">
      <c r="A234" s="2">
        <v>351</v>
      </c>
      <c r="B234" t="s">
        <v>41</v>
      </c>
      <c r="C234">
        <v>4.0588602239541274</v>
      </c>
      <c r="D234">
        <v>3.8587783491326735</v>
      </c>
      <c r="E234">
        <v>3.8977546379468611E-2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7.3681950058383669E-2</v>
      </c>
      <c r="R234">
        <v>8.742237838360184E-2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L234">
        <f t="shared" si="14"/>
        <v>0.9603079880673896</v>
      </c>
      <c r="AM234">
        <f t="shared" si="15"/>
        <v>0</v>
      </c>
      <c r="AN234">
        <f t="shared" si="13"/>
        <v>0</v>
      </c>
      <c r="AO234">
        <f t="shared" si="16"/>
        <v>0</v>
      </c>
    </row>
    <row r="235" spans="1:41" x14ac:dyDescent="0.25">
      <c r="A235" s="2">
        <v>352</v>
      </c>
      <c r="B235" t="s">
        <v>41</v>
      </c>
      <c r="C235">
        <v>13.074868450056918</v>
      </c>
      <c r="D235">
        <v>12.944119992416102</v>
      </c>
      <c r="E235">
        <v>0.13074845764081694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L235">
        <f t="shared" si="14"/>
        <v>1</v>
      </c>
      <c r="AM235">
        <f t="shared" si="15"/>
        <v>0</v>
      </c>
      <c r="AN235">
        <f t="shared" si="13"/>
        <v>0</v>
      </c>
      <c r="AO235">
        <f t="shared" si="16"/>
        <v>0</v>
      </c>
    </row>
    <row r="236" spans="1:41" x14ac:dyDescent="0.25">
      <c r="A236" s="2">
        <v>353</v>
      </c>
      <c r="B236" t="s">
        <v>41</v>
      </c>
      <c r="C236">
        <v>5.4786349045196824E-2</v>
      </c>
      <c r="D236">
        <v>5.4253703985035186E-2</v>
      </c>
      <c r="E236">
        <v>5.3264506016163576E-4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L236">
        <f t="shared" si="14"/>
        <v>1</v>
      </c>
      <c r="AM236">
        <f t="shared" si="15"/>
        <v>0</v>
      </c>
      <c r="AN236">
        <f t="shared" si="13"/>
        <v>0</v>
      </c>
      <c r="AO236">
        <f t="shared" si="16"/>
        <v>0</v>
      </c>
    </row>
    <row r="237" spans="1:41" x14ac:dyDescent="0.25">
      <c r="A237" s="2">
        <v>354</v>
      </c>
      <c r="B237" t="s">
        <v>41</v>
      </c>
      <c r="C237">
        <v>29002.938865935172</v>
      </c>
      <c r="D237">
        <v>24595.478209266839</v>
      </c>
      <c r="E237">
        <v>248.43922329322942</v>
      </c>
      <c r="F237">
        <v>195.55324522392328</v>
      </c>
      <c r="G237">
        <v>232.02254994864023</v>
      </c>
      <c r="H237">
        <v>31.031926049382044</v>
      </c>
      <c r="I237">
        <v>36.819602228642459</v>
      </c>
      <c r="J237">
        <v>11.57785626490417</v>
      </c>
      <c r="K237">
        <v>13.736453773266101</v>
      </c>
      <c r="L237">
        <v>358.18955494493758</v>
      </c>
      <c r="M237">
        <v>424.9893232686008</v>
      </c>
      <c r="N237">
        <v>195.00693155236146</v>
      </c>
      <c r="O237">
        <v>252.78694847441116</v>
      </c>
      <c r="P237">
        <v>299.93162720359061</v>
      </c>
      <c r="Q237">
        <v>849.26583306484304</v>
      </c>
      <c r="R237">
        <v>1007.6500434927227</v>
      </c>
      <c r="S237">
        <v>0</v>
      </c>
      <c r="T237">
        <v>1.5271993963719854</v>
      </c>
      <c r="U237">
        <v>10.856377576831113</v>
      </c>
      <c r="V237">
        <v>0</v>
      </c>
      <c r="W237">
        <v>60.135384621440984</v>
      </c>
      <c r="X237">
        <v>13.275993142857649</v>
      </c>
      <c r="Y237">
        <v>18.646666100219917</v>
      </c>
      <c r="Z237">
        <v>2.0773090247820427</v>
      </c>
      <c r="AA237">
        <v>71.2050854634617</v>
      </c>
      <c r="AB237">
        <v>15.726945723077524</v>
      </c>
      <c r="AC237">
        <v>14.920785267504977</v>
      </c>
      <c r="AD237">
        <v>0</v>
      </c>
      <c r="AE237">
        <v>0</v>
      </c>
      <c r="AF237">
        <v>0</v>
      </c>
      <c r="AG237">
        <v>0</v>
      </c>
      <c r="AH237">
        <v>42.087791568329692</v>
      </c>
      <c r="AL237">
        <f t="shared" si="14"/>
        <v>0.85660000000000003</v>
      </c>
      <c r="AM237">
        <f t="shared" si="15"/>
        <v>1E-3</v>
      </c>
      <c r="AN237">
        <f t="shared" si="13"/>
        <v>5.5285228056376748E-3</v>
      </c>
      <c r="AO237">
        <f t="shared" si="16"/>
        <v>29.002938865935171</v>
      </c>
    </row>
    <row r="238" spans="1:41" x14ac:dyDescent="0.25">
      <c r="A238" s="2">
        <v>355</v>
      </c>
      <c r="B238" t="s">
        <v>41</v>
      </c>
      <c r="C238">
        <v>433.96357984727734</v>
      </c>
      <c r="D238">
        <v>382.91625299680851</v>
      </c>
      <c r="E238">
        <v>3.8682404611884222</v>
      </c>
      <c r="F238">
        <v>0.33161778658702923</v>
      </c>
      <c r="G238">
        <v>0.39302850104013232</v>
      </c>
      <c r="H238">
        <v>0.50580089460643463</v>
      </c>
      <c r="I238">
        <v>0.60070832281052899</v>
      </c>
      <c r="J238">
        <v>0.33050123951102034</v>
      </c>
      <c r="K238">
        <v>0.39191195396412343</v>
      </c>
      <c r="L238">
        <v>5.0836896739651198</v>
      </c>
      <c r="M238">
        <v>6.0327640676618897</v>
      </c>
      <c r="N238">
        <v>3.0515536742689826</v>
      </c>
      <c r="O238">
        <v>0.78717353799069112</v>
      </c>
      <c r="P238">
        <v>0.9334427234670617</v>
      </c>
      <c r="Q238">
        <v>7.914427399152169</v>
      </c>
      <c r="R238">
        <v>9.3908567406680952</v>
      </c>
      <c r="S238">
        <v>0</v>
      </c>
      <c r="T238">
        <v>0.21661231003429171</v>
      </c>
      <c r="U238">
        <v>0.14626912964845837</v>
      </c>
      <c r="V238">
        <v>0</v>
      </c>
      <c r="W238">
        <v>0</v>
      </c>
      <c r="X238">
        <v>0</v>
      </c>
      <c r="Y238">
        <v>0.32693751696842044</v>
      </c>
      <c r="Z238">
        <v>0</v>
      </c>
      <c r="AA238">
        <v>7.2037954254648024</v>
      </c>
      <c r="AB238">
        <v>0.43396357984727724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3.1040319116237729</v>
      </c>
      <c r="AL238">
        <f t="shared" si="14"/>
        <v>0.89128330445176085</v>
      </c>
      <c r="AM238">
        <f t="shared" si="15"/>
        <v>9.999999999999998E-4</v>
      </c>
      <c r="AN238">
        <f t="shared" si="13"/>
        <v>1.7599999999999998E-2</v>
      </c>
      <c r="AO238">
        <f t="shared" si="16"/>
        <v>0.43396357984727724</v>
      </c>
    </row>
    <row r="239" spans="1:41" x14ac:dyDescent="0.25">
      <c r="A239" s="2">
        <v>356</v>
      </c>
      <c r="B239" t="s">
        <v>41</v>
      </c>
      <c r="C239">
        <v>33.524195233513431</v>
      </c>
      <c r="D239">
        <v>32.995104353703276</v>
      </c>
      <c r="E239">
        <v>0.34661230295681322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0.10276934558637034</v>
      </c>
      <c r="X239">
        <v>1.707514188464182E-2</v>
      </c>
      <c r="Y239">
        <v>0</v>
      </c>
      <c r="Z239">
        <v>0</v>
      </c>
      <c r="AA239">
        <v>4.618503603346024E-2</v>
      </c>
      <c r="AB239">
        <v>1.6449053348871614E-2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L239">
        <f t="shared" si="14"/>
        <v>0.99455680962414506</v>
      </c>
      <c r="AM239">
        <f t="shared" si="15"/>
        <v>1.0000000000000002E-3</v>
      </c>
      <c r="AN239">
        <f t="shared" si="13"/>
        <v>5.4431903758549892E-3</v>
      </c>
      <c r="AO239">
        <f t="shared" si="16"/>
        <v>3.3524195233513437E-2</v>
      </c>
    </row>
    <row r="240" spans="1:41" x14ac:dyDescent="0.25">
      <c r="A240" s="2">
        <v>357</v>
      </c>
      <c r="B240" t="s">
        <v>41</v>
      </c>
      <c r="C240">
        <v>2.608156636244789</v>
      </c>
      <c r="D240">
        <v>2.5820750790445643</v>
      </c>
      <c r="E240">
        <v>2.6081557200224457E-2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L240">
        <f t="shared" si="14"/>
        <v>1</v>
      </c>
      <c r="AM240">
        <f t="shared" si="15"/>
        <v>0</v>
      </c>
      <c r="AN240">
        <f t="shared" si="13"/>
        <v>0</v>
      </c>
      <c r="AO240">
        <f t="shared" si="16"/>
        <v>0</v>
      </c>
    </row>
    <row r="241" spans="1:41" x14ac:dyDescent="0.25">
      <c r="A241" s="2">
        <v>358</v>
      </c>
      <c r="B241" t="s">
        <v>41</v>
      </c>
      <c r="C241">
        <v>27.247160777729992</v>
      </c>
      <c r="D241">
        <v>24.134358811841174</v>
      </c>
      <c r="E241">
        <v>0.24378133286349507</v>
      </c>
      <c r="F241">
        <v>0.2573216765592411</v>
      </c>
      <c r="G241">
        <v>0.30531223429549709</v>
      </c>
      <c r="H241">
        <v>4.0834180822452507E-2</v>
      </c>
      <c r="I241">
        <v>4.8449138584567571E-2</v>
      </c>
      <c r="J241">
        <v>1.5234669198111433E-2</v>
      </c>
      <c r="K241">
        <v>1.8075004733953577E-2</v>
      </c>
      <c r="L241">
        <v>0.47133063707353889</v>
      </c>
      <c r="M241">
        <v>0.55923026893090977</v>
      </c>
      <c r="N241">
        <v>0.25660286546763533</v>
      </c>
      <c r="O241">
        <v>0.33263498967377347</v>
      </c>
      <c r="P241">
        <v>0.39467013233674553</v>
      </c>
      <c r="Q241">
        <v>0</v>
      </c>
      <c r="R241">
        <v>0</v>
      </c>
      <c r="S241">
        <v>0</v>
      </c>
      <c r="T241">
        <v>2.0088627858120644E-3</v>
      </c>
      <c r="U241">
        <v>1.4285775403369682E-2</v>
      </c>
      <c r="V241">
        <v>0</v>
      </c>
      <c r="W241">
        <v>4.0566070245074859E-2</v>
      </c>
      <c r="X241">
        <v>1.3459440866107586E-2</v>
      </c>
      <c r="Y241">
        <v>0</v>
      </c>
      <c r="Z241">
        <v>1.2509104906524228E-3</v>
      </c>
      <c r="AA241">
        <v>6.6037791330656403E-2</v>
      </c>
      <c r="AB241">
        <v>1.3787719911622406E-2</v>
      </c>
      <c r="AC241">
        <v>1.7928264315603775E-2</v>
      </c>
      <c r="AD241">
        <v>0</v>
      </c>
      <c r="AE241">
        <v>0</v>
      </c>
      <c r="AF241">
        <v>0</v>
      </c>
      <c r="AG241">
        <v>0</v>
      </c>
      <c r="AH241">
        <v>0</v>
      </c>
      <c r="AL241">
        <f t="shared" si="14"/>
        <v>0.89470386817806469</v>
      </c>
      <c r="AM241">
        <f t="shared" si="15"/>
        <v>1E-3</v>
      </c>
      <c r="AN241">
        <f t="shared" si="13"/>
        <v>4.9124759620041633E-3</v>
      </c>
      <c r="AO241">
        <f t="shared" si="16"/>
        <v>2.7247160777729991E-2</v>
      </c>
    </row>
    <row r="242" spans="1:41" x14ac:dyDescent="0.25">
      <c r="A242" s="2">
        <v>359</v>
      </c>
      <c r="B242" t="s">
        <v>316</v>
      </c>
      <c r="C242">
        <v>7899.7864705108341</v>
      </c>
      <c r="D242">
        <v>6699.2881245391027</v>
      </c>
      <c r="E242">
        <v>67.668966100479295</v>
      </c>
      <c r="F242">
        <v>108.91875974227798</v>
      </c>
      <c r="G242">
        <v>129.2314718784173</v>
      </c>
      <c r="H242">
        <v>101.75159294229246</v>
      </c>
      <c r="I242">
        <v>120.72781781172428</v>
      </c>
      <c r="J242">
        <v>4.2953520098987727</v>
      </c>
      <c r="K242">
        <v>5.0964191949706867</v>
      </c>
      <c r="L242">
        <v>94.532680025082115</v>
      </c>
      <c r="M242">
        <v>112.16267516392834</v>
      </c>
      <c r="N242">
        <v>50.98468724049183</v>
      </c>
      <c r="O242">
        <v>34.078668226461609</v>
      </c>
      <c r="P242">
        <v>40.43411352260641</v>
      </c>
      <c r="Q242">
        <v>84.47311104202231</v>
      </c>
      <c r="R242">
        <v>100.22679253669681</v>
      </c>
      <c r="S242">
        <v>0</v>
      </c>
      <c r="T242">
        <v>1.2994767389628326</v>
      </c>
      <c r="U242">
        <v>2.1195050702066105</v>
      </c>
      <c r="V242">
        <v>0</v>
      </c>
      <c r="W242">
        <v>60.897713418119018</v>
      </c>
      <c r="X242">
        <v>3.287159470950817</v>
      </c>
      <c r="Y242">
        <v>1.2735435364929097</v>
      </c>
      <c r="Z242">
        <v>0</v>
      </c>
      <c r="AA242">
        <v>70.238741992360829</v>
      </c>
      <c r="AB242">
        <v>4.6126269995600175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2.1864713077296019</v>
      </c>
      <c r="AL242">
        <f t="shared" si="14"/>
        <v>0.85660000000000025</v>
      </c>
      <c r="AM242">
        <f t="shared" si="15"/>
        <v>1E-3</v>
      </c>
      <c r="AN242">
        <f t="shared" si="13"/>
        <v>1.7600000000000001E-2</v>
      </c>
      <c r="AO242">
        <f t="shared" si="16"/>
        <v>7.8997864705108345</v>
      </c>
    </row>
    <row r="243" spans="1:41" x14ac:dyDescent="0.25">
      <c r="A243" s="2">
        <v>360</v>
      </c>
      <c r="B243" t="s">
        <v>316</v>
      </c>
      <c r="C243">
        <v>5689.9425297439393</v>
      </c>
      <c r="D243">
        <v>4825.2648968230824</v>
      </c>
      <c r="E243">
        <v>48.739874155574768</v>
      </c>
      <c r="F243">
        <v>47.072393162786746</v>
      </c>
      <c r="G243">
        <v>57.255628510059715</v>
      </c>
      <c r="H243">
        <v>86.326506679139385</v>
      </c>
      <c r="I243">
        <v>105.00166653423715</v>
      </c>
      <c r="J243">
        <v>38.11485812618907</v>
      </c>
      <c r="K243">
        <v>46.360213702223341</v>
      </c>
      <c r="L243">
        <v>69.448444686128184</v>
      </c>
      <c r="M243">
        <v>84.472250502413559</v>
      </c>
      <c r="N243">
        <v>41.564454894604694</v>
      </c>
      <c r="O243">
        <v>16.51830623257344</v>
      </c>
      <c r="P243">
        <v>20.091820465738984</v>
      </c>
      <c r="Q243">
        <v>86.62986375276374</v>
      </c>
      <c r="R243">
        <v>0</v>
      </c>
      <c r="S243">
        <v>2.5604198732714756</v>
      </c>
      <c r="T243">
        <v>1.4350090386460523</v>
      </c>
      <c r="U243">
        <v>1.3484922088999076</v>
      </c>
      <c r="V243">
        <v>0</v>
      </c>
      <c r="W243">
        <v>0</v>
      </c>
      <c r="X243">
        <v>0</v>
      </c>
      <c r="Y243">
        <v>1.9287080663272382</v>
      </c>
      <c r="Z243">
        <v>0</v>
      </c>
      <c r="AA243">
        <v>94.453045993749384</v>
      </c>
      <c r="AB243">
        <v>5.6899425297439388</v>
      </c>
      <c r="AC243">
        <v>9.5179092472908806</v>
      </c>
      <c r="AD243">
        <v>0</v>
      </c>
      <c r="AE243">
        <v>0</v>
      </c>
      <c r="AF243">
        <v>0</v>
      </c>
      <c r="AG243">
        <v>0</v>
      </c>
      <c r="AH243">
        <v>0.14782455849390483</v>
      </c>
      <c r="AL243">
        <f t="shared" si="14"/>
        <v>0.85659999999999969</v>
      </c>
      <c r="AM243">
        <f t="shared" si="15"/>
        <v>9.999999999999998E-4</v>
      </c>
      <c r="AN243">
        <f t="shared" si="13"/>
        <v>1.7600000000000001E-2</v>
      </c>
      <c r="AO243">
        <f t="shared" si="16"/>
        <v>5.6899425297439388</v>
      </c>
    </row>
    <row r="244" spans="1:41" x14ac:dyDescent="0.25">
      <c r="A244" s="2">
        <v>361</v>
      </c>
      <c r="B244" t="s">
        <v>316</v>
      </c>
      <c r="C244">
        <v>90.843363298780346</v>
      </c>
      <c r="D244">
        <v>77.038248036118475</v>
      </c>
      <c r="E244">
        <v>0.77817696561678429</v>
      </c>
      <c r="F244">
        <v>0.50117913503472489</v>
      </c>
      <c r="G244">
        <v>0.31072263806051659</v>
      </c>
      <c r="H244">
        <v>0.41959510519466298</v>
      </c>
      <c r="I244">
        <v>0.26022492276571452</v>
      </c>
      <c r="J244">
        <v>4.1354663401686517E-2</v>
      </c>
      <c r="K244">
        <v>2.5741168035743649E-2</v>
      </c>
      <c r="L244">
        <v>0.31480181142009561</v>
      </c>
      <c r="M244">
        <v>0.19523902313449282</v>
      </c>
      <c r="N244">
        <v>0.11084174947953178</v>
      </c>
      <c r="O244">
        <v>0.36192363582496401</v>
      </c>
      <c r="P244">
        <v>0.22435608206017008</v>
      </c>
      <c r="Q244">
        <v>0.33661528513373384</v>
      </c>
      <c r="R244">
        <v>0</v>
      </c>
      <c r="S244">
        <v>1.006275190755147E-2</v>
      </c>
      <c r="T244">
        <v>1.6879454449667971E-3</v>
      </c>
      <c r="U244">
        <v>7.7364166227644861E-3</v>
      </c>
      <c r="V244">
        <v>0</v>
      </c>
      <c r="W244">
        <v>0</v>
      </c>
      <c r="X244">
        <v>0</v>
      </c>
      <c r="Y244">
        <v>1.9987615688464035</v>
      </c>
      <c r="Z244">
        <v>0</v>
      </c>
      <c r="AA244">
        <v>1.507999830759754</v>
      </c>
      <c r="AB244">
        <v>9.0843363298780358E-2</v>
      </c>
      <c r="AC244">
        <v>6.307251200618845</v>
      </c>
      <c r="AD244">
        <v>0</v>
      </c>
      <c r="AE244">
        <v>0</v>
      </c>
      <c r="AF244">
        <v>0</v>
      </c>
      <c r="AG244">
        <v>0</v>
      </c>
      <c r="AH244">
        <v>0</v>
      </c>
      <c r="AL244">
        <f t="shared" si="14"/>
        <v>0.85660000000000014</v>
      </c>
      <c r="AM244">
        <f t="shared" si="15"/>
        <v>1E-3</v>
      </c>
      <c r="AN244">
        <f t="shared" si="13"/>
        <v>1.7600000000000005E-2</v>
      </c>
      <c r="AO244">
        <f t="shared" si="16"/>
        <v>9.0843363298780358E-2</v>
      </c>
    </row>
    <row r="245" spans="1:41" x14ac:dyDescent="0.25">
      <c r="A245" s="2">
        <v>362</v>
      </c>
      <c r="B245" t="s">
        <v>316</v>
      </c>
      <c r="C245">
        <v>9992.6277266505949</v>
      </c>
      <c r="D245">
        <v>8474.0880488635867</v>
      </c>
      <c r="E245">
        <v>85.596861785314175</v>
      </c>
      <c r="F245">
        <v>134.18989966965736</v>
      </c>
      <c r="G245">
        <v>159.21574414130251</v>
      </c>
      <c r="H245">
        <v>125.35945260103475</v>
      </c>
      <c r="I245">
        <v>148.73900198856623</v>
      </c>
      <c r="J245">
        <v>5.2918164143256199</v>
      </c>
      <c r="K245">
        <v>6.278876411823874</v>
      </c>
      <c r="L245">
        <v>116.46658261379797</v>
      </c>
      <c r="M245">
        <v>138.18620028560397</v>
      </c>
      <c r="N245">
        <v>62.813870297606464</v>
      </c>
      <c r="O245">
        <v>41.985186636948143</v>
      </c>
      <c r="P245">
        <v>49.815669767440646</v>
      </c>
      <c r="Q245">
        <v>111.30077518891555</v>
      </c>
      <c r="R245">
        <v>132.05793787979991</v>
      </c>
      <c r="S245">
        <v>0</v>
      </c>
      <c r="T245">
        <v>1.6011027417739869</v>
      </c>
      <c r="U245">
        <v>2.6111172575921082</v>
      </c>
      <c r="V245">
        <v>0</v>
      </c>
      <c r="W245">
        <v>103.47973039733826</v>
      </c>
      <c r="X245">
        <v>2.8328009322713856</v>
      </c>
      <c r="Y245">
        <v>6.7664537532599347</v>
      </c>
      <c r="Z245">
        <v>0</v>
      </c>
      <c r="AA245">
        <v>62.39788986506165</v>
      </c>
      <c r="AB245">
        <v>7.1598267943792084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14.392880363196127</v>
      </c>
      <c r="AL245">
        <f t="shared" si="14"/>
        <v>0.85660000000000014</v>
      </c>
      <c r="AM245">
        <f t="shared" si="15"/>
        <v>1E-3</v>
      </c>
      <c r="AN245">
        <f t="shared" si="13"/>
        <v>1.7600000000000005E-2</v>
      </c>
      <c r="AO245">
        <f t="shared" si="16"/>
        <v>9.9926277266505945</v>
      </c>
    </row>
    <row r="246" spans="1:41" x14ac:dyDescent="0.25">
      <c r="A246" s="2">
        <v>363</v>
      </c>
      <c r="B246" t="s">
        <v>316</v>
      </c>
      <c r="C246">
        <v>1733.6723431392375</v>
      </c>
      <c r="D246">
        <v>1470.2131260505396</v>
      </c>
      <c r="E246">
        <v>14.850603082531336</v>
      </c>
      <c r="F246">
        <v>15.830477458251485</v>
      </c>
      <c r="G246">
        <v>19.255193907050952</v>
      </c>
      <c r="H246">
        <v>29.031760160001717</v>
      </c>
      <c r="I246">
        <v>35.312230895467437</v>
      </c>
      <c r="J246">
        <v>12.818064847896441</v>
      </c>
      <c r="K246">
        <v>15.591002654608861</v>
      </c>
      <c r="L246">
        <v>23.355546761516504</v>
      </c>
      <c r="M246">
        <v>28.408178221842945</v>
      </c>
      <c r="N246">
        <v>13.978171893784783</v>
      </c>
      <c r="O246">
        <v>5.5552436232404547</v>
      </c>
      <c r="P246">
        <v>6.7568574003897108</v>
      </c>
      <c r="Q246">
        <v>10.943674352240832</v>
      </c>
      <c r="R246">
        <v>0</v>
      </c>
      <c r="S246">
        <v>0.32346773817988977</v>
      </c>
      <c r="T246">
        <v>0.48259743261863131</v>
      </c>
      <c r="U246">
        <v>0.45351341982547488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28.778960896111347</v>
      </c>
      <c r="AB246">
        <v>1.7336723431392378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L246">
        <f t="shared" si="14"/>
        <v>0.85660000000000003</v>
      </c>
      <c r="AM246">
        <f t="shared" si="15"/>
        <v>1.0000000000000002E-3</v>
      </c>
      <c r="AN246">
        <f t="shared" si="13"/>
        <v>1.7600000000000001E-2</v>
      </c>
      <c r="AO246">
        <f t="shared" si="16"/>
        <v>1.7336723431392378</v>
      </c>
    </row>
    <row r="247" spans="1:41" x14ac:dyDescent="0.25">
      <c r="A247" s="2">
        <v>364</v>
      </c>
      <c r="B247" t="s">
        <v>316</v>
      </c>
      <c r="C247">
        <v>107.63910416709722</v>
      </c>
      <c r="D247">
        <v>91.282473059508888</v>
      </c>
      <c r="E247">
        <v>0.92118357002659201</v>
      </c>
      <c r="F247">
        <v>1.4651005700556665</v>
      </c>
      <c r="G247">
        <v>1.7385363549512631</v>
      </c>
      <c r="H247">
        <v>1.3688729046975447</v>
      </c>
      <c r="I247">
        <v>1.6240119074232457</v>
      </c>
      <c r="J247">
        <v>5.7939917500811934E-2</v>
      </c>
      <c r="K247">
        <v>6.8443648623176506E-2</v>
      </c>
      <c r="L247">
        <v>1.2716287156757142</v>
      </c>
      <c r="M247">
        <v>1.5088096983924395</v>
      </c>
      <c r="N247">
        <v>0.685791738173401</v>
      </c>
      <c r="O247">
        <v>0.45843689110291536</v>
      </c>
      <c r="P247">
        <v>0.54382203268305918</v>
      </c>
      <c r="Q247">
        <v>1.2021686145431136</v>
      </c>
      <c r="R247">
        <v>1.4261351962275388</v>
      </c>
      <c r="S247">
        <v>0</v>
      </c>
      <c r="T247">
        <v>1.7619156537907233E-2</v>
      </c>
      <c r="U247">
        <v>2.8461713860047963E-2</v>
      </c>
      <c r="V247">
        <v>0</v>
      </c>
      <c r="W247">
        <v>1.7456384138090122</v>
      </c>
      <c r="X247">
        <v>0.10504539093867141</v>
      </c>
      <c r="Y247">
        <v>0</v>
      </c>
      <c r="Z247">
        <v>0</v>
      </c>
      <c r="AA247">
        <v>4.117071536480145E-2</v>
      </c>
      <c r="AB247">
        <v>2.5937132284258014E-3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7.5220243772983891E-2</v>
      </c>
      <c r="AL247">
        <f t="shared" si="14"/>
        <v>0.85660000000000003</v>
      </c>
      <c r="AM247">
        <f t="shared" si="15"/>
        <v>1E-3</v>
      </c>
      <c r="AN247">
        <f t="shared" si="13"/>
        <v>1.7600000000000001E-2</v>
      </c>
      <c r="AO247">
        <f t="shared" si="16"/>
        <v>0.10763910416709721</v>
      </c>
    </row>
    <row r="248" spans="1:41" x14ac:dyDescent="0.25">
      <c r="A248" s="2">
        <v>365</v>
      </c>
      <c r="B248" t="s">
        <v>316</v>
      </c>
      <c r="C248">
        <v>62.774131212504088</v>
      </c>
      <c r="D248">
        <v>53.234597896522544</v>
      </c>
      <c r="E248">
        <v>0.53772290010846069</v>
      </c>
      <c r="F248">
        <v>0.99138116781906782</v>
      </c>
      <c r="G248">
        <v>1.176268163961226</v>
      </c>
      <c r="H248">
        <v>0.92614554509594593</v>
      </c>
      <c r="I248">
        <v>1.0988682015846483</v>
      </c>
      <c r="J248">
        <v>3.9096151013228012E-2</v>
      </c>
      <c r="K248">
        <v>4.6387791742821524E-2</v>
      </c>
      <c r="L248">
        <v>0.8604415935018026</v>
      </c>
      <c r="M248">
        <v>1.0209065801321204</v>
      </c>
      <c r="N248">
        <v>0.46406434480385206</v>
      </c>
      <c r="O248">
        <v>0.31018483530763724</v>
      </c>
      <c r="P248">
        <v>0.36803327327115176</v>
      </c>
      <c r="Q248">
        <v>0.25798810193176452</v>
      </c>
      <c r="R248">
        <v>0.3061005671556466</v>
      </c>
      <c r="S248">
        <v>0</v>
      </c>
      <c r="T248">
        <v>1.1826486175889725E-2</v>
      </c>
      <c r="U248">
        <v>1.9292903036211138E-2</v>
      </c>
      <c r="V248">
        <v>0</v>
      </c>
      <c r="W248">
        <v>0.66098591235898718</v>
      </c>
      <c r="X248">
        <v>2.6370867906622724E-2</v>
      </c>
      <c r="Y248">
        <v>0</v>
      </c>
      <c r="Z248">
        <v>0</v>
      </c>
      <c r="AA248">
        <v>0.38106466576858072</v>
      </c>
      <c r="AB248">
        <v>3.6403263305881374E-2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L248">
        <f t="shared" si="14"/>
        <v>0.85660000000000014</v>
      </c>
      <c r="AM248">
        <f t="shared" si="15"/>
        <v>1E-3</v>
      </c>
      <c r="AN248">
        <f t="shared" si="13"/>
        <v>1.7600000000000001E-2</v>
      </c>
      <c r="AO248">
        <f t="shared" si="16"/>
        <v>6.2774131212504095E-2</v>
      </c>
    </row>
    <row r="249" spans="1:41" x14ac:dyDescent="0.25">
      <c r="A249" s="2">
        <v>366</v>
      </c>
      <c r="B249" t="s">
        <v>316</v>
      </c>
      <c r="C249">
        <v>6.0765624498288542</v>
      </c>
      <c r="D249">
        <v>5.8411206649598073</v>
      </c>
      <c r="E249">
        <v>0.12849428575205923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8.2010260696004034E-2</v>
      </c>
      <c r="X249">
        <v>4.2642543151325775E-3</v>
      </c>
      <c r="Y249">
        <v>0</v>
      </c>
      <c r="Z249">
        <v>0</v>
      </c>
      <c r="AA249">
        <v>1.8860675971154931E-2</v>
      </c>
      <c r="AB249">
        <v>1.8123081346962777E-3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L249">
        <f t="shared" si="14"/>
        <v>0.98240000000000005</v>
      </c>
      <c r="AM249">
        <f t="shared" si="15"/>
        <v>1.0000000000000002E-3</v>
      </c>
      <c r="AN249">
        <f t="shared" si="13"/>
        <v>1.7599999999999998E-2</v>
      </c>
      <c r="AO249">
        <f t="shared" si="16"/>
        <v>6.0765624498288554E-3</v>
      </c>
    </row>
    <row r="250" spans="1:41" x14ac:dyDescent="0.25">
      <c r="A250" s="2">
        <v>367</v>
      </c>
      <c r="B250" t="s">
        <v>316</v>
      </c>
      <c r="C250">
        <v>1.0220157091159501</v>
      </c>
      <c r="D250">
        <v>0.78791279078585075</v>
      </c>
      <c r="E250">
        <v>8.7545865642872311E-2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1.5116610620650156E-6</v>
      </c>
      <c r="X250">
        <v>8.9839636877281161E-8</v>
      </c>
      <c r="Y250">
        <v>0</v>
      </c>
      <c r="Z250">
        <v>0</v>
      </c>
      <c r="AA250">
        <v>1.6963949110262711E-2</v>
      </c>
      <c r="AB250">
        <v>1.0219258694790731E-3</v>
      </c>
      <c r="AC250">
        <v>0.12856957620678655</v>
      </c>
      <c r="AD250">
        <v>0</v>
      </c>
      <c r="AE250">
        <v>0</v>
      </c>
      <c r="AF250">
        <v>0</v>
      </c>
      <c r="AG250">
        <v>0</v>
      </c>
      <c r="AH250">
        <v>0</v>
      </c>
      <c r="AL250">
        <f t="shared" si="14"/>
        <v>0.85660000000000014</v>
      </c>
      <c r="AM250">
        <f t="shared" si="15"/>
        <v>1.0000000000000005E-3</v>
      </c>
      <c r="AN250">
        <f t="shared" si="13"/>
        <v>1.7600000000000001E-2</v>
      </c>
      <c r="AO250">
        <f t="shared" si="16"/>
        <v>1.0220157091159505E-3</v>
      </c>
    </row>
    <row r="251" spans="1:41" x14ac:dyDescent="0.25">
      <c r="A251" s="2">
        <v>368</v>
      </c>
      <c r="B251" t="s">
        <v>168</v>
      </c>
      <c r="C251">
        <v>16.743108360599706</v>
      </c>
      <c r="D251">
        <v>14.198722811893139</v>
      </c>
      <c r="E251">
        <v>0.14342380979656458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0.50685662228678452</v>
      </c>
      <c r="Z251">
        <v>0</v>
      </c>
      <c r="AA251">
        <v>0.27793559878595508</v>
      </c>
      <c r="AB251">
        <v>1.6743108360599702E-2</v>
      </c>
      <c r="AC251">
        <v>1.5994264094766579</v>
      </c>
      <c r="AD251">
        <v>0</v>
      </c>
      <c r="AE251">
        <v>0</v>
      </c>
      <c r="AF251">
        <v>0</v>
      </c>
      <c r="AG251">
        <v>0</v>
      </c>
      <c r="AH251">
        <v>0</v>
      </c>
      <c r="AL251">
        <f t="shared" si="14"/>
        <v>0.85659999999999969</v>
      </c>
      <c r="AM251">
        <f t="shared" si="15"/>
        <v>9.999999999999998E-4</v>
      </c>
      <c r="AN251">
        <f t="shared" si="13"/>
        <v>1.7599999999999998E-2</v>
      </c>
      <c r="AO251">
        <f t="shared" si="16"/>
        <v>1.6743108360599702E-2</v>
      </c>
    </row>
    <row r="252" spans="1:41" x14ac:dyDescent="0.25">
      <c r="A252" s="2">
        <v>369</v>
      </c>
      <c r="B252" t="s">
        <v>168</v>
      </c>
      <c r="C252">
        <v>9.5937176585031274</v>
      </c>
      <c r="D252">
        <v>8.1357987486383596</v>
      </c>
      <c r="E252">
        <v>8.2179797635418689E-2</v>
      </c>
      <c r="F252">
        <v>0.1388294217176575</v>
      </c>
      <c r="G252">
        <v>0.16472051728109016</v>
      </c>
      <c r="H252">
        <v>0.12969366810979888</v>
      </c>
      <c r="I252">
        <v>0.15388154908653925</v>
      </c>
      <c r="J252">
        <v>5.4747772704606392E-3</v>
      </c>
      <c r="K252">
        <v>6.4959641779004434E-3</v>
      </c>
      <c r="L252">
        <v>0.12049333335451805</v>
      </c>
      <c r="M252">
        <v>0.14296389163594181</v>
      </c>
      <c r="N252">
        <v>6.4985615986986864E-2</v>
      </c>
      <c r="O252">
        <v>4.3436795137819298E-2</v>
      </c>
      <c r="P252">
        <v>5.1538011752872467E-2</v>
      </c>
      <c r="Q252">
        <v>7.9298834434417667E-2</v>
      </c>
      <c r="R252">
        <v>9.4087759352135925E-2</v>
      </c>
      <c r="S252">
        <v>0</v>
      </c>
      <c r="T252">
        <v>1.6564597506834552E-3</v>
      </c>
      <c r="U252">
        <v>2.7013948128800608E-3</v>
      </c>
      <c r="V252">
        <v>0</v>
      </c>
      <c r="W252">
        <v>9.9348774313125152E-2</v>
      </c>
      <c r="X252">
        <v>2.7197142804063551E-3</v>
      </c>
      <c r="Y252">
        <v>6.631687577990918E-3</v>
      </c>
      <c r="Z252">
        <v>0</v>
      </c>
      <c r="AA252">
        <v>5.9906938818026764E-2</v>
      </c>
      <c r="AB252">
        <v>6.8740033780967718E-3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L252">
        <f t="shared" si="14"/>
        <v>0.85659999999999992</v>
      </c>
      <c r="AM252">
        <f t="shared" si="15"/>
        <v>1E-3</v>
      </c>
      <c r="AN252">
        <f t="shared" si="13"/>
        <v>1.7599999999999998E-2</v>
      </c>
      <c r="AO252">
        <f t="shared" si="16"/>
        <v>9.5937176585031269E-3</v>
      </c>
    </row>
    <row r="253" spans="1:41" x14ac:dyDescent="0.25">
      <c r="A253" s="2">
        <v>370</v>
      </c>
      <c r="B253" t="s">
        <v>168</v>
      </c>
      <c r="C253">
        <v>16.144008067081892</v>
      </c>
      <c r="D253">
        <v>15.378797551530369</v>
      </c>
      <c r="E253">
        <v>0.15534129957483908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0.27892600947113982</v>
      </c>
      <c r="R253">
        <v>0.3309432065055436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L253">
        <f t="shared" si="14"/>
        <v>0.9622231843887501</v>
      </c>
      <c r="AM253">
        <f t="shared" si="15"/>
        <v>0</v>
      </c>
      <c r="AN253">
        <f t="shared" si="13"/>
        <v>0</v>
      </c>
      <c r="AO253">
        <f t="shared" si="16"/>
        <v>0</v>
      </c>
    </row>
    <row r="254" spans="1:41" x14ac:dyDescent="0.25">
      <c r="A254" s="2">
        <v>371</v>
      </c>
      <c r="B254" t="s">
        <v>168</v>
      </c>
      <c r="C254">
        <v>3961.5574766259492</v>
      </c>
      <c r="D254">
        <v>3359.5358919766077</v>
      </c>
      <c r="E254">
        <v>33.934242501180073</v>
      </c>
      <c r="F254">
        <v>39.479991994938608</v>
      </c>
      <c r="G254">
        <v>46.843233368479417</v>
      </c>
      <c r="H254">
        <v>68.784768964560172</v>
      </c>
      <c r="I254">
        <v>81.613156427361915</v>
      </c>
      <c r="J254">
        <v>5.6113614396342539</v>
      </c>
      <c r="K254">
        <v>6.6584805546907875</v>
      </c>
      <c r="L254">
        <v>40.168244578351313</v>
      </c>
      <c r="M254">
        <v>47.659624354058046</v>
      </c>
      <c r="N254">
        <v>17.58837220244024</v>
      </c>
      <c r="O254">
        <v>25.567540678747896</v>
      </c>
      <c r="P254">
        <v>30.335784449387354</v>
      </c>
      <c r="Q254">
        <v>34.735222997923231</v>
      </c>
      <c r="R254">
        <v>41.213311808730445</v>
      </c>
      <c r="S254">
        <v>0</v>
      </c>
      <c r="T254">
        <v>0.21697054206812083</v>
      </c>
      <c r="U254">
        <v>1.2467945143261319</v>
      </c>
      <c r="V254">
        <v>0</v>
      </c>
      <c r="W254">
        <v>53.465814611919015</v>
      </c>
      <c r="X254">
        <v>2.7800403112492846</v>
      </c>
      <c r="Y254">
        <v>0</v>
      </c>
      <c r="Z254">
        <v>0</v>
      </c>
      <c r="AA254">
        <v>12.296039500071723</v>
      </c>
      <c r="AB254">
        <v>1.1815171653766641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10.641071683846349</v>
      </c>
      <c r="AL254">
        <f t="shared" si="14"/>
        <v>0.85659999999999992</v>
      </c>
      <c r="AM254">
        <f t="shared" si="15"/>
        <v>9.999999999999998E-4</v>
      </c>
      <c r="AN254">
        <f t="shared" si="13"/>
        <v>1.7599999999999994E-2</v>
      </c>
      <c r="AO254">
        <f t="shared" si="16"/>
        <v>3.9615574766259485</v>
      </c>
    </row>
    <row r="255" spans="1:41" x14ac:dyDescent="0.25">
      <c r="A255" s="2">
        <v>372</v>
      </c>
      <c r="B255" t="s">
        <v>168</v>
      </c>
      <c r="C255">
        <v>6768.6089878318244</v>
      </c>
      <c r="D255">
        <v>5740.0105235049823</v>
      </c>
      <c r="E255">
        <v>57.979935471757848</v>
      </c>
      <c r="F255">
        <v>113.25932695726583</v>
      </c>
      <c r="G255">
        <v>70.242686736871804</v>
      </c>
      <c r="H255">
        <v>94.837038500568951</v>
      </c>
      <c r="I255">
        <v>58.817321572544252</v>
      </c>
      <c r="J255">
        <v>9.355579682091939</v>
      </c>
      <c r="K255">
        <v>5.8022805674478608</v>
      </c>
      <c r="L255">
        <v>71.157520884626109</v>
      </c>
      <c r="M255">
        <v>44.13144868699969</v>
      </c>
      <c r="N255">
        <v>25.081665342287202</v>
      </c>
      <c r="O255">
        <v>81.781550926647512</v>
      </c>
      <c r="P255">
        <v>50.720390224105536</v>
      </c>
      <c r="Q255">
        <v>169.03869274177509</v>
      </c>
      <c r="R255">
        <v>0</v>
      </c>
      <c r="S255">
        <v>5.0251435122915886</v>
      </c>
      <c r="T255">
        <v>0.39204859400852932</v>
      </c>
      <c r="U255">
        <v>1.7457993024696361</v>
      </c>
      <c r="V255">
        <v>0</v>
      </c>
      <c r="W255">
        <v>1.0011433836079947E-2</v>
      </c>
      <c r="X255">
        <v>5.9499024154639789E-4</v>
      </c>
      <c r="Y255">
        <v>40.040050853536044</v>
      </c>
      <c r="Z255">
        <v>0</v>
      </c>
      <c r="AA255">
        <v>112.34889776417219</v>
      </c>
      <c r="AB255">
        <v>6.7680139975902769</v>
      </c>
      <c r="AC255">
        <v>0.7945365666908254</v>
      </c>
      <c r="AD255">
        <v>0</v>
      </c>
      <c r="AE255">
        <v>0</v>
      </c>
      <c r="AF255">
        <v>0</v>
      </c>
      <c r="AG255">
        <v>0</v>
      </c>
      <c r="AH255">
        <v>9.2679290170149606</v>
      </c>
      <c r="AL255">
        <f t="shared" si="14"/>
        <v>0.85659999999999992</v>
      </c>
      <c r="AM255">
        <f t="shared" si="15"/>
        <v>9.999999999999998E-4</v>
      </c>
      <c r="AN255">
        <f t="shared" si="13"/>
        <v>1.7599999999999998E-2</v>
      </c>
      <c r="AO255">
        <f t="shared" si="16"/>
        <v>6.768608987831823</v>
      </c>
    </row>
    <row r="256" spans="1:41" x14ac:dyDescent="0.25">
      <c r="A256" s="2">
        <v>373</v>
      </c>
      <c r="B256" t="s">
        <v>168</v>
      </c>
      <c r="C256">
        <v>32.024857438144636</v>
      </c>
      <c r="D256">
        <v>27.158559274666668</v>
      </c>
      <c r="E256">
        <v>0.27393360684803042</v>
      </c>
      <c r="F256">
        <v>0.29842421681120979</v>
      </c>
      <c r="G256">
        <v>0.35810906912617846</v>
      </c>
      <c r="H256">
        <v>0.52224239247567694</v>
      </c>
      <c r="I256">
        <v>0.6117696746784328</v>
      </c>
      <c r="J256">
        <v>3.7303027287916367E-2</v>
      </c>
      <c r="K256">
        <v>5.2224240739688815E-2</v>
      </c>
      <c r="L256">
        <v>0.3058848373392164</v>
      </c>
      <c r="M256">
        <v>0.35810906912617846</v>
      </c>
      <c r="N256">
        <v>0.1342908934617113</v>
      </c>
      <c r="O256">
        <v>0.19397575323728555</v>
      </c>
      <c r="P256">
        <v>0.23127876635005129</v>
      </c>
      <c r="Q256">
        <v>0.41779392890175276</v>
      </c>
      <c r="R256">
        <v>0.49986059057650195</v>
      </c>
      <c r="S256">
        <v>0</v>
      </c>
      <c r="T256">
        <v>0</v>
      </c>
      <c r="U256">
        <v>7.4606056067953834E-3</v>
      </c>
      <c r="V256">
        <v>0</v>
      </c>
      <c r="W256">
        <v>0.5144083411277901</v>
      </c>
      <c r="X256">
        <v>2.7449877673410273E-2</v>
      </c>
      <c r="Y256">
        <v>0</v>
      </c>
      <c r="Z256">
        <v>0</v>
      </c>
      <c r="AA256">
        <v>1.720429234541104E-2</v>
      </c>
      <c r="AB256">
        <v>4.574979764734366E-3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L256">
        <f t="shared" si="14"/>
        <v>0.85660000000000003</v>
      </c>
      <c r="AM256">
        <f t="shared" si="15"/>
        <v>1E-3</v>
      </c>
      <c r="AN256">
        <f t="shared" si="13"/>
        <v>1.7600000000000005E-2</v>
      </c>
      <c r="AO256">
        <f t="shared" si="16"/>
        <v>3.2024857438144635E-2</v>
      </c>
    </row>
    <row r="257" spans="1:41" x14ac:dyDescent="0.25">
      <c r="A257" s="2">
        <v>374</v>
      </c>
      <c r="B257" t="s">
        <v>168</v>
      </c>
      <c r="C257">
        <v>3.7176005705492572E-2</v>
      </c>
      <c r="D257">
        <v>2.8660469838592446E-2</v>
      </c>
      <c r="E257">
        <v>3.1844966487324941E-3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5.3310392181676325E-3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L257">
        <f t="shared" si="14"/>
        <v>0.85660000000000003</v>
      </c>
      <c r="AM257">
        <f t="shared" si="15"/>
        <v>0</v>
      </c>
      <c r="AN257">
        <f t="shared" si="13"/>
        <v>0</v>
      </c>
      <c r="AO257">
        <f t="shared" si="16"/>
        <v>0</v>
      </c>
    </row>
    <row r="258" spans="1:41" x14ac:dyDescent="0.25">
      <c r="A258" s="2">
        <v>375</v>
      </c>
      <c r="B258" t="s">
        <v>168</v>
      </c>
      <c r="C258">
        <v>12.705262600068261</v>
      </c>
      <c r="D258">
        <v>10.774494781269123</v>
      </c>
      <c r="E258">
        <v>0.10883316194934899</v>
      </c>
      <c r="F258">
        <v>0.13389461256974147</v>
      </c>
      <c r="G258">
        <v>0.15886532503258491</v>
      </c>
      <c r="H258">
        <v>0.23328037920125236</v>
      </c>
      <c r="I258">
        <v>0.27678600208572379</v>
      </c>
      <c r="J258">
        <v>1.9031862723720965E-2</v>
      </c>
      <c r="K258">
        <v>2.2581235215456442E-2</v>
      </c>
      <c r="L258">
        <v>0.13622871853149948</v>
      </c>
      <c r="M258">
        <v>0.16163465556803733</v>
      </c>
      <c r="N258">
        <v>5.9649447310354459E-2</v>
      </c>
      <c r="O258">
        <v>8.6711070575706414E-2</v>
      </c>
      <c r="P258">
        <v>0.10288223371231438</v>
      </c>
      <c r="Q258">
        <v>9.2299344183353851E-2</v>
      </c>
      <c r="R258">
        <v>0.10951270800928692</v>
      </c>
      <c r="S258">
        <v>0</v>
      </c>
      <c r="T258">
        <v>7.3610445107853922E-4</v>
      </c>
      <c r="U258">
        <v>4.2283359184757362E-3</v>
      </c>
      <c r="V258">
        <v>0</v>
      </c>
      <c r="W258">
        <v>0.10850386133402674</v>
      </c>
      <c r="X258">
        <v>8.7914665039322132E-3</v>
      </c>
      <c r="Y258">
        <v>0</v>
      </c>
      <c r="Z258">
        <v>0</v>
      </c>
      <c r="AA258">
        <v>0.10240349782710634</v>
      </c>
      <c r="AB258">
        <v>3.9137960961360468E-3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L258">
        <f t="shared" si="14"/>
        <v>0.85659999999999992</v>
      </c>
      <c r="AM258">
        <f t="shared" si="15"/>
        <v>1E-3</v>
      </c>
      <c r="AN258">
        <f t="shared" ref="AN258:AN321" si="17">(SUM(AA258:AB258,AD258:AE258,W258:X258))/C258</f>
        <v>1.7599999999999994E-2</v>
      </c>
      <c r="AO258">
        <f t="shared" si="16"/>
        <v>1.2705262600068261E-2</v>
      </c>
    </row>
    <row r="259" spans="1:41" x14ac:dyDescent="0.25">
      <c r="A259" s="2">
        <v>376</v>
      </c>
      <c r="B259" t="s">
        <v>168</v>
      </c>
      <c r="C259">
        <v>0.24435894862685809</v>
      </c>
      <c r="D259">
        <v>0.18838608785439001</v>
      </c>
      <c r="E259">
        <v>2.0931787539376669E-2</v>
      </c>
      <c r="F259">
        <v>3.3592245242763698E-3</v>
      </c>
      <c r="G259">
        <v>3.9856452995548092E-3</v>
      </c>
      <c r="H259">
        <v>5.8526343814238706E-3</v>
      </c>
      <c r="I259">
        <v>6.9441076190868041E-3</v>
      </c>
      <c r="J259">
        <v>4.7750128304436341E-4</v>
      </c>
      <c r="K259">
        <v>5.6651404949784013E-4</v>
      </c>
      <c r="L259">
        <v>3.4177870459719535E-3</v>
      </c>
      <c r="M259">
        <v>4.0551373988319669E-3</v>
      </c>
      <c r="N259">
        <v>1.4965018607956842E-3</v>
      </c>
      <c r="O259">
        <v>2.1754654271641067E-3</v>
      </c>
      <c r="P259">
        <v>2.5811368359818817E-3</v>
      </c>
      <c r="Q259">
        <v>0</v>
      </c>
      <c r="R259">
        <v>0</v>
      </c>
      <c r="S259">
        <v>0</v>
      </c>
      <c r="T259">
        <v>1.8468838233800225E-5</v>
      </c>
      <c r="U259">
        <v>1.060789251061961E-4</v>
      </c>
      <c r="V259">
        <v>0</v>
      </c>
      <c r="W259">
        <v>0</v>
      </c>
      <c r="X259">
        <v>0</v>
      </c>
      <c r="Y259">
        <v>4.8697441217960623E-6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L259">
        <f t="shared" ref="AL259:AL322" si="18">(D259+E259)/C259</f>
        <v>0.85660000000000014</v>
      </c>
      <c r="AM259">
        <f t="shared" ref="AM259:AM322" si="19">(SUM(X259,AB259,AE259))/C259</f>
        <v>0</v>
      </c>
      <c r="AN259">
        <f t="shared" si="17"/>
        <v>0</v>
      </c>
      <c r="AO259">
        <f t="shared" ref="AO259:AO322" si="20">SUM(X259,AB259,AE259)</f>
        <v>0</v>
      </c>
    </row>
    <row r="260" spans="1:41" x14ac:dyDescent="0.25">
      <c r="A260" s="2">
        <v>377</v>
      </c>
      <c r="B260" t="s">
        <v>142</v>
      </c>
      <c r="C260">
        <v>30.691683474586164</v>
      </c>
      <c r="D260">
        <v>26.027583275076879</v>
      </c>
      <c r="E260">
        <v>0.26291278925363187</v>
      </c>
      <c r="F260">
        <v>0.31448588763037122</v>
      </c>
      <c r="G260">
        <v>0.37314144432135371</v>
      </c>
      <c r="H260">
        <v>0.54792318058399536</v>
      </c>
      <c r="I260">
        <v>0.65011253865589536</v>
      </c>
      <c r="J260">
        <v>4.4705335709023492E-2</v>
      </c>
      <c r="K260">
        <v>5.3040457286552926E-2</v>
      </c>
      <c r="L260">
        <v>0.31996631759310612</v>
      </c>
      <c r="M260">
        <v>0.37964526293516115</v>
      </c>
      <c r="N260">
        <v>0.14009467672474341</v>
      </c>
      <c r="O260">
        <v>0.20366512739924494</v>
      </c>
      <c r="P260">
        <v>0.24165118496804772</v>
      </c>
      <c r="Q260">
        <v>0.25586566807869282</v>
      </c>
      <c r="R260">
        <v>0.30358418800769826</v>
      </c>
      <c r="S260">
        <v>0</v>
      </c>
      <c r="T260">
        <v>1.7235793946284046E-3</v>
      </c>
      <c r="U260">
        <v>9.9375116707862837E-3</v>
      </c>
      <c r="V260">
        <v>0</v>
      </c>
      <c r="W260">
        <v>0</v>
      </c>
      <c r="X260">
        <v>0</v>
      </c>
      <c r="Y260">
        <v>2.1471420143638256E-2</v>
      </c>
      <c r="Z260">
        <v>0</v>
      </c>
      <c r="AA260">
        <v>0.50948194567813043</v>
      </c>
      <c r="AB260">
        <v>3.0691683474586166E-2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L260">
        <f t="shared" si="18"/>
        <v>0.85660000000000014</v>
      </c>
      <c r="AM260">
        <f t="shared" si="19"/>
        <v>1E-3</v>
      </c>
      <c r="AN260">
        <f t="shared" si="17"/>
        <v>1.7600000000000005E-2</v>
      </c>
      <c r="AO260">
        <f t="shared" si="20"/>
        <v>3.0691683474586166E-2</v>
      </c>
    </row>
    <row r="261" spans="1:41" x14ac:dyDescent="0.25">
      <c r="A261" s="2">
        <v>378</v>
      </c>
      <c r="B261" t="s">
        <v>142</v>
      </c>
      <c r="C261">
        <v>32.65277672162771</v>
      </c>
      <c r="D261">
        <v>27.690664684593152</v>
      </c>
      <c r="E261">
        <v>0.2797038551531319</v>
      </c>
      <c r="F261">
        <v>0.20480608578767931</v>
      </c>
      <c r="G261">
        <v>0.36214744306943913</v>
      </c>
      <c r="H261">
        <v>0.1225336751003404</v>
      </c>
      <c r="I261">
        <v>0.21666943009053358</v>
      </c>
      <c r="J261">
        <v>1.7724336732242291E-2</v>
      </c>
      <c r="K261">
        <v>3.1340922347513275E-2</v>
      </c>
      <c r="L261">
        <v>0.5064640944659643</v>
      </c>
      <c r="M261">
        <v>0.89555202592431138</v>
      </c>
      <c r="N261">
        <v>0.55082101590110077</v>
      </c>
      <c r="O261">
        <v>0.20609605398949216</v>
      </c>
      <c r="P261">
        <v>0.36442781171658717</v>
      </c>
      <c r="Q261">
        <v>0.5883489487768766</v>
      </c>
      <c r="R261">
        <v>0</v>
      </c>
      <c r="S261">
        <v>1.6827722630359282E-2</v>
      </c>
      <c r="T261">
        <v>1.2319169900080649E-2</v>
      </c>
      <c r="U261">
        <v>1.1640575148244493E-2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0.54203609357901972</v>
      </c>
      <c r="AB261">
        <v>3.2652776721627697E-2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L261">
        <f t="shared" si="18"/>
        <v>0.85659999999999958</v>
      </c>
      <c r="AM261">
        <f t="shared" si="19"/>
        <v>9.9999999999999959E-4</v>
      </c>
      <c r="AN261">
        <f t="shared" si="17"/>
        <v>1.7599999999999991E-2</v>
      </c>
      <c r="AO261">
        <f t="shared" si="20"/>
        <v>3.2652776721627697E-2</v>
      </c>
    </row>
    <row r="262" spans="1:41" x14ac:dyDescent="0.25">
      <c r="A262" s="2">
        <v>379</v>
      </c>
      <c r="B262" t="s">
        <v>142</v>
      </c>
      <c r="C262">
        <v>22.723718823449115</v>
      </c>
      <c r="D262">
        <v>19.270484535146156</v>
      </c>
      <c r="E262">
        <v>0.19465300902035398</v>
      </c>
      <c r="F262">
        <v>0.21193033743222611</v>
      </c>
      <c r="G262">
        <v>0.25145565631427153</v>
      </c>
      <c r="H262">
        <v>0.36923003672947163</v>
      </c>
      <c r="I262">
        <v>0.43809533149865698</v>
      </c>
      <c r="J262">
        <v>3.0127691998388436E-2</v>
      </c>
      <c r="K262">
        <v>3.5738627492646662E-2</v>
      </c>
      <c r="L262">
        <v>0.21562028853065479</v>
      </c>
      <c r="M262">
        <v>0.25583659567101613</v>
      </c>
      <c r="N262">
        <v>9.4404702563188947E-2</v>
      </c>
      <c r="O262">
        <v>0.13724683003934593</v>
      </c>
      <c r="P262">
        <v>0.16284154978571372</v>
      </c>
      <c r="Q262">
        <v>0.26816067977515207</v>
      </c>
      <c r="R262">
        <v>0.31818513327670311</v>
      </c>
      <c r="S262">
        <v>0</v>
      </c>
      <c r="T262">
        <v>1.1608834778204537E-3</v>
      </c>
      <c r="U262">
        <v>6.6889001184999809E-3</v>
      </c>
      <c r="V262">
        <v>0</v>
      </c>
      <c r="W262">
        <v>0.18268486383499494</v>
      </c>
      <c r="X262">
        <v>8.1026807777374466E-3</v>
      </c>
      <c r="Y262">
        <v>6.1920583286142139E-2</v>
      </c>
      <c r="Z262">
        <v>0</v>
      </c>
      <c r="AA262">
        <v>0.19452886863426033</v>
      </c>
      <c r="AB262">
        <v>1.4621038045711663E-2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L262">
        <f t="shared" si="18"/>
        <v>0.85659999999999992</v>
      </c>
      <c r="AM262">
        <f t="shared" si="19"/>
        <v>9.999999999999998E-4</v>
      </c>
      <c r="AN262">
        <f t="shared" si="17"/>
        <v>1.7600000000000001E-2</v>
      </c>
      <c r="AO262">
        <f t="shared" si="20"/>
        <v>2.2723718823449111E-2</v>
      </c>
    </row>
    <row r="263" spans="1:41" x14ac:dyDescent="0.25">
      <c r="A263" s="2">
        <v>380</v>
      </c>
      <c r="B263" t="s">
        <v>142</v>
      </c>
      <c r="C263">
        <v>25.823466248308492</v>
      </c>
      <c r="D263">
        <v>21.899177245185545</v>
      </c>
      <c r="E263">
        <v>0.22120394311550687</v>
      </c>
      <c r="F263">
        <v>0.17235272022424628</v>
      </c>
      <c r="G263">
        <v>0.30476165995144744</v>
      </c>
      <c r="H263">
        <v>0.10311707657539257</v>
      </c>
      <c r="I263">
        <v>0.18233600674181893</v>
      </c>
      <c r="J263">
        <v>1.4915843279424036E-2</v>
      </c>
      <c r="K263">
        <v>2.6374668489008001E-2</v>
      </c>
      <c r="L263">
        <v>0.42620994667849232</v>
      </c>
      <c r="M263">
        <v>0.75364341195642992</v>
      </c>
      <c r="N263">
        <v>0.46353825902988427</v>
      </c>
      <c r="O263">
        <v>0.17343810262516385</v>
      </c>
      <c r="P263">
        <v>0.30668083301543658</v>
      </c>
      <c r="Q263">
        <v>0.2926891364657972</v>
      </c>
      <c r="R263">
        <v>0</v>
      </c>
      <c r="S263">
        <v>8.3713682498814512E-3</v>
      </c>
      <c r="T263">
        <v>1.0366999673052832E-2</v>
      </c>
      <c r="U263">
        <v>9.7960210817331882E-3</v>
      </c>
      <c r="V263">
        <v>0</v>
      </c>
      <c r="W263">
        <v>4.1307221515311687E-2</v>
      </c>
      <c r="X263">
        <v>3.0759253425963022E-3</v>
      </c>
      <c r="Y263">
        <v>0</v>
      </c>
      <c r="Z263">
        <v>0</v>
      </c>
      <c r="AA263">
        <v>0.38736231820660927</v>
      </c>
      <c r="AB263">
        <v>2.2747540905712189E-2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L263">
        <f t="shared" si="18"/>
        <v>0.85659999999999992</v>
      </c>
      <c r="AM263">
        <f t="shared" si="19"/>
        <v>1E-3</v>
      </c>
      <c r="AN263">
        <f t="shared" si="17"/>
        <v>1.7600000000000001E-2</v>
      </c>
      <c r="AO263">
        <f t="shared" si="20"/>
        <v>2.5823466248308492E-2</v>
      </c>
    </row>
    <row r="264" spans="1:41" x14ac:dyDescent="0.25">
      <c r="A264" s="2">
        <v>381</v>
      </c>
      <c r="B264" t="s">
        <v>142</v>
      </c>
      <c r="C264">
        <v>1.1119742166022442</v>
      </c>
      <c r="D264">
        <v>1.1009736472706473</v>
      </c>
      <c r="E264">
        <v>1.1000569331596809E-2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L264">
        <f t="shared" si="18"/>
        <v>1</v>
      </c>
      <c r="AM264">
        <f t="shared" si="19"/>
        <v>0</v>
      </c>
      <c r="AN264">
        <f t="shared" si="17"/>
        <v>0</v>
      </c>
      <c r="AO264">
        <f t="shared" si="20"/>
        <v>0</v>
      </c>
    </row>
    <row r="265" spans="1:41" x14ac:dyDescent="0.25">
      <c r="A265" s="2">
        <v>382</v>
      </c>
      <c r="B265" t="s">
        <v>142</v>
      </c>
      <c r="C265">
        <v>28.111902926176381</v>
      </c>
      <c r="D265">
        <v>23.839849137543549</v>
      </c>
      <c r="E265">
        <v>0.24080690901914092</v>
      </c>
      <c r="F265">
        <v>0.21313309818860024</v>
      </c>
      <c r="G265">
        <v>0.2528822601679544</v>
      </c>
      <c r="H265">
        <v>0.37133553384645512</v>
      </c>
      <c r="I265">
        <v>0.44058707592974283</v>
      </c>
      <c r="J265">
        <v>3.0295265000552386E-2</v>
      </c>
      <c r="K265">
        <v>3.5944340374242045E-2</v>
      </c>
      <c r="L265">
        <v>0.21684997151243851</v>
      </c>
      <c r="M265">
        <v>0.2572891998535769</v>
      </c>
      <c r="N265">
        <v>9.4949068108398177E-2</v>
      </c>
      <c r="O265">
        <v>0.13802680306981471</v>
      </c>
      <c r="P265">
        <v>0.16376763143566275</v>
      </c>
      <c r="Q265">
        <v>0.60074003001430099</v>
      </c>
      <c r="R265">
        <v>0.71277517423317227</v>
      </c>
      <c r="S265">
        <v>0</v>
      </c>
      <c r="T265">
        <v>1.1717597437355116E-3</v>
      </c>
      <c r="U265">
        <v>6.7301766343423044E-3</v>
      </c>
      <c r="V265">
        <v>0</v>
      </c>
      <c r="W265">
        <v>0.13995829292689446</v>
      </c>
      <c r="X265">
        <v>8.4390868780714733E-3</v>
      </c>
      <c r="Y265">
        <v>0</v>
      </c>
      <c r="Z265">
        <v>0</v>
      </c>
      <c r="AA265">
        <v>0.32669929564763356</v>
      </c>
      <c r="AB265">
        <v>1.9672816048104912E-2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L265">
        <f t="shared" si="18"/>
        <v>0.85660000000000014</v>
      </c>
      <c r="AM265">
        <f t="shared" si="19"/>
        <v>1.0000000000000002E-3</v>
      </c>
      <c r="AN265">
        <f t="shared" si="17"/>
        <v>1.7600000000000001E-2</v>
      </c>
      <c r="AO265">
        <f t="shared" si="20"/>
        <v>2.8111902926176387E-2</v>
      </c>
    </row>
    <row r="266" spans="1:41" x14ac:dyDescent="0.25">
      <c r="A266" s="2">
        <v>383</v>
      </c>
      <c r="B266" t="s">
        <v>142</v>
      </c>
      <c r="C266">
        <v>1.6019620616005892</v>
      </c>
      <c r="D266">
        <v>1.5754401687670643</v>
      </c>
      <c r="E266">
        <v>1.590744563895756E-2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4.8541679705185834E-3</v>
      </c>
      <c r="R266">
        <v>5.7602792240486964E-3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L266">
        <f t="shared" si="18"/>
        <v>0.99337409577355285</v>
      </c>
      <c r="AM266">
        <f t="shared" si="19"/>
        <v>0</v>
      </c>
      <c r="AN266">
        <f t="shared" si="17"/>
        <v>0</v>
      </c>
      <c r="AO266">
        <f t="shared" si="20"/>
        <v>0</v>
      </c>
    </row>
    <row r="267" spans="1:41" x14ac:dyDescent="0.25">
      <c r="A267" s="2">
        <v>384</v>
      </c>
      <c r="B267" t="s">
        <v>142</v>
      </c>
      <c r="C267">
        <v>6124.6430072438952</v>
      </c>
      <c r="D267">
        <v>5193.9054461974301</v>
      </c>
      <c r="E267">
        <v>52.463753807689642</v>
      </c>
      <c r="F267">
        <v>47.218969658276293</v>
      </c>
      <c r="G267">
        <v>56.024595769125966</v>
      </c>
      <c r="H267">
        <v>82.26728215730617</v>
      </c>
      <c r="I267">
        <v>97.610014821649898</v>
      </c>
      <c r="J267">
        <v>6.7117496103341665</v>
      </c>
      <c r="K267">
        <v>7.9632517337224913</v>
      </c>
      <c r="L267">
        <v>48.04169161091059</v>
      </c>
      <c r="M267">
        <v>57.001410595624989</v>
      </c>
      <c r="N267">
        <v>21.035687189585968</v>
      </c>
      <c r="O267">
        <v>30.579171171003498</v>
      </c>
      <c r="P267">
        <v>36.281949675262148</v>
      </c>
      <c r="Q267">
        <v>67.005635852926119</v>
      </c>
      <c r="R267">
        <v>79.502161551936211</v>
      </c>
      <c r="S267">
        <v>0</v>
      </c>
      <c r="T267">
        <v>0.25950131910904795</v>
      </c>
      <c r="U267">
        <v>1.4913510314038587</v>
      </c>
      <c r="V267">
        <v>0</v>
      </c>
      <c r="W267">
        <v>9.7791152854051724</v>
      </c>
      <c r="X267">
        <v>0.62323632046958399</v>
      </c>
      <c r="Y267">
        <v>5.8504646191495011</v>
      </c>
      <c r="Z267">
        <v>0</v>
      </c>
      <c r="AA267">
        <v>91.889958634843481</v>
      </c>
      <c r="AB267">
        <v>5.5014066867743106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125.63520194395485</v>
      </c>
      <c r="AL267">
        <f t="shared" si="18"/>
        <v>0.85659999999999981</v>
      </c>
      <c r="AM267">
        <f t="shared" si="19"/>
        <v>9.999999999999998E-4</v>
      </c>
      <c r="AN267">
        <f t="shared" si="17"/>
        <v>1.7600000000000001E-2</v>
      </c>
      <c r="AO267">
        <f t="shared" si="20"/>
        <v>6.1246430072438942</v>
      </c>
    </row>
    <row r="268" spans="1:41" x14ac:dyDescent="0.25">
      <c r="A268" s="2">
        <v>385</v>
      </c>
      <c r="B268" t="s">
        <v>142</v>
      </c>
      <c r="C268">
        <v>1635.680228329489</v>
      </c>
      <c r="D268">
        <v>1387.1118306916696</v>
      </c>
      <c r="E268">
        <v>14.011852895370803</v>
      </c>
      <c r="F268">
        <v>9.326712261002216</v>
      </c>
      <c r="G268">
        <v>16.49197870848041</v>
      </c>
      <c r="H268">
        <v>5.5800647428244163</v>
      </c>
      <c r="I268">
        <v>9.8668709314955052</v>
      </c>
      <c r="J268">
        <v>0.80723033320038584</v>
      </c>
      <c r="K268">
        <v>1.4272013573520244</v>
      </c>
      <c r="L268">
        <v>23.063930710452432</v>
      </c>
      <c r="M268">
        <v>40.782688183852713</v>
      </c>
      <c r="N268">
        <v>25.083958745285646</v>
      </c>
      <c r="O268">
        <v>9.3853933210942877</v>
      </c>
      <c r="P268">
        <v>16.595686509972769</v>
      </c>
      <c r="Q268">
        <v>43.537397805862554</v>
      </c>
      <c r="R268">
        <v>0</v>
      </c>
      <c r="S268">
        <v>1.2451593521274082</v>
      </c>
      <c r="T268">
        <v>0.56096492625413608</v>
      </c>
      <c r="U268">
        <v>0.53008015778462414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27.152291790269519</v>
      </c>
      <c r="AB268">
        <v>1.6356802283294891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1.4832546768081805</v>
      </c>
      <c r="AL268">
        <f t="shared" si="18"/>
        <v>0.85660000000000014</v>
      </c>
      <c r="AM268">
        <f t="shared" si="19"/>
        <v>1E-3</v>
      </c>
      <c r="AN268">
        <f t="shared" si="17"/>
        <v>1.7600000000000001E-2</v>
      </c>
      <c r="AO268">
        <f t="shared" si="20"/>
        <v>1.6356802283294891</v>
      </c>
    </row>
    <row r="269" spans="1:41" x14ac:dyDescent="0.25">
      <c r="A269" s="2">
        <v>386</v>
      </c>
      <c r="B269" t="s">
        <v>142</v>
      </c>
      <c r="C269">
        <v>3351.8492792879142</v>
      </c>
      <c r="D269">
        <v>2842.4822708749971</v>
      </c>
      <c r="E269">
        <v>28.711821763030258</v>
      </c>
      <c r="F269">
        <v>9.8263757811531889</v>
      </c>
      <c r="G269">
        <v>5.3408962452923996</v>
      </c>
      <c r="H269">
        <v>6.0752010675401085</v>
      </c>
      <c r="I269">
        <v>3.3016449516353013</v>
      </c>
      <c r="J269">
        <v>3.7784523455642915</v>
      </c>
      <c r="K269">
        <v>2.0545265842462901</v>
      </c>
      <c r="L269">
        <v>86.732005599969241</v>
      </c>
      <c r="M269">
        <v>47.138454574968598</v>
      </c>
      <c r="N269">
        <v>46.880956819322236</v>
      </c>
      <c r="O269">
        <v>5.6889548705074207</v>
      </c>
      <c r="P269">
        <v>3.0910640508322254</v>
      </c>
      <c r="Q269">
        <v>143.3939632649539</v>
      </c>
      <c r="R269">
        <v>0</v>
      </c>
      <c r="S269">
        <v>10.352016469095124</v>
      </c>
      <c r="T269">
        <v>0.10910921849422678</v>
      </c>
      <c r="U269">
        <v>1.6148164337145563</v>
      </c>
      <c r="V269">
        <v>0</v>
      </c>
      <c r="W269">
        <v>0</v>
      </c>
      <c r="X269">
        <v>0</v>
      </c>
      <c r="Y269">
        <v>17.191597615449549</v>
      </c>
      <c r="Z269">
        <v>0</v>
      </c>
      <c r="AA269">
        <v>46.375329051055203</v>
      </c>
      <c r="AB269">
        <v>3.3518492792879138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38.357972426804864</v>
      </c>
      <c r="AL269">
        <f t="shared" si="18"/>
        <v>0.85660000000000003</v>
      </c>
      <c r="AM269">
        <f t="shared" si="19"/>
        <v>9.999999999999998E-4</v>
      </c>
      <c r="AN269">
        <f t="shared" si="17"/>
        <v>1.4835744148050547E-2</v>
      </c>
      <c r="AO269">
        <f t="shared" si="20"/>
        <v>3.3518492792879138</v>
      </c>
    </row>
    <row r="270" spans="1:41" x14ac:dyDescent="0.25">
      <c r="A270" s="2">
        <v>387</v>
      </c>
      <c r="B270" t="s">
        <v>142</v>
      </c>
      <c r="C270">
        <v>267.98578620114085</v>
      </c>
      <c r="D270">
        <v>227.26132019351448</v>
      </c>
      <c r="E270">
        <v>2.2953042663827969</v>
      </c>
      <c r="F270">
        <v>0.41984812877394839</v>
      </c>
      <c r="G270">
        <v>0.49752338438485061</v>
      </c>
      <c r="H270">
        <v>0.73054917130598529</v>
      </c>
      <c r="I270">
        <v>0.86648086862506435</v>
      </c>
      <c r="J270">
        <v>5.9595671592420754E-2</v>
      </c>
      <c r="K270">
        <v>7.0979112885824425E-2</v>
      </c>
      <c r="L270">
        <v>0.42654430497973972</v>
      </c>
      <c r="M270">
        <v>0.50622837662359443</v>
      </c>
      <c r="N270">
        <v>0.18682238872581267</v>
      </c>
      <c r="O270">
        <v>0.27186338794201498</v>
      </c>
      <c r="P270">
        <v>0.32208447177238375</v>
      </c>
      <c r="Q270">
        <v>0.59126941601665306</v>
      </c>
      <c r="R270">
        <v>0.70175575758815101</v>
      </c>
      <c r="S270">
        <v>0</v>
      </c>
      <c r="T270">
        <v>2.0088428175233332E-3</v>
      </c>
      <c r="U270">
        <v>1.3392285450155552E-2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32.762216171759484</v>
      </c>
      <c r="AL270">
        <f t="shared" si="18"/>
        <v>0.85660000000000014</v>
      </c>
      <c r="AM270">
        <f t="shared" si="19"/>
        <v>0</v>
      </c>
      <c r="AN270">
        <f t="shared" si="17"/>
        <v>0</v>
      </c>
      <c r="AO270">
        <f t="shared" si="20"/>
        <v>0</v>
      </c>
    </row>
    <row r="271" spans="1:41" x14ac:dyDescent="0.25">
      <c r="A271" s="2">
        <v>388</v>
      </c>
      <c r="B271" t="s">
        <v>142</v>
      </c>
      <c r="C271">
        <v>920.68707405571593</v>
      </c>
      <c r="D271">
        <v>780.77425864566817</v>
      </c>
      <c r="E271">
        <v>7.8862889904577083</v>
      </c>
      <c r="F271">
        <v>3.7879451560148549</v>
      </c>
      <c r="G271">
        <v>4.494064299265137</v>
      </c>
      <c r="H271">
        <v>6.5989505253421781</v>
      </c>
      <c r="I271">
        <v>7.829696254163891</v>
      </c>
      <c r="J271">
        <v>0.53809665491763803</v>
      </c>
      <c r="K271">
        <v>0.63876824353455197</v>
      </c>
      <c r="L271">
        <v>3.8538779477241301</v>
      </c>
      <c r="M271">
        <v>4.5720491090305435</v>
      </c>
      <c r="N271">
        <v>1.6873123748532859</v>
      </c>
      <c r="O271">
        <v>2.4529834334848846</v>
      </c>
      <c r="P271">
        <v>2.9102592469524433</v>
      </c>
      <c r="Q271">
        <v>5.316071786900717</v>
      </c>
      <c r="R271">
        <v>6.3071920260241123</v>
      </c>
      <c r="S271">
        <v>0</v>
      </c>
      <c r="T271">
        <v>2.0559687028346308E-2</v>
      </c>
      <c r="U271">
        <v>0.11981335267599584</v>
      </c>
      <c r="V271">
        <v>0</v>
      </c>
      <c r="W271">
        <v>12.776501055547079</v>
      </c>
      <c r="X271">
        <v>0.64506120811595202</v>
      </c>
      <c r="Y271">
        <v>6.6187364305297471</v>
      </c>
      <c r="Z271">
        <v>0</v>
      </c>
      <c r="AA271">
        <v>2.5069043737777972</v>
      </c>
      <c r="AB271">
        <v>0.27562586593976351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58.076057387766546</v>
      </c>
      <c r="AL271">
        <f t="shared" si="18"/>
        <v>0.85659999999999958</v>
      </c>
      <c r="AM271">
        <f t="shared" si="19"/>
        <v>9.9999999999999959E-4</v>
      </c>
      <c r="AN271">
        <f t="shared" si="17"/>
        <v>1.7599999999999994E-2</v>
      </c>
      <c r="AO271">
        <f t="shared" si="20"/>
        <v>0.92068707405571559</v>
      </c>
    </row>
    <row r="272" spans="1:41" x14ac:dyDescent="0.25">
      <c r="A272" s="2">
        <v>389</v>
      </c>
      <c r="B272" t="s">
        <v>142</v>
      </c>
      <c r="C272">
        <v>167.37450739893868</v>
      </c>
      <c r="D272">
        <v>141.93926834459455</v>
      </c>
      <c r="E272">
        <v>1.4337346933363497</v>
      </c>
      <c r="F272">
        <v>0.16384972992802582</v>
      </c>
      <c r="G272">
        <v>8.9051201162711119E-2</v>
      </c>
      <c r="H272">
        <v>0.10129477877717395</v>
      </c>
      <c r="I272">
        <v>5.5050595718364917E-2</v>
      </c>
      <c r="J272">
        <v>6.3016972247591008E-2</v>
      </c>
      <c r="K272">
        <v>3.4245617003240553E-2</v>
      </c>
      <c r="L272">
        <v>1.4461422245574396</v>
      </c>
      <c r="M272">
        <v>0.78596907961202389</v>
      </c>
      <c r="N272">
        <v>0.78167787716624582</v>
      </c>
      <c r="O272">
        <v>9.4840474282871651E-2</v>
      </c>
      <c r="P272">
        <v>5.1550430591302918E-2</v>
      </c>
      <c r="Q272">
        <v>8.2095470288095438</v>
      </c>
      <c r="R272">
        <v>0</v>
      </c>
      <c r="S272">
        <v>0.59268194530409313</v>
      </c>
      <c r="T272">
        <v>1.81308553581811E-3</v>
      </c>
      <c r="U272">
        <v>2.6923270157360818E-2</v>
      </c>
      <c r="V272">
        <v>0</v>
      </c>
      <c r="W272">
        <v>0</v>
      </c>
      <c r="X272">
        <v>0</v>
      </c>
      <c r="Y272">
        <v>4.114600363914807</v>
      </c>
      <c r="Z272">
        <v>0</v>
      </c>
      <c r="AA272">
        <v>2.7784168228223827</v>
      </c>
      <c r="AB272">
        <v>0.16737450739893872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4.4434583560178762</v>
      </c>
      <c r="AL272">
        <f t="shared" si="18"/>
        <v>0.85660000000000025</v>
      </c>
      <c r="AM272">
        <f t="shared" si="19"/>
        <v>1.0000000000000002E-3</v>
      </c>
      <c r="AN272">
        <f t="shared" si="17"/>
        <v>1.7600000000000005E-2</v>
      </c>
      <c r="AO272">
        <f t="shared" si="20"/>
        <v>0.16737450739893872</v>
      </c>
    </row>
    <row r="273" spans="1:41" x14ac:dyDescent="0.25">
      <c r="A273" s="2">
        <v>390</v>
      </c>
      <c r="B273" t="s">
        <v>142</v>
      </c>
      <c r="C273">
        <v>39.807122113927349</v>
      </c>
      <c r="D273">
        <v>33.757620952874234</v>
      </c>
      <c r="E273">
        <v>0.3411598499159289</v>
      </c>
      <c r="F273">
        <v>6.2410479073909113E-2</v>
      </c>
      <c r="G273">
        <v>7.3492713675818222E-2</v>
      </c>
      <c r="H273">
        <v>0.10848924399763642</v>
      </c>
      <c r="I273">
        <v>0.12832061118000004</v>
      </c>
      <c r="J273">
        <v>8.7491325804545488E-3</v>
      </c>
      <c r="K273">
        <v>1.0498958513269952E-2</v>
      </c>
      <c r="L273">
        <v>6.2993754579272754E-2</v>
      </c>
      <c r="M273">
        <v>7.5242534359154067E-2</v>
      </c>
      <c r="N273">
        <v>2.7413947585539906E-2</v>
      </c>
      <c r="O273">
        <v>4.0246008703539907E-2</v>
      </c>
      <c r="P273">
        <v>4.7828592606369222E-2</v>
      </c>
      <c r="Q273">
        <v>8.8074595477154086E-2</v>
      </c>
      <c r="R273">
        <v>0.10382303995472732</v>
      </c>
      <c r="S273">
        <v>0</v>
      </c>
      <c r="T273">
        <v>5.8327550536363664E-4</v>
      </c>
      <c r="U273">
        <v>1.7498265160909097E-3</v>
      </c>
      <c r="V273">
        <v>0</v>
      </c>
      <c r="W273">
        <v>0.59998857338359834</v>
      </c>
      <c r="X273">
        <v>3.6570770722551132E-2</v>
      </c>
      <c r="Y273">
        <v>0.27620513416512649</v>
      </c>
      <c r="Z273">
        <v>0</v>
      </c>
      <c r="AA273">
        <v>6.080965370759546E-2</v>
      </c>
      <c r="AB273">
        <v>3.2363513913762063E-3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3.8916141134586333</v>
      </c>
      <c r="AL273">
        <f t="shared" si="18"/>
        <v>0.85659999999999981</v>
      </c>
      <c r="AM273">
        <f t="shared" si="19"/>
        <v>9.999999999999998E-4</v>
      </c>
      <c r="AN273">
        <f t="shared" si="17"/>
        <v>1.7599999999999994E-2</v>
      </c>
      <c r="AO273">
        <f t="shared" si="20"/>
        <v>3.980712211392734E-2</v>
      </c>
    </row>
    <row r="274" spans="1:41" x14ac:dyDescent="0.25">
      <c r="A274" s="2">
        <v>391</v>
      </c>
      <c r="B274" t="s">
        <v>142</v>
      </c>
      <c r="C274">
        <v>1161.8881571038496</v>
      </c>
      <c r="D274">
        <v>985.32072878324925</v>
      </c>
      <c r="E274">
        <v>9.9526665919084447</v>
      </c>
      <c r="F274">
        <v>4.9176157237353522</v>
      </c>
      <c r="G274">
        <v>5.835207225365056</v>
      </c>
      <c r="H274">
        <v>8.5682478882100988</v>
      </c>
      <c r="I274">
        <v>10.166052873950822</v>
      </c>
      <c r="J274">
        <v>0.69878550818972818</v>
      </c>
      <c r="K274">
        <v>0.82937250099927062</v>
      </c>
      <c r="L274">
        <v>5.0035133519429396</v>
      </c>
      <c r="M274">
        <v>5.936774886439145</v>
      </c>
      <c r="N274">
        <v>2.190379101353392</v>
      </c>
      <c r="O274">
        <v>3.1845814646487032</v>
      </c>
      <c r="P274">
        <v>3.7788974946681249</v>
      </c>
      <c r="Q274">
        <v>6.3869062361374374</v>
      </c>
      <c r="R274">
        <v>7.5774046126215167</v>
      </c>
      <c r="S274">
        <v>0</v>
      </c>
      <c r="T274">
        <v>2.7278170670553329E-2</v>
      </c>
      <c r="U274">
        <v>0.15554361810203254</v>
      </c>
      <c r="V274">
        <v>0</v>
      </c>
      <c r="W274">
        <v>0.92990108056362653</v>
      </c>
      <c r="X274">
        <v>6.8832235164156139E-2</v>
      </c>
      <c r="Y274">
        <v>0.67926131814034607</v>
      </c>
      <c r="Z274">
        <v>0</v>
      </c>
      <c r="AA274">
        <v>14.785427180961662</v>
      </c>
      <c r="AB274">
        <v>1.0930559219396936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83.80172333488845</v>
      </c>
      <c r="AL274">
        <f t="shared" si="18"/>
        <v>0.85660000000000014</v>
      </c>
      <c r="AM274">
        <f t="shared" si="19"/>
        <v>1E-3</v>
      </c>
      <c r="AN274">
        <f t="shared" si="17"/>
        <v>1.4525680733933717E-2</v>
      </c>
      <c r="AO274">
        <f t="shared" si="20"/>
        <v>1.1618881571038497</v>
      </c>
    </row>
    <row r="275" spans="1:41" x14ac:dyDescent="0.25">
      <c r="A275" s="2">
        <v>392</v>
      </c>
      <c r="B275" t="s">
        <v>142</v>
      </c>
      <c r="C275">
        <v>707.89825770951677</v>
      </c>
      <c r="D275">
        <v>600.32184832153303</v>
      </c>
      <c r="E275">
        <v>6.0637992324391456</v>
      </c>
      <c r="F275">
        <v>1.4124176276209714</v>
      </c>
      <c r="G275">
        <v>0.76709602532376497</v>
      </c>
      <c r="H275">
        <v>0.87230249963922735</v>
      </c>
      <c r="I275">
        <v>0.47467173885688729</v>
      </c>
      <c r="J275">
        <v>0.54342873429191185</v>
      </c>
      <c r="K275">
        <v>0.29490949534149091</v>
      </c>
      <c r="L275">
        <v>12.460754225615631</v>
      </c>
      <c r="M275">
        <v>6.7721492013401541</v>
      </c>
      <c r="N275">
        <v>6.7356992171372836</v>
      </c>
      <c r="O275">
        <v>0.81762826060863503</v>
      </c>
      <c r="P275">
        <v>0.44402103374135887</v>
      </c>
      <c r="Q275">
        <v>23.43293148813525</v>
      </c>
      <c r="R275">
        <v>0</v>
      </c>
      <c r="S275">
        <v>1.6918853533307603</v>
      </c>
      <c r="T275">
        <v>1.5739550447144177E-2</v>
      </c>
      <c r="U275">
        <v>0.23195128195535011</v>
      </c>
      <c r="V275">
        <v>0</v>
      </c>
      <c r="W275">
        <v>0</v>
      </c>
      <c r="X275">
        <v>0</v>
      </c>
      <c r="Y275">
        <v>2.0958407848535905</v>
      </c>
      <c r="Z275">
        <v>0</v>
      </c>
      <c r="AA275">
        <v>1.5739610692226307</v>
      </c>
      <c r="AB275">
        <v>0.70789825770951686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40.167324310373189</v>
      </c>
      <c r="AL275">
        <f t="shared" si="18"/>
        <v>0.85660000000000014</v>
      </c>
      <c r="AM275">
        <f t="shared" si="19"/>
        <v>1.0000000000000002E-3</v>
      </c>
      <c r="AN275">
        <f t="shared" si="17"/>
        <v>3.2234283699402737E-3</v>
      </c>
      <c r="AO275">
        <f t="shared" si="20"/>
        <v>0.70789825770951686</v>
      </c>
    </row>
    <row r="276" spans="1:41" x14ac:dyDescent="0.25">
      <c r="A276" s="2">
        <v>393</v>
      </c>
      <c r="B276" t="s">
        <v>142</v>
      </c>
      <c r="C276">
        <v>134.49962962960484</v>
      </c>
      <c r="D276">
        <v>114.06016015137604</v>
      </c>
      <c r="E276">
        <v>1.1522225893434241</v>
      </c>
      <c r="F276">
        <v>1.2632354957556298</v>
      </c>
      <c r="G276">
        <v>1.4991042872697327</v>
      </c>
      <c r="H276">
        <v>2.2012394785037239</v>
      </c>
      <c r="I276">
        <v>2.6121860143021132</v>
      </c>
      <c r="J276">
        <v>0.17933322458240297</v>
      </c>
      <c r="K276">
        <v>0.21337615510344829</v>
      </c>
      <c r="L276">
        <v>1.2857280774544515</v>
      </c>
      <c r="M276">
        <v>1.5252443852983577</v>
      </c>
      <c r="N276">
        <v>0.56292397150015228</v>
      </c>
      <c r="O276">
        <v>0.81824585922160364</v>
      </c>
      <c r="P276">
        <v>0.97083108259799467</v>
      </c>
      <c r="Q276">
        <v>1.8180376767915445</v>
      </c>
      <c r="R276">
        <v>2.1565944999101889</v>
      </c>
      <c r="S276">
        <v>0</v>
      </c>
      <c r="T276">
        <v>6.687001821276105E-3</v>
      </c>
      <c r="U276">
        <v>4.0122010927656639E-2</v>
      </c>
      <c r="V276">
        <v>0</v>
      </c>
      <c r="W276">
        <v>0.35169765902493794</v>
      </c>
      <c r="X276">
        <v>0.12415350427348136</v>
      </c>
      <c r="Y276">
        <v>0</v>
      </c>
      <c r="Z276">
        <v>0</v>
      </c>
      <c r="AA276">
        <v>1.851040310657568E-2</v>
      </c>
      <c r="AB276">
        <v>1.0346125356123446E-2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1.6296499760839178</v>
      </c>
      <c r="AL276">
        <f t="shared" si="18"/>
        <v>0.85659999999999969</v>
      </c>
      <c r="AM276">
        <f t="shared" si="19"/>
        <v>9.9999999999999959E-4</v>
      </c>
      <c r="AN276">
        <f t="shared" si="17"/>
        <v>3.7524838778442756E-3</v>
      </c>
      <c r="AO276">
        <f t="shared" si="20"/>
        <v>0.13449962962960479</v>
      </c>
    </row>
    <row r="277" spans="1:41" x14ac:dyDescent="0.25">
      <c r="A277" s="2">
        <v>394</v>
      </c>
      <c r="B277" t="s">
        <v>142</v>
      </c>
      <c r="C277">
        <v>2.7118056581845997</v>
      </c>
      <c r="D277">
        <v>2.299703419325084</v>
      </c>
      <c r="E277">
        <v>2.3229307475843734E-2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1.8428812719016089E-2</v>
      </c>
      <c r="R277">
        <v>2.1865644420692675E-2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0.34857847424396288</v>
      </c>
      <c r="AL277">
        <f t="shared" si="18"/>
        <v>0.85659999999999981</v>
      </c>
      <c r="AM277">
        <f t="shared" si="19"/>
        <v>0</v>
      </c>
      <c r="AN277">
        <f t="shared" si="17"/>
        <v>0</v>
      </c>
      <c r="AO277">
        <f t="shared" si="20"/>
        <v>0</v>
      </c>
    </row>
    <row r="278" spans="1:41" x14ac:dyDescent="0.25">
      <c r="A278" s="2">
        <v>395</v>
      </c>
      <c r="B278" t="s">
        <v>142</v>
      </c>
      <c r="C278">
        <v>19.947350178197176</v>
      </c>
      <c r="D278">
        <v>16.916031935107885</v>
      </c>
      <c r="E278">
        <v>0.17086822753581582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1.3416643791743585</v>
      </c>
      <c r="R278">
        <v>0</v>
      </c>
      <c r="S278">
        <v>9.6854616408833444E-2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0.33112601295807315</v>
      </c>
      <c r="AB278">
        <v>1.9947350178197178E-2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1.0708576568340125</v>
      </c>
      <c r="AL278">
        <f t="shared" si="18"/>
        <v>0.85660000000000003</v>
      </c>
      <c r="AM278">
        <f t="shared" si="19"/>
        <v>1E-3</v>
      </c>
      <c r="AN278">
        <f t="shared" si="17"/>
        <v>1.7600000000000001E-2</v>
      </c>
      <c r="AO278">
        <f t="shared" si="20"/>
        <v>1.9947350178197178E-2</v>
      </c>
    </row>
    <row r="279" spans="1:41" x14ac:dyDescent="0.25">
      <c r="A279" s="2">
        <v>396</v>
      </c>
      <c r="B279" t="s">
        <v>142</v>
      </c>
      <c r="C279">
        <v>2.0123616874365329</v>
      </c>
      <c r="D279">
        <v>1.8441392857251451</v>
      </c>
      <c r="E279">
        <v>1.8626371859203721E-2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0.14959602985218412</v>
      </c>
      <c r="AL279">
        <f t="shared" si="18"/>
        <v>0.92566145997206473</v>
      </c>
      <c r="AM279">
        <f t="shared" si="19"/>
        <v>0</v>
      </c>
      <c r="AN279">
        <f t="shared" si="17"/>
        <v>0</v>
      </c>
      <c r="AO279">
        <f t="shared" si="20"/>
        <v>0</v>
      </c>
    </row>
    <row r="280" spans="1:41" x14ac:dyDescent="0.25">
      <c r="A280" s="2">
        <v>397</v>
      </c>
      <c r="B280" t="s">
        <v>142</v>
      </c>
      <c r="C280">
        <v>3.6852665944685543</v>
      </c>
      <c r="D280">
        <v>2.8411194283395873</v>
      </c>
      <c r="E280">
        <v>0.31567993648217635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2.8221812301618021E-2</v>
      </c>
      <c r="X280">
        <v>7.6510725144675849E-4</v>
      </c>
      <c r="Y280">
        <v>0.46360653758414405</v>
      </c>
      <c r="Z280">
        <v>0</v>
      </c>
      <c r="AA280">
        <v>3.2953613166559974E-2</v>
      </c>
      <c r="AB280">
        <v>2.9201593430217953E-3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L280">
        <f t="shared" si="18"/>
        <v>0.85660000000000003</v>
      </c>
      <c r="AM280">
        <f t="shared" si="19"/>
        <v>9.999999999999998E-4</v>
      </c>
      <c r="AN280">
        <f t="shared" si="17"/>
        <v>1.7599999999999994E-2</v>
      </c>
      <c r="AO280">
        <f t="shared" si="20"/>
        <v>3.6852665944685538E-3</v>
      </c>
    </row>
    <row r="281" spans="1:41" x14ac:dyDescent="0.25">
      <c r="A281" s="2">
        <v>398</v>
      </c>
      <c r="B281" t="s">
        <v>142</v>
      </c>
      <c r="C281">
        <v>3.5485650971349849</v>
      </c>
      <c r="D281">
        <v>2.9834101044558907</v>
      </c>
      <c r="E281">
        <v>5.6290757749936762E-2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5.6451756420255697E-2</v>
      </c>
      <c r="X281">
        <v>3.247839241445579E-3</v>
      </c>
      <c r="Y281">
        <v>0.44640948921958096</v>
      </c>
      <c r="Z281">
        <v>0</v>
      </c>
      <c r="AA281">
        <v>2.4544241921850311E-3</v>
      </c>
      <c r="AB281">
        <v>3.0072585568940546E-4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L281">
        <f t="shared" si="18"/>
        <v>0.85659999999999981</v>
      </c>
      <c r="AM281">
        <f t="shared" si="19"/>
        <v>9.999999999999998E-4</v>
      </c>
      <c r="AN281">
        <f t="shared" si="17"/>
        <v>1.7599999999999994E-2</v>
      </c>
      <c r="AO281">
        <f t="shared" si="20"/>
        <v>3.5485650971349846E-3</v>
      </c>
    </row>
    <row r="282" spans="1:41" x14ac:dyDescent="0.25">
      <c r="A282" s="2">
        <v>399</v>
      </c>
      <c r="B282" t="s">
        <v>142</v>
      </c>
      <c r="C282">
        <v>90.918154720444548</v>
      </c>
      <c r="D282">
        <v>77.101686678261487</v>
      </c>
      <c r="E282">
        <v>0.77880465527129439</v>
      </c>
      <c r="F282">
        <v>0.42919712483289546</v>
      </c>
      <c r="G282">
        <v>0.23326580408617545</v>
      </c>
      <c r="H282">
        <v>0.26532829097076038</v>
      </c>
      <c r="I282">
        <v>0.14420538631881472</v>
      </c>
      <c r="J282">
        <v>0.1650663167934153</v>
      </c>
      <c r="K282">
        <v>8.9711948136236952E-2</v>
      </c>
      <c r="L282">
        <v>3.788085232341035</v>
      </c>
      <c r="M282">
        <v>2.058804086486965</v>
      </c>
      <c r="N282">
        <v>2.0475726593023929</v>
      </c>
      <c r="O282">
        <v>0.24844028509339572</v>
      </c>
      <c r="P282">
        <v>0.13502617618892687</v>
      </c>
      <c r="Q282">
        <v>1.0882613666516301</v>
      </c>
      <c r="R282">
        <v>0</v>
      </c>
      <c r="S282">
        <v>7.8564796118007374E-2</v>
      </c>
      <c r="T282">
        <v>4.7579648956462689E-3</v>
      </c>
      <c r="U282">
        <v>7.053264543797215E-2</v>
      </c>
      <c r="V282">
        <v>0</v>
      </c>
      <c r="W282">
        <v>7.4526757609963938E-5</v>
      </c>
      <c r="X282">
        <v>6.7341791310020765E-6</v>
      </c>
      <c r="Y282">
        <v>0</v>
      </c>
      <c r="Z282">
        <v>0</v>
      </c>
      <c r="AA282">
        <v>1.5091668416017694</v>
      </c>
      <c r="AB282">
        <v>9.0911420541313528E-2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0.590683780177653</v>
      </c>
      <c r="AL282">
        <f t="shared" si="18"/>
        <v>0.85659999999999992</v>
      </c>
      <c r="AM282">
        <f t="shared" si="19"/>
        <v>9.999999999999998E-4</v>
      </c>
      <c r="AN282">
        <f t="shared" si="17"/>
        <v>1.7599999999999998E-2</v>
      </c>
      <c r="AO282">
        <f t="shared" si="20"/>
        <v>9.0918154720444525E-2</v>
      </c>
    </row>
    <row r="283" spans="1:41" x14ac:dyDescent="0.25">
      <c r="A283" s="2">
        <v>400</v>
      </c>
      <c r="B283" t="s">
        <v>142</v>
      </c>
      <c r="C283">
        <v>7.9935468746598319</v>
      </c>
      <c r="D283">
        <v>7.6858140387748977</v>
      </c>
      <c r="E283">
        <v>0.16704641089092143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0.13269287811935321</v>
      </c>
      <c r="AB283">
        <v>7.9935468746598314E-3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L283">
        <f t="shared" si="18"/>
        <v>0.98240000000000005</v>
      </c>
      <c r="AM283">
        <f t="shared" si="19"/>
        <v>1E-3</v>
      </c>
      <c r="AN283">
        <f t="shared" si="17"/>
        <v>1.7600000000000001E-2</v>
      </c>
      <c r="AO283">
        <f t="shared" si="20"/>
        <v>7.9935468746598314E-3</v>
      </c>
    </row>
    <row r="284" spans="1:41" x14ac:dyDescent="0.25">
      <c r="A284" s="2">
        <v>401</v>
      </c>
      <c r="B284" t="s">
        <v>139</v>
      </c>
      <c r="C284">
        <v>25.497815428122426</v>
      </c>
      <c r="D284">
        <v>21.623014279194802</v>
      </c>
      <c r="E284">
        <v>0.21841441653486532</v>
      </c>
      <c r="F284">
        <v>9.0501403835103744E-2</v>
      </c>
      <c r="G284">
        <v>0.16002856250157643</v>
      </c>
      <c r="H284">
        <v>5.4146172902306638E-2</v>
      </c>
      <c r="I284">
        <v>9.5743569108462101E-2</v>
      </c>
      <c r="J284">
        <v>7.8322219365956416E-3</v>
      </c>
      <c r="K284">
        <v>1.3849183934173314E-2</v>
      </c>
      <c r="L284">
        <v>0.22380034647960229</v>
      </c>
      <c r="M284">
        <v>0.39573374115820459</v>
      </c>
      <c r="N284">
        <v>0.24340122464503419</v>
      </c>
      <c r="O284">
        <v>9.1071331776207048E-2</v>
      </c>
      <c r="P284">
        <v>0.16103630903593666</v>
      </c>
      <c r="Q284">
        <v>1.613738186906674</v>
      </c>
      <c r="R284">
        <v>0</v>
      </c>
      <c r="S284">
        <v>4.6155442544313356E-2</v>
      </c>
      <c r="T284">
        <v>5.4436508037043136E-3</v>
      </c>
      <c r="U284">
        <v>5.1438332899047942E-3</v>
      </c>
      <c r="V284">
        <v>0</v>
      </c>
      <c r="W284">
        <v>4.0786310401492866E-2</v>
      </c>
      <c r="X284">
        <v>3.0371359097209529E-3</v>
      </c>
      <c r="Y284">
        <v>0</v>
      </c>
      <c r="Z284">
        <v>0</v>
      </c>
      <c r="AA284">
        <v>0.38247742570533927</v>
      </c>
      <c r="AB284">
        <v>2.2460679518401468E-2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L284">
        <f t="shared" si="18"/>
        <v>0.85659999999999992</v>
      </c>
      <c r="AM284">
        <f t="shared" si="19"/>
        <v>9.999999999999998E-4</v>
      </c>
      <c r="AN284">
        <f t="shared" si="17"/>
        <v>1.7599999999999994E-2</v>
      </c>
      <c r="AO284">
        <f t="shared" si="20"/>
        <v>2.549781542812242E-2</v>
      </c>
    </row>
    <row r="285" spans="1:41" x14ac:dyDescent="0.25">
      <c r="A285" s="2">
        <v>402</v>
      </c>
      <c r="B285" t="s">
        <v>139</v>
      </c>
      <c r="C285">
        <v>0.68573878816567801</v>
      </c>
      <c r="D285">
        <v>0.67888144068695844</v>
      </c>
      <c r="E285">
        <v>6.8573474787195395E-3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L285">
        <f t="shared" si="18"/>
        <v>1</v>
      </c>
      <c r="AM285">
        <f t="shared" si="19"/>
        <v>0</v>
      </c>
      <c r="AN285">
        <f t="shared" si="17"/>
        <v>0</v>
      </c>
      <c r="AO285">
        <f t="shared" si="20"/>
        <v>0</v>
      </c>
    </row>
    <row r="286" spans="1:41" x14ac:dyDescent="0.25">
      <c r="A286" s="2">
        <v>403</v>
      </c>
      <c r="B286" t="s">
        <v>139</v>
      </c>
      <c r="C286">
        <v>2.1921175292683341</v>
      </c>
      <c r="D286">
        <v>2.1701963777158819</v>
      </c>
      <c r="E286">
        <v>2.1921151552452334E-2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L286">
        <f t="shared" si="18"/>
        <v>1</v>
      </c>
      <c r="AM286">
        <f t="shared" si="19"/>
        <v>0</v>
      </c>
      <c r="AN286">
        <f t="shared" si="17"/>
        <v>0</v>
      </c>
      <c r="AO286">
        <f t="shared" si="20"/>
        <v>0</v>
      </c>
    </row>
    <row r="287" spans="1:41" x14ac:dyDescent="0.25">
      <c r="A287" s="2">
        <v>404</v>
      </c>
      <c r="B287" t="s">
        <v>139</v>
      </c>
      <c r="C287">
        <v>13.124112652756953</v>
      </c>
      <c r="D287">
        <v>11.129698260777847</v>
      </c>
      <c r="E287">
        <v>0.11241663757375668</v>
      </c>
      <c r="F287">
        <v>0.12274148645062159</v>
      </c>
      <c r="G287">
        <v>0.14562199545592125</v>
      </c>
      <c r="H287">
        <v>0.21382701257130687</v>
      </c>
      <c r="I287">
        <v>0.25370709371727018</v>
      </c>
      <c r="J287">
        <v>1.7436045285350241E-2</v>
      </c>
      <c r="K287">
        <v>2.0698125363401151E-2</v>
      </c>
      <c r="L287">
        <v>0.1248779188768898</v>
      </c>
      <c r="M287">
        <v>0.1481489516490371</v>
      </c>
      <c r="N287">
        <v>5.4674294496361138E-2</v>
      </c>
      <c r="O287">
        <v>7.9484475213849576E-2</v>
      </c>
      <c r="P287">
        <v>9.4301667847645237E-2</v>
      </c>
      <c r="Q287">
        <v>0.16965754032612182</v>
      </c>
      <c r="R287">
        <v>0.20128823093332029</v>
      </c>
      <c r="S287">
        <v>0</v>
      </c>
      <c r="T287">
        <v>6.6619933575640523E-4</v>
      </c>
      <c r="U287">
        <v>3.8823341939712651E-3</v>
      </c>
      <c r="V287">
        <v>0</v>
      </c>
      <c r="W287">
        <v>0.18212511491273609</v>
      </c>
      <c r="X287">
        <v>9.1951502326890876E-3</v>
      </c>
      <c r="Y287">
        <v>0</v>
      </c>
      <c r="Z287">
        <v>0</v>
      </c>
      <c r="AA287">
        <v>3.5735155123029272E-2</v>
      </c>
      <c r="AB287">
        <v>3.928962420067861E-3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L287">
        <f t="shared" si="18"/>
        <v>0.85659999999999981</v>
      </c>
      <c r="AM287">
        <f t="shared" si="19"/>
        <v>9.999999999999998E-4</v>
      </c>
      <c r="AN287">
        <f t="shared" si="17"/>
        <v>1.7599999999999994E-2</v>
      </c>
      <c r="AO287">
        <f t="shared" si="20"/>
        <v>1.3124112652756949E-2</v>
      </c>
    </row>
    <row r="288" spans="1:41" x14ac:dyDescent="0.25">
      <c r="A288" s="2">
        <v>405</v>
      </c>
      <c r="B288" t="s">
        <v>139</v>
      </c>
      <c r="C288">
        <v>59.173506487383094</v>
      </c>
      <c r="D288">
        <v>50.181145832400404</v>
      </c>
      <c r="E288">
        <v>0.50687982469195303</v>
      </c>
      <c r="F288">
        <v>0.60158412513768811</v>
      </c>
      <c r="G288">
        <v>0.71377374347320166</v>
      </c>
      <c r="H288">
        <v>1.0481138968579398</v>
      </c>
      <c r="I288">
        <v>1.2435865232673937</v>
      </c>
      <c r="J288">
        <v>8.550426540653093E-2</v>
      </c>
      <c r="K288">
        <v>0.10145845781080379</v>
      </c>
      <c r="L288">
        <v>0.61206762796826519</v>
      </c>
      <c r="M288">
        <v>0.72621594985948879</v>
      </c>
      <c r="N288">
        <v>0.26800192346565777</v>
      </c>
      <c r="O288">
        <v>0.3895869777149657</v>
      </c>
      <c r="P288">
        <v>0.46224383326716567</v>
      </c>
      <c r="Q288">
        <v>0.53491129890147882</v>
      </c>
      <c r="R288">
        <v>0.63466813824211743</v>
      </c>
      <c r="S288">
        <v>0</v>
      </c>
      <c r="T288">
        <v>3.3094068719784799E-3</v>
      </c>
      <c r="U288">
        <v>1.9000947868117988E-2</v>
      </c>
      <c r="V288">
        <v>0</v>
      </c>
      <c r="W288">
        <v>0.36225033971506404</v>
      </c>
      <c r="X288">
        <v>1.1071654396944458E-2</v>
      </c>
      <c r="Y288">
        <v>0</v>
      </c>
      <c r="Z288">
        <v>0</v>
      </c>
      <c r="AA288">
        <v>0.62002986797549531</v>
      </c>
      <c r="AB288">
        <v>4.8101852090438636E-2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L288">
        <f t="shared" si="18"/>
        <v>0.85659999999999992</v>
      </c>
      <c r="AM288">
        <f t="shared" si="19"/>
        <v>1E-3</v>
      </c>
      <c r="AN288">
        <f t="shared" si="17"/>
        <v>1.7599999999999998E-2</v>
      </c>
      <c r="AO288">
        <f t="shared" si="20"/>
        <v>5.9173506487383093E-2</v>
      </c>
    </row>
    <row r="289" spans="1:41" x14ac:dyDescent="0.25">
      <c r="A289" s="2">
        <v>406</v>
      </c>
      <c r="B289" t="s">
        <v>139</v>
      </c>
      <c r="C289">
        <v>0.23284570719804359</v>
      </c>
      <c r="D289">
        <v>0.23051741071564313</v>
      </c>
      <c r="E289">
        <v>2.3282964824004652E-3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L289">
        <f t="shared" si="18"/>
        <v>1</v>
      </c>
      <c r="AM289">
        <f t="shared" si="19"/>
        <v>0</v>
      </c>
      <c r="AN289">
        <f t="shared" si="17"/>
        <v>0</v>
      </c>
      <c r="AO289">
        <f t="shared" si="20"/>
        <v>0</v>
      </c>
    </row>
    <row r="290" spans="1:41" x14ac:dyDescent="0.25">
      <c r="A290" s="2">
        <v>407</v>
      </c>
      <c r="B290" t="s">
        <v>139</v>
      </c>
      <c r="C290">
        <v>9835.1446379103709</v>
      </c>
      <c r="D290">
        <v>8340.5369403000841</v>
      </c>
      <c r="E290">
        <v>84.247956533941803</v>
      </c>
      <c r="F290">
        <v>85.43021581520361</v>
      </c>
      <c r="G290">
        <v>101.3622038065178</v>
      </c>
      <c r="H290">
        <v>148.84184155779312</v>
      </c>
      <c r="I290">
        <v>176.60071719253406</v>
      </c>
      <c r="J290">
        <v>12.143214580148681</v>
      </c>
      <c r="K290">
        <v>14.407481252274412</v>
      </c>
      <c r="L290">
        <v>86.919019820308037</v>
      </c>
      <c r="M290">
        <v>103.12948199577123</v>
      </c>
      <c r="N290">
        <v>38.059113661037074</v>
      </c>
      <c r="O290">
        <v>55.324958648394961</v>
      </c>
      <c r="P290">
        <v>65.643046613549416</v>
      </c>
      <c r="Q290">
        <v>121.92096555917207</v>
      </c>
      <c r="R290">
        <v>144.65869959348601</v>
      </c>
      <c r="S290">
        <v>0</v>
      </c>
      <c r="T290">
        <v>0.46984797144876589</v>
      </c>
      <c r="U290">
        <v>2.6976985761556591</v>
      </c>
      <c r="V290">
        <v>0</v>
      </c>
      <c r="W290">
        <v>75.317646312748991</v>
      </c>
      <c r="X290">
        <v>2.041898540742638</v>
      </c>
      <c r="Y290">
        <v>20.434900010160675</v>
      </c>
      <c r="Z290">
        <v>0</v>
      </c>
      <c r="AA290">
        <v>87.945754676563212</v>
      </c>
      <c r="AB290">
        <v>7.7932460971677351</v>
      </c>
      <c r="AC290">
        <v>34.114933186261837</v>
      </c>
      <c r="AD290">
        <v>0</v>
      </c>
      <c r="AE290">
        <v>0</v>
      </c>
      <c r="AF290">
        <v>0</v>
      </c>
      <c r="AG290">
        <v>0</v>
      </c>
      <c r="AH290">
        <v>25.1028556089075</v>
      </c>
      <c r="AL290">
        <f t="shared" si="18"/>
        <v>0.85660000000000025</v>
      </c>
      <c r="AM290">
        <f t="shared" si="19"/>
        <v>1.0000000000000002E-3</v>
      </c>
      <c r="AN290">
        <f t="shared" si="17"/>
        <v>1.7600000000000005E-2</v>
      </c>
      <c r="AO290">
        <f t="shared" si="20"/>
        <v>9.8351446379103731</v>
      </c>
    </row>
    <row r="291" spans="1:41" x14ac:dyDescent="0.25">
      <c r="A291" s="2">
        <v>408</v>
      </c>
      <c r="B291" t="s">
        <v>139</v>
      </c>
      <c r="C291">
        <v>6149.4601243020534</v>
      </c>
      <c r="D291">
        <v>5214.9514268462517</v>
      </c>
      <c r="E291">
        <v>52.676115630887359</v>
      </c>
      <c r="F291">
        <v>35.478488402437975</v>
      </c>
      <c r="G291">
        <v>62.735097386849574</v>
      </c>
      <c r="H291">
        <v>21.226568710227426</v>
      </c>
      <c r="I291">
        <v>37.533334642055898</v>
      </c>
      <c r="J291">
        <v>3.0704394815044638</v>
      </c>
      <c r="K291">
        <v>5.4291544202722752</v>
      </c>
      <c r="L291">
        <v>87.734482622941485</v>
      </c>
      <c r="M291">
        <v>155.13658556429615</v>
      </c>
      <c r="N291">
        <v>95.418993433880331</v>
      </c>
      <c r="O291">
        <v>35.702029588459652</v>
      </c>
      <c r="P291">
        <v>63.129877056757898</v>
      </c>
      <c r="Q291">
        <v>156.27321930734783</v>
      </c>
      <c r="R291">
        <v>0</v>
      </c>
      <c r="S291">
        <v>4.4698840083937874</v>
      </c>
      <c r="T291">
        <v>2.133927332453931</v>
      </c>
      <c r="U291">
        <v>2.0162406485222721</v>
      </c>
      <c r="V291">
        <v>0</v>
      </c>
      <c r="W291">
        <v>0</v>
      </c>
      <c r="X291">
        <v>0</v>
      </c>
      <c r="Y291">
        <v>5.5578432339278185</v>
      </c>
      <c r="Z291">
        <v>0</v>
      </c>
      <c r="AA291">
        <v>102.08103806341408</v>
      </c>
      <c r="AB291">
        <v>6.1494601243020535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0.55591779686939791</v>
      </c>
      <c r="AL291">
        <f t="shared" si="18"/>
        <v>0.85660000000000003</v>
      </c>
      <c r="AM291">
        <f t="shared" si="19"/>
        <v>1E-3</v>
      </c>
      <c r="AN291">
        <f t="shared" si="17"/>
        <v>1.7600000000000001E-2</v>
      </c>
      <c r="AO291">
        <f t="shared" si="20"/>
        <v>6.1494601243020535</v>
      </c>
    </row>
    <row r="292" spans="1:41" x14ac:dyDescent="0.25">
      <c r="A292" s="2">
        <v>409</v>
      </c>
      <c r="B292" t="s">
        <v>139</v>
      </c>
      <c r="C292">
        <v>0.23214723931264555</v>
      </c>
      <c r="D292">
        <v>0.17897159267569096</v>
      </c>
      <c r="E292">
        <v>1.9885732519521221E-2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3.6930756653986698E-3</v>
      </c>
      <c r="X292">
        <v>2.1247374445564166E-4</v>
      </c>
      <c r="Y292">
        <v>2.920412270553081E-2</v>
      </c>
      <c r="Z292">
        <v>0</v>
      </c>
      <c r="AA292">
        <v>1.6056850719124651E-4</v>
      </c>
      <c r="AB292">
        <v>1.9673494857003857E-5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L292">
        <f t="shared" si="18"/>
        <v>0.85660000000000003</v>
      </c>
      <c r="AM292">
        <f t="shared" si="19"/>
        <v>9.999999999999998E-4</v>
      </c>
      <c r="AN292">
        <f t="shared" si="17"/>
        <v>1.7600000000000001E-2</v>
      </c>
      <c r="AO292">
        <f t="shared" si="20"/>
        <v>2.3214723931264553E-4</v>
      </c>
    </row>
    <row r="293" spans="1:41" x14ac:dyDescent="0.25">
      <c r="A293" s="2">
        <v>410</v>
      </c>
      <c r="B293" t="s">
        <v>139</v>
      </c>
      <c r="C293">
        <v>11.160321670573868</v>
      </c>
      <c r="D293">
        <v>9.4643322097592595</v>
      </c>
      <c r="E293">
        <v>9.5599333254314481E-2</v>
      </c>
      <c r="F293">
        <v>0.1461625380875306</v>
      </c>
      <c r="G293">
        <v>0.17341822562647044</v>
      </c>
      <c r="H293">
        <v>0.25465136844939334</v>
      </c>
      <c r="I293">
        <v>0.30214705966221067</v>
      </c>
      <c r="J293">
        <v>2.0780137641776872E-2</v>
      </c>
      <c r="K293">
        <v>2.4648087511999681E-2</v>
      </c>
      <c r="L293">
        <v>0.14870805846030641</v>
      </c>
      <c r="M293">
        <v>0.17644181955959864</v>
      </c>
      <c r="N293">
        <v>6.5115652852859612E-2</v>
      </c>
      <c r="O293">
        <v>9.4656106349608846E-2</v>
      </c>
      <c r="P293">
        <v>0.11230712333819891</v>
      </c>
      <c r="Q293">
        <v>3.4731384561058481E-2</v>
      </c>
      <c r="R293">
        <v>4.1208678289511094E-2</v>
      </c>
      <c r="S293">
        <v>0</v>
      </c>
      <c r="T293">
        <v>8.009075673972505E-4</v>
      </c>
      <c r="U293">
        <v>4.6129796023717234E-3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L293">
        <f t="shared" si="18"/>
        <v>0.85659999999999992</v>
      </c>
      <c r="AM293">
        <f t="shared" si="19"/>
        <v>0</v>
      </c>
      <c r="AN293">
        <f t="shared" si="17"/>
        <v>0</v>
      </c>
      <c r="AO293">
        <f t="shared" si="20"/>
        <v>0</v>
      </c>
    </row>
    <row r="294" spans="1:41" x14ac:dyDescent="0.25">
      <c r="A294" s="2">
        <v>411</v>
      </c>
      <c r="B294" t="s">
        <v>322</v>
      </c>
      <c r="C294">
        <v>3919.1700682502501</v>
      </c>
      <c r="D294">
        <v>3323.5889687521521</v>
      </c>
      <c r="E294">
        <v>33.572111711011871</v>
      </c>
      <c r="F294">
        <v>44.010184382987141</v>
      </c>
      <c r="G294">
        <v>52.217829482909053</v>
      </c>
      <c r="H294">
        <v>78.953319888771787</v>
      </c>
      <c r="I294">
        <v>93.677701025387847</v>
      </c>
      <c r="J294">
        <v>8.7275682403210837</v>
      </c>
      <c r="K294">
        <v>10.355319412405288</v>
      </c>
      <c r="L294">
        <v>39.164918762211954</v>
      </c>
      <c r="M294">
        <v>46.469143872153097</v>
      </c>
      <c r="N294">
        <v>25.141353998907533</v>
      </c>
      <c r="O294">
        <v>11.868654962697532</v>
      </c>
      <c r="P294">
        <v>14.082052555234114</v>
      </c>
      <c r="Q294">
        <v>29.698613463057971</v>
      </c>
      <c r="R294">
        <v>35.237192198669206</v>
      </c>
      <c r="S294">
        <v>0</v>
      </c>
      <c r="T294">
        <v>1.6645331026258361</v>
      </c>
      <c r="U294">
        <v>1.0757207227257715</v>
      </c>
      <c r="V294">
        <v>0</v>
      </c>
      <c r="W294">
        <v>0</v>
      </c>
      <c r="X294">
        <v>0</v>
      </c>
      <c r="Y294">
        <v>0.55241250652111717</v>
      </c>
      <c r="Z294">
        <v>0</v>
      </c>
      <c r="AA294">
        <v>65.05822313295414</v>
      </c>
      <c r="AB294">
        <v>3.9191700682502497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0.13507600829494906</v>
      </c>
      <c r="AL294">
        <f t="shared" si="18"/>
        <v>0.85660000000000003</v>
      </c>
      <c r="AM294">
        <f t="shared" si="19"/>
        <v>9.999999999999998E-4</v>
      </c>
      <c r="AN294">
        <f t="shared" si="17"/>
        <v>1.7599999999999998E-2</v>
      </c>
      <c r="AO294">
        <f t="shared" si="20"/>
        <v>3.9191700682502497</v>
      </c>
    </row>
    <row r="295" spans="1:41" x14ac:dyDescent="0.25">
      <c r="A295" s="2">
        <v>412</v>
      </c>
      <c r="B295" t="s">
        <v>322</v>
      </c>
      <c r="C295">
        <v>11784.896611363871</v>
      </c>
      <c r="D295">
        <v>9993.992869587215</v>
      </c>
      <c r="E295">
        <v>100.94956770708083</v>
      </c>
      <c r="F295">
        <v>100.90933274602928</v>
      </c>
      <c r="G295">
        <v>122.73913895460319</v>
      </c>
      <c r="H295">
        <v>185.05872712512118</v>
      </c>
      <c r="I295">
        <v>225.09262461026188</v>
      </c>
      <c r="J295">
        <v>81.706980599307983</v>
      </c>
      <c r="K295">
        <v>99.382750418962701</v>
      </c>
      <c r="L295">
        <v>148.87699941152141</v>
      </c>
      <c r="M295">
        <v>181.08369951757504</v>
      </c>
      <c r="N295">
        <v>89.101941177865939</v>
      </c>
      <c r="O295">
        <v>35.410511400591929</v>
      </c>
      <c r="P295">
        <v>43.070910429100358</v>
      </c>
      <c r="Q295">
        <v>156.33886943153556</v>
      </c>
      <c r="R295">
        <v>0</v>
      </c>
      <c r="S295">
        <v>4.6207292585543884</v>
      </c>
      <c r="T295">
        <v>3.0762947876780014</v>
      </c>
      <c r="U295">
        <v>2.8907957380686371</v>
      </c>
      <c r="V295">
        <v>0</v>
      </c>
      <c r="W295">
        <v>0</v>
      </c>
      <c r="X295">
        <v>0</v>
      </c>
      <c r="Y295">
        <v>1.1314545598866577</v>
      </c>
      <c r="Z295">
        <v>0</v>
      </c>
      <c r="AA295">
        <v>195.62928374864029</v>
      </c>
      <c r="AB295">
        <v>11.784896611363873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2.048233542910737</v>
      </c>
      <c r="AL295">
        <f t="shared" si="18"/>
        <v>0.85660000000000036</v>
      </c>
      <c r="AM295">
        <f t="shared" si="19"/>
        <v>1.0000000000000002E-3</v>
      </c>
      <c r="AN295">
        <f t="shared" si="17"/>
        <v>1.7600000000000005E-2</v>
      </c>
      <c r="AO295">
        <f t="shared" si="20"/>
        <v>11.784896611363873</v>
      </c>
    </row>
    <row r="296" spans="1:41" x14ac:dyDescent="0.25">
      <c r="A296" s="2">
        <v>413</v>
      </c>
      <c r="B296" t="s">
        <v>322</v>
      </c>
      <c r="C296">
        <v>29.032305251503391</v>
      </c>
      <c r="D296">
        <v>24.620380165137195</v>
      </c>
      <c r="E296">
        <v>0.24869251330060124</v>
      </c>
      <c r="F296">
        <v>0.29399073430739386</v>
      </c>
      <c r="G296">
        <v>0.34881845266218481</v>
      </c>
      <c r="H296">
        <v>0.52741183617375353</v>
      </c>
      <c r="I296">
        <v>0.62577170014785344</v>
      </c>
      <c r="J296">
        <v>5.8301117447847335E-2</v>
      </c>
      <c r="K296">
        <v>6.9173809801200026E-2</v>
      </c>
      <c r="L296">
        <v>0.26162438212979777</v>
      </c>
      <c r="M296">
        <v>0.31041604172899434</v>
      </c>
      <c r="N296">
        <v>0.16794586635421091</v>
      </c>
      <c r="O296">
        <v>7.9283124029299268E-2</v>
      </c>
      <c r="P296">
        <v>9.4069102667212745E-2</v>
      </c>
      <c r="Q296">
        <v>0.59827305344457582</v>
      </c>
      <c r="R296">
        <v>0.70984768135188181</v>
      </c>
      <c r="S296">
        <v>0</v>
      </c>
      <c r="T296">
        <v>1.1119478988653699E-2</v>
      </c>
      <c r="U296">
        <v>7.1861918307253563E-3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L296">
        <f t="shared" si="18"/>
        <v>0.85659999999999969</v>
      </c>
      <c r="AM296">
        <f t="shared" si="19"/>
        <v>0</v>
      </c>
      <c r="AN296">
        <f t="shared" si="17"/>
        <v>0</v>
      </c>
      <c r="AO296">
        <f t="shared" si="20"/>
        <v>0</v>
      </c>
    </row>
    <row r="297" spans="1:41" x14ac:dyDescent="0.25">
      <c r="A297" s="2">
        <v>414</v>
      </c>
      <c r="B297" t="s">
        <v>322</v>
      </c>
      <c r="C297">
        <v>21.784212392483596</v>
      </c>
      <c r="D297">
        <v>18.473753436507895</v>
      </c>
      <c r="E297">
        <v>0.18660289889355786</v>
      </c>
      <c r="F297">
        <v>0.19882529846406535</v>
      </c>
      <c r="G297">
        <v>0.24183744786232431</v>
      </c>
      <c r="H297">
        <v>0.36462759385280202</v>
      </c>
      <c r="I297">
        <v>0.44350810071832802</v>
      </c>
      <c r="J297">
        <v>0.16099028610353336</v>
      </c>
      <c r="K297">
        <v>0.19581718087554978</v>
      </c>
      <c r="L297">
        <v>0.2933377042215185</v>
      </c>
      <c r="M297">
        <v>0.35679555020693521</v>
      </c>
      <c r="N297">
        <v>0.17556076066362281</v>
      </c>
      <c r="O297">
        <v>6.9770346186873416E-2</v>
      </c>
      <c r="P297">
        <v>8.4864225767578835E-2</v>
      </c>
      <c r="Q297">
        <v>9.7819840237558547E-2</v>
      </c>
      <c r="R297">
        <v>0</v>
      </c>
      <c r="S297">
        <v>2.8911492191570627E-3</v>
      </c>
      <c r="T297">
        <v>6.0612193525140445E-3</v>
      </c>
      <c r="U297">
        <v>5.6957878683540075E-3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0.36161792571522777</v>
      </c>
      <c r="AB297">
        <v>2.1784212392483598E-2</v>
      </c>
      <c r="AC297">
        <v>4.2051427373721528E-2</v>
      </c>
      <c r="AD297">
        <v>0</v>
      </c>
      <c r="AE297">
        <v>0</v>
      </c>
      <c r="AF297">
        <v>0</v>
      </c>
      <c r="AG297">
        <v>0</v>
      </c>
      <c r="AH297">
        <v>0</v>
      </c>
      <c r="AL297">
        <f t="shared" si="18"/>
        <v>0.85660000000000025</v>
      </c>
      <c r="AM297">
        <f t="shared" si="19"/>
        <v>1E-3</v>
      </c>
      <c r="AN297">
        <f t="shared" si="17"/>
        <v>1.7600000000000005E-2</v>
      </c>
      <c r="AO297">
        <f t="shared" si="20"/>
        <v>2.1784212392483598E-2</v>
      </c>
    </row>
    <row r="298" spans="1:41" x14ac:dyDescent="0.25">
      <c r="A298" s="2">
        <v>415</v>
      </c>
      <c r="B298" t="s">
        <v>64</v>
      </c>
      <c r="C298">
        <v>4.8210120911976553</v>
      </c>
      <c r="D298">
        <v>4.772523534089788</v>
      </c>
      <c r="E298">
        <v>4.820720529269041E-2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2.8135181517718877E-4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L298">
        <f t="shared" si="18"/>
        <v>0.99994164050828849</v>
      </c>
      <c r="AM298">
        <f t="shared" si="19"/>
        <v>0</v>
      </c>
      <c r="AN298">
        <f t="shared" si="17"/>
        <v>0</v>
      </c>
      <c r="AO298">
        <f t="shared" si="20"/>
        <v>0</v>
      </c>
    </row>
    <row r="299" spans="1:41" x14ac:dyDescent="0.25">
      <c r="A299" s="2">
        <v>416</v>
      </c>
      <c r="B299" t="s">
        <v>64</v>
      </c>
      <c r="C299">
        <v>1.2992519651707137</v>
      </c>
      <c r="D299">
        <v>1.2862594497108908</v>
      </c>
      <c r="E299">
        <v>1.2992515459822869E-2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L299">
        <f t="shared" si="18"/>
        <v>1</v>
      </c>
      <c r="AM299">
        <f t="shared" si="19"/>
        <v>0</v>
      </c>
      <c r="AN299">
        <f t="shared" si="17"/>
        <v>0</v>
      </c>
      <c r="AO299">
        <f t="shared" si="20"/>
        <v>0</v>
      </c>
    </row>
    <row r="300" spans="1:41" x14ac:dyDescent="0.25">
      <c r="A300" s="2">
        <v>417</v>
      </c>
      <c r="B300" t="s">
        <v>64</v>
      </c>
      <c r="C300">
        <v>1890.3869937621332</v>
      </c>
      <c r="D300">
        <v>1668.9032225544063</v>
      </c>
      <c r="E300">
        <v>16.857599508844856</v>
      </c>
      <c r="F300">
        <v>20.300178181778406</v>
      </c>
      <c r="G300">
        <v>15.952063736078667</v>
      </c>
      <c r="H300">
        <v>11.799594086733263</v>
      </c>
      <c r="I300">
        <v>9.2722712402222172</v>
      </c>
      <c r="J300">
        <v>1.8740535797598183</v>
      </c>
      <c r="K300">
        <v>1.4726642740836411</v>
      </c>
      <c r="L300">
        <v>20.771620561696306</v>
      </c>
      <c r="M300">
        <v>16.322579827437753</v>
      </c>
      <c r="N300">
        <v>17.847370131677696</v>
      </c>
      <c r="O300">
        <v>26.703297200518982</v>
      </c>
      <c r="P300">
        <v>20.983706619049329</v>
      </c>
      <c r="Q300">
        <v>17.13118089263714</v>
      </c>
      <c r="R300">
        <v>0</v>
      </c>
      <c r="S300">
        <v>0.49594379538235295</v>
      </c>
      <c r="T300">
        <v>0.1872042129354432</v>
      </c>
      <c r="U300">
        <v>0.55256070530160506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20.580866173906536</v>
      </c>
      <c r="AB300">
        <v>1.8903869937621334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0.48862948592089356</v>
      </c>
      <c r="AL300">
        <f t="shared" si="18"/>
        <v>0.89175434851482582</v>
      </c>
      <c r="AM300">
        <f t="shared" si="19"/>
        <v>1E-3</v>
      </c>
      <c r="AN300">
        <f t="shared" si="17"/>
        <v>1.1887117950884622E-2</v>
      </c>
      <c r="AO300">
        <f t="shared" si="20"/>
        <v>1.8903869937621334</v>
      </c>
    </row>
    <row r="301" spans="1:41" x14ac:dyDescent="0.25">
      <c r="A301" s="2">
        <v>418</v>
      </c>
      <c r="B301" t="s">
        <v>64</v>
      </c>
      <c r="C301">
        <v>35.416883924816268</v>
      </c>
      <c r="D301">
        <v>30.034721691504284</v>
      </c>
      <c r="E301">
        <v>0.30338107849332907</v>
      </c>
      <c r="F301">
        <v>4.8863771016148028E-2</v>
      </c>
      <c r="G301">
        <v>5.7976665544820581E-2</v>
      </c>
      <c r="H301">
        <v>7.4482765721605892E-2</v>
      </c>
      <c r="I301">
        <v>8.8372663787733063E-2</v>
      </c>
      <c r="J301">
        <v>4.8641786119813783E-2</v>
      </c>
      <c r="K301">
        <v>5.7712757535869956E-2</v>
      </c>
      <c r="L301">
        <v>0.74861383743104004</v>
      </c>
      <c r="M301">
        <v>0.88822732024686191</v>
      </c>
      <c r="N301">
        <v>0.44931842651155657</v>
      </c>
      <c r="O301">
        <v>0.11587329960756031</v>
      </c>
      <c r="P301">
        <v>0.13748222849925823</v>
      </c>
      <c r="Q301">
        <v>0.77130840278141721</v>
      </c>
      <c r="R301">
        <v>0.9151531896997751</v>
      </c>
      <c r="S301">
        <v>0</v>
      </c>
      <c r="T301">
        <v>3.1866061535748225E-2</v>
      </c>
      <c r="U301">
        <v>2.1550821702677268E-2</v>
      </c>
      <c r="V301">
        <v>0</v>
      </c>
      <c r="W301">
        <v>0.12887212387490743</v>
      </c>
      <c r="X301">
        <v>9.4678798610894968E-3</v>
      </c>
      <c r="Y301">
        <v>0</v>
      </c>
      <c r="Z301">
        <v>0</v>
      </c>
      <c r="AA301">
        <v>0.45904814927704257</v>
      </c>
      <c r="AB301">
        <v>2.5949004063726765E-2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L301">
        <f t="shared" si="18"/>
        <v>0.85659999999999992</v>
      </c>
      <c r="AM301">
        <f t="shared" si="19"/>
        <v>9.999999999999998E-4</v>
      </c>
      <c r="AN301">
        <f t="shared" si="17"/>
        <v>1.7599999999999998E-2</v>
      </c>
      <c r="AO301">
        <f t="shared" si="20"/>
        <v>3.5416883924816261E-2</v>
      </c>
    </row>
    <row r="302" spans="1:41" x14ac:dyDescent="0.25">
      <c r="A302" s="2">
        <v>419</v>
      </c>
      <c r="B302" t="s">
        <v>64</v>
      </c>
      <c r="C302">
        <v>14.12854946037079</v>
      </c>
      <c r="D302">
        <v>12.528818901939681</v>
      </c>
      <c r="E302">
        <v>0.1265538151186377</v>
      </c>
      <c r="F302">
        <v>0.18230904680747026</v>
      </c>
      <c r="G302">
        <v>0.1432595313048797</v>
      </c>
      <c r="H302">
        <v>0.10596729392257954</v>
      </c>
      <c r="I302">
        <v>8.3271021444670842E-2</v>
      </c>
      <c r="J302">
        <v>1.6831072905379298E-2</v>
      </c>
      <c r="K302">
        <v>1.3225229917627009E-2</v>
      </c>
      <c r="L302">
        <v>0.18654248955180638</v>
      </c>
      <c r="M302">
        <v>0.14658723410896865</v>
      </c>
      <c r="N302">
        <v>0.16028031037097215</v>
      </c>
      <c r="O302">
        <v>0.23981283529733183</v>
      </c>
      <c r="P302">
        <v>0.18844668296949119</v>
      </c>
      <c r="Q302">
        <v>0</v>
      </c>
      <c r="R302">
        <v>0</v>
      </c>
      <c r="S302">
        <v>0</v>
      </c>
      <c r="T302">
        <v>1.6816809284273041E-3</v>
      </c>
      <c r="U302">
        <v>4.9623137828656416E-3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L302">
        <f t="shared" si="18"/>
        <v>0.89573050315996061</v>
      </c>
      <c r="AM302">
        <f t="shared" si="19"/>
        <v>0</v>
      </c>
      <c r="AN302">
        <f t="shared" si="17"/>
        <v>0</v>
      </c>
      <c r="AO302">
        <f t="shared" si="20"/>
        <v>0</v>
      </c>
    </row>
    <row r="303" spans="1:41" x14ac:dyDescent="0.25">
      <c r="A303" s="2">
        <v>420</v>
      </c>
      <c r="B303" t="s">
        <v>64</v>
      </c>
      <c r="C303">
        <v>6359.1489270885349</v>
      </c>
      <c r="D303">
        <v>5394.2274045345139</v>
      </c>
      <c r="E303">
        <v>54.487341680028962</v>
      </c>
      <c r="F303">
        <v>5.88884376249983</v>
      </c>
      <c r="G303">
        <v>6.9869704925924037</v>
      </c>
      <c r="H303">
        <v>8.9762013960968421</v>
      </c>
      <c r="I303">
        <v>10.650029505354988</v>
      </c>
      <c r="J303">
        <v>5.8617483225545017</v>
      </c>
      <c r="K303">
        <v>6.9553084054652805</v>
      </c>
      <c r="L303">
        <v>90.218075881720111</v>
      </c>
      <c r="M303">
        <v>107.04312327075571</v>
      </c>
      <c r="N303">
        <v>54.148866736584019</v>
      </c>
      <c r="O303">
        <v>13.96419819564402</v>
      </c>
      <c r="P303">
        <v>16.568405166293207</v>
      </c>
      <c r="Q303">
        <v>126.84690485373014</v>
      </c>
      <c r="R303">
        <v>150.50313570752004</v>
      </c>
      <c r="S303">
        <v>0</v>
      </c>
      <c r="T303">
        <v>3.8402458367457402</v>
      </c>
      <c r="U303">
        <v>2.5972044738606241</v>
      </c>
      <c r="V303">
        <v>0</v>
      </c>
      <c r="W303">
        <v>8.3270145481701476</v>
      </c>
      <c r="X303">
        <v>0.99339751543574684</v>
      </c>
      <c r="Y303">
        <v>9.7525468177997805</v>
      </c>
      <c r="Z303">
        <v>0</v>
      </c>
      <c r="AA303">
        <v>28.582693535587495</v>
      </c>
      <c r="AB303">
        <v>3.6539752089506159</v>
      </c>
      <c r="AC303">
        <v>0</v>
      </c>
      <c r="AD303">
        <v>68.680608034805772</v>
      </c>
      <c r="AE303">
        <v>1.7134896923945657</v>
      </c>
      <c r="AF303">
        <v>9.0932308588823609</v>
      </c>
      <c r="AG303">
        <v>1.7553642909182241</v>
      </c>
      <c r="AH303">
        <v>168.54608805602302</v>
      </c>
      <c r="AL303">
        <f t="shared" si="18"/>
        <v>0.85683081316184495</v>
      </c>
      <c r="AM303">
        <f t="shared" si="19"/>
        <v>1.0002694526755136E-3</v>
      </c>
      <c r="AN303">
        <f t="shared" si="17"/>
        <v>1.7604742367089039E-2</v>
      </c>
      <c r="AO303">
        <f t="shared" si="20"/>
        <v>6.3608624167809289</v>
      </c>
    </row>
    <row r="304" spans="1:41" x14ac:dyDescent="0.25">
      <c r="A304" s="2">
        <v>421</v>
      </c>
      <c r="B304" t="s">
        <v>64</v>
      </c>
      <c r="C304">
        <v>5469.3911077848798</v>
      </c>
      <c r="D304">
        <v>4795.3035477174881</v>
      </c>
      <c r="E304">
        <v>48.43752055788498</v>
      </c>
      <c r="F304">
        <v>52.42533578594788</v>
      </c>
      <c r="G304">
        <v>41.196965115590409</v>
      </c>
      <c r="H304">
        <v>30.472292982224225</v>
      </c>
      <c r="I304">
        <v>23.945482439220477</v>
      </c>
      <c r="J304">
        <v>4.839999114151265</v>
      </c>
      <c r="K304">
        <v>3.8027804049188196</v>
      </c>
      <c r="L304">
        <v>53.642524720107431</v>
      </c>
      <c r="M304">
        <v>42.15324988322083</v>
      </c>
      <c r="N304">
        <v>46.091274343138991</v>
      </c>
      <c r="O304">
        <v>68.961203577136317</v>
      </c>
      <c r="P304">
        <v>54.190950385442129</v>
      </c>
      <c r="Q304">
        <v>114.63298879194924</v>
      </c>
      <c r="R304">
        <v>0</v>
      </c>
      <c r="S304">
        <v>3.3182621894717932</v>
      </c>
      <c r="T304">
        <v>0.4834674476299074</v>
      </c>
      <c r="U304">
        <v>1.4269744048988455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76.689975192521914</v>
      </c>
      <c r="AB304">
        <v>5.4693911077848805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1.9069216241528175</v>
      </c>
      <c r="AL304">
        <f t="shared" si="18"/>
        <v>0.8856088315536651</v>
      </c>
      <c r="AM304">
        <f t="shared" si="19"/>
        <v>1.0000000000000002E-3</v>
      </c>
      <c r="AN304">
        <f t="shared" si="17"/>
        <v>1.5021665973633689E-2</v>
      </c>
      <c r="AO304">
        <f t="shared" si="20"/>
        <v>5.4693911077848805</v>
      </c>
    </row>
    <row r="305" spans="1:41" x14ac:dyDescent="0.25">
      <c r="A305" s="2">
        <v>422</v>
      </c>
      <c r="B305" t="s">
        <v>64</v>
      </c>
      <c r="C305">
        <v>1488.4675047093458</v>
      </c>
      <c r="D305">
        <v>1262.352946648788</v>
      </c>
      <c r="E305">
        <v>12.750660958563621</v>
      </c>
      <c r="F305">
        <v>1.9622777124478994</v>
      </c>
      <c r="G305">
        <v>2.3281440196860057</v>
      </c>
      <c r="H305">
        <v>2.9907452181048737</v>
      </c>
      <c r="I305">
        <v>3.5491168185424762</v>
      </c>
      <c r="J305">
        <v>1.9537691912015129</v>
      </c>
      <c r="K305">
        <v>2.3175083681280224</v>
      </c>
      <c r="L305">
        <v>30.061668065074343</v>
      </c>
      <c r="M305">
        <v>35.667720001287272</v>
      </c>
      <c r="N305">
        <v>18.043382868118488</v>
      </c>
      <c r="O305">
        <v>4.6530975566176469</v>
      </c>
      <c r="P305">
        <v>5.5209667237490772</v>
      </c>
      <c r="Q305">
        <v>32.553962866249712</v>
      </c>
      <c r="R305">
        <v>38.626099481927632</v>
      </c>
      <c r="S305">
        <v>0</v>
      </c>
      <c r="T305">
        <v>1.2794687760688628</v>
      </c>
      <c r="U305">
        <v>0.86574203681983086</v>
      </c>
      <c r="V305">
        <v>0</v>
      </c>
      <c r="W305">
        <v>0</v>
      </c>
      <c r="X305">
        <v>0</v>
      </c>
      <c r="Y305">
        <v>4.7876860364838256</v>
      </c>
      <c r="Z305">
        <v>0</v>
      </c>
      <c r="AA305">
        <v>17.696913899559021</v>
      </c>
      <c r="AB305">
        <v>1.3924358326889537</v>
      </c>
      <c r="AC305">
        <v>0</v>
      </c>
      <c r="AD305">
        <v>7.0132424000931382</v>
      </c>
      <c r="AE305">
        <v>9.6127799820212703E-2</v>
      </c>
      <c r="AF305">
        <v>9.9949229145596494E-2</v>
      </c>
      <c r="AG305">
        <v>0</v>
      </c>
      <c r="AH305">
        <v>0</v>
      </c>
      <c r="AL305">
        <f t="shared" si="18"/>
        <v>0.8566553207060722</v>
      </c>
      <c r="AM305">
        <f t="shared" si="19"/>
        <v>1.0000645817255106E-3</v>
      </c>
      <c r="AN305">
        <f t="shared" si="17"/>
        <v>1.7601136638368983E-2</v>
      </c>
      <c r="AO305">
        <f t="shared" si="20"/>
        <v>1.4885636325091665</v>
      </c>
    </row>
    <row r="306" spans="1:41" x14ac:dyDescent="0.25">
      <c r="A306" s="2">
        <v>423</v>
      </c>
      <c r="B306" t="s">
        <v>64</v>
      </c>
      <c r="C306">
        <v>49.502070772993278</v>
      </c>
      <c r="D306">
        <v>45.78740952541218</v>
      </c>
      <c r="E306">
        <v>0.46249827553542705</v>
      </c>
      <c r="F306">
        <v>3.6089277142551675E-2</v>
      </c>
      <c r="G306">
        <v>4.2820140273037835E-2</v>
      </c>
      <c r="H306">
        <v>5.5008832250567387E-2</v>
      </c>
      <c r="I306">
        <v>6.5268695252935313E-2</v>
      </c>
      <c r="J306">
        <v>3.5924168853931314E-2</v>
      </c>
      <c r="K306">
        <v>4.2624169078990408E-2</v>
      </c>
      <c r="L306">
        <v>0.55289673734170042</v>
      </c>
      <c r="M306">
        <v>0.6560076196884943</v>
      </c>
      <c r="N306">
        <v>0.33184761567207571</v>
      </c>
      <c r="O306">
        <v>8.5580099346407618E-2</v>
      </c>
      <c r="P306">
        <v>0.1015385129083549</v>
      </c>
      <c r="Q306">
        <v>0.55207302437933403</v>
      </c>
      <c r="R306">
        <v>0.65503245728574877</v>
      </c>
      <c r="S306">
        <v>0</v>
      </c>
      <c r="T306">
        <v>2.3534874934932365E-2</v>
      </c>
      <c r="U306">
        <v>1.5916747636626496E-2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L306">
        <f t="shared" si="18"/>
        <v>0.93430248631497759</v>
      </c>
      <c r="AM306">
        <f t="shared" si="19"/>
        <v>0</v>
      </c>
      <c r="AN306">
        <f t="shared" si="17"/>
        <v>0</v>
      </c>
      <c r="AO306">
        <f t="shared" si="20"/>
        <v>0</v>
      </c>
    </row>
    <row r="307" spans="1:41" x14ac:dyDescent="0.25">
      <c r="A307" s="2">
        <v>424</v>
      </c>
      <c r="B307" t="s">
        <v>64</v>
      </c>
      <c r="C307">
        <v>1.5898757637294261</v>
      </c>
      <c r="D307">
        <v>1.5739769661719027</v>
      </c>
      <c r="E307">
        <v>1.589879755752327E-2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L307">
        <f t="shared" si="18"/>
        <v>1</v>
      </c>
      <c r="AM307">
        <f t="shared" si="19"/>
        <v>0</v>
      </c>
      <c r="AN307">
        <f t="shared" si="17"/>
        <v>0</v>
      </c>
      <c r="AO307">
        <f t="shared" si="20"/>
        <v>0</v>
      </c>
    </row>
    <row r="308" spans="1:41" x14ac:dyDescent="0.25">
      <c r="A308" s="2">
        <v>425</v>
      </c>
      <c r="B308" t="s">
        <v>314</v>
      </c>
      <c r="C308">
        <v>1653.5585532394084</v>
      </c>
      <c r="D308">
        <v>1402.2739245745504</v>
      </c>
      <c r="E308">
        <v>14.164332130326448</v>
      </c>
      <c r="F308">
        <v>13.514041208867152</v>
      </c>
      <c r="G308">
        <v>16.437552270791087</v>
      </c>
      <c r="H308">
        <v>24.783527887460611</v>
      </c>
      <c r="I308">
        <v>30.144990581553877</v>
      </c>
      <c r="J308">
        <v>10.942417174460699</v>
      </c>
      <c r="K308">
        <v>13.309581186091609</v>
      </c>
      <c r="L308">
        <v>19.937995082052144</v>
      </c>
      <c r="M308">
        <v>24.25118838440174</v>
      </c>
      <c r="N308">
        <v>11.932763952053424</v>
      </c>
      <c r="O308">
        <v>4.7422503112537555</v>
      </c>
      <c r="P308">
        <v>5.7681726271314684</v>
      </c>
      <c r="Q308">
        <v>17.72621412014594</v>
      </c>
      <c r="R308">
        <v>0</v>
      </c>
      <c r="S308">
        <v>0.52391345137766265</v>
      </c>
      <c r="T308">
        <v>0.41197759409204221</v>
      </c>
      <c r="U308">
        <v>0.38713942624264885</v>
      </c>
      <c r="V308">
        <v>0</v>
      </c>
      <c r="W308">
        <v>0</v>
      </c>
      <c r="X308">
        <v>0</v>
      </c>
      <c r="Y308">
        <v>0.75184268241581265</v>
      </c>
      <c r="Z308">
        <v>0</v>
      </c>
      <c r="AA308">
        <v>27.449071983774171</v>
      </c>
      <c r="AB308">
        <v>1.6535585532394079</v>
      </c>
      <c r="AC308">
        <v>6.305486127596998</v>
      </c>
      <c r="AD308">
        <v>0</v>
      </c>
      <c r="AE308">
        <v>0</v>
      </c>
      <c r="AF308">
        <v>0</v>
      </c>
      <c r="AG308">
        <v>0</v>
      </c>
      <c r="AH308">
        <v>6.1466119295289241</v>
      </c>
      <c r="AL308">
        <f t="shared" si="18"/>
        <v>0.85659999999999981</v>
      </c>
      <c r="AM308">
        <f t="shared" si="19"/>
        <v>9.999999999999998E-4</v>
      </c>
      <c r="AN308">
        <f t="shared" si="17"/>
        <v>1.7599999999999994E-2</v>
      </c>
      <c r="AO308">
        <f t="shared" si="20"/>
        <v>1.6535585532394079</v>
      </c>
    </row>
    <row r="309" spans="1:41" x14ac:dyDescent="0.25">
      <c r="A309" s="2">
        <v>426</v>
      </c>
      <c r="B309" t="s">
        <v>314</v>
      </c>
      <c r="C309">
        <v>1086.7209926838573</v>
      </c>
      <c r="D309">
        <v>921.57619819828801</v>
      </c>
      <c r="E309">
        <v>9.3090041347042174</v>
      </c>
      <c r="F309">
        <v>3.8485026095490129</v>
      </c>
      <c r="G309">
        <v>2.386006918143146</v>
      </c>
      <c r="H309">
        <v>3.2220273040372454</v>
      </c>
      <c r="I309">
        <v>1.9982401986151199</v>
      </c>
      <c r="J309">
        <v>0.31755817210424064</v>
      </c>
      <c r="K309">
        <v>0.1976637601873335</v>
      </c>
      <c r="L309">
        <v>2.4173304673927674</v>
      </c>
      <c r="M309">
        <v>1.4992202138798847</v>
      </c>
      <c r="N309">
        <v>0.85114230082503384</v>
      </c>
      <c r="O309">
        <v>2.7791740708306505</v>
      </c>
      <c r="P309">
        <v>1.7228070901573604</v>
      </c>
      <c r="Q309">
        <v>3.469858510475837</v>
      </c>
      <c r="R309">
        <v>0</v>
      </c>
      <c r="S309">
        <v>0.10372768821639378</v>
      </c>
      <c r="T309">
        <v>1.2961558045071051E-2</v>
      </c>
      <c r="U309">
        <v>5.9407141039908976E-2</v>
      </c>
      <c r="V309">
        <v>0</v>
      </c>
      <c r="W309">
        <v>0</v>
      </c>
      <c r="X309">
        <v>0</v>
      </c>
      <c r="Y309">
        <v>26.909332526678106</v>
      </c>
      <c r="Z309">
        <v>0</v>
      </c>
      <c r="AA309">
        <v>18.039568478552031</v>
      </c>
      <c r="AB309">
        <v>1.0867209926838572</v>
      </c>
      <c r="AC309">
        <v>84.914540349452139</v>
      </c>
      <c r="AD309">
        <v>0</v>
      </c>
      <c r="AE309">
        <v>0</v>
      </c>
      <c r="AF309">
        <v>0</v>
      </c>
      <c r="AG309">
        <v>0</v>
      </c>
      <c r="AH309">
        <v>0</v>
      </c>
      <c r="AL309">
        <f t="shared" si="18"/>
        <v>0.85660000000000003</v>
      </c>
      <c r="AM309">
        <f t="shared" si="19"/>
        <v>1E-3</v>
      </c>
      <c r="AN309">
        <f t="shared" si="17"/>
        <v>1.7600000000000001E-2</v>
      </c>
      <c r="AO309">
        <f t="shared" si="20"/>
        <v>1.0867209926838572</v>
      </c>
    </row>
    <row r="310" spans="1:41" x14ac:dyDescent="0.25">
      <c r="A310" s="2">
        <v>427</v>
      </c>
      <c r="B310" t="s">
        <v>314</v>
      </c>
      <c r="C310">
        <v>12661.488964572431</v>
      </c>
      <c r="D310">
        <v>10737.373382418549</v>
      </c>
      <c r="E310">
        <v>108.45806463419736</v>
      </c>
      <c r="F310">
        <v>72.615517738993034</v>
      </c>
      <c r="G310">
        <v>88.324933875977152</v>
      </c>
      <c r="H310">
        <v>133.17073350772117</v>
      </c>
      <c r="I310">
        <v>161.97969617502974</v>
      </c>
      <c r="J310">
        <v>58.797368417768169</v>
      </c>
      <c r="K310">
        <v>71.517029907668089</v>
      </c>
      <c r="L310">
        <v>107.13354190595005</v>
      </c>
      <c r="M310">
        <v>130.31031913225451</v>
      </c>
      <c r="N310">
        <v>64.118861341276016</v>
      </c>
      <c r="O310">
        <v>25.48229470220927</v>
      </c>
      <c r="P310">
        <v>30.994181932402636</v>
      </c>
      <c r="Q310">
        <v>70.241958213384166</v>
      </c>
      <c r="R310">
        <v>0</v>
      </c>
      <c r="S310">
        <v>2.0761772159235843</v>
      </c>
      <c r="T310">
        <v>2.2137084949920025</v>
      </c>
      <c r="U310">
        <v>2.0802980749669442</v>
      </c>
      <c r="V310">
        <v>0</v>
      </c>
      <c r="W310">
        <v>0</v>
      </c>
      <c r="X310">
        <v>0</v>
      </c>
      <c r="Y310">
        <v>85.153451600707044</v>
      </c>
      <c r="Z310">
        <v>0</v>
      </c>
      <c r="AA310">
        <v>210.18071681190239</v>
      </c>
      <c r="AB310">
        <v>12.661488964572433</v>
      </c>
      <c r="AC310">
        <v>449.59085688621735</v>
      </c>
      <c r="AD310">
        <v>0</v>
      </c>
      <c r="AE310">
        <v>0</v>
      </c>
      <c r="AF310">
        <v>0</v>
      </c>
      <c r="AG310">
        <v>0</v>
      </c>
      <c r="AH310">
        <v>37.014382619770622</v>
      </c>
      <c r="AL310">
        <f t="shared" si="18"/>
        <v>0.85660000000000014</v>
      </c>
      <c r="AM310">
        <f t="shared" si="19"/>
        <v>1.0000000000000002E-3</v>
      </c>
      <c r="AN310">
        <f t="shared" si="17"/>
        <v>1.7600000000000005E-2</v>
      </c>
      <c r="AO310">
        <f t="shared" si="20"/>
        <v>12.661488964572433</v>
      </c>
    </row>
    <row r="311" spans="1:41" x14ac:dyDescent="0.25">
      <c r="A311" s="2">
        <v>428</v>
      </c>
      <c r="B311" t="s">
        <v>314</v>
      </c>
      <c r="C311">
        <v>23.096286252835519</v>
      </c>
      <c r="D311">
        <v>19.586435910759583</v>
      </c>
      <c r="E311">
        <v>0.19784289341931824</v>
      </c>
      <c r="F311">
        <v>0.51171481548073039</v>
      </c>
      <c r="G311">
        <v>0.31736214975029214</v>
      </c>
      <c r="H311">
        <v>0.42848142365677627</v>
      </c>
      <c r="I311">
        <v>0.26574142425304631</v>
      </c>
      <c r="J311">
        <v>4.2269266994172494E-2</v>
      </c>
      <c r="K311">
        <v>2.6215173705378753E-2</v>
      </c>
      <c r="L311">
        <v>0.32149544454984719</v>
      </c>
      <c r="M311">
        <v>0.19938946070451324</v>
      </c>
      <c r="N311">
        <v>0.11332099613677384</v>
      </c>
      <c r="O311">
        <v>0.36949567304022102</v>
      </c>
      <c r="P311">
        <v>0.2291588324061975</v>
      </c>
      <c r="Q311">
        <v>0</v>
      </c>
      <c r="R311">
        <v>0</v>
      </c>
      <c r="S311">
        <v>0</v>
      </c>
      <c r="T311">
        <v>1.7713073115669291E-3</v>
      </c>
      <c r="U311">
        <v>7.8876626934813992E-3</v>
      </c>
      <c r="V311">
        <v>0</v>
      </c>
      <c r="W311">
        <v>3.4161663363197761E-5</v>
      </c>
      <c r="X311">
        <v>2.0302642627316734E-6</v>
      </c>
      <c r="Y311">
        <v>0</v>
      </c>
      <c r="Z311">
        <v>0</v>
      </c>
      <c r="AA311">
        <v>0.38336419013370626</v>
      </c>
      <c r="AB311">
        <v>2.3094255988572784E-2</v>
      </c>
      <c r="AC311">
        <v>7.1209179923709662E-2</v>
      </c>
      <c r="AD311">
        <v>0</v>
      </c>
      <c r="AE311">
        <v>0</v>
      </c>
      <c r="AF311">
        <v>0</v>
      </c>
      <c r="AG311">
        <v>0</v>
      </c>
      <c r="AH311">
        <v>0</v>
      </c>
      <c r="AL311">
        <f t="shared" si="18"/>
        <v>0.85659999999999981</v>
      </c>
      <c r="AM311">
        <f t="shared" si="19"/>
        <v>1E-3</v>
      </c>
      <c r="AN311">
        <f t="shared" si="17"/>
        <v>1.7599999999999991E-2</v>
      </c>
      <c r="AO311">
        <f t="shared" si="20"/>
        <v>2.3096286252835517E-2</v>
      </c>
    </row>
    <row r="312" spans="1:41" x14ac:dyDescent="0.25">
      <c r="A312" s="2">
        <v>429</v>
      </c>
      <c r="B312" t="s">
        <v>314</v>
      </c>
      <c r="C312">
        <v>2.4248544040532383</v>
      </c>
      <c r="D312">
        <v>2.4006058971831439</v>
      </c>
      <c r="E312">
        <v>2.4248506870094482E-2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L312">
        <f t="shared" si="18"/>
        <v>1</v>
      </c>
      <c r="AM312">
        <f t="shared" si="19"/>
        <v>0</v>
      </c>
      <c r="AN312">
        <f t="shared" si="17"/>
        <v>0</v>
      </c>
      <c r="AO312">
        <f t="shared" si="20"/>
        <v>0</v>
      </c>
    </row>
    <row r="313" spans="1:41" x14ac:dyDescent="0.25">
      <c r="A313" s="2">
        <v>430</v>
      </c>
      <c r="B313" t="s">
        <v>92</v>
      </c>
      <c r="C313">
        <v>37.688823388852342</v>
      </c>
      <c r="D313">
        <v>31.961403462210853</v>
      </c>
      <c r="E313">
        <v>0.32284265268006662</v>
      </c>
      <c r="F313">
        <v>0.23586418054751879</v>
      </c>
      <c r="G313">
        <v>0.41706541732108637</v>
      </c>
      <c r="H313">
        <v>0.14111540992951027</v>
      </c>
      <c r="I313">
        <v>0.2495262781957294</v>
      </c>
      <c r="J313">
        <v>2.0412286778527119E-2</v>
      </c>
      <c r="K313">
        <v>3.6093654699957567E-2</v>
      </c>
      <c r="L313">
        <v>0.5832670333472475</v>
      </c>
      <c r="M313">
        <v>1.0313587482394309</v>
      </c>
      <c r="N313">
        <v>0.63435071681059851</v>
      </c>
      <c r="O313">
        <v>0.23734952310689375</v>
      </c>
      <c r="P313">
        <v>0.41969179990140026</v>
      </c>
      <c r="Q313">
        <v>0.6878911349315725</v>
      </c>
      <c r="R313">
        <v>0</v>
      </c>
      <c r="S313">
        <v>1.9674765096770224E-2</v>
      </c>
      <c r="T313">
        <v>1.4187207950298512E-2</v>
      </c>
      <c r="U313">
        <v>1.3405825461083588E-2</v>
      </c>
      <c r="V313">
        <v>0</v>
      </c>
      <c r="W313">
        <v>6.0287049050851575E-2</v>
      </c>
      <c r="X313">
        <v>4.4892504313591439E-3</v>
      </c>
      <c r="Y313">
        <v>0</v>
      </c>
      <c r="Z313">
        <v>0</v>
      </c>
      <c r="AA313">
        <v>0.56534741920409737</v>
      </c>
      <c r="AB313">
        <v>3.3199572957493199E-2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L313">
        <f t="shared" si="18"/>
        <v>0.85660000000000014</v>
      </c>
      <c r="AM313">
        <f t="shared" si="19"/>
        <v>1E-3</v>
      </c>
      <c r="AN313">
        <f t="shared" si="17"/>
        <v>1.7600000000000005E-2</v>
      </c>
      <c r="AO313">
        <f t="shared" si="20"/>
        <v>3.7688823388852342E-2</v>
      </c>
    </row>
    <row r="314" spans="1:41" x14ac:dyDescent="0.25">
      <c r="A314" s="2">
        <v>431</v>
      </c>
      <c r="B314" t="s">
        <v>92</v>
      </c>
      <c r="C314">
        <v>4074.6975265540514</v>
      </c>
      <c r="D314">
        <v>3463.4113277004722</v>
      </c>
      <c r="E314">
        <v>34.983985638415028</v>
      </c>
      <c r="F314">
        <v>7.098475354588281</v>
      </c>
      <c r="G314">
        <v>8.4225948807597248</v>
      </c>
      <c r="H314">
        <v>10.820640271694767</v>
      </c>
      <c r="I314">
        <v>12.838202362444893</v>
      </c>
      <c r="J314">
        <v>7.0664441284303319</v>
      </c>
      <c r="K314">
        <v>8.3840698850262232</v>
      </c>
      <c r="L314">
        <v>108.75483666257018</v>
      </c>
      <c r="M314">
        <v>129.0369411932941</v>
      </c>
      <c r="N314">
        <v>65.274893895759391</v>
      </c>
      <c r="O314">
        <v>16.833502534580383</v>
      </c>
      <c r="P314">
        <v>19.972604685504148</v>
      </c>
      <c r="Q314">
        <v>72.801101051020424</v>
      </c>
      <c r="R314">
        <v>86.378099831832984</v>
      </c>
      <c r="S314">
        <v>0</v>
      </c>
      <c r="T314">
        <v>4.6294404486445302</v>
      </c>
      <c r="U314">
        <v>3.1308782389009671</v>
      </c>
      <c r="V314">
        <v>0</v>
      </c>
      <c r="W314">
        <v>2.0160806166657959</v>
      </c>
      <c r="X314">
        <v>1.1746311717610178</v>
      </c>
      <c r="Y314">
        <v>0</v>
      </c>
      <c r="Z314">
        <v>0</v>
      </c>
      <c r="AA314">
        <v>7.6135979549975952</v>
      </c>
      <c r="AB314">
        <v>2.9000663547930339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1.1551116918950184</v>
      </c>
      <c r="AL314">
        <f t="shared" si="18"/>
        <v>0.85856564580327521</v>
      </c>
      <c r="AM314">
        <f t="shared" si="19"/>
        <v>1E-3</v>
      </c>
      <c r="AN314">
        <f t="shared" si="17"/>
        <v>3.3632867246976136E-3</v>
      </c>
      <c r="AO314">
        <f t="shared" si="20"/>
        <v>4.0746975265540515</v>
      </c>
    </row>
    <row r="315" spans="1:41" x14ac:dyDescent="0.25">
      <c r="A315" s="2">
        <v>432</v>
      </c>
      <c r="B315" t="s">
        <v>92</v>
      </c>
      <c r="C315">
        <v>4223.3314422422827</v>
      </c>
      <c r="D315">
        <v>3842.4689542881856</v>
      </c>
      <c r="E315">
        <v>38.812586729552599</v>
      </c>
      <c r="F315">
        <v>22.566879387719503</v>
      </c>
      <c r="G315">
        <v>26.774572633486535</v>
      </c>
      <c r="H315">
        <v>39.316401469443008</v>
      </c>
      <c r="I315">
        <v>46.648798507965303</v>
      </c>
      <c r="J315">
        <v>3.2069076857430048</v>
      </c>
      <c r="K315">
        <v>3.8062315127628663</v>
      </c>
      <c r="L315">
        <v>22.959738483322504</v>
      </c>
      <c r="M315">
        <v>27.241987792451759</v>
      </c>
      <c r="N315">
        <v>10.053727284245882</v>
      </c>
      <c r="O315">
        <v>14.614131626624383</v>
      </c>
      <c r="P315">
        <v>17.339285309231126</v>
      </c>
      <c r="Q315">
        <v>30.712883560395927</v>
      </c>
      <c r="R315">
        <v>36.440252251308458</v>
      </c>
      <c r="S315">
        <v>0</v>
      </c>
      <c r="T315">
        <v>0.12426169870241155</v>
      </c>
      <c r="U315">
        <v>0.71307097870768466</v>
      </c>
      <c r="V315">
        <v>0</v>
      </c>
      <c r="W315">
        <v>24.122072697029544</v>
      </c>
      <c r="X315">
        <v>1.4794154761129068</v>
      </c>
      <c r="Y315">
        <v>0</v>
      </c>
      <c r="Z315">
        <v>0</v>
      </c>
      <c r="AA315">
        <v>8.8911483052785716</v>
      </c>
      <c r="AB315">
        <v>2.7439159661293759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2.2942185978843059</v>
      </c>
      <c r="AL315">
        <f t="shared" si="18"/>
        <v>0.91900945831451464</v>
      </c>
      <c r="AM315">
        <f t="shared" si="19"/>
        <v>1E-3</v>
      </c>
      <c r="AN315">
        <f t="shared" si="17"/>
        <v>8.8168671944867504E-3</v>
      </c>
      <c r="AO315">
        <f t="shared" si="20"/>
        <v>4.2233314422422827</v>
      </c>
    </row>
    <row r="316" spans="1:41" x14ac:dyDescent="0.25">
      <c r="A316" s="2">
        <v>433</v>
      </c>
      <c r="B316" t="s">
        <v>92</v>
      </c>
      <c r="C316">
        <v>5214.714479327451</v>
      </c>
      <c r="D316">
        <v>4422.2552271379491</v>
      </c>
      <c r="E316">
        <v>44.66919585394627</v>
      </c>
      <c r="F316">
        <v>33.051165226206493</v>
      </c>
      <c r="G316">
        <v>58.442664739588622</v>
      </c>
      <c r="H316">
        <v>19.774121675716849</v>
      </c>
      <c r="I316">
        <v>34.965647682277556</v>
      </c>
      <c r="J316">
        <v>2.8602140427269558</v>
      </c>
      <c r="K316">
        <v>5.0578391795536337</v>
      </c>
      <c r="L316">
        <v>81.732083271828799</v>
      </c>
      <c r="M316">
        <v>144.5222333358773</v>
      </c>
      <c r="N316">
        <v>88.890249784893996</v>
      </c>
      <c r="O316">
        <v>33.259271748598174</v>
      </c>
      <c r="P316">
        <v>58.810600572969555</v>
      </c>
      <c r="Q316">
        <v>115.41338099185903</v>
      </c>
      <c r="R316">
        <v>0</v>
      </c>
      <c r="S316">
        <v>3.3009094307487157</v>
      </c>
      <c r="T316">
        <v>1.9880175961166457</v>
      </c>
      <c r="U316">
        <v>1.8784615182229478</v>
      </c>
      <c r="V316">
        <v>0</v>
      </c>
      <c r="W316">
        <v>58.25182097858044</v>
      </c>
      <c r="X316">
        <v>5.1909029976866874</v>
      </c>
      <c r="Y316">
        <v>0</v>
      </c>
      <c r="Z316">
        <v>0</v>
      </c>
      <c r="AA316">
        <v>0.24296901447353866</v>
      </c>
      <c r="AB316">
        <v>2.3811481640764617E-2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0.13369106598967076</v>
      </c>
      <c r="AL316">
        <f t="shared" si="18"/>
        <v>0.85660000000000003</v>
      </c>
      <c r="AM316">
        <f t="shared" si="19"/>
        <v>1.0000000000000002E-3</v>
      </c>
      <c r="AN316">
        <f t="shared" si="17"/>
        <v>1.2217256519976934E-2</v>
      </c>
      <c r="AO316">
        <f t="shared" si="20"/>
        <v>5.2147144793274522</v>
      </c>
    </row>
    <row r="317" spans="1:41" x14ac:dyDescent="0.25">
      <c r="A317" s="2">
        <v>434</v>
      </c>
      <c r="B317" t="s">
        <v>92</v>
      </c>
      <c r="C317">
        <v>100.69204722669048</v>
      </c>
      <c r="D317">
        <v>99.585782338481707</v>
      </c>
      <c r="E317">
        <v>1.005572840982085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0.10069204722669048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L317">
        <f t="shared" si="18"/>
        <v>0.999</v>
      </c>
      <c r="AM317">
        <f t="shared" si="19"/>
        <v>1E-3</v>
      </c>
      <c r="AN317">
        <f t="shared" si="17"/>
        <v>1E-3</v>
      </c>
      <c r="AO317">
        <f t="shared" si="20"/>
        <v>0.10069204722669048</v>
      </c>
    </row>
    <row r="318" spans="1:41" x14ac:dyDescent="0.25">
      <c r="A318" s="2">
        <v>435</v>
      </c>
      <c r="B318" t="s">
        <v>92</v>
      </c>
      <c r="C318">
        <v>294.91428295418746</v>
      </c>
      <c r="D318">
        <v>291.36712250223002</v>
      </c>
      <c r="E318">
        <v>3.2522461690032025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0.27897297036206925</v>
      </c>
      <c r="Y318">
        <v>0</v>
      </c>
      <c r="Z318">
        <v>0</v>
      </c>
      <c r="AA318">
        <v>0</v>
      </c>
      <c r="AB318">
        <v>1.5941312592118242E-2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L318">
        <f t="shared" si="18"/>
        <v>0.99899999999999989</v>
      </c>
      <c r="AM318">
        <f t="shared" si="19"/>
        <v>1E-3</v>
      </c>
      <c r="AN318">
        <f t="shared" si="17"/>
        <v>1E-3</v>
      </c>
      <c r="AO318">
        <f t="shared" si="20"/>
        <v>0.29491428295418748</v>
      </c>
    </row>
    <row r="319" spans="1:41" x14ac:dyDescent="0.25">
      <c r="A319" s="2">
        <v>436</v>
      </c>
      <c r="B319" t="s">
        <v>92</v>
      </c>
      <c r="C319">
        <v>11.703098709219136</v>
      </c>
      <c r="D319">
        <v>11.340487163051895</v>
      </c>
      <c r="E319">
        <v>0.11455052311681822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5.5446567234031456E-2</v>
      </c>
      <c r="X319">
        <v>2.4297090745783669E-3</v>
      </c>
      <c r="Y319">
        <v>0.11616835943869042</v>
      </c>
      <c r="Z319">
        <v>0</v>
      </c>
      <c r="AA319">
        <v>6.4742997668479838E-2</v>
      </c>
      <c r="AB319">
        <v>9.273389634640767E-3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L319">
        <f t="shared" si="18"/>
        <v>0.97880381690235496</v>
      </c>
      <c r="AM319">
        <f t="shared" si="19"/>
        <v>9.999999999999998E-4</v>
      </c>
      <c r="AN319">
        <f t="shared" si="17"/>
        <v>1.1269892435225875E-2</v>
      </c>
      <c r="AO319">
        <f t="shared" si="20"/>
        <v>1.1703098709219133E-2</v>
      </c>
    </row>
    <row r="320" spans="1:41" x14ac:dyDescent="0.25">
      <c r="A320" s="2">
        <v>437</v>
      </c>
      <c r="B320" t="s">
        <v>92</v>
      </c>
      <c r="C320">
        <v>1.7424080446294432</v>
      </c>
      <c r="D320">
        <v>1.7224326585015517</v>
      </c>
      <c r="E320">
        <v>1.7398256370819966E-2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2.5771297570713614E-3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L320">
        <f t="shared" si="18"/>
        <v>0.99852093786813312</v>
      </c>
      <c r="AM320">
        <f t="shared" si="19"/>
        <v>0</v>
      </c>
      <c r="AN320">
        <f t="shared" si="17"/>
        <v>0</v>
      </c>
      <c r="AO320">
        <f t="shared" si="20"/>
        <v>0</v>
      </c>
    </row>
    <row r="321" spans="1:41" x14ac:dyDescent="0.25">
      <c r="A321" s="2">
        <v>438</v>
      </c>
      <c r="B321" t="s">
        <v>92</v>
      </c>
      <c r="C321">
        <v>13.290585017474113</v>
      </c>
      <c r="D321">
        <v>13.157679142519513</v>
      </c>
      <c r="E321">
        <v>0.13290587495460091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L321">
        <f t="shared" si="18"/>
        <v>1</v>
      </c>
      <c r="AM321">
        <f t="shared" si="19"/>
        <v>0</v>
      </c>
      <c r="AN321">
        <f t="shared" si="17"/>
        <v>0</v>
      </c>
      <c r="AO321">
        <f t="shared" si="20"/>
        <v>0</v>
      </c>
    </row>
    <row r="322" spans="1:41" x14ac:dyDescent="0.25">
      <c r="A322" s="2">
        <v>439</v>
      </c>
      <c r="B322" t="s">
        <v>92</v>
      </c>
      <c r="C322">
        <v>8.5058351153978404E-3</v>
      </c>
      <c r="D322">
        <v>6.5574885238648094E-3</v>
      </c>
      <c r="E322">
        <v>7.286098359849789E-4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5.5391658473511406E-4</v>
      </c>
      <c r="R322">
        <v>6.5731433569753768E-4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4.2529175576989195E-6</v>
      </c>
      <c r="Y322">
        <v>0</v>
      </c>
      <c r="Z322">
        <v>0</v>
      </c>
      <c r="AA322">
        <v>0</v>
      </c>
      <c r="AB322">
        <v>4.2529175576989195E-6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L322">
        <f t="shared" si="18"/>
        <v>0.85659999999999981</v>
      </c>
      <c r="AM322">
        <f t="shared" si="19"/>
        <v>9.999999999999998E-4</v>
      </c>
      <c r="AN322">
        <f t="shared" ref="AN322:AN385" si="21">(SUM(AA322:AB322,AD322:AE322,W322:X322))/C322</f>
        <v>9.999999999999998E-4</v>
      </c>
      <c r="AO322">
        <f t="shared" si="20"/>
        <v>8.505835115397839E-6</v>
      </c>
    </row>
    <row r="323" spans="1:41" x14ac:dyDescent="0.25">
      <c r="A323" s="2">
        <v>440</v>
      </c>
      <c r="B323" t="s">
        <v>92</v>
      </c>
      <c r="C323">
        <v>7.2010336932166741</v>
      </c>
      <c r="D323">
        <v>6.1067214595326389</v>
      </c>
      <c r="E323">
        <v>6.1684002076764367E-2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0.41431070576669476</v>
      </c>
      <c r="R323">
        <v>0.49157933283996275</v>
      </c>
      <c r="S323">
        <v>0</v>
      </c>
      <c r="T323">
        <v>0</v>
      </c>
      <c r="U323">
        <v>0</v>
      </c>
      <c r="V323">
        <v>0</v>
      </c>
      <c r="W323">
        <v>8.9373577052259276E-2</v>
      </c>
      <c r="X323">
        <v>4.8369794354004006E-3</v>
      </c>
      <c r="Y323">
        <v>0</v>
      </c>
      <c r="Z323">
        <v>0</v>
      </c>
      <c r="AA323">
        <v>3.0163582255137513E-2</v>
      </c>
      <c r="AB323">
        <v>2.3640542578162731E-3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L323">
        <f t="shared" ref="AL323:AL386" si="22">(D323+E323)/C323</f>
        <v>0.85660000000000003</v>
      </c>
      <c r="AM323">
        <f t="shared" ref="AM323:AM386" si="23">(SUM(X323,AB323,AE323))/C323</f>
        <v>1E-3</v>
      </c>
      <c r="AN323">
        <f t="shared" si="21"/>
        <v>1.7599999999999998E-2</v>
      </c>
      <c r="AO323">
        <f t="shared" ref="AO323:AO386" si="24">SUM(X323,AB323,AE323)</f>
        <v>7.2010336932166741E-3</v>
      </c>
    </row>
    <row r="324" spans="1:41" x14ac:dyDescent="0.25">
      <c r="A324" s="2">
        <v>441</v>
      </c>
      <c r="B324" t="s">
        <v>91</v>
      </c>
      <c r="C324">
        <v>5690.1897790918656</v>
      </c>
      <c r="D324">
        <v>4825.4743538340463</v>
      </c>
      <c r="E324">
        <v>48.742210936046796</v>
      </c>
      <c r="F324">
        <v>6.1810334459003435</v>
      </c>
      <c r="G324">
        <v>7.3340172443642233</v>
      </c>
      <c r="H324">
        <v>9.4221274406721953</v>
      </c>
      <c r="I324">
        <v>11.178929872062827</v>
      </c>
      <c r="J324">
        <v>6.153142093137177</v>
      </c>
      <c r="K324">
        <v>7.3004714087816538</v>
      </c>
      <c r="L324">
        <v>94.698826048648655</v>
      </c>
      <c r="M324">
        <v>112.35957151797246</v>
      </c>
      <c r="N324">
        <v>56.838445186189773</v>
      </c>
      <c r="O324">
        <v>14.657857776548479</v>
      </c>
      <c r="P324">
        <v>17.391246908119662</v>
      </c>
      <c r="Q324">
        <v>165.69983066083168</v>
      </c>
      <c r="R324">
        <v>196.60192371140687</v>
      </c>
      <c r="S324">
        <v>0</v>
      </c>
      <c r="T324">
        <v>4.031108769065443</v>
      </c>
      <c r="U324">
        <v>2.7262281184338755</v>
      </c>
      <c r="V324">
        <v>0</v>
      </c>
      <c r="W324">
        <v>19.775657980119117</v>
      </c>
      <c r="X324">
        <v>1.6403363057502236</v>
      </c>
      <c r="Y324">
        <v>0</v>
      </c>
      <c r="Z324">
        <v>0</v>
      </c>
      <c r="AA324">
        <v>74.681492352805861</v>
      </c>
      <c r="AB324">
        <v>4.0498534733416429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3.2511140076213794</v>
      </c>
      <c r="AL324">
        <f t="shared" si="22"/>
        <v>0.85660000000000014</v>
      </c>
      <c r="AM324">
        <f t="shared" si="23"/>
        <v>1.0000000000000002E-3</v>
      </c>
      <c r="AN324">
        <f t="shared" si="21"/>
        <v>1.7600000000000001E-2</v>
      </c>
      <c r="AO324">
        <f t="shared" si="24"/>
        <v>5.6901897790918667</v>
      </c>
    </row>
    <row r="325" spans="1:41" x14ac:dyDescent="0.25">
      <c r="A325" s="2">
        <v>442</v>
      </c>
      <c r="B325" t="s">
        <v>91</v>
      </c>
      <c r="C325">
        <v>705.770857330333</v>
      </c>
      <c r="D325">
        <v>598.51771884544382</v>
      </c>
      <c r="E325">
        <v>6.0455975437194152</v>
      </c>
      <c r="F325">
        <v>6.5225739086406413</v>
      </c>
      <c r="G325">
        <v>7.7387363079194094</v>
      </c>
      <c r="H325">
        <v>11.36373931017604</v>
      </c>
      <c r="I325">
        <v>13.483044367360225</v>
      </c>
      <c r="J325">
        <v>0.926902299563372</v>
      </c>
      <c r="K325">
        <v>1.1001266913715584</v>
      </c>
      <c r="L325">
        <v>6.6361231700483447</v>
      </c>
      <c r="M325">
        <v>7.873834735486172</v>
      </c>
      <c r="N325">
        <v>2.9058594297488969</v>
      </c>
      <c r="O325">
        <v>4.2239669919595819</v>
      </c>
      <c r="P325">
        <v>5.0116264641362953</v>
      </c>
      <c r="Q325">
        <v>10.249433132750553</v>
      </c>
      <c r="R325">
        <v>12.16075748979703</v>
      </c>
      <c r="S325">
        <v>0</v>
      </c>
      <c r="T325">
        <v>3.5915737389936926E-2</v>
      </c>
      <c r="U325">
        <v>0.20610107763763805</v>
      </c>
      <c r="V325">
        <v>0</v>
      </c>
      <c r="W325">
        <v>7.0668592680332063</v>
      </c>
      <c r="X325">
        <v>0.24722860216000772</v>
      </c>
      <c r="Y325">
        <v>0</v>
      </c>
      <c r="Z325">
        <v>0</v>
      </c>
      <c r="AA325">
        <v>2.6047717621028879</v>
      </c>
      <c r="AB325">
        <v>0.45854225517032532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0.39139793971760317</v>
      </c>
      <c r="AL325">
        <f t="shared" si="22"/>
        <v>0.85659999999999992</v>
      </c>
      <c r="AM325">
        <f t="shared" si="23"/>
        <v>1E-3</v>
      </c>
      <c r="AN325">
        <f t="shared" si="21"/>
        <v>1.4703641811905147E-2</v>
      </c>
      <c r="AO325">
        <f t="shared" si="24"/>
        <v>0.70577085733033307</v>
      </c>
    </row>
    <row r="326" spans="1:41" x14ac:dyDescent="0.25">
      <c r="A326" s="2">
        <v>443</v>
      </c>
      <c r="B326" t="s">
        <v>91</v>
      </c>
      <c r="C326">
        <v>4861.6252977528047</v>
      </c>
      <c r="D326">
        <v>4122.8235928549284</v>
      </c>
      <c r="E326">
        <v>41.644637200122958</v>
      </c>
      <c r="F326">
        <v>26.300070328266216</v>
      </c>
      <c r="G326">
        <v>46.505053068559604</v>
      </c>
      <c r="H326">
        <v>15.73502135829955</v>
      </c>
      <c r="I326">
        <v>27.823496897111571</v>
      </c>
      <c r="J326">
        <v>2.275981193485066</v>
      </c>
      <c r="K326">
        <v>4.0247151717921046</v>
      </c>
      <c r="L326">
        <v>65.037329952300979</v>
      </c>
      <c r="M326">
        <v>115.00184258913447</v>
      </c>
      <c r="N326">
        <v>70.733355536469546</v>
      </c>
      <c r="O326">
        <v>26.465668610118389</v>
      </c>
      <c r="P326">
        <v>46.797833617383802</v>
      </c>
      <c r="Q326">
        <v>198.16928699397687</v>
      </c>
      <c r="R326">
        <v>0</v>
      </c>
      <c r="S326">
        <v>5.6677905343515436</v>
      </c>
      <c r="T326">
        <v>1.5819412790397291</v>
      </c>
      <c r="U326">
        <v>1.494763337391589</v>
      </c>
      <c r="V326">
        <v>0</v>
      </c>
      <c r="W326">
        <v>36.988798872330541</v>
      </c>
      <c r="X326">
        <v>4.8394260954799595</v>
      </c>
      <c r="Y326">
        <v>0</v>
      </c>
      <c r="Z326">
        <v>0</v>
      </c>
      <c r="AA326">
        <v>0.15428070500791236</v>
      </c>
      <c r="AB326">
        <v>2.2199202272843853E-2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1.5382123549795617</v>
      </c>
      <c r="AL326">
        <f t="shared" si="22"/>
        <v>0.85659999999999969</v>
      </c>
      <c r="AM326">
        <f t="shared" si="23"/>
        <v>9.9999999999999959E-4</v>
      </c>
      <c r="AN326">
        <f t="shared" si="21"/>
        <v>8.6400539536658962E-3</v>
      </c>
      <c r="AO326">
        <f t="shared" si="24"/>
        <v>4.8616252977528029</v>
      </c>
    </row>
    <row r="327" spans="1:41" x14ac:dyDescent="0.25">
      <c r="A327" s="2">
        <v>444</v>
      </c>
      <c r="B327" t="s">
        <v>91</v>
      </c>
      <c r="C327">
        <v>6213.5235460638487</v>
      </c>
      <c r="D327">
        <v>5269.2792019454555</v>
      </c>
      <c r="E327">
        <v>53.225067612838764</v>
      </c>
      <c r="F327">
        <v>82.409415878243507</v>
      </c>
      <c r="G327">
        <v>64.758070125948095</v>
      </c>
      <c r="H327">
        <v>47.900995482229661</v>
      </c>
      <c r="I327">
        <v>37.641012183434498</v>
      </c>
      <c r="J327">
        <v>7.6077824684891224</v>
      </c>
      <c r="K327">
        <v>5.9783352157637362</v>
      </c>
      <c r="L327">
        <v>84.323352514642011</v>
      </c>
      <c r="M327">
        <v>66.262045535729953</v>
      </c>
      <c r="N327">
        <v>72.452087113542504</v>
      </c>
      <c r="O327">
        <v>108.40306637426589</v>
      </c>
      <c r="P327">
        <v>85.184315455634177</v>
      </c>
      <c r="Q327">
        <v>138.52191228580384</v>
      </c>
      <c r="R327">
        <v>0</v>
      </c>
      <c r="S327">
        <v>4.0101693582059825</v>
      </c>
      <c r="T327">
        <v>0.75989091717607082</v>
      </c>
      <c r="U327">
        <v>2.2430715879034362</v>
      </c>
      <c r="V327">
        <v>0</v>
      </c>
      <c r="W327">
        <v>4.3447362601147337E-2</v>
      </c>
      <c r="X327">
        <v>5.2280384528996544E-3</v>
      </c>
      <c r="Y327">
        <v>0</v>
      </c>
      <c r="Z327">
        <v>0</v>
      </c>
      <c r="AA327">
        <v>72.774332356921789</v>
      </c>
      <c r="AB327">
        <v>6.2082955076109512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3.5324507429570371</v>
      </c>
      <c r="AL327">
        <f t="shared" si="22"/>
        <v>0.85660000000000025</v>
      </c>
      <c r="AM327">
        <f t="shared" si="23"/>
        <v>1.0000000000000002E-3</v>
      </c>
      <c r="AN327">
        <f t="shared" si="21"/>
        <v>1.2719240971678886E-2</v>
      </c>
      <c r="AO327">
        <f t="shared" si="24"/>
        <v>6.2135235460638505</v>
      </c>
    </row>
    <row r="328" spans="1:41" x14ac:dyDescent="0.25">
      <c r="A328" s="2">
        <v>445</v>
      </c>
      <c r="B328" t="s">
        <v>91</v>
      </c>
      <c r="C328">
        <v>38.962058910145821</v>
      </c>
      <c r="D328">
        <v>33.041150950076961</v>
      </c>
      <c r="E328">
        <v>0.33374871235394671</v>
      </c>
      <c r="F328">
        <v>7.5221137672047467E-2</v>
      </c>
      <c r="G328">
        <v>8.9255525408956954E-2</v>
      </c>
      <c r="H328">
        <v>0.11466055023582711</v>
      </c>
      <c r="I328">
        <v>0.13604211091013979</v>
      </c>
      <c r="J328">
        <v>7.4887176494669194E-2</v>
      </c>
      <c r="K328">
        <v>8.8842047696594748E-2</v>
      </c>
      <c r="L328">
        <v>1.1524419788130977</v>
      </c>
      <c r="M328">
        <v>1.3673707947818152</v>
      </c>
      <c r="N328">
        <v>0.69170048791217065</v>
      </c>
      <c r="O328">
        <v>0.17837588336344382</v>
      </c>
      <c r="P328">
        <v>0.21164493621966438</v>
      </c>
      <c r="Q328">
        <v>0.36501083366558729</v>
      </c>
      <c r="R328">
        <v>0.43308507261632051</v>
      </c>
      <c r="S328">
        <v>0</v>
      </c>
      <c r="T328">
        <v>4.9052770171350381E-2</v>
      </c>
      <c r="U328">
        <v>3.3173634922598443E-2</v>
      </c>
      <c r="V328">
        <v>0</v>
      </c>
      <c r="W328">
        <v>0.36443532554802233</v>
      </c>
      <c r="X328">
        <v>2.6171059008758855E-2</v>
      </c>
      <c r="Y328">
        <v>0</v>
      </c>
      <c r="Z328">
        <v>0</v>
      </c>
      <c r="AA328">
        <v>0.12299692237245753</v>
      </c>
      <c r="AB328">
        <v>1.2790999901386964E-2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L328">
        <f t="shared" si="22"/>
        <v>0.85659999999999992</v>
      </c>
      <c r="AM328">
        <f t="shared" si="23"/>
        <v>1E-3</v>
      </c>
      <c r="AN328">
        <f t="shared" si="21"/>
        <v>1.3510433523151193E-2</v>
      </c>
      <c r="AO328">
        <f t="shared" si="24"/>
        <v>3.8962058910145821E-2</v>
      </c>
    </row>
    <row r="329" spans="1:41" x14ac:dyDescent="0.25">
      <c r="A329" s="2">
        <v>446</v>
      </c>
      <c r="B329" t="s">
        <v>91</v>
      </c>
      <c r="C329">
        <v>10.466931591804927</v>
      </c>
      <c r="D329">
        <v>8.8763141437046507</v>
      </c>
      <c r="E329">
        <v>8.9659457835454273E-2</v>
      </c>
      <c r="F329">
        <v>0.14502970115566824</v>
      </c>
      <c r="G329">
        <v>0.11396456315197118</v>
      </c>
      <c r="H329">
        <v>8.4298355583094176E-2</v>
      </c>
      <c r="I329">
        <v>6.624352115820728E-2</v>
      </c>
      <c r="J329">
        <v>1.3388398876887982E-2</v>
      </c>
      <c r="K329">
        <v>1.0520877740132429E-2</v>
      </c>
      <c r="L329">
        <v>0.14839869024971902</v>
      </c>
      <c r="M329">
        <v>0.11661119561334704</v>
      </c>
      <c r="N329">
        <v>0.12750419202908528</v>
      </c>
      <c r="O329">
        <v>0.19077273065121217</v>
      </c>
      <c r="P329">
        <v>0.14991304786256654</v>
      </c>
      <c r="Q329">
        <v>0.16300925624536428</v>
      </c>
      <c r="R329">
        <v>0</v>
      </c>
      <c r="S329">
        <v>4.7192382288395269E-3</v>
      </c>
      <c r="T329">
        <v>1.3372478662210408E-3</v>
      </c>
      <c r="U329">
        <v>3.9480651875940425E-3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0.15083197707311116</v>
      </c>
      <c r="AB329">
        <v>1.0466931591804932E-2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L329">
        <f t="shared" si="22"/>
        <v>0.85660000000000036</v>
      </c>
      <c r="AM329">
        <f t="shared" si="23"/>
        <v>1.0000000000000005E-3</v>
      </c>
      <c r="AN329">
        <f t="shared" si="21"/>
        <v>1.5410333701923197E-2</v>
      </c>
      <c r="AO329">
        <f t="shared" si="24"/>
        <v>1.0466931591804932E-2</v>
      </c>
    </row>
    <row r="330" spans="1:41" x14ac:dyDescent="0.25">
      <c r="A330" s="2">
        <v>447</v>
      </c>
      <c r="B330" t="s">
        <v>60</v>
      </c>
      <c r="C330">
        <v>186.01368885634443</v>
      </c>
      <c r="D330">
        <v>157.74593290996549</v>
      </c>
      <c r="E330">
        <v>1.5933929643791864</v>
      </c>
      <c r="F330">
        <v>3.9961195153986807E-2</v>
      </c>
      <c r="G330">
        <v>5.8800581064292028E-2</v>
      </c>
      <c r="H330">
        <v>2.0435462383439292E-2</v>
      </c>
      <c r="I330">
        <v>3.0069526311495464E-2</v>
      </c>
      <c r="J330">
        <v>1.3710591257393258E-3</v>
      </c>
      <c r="K330">
        <v>2.0173799858046034E-3</v>
      </c>
      <c r="L330">
        <v>4.783541970325262E-2</v>
      </c>
      <c r="M330">
        <v>7.0387032027619784E-2</v>
      </c>
      <c r="N330">
        <v>6.9089770287552685E-2</v>
      </c>
      <c r="O330">
        <v>4.7428034064636172E-2</v>
      </c>
      <c r="P330">
        <v>6.9787537021934715E-2</v>
      </c>
      <c r="Q330">
        <v>0.83489179029018568</v>
      </c>
      <c r="R330">
        <v>0</v>
      </c>
      <c r="S330">
        <v>2.4237191722073177E-2</v>
      </c>
      <c r="T330">
        <v>3.0692745136411955E-4</v>
      </c>
      <c r="U330">
        <v>1.5851467089500143E-3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1.0611642260766951</v>
      </c>
      <c r="AB330">
        <v>0.18601368885634445</v>
      </c>
      <c r="AC330">
        <v>24.108981013764421</v>
      </c>
      <c r="AD330">
        <v>0</v>
      </c>
      <c r="AE330">
        <v>0</v>
      </c>
      <c r="AF330">
        <v>0</v>
      </c>
      <c r="AG330">
        <v>0</v>
      </c>
      <c r="AH330">
        <v>0</v>
      </c>
      <c r="AL330">
        <f t="shared" si="22"/>
        <v>0.85660000000000014</v>
      </c>
      <c r="AM330">
        <f t="shared" si="23"/>
        <v>1E-3</v>
      </c>
      <c r="AN330">
        <f t="shared" si="21"/>
        <v>6.7047641633310989E-3</v>
      </c>
      <c r="AO330">
        <f t="shared" si="24"/>
        <v>0.18601368885634445</v>
      </c>
    </row>
    <row r="331" spans="1:41" x14ac:dyDescent="0.25">
      <c r="A331" s="2">
        <v>448</v>
      </c>
      <c r="B331" t="s">
        <v>60</v>
      </c>
      <c r="C331">
        <v>53.59944228475689</v>
      </c>
      <c r="D331">
        <v>45.45414958664535</v>
      </c>
      <c r="E331">
        <v>0.45913267447740053</v>
      </c>
      <c r="F331">
        <v>8.2068323467157742E-2</v>
      </c>
      <c r="G331">
        <v>9.7376214112783147E-2</v>
      </c>
      <c r="H331">
        <v>0.12509590117385733</v>
      </c>
      <c r="I331">
        <v>0.14841504466074301</v>
      </c>
      <c r="J331">
        <v>8.1692208310291045E-2</v>
      </c>
      <c r="K331">
        <v>9.6924872163391559E-2</v>
      </c>
      <c r="L331">
        <v>1.257315395501136</v>
      </c>
      <c r="M331">
        <v>1.4918231958075101</v>
      </c>
      <c r="N331">
        <v>0.75467509986450654</v>
      </c>
      <c r="O331">
        <v>0.19463960120080942</v>
      </c>
      <c r="P331">
        <v>0.2308970910393025</v>
      </c>
      <c r="Q331">
        <v>0.74867485014110224</v>
      </c>
      <c r="R331">
        <v>0.88828995409948053</v>
      </c>
      <c r="S331">
        <v>0</v>
      </c>
      <c r="T331">
        <v>5.3521186822128392E-2</v>
      </c>
      <c r="U331">
        <v>3.6182278090574456E-2</v>
      </c>
      <c r="V331">
        <v>0</v>
      </c>
      <c r="W331">
        <v>9.38885794816067E-4</v>
      </c>
      <c r="X331">
        <v>5.8835831267570662E-5</v>
      </c>
      <c r="Y331">
        <v>0</v>
      </c>
      <c r="Z331">
        <v>0</v>
      </c>
      <c r="AA331">
        <v>0.88881185613214819</v>
      </c>
      <c r="AB331">
        <v>5.3540606453489306E-2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0.45521862296764182</v>
      </c>
      <c r="AL331">
        <f t="shared" si="22"/>
        <v>0.85660000000000003</v>
      </c>
      <c r="AM331">
        <f t="shared" si="23"/>
        <v>9.999999999999998E-4</v>
      </c>
      <c r="AN331">
        <f t="shared" si="21"/>
        <v>1.7599999999999998E-2</v>
      </c>
      <c r="AO331">
        <f t="shared" si="24"/>
        <v>5.3599442284756875E-2</v>
      </c>
    </row>
    <row r="332" spans="1:41" x14ac:dyDescent="0.25">
      <c r="A332" s="2">
        <v>449</v>
      </c>
      <c r="B332" t="s">
        <v>60</v>
      </c>
      <c r="C332">
        <v>5561.8688792684125</v>
      </c>
      <c r="D332">
        <v>4716.6541876966103</v>
      </c>
      <c r="E332">
        <v>47.642694284712192</v>
      </c>
      <c r="F332">
        <v>37.543694546910487</v>
      </c>
      <c r="G332">
        <v>55.24322130276677</v>
      </c>
      <c r="H332">
        <v>19.199248851261739</v>
      </c>
      <c r="I332">
        <v>28.250053392858373</v>
      </c>
      <c r="J332">
        <v>1.2886139403972015</v>
      </c>
      <c r="K332">
        <v>1.8950922206497693</v>
      </c>
      <c r="L332">
        <v>44.941629619287518</v>
      </c>
      <c r="M332">
        <v>66.128714347570948</v>
      </c>
      <c r="N332">
        <v>64.909656273274763</v>
      </c>
      <c r="O332">
        <v>44.558463436834124</v>
      </c>
      <c r="P332">
        <v>65.565555887823507</v>
      </c>
      <c r="Q332">
        <v>122.36060911600154</v>
      </c>
      <c r="R332">
        <v>0</v>
      </c>
      <c r="S332">
        <v>3.55207701863685</v>
      </c>
      <c r="T332">
        <v>0.28859582430006475</v>
      </c>
      <c r="U332">
        <v>1.4893497294079332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29.708062626305566</v>
      </c>
      <c r="AB332">
        <v>5.5618688792684123</v>
      </c>
      <c r="AC332">
        <v>203.84228013632094</v>
      </c>
      <c r="AD332">
        <v>0</v>
      </c>
      <c r="AE332">
        <v>0</v>
      </c>
      <c r="AF332">
        <v>0</v>
      </c>
      <c r="AG332">
        <v>0</v>
      </c>
      <c r="AH332">
        <v>1.2452101372133779</v>
      </c>
      <c r="AL332">
        <f t="shared" si="22"/>
        <v>0.85660000000000003</v>
      </c>
      <c r="AM332">
        <f t="shared" si="23"/>
        <v>1E-3</v>
      </c>
      <c r="AN332">
        <f t="shared" si="21"/>
        <v>6.3413813362340997E-3</v>
      </c>
      <c r="AO332">
        <f t="shared" si="24"/>
        <v>5.5618688792684123</v>
      </c>
    </row>
    <row r="333" spans="1:41" x14ac:dyDescent="0.25">
      <c r="A333" s="2">
        <v>450</v>
      </c>
      <c r="B333" t="s">
        <v>60</v>
      </c>
      <c r="C333">
        <v>16813.775495256894</v>
      </c>
      <c r="D333">
        <v>14264.11724635254</v>
      </c>
      <c r="E333">
        <v>144.08173986806923</v>
      </c>
      <c r="F333">
        <v>19.611801325832218</v>
      </c>
      <c r="G333">
        <v>23.269517991783996</v>
      </c>
      <c r="H333">
        <v>29.893153165768343</v>
      </c>
      <c r="I333">
        <v>35.468615207801051</v>
      </c>
      <c r="J333">
        <v>19.52207741862065</v>
      </c>
      <c r="K333">
        <v>23.163022422253377</v>
      </c>
      <c r="L333">
        <v>300.45769339229264</v>
      </c>
      <c r="M333">
        <v>356.49068433109665</v>
      </c>
      <c r="N333">
        <v>180.33416084519888</v>
      </c>
      <c r="O333">
        <v>46.506332038659963</v>
      </c>
      <c r="P333">
        <v>55.178526691274939</v>
      </c>
      <c r="Q333">
        <v>444.04475164455232</v>
      </c>
      <c r="R333">
        <v>526.85733946441871</v>
      </c>
      <c r="S333">
        <v>0</v>
      </c>
      <c r="T333">
        <v>12.789430212997818</v>
      </c>
      <c r="U333">
        <v>8.6495523634324982</v>
      </c>
      <c r="V333">
        <v>0</v>
      </c>
      <c r="W333">
        <v>1.1458399938557384</v>
      </c>
      <c r="X333">
        <v>0.14339428421275444</v>
      </c>
      <c r="Y333">
        <v>18.392327676368701</v>
      </c>
      <c r="Z333">
        <v>0</v>
      </c>
      <c r="AA333">
        <v>97.937741207118421</v>
      </c>
      <c r="AB333">
        <v>10.234030421211651</v>
      </c>
      <c r="AC333">
        <v>0</v>
      </c>
      <c r="AD333">
        <v>180.13204239377495</v>
      </c>
      <c r="AE333">
        <v>6.4427935834159014</v>
      </c>
      <c r="AF333">
        <v>11.891539531751038</v>
      </c>
      <c r="AG333">
        <v>0</v>
      </c>
      <c r="AH333">
        <v>3.4629350120066658</v>
      </c>
      <c r="AL333">
        <f t="shared" si="22"/>
        <v>0.8569282366286568</v>
      </c>
      <c r="AM333">
        <f t="shared" si="23"/>
        <v>1.0003831854175304E-3</v>
      </c>
      <c r="AN333">
        <f t="shared" si="21"/>
        <v>1.7606744063348539E-2</v>
      </c>
      <c r="AO333">
        <f t="shared" si="24"/>
        <v>16.820218288840305</v>
      </c>
    </row>
    <row r="334" spans="1:41" x14ac:dyDescent="0.25">
      <c r="A334" s="2">
        <v>451</v>
      </c>
      <c r="B334" t="s">
        <v>60</v>
      </c>
      <c r="C334">
        <v>1.5832752247006423</v>
      </c>
      <c r="D334">
        <v>1.5678822711271638</v>
      </c>
      <c r="E334">
        <v>1.5392953573478467E-2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L334">
        <f t="shared" si="22"/>
        <v>1</v>
      </c>
      <c r="AM334">
        <f t="shared" si="23"/>
        <v>0</v>
      </c>
      <c r="AN334">
        <f t="shared" si="21"/>
        <v>0</v>
      </c>
      <c r="AO334">
        <f t="shared" si="24"/>
        <v>0</v>
      </c>
    </row>
    <row r="335" spans="1:41" x14ac:dyDescent="0.25">
      <c r="A335" s="2">
        <v>452</v>
      </c>
      <c r="B335" t="s">
        <v>60</v>
      </c>
      <c r="C335">
        <v>1.725745503056489</v>
      </c>
      <c r="D335">
        <v>1.7075418193837613</v>
      </c>
      <c r="E335">
        <v>1.7249678756693074E-2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9.5400491603458981E-4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L335">
        <f t="shared" si="22"/>
        <v>0.9994471925817886</v>
      </c>
      <c r="AM335">
        <f t="shared" si="23"/>
        <v>0</v>
      </c>
      <c r="AN335">
        <f t="shared" si="21"/>
        <v>0</v>
      </c>
      <c r="AO335">
        <f t="shared" si="24"/>
        <v>0</v>
      </c>
    </row>
    <row r="336" spans="1:41" x14ac:dyDescent="0.25">
      <c r="A336" s="2">
        <v>453</v>
      </c>
      <c r="B336" t="s">
        <v>60</v>
      </c>
      <c r="C336">
        <v>20.871770887862414</v>
      </c>
      <c r="D336">
        <v>17.70410722861541</v>
      </c>
      <c r="E336">
        <v>0.1788293024898796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1.1768035256009528</v>
      </c>
      <c r="R336">
        <v>1.396272100190511</v>
      </c>
      <c r="S336">
        <v>0</v>
      </c>
      <c r="T336">
        <v>0</v>
      </c>
      <c r="U336">
        <v>0</v>
      </c>
      <c r="V336">
        <v>0</v>
      </c>
      <c r="W336">
        <v>6.591680750336875E-3</v>
      </c>
      <c r="X336">
        <v>1.2720155485396404E-3</v>
      </c>
      <c r="Y336">
        <v>0</v>
      </c>
      <c r="Z336">
        <v>0</v>
      </c>
      <c r="AA336">
        <v>0.20464868966330446</v>
      </c>
      <c r="AB336">
        <v>1.4727690228669847E-2</v>
      </c>
      <c r="AC336">
        <v>0</v>
      </c>
      <c r="AD336">
        <v>0.13531198356294957</v>
      </c>
      <c r="AE336">
        <v>4.8769420527056285E-3</v>
      </c>
      <c r="AF336">
        <v>5.320667121185773E-2</v>
      </c>
      <c r="AG336">
        <v>0</v>
      </c>
      <c r="AH336">
        <v>0</v>
      </c>
      <c r="AL336">
        <f t="shared" si="22"/>
        <v>0.85680015496455908</v>
      </c>
      <c r="AM336">
        <f t="shared" si="23"/>
        <v>1.0002336621113227E-3</v>
      </c>
      <c r="AN336">
        <f t="shared" si="21"/>
        <v>1.7604112453159279E-2</v>
      </c>
      <c r="AO336">
        <f t="shared" si="24"/>
        <v>2.0876647829915114E-2</v>
      </c>
    </row>
    <row r="337" spans="1:41" x14ac:dyDescent="0.25">
      <c r="A337" s="2">
        <v>454</v>
      </c>
      <c r="B337" t="s">
        <v>157</v>
      </c>
      <c r="C337">
        <v>56.328766174361768</v>
      </c>
      <c r="D337">
        <v>47.768717643215929</v>
      </c>
      <c r="E337">
        <v>0.48250346174235847</v>
      </c>
      <c r="F337">
        <v>1.0910084005074383</v>
      </c>
      <c r="G337">
        <v>0.67663642350577147</v>
      </c>
      <c r="H337">
        <v>0.91354962292716024</v>
      </c>
      <c r="I337">
        <v>0.56657771809900126</v>
      </c>
      <c r="J337">
        <v>9.0120940826454124E-2</v>
      </c>
      <c r="K337">
        <v>5.5892199544139105E-2</v>
      </c>
      <c r="L337">
        <v>0.68544902478756531</v>
      </c>
      <c r="M337">
        <v>0.4251107828727716</v>
      </c>
      <c r="N337">
        <v>0.24160767569069475</v>
      </c>
      <c r="O337">
        <v>0.78778869386072403</v>
      </c>
      <c r="P337">
        <v>0.488580933415797</v>
      </c>
      <c r="Q337">
        <v>0.82675118670606207</v>
      </c>
      <c r="R337">
        <v>0</v>
      </c>
      <c r="S337">
        <v>2.4577415367246946E-2</v>
      </c>
      <c r="T337">
        <v>3.77673997555189E-3</v>
      </c>
      <c r="U337">
        <v>1.6816765163127169E-2</v>
      </c>
      <c r="V337">
        <v>0</v>
      </c>
      <c r="W337">
        <v>4.2365064492863563E-2</v>
      </c>
      <c r="X337">
        <v>1.9708710512474216E-3</v>
      </c>
      <c r="Y337">
        <v>0</v>
      </c>
      <c r="Z337">
        <v>0</v>
      </c>
      <c r="AA337">
        <v>0.89269245400154185</v>
      </c>
      <c r="AB337">
        <v>5.4357895123114355E-2</v>
      </c>
      <c r="AC337">
        <v>6.2954840116548226E-3</v>
      </c>
      <c r="AD337">
        <v>0</v>
      </c>
      <c r="AE337">
        <v>0</v>
      </c>
      <c r="AF337">
        <v>0</v>
      </c>
      <c r="AG337">
        <v>0</v>
      </c>
      <c r="AH337">
        <v>0.18561877747355135</v>
      </c>
      <c r="AL337">
        <f t="shared" si="22"/>
        <v>0.85660000000000003</v>
      </c>
      <c r="AM337">
        <f t="shared" si="23"/>
        <v>1.0000000000000002E-3</v>
      </c>
      <c r="AN337">
        <f t="shared" si="21"/>
        <v>1.7600000000000001E-2</v>
      </c>
      <c r="AO337">
        <f t="shared" si="24"/>
        <v>5.6328766174361777E-2</v>
      </c>
    </row>
    <row r="338" spans="1:41" x14ac:dyDescent="0.25">
      <c r="A338" s="2">
        <v>455</v>
      </c>
      <c r="B338" t="s">
        <v>157</v>
      </c>
      <c r="C338">
        <v>22.336971799352462</v>
      </c>
      <c r="D338">
        <v>20.570197174498013</v>
      </c>
      <c r="E338">
        <v>0.20777960384713071</v>
      </c>
      <c r="F338">
        <v>0.2350822391693323</v>
      </c>
      <c r="G338">
        <v>0.14579646368531191</v>
      </c>
      <c r="H338">
        <v>0.1968447409624102</v>
      </c>
      <c r="I338">
        <v>0.12208184242422435</v>
      </c>
      <c r="J338">
        <v>1.9418538604456911E-2</v>
      </c>
      <c r="K338">
        <v>1.2043255997057686E-2</v>
      </c>
      <c r="L338">
        <v>0.14769535783114499</v>
      </c>
      <c r="M338">
        <v>9.1599679457528532E-2</v>
      </c>
      <c r="N338">
        <v>5.2059760607315111E-2</v>
      </c>
      <c r="O338">
        <v>0.1697466676882978</v>
      </c>
      <c r="P338">
        <v>0.10527574983363511</v>
      </c>
      <c r="Q338">
        <v>0.24949644797806778</v>
      </c>
      <c r="R338">
        <v>0</v>
      </c>
      <c r="S338">
        <v>7.4169437455071773E-3</v>
      </c>
      <c r="T338">
        <v>8.1375878675302138E-4</v>
      </c>
      <c r="U338">
        <v>3.6235742362803469E-3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L338">
        <f t="shared" si="22"/>
        <v>0.9302056234385131</v>
      </c>
      <c r="AM338">
        <f t="shared" si="23"/>
        <v>0</v>
      </c>
      <c r="AN338">
        <f t="shared" si="21"/>
        <v>0</v>
      </c>
      <c r="AO338">
        <f t="shared" si="24"/>
        <v>0</v>
      </c>
    </row>
    <row r="339" spans="1:41" x14ac:dyDescent="0.25">
      <c r="A339" s="2">
        <v>456</v>
      </c>
      <c r="B339" t="s">
        <v>157</v>
      </c>
      <c r="C339">
        <v>9500.4217665236392</v>
      </c>
      <c r="D339">
        <v>8056.6806093477117</v>
      </c>
      <c r="E339">
        <v>81.380675856435687</v>
      </c>
      <c r="F339">
        <v>137.45368752838459</v>
      </c>
      <c r="G339">
        <v>85.247867865730839</v>
      </c>
      <c r="H339">
        <v>115.09604000327411</v>
      </c>
      <c r="I339">
        <v>71.381805553379905</v>
      </c>
      <c r="J339">
        <v>11.354106670129925</v>
      </c>
      <c r="K339">
        <v>7.041748159541803</v>
      </c>
      <c r="L339">
        <v>86.358145599971024</v>
      </c>
      <c r="M339">
        <v>53.558752962958806</v>
      </c>
      <c r="N339">
        <v>30.439589139115519</v>
      </c>
      <c r="O339">
        <v>99.25166924972082</v>
      </c>
      <c r="P339">
        <v>61.555217719813413</v>
      </c>
      <c r="Q339">
        <v>81.363460631397686</v>
      </c>
      <c r="R339">
        <v>0</v>
      </c>
      <c r="S339">
        <v>2.4187439373696527</v>
      </c>
      <c r="T339">
        <v>0.47581590000257201</v>
      </c>
      <c r="U339">
        <v>2.1187238811844207</v>
      </c>
      <c r="V339">
        <v>0</v>
      </c>
      <c r="W339">
        <v>22.40409130650314</v>
      </c>
      <c r="X339">
        <v>1.1482598908404285</v>
      </c>
      <c r="Y339">
        <v>336.67603912192573</v>
      </c>
      <c r="Z339">
        <v>0</v>
      </c>
      <c r="AA339">
        <v>135.30291001778923</v>
      </c>
      <c r="AB339">
        <v>8.3521618756832083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13.361644304772478</v>
      </c>
      <c r="AL339">
        <f t="shared" si="22"/>
        <v>0.85659999999999981</v>
      </c>
      <c r="AM339">
        <f t="shared" si="23"/>
        <v>9.999999999999998E-4</v>
      </c>
      <c r="AN339">
        <f t="shared" si="21"/>
        <v>1.7599999999999994E-2</v>
      </c>
      <c r="AO339">
        <f t="shared" si="24"/>
        <v>9.5004217665236368</v>
      </c>
    </row>
    <row r="340" spans="1:41" x14ac:dyDescent="0.25">
      <c r="A340" s="2">
        <v>457</v>
      </c>
      <c r="B340" t="s">
        <v>157</v>
      </c>
      <c r="C340">
        <v>0.3545623267111967</v>
      </c>
      <c r="D340">
        <v>0.31348982678497167</v>
      </c>
      <c r="E340">
        <v>3.4832202976107965E-2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3.0279879088476991E-3</v>
      </c>
      <c r="X340">
        <v>2.4534107770594275E-4</v>
      </c>
      <c r="Y340">
        <v>0</v>
      </c>
      <c r="Z340">
        <v>0</v>
      </c>
      <c r="AA340">
        <v>2.8577467145581657E-3</v>
      </c>
      <c r="AB340">
        <v>1.0922124900525392E-4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L340">
        <f t="shared" si="22"/>
        <v>0.98239999999999994</v>
      </c>
      <c r="AM340">
        <f t="shared" si="23"/>
        <v>1E-3</v>
      </c>
      <c r="AN340">
        <f t="shared" si="21"/>
        <v>1.7600000000000001E-2</v>
      </c>
      <c r="AO340">
        <f t="shared" si="24"/>
        <v>3.5456232671119667E-4</v>
      </c>
    </row>
    <row r="341" spans="1:41" x14ac:dyDescent="0.25">
      <c r="A341" s="2">
        <v>458</v>
      </c>
      <c r="B341" t="s">
        <v>157</v>
      </c>
      <c r="C341">
        <v>32.839041471001259</v>
      </c>
      <c r="D341">
        <v>25.316930631653712</v>
      </c>
      <c r="E341">
        <v>2.8129922924059683</v>
      </c>
      <c r="F341">
        <v>0.65829810542827594</v>
      </c>
      <c r="G341">
        <v>0.40827191938188306</v>
      </c>
      <c r="H341">
        <v>0.55122225573803785</v>
      </c>
      <c r="I341">
        <v>0.34186434106653502</v>
      </c>
      <c r="J341">
        <v>5.4377453922422707E-2</v>
      </c>
      <c r="K341">
        <v>3.372444246063027E-2</v>
      </c>
      <c r="L341">
        <v>0.4135895095956667</v>
      </c>
      <c r="M341">
        <v>0.25650570190954264</v>
      </c>
      <c r="N341">
        <v>0.14578257952914664</v>
      </c>
      <c r="O341">
        <v>0.47533935085285189</v>
      </c>
      <c r="P341">
        <v>0.29480264134724715</v>
      </c>
      <c r="Q341">
        <v>0.47082385212300493</v>
      </c>
      <c r="R341">
        <v>0</v>
      </c>
      <c r="S341">
        <v>1.3996619225042799E-2</v>
      </c>
      <c r="T341">
        <v>2.2789708835896133E-3</v>
      </c>
      <c r="U341">
        <v>1.0273673588081563E-2</v>
      </c>
      <c r="V341">
        <v>0</v>
      </c>
      <c r="W341">
        <v>0.38011928642976767</v>
      </c>
      <c r="X341">
        <v>2.2709032068082224E-2</v>
      </c>
      <c r="Y341">
        <v>0</v>
      </c>
      <c r="Z341">
        <v>0</v>
      </c>
      <c r="AA341">
        <v>0.16500880198885326</v>
      </c>
      <c r="AB341">
        <v>1.0130009402919032E-2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L341">
        <f t="shared" si="22"/>
        <v>0.85660000000000003</v>
      </c>
      <c r="AM341">
        <f t="shared" si="23"/>
        <v>1E-3</v>
      </c>
      <c r="AN341">
        <f t="shared" si="21"/>
        <v>1.7600000000000005E-2</v>
      </c>
      <c r="AO341">
        <f t="shared" si="24"/>
        <v>3.2839041471001258E-2</v>
      </c>
    </row>
    <row r="342" spans="1:41" x14ac:dyDescent="0.25">
      <c r="A342" s="2">
        <v>459</v>
      </c>
      <c r="B342" t="s">
        <v>157</v>
      </c>
      <c r="C342">
        <v>2072.900459636825</v>
      </c>
      <c r="D342">
        <v>1757.8886902395643</v>
      </c>
      <c r="E342">
        <v>17.757843485339663</v>
      </c>
      <c r="F342">
        <v>17.708733462181037</v>
      </c>
      <c r="G342">
        <v>21.011433865308394</v>
      </c>
      <c r="H342">
        <v>30.853550244849099</v>
      </c>
      <c r="I342">
        <v>36.60753743075562</v>
      </c>
      <c r="J342">
        <v>2.5172700226820921</v>
      </c>
      <c r="K342">
        <v>2.9865006024667449</v>
      </c>
      <c r="L342">
        <v>18.0175792013661</v>
      </c>
      <c r="M342">
        <v>21.377715931612126</v>
      </c>
      <c r="N342">
        <v>7.8890757579634974</v>
      </c>
      <c r="O342">
        <v>11.468425050798214</v>
      </c>
      <c r="P342">
        <v>13.607091183069809</v>
      </c>
      <c r="Q342">
        <v>25.518366068816611</v>
      </c>
      <c r="R342">
        <v>30.277655241987301</v>
      </c>
      <c r="S342">
        <v>0</v>
      </c>
      <c r="T342">
        <v>9.7383730955860198E-2</v>
      </c>
      <c r="U342">
        <v>0.55926084350445338</v>
      </c>
      <c r="V342">
        <v>0</v>
      </c>
      <c r="W342">
        <v>5.6660231315361749</v>
      </c>
      <c r="X342">
        <v>0.76396214823184994</v>
      </c>
      <c r="Y342">
        <v>1.4489523902581718</v>
      </c>
      <c r="Z342">
        <v>0</v>
      </c>
      <c r="AA342">
        <v>28.744124498435106</v>
      </c>
      <c r="AB342">
        <v>1.3089383114049742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18.824346793737384</v>
      </c>
      <c r="AL342">
        <f t="shared" si="22"/>
        <v>0.85659999999999981</v>
      </c>
      <c r="AM342">
        <f t="shared" si="23"/>
        <v>9.999999999999998E-4</v>
      </c>
      <c r="AN342">
        <f t="shared" si="21"/>
        <v>1.7599999999999991E-2</v>
      </c>
      <c r="AO342">
        <f t="shared" si="24"/>
        <v>2.0729004596368243</v>
      </c>
    </row>
    <row r="343" spans="1:41" x14ac:dyDescent="0.25">
      <c r="A343" s="2">
        <v>460</v>
      </c>
      <c r="B343" t="s">
        <v>157</v>
      </c>
      <c r="C343">
        <v>12779.666782400074</v>
      </c>
      <c r="D343">
        <v>10837.593054906667</v>
      </c>
      <c r="E343">
        <v>109.46951089723557</v>
      </c>
      <c r="F343">
        <v>240.79107533447367</v>
      </c>
      <c r="G343">
        <v>149.33692575656741</v>
      </c>
      <c r="H343">
        <v>201.62493315002268</v>
      </c>
      <c r="I343">
        <v>125.04645908972451</v>
      </c>
      <c r="J343">
        <v>19.890023076204855</v>
      </c>
      <c r="K343">
        <v>12.335727967421866</v>
      </c>
      <c r="L343">
        <v>151.2821169122488</v>
      </c>
      <c r="M343">
        <v>93.824005088489471</v>
      </c>
      <c r="N343">
        <v>53.323886641483817</v>
      </c>
      <c r="O343">
        <v>173.86874494605993</v>
      </c>
      <c r="P343">
        <v>107.83226240754433</v>
      </c>
      <c r="Q343">
        <v>210.64006698795484</v>
      </c>
      <c r="R343">
        <v>0</v>
      </c>
      <c r="S343">
        <v>6.2619579439449495</v>
      </c>
      <c r="T343">
        <v>0.83357740921727963</v>
      </c>
      <c r="U343">
        <v>3.7115319800966979</v>
      </c>
      <c r="V343">
        <v>0</v>
      </c>
      <c r="W343">
        <v>172.00480552017797</v>
      </c>
      <c r="X343">
        <v>10.719359736308517</v>
      </c>
      <c r="Y343">
        <v>35.891487630567504</v>
      </c>
      <c r="Z343">
        <v>0</v>
      </c>
      <c r="AA343">
        <v>40.137663067663233</v>
      </c>
      <c r="AB343">
        <v>2.0603070460915562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21.187298903906488</v>
      </c>
      <c r="AL343">
        <f t="shared" si="22"/>
        <v>0.85659999999999992</v>
      </c>
      <c r="AM343">
        <f t="shared" si="23"/>
        <v>1E-3</v>
      </c>
      <c r="AN343">
        <f t="shared" si="21"/>
        <v>1.7599999999999998E-2</v>
      </c>
      <c r="AO343">
        <f t="shared" si="24"/>
        <v>12.779666782400074</v>
      </c>
    </row>
    <row r="344" spans="1:41" x14ac:dyDescent="0.25">
      <c r="A344" s="2">
        <v>461</v>
      </c>
      <c r="B344" t="s">
        <v>157</v>
      </c>
      <c r="C344">
        <v>4009.0213818140842</v>
      </c>
      <c r="D344">
        <v>3399.786401738927</v>
      </c>
      <c r="E344">
        <v>34.341313923017445</v>
      </c>
      <c r="F344">
        <v>33.783695159786738</v>
      </c>
      <c r="G344">
        <v>40.084198812802541</v>
      </c>
      <c r="H344">
        <v>58.860289596877244</v>
      </c>
      <c r="I344">
        <v>69.837406378106891</v>
      </c>
      <c r="J344">
        <v>4.8020335259577323</v>
      </c>
      <c r="K344">
        <v>5.6975955056511634</v>
      </c>
      <c r="L344">
        <v>34.372635331323728</v>
      </c>
      <c r="M344">
        <v>40.782942899515454</v>
      </c>
      <c r="N344">
        <v>15.050488496391905</v>
      </c>
      <c r="O344">
        <v>21.878558415002729</v>
      </c>
      <c r="P344">
        <v>25.958790591458879</v>
      </c>
      <c r="Q344">
        <v>68.96833303793484</v>
      </c>
      <c r="R344">
        <v>81.830582893828748</v>
      </c>
      <c r="S344">
        <v>0</v>
      </c>
      <c r="T344">
        <v>0.18572433147520151</v>
      </c>
      <c r="U344">
        <v>1.0668734635199952</v>
      </c>
      <c r="V344">
        <v>0</v>
      </c>
      <c r="W344">
        <v>33.771770980719907</v>
      </c>
      <c r="X344">
        <v>2.7744301760311569</v>
      </c>
      <c r="Y344">
        <v>0</v>
      </c>
      <c r="Z344">
        <v>0</v>
      </c>
      <c r="AA344">
        <v>32.777983957393886</v>
      </c>
      <c r="AB344">
        <v>1.2345912057829276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1.1747413925779115</v>
      </c>
      <c r="AL344">
        <f t="shared" si="22"/>
        <v>0.85660000000000003</v>
      </c>
      <c r="AM344">
        <f t="shared" si="23"/>
        <v>1.0000000000000002E-3</v>
      </c>
      <c r="AN344">
        <f t="shared" si="21"/>
        <v>1.7600000000000001E-2</v>
      </c>
      <c r="AO344">
        <f t="shared" si="24"/>
        <v>4.009021381814085</v>
      </c>
    </row>
    <row r="345" spans="1:41" x14ac:dyDescent="0.25">
      <c r="A345" s="2">
        <v>462</v>
      </c>
      <c r="B345" t="s">
        <v>157</v>
      </c>
      <c r="C345">
        <v>1513.0874745349283</v>
      </c>
      <c r="D345">
        <v>1166.4996576179578</v>
      </c>
      <c r="E345">
        <v>129.61107306866197</v>
      </c>
      <c r="F345">
        <v>29.131413808583076</v>
      </c>
      <c r="G345">
        <v>18.067035810082885</v>
      </c>
      <c r="H345">
        <v>24.393013564697842</v>
      </c>
      <c r="I345">
        <v>15.128294303075121</v>
      </c>
      <c r="J345">
        <v>2.4063423239809643</v>
      </c>
      <c r="K345">
        <v>1.49243288616003</v>
      </c>
      <c r="L345">
        <v>18.302409790213332</v>
      </c>
      <c r="M345">
        <v>11.35097297525993</v>
      </c>
      <c r="N345">
        <v>6.451254967686781</v>
      </c>
      <c r="O345">
        <v>21.034982784681993</v>
      </c>
      <c r="P345">
        <v>13.045750116092133</v>
      </c>
      <c r="Q345">
        <v>27.165005677299675</v>
      </c>
      <c r="R345">
        <v>0</v>
      </c>
      <c r="S345">
        <v>0.80759093154240558</v>
      </c>
      <c r="T345">
        <v>0.10082439904948173</v>
      </c>
      <c r="U345">
        <v>0.44919008128251753</v>
      </c>
      <c r="V345">
        <v>0</v>
      </c>
      <c r="W345">
        <v>3.4242649156034575</v>
      </c>
      <c r="X345">
        <v>0.20694694646531725</v>
      </c>
      <c r="Y345">
        <v>1.0198898768057845</v>
      </c>
      <c r="Z345">
        <v>0</v>
      </c>
      <c r="AA345">
        <v>21.692987161676353</v>
      </c>
      <c r="AB345">
        <v>1.306140528069611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L345">
        <f t="shared" si="22"/>
        <v>0.85660000000000003</v>
      </c>
      <c r="AM345">
        <f t="shared" si="23"/>
        <v>1E-3</v>
      </c>
      <c r="AN345">
        <f t="shared" si="21"/>
        <v>1.7600000000000001E-2</v>
      </c>
      <c r="AO345">
        <f t="shared" si="24"/>
        <v>1.5130874745349283</v>
      </c>
    </row>
    <row r="346" spans="1:41" x14ac:dyDescent="0.25">
      <c r="A346" s="2">
        <v>463</v>
      </c>
      <c r="B346" t="s">
        <v>157</v>
      </c>
      <c r="C346">
        <v>471.10476592845856</v>
      </c>
      <c r="D346">
        <v>460.671207687373</v>
      </c>
      <c r="E346">
        <v>4.6532448123295778</v>
      </c>
      <c r="F346">
        <v>0.56391297433316623</v>
      </c>
      <c r="G346">
        <v>0.34902982411561656</v>
      </c>
      <c r="H346">
        <v>0.47199764371498482</v>
      </c>
      <c r="I346">
        <v>0.29189327966584588</v>
      </c>
      <c r="J346">
        <v>4.7199763129399414E-2</v>
      </c>
      <c r="K346">
        <v>2.8568278435380665E-2</v>
      </c>
      <c r="L346">
        <v>0.3539982327862386</v>
      </c>
      <c r="M346">
        <v>0.21985153404619029</v>
      </c>
      <c r="N346">
        <v>0.1242099062407855</v>
      </c>
      <c r="O346">
        <v>0.40616638098637797</v>
      </c>
      <c r="P346">
        <v>0.25214609724780396</v>
      </c>
      <c r="Q346">
        <v>0.49187122871351052</v>
      </c>
      <c r="R346">
        <v>0</v>
      </c>
      <c r="S346">
        <v>1.4905188748894257E-2</v>
      </c>
      <c r="T346">
        <v>2.4841982490256161E-3</v>
      </c>
      <c r="U346">
        <v>8.6946934368549843E-3</v>
      </c>
      <c r="V346">
        <v>0</v>
      </c>
      <c r="W346">
        <v>0</v>
      </c>
      <c r="X346">
        <v>0</v>
      </c>
      <c r="Y346">
        <v>0.52231961232912139</v>
      </c>
      <c r="Z346">
        <v>0</v>
      </c>
      <c r="AA346">
        <v>1.1599598266485129</v>
      </c>
      <c r="AB346">
        <v>0.47110476592845874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L346">
        <f t="shared" si="22"/>
        <v>0.98773030152356012</v>
      </c>
      <c r="AM346">
        <f t="shared" si="23"/>
        <v>1.0000000000000005E-3</v>
      </c>
      <c r="AN346">
        <f t="shared" si="21"/>
        <v>3.4622120397412057E-3</v>
      </c>
      <c r="AO346">
        <f t="shared" si="24"/>
        <v>0.47110476592845874</v>
      </c>
    </row>
    <row r="347" spans="1:41" x14ac:dyDescent="0.25">
      <c r="A347" s="2">
        <v>464</v>
      </c>
      <c r="B347" t="s">
        <v>157</v>
      </c>
      <c r="C347">
        <v>8.1846836809395889</v>
      </c>
      <c r="D347">
        <v>8.1028370554316353</v>
      </c>
      <c r="E347">
        <v>8.1846625507953782E-2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L347">
        <f t="shared" si="22"/>
        <v>1</v>
      </c>
      <c r="AM347">
        <f t="shared" si="23"/>
        <v>0</v>
      </c>
      <c r="AN347">
        <f t="shared" si="21"/>
        <v>0</v>
      </c>
      <c r="AO347">
        <f t="shared" si="24"/>
        <v>0</v>
      </c>
    </row>
    <row r="348" spans="1:41" x14ac:dyDescent="0.25">
      <c r="A348" s="2">
        <v>465</v>
      </c>
      <c r="B348" t="s">
        <v>157</v>
      </c>
      <c r="C348">
        <v>0.66529244174132307</v>
      </c>
      <c r="D348">
        <v>0.65863928438063102</v>
      </c>
      <c r="E348">
        <v>6.6531573606920013E-3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L348">
        <f t="shared" si="22"/>
        <v>1</v>
      </c>
      <c r="AM348">
        <f t="shared" si="23"/>
        <v>0</v>
      </c>
      <c r="AN348">
        <f t="shared" si="21"/>
        <v>0</v>
      </c>
      <c r="AO348">
        <f t="shared" si="24"/>
        <v>0</v>
      </c>
    </row>
    <row r="349" spans="1:41" x14ac:dyDescent="0.25">
      <c r="A349" s="2">
        <v>466</v>
      </c>
      <c r="B349" t="s">
        <v>172</v>
      </c>
      <c r="C349">
        <v>17.251444667949794</v>
      </c>
      <c r="D349">
        <v>14.629811513132919</v>
      </c>
      <c r="E349">
        <v>0.14777598943287559</v>
      </c>
      <c r="F349">
        <v>0.43228363148904658</v>
      </c>
      <c r="G349">
        <v>0.26809944906051819</v>
      </c>
      <c r="H349">
        <v>0.36197016636857804</v>
      </c>
      <c r="I349">
        <v>0.22449151188095956</v>
      </c>
      <c r="J349">
        <v>3.5707986827666696E-2</v>
      </c>
      <c r="K349">
        <v>2.2145877067208102E-2</v>
      </c>
      <c r="L349">
        <v>0.27159120617194277</v>
      </c>
      <c r="M349">
        <v>0.16843907679138467</v>
      </c>
      <c r="N349">
        <v>9.5730688428232374E-2</v>
      </c>
      <c r="O349">
        <v>0.31214056738753604</v>
      </c>
      <c r="P349">
        <v>0.19358748049247457</v>
      </c>
      <c r="Q349">
        <v>7.7214447335713018E-2</v>
      </c>
      <c r="R349">
        <v>0</v>
      </c>
      <c r="S349">
        <v>2.2954035499632361E-3</v>
      </c>
      <c r="T349">
        <v>1.4964125653658129E-3</v>
      </c>
      <c r="U349">
        <v>6.6632599674114569E-3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L349">
        <f t="shared" si="22"/>
        <v>0.85660000000000014</v>
      </c>
      <c r="AM349">
        <f t="shared" si="23"/>
        <v>0</v>
      </c>
      <c r="AN349">
        <f t="shared" si="21"/>
        <v>0</v>
      </c>
      <c r="AO349">
        <f t="shared" si="24"/>
        <v>0</v>
      </c>
    </row>
    <row r="350" spans="1:41" x14ac:dyDescent="0.25">
      <c r="A350" s="2">
        <v>467</v>
      </c>
      <c r="B350" t="s">
        <v>172</v>
      </c>
      <c r="C350">
        <v>59.606175677874631</v>
      </c>
      <c r="D350">
        <v>50.548063312855696</v>
      </c>
      <c r="E350">
        <v>0.51058677281171705</v>
      </c>
      <c r="F350">
        <v>1.2905414663452381</v>
      </c>
      <c r="G350">
        <v>0.80038529608811426</v>
      </c>
      <c r="H350">
        <v>1.0806273886524487</v>
      </c>
      <c r="I350">
        <v>0.67019815910941294</v>
      </c>
      <c r="J350">
        <v>0.10660281890949462</v>
      </c>
      <c r="K350">
        <v>6.6114499113048689E-2</v>
      </c>
      <c r="L350">
        <v>0.81080943893112267</v>
      </c>
      <c r="M350">
        <v>0.50285893471669219</v>
      </c>
      <c r="N350">
        <v>0.2857948218377554</v>
      </c>
      <c r="O350">
        <v>0.93186570579468475</v>
      </c>
      <c r="P350">
        <v>0.57793709826756701</v>
      </c>
      <c r="Q350">
        <v>0.33821337756914971</v>
      </c>
      <c r="R350">
        <v>0</v>
      </c>
      <c r="S350">
        <v>1.0054329766132991E-2</v>
      </c>
      <c r="T350">
        <v>4.4672256226744112E-3</v>
      </c>
      <c r="U350">
        <v>1.9892634472424103E-2</v>
      </c>
      <c r="V350">
        <v>0</v>
      </c>
      <c r="W350">
        <v>8.8163356029811579E-5</v>
      </c>
      <c r="X350">
        <v>5.2396427283645077E-6</v>
      </c>
      <c r="Y350">
        <v>0</v>
      </c>
      <c r="Z350">
        <v>0</v>
      </c>
      <c r="AA350">
        <v>0.98937435289668918</v>
      </c>
      <c r="AB350">
        <v>5.9600936035146282E-2</v>
      </c>
      <c r="AC350">
        <v>2.093705080668317E-3</v>
      </c>
      <c r="AD350">
        <v>0</v>
      </c>
      <c r="AE350">
        <v>0</v>
      </c>
      <c r="AF350">
        <v>0</v>
      </c>
      <c r="AG350">
        <v>0</v>
      </c>
      <c r="AH350">
        <v>0</v>
      </c>
      <c r="AL350">
        <f t="shared" si="22"/>
        <v>0.85660000000000014</v>
      </c>
      <c r="AM350">
        <f t="shared" si="23"/>
        <v>1.0000000000000002E-3</v>
      </c>
      <c r="AN350">
        <f t="shared" si="21"/>
        <v>1.7600000000000005E-2</v>
      </c>
      <c r="AO350">
        <f t="shared" si="24"/>
        <v>5.960617567787465E-2</v>
      </c>
    </row>
    <row r="351" spans="1:41" x14ac:dyDescent="0.25">
      <c r="A351" s="2">
        <v>468</v>
      </c>
      <c r="B351" t="s">
        <v>172</v>
      </c>
      <c r="C351">
        <v>8282.0271906071066</v>
      </c>
      <c r="D351">
        <v>7023.4407231414352</v>
      </c>
      <c r="E351">
        <v>70.94376833261299</v>
      </c>
      <c r="F351">
        <v>80.403039510347909</v>
      </c>
      <c r="G351">
        <v>95.397826396980662</v>
      </c>
      <c r="H351">
        <v>140.08369109054027</v>
      </c>
      <c r="I351">
        <v>166.20859819896074</v>
      </c>
      <c r="J351">
        <v>11.428537572666047</v>
      </c>
      <c r="K351">
        <v>13.559917851624652</v>
      </c>
      <c r="L351">
        <v>81.804658367617591</v>
      </c>
      <c r="M351">
        <v>97.060795415567711</v>
      </c>
      <c r="N351">
        <v>35.819192249925372</v>
      </c>
      <c r="O351">
        <v>52.069560527326509</v>
      </c>
      <c r="P351">
        <v>61.780262426730658</v>
      </c>
      <c r="Q351">
        <v>84.557960881310564</v>
      </c>
      <c r="R351">
        <v>100.32759562690087</v>
      </c>
      <c r="S351">
        <v>0</v>
      </c>
      <c r="T351">
        <v>0.44202701010829037</v>
      </c>
      <c r="U351">
        <v>2.5390943921597109</v>
      </c>
      <c r="V351">
        <v>0</v>
      </c>
      <c r="W351">
        <v>70.729111088931347</v>
      </c>
      <c r="X351">
        <v>5.7307878571897435</v>
      </c>
      <c r="Y351">
        <v>16.985726301805187</v>
      </c>
      <c r="Z351">
        <v>0.25022433616827189</v>
      </c>
      <c r="AA351">
        <v>66.752540275146629</v>
      </c>
      <c r="AB351">
        <v>2.5512393334173615</v>
      </c>
      <c r="AC351">
        <v>0.45168822632309708</v>
      </c>
      <c r="AD351">
        <v>0</v>
      </c>
      <c r="AE351">
        <v>0</v>
      </c>
      <c r="AF351">
        <v>0</v>
      </c>
      <c r="AG351">
        <v>0</v>
      </c>
      <c r="AH351">
        <v>0.70862419530957654</v>
      </c>
      <c r="AL351">
        <f t="shared" si="22"/>
        <v>0.85660000000000014</v>
      </c>
      <c r="AM351">
        <f t="shared" si="23"/>
        <v>9.999999999999998E-4</v>
      </c>
      <c r="AN351">
        <f t="shared" si="21"/>
        <v>1.7600000000000001E-2</v>
      </c>
      <c r="AO351">
        <f t="shared" si="24"/>
        <v>8.2820271906071046</v>
      </c>
    </row>
    <row r="352" spans="1:41" x14ac:dyDescent="0.25">
      <c r="A352" s="2">
        <v>469</v>
      </c>
      <c r="B352" t="s">
        <v>172</v>
      </c>
      <c r="C352">
        <v>11878.954242581553</v>
      </c>
      <c r="D352">
        <v>9157.9609837758235</v>
      </c>
      <c r="E352">
        <v>1017.5512204195361</v>
      </c>
      <c r="F352">
        <v>231.67202576546589</v>
      </c>
      <c r="G352">
        <v>143.68138362607095</v>
      </c>
      <c r="H352">
        <v>193.98928172633879</v>
      </c>
      <c r="I352">
        <v>120.31084971805301</v>
      </c>
      <c r="J352">
        <v>19.136823883125267</v>
      </c>
      <c r="K352">
        <v>11.868498235434105</v>
      </c>
      <c r="L352">
        <v>145.55278031832844</v>
      </c>
      <c r="M352">
        <v>90.270950336573719</v>
      </c>
      <c r="N352">
        <v>51.304637279580199</v>
      </c>
      <c r="O352">
        <v>167.28413682199184</v>
      </c>
      <c r="P352">
        <v>103.74862780061288</v>
      </c>
      <c r="Q352">
        <v>195.95264978042894</v>
      </c>
      <c r="R352">
        <v>0</v>
      </c>
      <c r="S352">
        <v>5.8252669501508052</v>
      </c>
      <c r="T352">
        <v>0.80202843804058954</v>
      </c>
      <c r="U352">
        <v>3.6155698346656431</v>
      </c>
      <c r="V352">
        <v>0</v>
      </c>
      <c r="W352">
        <v>137.50156545249146</v>
      </c>
      <c r="X352">
        <v>8.2145988660563987</v>
      </c>
      <c r="Y352">
        <v>9.1970889978081782</v>
      </c>
      <c r="Z352">
        <v>0</v>
      </c>
      <c r="AA352">
        <v>59.689074974362335</v>
      </c>
      <c r="AB352">
        <v>3.6643553765251577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0.15984420409048952</v>
      </c>
      <c r="AL352">
        <f t="shared" si="22"/>
        <v>0.85660000000000014</v>
      </c>
      <c r="AM352">
        <f t="shared" si="23"/>
        <v>1.0000000000000005E-3</v>
      </c>
      <c r="AN352">
        <f t="shared" si="21"/>
        <v>1.7600000000000005E-2</v>
      </c>
      <c r="AO352">
        <f t="shared" si="24"/>
        <v>11.878954242581557</v>
      </c>
    </row>
    <row r="353" spans="1:41" x14ac:dyDescent="0.25">
      <c r="A353" s="2">
        <v>470</v>
      </c>
      <c r="B353" t="s">
        <v>172</v>
      </c>
      <c r="C353">
        <v>12.205347720888598</v>
      </c>
      <c r="D353">
        <v>10.350541734527074</v>
      </c>
      <c r="E353">
        <v>0.10455912318609846</v>
      </c>
      <c r="F353">
        <v>0.14721353513968741</v>
      </c>
      <c r="G353">
        <v>0.17466903910839232</v>
      </c>
      <c r="H353">
        <v>0.25648701601694313</v>
      </c>
      <c r="I353">
        <v>0.30432018243704656</v>
      </c>
      <c r="J353">
        <v>2.0926184231729417E-2</v>
      </c>
      <c r="K353">
        <v>2.482692013660176E-2</v>
      </c>
      <c r="L353">
        <v>0.14978098431245637</v>
      </c>
      <c r="M353">
        <v>0.17771395917305974</v>
      </c>
      <c r="N353">
        <v>6.5582258256631859E-2</v>
      </c>
      <c r="O353">
        <v>9.5337557472312845E-2</v>
      </c>
      <c r="P353">
        <v>0.11311638973536543</v>
      </c>
      <c r="Q353">
        <v>0</v>
      </c>
      <c r="R353">
        <v>0</v>
      </c>
      <c r="S353">
        <v>0</v>
      </c>
      <c r="T353">
        <v>8.0955554103973265E-4</v>
      </c>
      <c r="U353">
        <v>4.6491617265187572E-3</v>
      </c>
      <c r="V353">
        <v>0</v>
      </c>
      <c r="W353">
        <v>3.3361844363290531E-2</v>
      </c>
      <c r="X353">
        <v>4.4982496006587911E-3</v>
      </c>
      <c r="Y353">
        <v>0</v>
      </c>
      <c r="Z353">
        <v>0</v>
      </c>
      <c r="AA353">
        <v>0.16924692780346018</v>
      </c>
      <c r="AB353">
        <v>7.707098120229806E-3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L353">
        <f t="shared" si="22"/>
        <v>0.85659999999999981</v>
      </c>
      <c r="AM353">
        <f t="shared" si="23"/>
        <v>9.999999999999998E-4</v>
      </c>
      <c r="AN353">
        <f t="shared" si="21"/>
        <v>1.7599999999999998E-2</v>
      </c>
      <c r="AO353">
        <f t="shared" si="24"/>
        <v>1.2205347720888597E-2</v>
      </c>
    </row>
    <row r="354" spans="1:41" x14ac:dyDescent="0.25">
      <c r="A354" s="2">
        <v>471</v>
      </c>
      <c r="B354" t="s">
        <v>172</v>
      </c>
      <c r="C354">
        <v>21.892877038450091</v>
      </c>
      <c r="D354">
        <v>18.565905996124325</v>
      </c>
      <c r="E354">
        <v>0.1875324750120253</v>
      </c>
      <c r="F354">
        <v>0.43452134310344465</v>
      </c>
      <c r="G354">
        <v>0.26948707075022088</v>
      </c>
      <c r="H354">
        <v>0.36384378712455989</v>
      </c>
      <c r="I354">
        <v>0.22565352672860431</v>
      </c>
      <c r="J354">
        <v>3.5892690497045548E-2</v>
      </c>
      <c r="K354">
        <v>2.2260530533024583E-2</v>
      </c>
      <c r="L354">
        <v>0.27299728005671425</v>
      </c>
      <c r="M354">
        <v>0.16931081291017477</v>
      </c>
      <c r="N354">
        <v>9.6226020049822489E-2</v>
      </c>
      <c r="O354">
        <v>0.31375614927890927</v>
      </c>
      <c r="P354">
        <v>0.19458951884377018</v>
      </c>
      <c r="Q354">
        <v>0.33735434032324707</v>
      </c>
      <c r="R354">
        <v>0</v>
      </c>
      <c r="S354">
        <v>1.0028949959611747E-2</v>
      </c>
      <c r="T354">
        <v>1.5042383731650099E-3</v>
      </c>
      <c r="U354">
        <v>6.6976729047071599E-3</v>
      </c>
      <c r="V354">
        <v>0</v>
      </c>
      <c r="W354">
        <v>0.2946618344119743</v>
      </c>
      <c r="X354">
        <v>1.8363360221653743E-2</v>
      </c>
      <c r="Y354">
        <v>0</v>
      </c>
      <c r="Z354">
        <v>0</v>
      </c>
      <c r="AA354">
        <v>6.8759924426297289E-2</v>
      </c>
      <c r="AB354">
        <v>3.5295168167963514E-3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L354">
        <f t="shared" si="22"/>
        <v>0.85660000000000003</v>
      </c>
      <c r="AM354">
        <f t="shared" si="23"/>
        <v>1.0000000000000002E-3</v>
      </c>
      <c r="AN354">
        <f t="shared" si="21"/>
        <v>1.7600000000000001E-2</v>
      </c>
      <c r="AO354">
        <f t="shared" si="24"/>
        <v>2.1892877038450095E-2</v>
      </c>
    </row>
    <row r="355" spans="1:41" x14ac:dyDescent="0.25">
      <c r="A355" s="2">
        <v>472</v>
      </c>
      <c r="B355" t="s">
        <v>172</v>
      </c>
      <c r="C355">
        <v>14.507357772857887</v>
      </c>
      <c r="D355">
        <v>12.302732508502007</v>
      </c>
      <c r="E355">
        <v>0.12427015972805897</v>
      </c>
      <c r="F355">
        <v>0.17274649661859356</v>
      </c>
      <c r="G355">
        <v>0.20496292314752634</v>
      </c>
      <c r="H355">
        <v>0.30097089053536735</v>
      </c>
      <c r="I355">
        <v>0.35710028839909602</v>
      </c>
      <c r="J355">
        <v>2.455428467285125E-2</v>
      </c>
      <c r="K355">
        <v>2.9133570442662488E-2</v>
      </c>
      <c r="L355">
        <v>0.17575793011838639</v>
      </c>
      <c r="M355">
        <v>0.20853581807336893</v>
      </c>
      <c r="N355">
        <v>7.6957809021580031E-2</v>
      </c>
      <c r="O355">
        <v>0.11187184526089684</v>
      </c>
      <c r="P355">
        <v>0.13273533608212137</v>
      </c>
      <c r="Q355">
        <v>1.0653349260022841E-2</v>
      </c>
      <c r="R355">
        <v>1.2640145720786181E-2</v>
      </c>
      <c r="S355">
        <v>0</v>
      </c>
      <c r="T355">
        <v>9.4966602816617322E-4</v>
      </c>
      <c r="U355">
        <v>5.4552544440963826E-3</v>
      </c>
      <c r="V355">
        <v>0</v>
      </c>
      <c r="W355">
        <v>0.12220916717052417</v>
      </c>
      <c r="X355">
        <v>1.0039769646048654E-2</v>
      </c>
      <c r="Y355">
        <v>0</v>
      </c>
      <c r="Z355">
        <v>0</v>
      </c>
      <c r="AA355">
        <v>0.1186129718589167</v>
      </c>
      <c r="AB355">
        <v>4.4675881268092322E-3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L355">
        <f t="shared" si="22"/>
        <v>0.85660000000000003</v>
      </c>
      <c r="AM355">
        <f t="shared" si="23"/>
        <v>1E-3</v>
      </c>
      <c r="AN355">
        <f t="shared" si="21"/>
        <v>1.7599999999999998E-2</v>
      </c>
      <c r="AO355">
        <f t="shared" si="24"/>
        <v>1.4507357772857887E-2</v>
      </c>
    </row>
    <row r="356" spans="1:41" x14ac:dyDescent="0.25">
      <c r="A356" s="2">
        <v>473</v>
      </c>
      <c r="B356" t="s">
        <v>89</v>
      </c>
      <c r="C356">
        <v>3.6666125440718114</v>
      </c>
      <c r="D356">
        <v>3.1094120730167449</v>
      </c>
      <c r="E356">
        <v>3.1408232235169184E-2</v>
      </c>
      <c r="F356">
        <v>5.7572025356140109E-3</v>
      </c>
      <c r="G356">
        <v>6.8311267112615062E-3</v>
      </c>
      <c r="H356">
        <v>8.7760560539103909E-3</v>
      </c>
      <c r="I356">
        <v>1.0412395268234401E-2</v>
      </c>
      <c r="J356">
        <v>5.731223681389187E-3</v>
      </c>
      <c r="K356">
        <v>6.7998810997685986E-3</v>
      </c>
      <c r="L356">
        <v>8.8205366662198192E-2</v>
      </c>
      <c r="M356">
        <v>0.10465512210952763</v>
      </c>
      <c r="N356">
        <v>5.2941056477105758E-2</v>
      </c>
      <c r="O356">
        <v>1.3652774523293696E-2</v>
      </c>
      <c r="P356">
        <v>1.6198736291149679E-2</v>
      </c>
      <c r="Q356">
        <v>6.1744922187676125E-2</v>
      </c>
      <c r="R356">
        <v>7.3260005354837857E-2</v>
      </c>
      <c r="S356">
        <v>0</v>
      </c>
      <c r="T356">
        <v>3.7546973058352252E-3</v>
      </c>
      <c r="U356">
        <v>2.5392917824316168E-3</v>
      </c>
      <c r="V356">
        <v>0</v>
      </c>
      <c r="W356">
        <v>1.2742927465022241E-2</v>
      </c>
      <c r="X356">
        <v>1.0569906995474712E-3</v>
      </c>
      <c r="Y356">
        <v>0</v>
      </c>
      <c r="Z356">
        <v>0</v>
      </c>
      <c r="AA356">
        <v>4.8122840766569835E-2</v>
      </c>
      <c r="AB356">
        <v>2.6096218445243401E-3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L356">
        <f t="shared" si="22"/>
        <v>0.85660000000000014</v>
      </c>
      <c r="AM356">
        <f t="shared" si="23"/>
        <v>1E-3</v>
      </c>
      <c r="AN356">
        <f t="shared" si="21"/>
        <v>1.7600000000000001E-2</v>
      </c>
      <c r="AO356">
        <f t="shared" si="24"/>
        <v>3.6666125440718116E-3</v>
      </c>
    </row>
    <row r="357" spans="1:41" x14ac:dyDescent="0.25">
      <c r="A357" s="2">
        <v>474</v>
      </c>
      <c r="B357" t="s">
        <v>89</v>
      </c>
      <c r="C357">
        <v>7.3676315641970112</v>
      </c>
      <c r="D357">
        <v>5.6800018781020452</v>
      </c>
      <c r="E357">
        <v>0.63111131978911617</v>
      </c>
      <c r="F357">
        <v>0.10554922789842586</v>
      </c>
      <c r="G357">
        <v>8.2941545321527477E-2</v>
      </c>
      <c r="H357">
        <v>6.1351157933035576E-2</v>
      </c>
      <c r="I357">
        <v>4.821026494286363E-2</v>
      </c>
      <c r="J357">
        <v>9.7439783671637702E-3</v>
      </c>
      <c r="K357">
        <v>7.6569971940356994E-3</v>
      </c>
      <c r="L357">
        <v>0.10800058047829175</v>
      </c>
      <c r="M357">
        <v>8.4867823303102191E-2</v>
      </c>
      <c r="N357">
        <v>9.2795972073900085E-2</v>
      </c>
      <c r="O357">
        <v>0.13884165827034195</v>
      </c>
      <c r="P357">
        <v>0.10910329395711488</v>
      </c>
      <c r="Q357">
        <v>7.185908432113311E-2</v>
      </c>
      <c r="R357">
        <v>0</v>
      </c>
      <c r="S357">
        <v>2.0802997395732623E-3</v>
      </c>
      <c r="T357">
        <v>9.7326135296798904E-4</v>
      </c>
      <c r="U357">
        <v>2.8729056225067625E-3</v>
      </c>
      <c r="V357">
        <v>0</v>
      </c>
      <c r="W357">
        <v>7.2972961793359411E-5</v>
      </c>
      <c r="X357">
        <v>6.1991011764685105E-6</v>
      </c>
      <c r="Y357">
        <v>0</v>
      </c>
      <c r="Z357">
        <v>0</v>
      </c>
      <c r="AA357">
        <v>0.12222971100387703</v>
      </c>
      <c r="AB357">
        <v>7.361432463020544E-3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L357">
        <f t="shared" si="22"/>
        <v>0.85660000000000014</v>
      </c>
      <c r="AM357">
        <f t="shared" si="23"/>
        <v>1.0000000000000002E-3</v>
      </c>
      <c r="AN357">
        <f t="shared" si="21"/>
        <v>1.7600000000000001E-2</v>
      </c>
      <c r="AO357">
        <f t="shared" si="24"/>
        <v>7.3676315641970124E-3</v>
      </c>
    </row>
    <row r="358" spans="1:41" x14ac:dyDescent="0.25">
      <c r="A358" s="2">
        <v>475</v>
      </c>
      <c r="B358" t="s">
        <v>89</v>
      </c>
      <c r="C358">
        <v>1.3676696162778321</v>
      </c>
      <c r="D358">
        <v>1.3539933862366651</v>
      </c>
      <c r="E358">
        <v>1.3676230041166922E-2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L358">
        <f t="shared" si="22"/>
        <v>1</v>
      </c>
      <c r="AM358">
        <f t="shared" si="23"/>
        <v>0</v>
      </c>
      <c r="AN358">
        <f t="shared" si="21"/>
        <v>0</v>
      </c>
      <c r="AO358">
        <f t="shared" si="24"/>
        <v>0</v>
      </c>
    </row>
    <row r="359" spans="1:41" x14ac:dyDescent="0.25">
      <c r="A359" s="2">
        <v>476</v>
      </c>
      <c r="B359" t="s">
        <v>89</v>
      </c>
      <c r="C359">
        <v>43.919645647614189</v>
      </c>
      <c r="D359">
        <v>41.866752952866406</v>
      </c>
      <c r="E359">
        <v>0.42289656599172659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0.53952456178962227</v>
      </c>
      <c r="R359">
        <v>0.64014293356929797</v>
      </c>
      <c r="S359">
        <v>0</v>
      </c>
      <c r="T359">
        <v>0</v>
      </c>
      <c r="U359">
        <v>0</v>
      </c>
      <c r="V359">
        <v>0</v>
      </c>
      <c r="W359">
        <v>8.9084850114697453E-2</v>
      </c>
      <c r="X359">
        <v>1.1740895371144387E-2</v>
      </c>
      <c r="Y359">
        <v>0</v>
      </c>
      <c r="Z359">
        <v>0</v>
      </c>
      <c r="AA359">
        <v>0.31732413763483469</v>
      </c>
      <c r="AB359">
        <v>3.2178750276469811E-2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L359">
        <f t="shared" si="22"/>
        <v>0.96288685610457336</v>
      </c>
      <c r="AM359">
        <f t="shared" si="23"/>
        <v>1.0000000000000002E-3</v>
      </c>
      <c r="AN359">
        <f t="shared" si="21"/>
        <v>1.0253466911147749E-2</v>
      </c>
      <c r="AO359">
        <f t="shared" si="24"/>
        <v>4.3919645647614199E-2</v>
      </c>
    </row>
    <row r="360" spans="1:41" x14ac:dyDescent="0.25">
      <c r="A360" s="2">
        <v>477</v>
      </c>
      <c r="B360" t="s">
        <v>89</v>
      </c>
      <c r="C360">
        <v>15411.75298735724</v>
      </c>
      <c r="D360">
        <v>14745.278812560238</v>
      </c>
      <c r="E360">
        <v>148.9420820850809</v>
      </c>
      <c r="F360">
        <v>3.1970012301826611</v>
      </c>
      <c r="G360">
        <v>3.793481903678686</v>
      </c>
      <c r="H360">
        <v>4.8732302049930212</v>
      </c>
      <c r="I360">
        <v>5.7819757769761013</v>
      </c>
      <c r="J360">
        <v>3.1828074233890642</v>
      </c>
      <c r="K360">
        <v>3.7759085353943838</v>
      </c>
      <c r="L360">
        <v>48.980360281744829</v>
      </c>
      <c r="M360">
        <v>58.115128916187231</v>
      </c>
      <c r="N360">
        <v>29.398216767398232</v>
      </c>
      <c r="O360">
        <v>7.581219005675357</v>
      </c>
      <c r="P360">
        <v>8.9951992537815144</v>
      </c>
      <c r="Q360">
        <v>127.72928626434008</v>
      </c>
      <c r="R360">
        <v>151.55069963677573</v>
      </c>
      <c r="S360">
        <v>0</v>
      </c>
      <c r="T360">
        <v>2.0848098212153237</v>
      </c>
      <c r="U360">
        <v>1.4099248554251618</v>
      </c>
      <c r="V360">
        <v>0</v>
      </c>
      <c r="W360">
        <v>14.752881882369941</v>
      </c>
      <c r="X360">
        <v>10.35217101310605</v>
      </c>
      <c r="Y360">
        <v>18.543012462114412</v>
      </c>
      <c r="Z360">
        <v>0</v>
      </c>
      <c r="AA360">
        <v>4.9790976352998557</v>
      </c>
      <c r="AB360">
        <v>5.0595819742511896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3.3960978676227382</v>
      </c>
      <c r="AL360">
        <f t="shared" si="22"/>
        <v>0.96641964784041967</v>
      </c>
      <c r="AM360">
        <f t="shared" si="23"/>
        <v>1E-3</v>
      </c>
      <c r="AN360">
        <f t="shared" si="21"/>
        <v>2.2803202551881399E-3</v>
      </c>
      <c r="AO360">
        <f t="shared" si="24"/>
        <v>15.411752987357239</v>
      </c>
    </row>
    <row r="361" spans="1:41" x14ac:dyDescent="0.25">
      <c r="A361" s="2">
        <v>478</v>
      </c>
      <c r="B361" t="s">
        <v>89</v>
      </c>
      <c r="C361">
        <v>380.49375027337118</v>
      </c>
      <c r="D361">
        <v>322.67164713172167</v>
      </c>
      <c r="E361">
        <v>3.2592993524481786</v>
      </c>
      <c r="F361">
        <v>5.0426265338199165</v>
      </c>
      <c r="G361">
        <v>3.9625037181072957</v>
      </c>
      <c r="H361">
        <v>2.9310211717559143</v>
      </c>
      <c r="I361">
        <v>2.3032615721071674</v>
      </c>
      <c r="J361">
        <v>0.46550944312775666</v>
      </c>
      <c r="K361">
        <v>0.36580684389966844</v>
      </c>
      <c r="L361">
        <v>5.1597649796860878</v>
      </c>
      <c r="M361">
        <v>4.0545261036507778</v>
      </c>
      <c r="N361">
        <v>4.4332713697659445</v>
      </c>
      <c r="O361">
        <v>6.6330939514142688</v>
      </c>
      <c r="P361">
        <v>5.2124186073181304</v>
      </c>
      <c r="Q361">
        <v>8.6590910696622228</v>
      </c>
      <c r="R361">
        <v>0</v>
      </c>
      <c r="S361">
        <v>0.25068707473545709</v>
      </c>
      <c r="T361">
        <v>4.6495590342990473E-2</v>
      </c>
      <c r="U361">
        <v>0.13727269734110131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4.5249593121933351</v>
      </c>
      <c r="AB361">
        <v>0.38049375027337129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L361">
        <f t="shared" si="22"/>
        <v>0.85660000000000025</v>
      </c>
      <c r="AM361">
        <f t="shared" si="23"/>
        <v>1.0000000000000002E-3</v>
      </c>
      <c r="AN361">
        <f t="shared" si="21"/>
        <v>1.2892335442940425E-2</v>
      </c>
      <c r="AO361">
        <f t="shared" si="24"/>
        <v>0.38049375027337129</v>
      </c>
    </row>
    <row r="362" spans="1:41" x14ac:dyDescent="0.25">
      <c r="A362" s="2">
        <v>479</v>
      </c>
      <c r="B362" t="s">
        <v>315</v>
      </c>
      <c r="C362">
        <v>55.320390802522986</v>
      </c>
      <c r="D362">
        <v>46.913571620990972</v>
      </c>
      <c r="E362">
        <v>0.47387514045022755</v>
      </c>
      <c r="F362">
        <v>0.48892497227961446</v>
      </c>
      <c r="G362">
        <v>0.59469454883859074</v>
      </c>
      <c r="H362">
        <v>0.89664484510537945</v>
      </c>
      <c r="I362">
        <v>1.0906167175329826</v>
      </c>
      <c r="J362">
        <v>0.39588591201084516</v>
      </c>
      <c r="K362">
        <v>0.48152838960849437</v>
      </c>
      <c r="L362">
        <v>0.72133747027689565</v>
      </c>
      <c r="M362">
        <v>0.87738507784756192</v>
      </c>
      <c r="N362">
        <v>0.43171590709147922</v>
      </c>
      <c r="O362">
        <v>0.17157068463147318</v>
      </c>
      <c r="P362">
        <v>0.20868677965204652</v>
      </c>
      <c r="Q362">
        <v>0.55499870358468884</v>
      </c>
      <c r="R362">
        <v>0</v>
      </c>
      <c r="S362">
        <v>1.6403462283169312E-2</v>
      </c>
      <c r="T362">
        <v>1.4905235252866874E-2</v>
      </c>
      <c r="U362">
        <v>1.4006456961304717E-2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0.9183184873218817</v>
      </c>
      <c r="AB362">
        <v>5.5320390802522997E-2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L362">
        <f t="shared" si="22"/>
        <v>0.85660000000000014</v>
      </c>
      <c r="AM362">
        <f t="shared" si="23"/>
        <v>1.0000000000000002E-3</v>
      </c>
      <c r="AN362">
        <f t="shared" si="21"/>
        <v>1.7600000000000005E-2</v>
      </c>
      <c r="AO362">
        <f t="shared" si="24"/>
        <v>5.5320390802522997E-2</v>
      </c>
    </row>
    <row r="363" spans="1:41" x14ac:dyDescent="0.25">
      <c r="A363" s="2">
        <v>480</v>
      </c>
      <c r="B363" t="s">
        <v>315</v>
      </c>
      <c r="C363">
        <v>39.442487719406834</v>
      </c>
      <c r="D363">
        <v>33.4485720626068</v>
      </c>
      <c r="E363">
        <v>0.3378629178370911</v>
      </c>
      <c r="F363">
        <v>0.33492285764719137</v>
      </c>
      <c r="G363">
        <v>0.40737641205762049</v>
      </c>
      <c r="H363">
        <v>0.6142184438441346</v>
      </c>
      <c r="I363">
        <v>0.74709220138562482</v>
      </c>
      <c r="J363">
        <v>0.27118759736101428</v>
      </c>
      <c r="K363">
        <v>0.32985635209942743</v>
      </c>
      <c r="L363">
        <v>0.49412927362525427</v>
      </c>
      <c r="M363">
        <v>0.60102555742536301</v>
      </c>
      <c r="N363">
        <v>0.29573414627778705</v>
      </c>
      <c r="O363">
        <v>0.1175293908638833</v>
      </c>
      <c r="P363">
        <v>0.14295367056637887</v>
      </c>
      <c r="Q363">
        <v>0.64662590225512662</v>
      </c>
      <c r="R363">
        <v>0</v>
      </c>
      <c r="S363">
        <v>1.9111062319781217E-2</v>
      </c>
      <c r="T363">
        <v>1.0210539136935617E-2</v>
      </c>
      <c r="U363">
        <v>9.5940693528597243E-3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0.57504277502515033</v>
      </c>
      <c r="AB363">
        <v>3.9442487719406838E-2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L363">
        <f t="shared" si="22"/>
        <v>0.85659999999999992</v>
      </c>
      <c r="AM363">
        <f t="shared" si="23"/>
        <v>1E-3</v>
      </c>
      <c r="AN363">
        <f t="shared" si="21"/>
        <v>1.5579272461615366E-2</v>
      </c>
      <c r="AO363">
        <f t="shared" si="24"/>
        <v>3.9442487719406838E-2</v>
      </c>
    </row>
    <row r="364" spans="1:41" x14ac:dyDescent="0.25">
      <c r="A364" s="2">
        <v>481</v>
      </c>
      <c r="B364" t="s">
        <v>315</v>
      </c>
      <c r="C364">
        <v>1668.0951367862804</v>
      </c>
      <c r="D364">
        <v>1414.6015189384136</v>
      </c>
      <c r="E364">
        <v>14.288775232714102</v>
      </c>
      <c r="F364">
        <v>23.663038806220424</v>
      </c>
      <c r="G364">
        <v>28.076057249272662</v>
      </c>
      <c r="H364">
        <v>22.105942980671085</v>
      </c>
      <c r="I364">
        <v>26.228604187458888</v>
      </c>
      <c r="J364">
        <v>0.93318250719263796</v>
      </c>
      <c r="K364">
        <v>1.1072175763726315</v>
      </c>
      <c r="L364">
        <v>20.537605102945804</v>
      </c>
      <c r="M364">
        <v>24.367792483991266</v>
      </c>
      <c r="N364">
        <v>11.076628448115461</v>
      </c>
      <c r="O364">
        <v>7.4037277932210737</v>
      </c>
      <c r="P364">
        <v>8.7844738559685194</v>
      </c>
      <c r="Q364">
        <v>15.924726296252775</v>
      </c>
      <c r="R364">
        <v>18.894583365163541</v>
      </c>
      <c r="S364">
        <v>0</v>
      </c>
      <c r="T364">
        <v>0.28231655019408458</v>
      </c>
      <c r="U364">
        <v>0.46047100467314778</v>
      </c>
      <c r="V364">
        <v>0</v>
      </c>
      <c r="W364">
        <v>12.858977894322773</v>
      </c>
      <c r="X364">
        <v>0.69410670121308304</v>
      </c>
      <c r="Y364">
        <v>0</v>
      </c>
      <c r="Z364">
        <v>0</v>
      </c>
      <c r="AA364">
        <v>14.831401376329476</v>
      </c>
      <c r="AB364">
        <v>0.97398843557319725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L364">
        <f t="shared" si="22"/>
        <v>0.85659999999999992</v>
      </c>
      <c r="AM364">
        <f t="shared" si="23"/>
        <v>9.999999999999998E-4</v>
      </c>
      <c r="AN364">
        <f t="shared" si="21"/>
        <v>1.7599999999999998E-2</v>
      </c>
      <c r="AO364">
        <f t="shared" si="24"/>
        <v>1.6680951367862802</v>
      </c>
    </row>
    <row r="365" spans="1:41" x14ac:dyDescent="0.25">
      <c r="A365" s="2">
        <v>482</v>
      </c>
      <c r="B365" t="s">
        <v>315</v>
      </c>
      <c r="C365">
        <v>8885.8612530879927</v>
      </c>
      <c r="D365">
        <v>7535.5127329371171</v>
      </c>
      <c r="E365">
        <v>76.116016458060301</v>
      </c>
      <c r="F365">
        <v>70.629145999109312</v>
      </c>
      <c r="G365">
        <v>85.908445982829392</v>
      </c>
      <c r="H365">
        <v>129.5274583288907</v>
      </c>
      <c r="I365">
        <v>157.54835345102677</v>
      </c>
      <c r="J365">
        <v>57.188931737979509</v>
      </c>
      <c r="K365">
        <v>69.560565803414775</v>
      </c>
      <c r="L365">
        <v>104.20299478262656</v>
      </c>
      <c r="M365">
        <v>126.74526432033852</v>
      </c>
      <c r="N365">
        <v>62.36483331051938</v>
      </c>
      <c r="O365">
        <v>24.784672802247599</v>
      </c>
      <c r="P365">
        <v>30.146504685986955</v>
      </c>
      <c r="Q365">
        <v>162.771217625557</v>
      </c>
      <c r="R365">
        <v>0</v>
      </c>
      <c r="S365">
        <v>4.8108428473867546</v>
      </c>
      <c r="T365">
        <v>2.1531402185155706</v>
      </c>
      <c r="U365">
        <v>2.0233271924731362</v>
      </c>
      <c r="V365">
        <v>0</v>
      </c>
      <c r="W365">
        <v>0</v>
      </c>
      <c r="X365">
        <v>0</v>
      </c>
      <c r="Y365">
        <v>7.0792140390818235</v>
      </c>
      <c r="Z365">
        <v>0</v>
      </c>
      <c r="AA365">
        <v>147.50529680126076</v>
      </c>
      <c r="AB365">
        <v>8.885861253087997</v>
      </c>
      <c r="AC365">
        <v>19.67299025185287</v>
      </c>
      <c r="AD365">
        <v>0</v>
      </c>
      <c r="AE365">
        <v>0</v>
      </c>
      <c r="AF365">
        <v>0</v>
      </c>
      <c r="AG365">
        <v>0</v>
      </c>
      <c r="AH365">
        <v>0.72344225863336364</v>
      </c>
      <c r="AL365">
        <f t="shared" si="22"/>
        <v>0.85660000000000036</v>
      </c>
      <c r="AM365">
        <f t="shared" si="23"/>
        <v>1.0000000000000005E-3</v>
      </c>
      <c r="AN365">
        <f t="shared" si="21"/>
        <v>1.7600000000000008E-2</v>
      </c>
      <c r="AO365">
        <f t="shared" si="24"/>
        <v>8.885861253087997</v>
      </c>
    </row>
    <row r="366" spans="1:41" x14ac:dyDescent="0.25">
      <c r="A366" s="2">
        <v>483</v>
      </c>
      <c r="B366" t="s">
        <v>315</v>
      </c>
      <c r="C366">
        <v>5901.2163270387091</v>
      </c>
      <c r="D366">
        <v>5004.4322031266674</v>
      </c>
      <c r="E366">
        <v>50.549702614692336</v>
      </c>
      <c r="F366">
        <v>49.02420319459987</v>
      </c>
      <c r="G366">
        <v>59.629947431475081</v>
      </c>
      <c r="H366">
        <v>89.906252855244944</v>
      </c>
      <c r="I366">
        <v>109.35576562611351</v>
      </c>
      <c r="J366">
        <v>39.695291397372728</v>
      </c>
      <c r="K366">
        <v>48.282591865142237</v>
      </c>
      <c r="L366">
        <v>72.328018733304248</v>
      </c>
      <c r="M366">
        <v>87.975129316779388</v>
      </c>
      <c r="N366">
        <v>43.287938788779883</v>
      </c>
      <c r="O366">
        <v>17.203612013565003</v>
      </c>
      <c r="P366">
        <v>20.924798448260344</v>
      </c>
      <c r="Q366">
        <v>166.62202635395502</v>
      </c>
      <c r="R366">
        <v>0</v>
      </c>
      <c r="S366">
        <v>4.9249318154855253</v>
      </c>
      <c r="T366">
        <v>1.4945193321099735</v>
      </c>
      <c r="U366">
        <v>1.404451262044099</v>
      </c>
      <c r="V366">
        <v>0</v>
      </c>
      <c r="W366">
        <v>0</v>
      </c>
      <c r="X366">
        <v>0</v>
      </c>
      <c r="Y366">
        <v>4.4127686578987433</v>
      </c>
      <c r="Z366">
        <v>0</v>
      </c>
      <c r="AA366">
        <v>21.631403058754952</v>
      </c>
      <c r="AB366">
        <v>5.5674438448271086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2.5633273016383322</v>
      </c>
      <c r="AL366">
        <f t="shared" si="22"/>
        <v>0.85660000000000025</v>
      </c>
      <c r="AM366">
        <f t="shared" si="23"/>
        <v>9.4344005308154993E-4</v>
      </c>
      <c r="AN366">
        <f t="shared" si="21"/>
        <v>4.6090238683438875E-3</v>
      </c>
      <c r="AO366">
        <f t="shared" si="24"/>
        <v>5.5674438448271086</v>
      </c>
    </row>
    <row r="367" spans="1:41" x14ac:dyDescent="0.25">
      <c r="A367" s="2">
        <v>484</v>
      </c>
      <c r="B367" t="s">
        <v>315</v>
      </c>
      <c r="C367">
        <v>5.2905914270252463</v>
      </c>
      <c r="D367">
        <v>5.2376855938541311</v>
      </c>
      <c r="E367">
        <v>5.2905833171115225E-2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L367">
        <f t="shared" si="22"/>
        <v>1</v>
      </c>
      <c r="AM367">
        <f t="shared" si="23"/>
        <v>0</v>
      </c>
      <c r="AN367">
        <f t="shared" si="21"/>
        <v>0</v>
      </c>
      <c r="AO367">
        <f t="shared" si="24"/>
        <v>0</v>
      </c>
    </row>
    <row r="368" spans="1:41" x14ac:dyDescent="0.25">
      <c r="A368" s="2">
        <v>485</v>
      </c>
      <c r="B368" t="s">
        <v>147</v>
      </c>
      <c r="C368">
        <v>1347.2715975024976</v>
      </c>
      <c r="D368">
        <v>1142.5323311823893</v>
      </c>
      <c r="E368">
        <v>11.540519238250083</v>
      </c>
      <c r="F368">
        <v>25.019912723105243</v>
      </c>
      <c r="G368">
        <v>15.517189650890362</v>
      </c>
      <c r="H368">
        <v>20.950280330776803</v>
      </c>
      <c r="I368">
        <v>12.993231812972176</v>
      </c>
      <c r="J368">
        <v>2.0667284256961511</v>
      </c>
      <c r="K368">
        <v>1.2817664408874629</v>
      </c>
      <c r="L368">
        <v>15.719287558506341</v>
      </c>
      <c r="M368">
        <v>9.7489943067172273</v>
      </c>
      <c r="N368">
        <v>5.5407483170632865</v>
      </c>
      <c r="O368">
        <v>18.066226030410849</v>
      </c>
      <c r="P368">
        <v>11.204544627292439</v>
      </c>
      <c r="Q368">
        <v>29.762392520075291</v>
      </c>
      <c r="R368">
        <v>0</v>
      </c>
      <c r="S368">
        <v>0.88476762422719191</v>
      </c>
      <c r="T368">
        <v>8.6611344625963455E-2</v>
      </c>
      <c r="U368">
        <v>0.38565605587518992</v>
      </c>
      <c r="V368">
        <v>0</v>
      </c>
      <c r="W368">
        <v>1.0132877390020931</v>
      </c>
      <c r="X368">
        <v>4.7139299686881964E-2</v>
      </c>
      <c r="Y368">
        <v>0</v>
      </c>
      <c r="Z368">
        <v>0</v>
      </c>
      <c r="AA368">
        <v>21.35142077953936</v>
      </c>
      <c r="AB368">
        <v>1.3001322978156153</v>
      </c>
      <c r="AC368">
        <v>0.16064192827489535</v>
      </c>
      <c r="AD368">
        <v>0</v>
      </c>
      <c r="AE368">
        <v>0</v>
      </c>
      <c r="AF368">
        <v>0</v>
      </c>
      <c r="AG368">
        <v>0</v>
      </c>
      <c r="AH368">
        <v>9.7787268417299414E-2</v>
      </c>
      <c r="AL368">
        <f t="shared" si="22"/>
        <v>0.85659999999999992</v>
      </c>
      <c r="AM368">
        <f t="shared" si="23"/>
        <v>9.999999999999998E-4</v>
      </c>
      <c r="AN368">
        <f t="shared" si="21"/>
        <v>1.7599999999999994E-2</v>
      </c>
      <c r="AO368">
        <f t="shared" si="24"/>
        <v>1.3472715975024974</v>
      </c>
    </row>
    <row r="369" spans="1:41" x14ac:dyDescent="0.25">
      <c r="A369" s="2">
        <v>486</v>
      </c>
      <c r="B369" t="s">
        <v>147</v>
      </c>
      <c r="C369">
        <v>17669.337827363546</v>
      </c>
      <c r="D369">
        <v>14984.199354508553</v>
      </c>
      <c r="E369">
        <v>151.35542841106468</v>
      </c>
      <c r="F369">
        <v>352.17586718039576</v>
      </c>
      <c r="G369">
        <v>218.41716418748555</v>
      </c>
      <c r="H369">
        <v>294.89240698614572</v>
      </c>
      <c r="I369">
        <v>182.89037434156131</v>
      </c>
      <c r="J369">
        <v>29.090843683323033</v>
      </c>
      <c r="K369">
        <v>18.041959015815763</v>
      </c>
      <c r="L369">
        <v>221.2618907600058</v>
      </c>
      <c r="M369">
        <v>137.22515431361339</v>
      </c>
      <c r="N369">
        <v>77.990542381547982</v>
      </c>
      <c r="O369">
        <v>254.29687970195002</v>
      </c>
      <c r="P369">
        <v>157.71322674879283</v>
      </c>
      <c r="Q369">
        <v>247.23339561130101</v>
      </c>
      <c r="R369">
        <v>0</v>
      </c>
      <c r="S369">
        <v>7.3496685107955315</v>
      </c>
      <c r="T369">
        <v>1.2190891469005489</v>
      </c>
      <c r="U369">
        <v>5.4284636877027426</v>
      </c>
      <c r="V369">
        <v>0</v>
      </c>
      <c r="W369">
        <v>0</v>
      </c>
      <c r="X369">
        <v>0</v>
      </c>
      <c r="Y369">
        <v>10.052984198666644</v>
      </c>
      <c r="Z369">
        <v>0</v>
      </c>
      <c r="AA369">
        <v>293.31100793423491</v>
      </c>
      <c r="AB369">
        <v>17.669337827363549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7.5227882263306514</v>
      </c>
      <c r="AL369">
        <f t="shared" si="22"/>
        <v>0.85660000000000025</v>
      </c>
      <c r="AM369">
        <f t="shared" si="23"/>
        <v>1.0000000000000002E-3</v>
      </c>
      <c r="AN369">
        <f t="shared" si="21"/>
        <v>1.7600000000000005E-2</v>
      </c>
      <c r="AO369">
        <f t="shared" si="24"/>
        <v>17.669337827363549</v>
      </c>
    </row>
    <row r="370" spans="1:41" x14ac:dyDescent="0.25">
      <c r="A370" s="2">
        <v>487</v>
      </c>
      <c r="B370" t="s">
        <v>147</v>
      </c>
      <c r="C370">
        <v>9.8961637638261006</v>
      </c>
      <c r="D370">
        <v>9.7942533496479545</v>
      </c>
      <c r="E370">
        <v>9.8931746293362863E-2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2.9786678847827375E-3</v>
      </c>
      <c r="AD370">
        <v>0</v>
      </c>
      <c r="AE370">
        <v>0</v>
      </c>
      <c r="AF370">
        <v>0</v>
      </c>
      <c r="AG370">
        <v>0</v>
      </c>
      <c r="AH370">
        <v>0</v>
      </c>
      <c r="AL370">
        <f t="shared" si="22"/>
        <v>0.99969900782203391</v>
      </c>
      <c r="AM370">
        <f t="shared" si="23"/>
        <v>0</v>
      </c>
      <c r="AN370">
        <f t="shared" si="21"/>
        <v>0</v>
      </c>
      <c r="AO370">
        <f t="shared" si="24"/>
        <v>0</v>
      </c>
    </row>
    <row r="371" spans="1:41" x14ac:dyDescent="0.25">
      <c r="A371" s="2">
        <v>488</v>
      </c>
      <c r="B371" t="s">
        <v>147</v>
      </c>
      <c r="C371">
        <v>11.959137694555515</v>
      </c>
      <c r="D371">
        <v>11.828932579704301</v>
      </c>
      <c r="E371">
        <v>0.1194841749242973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1.0720939926917694E-2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L371">
        <f t="shared" si="22"/>
        <v>0.9991035357062743</v>
      </c>
      <c r="AM371">
        <f t="shared" si="23"/>
        <v>0</v>
      </c>
      <c r="AN371">
        <f t="shared" si="21"/>
        <v>0</v>
      </c>
      <c r="AO371">
        <f t="shared" si="24"/>
        <v>0</v>
      </c>
    </row>
    <row r="372" spans="1:41" x14ac:dyDescent="0.25">
      <c r="A372" s="2">
        <v>489</v>
      </c>
      <c r="B372" t="s">
        <v>147</v>
      </c>
      <c r="C372">
        <v>1.5523490307297543</v>
      </c>
      <c r="D372">
        <v>1.5368249968881396</v>
      </c>
      <c r="E372">
        <v>1.5524033841614673E-2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L372">
        <f t="shared" si="22"/>
        <v>1</v>
      </c>
      <c r="AM372">
        <f t="shared" si="23"/>
        <v>0</v>
      </c>
      <c r="AN372">
        <f t="shared" si="21"/>
        <v>0</v>
      </c>
      <c r="AO372">
        <f t="shared" si="24"/>
        <v>0</v>
      </c>
    </row>
    <row r="373" spans="1:41" x14ac:dyDescent="0.25">
      <c r="A373" s="2">
        <v>490</v>
      </c>
      <c r="B373" t="s">
        <v>59</v>
      </c>
      <c r="C373">
        <v>248.78979629359424</v>
      </c>
      <c r="D373">
        <v>210.98221062369655</v>
      </c>
      <c r="E373">
        <v>2.1311288813962794</v>
      </c>
      <c r="F373">
        <v>3.21892820449035</v>
      </c>
      <c r="G373">
        <v>2.5294503582202581</v>
      </c>
      <c r="H373">
        <v>1.8710092801618892</v>
      </c>
      <c r="I373">
        <v>1.4702684307769867</v>
      </c>
      <c r="J373">
        <v>0.29714630366804179</v>
      </c>
      <c r="K373">
        <v>0.23352347927984823</v>
      </c>
      <c r="L373">
        <v>3.2936712050964805</v>
      </c>
      <c r="M373">
        <v>2.588204663656017</v>
      </c>
      <c r="N373">
        <v>2.8299713830533433</v>
      </c>
      <c r="O373">
        <v>4.2342382865323209</v>
      </c>
      <c r="P373">
        <v>3.3273083215794763</v>
      </c>
      <c r="Q373">
        <v>5.1352458839095858</v>
      </c>
      <c r="R373">
        <v>0</v>
      </c>
      <c r="S373">
        <v>0.1486837311293038</v>
      </c>
      <c r="T373">
        <v>2.9681435843959113E-2</v>
      </c>
      <c r="U373">
        <v>8.7605878208591059E-2</v>
      </c>
      <c r="V373">
        <v>0</v>
      </c>
      <c r="W373">
        <v>0</v>
      </c>
      <c r="X373">
        <v>0</v>
      </c>
      <c r="Y373">
        <v>2.8195281277055427E-3</v>
      </c>
      <c r="Z373">
        <v>0</v>
      </c>
      <c r="AA373">
        <v>4.129910618473664</v>
      </c>
      <c r="AB373">
        <v>0.24878979629359424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L373">
        <f t="shared" si="22"/>
        <v>0.85660000000000003</v>
      </c>
      <c r="AM373">
        <f t="shared" si="23"/>
        <v>1E-3</v>
      </c>
      <c r="AN373">
        <f t="shared" si="21"/>
        <v>1.7599999999999998E-2</v>
      </c>
      <c r="AO373">
        <f t="shared" si="24"/>
        <v>0.24878979629359424</v>
      </c>
    </row>
    <row r="374" spans="1:41" x14ac:dyDescent="0.25">
      <c r="A374" s="2">
        <v>491</v>
      </c>
      <c r="B374" t="s">
        <v>59</v>
      </c>
      <c r="C374">
        <v>10657.464024223145</v>
      </c>
      <c r="D374">
        <v>9037.8918631833494</v>
      </c>
      <c r="E374">
        <v>91.291819966196286</v>
      </c>
      <c r="F374">
        <v>62.46024197049011</v>
      </c>
      <c r="G374">
        <v>91.906623591428954</v>
      </c>
      <c r="H374">
        <v>31.94108485319223</v>
      </c>
      <c r="I374">
        <v>46.999342289857616</v>
      </c>
      <c r="J374">
        <v>2.1429960845648837</v>
      </c>
      <c r="K374">
        <v>3.1532100472527578</v>
      </c>
      <c r="L374">
        <v>74.767831089932344</v>
      </c>
      <c r="M374">
        <v>110.01650563975072</v>
      </c>
      <c r="N374">
        <v>107.98885651986281</v>
      </c>
      <c r="O374">
        <v>74.131078223426854</v>
      </c>
      <c r="P374">
        <v>109.07948153496856</v>
      </c>
      <c r="Q374">
        <v>230.18504217558373</v>
      </c>
      <c r="R374">
        <v>0</v>
      </c>
      <c r="S374">
        <v>6.6823498130506209</v>
      </c>
      <c r="T374">
        <v>0.47973447254807977</v>
      </c>
      <c r="U374">
        <v>2.4776197663313928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51.14811569689671</v>
      </c>
      <c r="AB374">
        <v>10.657464024223144</v>
      </c>
      <c r="AC374">
        <v>509.79752934817213</v>
      </c>
      <c r="AD374">
        <v>0</v>
      </c>
      <c r="AE374">
        <v>0</v>
      </c>
      <c r="AF374">
        <v>0</v>
      </c>
      <c r="AG374">
        <v>0</v>
      </c>
      <c r="AH374">
        <v>2.2652339320658026</v>
      </c>
      <c r="AL374">
        <f t="shared" si="22"/>
        <v>0.85659999999999992</v>
      </c>
      <c r="AM374">
        <f t="shared" si="23"/>
        <v>9.999999999999998E-4</v>
      </c>
      <c r="AN374">
        <f t="shared" si="21"/>
        <v>5.7992764114092373E-3</v>
      </c>
      <c r="AO374">
        <f t="shared" si="24"/>
        <v>10.657464024223144</v>
      </c>
    </row>
    <row r="375" spans="1:41" x14ac:dyDescent="0.25">
      <c r="A375" s="2">
        <v>492</v>
      </c>
      <c r="B375" t="s">
        <v>59</v>
      </c>
      <c r="C375">
        <v>2849.06225081511</v>
      </c>
      <c r="D375">
        <v>2416.1016204921143</v>
      </c>
      <c r="E375">
        <v>24.405103556108418</v>
      </c>
      <c r="F375">
        <v>39.974512644866472</v>
      </c>
      <c r="G375">
        <v>31.412462820679586</v>
      </c>
      <c r="H375">
        <v>23.23545970521533</v>
      </c>
      <c r="I375">
        <v>18.258593234454327</v>
      </c>
      <c r="J375">
        <v>3.6903120457158369</v>
      </c>
      <c r="K375">
        <v>2.8999614833521998</v>
      </c>
      <c r="L375">
        <v>40.902895544272852</v>
      </c>
      <c r="M375">
        <v>32.141948872863217</v>
      </c>
      <c r="N375">
        <v>35.144471174604497</v>
      </c>
      <c r="O375">
        <v>52.583367323351681</v>
      </c>
      <c r="P375">
        <v>41.320548293523785</v>
      </c>
      <c r="Q375">
        <v>49.670305039659652</v>
      </c>
      <c r="R375">
        <v>0</v>
      </c>
      <c r="S375">
        <v>1.4379611940226673</v>
      </c>
      <c r="T375">
        <v>0.36864586045624903</v>
      </c>
      <c r="U375">
        <v>1.0880536918117349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31.200814439473859</v>
      </c>
      <c r="AB375">
        <v>2.8490622508151091</v>
      </c>
      <c r="AC375">
        <v>0.23666975916179445</v>
      </c>
      <c r="AD375">
        <v>0</v>
      </c>
      <c r="AE375">
        <v>0</v>
      </c>
      <c r="AF375">
        <v>0</v>
      </c>
      <c r="AG375">
        <v>0</v>
      </c>
      <c r="AH375">
        <v>0.13948138858584308</v>
      </c>
      <c r="AL375">
        <f t="shared" si="22"/>
        <v>0.85659999999999981</v>
      </c>
      <c r="AM375">
        <f t="shared" si="23"/>
        <v>9.9999999999999959E-4</v>
      </c>
      <c r="AN375">
        <f t="shared" si="21"/>
        <v>1.1951257534140357E-2</v>
      </c>
      <c r="AO375">
        <f t="shared" si="24"/>
        <v>2.8490622508151091</v>
      </c>
    </row>
    <row r="376" spans="1:41" x14ac:dyDescent="0.25">
      <c r="A376" s="2">
        <v>493</v>
      </c>
      <c r="B376" t="s">
        <v>59</v>
      </c>
      <c r="C376">
        <v>112.94152003499075</v>
      </c>
      <c r="D376">
        <v>95.77825457617223</v>
      </c>
      <c r="E376">
        <v>0.96745148580085494</v>
      </c>
      <c r="F376">
        <v>4.9876472758150124E-2</v>
      </c>
      <c r="G376">
        <v>7.3390140625002653E-2</v>
      </c>
      <c r="H376">
        <v>2.5506035670261513E-2</v>
      </c>
      <c r="I376">
        <v>3.7529951046896548E-2</v>
      </c>
      <c r="J376">
        <v>1.7119124494710258E-3</v>
      </c>
      <c r="K376">
        <v>2.5176135875311363E-3</v>
      </c>
      <c r="L376">
        <v>5.9704565372821712E-2</v>
      </c>
      <c r="M376">
        <v>8.785142377415632E-2</v>
      </c>
      <c r="N376">
        <v>8.6231915689855623E-2</v>
      </c>
      <c r="O376">
        <v>5.919553242090745E-2</v>
      </c>
      <c r="P376">
        <v>8.710327264211952E-2</v>
      </c>
      <c r="Q376">
        <v>9.1991849033810219E-2</v>
      </c>
      <c r="R376">
        <v>0</v>
      </c>
      <c r="S376">
        <v>2.6704846863350243E-3</v>
      </c>
      <c r="T376">
        <v>3.8339705089046909E-4</v>
      </c>
      <c r="U376">
        <v>1.9785882050941078E-3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15.528170818004375</v>
      </c>
      <c r="AD376">
        <v>0</v>
      </c>
      <c r="AE376">
        <v>0</v>
      </c>
      <c r="AF376">
        <v>0</v>
      </c>
      <c r="AG376">
        <v>0</v>
      </c>
      <c r="AH376">
        <v>0</v>
      </c>
      <c r="AL376">
        <f t="shared" si="22"/>
        <v>0.85660000000000003</v>
      </c>
      <c r="AM376">
        <f t="shared" si="23"/>
        <v>0</v>
      </c>
      <c r="AN376">
        <f t="shared" si="21"/>
        <v>0</v>
      </c>
      <c r="AO376">
        <f t="shared" si="24"/>
        <v>0</v>
      </c>
    </row>
    <row r="377" spans="1:41" x14ac:dyDescent="0.25">
      <c r="A377" s="2">
        <v>494</v>
      </c>
      <c r="B377" t="s">
        <v>310</v>
      </c>
      <c r="C377">
        <v>30.447504667688747</v>
      </c>
      <c r="D377">
        <v>25.820515281884521</v>
      </c>
      <c r="E377">
        <v>0.26081721645765854</v>
      </c>
      <c r="F377">
        <v>0.34490017875393641</v>
      </c>
      <c r="G377">
        <v>0.40922206928448918</v>
      </c>
      <c r="H377">
        <v>0.61874346869086772</v>
      </c>
      <c r="I377">
        <v>0.73413588881494996</v>
      </c>
      <c r="J377">
        <v>6.8396437969424642E-2</v>
      </c>
      <c r="K377">
        <v>8.115284147215103E-2</v>
      </c>
      <c r="L377">
        <v>0.30692867279129227</v>
      </c>
      <c r="M377">
        <v>0.36417061761376263</v>
      </c>
      <c r="N377">
        <v>0.19702842898543318</v>
      </c>
      <c r="O377">
        <v>9.3012589599274317E-2</v>
      </c>
      <c r="P377">
        <v>0.11035860248293096</v>
      </c>
      <c r="Q377">
        <v>0.21988244755356307</v>
      </c>
      <c r="R377">
        <v>0.26088894941834473</v>
      </c>
      <c r="S377">
        <v>0</v>
      </c>
      <c r="T377">
        <v>1.304465711030791E-2</v>
      </c>
      <c r="U377">
        <v>8.4302366545152361E-3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0.50542857748363323</v>
      </c>
      <c r="AB377">
        <v>3.0447504667688748E-2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L377">
        <f t="shared" si="22"/>
        <v>0.85660000000000003</v>
      </c>
      <c r="AM377">
        <f t="shared" si="23"/>
        <v>1E-3</v>
      </c>
      <c r="AN377">
        <f t="shared" si="21"/>
        <v>1.7600000000000001E-2</v>
      </c>
      <c r="AO377">
        <f t="shared" si="24"/>
        <v>3.0447504667688748E-2</v>
      </c>
    </row>
    <row r="378" spans="1:41" x14ac:dyDescent="0.25">
      <c r="A378" s="2">
        <v>495</v>
      </c>
      <c r="B378" t="s">
        <v>310</v>
      </c>
      <c r="C378">
        <v>1.5458772166439221</v>
      </c>
      <c r="D378">
        <v>1.5304183878427702</v>
      </c>
      <c r="E378">
        <v>1.5458828801152003E-2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L378">
        <f t="shared" si="22"/>
        <v>1</v>
      </c>
      <c r="AM378">
        <f t="shared" si="23"/>
        <v>0</v>
      </c>
      <c r="AN378">
        <f t="shared" si="21"/>
        <v>0</v>
      </c>
      <c r="AO378">
        <f t="shared" si="24"/>
        <v>0</v>
      </c>
    </row>
    <row r="379" spans="1:41" x14ac:dyDescent="0.25">
      <c r="A379" s="2">
        <v>496</v>
      </c>
      <c r="B379" t="s">
        <v>310</v>
      </c>
      <c r="C379">
        <v>22552.984690822934</v>
      </c>
      <c r="D379">
        <v>19125.697544996026</v>
      </c>
      <c r="E379">
        <v>193.18914116290259</v>
      </c>
      <c r="F379">
        <v>184.31368658541766</v>
      </c>
      <c r="G379">
        <v>224.18643125883659</v>
      </c>
      <c r="H379">
        <v>338.01488230114268</v>
      </c>
      <c r="I379">
        <v>411.13790306712156</v>
      </c>
      <c r="J379">
        <v>149.24005940980965</v>
      </c>
      <c r="K379">
        <v>181.52534175227979</v>
      </c>
      <c r="L379">
        <v>271.92795614231551</v>
      </c>
      <c r="M379">
        <v>330.75438445928694</v>
      </c>
      <c r="N379">
        <v>162.74715939052453</v>
      </c>
      <c r="O379">
        <v>64.678278237598207</v>
      </c>
      <c r="P379">
        <v>78.670208886998921</v>
      </c>
      <c r="Q379">
        <v>384.81027561245617</v>
      </c>
      <c r="R379">
        <v>0</v>
      </c>
      <c r="S379">
        <v>11.373397453750471</v>
      </c>
      <c r="T379">
        <v>5.6189374947853716</v>
      </c>
      <c r="U379">
        <v>5.2801183512910494</v>
      </c>
      <c r="V379">
        <v>0</v>
      </c>
      <c r="W379">
        <v>0</v>
      </c>
      <c r="X379">
        <v>0</v>
      </c>
      <c r="Y379">
        <v>7.0754597732605795</v>
      </c>
      <c r="Z379">
        <v>0</v>
      </c>
      <c r="AA379">
        <v>374.37954586766085</v>
      </c>
      <c r="AB379">
        <v>22.552984690822942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25.810993928650177</v>
      </c>
      <c r="AL379">
        <f t="shared" si="22"/>
        <v>0.85660000000000025</v>
      </c>
      <c r="AM379">
        <f t="shared" si="23"/>
        <v>1.0000000000000005E-3</v>
      </c>
      <c r="AN379">
        <f t="shared" si="21"/>
        <v>1.7600000000000008E-2</v>
      </c>
      <c r="AO379">
        <f t="shared" si="24"/>
        <v>22.552984690822942</v>
      </c>
    </row>
    <row r="380" spans="1:41" x14ac:dyDescent="0.25">
      <c r="A380" s="2">
        <v>497</v>
      </c>
      <c r="B380" t="s">
        <v>310</v>
      </c>
      <c r="C380">
        <v>1901.99957374771</v>
      </c>
      <c r="D380">
        <v>1612.9599327580615</v>
      </c>
      <c r="E380">
        <v>16.292902114226845</v>
      </c>
      <c r="F380">
        <v>15.84198932524122</v>
      </c>
      <c r="G380">
        <v>19.269162625381362</v>
      </c>
      <c r="H380">
        <v>29.052823252173052</v>
      </c>
      <c r="I380">
        <v>35.337806538302132</v>
      </c>
      <c r="J380">
        <v>12.827403678539065</v>
      </c>
      <c r="K380">
        <v>15.602332873163142</v>
      </c>
      <c r="L380">
        <v>23.372574354719877</v>
      </c>
      <c r="M380">
        <v>28.428780602551512</v>
      </c>
      <c r="N380">
        <v>13.988403922052552</v>
      </c>
      <c r="O380">
        <v>5.5591310960098523</v>
      </c>
      <c r="P380">
        <v>6.761810818088354</v>
      </c>
      <c r="Q380">
        <v>31.365589976958304</v>
      </c>
      <c r="R380">
        <v>0</v>
      </c>
      <c r="S380">
        <v>0.92700274151998741</v>
      </c>
      <c r="T380">
        <v>0.48294551092878751</v>
      </c>
      <c r="U380">
        <v>0.45378906183272949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31.573192924211991</v>
      </c>
      <c r="AB380">
        <v>1.9019995737477102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L380">
        <f t="shared" si="22"/>
        <v>0.85659999999999992</v>
      </c>
      <c r="AM380">
        <f t="shared" si="23"/>
        <v>1.0000000000000002E-3</v>
      </c>
      <c r="AN380">
        <f t="shared" si="21"/>
        <v>1.7600000000000005E-2</v>
      </c>
      <c r="AO380">
        <f t="shared" si="24"/>
        <v>1.9019995737477102</v>
      </c>
    </row>
    <row r="381" spans="1:41" x14ac:dyDescent="0.25">
      <c r="A381" s="2">
        <v>498</v>
      </c>
      <c r="B381" t="s">
        <v>169</v>
      </c>
      <c r="C381">
        <v>7.7841056344059618</v>
      </c>
      <c r="D381">
        <v>7.7062649079749308</v>
      </c>
      <c r="E381">
        <v>7.784072643103071E-2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L381">
        <f t="shared" si="22"/>
        <v>1</v>
      </c>
      <c r="AM381">
        <f t="shared" si="23"/>
        <v>0</v>
      </c>
      <c r="AN381">
        <f t="shared" si="21"/>
        <v>0</v>
      </c>
      <c r="AO381">
        <f t="shared" si="24"/>
        <v>0</v>
      </c>
    </row>
    <row r="382" spans="1:41" x14ac:dyDescent="0.25">
      <c r="A382" s="2">
        <v>499</v>
      </c>
      <c r="B382" t="s">
        <v>169</v>
      </c>
      <c r="C382">
        <v>2.1767927207774407</v>
      </c>
      <c r="D382">
        <v>1.9718531615514781</v>
      </c>
      <c r="E382">
        <v>1.9918037455610139E-2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4.452363816289534E-2</v>
      </c>
      <c r="Z382">
        <v>0</v>
      </c>
      <c r="AA382">
        <v>0</v>
      </c>
      <c r="AB382">
        <v>0</v>
      </c>
      <c r="AC382">
        <v>0.14049788360745724</v>
      </c>
      <c r="AD382">
        <v>0</v>
      </c>
      <c r="AE382">
        <v>0</v>
      </c>
      <c r="AF382">
        <v>0</v>
      </c>
      <c r="AG382">
        <v>0</v>
      </c>
      <c r="AH382">
        <v>0</v>
      </c>
      <c r="AL382">
        <f t="shared" si="22"/>
        <v>0.91500269180233562</v>
      </c>
      <c r="AM382">
        <f t="shared" si="23"/>
        <v>0</v>
      </c>
      <c r="AN382">
        <f t="shared" si="21"/>
        <v>0</v>
      </c>
      <c r="AO382">
        <f t="shared" si="24"/>
        <v>0</v>
      </c>
    </row>
    <row r="383" spans="1:41" x14ac:dyDescent="0.25">
      <c r="A383" s="2">
        <v>500</v>
      </c>
      <c r="B383" t="s">
        <v>169</v>
      </c>
      <c r="C383">
        <v>16.381796826728102</v>
      </c>
      <c r="D383">
        <v>16.217979235819442</v>
      </c>
      <c r="E383">
        <v>0.16381759090865994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L383">
        <f t="shared" si="22"/>
        <v>1</v>
      </c>
      <c r="AM383">
        <f t="shared" si="23"/>
        <v>0</v>
      </c>
      <c r="AN383">
        <f t="shared" si="21"/>
        <v>0</v>
      </c>
      <c r="AO383">
        <f t="shared" si="24"/>
        <v>0</v>
      </c>
    </row>
    <row r="384" spans="1:41" x14ac:dyDescent="0.25">
      <c r="A384" s="2">
        <v>501</v>
      </c>
      <c r="B384" t="s">
        <v>169</v>
      </c>
      <c r="C384">
        <v>12.567027896887639</v>
      </c>
      <c r="D384">
        <v>10.657266852167862</v>
      </c>
      <c r="E384">
        <v>0.10764924430608994</v>
      </c>
      <c r="F384">
        <v>0.28542687573484593</v>
      </c>
      <c r="G384">
        <v>0.17701986047444448</v>
      </c>
      <c r="H384">
        <v>0.2390005222726633</v>
      </c>
      <c r="I384">
        <v>0.14822654895457898</v>
      </c>
      <c r="J384">
        <v>2.3577157163907528E-2</v>
      </c>
      <c r="K384">
        <v>1.4622410013369539E-2</v>
      </c>
      <c r="L384">
        <v>0.1793253868708658</v>
      </c>
      <c r="M384">
        <v>0.11121642351948485</v>
      </c>
      <c r="N384">
        <v>6.3208757675823984E-2</v>
      </c>
      <c r="O384">
        <v>0.20609919147906497</v>
      </c>
      <c r="P384">
        <v>0.12782133236924922</v>
      </c>
      <c r="Q384">
        <v>0</v>
      </c>
      <c r="R384">
        <v>0</v>
      </c>
      <c r="S384">
        <v>0</v>
      </c>
      <c r="T384">
        <v>9.8804657921347278E-4</v>
      </c>
      <c r="U384">
        <v>4.399596320952796E-3</v>
      </c>
      <c r="V384">
        <v>0</v>
      </c>
      <c r="W384">
        <v>2.9635825374126283E-2</v>
      </c>
      <c r="X384">
        <v>1.5189024693531136E-3</v>
      </c>
      <c r="Y384">
        <v>0</v>
      </c>
      <c r="Z384">
        <v>0</v>
      </c>
      <c r="AA384">
        <v>0.17897683771420853</v>
      </c>
      <c r="AB384">
        <v>1.1048125427534528E-2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L384">
        <f t="shared" si="22"/>
        <v>0.85660000000000003</v>
      </c>
      <c r="AM384">
        <f t="shared" si="23"/>
        <v>1.0000000000000002E-3</v>
      </c>
      <c r="AN384">
        <f t="shared" si="21"/>
        <v>1.7600000000000001E-2</v>
      </c>
      <c r="AO384">
        <f t="shared" si="24"/>
        <v>1.2567027896887642E-2</v>
      </c>
    </row>
    <row r="385" spans="1:41" x14ac:dyDescent="0.25">
      <c r="A385" s="2">
        <v>502</v>
      </c>
      <c r="B385" t="s">
        <v>169</v>
      </c>
      <c r="C385">
        <v>7.3240802488764434</v>
      </c>
      <c r="D385">
        <v>7.0326590367723885</v>
      </c>
      <c r="E385">
        <v>7.1037001823697613E-2</v>
      </c>
      <c r="F385">
        <v>1.6868006229938077E-2</v>
      </c>
      <c r="G385">
        <v>2.0517586439039222E-2</v>
      </c>
      <c r="H385">
        <v>3.0934143474754344E-2</v>
      </c>
      <c r="I385">
        <v>3.7627496156426334E-2</v>
      </c>
      <c r="J385">
        <v>1.3658057499087443E-2</v>
      </c>
      <c r="K385">
        <v>1.661348150256909E-2</v>
      </c>
      <c r="L385">
        <v>2.4886566806053209E-2</v>
      </c>
      <c r="M385">
        <v>3.0269435917429276E-2</v>
      </c>
      <c r="N385">
        <v>1.4892814681616099E-2</v>
      </c>
      <c r="O385">
        <v>5.9192626577277549E-3</v>
      </c>
      <c r="P385">
        <v>7.2002975797292573E-3</v>
      </c>
      <c r="Q385">
        <v>0</v>
      </c>
      <c r="R385">
        <v>0</v>
      </c>
      <c r="S385">
        <v>0</v>
      </c>
      <c r="T385">
        <v>5.1325520249150404E-4</v>
      </c>
      <c r="U385">
        <v>4.8380613349608992E-4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L385">
        <f t="shared" si="22"/>
        <v>0.96990964014707981</v>
      </c>
      <c r="AM385">
        <f t="shared" si="23"/>
        <v>0</v>
      </c>
      <c r="AN385">
        <f t="shared" si="21"/>
        <v>0</v>
      </c>
      <c r="AO385">
        <f t="shared" si="24"/>
        <v>0</v>
      </c>
    </row>
    <row r="386" spans="1:41" x14ac:dyDescent="0.25">
      <c r="A386" s="2">
        <v>503</v>
      </c>
      <c r="B386" t="s">
        <v>169</v>
      </c>
      <c r="C386">
        <v>684.09465278738242</v>
      </c>
      <c r="D386">
        <v>580.13560401650261</v>
      </c>
      <c r="E386">
        <v>5.8598755611692255</v>
      </c>
      <c r="F386">
        <v>5.557115755577442</v>
      </c>
      <c r="G386">
        <v>6.5935492141827279</v>
      </c>
      <c r="H386">
        <v>9.6819909032837668</v>
      </c>
      <c r="I386">
        <v>11.487686155129989</v>
      </c>
      <c r="J386">
        <v>0.78984274035387148</v>
      </c>
      <c r="K386">
        <v>0.93723289516932784</v>
      </c>
      <c r="L386">
        <v>5.6539926565552809</v>
      </c>
      <c r="M386">
        <v>6.7084625912992166</v>
      </c>
      <c r="N386">
        <v>2.4757001038316169</v>
      </c>
      <c r="O386">
        <v>3.5988300898199816</v>
      </c>
      <c r="P386">
        <v>4.2699974646171066</v>
      </c>
      <c r="Q386">
        <v>12.817885394974493</v>
      </c>
      <c r="R386">
        <v>15.208409847929872</v>
      </c>
      <c r="S386">
        <v>0</v>
      </c>
      <c r="T386">
        <v>3.0540290331809307E-2</v>
      </c>
      <c r="U386">
        <v>0.17549601936133938</v>
      </c>
      <c r="V386">
        <v>0</v>
      </c>
      <c r="W386">
        <v>9.2326510718927501</v>
      </c>
      <c r="X386">
        <v>0.48006641899810953</v>
      </c>
      <c r="Y386">
        <v>0</v>
      </c>
      <c r="Z386">
        <v>0</v>
      </c>
      <c r="AA386">
        <v>2.1233201643777986</v>
      </c>
      <c r="AB386">
        <v>0.20402823378927298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7.2375198234844937E-2</v>
      </c>
      <c r="AL386">
        <f t="shared" si="22"/>
        <v>0.85660000000000014</v>
      </c>
      <c r="AM386">
        <f t="shared" si="23"/>
        <v>1.0000000000000002E-3</v>
      </c>
      <c r="AN386">
        <f t="shared" ref="AN386:AN449" si="25">(SUM(AA386:AB386,AD386:AE386,W386:X386))/C386</f>
        <v>1.7600000000000001E-2</v>
      </c>
      <c r="AO386">
        <f t="shared" si="24"/>
        <v>0.68409465278738257</v>
      </c>
    </row>
    <row r="387" spans="1:41" x14ac:dyDescent="0.25">
      <c r="A387" s="2">
        <v>504</v>
      </c>
      <c r="B387" t="s">
        <v>169</v>
      </c>
      <c r="C387">
        <v>18522.380243448184</v>
      </c>
      <c r="D387">
        <v>15707.608122863396</v>
      </c>
      <c r="E387">
        <v>158.66279367431696</v>
      </c>
      <c r="F387">
        <v>357.35691141000325</v>
      </c>
      <c r="G387">
        <v>221.63039685817748</v>
      </c>
      <c r="H387">
        <v>299.23073071608718</v>
      </c>
      <c r="I387">
        <v>185.58097544146645</v>
      </c>
      <c r="J387">
        <v>29.518814471712492</v>
      </c>
      <c r="K387">
        <v>18.307411128266729</v>
      </c>
      <c r="L387">
        <v>224.51689030888673</v>
      </c>
      <c r="M387">
        <v>139.24396888554463</v>
      </c>
      <c r="N387">
        <v>79.137910320807123</v>
      </c>
      <c r="O387">
        <v>258.0379314852691</v>
      </c>
      <c r="P387">
        <v>160.03346022738924</v>
      </c>
      <c r="Q387">
        <v>262.60943477662158</v>
      </c>
      <c r="R387">
        <v>0</v>
      </c>
      <c r="S387">
        <v>7.806793084055669</v>
      </c>
      <c r="T387">
        <v>1.236995472614669</v>
      </c>
      <c r="U387">
        <v>5.5083626526200575</v>
      </c>
      <c r="V387">
        <v>0</v>
      </c>
      <c r="W387">
        <v>2.7396409606074191E-2</v>
      </c>
      <c r="X387">
        <v>1.6281979820190037E-3</v>
      </c>
      <c r="Y387">
        <v>69.611544856708292</v>
      </c>
      <c r="Z387">
        <v>0</v>
      </c>
      <c r="AA387">
        <v>307.44411563163379</v>
      </c>
      <c r="AB387">
        <v>18.520752045466168</v>
      </c>
      <c r="AC387">
        <v>2.6250344990778243</v>
      </c>
      <c r="AD387">
        <v>0</v>
      </c>
      <c r="AE387">
        <v>0</v>
      </c>
      <c r="AF387">
        <v>0</v>
      </c>
      <c r="AG387">
        <v>0</v>
      </c>
      <c r="AH387">
        <v>8.1218680304725375</v>
      </c>
      <c r="AL387">
        <f t="shared" ref="AL387:AL450" si="26">(D387+E387)/C387</f>
        <v>0.85659999999999992</v>
      </c>
      <c r="AM387">
        <f t="shared" ref="AM387:AM450" si="27">(SUM(X387,AB387,AE387))/C387</f>
        <v>1E-3</v>
      </c>
      <c r="AN387">
        <f t="shared" si="25"/>
        <v>1.7600000000000001E-2</v>
      </c>
      <c r="AO387">
        <f t="shared" ref="AO387:AO450" si="28">SUM(X387,AB387,AE387)</f>
        <v>18.522380243448186</v>
      </c>
    </row>
    <row r="388" spans="1:41" x14ac:dyDescent="0.25">
      <c r="A388" s="2">
        <v>505</v>
      </c>
      <c r="B388" t="s">
        <v>169</v>
      </c>
      <c r="C388">
        <v>3323.8331908488981</v>
      </c>
      <c r="D388">
        <v>3196.9523443487155</v>
      </c>
      <c r="E388">
        <v>32.292397921819457</v>
      </c>
      <c r="F388">
        <v>2.0673697901276644</v>
      </c>
      <c r="G388">
        <v>2.5156981130717333</v>
      </c>
      <c r="H388">
        <v>3.7932228802294952</v>
      </c>
      <c r="I388">
        <v>4.6139870978851949</v>
      </c>
      <c r="J388">
        <v>1.675258184794137</v>
      </c>
      <c r="K388">
        <v>2.0364505954418664</v>
      </c>
      <c r="L388">
        <v>3.0511623483121406</v>
      </c>
      <c r="M388">
        <v>3.7117087802360031</v>
      </c>
      <c r="N388">
        <v>1.8256379044023359</v>
      </c>
      <c r="O388">
        <v>0.7266011032246078</v>
      </c>
      <c r="P388">
        <v>0.88260249459386075</v>
      </c>
      <c r="Q388">
        <v>4.6530916457109166</v>
      </c>
      <c r="R388">
        <v>0</v>
      </c>
      <c r="S388">
        <v>0.13775122714687524</v>
      </c>
      <c r="T388">
        <v>6.3243810122695074E-2</v>
      </c>
      <c r="U388">
        <v>5.9027553491068585E-2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2.8736972412053712</v>
      </c>
      <c r="AB388">
        <v>3.3238331908488989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56.578104617519415</v>
      </c>
      <c r="AL388">
        <f t="shared" si="26"/>
        <v>0.97154235993587712</v>
      </c>
      <c r="AM388">
        <f t="shared" si="27"/>
        <v>1.0000000000000002E-3</v>
      </c>
      <c r="AN388">
        <f t="shared" si="25"/>
        <v>1.8645732430608039E-3</v>
      </c>
      <c r="AO388">
        <f t="shared" si="28"/>
        <v>3.3238331908488989</v>
      </c>
    </row>
    <row r="389" spans="1:41" x14ac:dyDescent="0.25">
      <c r="A389" s="2">
        <v>506</v>
      </c>
      <c r="B389" t="s">
        <v>169</v>
      </c>
      <c r="C389">
        <v>19.807216808795253</v>
      </c>
      <c r="D389">
        <v>16.797193482382955</v>
      </c>
      <c r="E389">
        <v>0.16966843603105844</v>
      </c>
      <c r="F389">
        <v>0.1904939147911707</v>
      </c>
      <c r="G389">
        <v>0.22602012963192139</v>
      </c>
      <c r="H389">
        <v>0.33189156624855803</v>
      </c>
      <c r="I389">
        <v>0.39378768185496116</v>
      </c>
      <c r="J389">
        <v>2.7076922412553186E-2</v>
      </c>
      <c r="K389">
        <v>3.2126668985818833E-2</v>
      </c>
      <c r="L389">
        <v>0.19381468307048513</v>
      </c>
      <c r="M389">
        <v>0.22996009857409433</v>
      </c>
      <c r="N389">
        <v>8.4864181726210464E-2</v>
      </c>
      <c r="O389">
        <v>0.12336516737068964</v>
      </c>
      <c r="P389">
        <v>0.14637212869271135</v>
      </c>
      <c r="Q389">
        <v>0.25922058240403434</v>
      </c>
      <c r="R389">
        <v>0.30756391827028884</v>
      </c>
      <c r="S389">
        <v>0</v>
      </c>
      <c r="T389">
        <v>1.0472670698988636E-3</v>
      </c>
      <c r="U389">
        <v>6.0157182331964107E-3</v>
      </c>
      <c r="V389">
        <v>0</v>
      </c>
      <c r="W389">
        <v>0.13732387105535349</v>
      </c>
      <c r="X389">
        <v>1.3705697284030238E-2</v>
      </c>
      <c r="Y389">
        <v>0</v>
      </c>
      <c r="Z389">
        <v>0</v>
      </c>
      <c r="AA389">
        <v>0.12960317318049905</v>
      </c>
      <c r="AB389">
        <v>6.1015195247650089E-3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L389">
        <f t="shared" si="26"/>
        <v>0.85660000000000003</v>
      </c>
      <c r="AM389">
        <f t="shared" si="27"/>
        <v>9.999999999999998E-4</v>
      </c>
      <c r="AN389">
        <f t="shared" si="25"/>
        <v>1.4476251954657533E-2</v>
      </c>
      <c r="AO389">
        <f t="shared" si="28"/>
        <v>1.9807216808795249E-2</v>
      </c>
    </row>
    <row r="390" spans="1:41" x14ac:dyDescent="0.25">
      <c r="A390" s="2">
        <v>507</v>
      </c>
      <c r="B390" t="s">
        <v>169</v>
      </c>
      <c r="C390">
        <v>0.40791067971981371</v>
      </c>
      <c r="D390">
        <v>0.31447465942319308</v>
      </c>
      <c r="E390">
        <v>3.4941628824799231E-2</v>
      </c>
      <c r="F390">
        <v>1.0560409260011987E-2</v>
      </c>
      <c r="G390">
        <v>6.5494925816903509E-3</v>
      </c>
      <c r="H390">
        <v>8.842699934604176E-3</v>
      </c>
      <c r="I390">
        <v>5.484183112935118E-3</v>
      </c>
      <c r="J390">
        <v>8.7232237675153755E-4</v>
      </c>
      <c r="K390">
        <v>5.4100704758717338E-4</v>
      </c>
      <c r="L390">
        <v>6.6347972916257613E-3</v>
      </c>
      <c r="M390">
        <v>4.1148609837318492E-3</v>
      </c>
      <c r="N390">
        <v>2.3386421594004891E-3</v>
      </c>
      <c r="O390">
        <v>7.6253874057996482E-3</v>
      </c>
      <c r="P390">
        <v>4.7292199656780885E-3</v>
      </c>
      <c r="Q390">
        <v>0</v>
      </c>
      <c r="R390">
        <v>0</v>
      </c>
      <c r="S390">
        <v>0</v>
      </c>
      <c r="T390">
        <v>3.6559219939878179E-5</v>
      </c>
      <c r="U390">
        <v>1.6481013206521823E-4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L390">
        <f t="shared" si="26"/>
        <v>0.85659999999999969</v>
      </c>
      <c r="AM390">
        <f t="shared" si="27"/>
        <v>0</v>
      </c>
      <c r="AN390">
        <f t="shared" si="25"/>
        <v>0</v>
      </c>
      <c r="AO390">
        <f t="shared" si="28"/>
        <v>0</v>
      </c>
    </row>
    <row r="391" spans="1:41" x14ac:dyDescent="0.25">
      <c r="A391" s="2">
        <v>508</v>
      </c>
      <c r="B391" t="s">
        <v>79</v>
      </c>
      <c r="C391">
        <v>8.4810438948521387</v>
      </c>
      <c r="D391">
        <v>7.1922160542972859</v>
      </c>
      <c r="E391">
        <v>7.2646146033058051E-2</v>
      </c>
      <c r="F391">
        <v>1.3973664548523756E-2</v>
      </c>
      <c r="G391">
        <v>1.6581228740177301E-2</v>
      </c>
      <c r="H391">
        <v>2.1300440807146659E-2</v>
      </c>
      <c r="I391">
        <v>2.5275776399943634E-2</v>
      </c>
      <c r="J391">
        <v>1.3917673906371685E-2</v>
      </c>
      <c r="K391">
        <v>1.6501242108531485E-2</v>
      </c>
      <c r="L391">
        <v>0.21409222626184968</v>
      </c>
      <c r="M391">
        <v>0.2540135461176124</v>
      </c>
      <c r="N391">
        <v>0.12849853173766379</v>
      </c>
      <c r="O391">
        <v>3.3138462290727172E-2</v>
      </c>
      <c r="P391">
        <v>3.9313429453917727E-2</v>
      </c>
      <c r="Q391">
        <v>0.12578625756035544</v>
      </c>
      <c r="R391">
        <v>0.14924539459536174</v>
      </c>
      <c r="S391">
        <v>0</v>
      </c>
      <c r="T391">
        <v>9.1104781443245627E-3</v>
      </c>
      <c r="U391">
        <v>6.1669692998922816E-3</v>
      </c>
      <c r="V391">
        <v>0</v>
      </c>
      <c r="W391">
        <v>1.8236441771786233E-3</v>
      </c>
      <c r="X391">
        <v>8.2340231988855725E-5</v>
      </c>
      <c r="Y391">
        <v>0</v>
      </c>
      <c r="Z391">
        <v>0</v>
      </c>
      <c r="AA391">
        <v>0.13896168447736693</v>
      </c>
      <c r="AB391">
        <v>8.3987036628632855E-3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L391">
        <f t="shared" si="26"/>
        <v>0.85660000000000025</v>
      </c>
      <c r="AM391">
        <f t="shared" si="27"/>
        <v>1.0000000000000002E-3</v>
      </c>
      <c r="AN391">
        <f t="shared" si="25"/>
        <v>1.7600000000000008E-2</v>
      </c>
      <c r="AO391">
        <f t="shared" si="28"/>
        <v>8.4810438948521409E-3</v>
      </c>
    </row>
    <row r="392" spans="1:41" x14ac:dyDescent="0.25">
      <c r="A392" s="2">
        <v>509</v>
      </c>
      <c r="B392" t="s">
        <v>79</v>
      </c>
      <c r="C392">
        <v>2569.4160375036404</v>
      </c>
      <c r="D392">
        <v>2178.9521562634181</v>
      </c>
      <c r="E392">
        <v>22.009621462200808</v>
      </c>
      <c r="F392">
        <v>3.4588775821278985</v>
      </c>
      <c r="G392">
        <v>4.1039441813288677</v>
      </c>
      <c r="H392">
        <v>5.2723472472930695</v>
      </c>
      <c r="I392">
        <v>6.2555594726264783</v>
      </c>
      <c r="J392">
        <v>3.4431641288774788</v>
      </c>
      <c r="K392">
        <v>4.0852631528916303</v>
      </c>
      <c r="L392">
        <v>52.99148154376492</v>
      </c>
      <c r="M392">
        <v>62.874180644390194</v>
      </c>
      <c r="N392">
        <v>31.805515628014231</v>
      </c>
      <c r="O392">
        <v>8.2022232432149007</v>
      </c>
      <c r="P392">
        <v>9.7318358409120638</v>
      </c>
      <c r="Q392">
        <v>50.144226364207981</v>
      </c>
      <c r="R392">
        <v>59.495849567760068</v>
      </c>
      <c r="S392">
        <v>0</v>
      </c>
      <c r="T392">
        <v>2.2556753927215922</v>
      </c>
      <c r="U392">
        <v>1.5254994142632172</v>
      </c>
      <c r="V392">
        <v>0</v>
      </c>
      <c r="W392">
        <v>9.3493855239852479</v>
      </c>
      <c r="X392">
        <v>0.68687359418414173</v>
      </c>
      <c r="Y392">
        <v>2.4756092632652291</v>
      </c>
      <c r="Z392">
        <v>0</v>
      </c>
      <c r="AA392">
        <v>33.302920698575193</v>
      </c>
      <c r="AB392">
        <v>1.882542443319499</v>
      </c>
      <c r="AC392">
        <v>14.066262965147208</v>
      </c>
      <c r="AD392">
        <v>0</v>
      </c>
      <c r="AE392">
        <v>0</v>
      </c>
      <c r="AF392">
        <v>0</v>
      </c>
      <c r="AG392">
        <v>0</v>
      </c>
      <c r="AH392">
        <v>1.0450218851509561</v>
      </c>
      <c r="AL392">
        <f t="shared" si="26"/>
        <v>0.85660000000000025</v>
      </c>
      <c r="AM392">
        <f t="shared" si="27"/>
        <v>1E-3</v>
      </c>
      <c r="AN392">
        <f t="shared" si="25"/>
        <v>1.7600000000000005E-2</v>
      </c>
      <c r="AO392">
        <f t="shared" si="28"/>
        <v>2.5694160375036406</v>
      </c>
    </row>
    <row r="393" spans="1:41" x14ac:dyDescent="0.25">
      <c r="A393" s="2">
        <v>510</v>
      </c>
      <c r="B393" t="s">
        <v>127</v>
      </c>
      <c r="C393">
        <v>42.77417801362909</v>
      </c>
      <c r="D393">
        <v>42.066133612623396</v>
      </c>
      <c r="E393">
        <v>0.42905147598320992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0.23621874700885054</v>
      </c>
      <c r="AB393">
        <v>4.2774178013629094E-2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L393">
        <f t="shared" si="26"/>
        <v>0.99347753859972265</v>
      </c>
      <c r="AM393">
        <f t="shared" si="27"/>
        <v>1E-3</v>
      </c>
      <c r="AN393">
        <f t="shared" si="25"/>
        <v>6.522461400277158E-3</v>
      </c>
      <c r="AO393">
        <f t="shared" si="28"/>
        <v>4.2774178013629094E-2</v>
      </c>
    </row>
    <row r="394" spans="1:41" x14ac:dyDescent="0.25">
      <c r="A394" s="2">
        <v>511</v>
      </c>
      <c r="B394" t="s">
        <v>127</v>
      </c>
      <c r="C394">
        <v>3.7198153640676623</v>
      </c>
      <c r="D394">
        <v>3.6826171878509606</v>
      </c>
      <c r="E394">
        <v>3.7198176216701843E-2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L394">
        <f t="shared" si="26"/>
        <v>1</v>
      </c>
      <c r="AM394">
        <f t="shared" si="27"/>
        <v>0</v>
      </c>
      <c r="AN394">
        <f t="shared" si="25"/>
        <v>0</v>
      </c>
      <c r="AO394">
        <f t="shared" si="28"/>
        <v>0</v>
      </c>
    </row>
    <row r="395" spans="1:41" x14ac:dyDescent="0.25">
      <c r="A395" s="2">
        <v>512</v>
      </c>
      <c r="B395" t="s">
        <v>127</v>
      </c>
      <c r="C395">
        <v>8.3613305746843896</v>
      </c>
      <c r="D395">
        <v>7.0906933961864995</v>
      </c>
      <c r="E395">
        <v>7.1622374088150351E-2</v>
      </c>
      <c r="F395">
        <v>0.20551067178430776</v>
      </c>
      <c r="G395">
        <v>0.12745692709830767</v>
      </c>
      <c r="H395">
        <v>0.17208563442916175</v>
      </c>
      <c r="I395">
        <v>0.10672330993244614</v>
      </c>
      <c r="J395">
        <v>1.6976292615630832E-2</v>
      </c>
      <c r="K395">
        <v>1.0528109550219244E-2</v>
      </c>
      <c r="L395">
        <v>0.12911926024510989</v>
      </c>
      <c r="M395">
        <v>8.0076640928568629E-2</v>
      </c>
      <c r="N395">
        <v>4.5509216354578427E-2</v>
      </c>
      <c r="O395">
        <v>0.14839548565137051</v>
      </c>
      <c r="P395">
        <v>9.203177657337909E-2</v>
      </c>
      <c r="Q395">
        <v>4.891607804521371E-2</v>
      </c>
      <c r="R395">
        <v>0</v>
      </c>
      <c r="S395">
        <v>1.4546532822805366E-3</v>
      </c>
      <c r="T395">
        <v>7.0971761432727298E-4</v>
      </c>
      <c r="U395">
        <v>3.1690597661640347E-3</v>
      </c>
      <c r="V395">
        <v>0</v>
      </c>
      <c r="W395">
        <v>0</v>
      </c>
      <c r="X395">
        <v>0</v>
      </c>
      <c r="Y395">
        <v>1.0351970538676153E-2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L395">
        <f t="shared" si="26"/>
        <v>0.85660000000000025</v>
      </c>
      <c r="AM395">
        <f t="shared" si="27"/>
        <v>0</v>
      </c>
      <c r="AN395">
        <f t="shared" si="25"/>
        <v>0</v>
      </c>
      <c r="AO395">
        <f t="shared" si="28"/>
        <v>0</v>
      </c>
    </row>
    <row r="396" spans="1:41" x14ac:dyDescent="0.25">
      <c r="A396" s="2">
        <v>513</v>
      </c>
      <c r="B396" t="s">
        <v>127</v>
      </c>
      <c r="C396">
        <v>984.33529893469643</v>
      </c>
      <c r="D396">
        <v>890.86391952725523</v>
      </c>
      <c r="E396">
        <v>8.9986386063238228</v>
      </c>
      <c r="F396">
        <v>4.8928265500339236</v>
      </c>
      <c r="G396">
        <v>5.8053350094290188</v>
      </c>
      <c r="H396">
        <v>8.5246279175616824</v>
      </c>
      <c r="I396">
        <v>10.114412829504678</v>
      </c>
      <c r="J396">
        <v>0.69547845076529979</v>
      </c>
      <c r="K396">
        <v>0.82516241917021249</v>
      </c>
      <c r="L396">
        <v>4.978153590444589</v>
      </c>
      <c r="M396">
        <v>5.9065036767147152</v>
      </c>
      <c r="N396">
        <v>2.1797145787776957</v>
      </c>
      <c r="O396">
        <v>3.1686359951408765</v>
      </c>
      <c r="P396">
        <v>3.7595597395929894</v>
      </c>
      <c r="Q396">
        <v>13.664758275278615</v>
      </c>
      <c r="R396">
        <v>16.213170379679937</v>
      </c>
      <c r="S396">
        <v>0</v>
      </c>
      <c r="T396">
        <v>2.6899703674071161E-2</v>
      </c>
      <c r="U396">
        <v>0.15450245505176669</v>
      </c>
      <c r="V396">
        <v>0</v>
      </c>
      <c r="W396">
        <v>0.77338376296005573</v>
      </c>
      <c r="X396">
        <v>0.29549373184294103</v>
      </c>
      <c r="Y396">
        <v>0</v>
      </c>
      <c r="Z396">
        <v>0</v>
      </c>
      <c r="AA396">
        <v>1.8052801684023296</v>
      </c>
      <c r="AB396">
        <v>0.68884156709175515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L396">
        <f t="shared" si="26"/>
        <v>0.9141829609356299</v>
      </c>
      <c r="AM396">
        <f t="shared" si="27"/>
        <v>9.999999999999998E-4</v>
      </c>
      <c r="AN396">
        <f t="shared" si="25"/>
        <v>3.6197007606586515E-3</v>
      </c>
      <c r="AO396">
        <f t="shared" si="28"/>
        <v>0.98433529893469618</v>
      </c>
    </row>
    <row r="397" spans="1:41" x14ac:dyDescent="0.25">
      <c r="A397" s="2">
        <v>514</v>
      </c>
      <c r="B397" t="s">
        <v>127</v>
      </c>
      <c r="C397">
        <v>17356.064467674085</v>
      </c>
      <c r="D397">
        <v>14718.532932068772</v>
      </c>
      <c r="E397">
        <v>148.67189094085188</v>
      </c>
      <c r="F397">
        <v>363.55536012418634</v>
      </c>
      <c r="G397">
        <v>225.4745624132315</v>
      </c>
      <c r="H397">
        <v>304.42089992529964</v>
      </c>
      <c r="I397">
        <v>188.80006674794703</v>
      </c>
      <c r="J397">
        <v>30.030790756690614</v>
      </c>
      <c r="K397">
        <v>18.624989821251283</v>
      </c>
      <c r="L397">
        <v>228.41102794771169</v>
      </c>
      <c r="M397">
        <v>141.65905768799172</v>
      </c>
      <c r="N397">
        <v>80.510371935071632</v>
      </c>
      <c r="O397">
        <v>262.51345477525382</v>
      </c>
      <c r="P397">
        <v>162.80927464205695</v>
      </c>
      <c r="Q397">
        <v>323.21140310423078</v>
      </c>
      <c r="R397">
        <v>0</v>
      </c>
      <c r="S397">
        <v>9.6082930999813332</v>
      </c>
      <c r="T397">
        <v>1.2586590409860186</v>
      </c>
      <c r="U397">
        <v>5.6040440239551428</v>
      </c>
      <c r="V397">
        <v>0</v>
      </c>
      <c r="W397">
        <v>0</v>
      </c>
      <c r="X397">
        <v>0</v>
      </c>
      <c r="Y397">
        <v>6.9247738671113526</v>
      </c>
      <c r="Z397">
        <v>0</v>
      </c>
      <c r="AA397">
        <v>108.2210575975663</v>
      </c>
      <c r="AB397">
        <v>17.356064467674088</v>
      </c>
      <c r="AC397">
        <v>3.3642916542348331</v>
      </c>
      <c r="AD397">
        <v>0</v>
      </c>
      <c r="AE397">
        <v>0</v>
      </c>
      <c r="AF397">
        <v>0</v>
      </c>
      <c r="AG397">
        <v>0</v>
      </c>
      <c r="AH397">
        <v>6.501201032032232</v>
      </c>
      <c r="AL397">
        <f t="shared" si="26"/>
        <v>0.85660000000000014</v>
      </c>
      <c r="AM397">
        <f t="shared" si="27"/>
        <v>1.0000000000000002E-3</v>
      </c>
      <c r="AN397">
        <f t="shared" si="25"/>
        <v>7.2353454493747447E-3</v>
      </c>
      <c r="AO397">
        <f t="shared" si="28"/>
        <v>17.356064467674088</v>
      </c>
    </row>
    <row r="398" spans="1:41" x14ac:dyDescent="0.25">
      <c r="A398" s="2">
        <v>515</v>
      </c>
      <c r="B398" t="s">
        <v>57</v>
      </c>
      <c r="C398">
        <v>24881.49180000287</v>
      </c>
      <c r="D398">
        <v>21100.351056498275</v>
      </c>
      <c r="E398">
        <v>213.13481938418519</v>
      </c>
      <c r="F398">
        <v>231.26522872087767</v>
      </c>
      <c r="G398">
        <v>340.29337151587464</v>
      </c>
      <c r="H398">
        <v>118.26502845852647</v>
      </c>
      <c r="I398">
        <v>174.01971720714826</v>
      </c>
      <c r="J398">
        <v>7.9346551343652161</v>
      </c>
      <c r="K398">
        <v>11.675072330449964</v>
      </c>
      <c r="L398">
        <v>276.83529574135389</v>
      </c>
      <c r="M398">
        <v>407.34700246389451</v>
      </c>
      <c r="N398">
        <v>399.83943088423086</v>
      </c>
      <c r="O398">
        <v>274.47765522211535</v>
      </c>
      <c r="P398">
        <v>403.87757796163578</v>
      </c>
      <c r="Q398">
        <v>636.58983468686267</v>
      </c>
      <c r="R398">
        <v>0</v>
      </c>
      <c r="S398">
        <v>18.480418721407716</v>
      </c>
      <c r="T398">
        <v>1.7762643726474618</v>
      </c>
      <c r="U398">
        <v>9.1736324398920814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215.84080358399984</v>
      </c>
      <c r="AB398">
        <v>24.88149180000287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15.433442875125564</v>
      </c>
      <c r="AL398">
        <f t="shared" si="26"/>
        <v>0.85660000000000003</v>
      </c>
      <c r="AM398">
        <f t="shared" si="27"/>
        <v>1E-3</v>
      </c>
      <c r="AN398">
        <f t="shared" si="25"/>
        <v>9.6747533194121004E-3</v>
      </c>
      <c r="AO398">
        <f t="shared" si="28"/>
        <v>24.88149180000287</v>
      </c>
    </row>
    <row r="399" spans="1:41" x14ac:dyDescent="0.25">
      <c r="A399" s="2">
        <v>516</v>
      </c>
      <c r="B399" t="s">
        <v>57</v>
      </c>
      <c r="C399">
        <v>296.8543507584298</v>
      </c>
      <c r="D399">
        <v>251.74258331149645</v>
      </c>
      <c r="E399">
        <v>2.5428535481745351</v>
      </c>
      <c r="F399">
        <v>0.38400908381600762</v>
      </c>
      <c r="G399">
        <v>0.4556368302306722</v>
      </c>
      <c r="H399">
        <v>0.58534109592399208</v>
      </c>
      <c r="I399">
        <v>0.69445460705056605</v>
      </c>
      <c r="J399">
        <v>0.38224918875911035</v>
      </c>
      <c r="K399">
        <v>0.45352493856344506</v>
      </c>
      <c r="L399">
        <v>5.8831533616909883</v>
      </c>
      <c r="M399">
        <v>6.9804479296663633</v>
      </c>
      <c r="N399">
        <v>3.5312296076536374</v>
      </c>
      <c r="O399">
        <v>0.91074572714217628</v>
      </c>
      <c r="P399">
        <v>1.0803995578302099</v>
      </c>
      <c r="Q399">
        <v>7.2515279640775594</v>
      </c>
      <c r="R399">
        <v>8.6038143810327519</v>
      </c>
      <c r="S399">
        <v>0</v>
      </c>
      <c r="T399">
        <v>0.25043306659646447</v>
      </c>
      <c r="U399">
        <v>0.16930190447350565</v>
      </c>
      <c r="V399">
        <v>0</v>
      </c>
      <c r="W399">
        <v>2.2005803193774019E-3</v>
      </c>
      <c r="X399">
        <v>3.2585548930672866E-4</v>
      </c>
      <c r="Y399">
        <v>0.65334571175482958</v>
      </c>
      <c r="Z399">
        <v>0</v>
      </c>
      <c r="AA399">
        <v>2.0832159662367413</v>
      </c>
      <c r="AB399">
        <v>0.29652849526912312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1.917028045182005</v>
      </c>
      <c r="AL399">
        <f t="shared" si="26"/>
        <v>0.85660000000000014</v>
      </c>
      <c r="AM399">
        <f t="shared" si="27"/>
        <v>1.0000000000000002E-3</v>
      </c>
      <c r="AN399">
        <f t="shared" si="25"/>
        <v>8.0250496286414907E-3</v>
      </c>
      <c r="AO399">
        <f t="shared" si="28"/>
        <v>0.29685435075842986</v>
      </c>
    </row>
    <row r="400" spans="1:41" x14ac:dyDescent="0.25">
      <c r="A400" s="2">
        <v>517</v>
      </c>
      <c r="B400" t="s">
        <v>57</v>
      </c>
      <c r="C400">
        <v>31.618885455994867</v>
      </c>
      <c r="D400">
        <v>26.813891469504458</v>
      </c>
      <c r="E400">
        <v>0.27084581210074182</v>
      </c>
      <c r="F400">
        <v>0.39468566747307732</v>
      </c>
      <c r="G400">
        <v>0.5807555153103513</v>
      </c>
      <c r="H400">
        <v>0.20183597909826723</v>
      </c>
      <c r="I400">
        <v>0.29698438883202333</v>
      </c>
      <c r="J400">
        <v>1.3546814167297631E-2</v>
      </c>
      <c r="K400">
        <v>1.992253951181109E-2</v>
      </c>
      <c r="L400">
        <v>0.47245795326437795</v>
      </c>
      <c r="M400">
        <v>0.69519145828324758</v>
      </c>
      <c r="N400">
        <v>0.68237586419884411</v>
      </c>
      <c r="O400">
        <v>0.4684298414256306</v>
      </c>
      <c r="P400">
        <v>0.68927114129630829</v>
      </c>
      <c r="Q400">
        <v>0</v>
      </c>
      <c r="R400">
        <v>0</v>
      </c>
      <c r="S400">
        <v>0</v>
      </c>
      <c r="T400">
        <v>3.033921858742252E-3</v>
      </c>
      <c r="U400">
        <v>1.5657089669684366E-2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L400">
        <f t="shared" si="26"/>
        <v>0.85659999999999992</v>
      </c>
      <c r="AM400">
        <f t="shared" si="27"/>
        <v>0</v>
      </c>
      <c r="AN400">
        <f t="shared" si="25"/>
        <v>0</v>
      </c>
      <c r="AO400">
        <f t="shared" si="28"/>
        <v>0</v>
      </c>
    </row>
    <row r="401" spans="1:41" x14ac:dyDescent="0.25">
      <c r="A401" s="2">
        <v>518</v>
      </c>
      <c r="B401" t="s">
        <v>57</v>
      </c>
      <c r="C401">
        <v>1.170883741796142</v>
      </c>
      <c r="D401">
        <v>1.1591749246939793</v>
      </c>
      <c r="E401">
        <v>1.1708817102162712E-2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L401">
        <f t="shared" si="26"/>
        <v>1</v>
      </c>
      <c r="AM401">
        <f t="shared" si="27"/>
        <v>0</v>
      </c>
      <c r="AN401">
        <f t="shared" si="25"/>
        <v>0</v>
      </c>
      <c r="AO401">
        <f t="shared" si="28"/>
        <v>0</v>
      </c>
    </row>
    <row r="402" spans="1:41" x14ac:dyDescent="0.25">
      <c r="A402" s="2">
        <v>519</v>
      </c>
      <c r="B402" t="s">
        <v>57</v>
      </c>
      <c r="C402">
        <v>5.9873231054764346</v>
      </c>
      <c r="D402">
        <v>5.0774483177686696</v>
      </c>
      <c r="E402">
        <v>5.1292654382444187E-2</v>
      </c>
      <c r="F402">
        <v>1.4095460484532821E-2</v>
      </c>
      <c r="G402">
        <v>1.670573150711404E-2</v>
      </c>
      <c r="H402">
        <v>2.1499137897102196E-2</v>
      </c>
      <c r="I402">
        <v>2.5533191431164875E-2</v>
      </c>
      <c r="J402">
        <v>1.4048001494618621E-2</v>
      </c>
      <c r="K402">
        <v>1.6658272517199833E-2</v>
      </c>
      <c r="L402">
        <v>0.216082941908779</v>
      </c>
      <c r="M402">
        <v>0.25642348199535225</v>
      </c>
      <c r="N402">
        <v>0.12970671650267804</v>
      </c>
      <c r="O402">
        <v>3.3458921529547631E-2</v>
      </c>
      <c r="P402">
        <v>3.9676113753179774E-2</v>
      </c>
      <c r="Q402">
        <v>2.6912307644433611E-2</v>
      </c>
      <c r="R402">
        <v>3.1932774527281223E-2</v>
      </c>
      <c r="S402">
        <v>0</v>
      </c>
      <c r="T402">
        <v>9.2071365893109016E-3</v>
      </c>
      <c r="U402">
        <v>6.217189850658918E-3</v>
      </c>
      <c r="V402">
        <v>0</v>
      </c>
      <c r="W402">
        <v>0</v>
      </c>
      <c r="X402">
        <v>0</v>
      </c>
      <c r="Y402">
        <v>4.2475369236688978E-4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L402">
        <f t="shared" si="26"/>
        <v>0.85660000000000003</v>
      </c>
      <c r="AM402">
        <f t="shared" si="27"/>
        <v>0</v>
      </c>
      <c r="AN402">
        <f t="shared" si="25"/>
        <v>0</v>
      </c>
      <c r="AO402">
        <f t="shared" si="28"/>
        <v>0</v>
      </c>
    </row>
    <row r="403" spans="1:41" x14ac:dyDescent="0.25">
      <c r="A403" s="2">
        <v>520</v>
      </c>
      <c r="B403" t="s">
        <v>313</v>
      </c>
      <c r="C403">
        <v>591.14617224278902</v>
      </c>
      <c r="D403">
        <v>501.31203448017163</v>
      </c>
      <c r="E403">
        <v>5.0637766630012306</v>
      </c>
      <c r="F403">
        <v>7.2356580384974007</v>
      </c>
      <c r="G403">
        <v>8.5850579945897714</v>
      </c>
      <c r="H403">
        <v>6.7595550161242484</v>
      </c>
      <c r="I403">
        <v>8.0201460534498956</v>
      </c>
      <c r="J403">
        <v>0.28534358637588914</v>
      </c>
      <c r="K403">
        <v>0.33855821462105012</v>
      </c>
      <c r="L403">
        <v>6.2799750685969906</v>
      </c>
      <c r="M403">
        <v>7.4511684671171103</v>
      </c>
      <c r="N403">
        <v>3.3869964886460693</v>
      </c>
      <c r="O403">
        <v>2.2638907918662037</v>
      </c>
      <c r="P403">
        <v>2.6861309987490682</v>
      </c>
      <c r="Q403">
        <v>8.9910747513984628</v>
      </c>
      <c r="R403">
        <v>10.667913896826011</v>
      </c>
      <c r="S403">
        <v>0</v>
      </c>
      <c r="T403">
        <v>8.6333819504477008E-2</v>
      </c>
      <c r="U403">
        <v>0.1407860032738536</v>
      </c>
      <c r="V403">
        <v>0</v>
      </c>
      <c r="W403">
        <v>2.5097254371432974E-2</v>
      </c>
      <c r="X403">
        <v>0</v>
      </c>
      <c r="Y403">
        <v>0</v>
      </c>
      <c r="Z403">
        <v>0</v>
      </c>
      <c r="AA403">
        <v>9.7879292048588606</v>
      </c>
      <c r="AB403">
        <v>0.59114617224278876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1.1875992785063332</v>
      </c>
      <c r="AL403">
        <f t="shared" si="26"/>
        <v>0.85659999999999969</v>
      </c>
      <c r="AM403">
        <f t="shared" si="27"/>
        <v>9.9999999999999959E-4</v>
      </c>
      <c r="AN403">
        <f t="shared" si="25"/>
        <v>1.7599999999999994E-2</v>
      </c>
      <c r="AO403">
        <f t="shared" si="28"/>
        <v>0.59114617224278876</v>
      </c>
    </row>
    <row r="404" spans="1:41" x14ac:dyDescent="0.25">
      <c r="A404" s="2">
        <v>521</v>
      </c>
      <c r="B404" t="s">
        <v>313</v>
      </c>
      <c r="C404">
        <v>18236.749541274166</v>
      </c>
      <c r="D404">
        <v>15465.383438679914</v>
      </c>
      <c r="E404">
        <v>156.21621837553585</v>
      </c>
      <c r="F404">
        <v>145.29759029616562</v>
      </c>
      <c r="G404">
        <v>176.72994796243782</v>
      </c>
      <c r="H404">
        <v>266.46283730990012</v>
      </c>
      <c r="I404">
        <v>324.1069488748293</v>
      </c>
      <c r="J404">
        <v>117.64845796111119</v>
      </c>
      <c r="K404">
        <v>143.09949099776139</v>
      </c>
      <c r="L404">
        <v>214.36539789099851</v>
      </c>
      <c r="M404">
        <v>260.73926430609475</v>
      </c>
      <c r="N404">
        <v>128.29633287178825</v>
      </c>
      <c r="O404">
        <v>50.986978485033767</v>
      </c>
      <c r="P404">
        <v>62.017053595635097</v>
      </c>
      <c r="Q404">
        <v>372.02073863258533</v>
      </c>
      <c r="R404">
        <v>0</v>
      </c>
      <c r="S404">
        <v>10.995391728487553</v>
      </c>
      <c r="T404">
        <v>4.4295032731534576</v>
      </c>
      <c r="U404">
        <v>4.1624064231692826</v>
      </c>
      <c r="V404">
        <v>0</v>
      </c>
      <c r="W404">
        <v>0</v>
      </c>
      <c r="X404">
        <v>0</v>
      </c>
      <c r="Y404">
        <v>9.8522267543163711</v>
      </c>
      <c r="Z404">
        <v>0</v>
      </c>
      <c r="AA404">
        <v>302.73004238515119</v>
      </c>
      <c r="AB404">
        <v>18.236749541274168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2.9725249288218363</v>
      </c>
      <c r="AL404">
        <f t="shared" si="26"/>
        <v>0.85659999999999992</v>
      </c>
      <c r="AM404">
        <f t="shared" si="27"/>
        <v>1E-3</v>
      </c>
      <c r="AN404">
        <f t="shared" si="25"/>
        <v>1.7600000000000001E-2</v>
      </c>
      <c r="AO404">
        <f t="shared" si="28"/>
        <v>18.236749541274168</v>
      </c>
    </row>
    <row r="405" spans="1:41" x14ac:dyDescent="0.25">
      <c r="A405" s="2">
        <v>522</v>
      </c>
      <c r="B405" t="s">
        <v>313</v>
      </c>
      <c r="C405">
        <v>1759.4482860741648</v>
      </c>
      <c r="D405">
        <v>1492.0716220801351</v>
      </c>
      <c r="E405">
        <v>15.071779770994318</v>
      </c>
      <c r="F405">
        <v>14.540575746847034</v>
      </c>
      <c r="G405">
        <v>17.686208024787007</v>
      </c>
      <c r="H405">
        <v>26.66614454062881</v>
      </c>
      <c r="I405">
        <v>32.43481876855666</v>
      </c>
      <c r="J405">
        <v>11.773637198833391</v>
      </c>
      <c r="K405">
        <v>14.320606983889355</v>
      </c>
      <c r="L405">
        <v>21.452525994455179</v>
      </c>
      <c r="M405">
        <v>26.093366764442106</v>
      </c>
      <c r="N405">
        <v>12.839261700676603</v>
      </c>
      <c r="O405">
        <v>5.1024505274341987</v>
      </c>
      <c r="P405">
        <v>6.2063305540553575</v>
      </c>
      <c r="Q405">
        <v>30.462571180032146</v>
      </c>
      <c r="R405">
        <v>0</v>
      </c>
      <c r="S405">
        <v>0.90031423028810642</v>
      </c>
      <c r="T405">
        <v>0.44327171538179583</v>
      </c>
      <c r="U405">
        <v>0.41651045782212598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29.206841548831129</v>
      </c>
      <c r="AB405">
        <v>1.7594482860741645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L405">
        <f t="shared" si="26"/>
        <v>0.85659999999999981</v>
      </c>
      <c r="AM405">
        <f t="shared" si="27"/>
        <v>9.999999999999998E-4</v>
      </c>
      <c r="AN405">
        <f t="shared" si="25"/>
        <v>1.7599999999999994E-2</v>
      </c>
      <c r="AO405">
        <f t="shared" si="28"/>
        <v>1.7594482860741645</v>
      </c>
    </row>
    <row r="406" spans="1:41" x14ac:dyDescent="0.25">
      <c r="A406" s="2">
        <v>523</v>
      </c>
      <c r="B406" t="s">
        <v>313</v>
      </c>
      <c r="C406">
        <v>25.360633818873069</v>
      </c>
      <c r="D406">
        <v>21.50668168155876</v>
      </c>
      <c r="E406">
        <v>0.21723724768791358</v>
      </c>
      <c r="F406">
        <v>0.265841676748867</v>
      </c>
      <c r="G406">
        <v>0.3154195957994112</v>
      </c>
      <c r="H406">
        <v>0.24834853191178538</v>
      </c>
      <c r="I406">
        <v>0.29466444158235028</v>
      </c>
      <c r="J406">
        <v>1.0483809981310972E-2</v>
      </c>
      <c r="K406">
        <v>1.2439001577064622E-2</v>
      </c>
      <c r="L406">
        <v>0.23072908858764021</v>
      </c>
      <c r="M406">
        <v>0.2737592101192759</v>
      </c>
      <c r="N406">
        <v>0.12444003931553987</v>
      </c>
      <c r="O406">
        <v>8.3176950638507302E-2</v>
      </c>
      <c r="P406">
        <v>9.8688899526013923E-2</v>
      </c>
      <c r="Q406">
        <v>0.73372248804083362</v>
      </c>
      <c r="R406">
        <v>0.87055692256669481</v>
      </c>
      <c r="S406">
        <v>0</v>
      </c>
      <c r="T406">
        <v>3.1716765412995894E-3</v>
      </c>
      <c r="U406">
        <v>5.1731472436399783E-3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6.6099409446162341E-2</v>
      </c>
      <c r="AL406">
        <f t="shared" si="26"/>
        <v>0.85660000000000003</v>
      </c>
      <c r="AM406">
        <f t="shared" si="27"/>
        <v>0</v>
      </c>
      <c r="AN406">
        <f t="shared" si="25"/>
        <v>0</v>
      </c>
      <c r="AO406">
        <f t="shared" si="28"/>
        <v>0</v>
      </c>
    </row>
    <row r="407" spans="1:41" x14ac:dyDescent="0.25">
      <c r="A407" s="2">
        <v>524</v>
      </c>
      <c r="B407" t="s">
        <v>313</v>
      </c>
      <c r="C407">
        <v>50.869032734490418</v>
      </c>
      <c r="D407">
        <v>43.138670857564371</v>
      </c>
      <c r="E407">
        <v>0.43574258280012068</v>
      </c>
      <c r="F407">
        <v>0.32755789195893159</v>
      </c>
      <c r="G407">
        <v>0.39841893979516918</v>
      </c>
      <c r="H407">
        <v>0.60071151365110453</v>
      </c>
      <c r="I407">
        <v>0.73066445598350882</v>
      </c>
      <c r="J407">
        <v>0.26522600066142732</v>
      </c>
      <c r="K407">
        <v>0.32260212091937845</v>
      </c>
      <c r="L407">
        <v>0.48326385409268779</v>
      </c>
      <c r="M407">
        <v>0.58780848910549244</v>
      </c>
      <c r="N407">
        <v>0.2892303601097132</v>
      </c>
      <c r="O407">
        <v>0.11494426360611062</v>
      </c>
      <c r="P407">
        <v>0.13981091495848569</v>
      </c>
      <c r="Q407">
        <v>1.8801398879022797</v>
      </c>
      <c r="R407">
        <v>0</v>
      </c>
      <c r="S407">
        <v>5.5569145846218922E-2</v>
      </c>
      <c r="T407">
        <v>9.9856519725985068E-3</v>
      </c>
      <c r="U407">
        <v>9.3836160771084819E-3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0.84442594339254096</v>
      </c>
      <c r="AB407">
        <v>5.0869032734490421E-2</v>
      </c>
      <c r="AC407">
        <v>0.18400721135868006</v>
      </c>
      <c r="AD407">
        <v>0</v>
      </c>
      <c r="AE407">
        <v>0</v>
      </c>
      <c r="AF407">
        <v>0</v>
      </c>
      <c r="AG407">
        <v>0</v>
      </c>
      <c r="AH407">
        <v>0</v>
      </c>
      <c r="AL407">
        <f t="shared" si="26"/>
        <v>0.85660000000000003</v>
      </c>
      <c r="AM407">
        <f t="shared" si="27"/>
        <v>1E-3</v>
      </c>
      <c r="AN407">
        <f t="shared" si="25"/>
        <v>1.7600000000000001E-2</v>
      </c>
      <c r="AO407">
        <f t="shared" si="28"/>
        <v>5.0869032734490421E-2</v>
      </c>
    </row>
    <row r="408" spans="1:41" x14ac:dyDescent="0.25">
      <c r="A408" s="2">
        <v>525</v>
      </c>
      <c r="B408" t="s">
        <v>81</v>
      </c>
      <c r="C408">
        <v>1413.4469072155325</v>
      </c>
      <c r="D408">
        <v>1215.6603952761527</v>
      </c>
      <c r="E408">
        <v>12.278975205294369</v>
      </c>
      <c r="F408">
        <v>1.7662896924978944</v>
      </c>
      <c r="G408">
        <v>2.0958892573257781</v>
      </c>
      <c r="H408">
        <v>2.6924039082718152</v>
      </c>
      <c r="I408">
        <v>3.1948915883928537</v>
      </c>
      <c r="J408">
        <v>1.7592124012285835</v>
      </c>
      <c r="K408">
        <v>2.0857788412267633</v>
      </c>
      <c r="L408">
        <v>27.061540741664757</v>
      </c>
      <c r="M408">
        <v>32.107648405641456</v>
      </c>
      <c r="N408">
        <v>16.242384474108963</v>
      </c>
      <c r="O408">
        <v>4.1887454909260136</v>
      </c>
      <c r="P408">
        <v>4.9692695126657993</v>
      </c>
      <c r="Q408">
        <v>35.086024940809544</v>
      </c>
      <c r="R408">
        <v>41.629568592270516</v>
      </c>
      <c r="S408">
        <v>0</v>
      </c>
      <c r="T408">
        <v>1.1515764947819525</v>
      </c>
      <c r="U408">
        <v>0.77951308123404506</v>
      </c>
      <c r="V408">
        <v>0</v>
      </c>
      <c r="W408">
        <v>9.4343944276782457E-2</v>
      </c>
      <c r="X408">
        <v>1.372278550694692E-2</v>
      </c>
      <c r="Y408">
        <v>0</v>
      </c>
      <c r="Z408">
        <v>0</v>
      </c>
      <c r="AA408">
        <v>7.1890084595468791</v>
      </c>
      <c r="AB408">
        <v>1.3997241217085858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L408">
        <f t="shared" si="26"/>
        <v>0.86875521408898737</v>
      </c>
      <c r="AM408">
        <f t="shared" si="27"/>
        <v>1E-3</v>
      </c>
      <c r="AN408">
        <f t="shared" si="25"/>
        <v>6.1529012986923917E-3</v>
      </c>
      <c r="AO408">
        <f t="shared" si="28"/>
        <v>1.4134469072155327</v>
      </c>
    </row>
    <row r="409" spans="1:41" x14ac:dyDescent="0.25">
      <c r="A409" s="2">
        <v>526</v>
      </c>
      <c r="B409" t="s">
        <v>81</v>
      </c>
      <c r="C409">
        <v>17856.616803052915</v>
      </c>
      <c r="D409">
        <v>15789.166263972624</v>
      </c>
      <c r="E409">
        <v>159.48655522465938</v>
      </c>
      <c r="F409">
        <v>178.49818849625925</v>
      </c>
      <c r="G409">
        <v>140.26584221686122</v>
      </c>
      <c r="H409">
        <v>103.75317310749939</v>
      </c>
      <c r="I409">
        <v>81.530516337216028</v>
      </c>
      <c r="J409">
        <v>16.477763306649393</v>
      </c>
      <c r="K409">
        <v>12.949302239885039</v>
      </c>
      <c r="L409">
        <v>182.64426972382202</v>
      </c>
      <c r="M409">
        <v>143.5228943892773</v>
      </c>
      <c r="N409">
        <v>156.9310298505041</v>
      </c>
      <c r="O409">
        <v>234.80096188356427</v>
      </c>
      <c r="P409">
        <v>184.50835266169824</v>
      </c>
      <c r="Q409">
        <v>392.91764018407497</v>
      </c>
      <c r="R409">
        <v>0</v>
      </c>
      <c r="S409">
        <v>11.374767212636502</v>
      </c>
      <c r="T409">
        <v>1.6459328244479363</v>
      </c>
      <c r="U409">
        <v>4.8589329926452969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32.038358305919282</v>
      </c>
      <c r="AB409">
        <v>17.856616803052912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11.38944131961655</v>
      </c>
      <c r="AL409">
        <f t="shared" si="26"/>
        <v>0.8931508692324388</v>
      </c>
      <c r="AM409">
        <f t="shared" si="27"/>
        <v>9.999999999999998E-4</v>
      </c>
      <c r="AN409">
        <f t="shared" si="25"/>
        <v>2.7942009205484957E-3</v>
      </c>
      <c r="AO409">
        <f t="shared" si="28"/>
        <v>17.856616803052912</v>
      </c>
    </row>
    <row r="410" spans="1:41" x14ac:dyDescent="0.25">
      <c r="A410" s="2">
        <v>527</v>
      </c>
      <c r="B410" t="s">
        <v>81</v>
      </c>
      <c r="C410">
        <v>7446.3571836509109</v>
      </c>
      <c r="D410">
        <v>6726.1079672741726</v>
      </c>
      <c r="E410">
        <v>67.940458685241964</v>
      </c>
      <c r="F410">
        <v>61.650203584311448</v>
      </c>
      <c r="G410">
        <v>48.445319219087999</v>
      </c>
      <c r="H410">
        <v>35.834618705018798</v>
      </c>
      <c r="I410">
        <v>28.159126959999004</v>
      </c>
      <c r="J410">
        <v>5.6912695186599915</v>
      </c>
      <c r="K410">
        <v>4.4723946359060411</v>
      </c>
      <c r="L410">
        <v>63.081911151451159</v>
      </c>
      <c r="M410">
        <v>49.570519293554739</v>
      </c>
      <c r="N410">
        <v>54.201078207182313</v>
      </c>
      <c r="O410">
        <v>81.095952983163158</v>
      </c>
      <c r="P410">
        <v>63.726243247084064</v>
      </c>
      <c r="Q410">
        <v>116.09251409700988</v>
      </c>
      <c r="R410">
        <v>0</v>
      </c>
      <c r="S410">
        <v>3.360797947202768</v>
      </c>
      <c r="T410">
        <v>0.56843699885324528</v>
      </c>
      <c r="U410">
        <v>1.6779771912927499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26.284081851362956</v>
      </c>
      <c r="AB410">
        <v>7.4463571836509104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0.94995491670383359</v>
      </c>
      <c r="AL410">
        <f t="shared" si="26"/>
        <v>0.91239894332175009</v>
      </c>
      <c r="AM410">
        <f t="shared" si="27"/>
        <v>1E-3</v>
      </c>
      <c r="AN410">
        <f t="shared" si="25"/>
        <v>4.5297906349525937E-3</v>
      </c>
      <c r="AO410">
        <f t="shared" si="28"/>
        <v>7.4463571836509104</v>
      </c>
    </row>
    <row r="411" spans="1:41" x14ac:dyDescent="0.25">
      <c r="A411" s="2">
        <v>528</v>
      </c>
      <c r="B411" t="s">
        <v>81</v>
      </c>
      <c r="C411">
        <v>2860.7884416818761</v>
      </c>
      <c r="D411">
        <v>2426.0458612504285</v>
      </c>
      <c r="E411">
        <v>24.505517894265175</v>
      </c>
      <c r="F411">
        <v>4.4968599113500751</v>
      </c>
      <c r="G411">
        <v>5.3355059926933794</v>
      </c>
      <c r="H411">
        <v>6.8545377545519734</v>
      </c>
      <c r="I411">
        <v>8.1328043411742943</v>
      </c>
      <c r="J411">
        <v>4.47643097268055</v>
      </c>
      <c r="K411">
        <v>5.311218932545235</v>
      </c>
      <c r="L411">
        <v>68.89381405935876</v>
      </c>
      <c r="M411">
        <v>81.742234492381769</v>
      </c>
      <c r="N411">
        <v>41.350104128127796</v>
      </c>
      <c r="O411">
        <v>10.663646807547819</v>
      </c>
      <c r="P411">
        <v>12.652284279432212</v>
      </c>
      <c r="Q411">
        <v>46.701021347267933</v>
      </c>
      <c r="R411">
        <v>55.410505699237561</v>
      </c>
      <c r="S411">
        <v>0</v>
      </c>
      <c r="T411">
        <v>2.9325860790679736</v>
      </c>
      <c r="U411">
        <v>1.9832899540110478</v>
      </c>
      <c r="V411">
        <v>0</v>
      </c>
      <c r="W411">
        <v>8.975298649055766</v>
      </c>
      <c r="X411">
        <v>0.76476522698426364</v>
      </c>
      <c r="Y411">
        <v>4.6381543951573185</v>
      </c>
      <c r="Z411">
        <v>0</v>
      </c>
      <c r="AA411">
        <v>31.970406866709588</v>
      </c>
      <c r="AB411">
        <v>2.0960232146976114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4.8555694331478305</v>
      </c>
      <c r="AL411">
        <f t="shared" si="26"/>
        <v>0.85659999999999958</v>
      </c>
      <c r="AM411">
        <f t="shared" si="27"/>
        <v>9.9999999999999959E-4</v>
      </c>
      <c r="AN411">
        <f t="shared" si="25"/>
        <v>1.5312734531216544E-2</v>
      </c>
      <c r="AO411">
        <f t="shared" si="28"/>
        <v>2.860788441681875</v>
      </c>
    </row>
    <row r="412" spans="1:41" x14ac:dyDescent="0.25">
      <c r="A412" s="2">
        <v>529</v>
      </c>
      <c r="B412" t="s">
        <v>81</v>
      </c>
      <c r="C412">
        <v>61.723937749052659</v>
      </c>
      <c r="D412">
        <v>59.34703690392481</v>
      </c>
      <c r="E412">
        <v>0.59946544003565239</v>
      </c>
      <c r="F412">
        <v>9.0661489669498663E-2</v>
      </c>
      <c r="G412">
        <v>7.1242336817057897E-2</v>
      </c>
      <c r="H412">
        <v>5.2697070669303799E-2</v>
      </c>
      <c r="I412">
        <v>4.1410313874589808E-2</v>
      </c>
      <c r="J412">
        <v>8.3700187624210533E-3</v>
      </c>
      <c r="K412">
        <v>6.5768488539130199E-3</v>
      </c>
      <c r="L412">
        <v>9.276676218533475E-2</v>
      </c>
      <c r="M412">
        <v>7.289718883169588E-2</v>
      </c>
      <c r="N412">
        <v>7.9706695621462167E-2</v>
      </c>
      <c r="O412">
        <v>0.11925787156839736</v>
      </c>
      <c r="P412">
        <v>9.3713709223286604E-2</v>
      </c>
      <c r="Q412">
        <v>0.42080394543458927</v>
      </c>
      <c r="R412">
        <v>0</v>
      </c>
      <c r="S412">
        <v>1.2182713104488516E-2</v>
      </c>
      <c r="T412">
        <v>8.3629255261817126E-4</v>
      </c>
      <c r="U412">
        <v>2.4677368876663422E-3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0.55012047328682234</v>
      </c>
      <c r="AB412">
        <v>6.172393774905266E-2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L412">
        <f t="shared" si="26"/>
        <v>0.97120346708405725</v>
      </c>
      <c r="AM412">
        <f t="shared" si="27"/>
        <v>1E-3</v>
      </c>
      <c r="AN412">
        <f t="shared" si="25"/>
        <v>9.9125952320704876E-3</v>
      </c>
      <c r="AO412">
        <f t="shared" si="28"/>
        <v>6.172393774905266E-2</v>
      </c>
    </row>
    <row r="413" spans="1:41" x14ac:dyDescent="0.25">
      <c r="A413" s="2">
        <v>530</v>
      </c>
      <c r="B413" t="s">
        <v>81</v>
      </c>
      <c r="C413">
        <v>16.086039631413492</v>
      </c>
      <c r="D413">
        <v>15.733457288297076</v>
      </c>
      <c r="E413">
        <v>0.24623107238861972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6.7488023249633766E-2</v>
      </c>
      <c r="X413">
        <v>1.0805093575312305E-2</v>
      </c>
      <c r="Y413">
        <v>0</v>
      </c>
      <c r="Z413">
        <v>0</v>
      </c>
      <c r="AA413">
        <v>2.2777207846751402E-2</v>
      </c>
      <c r="AB413">
        <v>5.2809460561011904E-3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L413">
        <f t="shared" si="26"/>
        <v>0.99338859824017167</v>
      </c>
      <c r="AM413">
        <f t="shared" si="27"/>
        <v>1.0000000000000002E-3</v>
      </c>
      <c r="AN413">
        <f t="shared" si="25"/>
        <v>6.6114017598285319E-3</v>
      </c>
      <c r="AO413">
        <f t="shared" si="28"/>
        <v>1.6086039631413494E-2</v>
      </c>
    </row>
    <row r="414" spans="1:41" x14ac:dyDescent="0.25">
      <c r="A414" s="2">
        <v>531</v>
      </c>
      <c r="B414" t="s">
        <v>81</v>
      </c>
      <c r="C414">
        <v>26.744612978637086</v>
      </c>
      <c r="D414">
        <v>22.680341833517886</v>
      </c>
      <c r="E414">
        <v>0.22909364398264456</v>
      </c>
      <c r="F414">
        <v>0.23834988197420007</v>
      </c>
      <c r="G414">
        <v>0.1872957053628457</v>
      </c>
      <c r="H414">
        <v>0.13854060888040631</v>
      </c>
      <c r="I414">
        <v>0.10886828921109613</v>
      </c>
      <c r="J414">
        <v>2.2003239796409411E-2</v>
      </c>
      <c r="K414">
        <v>1.729059597891577E-2</v>
      </c>
      <c r="L414">
        <v>0.24388666614006876</v>
      </c>
      <c r="M414">
        <v>0.19164532843847296</v>
      </c>
      <c r="N414">
        <v>0.2095474849577765</v>
      </c>
      <c r="O414">
        <v>0.31352652230735939</v>
      </c>
      <c r="P414">
        <v>0.24637544571702938</v>
      </c>
      <c r="Q414">
        <v>1.8554450516593322</v>
      </c>
      <c r="R414">
        <v>0</v>
      </c>
      <c r="S414">
        <v>5.371650310533127E-2</v>
      </c>
      <c r="T414">
        <v>2.1977075629627247E-3</v>
      </c>
      <c r="U414">
        <v>6.4884700443493242E-3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L414">
        <f t="shared" si="26"/>
        <v>0.85660000000000003</v>
      </c>
      <c r="AM414">
        <f t="shared" si="27"/>
        <v>0</v>
      </c>
      <c r="AN414">
        <f t="shared" si="25"/>
        <v>0</v>
      </c>
      <c r="AO414">
        <f t="shared" si="28"/>
        <v>0</v>
      </c>
    </row>
    <row r="415" spans="1:41" x14ac:dyDescent="0.25">
      <c r="A415" s="2">
        <v>532</v>
      </c>
      <c r="B415" t="s">
        <v>148</v>
      </c>
      <c r="C415">
        <v>15446.489685647171</v>
      </c>
      <c r="D415">
        <v>13099.150833315533</v>
      </c>
      <c r="E415">
        <v>132.31223140983064</v>
      </c>
      <c r="F415">
        <v>296.84469679990485</v>
      </c>
      <c r="G415">
        <v>184.10118005133845</v>
      </c>
      <c r="H415">
        <v>248.56120328986526</v>
      </c>
      <c r="I415">
        <v>154.15609161621049</v>
      </c>
      <c r="J415">
        <v>24.52036422680921</v>
      </c>
      <c r="K415">
        <v>15.207310062363385</v>
      </c>
      <c r="L415">
        <v>186.49893790022011</v>
      </c>
      <c r="M415">
        <v>115.66536187030729</v>
      </c>
      <c r="N415">
        <v>65.737309815008174</v>
      </c>
      <c r="O415">
        <v>214.34380877609505</v>
      </c>
      <c r="P415">
        <v>132.93450258913742</v>
      </c>
      <c r="Q415">
        <v>258.38594634464926</v>
      </c>
      <c r="R415">
        <v>0</v>
      </c>
      <c r="S415">
        <v>7.6812211829693213</v>
      </c>
      <c r="T415">
        <v>1.0275862517771117</v>
      </c>
      <c r="U415">
        <v>4.5755537296338629</v>
      </c>
      <c r="V415">
        <v>0</v>
      </c>
      <c r="W415">
        <v>11.617359586666083</v>
      </c>
      <c r="X415">
        <v>0.54045279938494606</v>
      </c>
      <c r="Y415">
        <v>13.569490537399394</v>
      </c>
      <c r="Z415">
        <v>0</v>
      </c>
      <c r="AA415">
        <v>244.79436919507691</v>
      </c>
      <c r="AB415">
        <v>14.906036886262221</v>
      </c>
      <c r="AC415">
        <v>1.7878971067578007</v>
      </c>
      <c r="AD415">
        <v>0</v>
      </c>
      <c r="AE415">
        <v>0</v>
      </c>
      <c r="AF415">
        <v>0</v>
      </c>
      <c r="AG415">
        <v>0</v>
      </c>
      <c r="AH415">
        <v>17.569940303967229</v>
      </c>
      <c r="AL415">
        <f t="shared" si="26"/>
        <v>0.85659999999999981</v>
      </c>
      <c r="AM415">
        <f t="shared" si="27"/>
        <v>9.999999999999998E-4</v>
      </c>
      <c r="AN415">
        <f t="shared" si="25"/>
        <v>1.7599999999999994E-2</v>
      </c>
      <c r="AO415">
        <f t="shared" si="28"/>
        <v>15.446489685647167</v>
      </c>
    </row>
    <row r="416" spans="1:41" x14ac:dyDescent="0.25">
      <c r="A416" s="2">
        <v>533</v>
      </c>
      <c r="B416" t="s">
        <v>148</v>
      </c>
      <c r="C416">
        <v>19254.340936865508</v>
      </c>
      <c r="D416">
        <v>16328.335892184175</v>
      </c>
      <c r="E416">
        <v>164.93255433482287</v>
      </c>
      <c r="F416">
        <v>379.11900336613553</v>
      </c>
      <c r="G416">
        <v>235.12712062806162</v>
      </c>
      <c r="H416">
        <v>317.4530848235583</v>
      </c>
      <c r="I416">
        <v>196.88236164721485</v>
      </c>
      <c r="J416">
        <v>31.316432192249316</v>
      </c>
      <c r="K416">
        <v>19.42225506708284</v>
      </c>
      <c r="L416">
        <v>238.18948237265718</v>
      </c>
      <c r="M416">
        <v>147.72353414407175</v>
      </c>
      <c r="N416">
        <v>83.95719143507155</v>
      </c>
      <c r="O416">
        <v>273.75180577702014</v>
      </c>
      <c r="P416">
        <v>169.7790419921995</v>
      </c>
      <c r="Q416">
        <v>268.06828398267527</v>
      </c>
      <c r="R416">
        <v>0</v>
      </c>
      <c r="S416">
        <v>7.9690408355189231</v>
      </c>
      <c r="T416">
        <v>1.3123552902353335</v>
      </c>
      <c r="U416">
        <v>5.8437670916188287</v>
      </c>
      <c r="V416">
        <v>0</v>
      </c>
      <c r="W416">
        <v>0</v>
      </c>
      <c r="X416">
        <v>0</v>
      </c>
      <c r="Y416">
        <v>18.46518868465467</v>
      </c>
      <c r="Z416">
        <v>0</v>
      </c>
      <c r="AA416">
        <v>319.62205955196748</v>
      </c>
      <c r="AB416">
        <v>19.254340936865514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27.816140527655769</v>
      </c>
      <c r="AL416">
        <f t="shared" si="26"/>
        <v>0.85660000000000025</v>
      </c>
      <c r="AM416">
        <f t="shared" si="27"/>
        <v>1.0000000000000002E-3</v>
      </c>
      <c r="AN416">
        <f t="shared" si="25"/>
        <v>1.7600000000000001E-2</v>
      </c>
      <c r="AO416">
        <f t="shared" si="28"/>
        <v>19.254340936865514</v>
      </c>
    </row>
    <row r="417" spans="1:41" x14ac:dyDescent="0.25">
      <c r="A417" s="2">
        <v>534</v>
      </c>
      <c r="B417" t="s">
        <v>148</v>
      </c>
      <c r="C417">
        <v>59.638930558771619</v>
      </c>
      <c r="D417">
        <v>50.575840441967031</v>
      </c>
      <c r="E417">
        <v>0.51086747467674065</v>
      </c>
      <c r="F417">
        <v>1.314960357792909</v>
      </c>
      <c r="G417">
        <v>0.81552971655748097</v>
      </c>
      <c r="H417">
        <v>1.1010743521304127</v>
      </c>
      <c r="I417">
        <v>0.68287905736245191</v>
      </c>
      <c r="J417">
        <v>0.10861985908009754</v>
      </c>
      <c r="K417">
        <v>6.7365378447533514E-2</v>
      </c>
      <c r="L417">
        <v>0.82615126649854354</v>
      </c>
      <c r="M417">
        <v>0.51237357269568196</v>
      </c>
      <c r="N417">
        <v>0.29120246786522058</v>
      </c>
      <c r="O417">
        <v>0.94949806625744571</v>
      </c>
      <c r="P417">
        <v>0.58887231453977074</v>
      </c>
      <c r="Q417">
        <v>0.2129011582869593</v>
      </c>
      <c r="R417">
        <v>0</v>
      </c>
      <c r="S417">
        <v>6.3290496971172595E-3</v>
      </c>
      <c r="T417">
        <v>4.5519262332029643E-3</v>
      </c>
      <c r="U417">
        <v>2.0268920848640896E-2</v>
      </c>
      <c r="V417">
        <v>0</v>
      </c>
      <c r="W417">
        <v>0.14064176080783011</v>
      </c>
      <c r="X417">
        <v>7.2082054435266786E-3</v>
      </c>
      <c r="Y417">
        <v>0</v>
      </c>
      <c r="Z417">
        <v>0</v>
      </c>
      <c r="AA417">
        <v>0.84936448646777885</v>
      </c>
      <c r="AB417">
        <v>5.243072511524495E-2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L417">
        <f t="shared" si="26"/>
        <v>0.85660000000000014</v>
      </c>
      <c r="AM417">
        <f t="shared" si="27"/>
        <v>1E-3</v>
      </c>
      <c r="AN417">
        <f t="shared" si="25"/>
        <v>1.7600000000000005E-2</v>
      </c>
      <c r="AO417">
        <f t="shared" si="28"/>
        <v>5.9638930558771626E-2</v>
      </c>
    </row>
    <row r="418" spans="1:41" x14ac:dyDescent="0.25">
      <c r="A418" s="2">
        <v>535</v>
      </c>
      <c r="B418" t="s">
        <v>148</v>
      </c>
      <c r="C418">
        <v>7.0215576194409461</v>
      </c>
      <c r="D418">
        <v>6.7595882721767762</v>
      </c>
      <c r="E418">
        <v>0.13838993316200776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0.1165578564827197</v>
      </c>
      <c r="AB418">
        <v>7.021557619440945E-3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L418">
        <f t="shared" si="26"/>
        <v>0.98239999999999983</v>
      </c>
      <c r="AM418">
        <f t="shared" si="27"/>
        <v>9.999999999999998E-4</v>
      </c>
      <c r="AN418">
        <f t="shared" si="25"/>
        <v>1.7599999999999998E-2</v>
      </c>
      <c r="AO418">
        <f t="shared" si="28"/>
        <v>7.021557619440945E-3</v>
      </c>
    </row>
    <row r="419" spans="1:41" x14ac:dyDescent="0.25">
      <c r="A419" s="2">
        <v>536</v>
      </c>
      <c r="B419" t="s">
        <v>148</v>
      </c>
      <c r="C419">
        <v>17.093373773881446</v>
      </c>
      <c r="D419">
        <v>16.917346694846469</v>
      </c>
      <c r="E419">
        <v>0.17088210723399042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5.1449718009877188E-3</v>
      </c>
      <c r="AD419">
        <v>0</v>
      </c>
      <c r="AE419">
        <v>0</v>
      </c>
      <c r="AF419">
        <v>0</v>
      </c>
      <c r="AG419">
        <v>0</v>
      </c>
      <c r="AH419">
        <v>0</v>
      </c>
      <c r="AL419">
        <f t="shared" si="26"/>
        <v>0.99969900782203402</v>
      </c>
      <c r="AM419">
        <f t="shared" si="27"/>
        <v>0</v>
      </c>
      <c r="AN419">
        <f t="shared" si="25"/>
        <v>0</v>
      </c>
      <c r="AO419">
        <f t="shared" si="28"/>
        <v>0</v>
      </c>
    </row>
    <row r="420" spans="1:41" x14ac:dyDescent="0.25">
      <c r="A420" s="2">
        <v>537</v>
      </c>
      <c r="B420" t="s">
        <v>148</v>
      </c>
      <c r="C420">
        <v>26.836332538849625</v>
      </c>
      <c r="D420">
        <v>22.758124769164088</v>
      </c>
      <c r="E420">
        <v>0.22987768361451089</v>
      </c>
      <c r="F420">
        <v>0.56688287447476771</v>
      </c>
      <c r="G420">
        <v>0.35157675848456899</v>
      </c>
      <c r="H420">
        <v>0.47467590528885312</v>
      </c>
      <c r="I420">
        <v>0.29439087837125394</v>
      </c>
      <c r="J420">
        <v>4.6826126919971442E-2</v>
      </c>
      <c r="K420">
        <v>2.9041412432737806E-2</v>
      </c>
      <c r="L420">
        <v>0.35615622868380226</v>
      </c>
      <c r="M420">
        <v>0.22088535310296617</v>
      </c>
      <c r="N420">
        <v>0.12553786761200308</v>
      </c>
      <c r="O420">
        <v>0.40933084326083219</v>
      </c>
      <c r="P420">
        <v>0.25386432113314511</v>
      </c>
      <c r="Q420">
        <v>0.22932432274384398</v>
      </c>
      <c r="R420">
        <v>0</v>
      </c>
      <c r="S420">
        <v>6.8174079370556138E-3</v>
      </c>
      <c r="T420">
        <v>1.9624512959125783E-3</v>
      </c>
      <c r="U420">
        <v>8.7378816455703397E-3</v>
      </c>
      <c r="V420">
        <v>0</v>
      </c>
      <c r="W420">
        <v>0.36119706701403959</v>
      </c>
      <c r="X420">
        <v>2.2509843752992253E-2</v>
      </c>
      <c r="Y420">
        <v>0</v>
      </c>
      <c r="Z420">
        <v>0</v>
      </c>
      <c r="AA420">
        <v>8.4286053130864305E-2</v>
      </c>
      <c r="AB420">
        <v>4.3264887858573808E-3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L420">
        <f t="shared" si="26"/>
        <v>0.85660000000000036</v>
      </c>
      <c r="AM420">
        <f t="shared" si="27"/>
        <v>1.0000000000000005E-3</v>
      </c>
      <c r="AN420">
        <f t="shared" si="25"/>
        <v>1.7600000000000005E-2</v>
      </c>
      <c r="AO420">
        <f t="shared" si="28"/>
        <v>2.6836332538849636E-2</v>
      </c>
    </row>
    <row r="421" spans="1:41" x14ac:dyDescent="0.25">
      <c r="A421" s="2">
        <v>538</v>
      </c>
      <c r="B421" t="s">
        <v>148</v>
      </c>
      <c r="C421">
        <v>22.559009422442418</v>
      </c>
      <c r="D421">
        <v>17.39164272413776</v>
      </c>
      <c r="E421">
        <v>1.9324047471264176</v>
      </c>
      <c r="F421">
        <v>0.4172830089731871</v>
      </c>
      <c r="G421">
        <v>0.25879509712763937</v>
      </c>
      <c r="H421">
        <v>0.34940940954955912</v>
      </c>
      <c r="I421">
        <v>0.21670009594794046</v>
      </c>
      <c r="J421">
        <v>3.446883052666877E-2</v>
      </c>
      <c r="K421">
        <v>2.1377846249395129E-2</v>
      </c>
      <c r="L421">
        <v>0.26216663148941788</v>
      </c>
      <c r="M421">
        <v>0.1625931439171773</v>
      </c>
      <c r="N421">
        <v>9.2408803165482126E-2</v>
      </c>
      <c r="O421">
        <v>0.30130844207448448</v>
      </c>
      <c r="P421">
        <v>0.18686940148271547</v>
      </c>
      <c r="Q421">
        <v>0.51145896950821967</v>
      </c>
      <c r="R421">
        <v>0</v>
      </c>
      <c r="S421">
        <v>1.5205210355469392E-2</v>
      </c>
      <c r="T421">
        <v>1.4442247427375184E-3</v>
      </c>
      <c r="U421">
        <v>6.4342702331616174E-3</v>
      </c>
      <c r="V421">
        <v>0</v>
      </c>
      <c r="W421">
        <v>5.1053244307491752E-2</v>
      </c>
      <c r="X421">
        <v>3.0854251283070878E-3</v>
      </c>
      <c r="Y421">
        <v>0</v>
      </c>
      <c r="Z421">
        <v>0</v>
      </c>
      <c r="AA421">
        <v>0.3234263121050524</v>
      </c>
      <c r="AB421">
        <v>1.9473584294135333E-2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L421">
        <f t="shared" si="26"/>
        <v>0.85660000000000014</v>
      </c>
      <c r="AM421">
        <f t="shared" si="27"/>
        <v>1E-3</v>
      </c>
      <c r="AN421">
        <f t="shared" si="25"/>
        <v>1.7599999999999998E-2</v>
      </c>
      <c r="AO421">
        <f t="shared" si="28"/>
        <v>2.2559009422442419E-2</v>
      </c>
    </row>
    <row r="422" spans="1:41" x14ac:dyDescent="0.25">
      <c r="A422" s="2">
        <v>539</v>
      </c>
      <c r="B422" t="s">
        <v>61</v>
      </c>
      <c r="C422">
        <v>5855.5574051997655</v>
      </c>
      <c r="D422">
        <v>4965.7118747952945</v>
      </c>
      <c r="E422">
        <v>50.15859849882591</v>
      </c>
      <c r="F422">
        <v>65.390329636974471</v>
      </c>
      <c r="G422">
        <v>51.384057741223735</v>
      </c>
      <c r="H422">
        <v>38.008276609883296</v>
      </c>
      <c r="I422">
        <v>29.867499750143171</v>
      </c>
      <c r="J422">
        <v>6.0363243641646172</v>
      </c>
      <c r="K422">
        <v>4.7438701076901344</v>
      </c>
      <c r="L422">
        <v>66.908682684076751</v>
      </c>
      <c r="M422">
        <v>52.577611357820807</v>
      </c>
      <c r="N422">
        <v>57.488937262694208</v>
      </c>
      <c r="O422">
        <v>86.015661030154661</v>
      </c>
      <c r="P422">
        <v>67.591997748945886</v>
      </c>
      <c r="Q422">
        <v>145.84021089905357</v>
      </c>
      <c r="R422">
        <v>0</v>
      </c>
      <c r="S422">
        <v>4.2225956060057719</v>
      </c>
      <c r="T422">
        <v>0.6029581123392882</v>
      </c>
      <c r="U422">
        <v>1.7796536270070078</v>
      </c>
      <c r="V422">
        <v>0</v>
      </c>
      <c r="W422">
        <v>0</v>
      </c>
      <c r="X422">
        <v>0</v>
      </c>
      <c r="Y422">
        <v>0.2173751773038223</v>
      </c>
      <c r="Z422">
        <v>0</v>
      </c>
      <c r="AA422">
        <v>97.202252926316135</v>
      </c>
      <c r="AB422">
        <v>5.8555574051997672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57.953079858649474</v>
      </c>
      <c r="AL422">
        <f t="shared" si="26"/>
        <v>0.85660000000000025</v>
      </c>
      <c r="AM422">
        <f t="shared" si="27"/>
        <v>1.0000000000000002E-3</v>
      </c>
      <c r="AN422">
        <f t="shared" si="25"/>
        <v>1.7600000000000005E-2</v>
      </c>
      <c r="AO422">
        <f t="shared" si="28"/>
        <v>5.8555574051997672</v>
      </c>
    </row>
    <row r="423" spans="1:41" x14ac:dyDescent="0.25">
      <c r="A423" s="2">
        <v>540</v>
      </c>
      <c r="B423" t="s">
        <v>61</v>
      </c>
      <c r="C423">
        <v>11676.782343917677</v>
      </c>
      <c r="D423">
        <v>10329.92010967812</v>
      </c>
      <c r="E423">
        <v>104.34260789946721</v>
      </c>
      <c r="F423">
        <v>74.517249664845821</v>
      </c>
      <c r="G423">
        <v>109.64781115083117</v>
      </c>
      <c r="H423">
        <v>38.106829552403575</v>
      </c>
      <c r="I423">
        <v>56.071856480343769</v>
      </c>
      <c r="J423">
        <v>2.5566691582744023</v>
      </c>
      <c r="K423">
        <v>3.7618896905306096</v>
      </c>
      <c r="L423">
        <v>89.200633242180032</v>
      </c>
      <c r="M423">
        <v>131.25353279746338</v>
      </c>
      <c r="N423">
        <v>128.83447659574745</v>
      </c>
      <c r="O423">
        <v>88.440964838227757</v>
      </c>
      <c r="P423">
        <v>130.13563032134076</v>
      </c>
      <c r="Q423">
        <v>248.52431237333082</v>
      </c>
      <c r="R423">
        <v>0</v>
      </c>
      <c r="S423">
        <v>7.21474504437899</v>
      </c>
      <c r="T423">
        <v>0.5723399771744091</v>
      </c>
      <c r="U423">
        <v>2.9558868950507948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116.72806486843645</v>
      </c>
      <c r="AB423">
        <v>11.676782343917676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2.3199513456108631</v>
      </c>
      <c r="AL423">
        <f t="shared" si="26"/>
        <v>0.89359058088572607</v>
      </c>
      <c r="AM423">
        <f t="shared" si="27"/>
        <v>9.999999999999998E-4</v>
      </c>
      <c r="AN423">
        <f t="shared" si="25"/>
        <v>1.0996595074775798E-2</v>
      </c>
      <c r="AO423">
        <f t="shared" si="28"/>
        <v>11.676782343917676</v>
      </c>
    </row>
    <row r="424" spans="1:41" x14ac:dyDescent="0.25">
      <c r="A424" s="2">
        <v>541</v>
      </c>
      <c r="B424" t="s">
        <v>61</v>
      </c>
      <c r="C424">
        <v>3019.1528056809011</v>
      </c>
      <c r="D424">
        <v>2560.3442387568889</v>
      </c>
      <c r="E424">
        <v>25.862054589370942</v>
      </c>
      <c r="F424">
        <v>3.2897035604449556</v>
      </c>
      <c r="G424">
        <v>3.9033193896993255</v>
      </c>
      <c r="H424">
        <v>5.0144612939899407</v>
      </c>
      <c r="I424">
        <v>5.9492076871709081</v>
      </c>
      <c r="J424">
        <v>3.2746270081479318</v>
      </c>
      <c r="K424">
        <v>3.885227376177375</v>
      </c>
      <c r="L424">
        <v>50.399408181374326</v>
      </c>
      <c r="M424">
        <v>59.799638538568352</v>
      </c>
      <c r="N424">
        <v>30.25110369163243</v>
      </c>
      <c r="O424">
        <v>7.8021161152405911</v>
      </c>
      <c r="P424">
        <v>9.2554953043770656</v>
      </c>
      <c r="Q424">
        <v>65.115988205936347</v>
      </c>
      <c r="R424">
        <v>77.259010588765065</v>
      </c>
      <c r="S424">
        <v>0</v>
      </c>
      <c r="T424">
        <v>2.1453933918664121</v>
      </c>
      <c r="U424">
        <v>1.4503643309736374</v>
      </c>
      <c r="V424">
        <v>0</v>
      </c>
      <c r="W424">
        <v>5.2885618969192388E-2</v>
      </c>
      <c r="X424">
        <v>3.314108458486171E-3</v>
      </c>
      <c r="Y424">
        <v>0.94007110424697982</v>
      </c>
      <c r="Z424">
        <v>0</v>
      </c>
      <c r="AA424">
        <v>50.065050955333767</v>
      </c>
      <c r="AB424">
        <v>3.0158386972224149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50.074287186045659</v>
      </c>
      <c r="AL424">
        <f t="shared" si="26"/>
        <v>0.85660000000000003</v>
      </c>
      <c r="AM424">
        <f t="shared" si="27"/>
        <v>1E-3</v>
      </c>
      <c r="AN424">
        <f t="shared" si="25"/>
        <v>1.7599999999999998E-2</v>
      </c>
      <c r="AO424">
        <f t="shared" si="28"/>
        <v>3.0191528056809012</v>
      </c>
    </row>
    <row r="425" spans="1:41" x14ac:dyDescent="0.25">
      <c r="A425" s="2">
        <v>542</v>
      </c>
      <c r="B425" t="s">
        <v>61</v>
      </c>
      <c r="C425">
        <v>11194.590739833844</v>
      </c>
      <c r="D425">
        <v>9493.3934207721941</v>
      </c>
      <c r="E425">
        <v>95.893006969480638</v>
      </c>
      <c r="F425">
        <v>153.65327308633607</v>
      </c>
      <c r="G425">
        <v>120.74262845878863</v>
      </c>
      <c r="H425">
        <v>89.312019062988995</v>
      </c>
      <c r="I425">
        <v>70.182034171371455</v>
      </c>
      <c r="J425">
        <v>14.184751408269857</v>
      </c>
      <c r="K425">
        <v>11.146816915567682</v>
      </c>
      <c r="L425">
        <v>157.22177365664859</v>
      </c>
      <c r="M425">
        <v>123.54661310231967</v>
      </c>
      <c r="N425">
        <v>135.08765134525905</v>
      </c>
      <c r="O425">
        <v>202.1189494144254</v>
      </c>
      <c r="P425">
        <v>158.8271393681967</v>
      </c>
      <c r="Q425">
        <v>122.377790799983</v>
      </c>
      <c r="R425">
        <v>0</v>
      </c>
      <c r="S425">
        <v>3.5428514892367082</v>
      </c>
      <c r="T425">
        <v>1.4169939624293466</v>
      </c>
      <c r="U425">
        <v>4.1822401320010671</v>
      </c>
      <c r="V425">
        <v>0</v>
      </c>
      <c r="W425">
        <v>0</v>
      </c>
      <c r="X425">
        <v>0</v>
      </c>
      <c r="Y425">
        <v>7.8844329331309631</v>
      </c>
      <c r="Z425">
        <v>0</v>
      </c>
      <c r="AA425">
        <v>185.83020628124189</v>
      </c>
      <c r="AB425">
        <v>11.194590739833847</v>
      </c>
      <c r="AC425">
        <v>1.2377911249825939</v>
      </c>
      <c r="AD425">
        <v>0</v>
      </c>
      <c r="AE425">
        <v>0</v>
      </c>
      <c r="AF425">
        <v>0</v>
      </c>
      <c r="AG425">
        <v>0</v>
      </c>
      <c r="AH425">
        <v>31.613764639161893</v>
      </c>
      <c r="AL425">
        <f t="shared" si="26"/>
        <v>0.85660000000000025</v>
      </c>
      <c r="AM425">
        <f t="shared" si="27"/>
        <v>1.0000000000000002E-3</v>
      </c>
      <c r="AN425">
        <f t="shared" si="25"/>
        <v>1.7600000000000008E-2</v>
      </c>
      <c r="AO425">
        <f t="shared" si="28"/>
        <v>11.194590739833847</v>
      </c>
    </row>
    <row r="426" spans="1:41" x14ac:dyDescent="0.25">
      <c r="A426" s="2">
        <v>543</v>
      </c>
      <c r="B426" t="s">
        <v>61</v>
      </c>
      <c r="C426">
        <v>18.629642027800696</v>
      </c>
      <c r="D426">
        <v>18.443345703798201</v>
      </c>
      <c r="E426">
        <v>0.18629632400249541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L426">
        <f t="shared" si="26"/>
        <v>1</v>
      </c>
      <c r="AM426">
        <f t="shared" si="27"/>
        <v>0</v>
      </c>
      <c r="AN426">
        <f t="shared" si="25"/>
        <v>0</v>
      </c>
      <c r="AO426">
        <f t="shared" si="28"/>
        <v>0</v>
      </c>
    </row>
    <row r="427" spans="1:41" x14ac:dyDescent="0.25">
      <c r="A427" s="2">
        <v>544</v>
      </c>
      <c r="B427" t="s">
        <v>61</v>
      </c>
      <c r="C427">
        <v>13.128478639665889</v>
      </c>
      <c r="D427">
        <v>12.99719355546361</v>
      </c>
      <c r="E427">
        <v>0.13128508420227922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L427">
        <f t="shared" si="26"/>
        <v>1</v>
      </c>
      <c r="AM427">
        <f t="shared" si="27"/>
        <v>0</v>
      </c>
      <c r="AN427">
        <f t="shared" si="25"/>
        <v>0</v>
      </c>
      <c r="AO427">
        <f t="shared" si="28"/>
        <v>0</v>
      </c>
    </row>
    <row r="428" spans="1:41" x14ac:dyDescent="0.25">
      <c r="A428" s="2">
        <v>545</v>
      </c>
      <c r="B428" t="s">
        <v>61</v>
      </c>
      <c r="C428">
        <v>3.3793971487816266</v>
      </c>
      <c r="D428">
        <v>3.33673277192882</v>
      </c>
      <c r="E428">
        <v>3.3703369883311726E-2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8.9610069694949779E-3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L428">
        <f t="shared" si="26"/>
        <v>0.99734834156064622</v>
      </c>
      <c r="AM428">
        <f t="shared" si="27"/>
        <v>0</v>
      </c>
      <c r="AN428">
        <f t="shared" si="25"/>
        <v>0</v>
      </c>
      <c r="AO428">
        <f t="shared" si="28"/>
        <v>0</v>
      </c>
    </row>
    <row r="429" spans="1:41" x14ac:dyDescent="0.25">
      <c r="A429" s="2">
        <v>546</v>
      </c>
      <c r="B429" t="s">
        <v>61</v>
      </c>
      <c r="C429">
        <v>14.404485867001316</v>
      </c>
      <c r="D429">
        <v>12.220174780988151</v>
      </c>
      <c r="E429">
        <v>0.12343589256369175</v>
      </c>
      <c r="F429">
        <v>2.4995839369260628E-2</v>
      </c>
      <c r="G429">
        <v>2.9657710898622465E-2</v>
      </c>
      <c r="H429">
        <v>3.8099736090434967E-2</v>
      </c>
      <c r="I429">
        <v>4.5205832633871471E-2</v>
      </c>
      <c r="J429">
        <v>2.4881483511020888E-2</v>
      </c>
      <c r="K429">
        <v>2.9521979044862617E-2</v>
      </c>
      <c r="L429">
        <v>0.38294250061569063</v>
      </c>
      <c r="M429">
        <v>0.45435825777211014</v>
      </c>
      <c r="N429">
        <v>0.22984139204692472</v>
      </c>
      <c r="O429">
        <v>5.9273739621289713E-2</v>
      </c>
      <c r="P429">
        <v>7.0326716393505032E-2</v>
      </c>
      <c r="Q429">
        <v>8.3643872320492016E-2</v>
      </c>
      <c r="R429">
        <v>9.9243123288960039E-2</v>
      </c>
      <c r="S429">
        <v>0</v>
      </c>
      <c r="T429">
        <v>1.6300519157686124E-2</v>
      </c>
      <c r="U429">
        <v>1.1024118483578043E-2</v>
      </c>
      <c r="V429">
        <v>0</v>
      </c>
      <c r="W429">
        <v>9.8164960047170385E-4</v>
      </c>
      <c r="X429">
        <v>1.2284694421749992E-4</v>
      </c>
      <c r="Y429">
        <v>0.21224135944054318</v>
      </c>
      <c r="Z429">
        <v>0</v>
      </c>
      <c r="AA429">
        <v>8.3903987504884606E-2</v>
      </c>
      <c r="AB429">
        <v>8.7675695804544478E-3</v>
      </c>
      <c r="AC429">
        <v>0</v>
      </c>
      <c r="AD429">
        <v>0.1543204534631244</v>
      </c>
      <c r="AE429">
        <v>5.5195889312606257E-3</v>
      </c>
      <c r="AF429">
        <v>1.2205056674648186E-3</v>
      </c>
      <c r="AG429">
        <v>0</v>
      </c>
      <c r="AH429">
        <v>0</v>
      </c>
      <c r="AL429">
        <f t="shared" si="26"/>
        <v>0.85692823662865647</v>
      </c>
      <c r="AM429">
        <f t="shared" si="27"/>
        <v>1.0003831854175304E-3</v>
      </c>
      <c r="AN429">
        <f t="shared" si="25"/>
        <v>1.7606744063348532E-2</v>
      </c>
      <c r="AO429">
        <f t="shared" si="28"/>
        <v>1.4410005455932573E-2</v>
      </c>
    </row>
    <row r="430" spans="1:41" x14ac:dyDescent="0.25">
      <c r="A430" s="2">
        <v>547</v>
      </c>
      <c r="B430" t="s">
        <v>119</v>
      </c>
      <c r="C430">
        <v>74.998213989103988</v>
      </c>
      <c r="D430">
        <v>63.601035012134112</v>
      </c>
      <c r="E430">
        <v>0.64243509093232887</v>
      </c>
      <c r="F430">
        <v>0.41483974343611096</v>
      </c>
      <c r="G430">
        <v>0.73353851664698622</v>
      </c>
      <c r="H430">
        <v>0.24819496034705682</v>
      </c>
      <c r="I430">
        <v>0.4388692379111544</v>
      </c>
      <c r="J430">
        <v>3.5901078204293058E-2</v>
      </c>
      <c r="K430">
        <v>6.3481805902838181E-2</v>
      </c>
      <c r="L430">
        <v>1.0258554290504494</v>
      </c>
      <c r="M430">
        <v>1.8139625648296043</v>
      </c>
      <c r="N430">
        <v>1.1157014599288673</v>
      </c>
      <c r="O430">
        <v>0.41745260562632708</v>
      </c>
      <c r="P430">
        <v>0.7381574591988368</v>
      </c>
      <c r="Q430">
        <v>2.2752146244892688</v>
      </c>
      <c r="R430">
        <v>0</v>
      </c>
      <c r="S430">
        <v>6.5074783774215911E-2</v>
      </c>
      <c r="T430">
        <v>2.4952780387557962E-2</v>
      </c>
      <c r="U430">
        <v>2.3578270095707361E-2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1.2449703522191256</v>
      </c>
      <c r="AB430">
        <v>7.4998213989103946E-2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L430">
        <f t="shared" si="26"/>
        <v>0.85659999999999958</v>
      </c>
      <c r="AM430">
        <f t="shared" si="27"/>
        <v>9.9999999999999937E-4</v>
      </c>
      <c r="AN430">
        <f t="shared" si="25"/>
        <v>1.7599999999999991E-2</v>
      </c>
      <c r="AO430">
        <f t="shared" si="28"/>
        <v>7.4998213989103946E-2</v>
      </c>
    </row>
    <row r="431" spans="1:41" x14ac:dyDescent="0.25">
      <c r="A431" s="2">
        <v>548</v>
      </c>
      <c r="B431" t="s">
        <v>119</v>
      </c>
      <c r="C431">
        <v>1308.7542081360778</v>
      </c>
      <c r="D431">
        <v>1109.8679720578275</v>
      </c>
      <c r="E431">
        <v>11.210882631537096</v>
      </c>
      <c r="F431">
        <v>11.111768026761288</v>
      </c>
      <c r="G431">
        <v>13.184129067291922</v>
      </c>
      <c r="H431">
        <v>19.359184562061515</v>
      </c>
      <c r="I431">
        <v>22.969876593420338</v>
      </c>
      <c r="J431">
        <v>1.5796319145429676</v>
      </c>
      <c r="K431">
        <v>1.8738201576266507</v>
      </c>
      <c r="L431">
        <v>11.30523669732831</v>
      </c>
      <c r="M431">
        <v>13.413827101378345</v>
      </c>
      <c r="N431">
        <v>4.9497545666533771</v>
      </c>
      <c r="O431">
        <v>7.1960199577054285</v>
      </c>
      <c r="P431">
        <v>8.5379825666337297</v>
      </c>
      <c r="Q431">
        <v>15.700948179733816</v>
      </c>
      <c r="R431">
        <v>18.629906119450887</v>
      </c>
      <c r="S431">
        <v>0</v>
      </c>
      <c r="T431">
        <v>6.0866547318955355E-2</v>
      </c>
      <c r="U431">
        <v>0.35070725301287586</v>
      </c>
      <c r="V431">
        <v>0</v>
      </c>
      <c r="W431">
        <v>10.521586988662007</v>
      </c>
      <c r="X431">
        <v>0.46666734646022201</v>
      </c>
      <c r="Y431">
        <v>3.4349061183512877</v>
      </c>
      <c r="Z431">
        <v>0</v>
      </c>
      <c r="AA431">
        <v>11.203732866396896</v>
      </c>
      <c r="AB431">
        <v>0.84208686167585622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10.982713954246933</v>
      </c>
      <c r="AL431">
        <f t="shared" si="26"/>
        <v>0.85660000000000025</v>
      </c>
      <c r="AM431">
        <f t="shared" si="27"/>
        <v>1.0000000000000002E-3</v>
      </c>
      <c r="AN431">
        <f t="shared" si="25"/>
        <v>1.7600000000000011E-2</v>
      </c>
      <c r="AO431">
        <f t="shared" si="28"/>
        <v>1.3087542081360781</v>
      </c>
    </row>
    <row r="432" spans="1:41" x14ac:dyDescent="0.25">
      <c r="A432" s="2">
        <v>549</v>
      </c>
      <c r="B432" t="s">
        <v>119</v>
      </c>
      <c r="C432">
        <v>37088.231610304319</v>
      </c>
      <c r="D432">
        <v>31452.08121693381</v>
      </c>
      <c r="E432">
        <v>317.6979804528716</v>
      </c>
      <c r="F432">
        <v>222.6605308472198</v>
      </c>
      <c r="G432">
        <v>393.71814322616643</v>
      </c>
      <c r="H432">
        <v>133.21578551134664</v>
      </c>
      <c r="I432">
        <v>235.55782584036211</v>
      </c>
      <c r="J432">
        <v>19.269609312283286</v>
      </c>
      <c r="K432">
        <v>34.073136060986968</v>
      </c>
      <c r="L432">
        <v>550.61581190203913</v>
      </c>
      <c r="M432">
        <v>973.62340412960828</v>
      </c>
      <c r="N432">
        <v>598.83983664024868</v>
      </c>
      <c r="O432">
        <v>224.06272410095028</v>
      </c>
      <c r="P432">
        <v>396.19750121169477</v>
      </c>
      <c r="Q432">
        <v>1005.1096836225855</v>
      </c>
      <c r="R432">
        <v>0</v>
      </c>
      <c r="S432">
        <v>28.747712999282282</v>
      </c>
      <c r="T432">
        <v>13.393009680912293</v>
      </c>
      <c r="U432">
        <v>12.655368893576783</v>
      </c>
      <c r="V432">
        <v>0</v>
      </c>
      <c r="W432">
        <v>40.143793708397823</v>
      </c>
      <c r="X432">
        <v>4.4177117984573009</v>
      </c>
      <c r="Y432">
        <v>15.667072249168619</v>
      </c>
      <c r="Z432">
        <v>0</v>
      </c>
      <c r="AA432">
        <v>376.45216555484751</v>
      </c>
      <c r="AB432">
        <v>32.670519811847022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7.3610658156603233</v>
      </c>
      <c r="AL432">
        <f t="shared" si="26"/>
        <v>0.85660000000000003</v>
      </c>
      <c r="AM432">
        <f t="shared" si="27"/>
        <v>1E-3</v>
      </c>
      <c r="AN432">
        <f t="shared" si="25"/>
        <v>1.2232564648552869E-2</v>
      </c>
      <c r="AO432">
        <f t="shared" si="28"/>
        <v>37.088231610304319</v>
      </c>
    </row>
    <row r="433" spans="1:41" x14ac:dyDescent="0.25">
      <c r="A433" s="2">
        <v>550</v>
      </c>
      <c r="B433" t="s">
        <v>119</v>
      </c>
      <c r="C433">
        <v>2.0262641280307563E-2</v>
      </c>
      <c r="D433">
        <v>2.0062186461376242E-2</v>
      </c>
      <c r="E433">
        <v>2.0045481893131962E-4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L433">
        <f t="shared" si="26"/>
        <v>1</v>
      </c>
      <c r="AM433">
        <f t="shared" si="27"/>
        <v>0</v>
      </c>
      <c r="AN433">
        <f t="shared" si="25"/>
        <v>0</v>
      </c>
      <c r="AO433">
        <f t="shared" si="28"/>
        <v>0</v>
      </c>
    </row>
    <row r="434" spans="1:41" x14ac:dyDescent="0.25">
      <c r="A434" s="2">
        <v>551</v>
      </c>
      <c r="B434" t="s">
        <v>119</v>
      </c>
      <c r="C434">
        <v>20.171062899193551</v>
      </c>
      <c r="D434">
        <v>17.105746951095778</v>
      </c>
      <c r="E434">
        <v>0.17278552835341962</v>
      </c>
      <c r="F434">
        <v>0.146919410807277</v>
      </c>
      <c r="G434">
        <v>0.17431766641001128</v>
      </c>
      <c r="H434">
        <v>0.25597044388597651</v>
      </c>
      <c r="I434">
        <v>0.30370857242906391</v>
      </c>
      <c r="J434">
        <v>2.0883265885989762E-2</v>
      </c>
      <c r="K434">
        <v>2.4777250780682207E-2</v>
      </c>
      <c r="L434">
        <v>0.14947926811492282</v>
      </c>
      <c r="M434">
        <v>0.17735697581925197</v>
      </c>
      <c r="N434">
        <v>6.5451465590767283E-2</v>
      </c>
      <c r="O434">
        <v>9.514552824706235E-2</v>
      </c>
      <c r="P434">
        <v>0.11288943210336407</v>
      </c>
      <c r="Q434">
        <v>0.4481772124058257</v>
      </c>
      <c r="R434">
        <v>0.53176209271101771</v>
      </c>
      <c r="S434">
        <v>0</v>
      </c>
      <c r="T434">
        <v>8.07425091719044E-4</v>
      </c>
      <c r="U434">
        <v>4.6402625136966677E-3</v>
      </c>
      <c r="V434">
        <v>0</v>
      </c>
      <c r="W434">
        <v>3.2206799528898274E-2</v>
      </c>
      <c r="X434">
        <v>2.0525831475214527E-3</v>
      </c>
      <c r="Y434">
        <v>2.5233439921920307E-2</v>
      </c>
      <c r="Z434">
        <v>0</v>
      </c>
      <c r="AA434">
        <v>0.30263284459771467</v>
      </c>
      <c r="AB434">
        <v>1.8118479751672099E-2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L434">
        <f t="shared" si="26"/>
        <v>0.85660000000000003</v>
      </c>
      <c r="AM434">
        <f t="shared" si="27"/>
        <v>1E-3</v>
      </c>
      <c r="AN434">
        <f t="shared" si="25"/>
        <v>1.7599999999999998E-2</v>
      </c>
      <c r="AO434">
        <f t="shared" si="28"/>
        <v>2.0171062899193553E-2</v>
      </c>
    </row>
    <row r="435" spans="1:41" x14ac:dyDescent="0.25">
      <c r="A435" s="2">
        <v>552</v>
      </c>
      <c r="B435" t="s">
        <v>119</v>
      </c>
      <c r="C435">
        <v>35.577782785625502</v>
      </c>
      <c r="D435">
        <v>30.171156046876479</v>
      </c>
      <c r="E435">
        <v>0.3047726872903308</v>
      </c>
      <c r="F435">
        <v>0.24357977716367601</v>
      </c>
      <c r="G435">
        <v>0.43071045684517373</v>
      </c>
      <c r="H435">
        <v>0.145730980926606</v>
      </c>
      <c r="I435">
        <v>0.25768675558327669</v>
      </c>
      <c r="J435">
        <v>2.108191816990625E-2</v>
      </c>
      <c r="K435">
        <v>3.7273304768399296E-2</v>
      </c>
      <c r="L435">
        <v>0.60234592273856513</v>
      </c>
      <c r="M435">
        <v>1.0650953757300832</v>
      </c>
      <c r="N435">
        <v>0.65510170256962197</v>
      </c>
      <c r="O435">
        <v>0.24511231286767973</v>
      </c>
      <c r="P435">
        <v>0.43341892714754049</v>
      </c>
      <c r="Q435">
        <v>0.30143261158265411</v>
      </c>
      <c r="R435">
        <v>0</v>
      </c>
      <c r="S435">
        <v>8.6209018973060873E-3</v>
      </c>
      <c r="T435">
        <v>1.4650362090074559E-2</v>
      </c>
      <c r="U435">
        <v>1.3843764351125222E-2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0.5905911942413834</v>
      </c>
      <c r="AB435">
        <v>3.5577782785625511E-2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L435">
        <f t="shared" si="26"/>
        <v>0.85660000000000014</v>
      </c>
      <c r="AM435">
        <f t="shared" si="27"/>
        <v>1.0000000000000002E-3</v>
      </c>
      <c r="AN435">
        <f t="shared" si="25"/>
        <v>1.7600000000000001E-2</v>
      </c>
      <c r="AO435">
        <f t="shared" si="28"/>
        <v>3.5577782785625511E-2</v>
      </c>
    </row>
    <row r="436" spans="1:41" x14ac:dyDescent="0.25">
      <c r="A436" s="2">
        <v>553</v>
      </c>
      <c r="B436" t="s">
        <v>119</v>
      </c>
      <c r="C436">
        <v>22.689255772707142</v>
      </c>
      <c r="D436">
        <v>19.241268129376746</v>
      </c>
      <c r="E436">
        <v>0.19434836552419238</v>
      </c>
      <c r="F436">
        <v>0.20906668511203702</v>
      </c>
      <c r="G436">
        <v>0.24803926324957254</v>
      </c>
      <c r="H436">
        <v>0.36421348639669016</v>
      </c>
      <c r="I436">
        <v>0.43214158966713384</v>
      </c>
      <c r="J436">
        <v>2.9698973791864779E-2</v>
      </c>
      <c r="K436">
        <v>3.5255304322068033E-2</v>
      </c>
      <c r="L436">
        <v>0.21270568980590185</v>
      </c>
      <c r="M436">
        <v>0.25234345061111796</v>
      </c>
      <c r="N436">
        <v>9.3127220809664749E-2</v>
      </c>
      <c r="O436">
        <v>0.13538662624486442</v>
      </c>
      <c r="P436">
        <v>0.16062488460554003</v>
      </c>
      <c r="Q436">
        <v>0.30824450606177839</v>
      </c>
      <c r="R436">
        <v>0.36571313718696769</v>
      </c>
      <c r="S436">
        <v>0</v>
      </c>
      <c r="T436">
        <v>1.1347433600330757E-3</v>
      </c>
      <c r="U436">
        <v>6.6128149813243038E-3</v>
      </c>
      <c r="V436">
        <v>0</v>
      </c>
      <c r="W436">
        <v>0.31486192051397016</v>
      </c>
      <c r="X436">
        <v>1.5896778777963607E-2</v>
      </c>
      <c r="Y436">
        <v>0</v>
      </c>
      <c r="Z436">
        <v>0</v>
      </c>
      <c r="AA436">
        <v>6.1779725312968402E-2</v>
      </c>
      <c r="AB436">
        <v>6.7924769947435354E-3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L436">
        <f t="shared" si="26"/>
        <v>0.85660000000000003</v>
      </c>
      <c r="AM436">
        <f t="shared" si="27"/>
        <v>1E-3</v>
      </c>
      <c r="AN436">
        <f t="shared" si="25"/>
        <v>1.7599999999999998E-2</v>
      </c>
      <c r="AO436">
        <f t="shared" si="28"/>
        <v>2.2689255772707143E-2</v>
      </c>
    </row>
    <row r="437" spans="1:41" x14ac:dyDescent="0.25">
      <c r="A437" s="2">
        <v>554</v>
      </c>
      <c r="B437" t="s">
        <v>119</v>
      </c>
      <c r="C437">
        <v>4.0103279941877311E-2</v>
      </c>
      <c r="D437">
        <v>3.9264622806497736E-2</v>
      </c>
      <c r="E437">
        <v>3.9681448056930657E-4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4.4184265481027329E-4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L437">
        <f t="shared" si="26"/>
        <v>0.98898238110571901</v>
      </c>
      <c r="AM437">
        <f t="shared" si="27"/>
        <v>0</v>
      </c>
      <c r="AN437">
        <f t="shared" si="25"/>
        <v>0</v>
      </c>
      <c r="AO437">
        <f t="shared" si="28"/>
        <v>0</v>
      </c>
    </row>
    <row r="438" spans="1:41" x14ac:dyDescent="0.25">
      <c r="A438" s="2">
        <v>555</v>
      </c>
      <c r="B438" t="s">
        <v>119</v>
      </c>
      <c r="C438">
        <v>6.0405876252731128</v>
      </c>
      <c r="D438">
        <v>5.8132102224427369</v>
      </c>
      <c r="E438">
        <v>5.8719115251517386E-2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0.15457280397339271</v>
      </c>
      <c r="R438">
        <v>0</v>
      </c>
      <c r="S438">
        <v>4.4212470164474906E-3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9.6642365890180666E-3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L438">
        <f t="shared" si="26"/>
        <v>0.97207915884322049</v>
      </c>
      <c r="AM438">
        <f t="shared" si="27"/>
        <v>0</v>
      </c>
      <c r="AN438">
        <f t="shared" si="25"/>
        <v>0</v>
      </c>
      <c r="AO438">
        <f t="shared" si="28"/>
        <v>0</v>
      </c>
    </row>
    <row r="439" spans="1:41" x14ac:dyDescent="0.25">
      <c r="A439" s="2">
        <v>556</v>
      </c>
      <c r="B439" t="s">
        <v>128</v>
      </c>
      <c r="C439">
        <v>1038.7861524461109</v>
      </c>
      <c r="D439">
        <v>880.92571103750481</v>
      </c>
      <c r="E439">
        <v>8.8985071478337332</v>
      </c>
      <c r="F439">
        <v>9.4123139353080703</v>
      </c>
      <c r="G439">
        <v>11.167828364860709</v>
      </c>
      <c r="H439">
        <v>16.398907521569193</v>
      </c>
      <c r="I439">
        <v>19.457354201856543</v>
      </c>
      <c r="J439">
        <v>1.3379953467776233</v>
      </c>
      <c r="K439">
        <v>1.5874589445492222</v>
      </c>
      <c r="L439">
        <v>9.5763388704121759</v>
      </c>
      <c r="M439">
        <v>11.362482513041133</v>
      </c>
      <c r="N439">
        <v>4.192922893724905</v>
      </c>
      <c r="O439">
        <v>6.0955362137244506</v>
      </c>
      <c r="P439">
        <v>7.232428879071918</v>
      </c>
      <c r="Q439">
        <v>13.712419216378072</v>
      </c>
      <c r="R439">
        <v>16.269762507352027</v>
      </c>
      <c r="S439">
        <v>0</v>
      </c>
      <c r="T439">
        <v>5.158536835121267E-2</v>
      </c>
      <c r="U439">
        <v>0.29742186616387689</v>
      </c>
      <c r="V439">
        <v>0</v>
      </c>
      <c r="W439">
        <v>0</v>
      </c>
      <c r="X439">
        <v>0</v>
      </c>
      <c r="Y439">
        <v>2.5265413345795866</v>
      </c>
      <c r="Z439">
        <v>0</v>
      </c>
      <c r="AA439">
        <v>17.243850130605441</v>
      </c>
      <c r="AB439">
        <v>1.0387861524461108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L439">
        <f t="shared" si="26"/>
        <v>0.85659999999999992</v>
      </c>
      <c r="AM439">
        <f t="shared" si="27"/>
        <v>1E-3</v>
      </c>
      <c r="AN439">
        <f t="shared" si="25"/>
        <v>1.7600000000000001E-2</v>
      </c>
      <c r="AO439">
        <f t="shared" si="28"/>
        <v>1.0387861524461108</v>
      </c>
    </row>
    <row r="440" spans="1:41" x14ac:dyDescent="0.25">
      <c r="A440" s="2">
        <v>557</v>
      </c>
      <c r="B440" t="s">
        <v>128</v>
      </c>
      <c r="C440">
        <v>26034.429662708873</v>
      </c>
      <c r="D440">
        <v>22078.081389237541</v>
      </c>
      <c r="E440">
        <v>223.01105983888681</v>
      </c>
      <c r="F440">
        <v>146.40312017798877</v>
      </c>
      <c r="G440">
        <v>258.87666094459371</v>
      </c>
      <c r="H440">
        <v>87.591695786634446</v>
      </c>
      <c r="I440">
        <v>154.88348644739827</v>
      </c>
      <c r="J440">
        <v>12.670024871114997</v>
      </c>
      <c r="K440">
        <v>22.403674203747844</v>
      </c>
      <c r="L440">
        <v>362.03965034908833</v>
      </c>
      <c r="M440">
        <v>640.17438921693235</v>
      </c>
      <c r="N440">
        <v>393.7476519673906</v>
      </c>
      <c r="O440">
        <v>147.32523813629774</v>
      </c>
      <c r="P440">
        <v>260.50675452220662</v>
      </c>
      <c r="Q440">
        <v>873.2232543751885</v>
      </c>
      <c r="R440">
        <v>0</v>
      </c>
      <c r="S440">
        <v>24.975584216736625</v>
      </c>
      <c r="T440">
        <v>8.8062076106679239</v>
      </c>
      <c r="U440">
        <v>8.3211224696520691</v>
      </c>
      <c r="V440">
        <v>0</v>
      </c>
      <c r="W440">
        <v>0</v>
      </c>
      <c r="X440">
        <v>0</v>
      </c>
      <c r="Y440">
        <v>4.1915363086148316</v>
      </c>
      <c r="Z440">
        <v>0</v>
      </c>
      <c r="AA440">
        <v>282.83741987640701</v>
      </c>
      <c r="AB440">
        <v>26.034429662708877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18.325312489082364</v>
      </c>
      <c r="AL440">
        <f t="shared" si="26"/>
        <v>0.85660000000000025</v>
      </c>
      <c r="AM440">
        <f t="shared" si="27"/>
        <v>1.0000000000000002E-3</v>
      </c>
      <c r="AN440">
        <f t="shared" si="25"/>
        <v>1.186397603253575E-2</v>
      </c>
      <c r="AO440">
        <f t="shared" si="28"/>
        <v>26.034429662708877</v>
      </c>
    </row>
    <row r="441" spans="1:41" x14ac:dyDescent="0.25">
      <c r="A441" s="2">
        <v>558</v>
      </c>
      <c r="B441" t="s">
        <v>128</v>
      </c>
      <c r="C441">
        <v>1857.9761945705216</v>
      </c>
      <c r="D441">
        <v>1575.6271583138794</v>
      </c>
      <c r="E441">
        <v>15.915249955229879</v>
      </c>
      <c r="F441">
        <v>35.997274422886356</v>
      </c>
      <c r="G441">
        <v>22.325370950424464</v>
      </c>
      <c r="H441">
        <v>30.142540788755472</v>
      </c>
      <c r="I441">
        <v>18.693668029994548</v>
      </c>
      <c r="J441">
        <v>2.9735694923398341</v>
      </c>
      <c r="K441">
        <v>1.8441049573873798</v>
      </c>
      <c r="L441">
        <v>22.616545427876929</v>
      </c>
      <c r="M441">
        <v>14.026234225899319</v>
      </c>
      <c r="N441">
        <v>7.9713999066950461</v>
      </c>
      <c r="O441">
        <v>25.992971429320033</v>
      </c>
      <c r="P441">
        <v>16.120297248673847</v>
      </c>
      <c r="Q441">
        <v>31.721762713289852</v>
      </c>
      <c r="R441">
        <v>0</v>
      </c>
      <c r="S441">
        <v>0.94333331891325833</v>
      </c>
      <c r="T441">
        <v>0.12431422419030713</v>
      </c>
      <c r="U441">
        <v>0.55509289651324789</v>
      </c>
      <c r="V441">
        <v>0</v>
      </c>
      <c r="W441">
        <v>0</v>
      </c>
      <c r="X441">
        <v>0</v>
      </c>
      <c r="Y441">
        <v>5.8435411495395062</v>
      </c>
      <c r="Z441">
        <v>0</v>
      </c>
      <c r="AA441">
        <v>23.689218751300956</v>
      </c>
      <c r="AB441">
        <v>1.8579761945705218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2.9945701728420731</v>
      </c>
      <c r="AL441">
        <f t="shared" si="26"/>
        <v>0.85660000000000025</v>
      </c>
      <c r="AM441">
        <f t="shared" si="27"/>
        <v>1E-3</v>
      </c>
      <c r="AN441">
        <f t="shared" si="25"/>
        <v>1.3750011986443569E-2</v>
      </c>
      <c r="AO441">
        <f t="shared" si="28"/>
        <v>1.8579761945705218</v>
      </c>
    </row>
    <row r="442" spans="1:41" x14ac:dyDescent="0.25">
      <c r="A442" s="2">
        <v>559</v>
      </c>
      <c r="B442" t="s">
        <v>128</v>
      </c>
      <c r="C442">
        <v>76.551508815992918</v>
      </c>
      <c r="D442">
        <v>64.918281838233966</v>
      </c>
      <c r="E442">
        <v>0.65574061354556978</v>
      </c>
      <c r="F442">
        <v>0.44277918719743897</v>
      </c>
      <c r="G442">
        <v>0.78294163217541579</v>
      </c>
      <c r="H442">
        <v>0.26491079045821347</v>
      </c>
      <c r="I442">
        <v>0.46842654271383966</v>
      </c>
      <c r="J442">
        <v>3.8319238333081207E-2</v>
      </c>
      <c r="K442">
        <v>6.775729597403829E-2</v>
      </c>
      <c r="L442">
        <v>1.0949458385120301</v>
      </c>
      <c r="M442">
        <v>1.9361320027244264</v>
      </c>
      <c r="N442">
        <v>1.1908433664471667</v>
      </c>
      <c r="O442">
        <v>0.44556756638084494</v>
      </c>
      <c r="P442">
        <v>0.78787204399751376</v>
      </c>
      <c r="Q442">
        <v>2.0006628194129976</v>
      </c>
      <c r="R442">
        <v>0</v>
      </c>
      <c r="S442">
        <v>5.7222093745558048E-2</v>
      </c>
      <c r="T442">
        <v>2.6633125853413105E-2</v>
      </c>
      <c r="U442">
        <v>2.516626512593104E-2</v>
      </c>
      <c r="V442">
        <v>0</v>
      </c>
      <c r="W442">
        <v>0.12245180804109454</v>
      </c>
      <c r="X442">
        <v>9.118323764785859E-3</v>
      </c>
      <c r="Y442">
        <v>0</v>
      </c>
      <c r="Z442">
        <v>0</v>
      </c>
      <c r="AA442">
        <v>1.1483032383043879</v>
      </c>
      <c r="AB442">
        <v>6.7433185051207031E-2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L442">
        <f t="shared" si="26"/>
        <v>0.85660000000000014</v>
      </c>
      <c r="AM442">
        <f t="shared" si="27"/>
        <v>9.9999999999999959E-4</v>
      </c>
      <c r="AN442">
        <f t="shared" si="25"/>
        <v>1.7600000000000001E-2</v>
      </c>
      <c r="AO442">
        <f t="shared" si="28"/>
        <v>7.6551508815992889E-2</v>
      </c>
    </row>
    <row r="443" spans="1:41" x14ac:dyDescent="0.25">
      <c r="A443" s="2">
        <v>560</v>
      </c>
      <c r="B443" t="s">
        <v>128</v>
      </c>
      <c r="C443">
        <v>63.410473365939893</v>
      </c>
      <c r="D443">
        <v>53.774236584198484</v>
      </c>
      <c r="E443">
        <v>0.54317490106563349</v>
      </c>
      <c r="F443">
        <v>0.66676336152819304</v>
      </c>
      <c r="G443">
        <v>0.79111422530548514</v>
      </c>
      <c r="H443">
        <v>1.1616822112876857</v>
      </c>
      <c r="I443">
        <v>1.3783280132907358</v>
      </c>
      <c r="J443">
        <v>9.4775391067046105E-2</v>
      </c>
      <c r="K443">
        <v>0.1124478995497709</v>
      </c>
      <c r="L443">
        <v>0.67839118926982289</v>
      </c>
      <c r="M443">
        <v>0.80490084945635965</v>
      </c>
      <c r="N443">
        <v>0.2970376744108677</v>
      </c>
      <c r="O443">
        <v>0.43180161119030758</v>
      </c>
      <c r="P443">
        <v>0.51232895018927249</v>
      </c>
      <c r="Q443">
        <v>0.55605200521643916</v>
      </c>
      <c r="R443">
        <v>0.6597530464074739</v>
      </c>
      <c r="S443">
        <v>0</v>
      </c>
      <c r="T443">
        <v>3.6657209615802997E-3</v>
      </c>
      <c r="U443">
        <v>2.1054614391339963E-2</v>
      </c>
      <c r="V443">
        <v>0</v>
      </c>
      <c r="W443">
        <v>0.25779458765335195</v>
      </c>
      <c r="X443">
        <v>1.9035584148112624E-2</v>
      </c>
      <c r="Y443">
        <v>0</v>
      </c>
      <c r="Z443">
        <v>0</v>
      </c>
      <c r="AA443">
        <v>0.60176005613410999</v>
      </c>
      <c r="AB443">
        <v>4.4374889217827278E-2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L443">
        <f t="shared" si="26"/>
        <v>0.85660000000000003</v>
      </c>
      <c r="AM443">
        <f t="shared" si="27"/>
        <v>1E-3</v>
      </c>
      <c r="AN443">
        <f t="shared" si="25"/>
        <v>1.4555404938029691E-2</v>
      </c>
      <c r="AO443">
        <f t="shared" si="28"/>
        <v>6.3410473365939898E-2</v>
      </c>
    </row>
    <row r="444" spans="1:41" x14ac:dyDescent="0.25">
      <c r="A444" s="2">
        <v>561</v>
      </c>
      <c r="B444" t="s">
        <v>128</v>
      </c>
      <c r="C444">
        <v>439.02675294749713</v>
      </c>
      <c r="D444">
        <v>372.30961738775545</v>
      </c>
      <c r="E444">
        <v>3.7606991870705859</v>
      </c>
      <c r="F444">
        <v>9.0685546928594398</v>
      </c>
      <c r="G444">
        <v>5.6242559603425564</v>
      </c>
      <c r="H444">
        <v>7.5934998721489393</v>
      </c>
      <c r="I444">
        <v>4.7094443353398008</v>
      </c>
      <c r="J444">
        <v>0.74909050537403665</v>
      </c>
      <c r="K444">
        <v>0.46458327224297485</v>
      </c>
      <c r="L444">
        <v>5.6975033972501956</v>
      </c>
      <c r="M444">
        <v>3.5335551425886398</v>
      </c>
      <c r="N444">
        <v>2.0082573146116038</v>
      </c>
      <c r="O444">
        <v>6.5481571264076015</v>
      </c>
      <c r="P444">
        <v>4.0611278873509953</v>
      </c>
      <c r="Q444">
        <v>4.7351062400832529</v>
      </c>
      <c r="R444">
        <v>0</v>
      </c>
      <c r="S444">
        <v>0.14076325332989137</v>
      </c>
      <c r="T444">
        <v>3.1396094253554004E-2</v>
      </c>
      <c r="U444">
        <v>0.13978773333191843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7.2878440989284528</v>
      </c>
      <c r="AB444">
        <v>0.43902675294749716</v>
      </c>
      <c r="AC444">
        <v>4.4331772132846364E-2</v>
      </c>
      <c r="AD444">
        <v>0</v>
      </c>
      <c r="AE444">
        <v>0</v>
      </c>
      <c r="AF444">
        <v>0</v>
      </c>
      <c r="AG444">
        <v>0</v>
      </c>
      <c r="AH444">
        <v>8.0150921146906459E-2</v>
      </c>
      <c r="AL444">
        <f t="shared" si="26"/>
        <v>0.85660000000000003</v>
      </c>
      <c r="AM444">
        <f t="shared" si="27"/>
        <v>1E-3</v>
      </c>
      <c r="AN444">
        <f t="shared" si="25"/>
        <v>1.7600000000000001E-2</v>
      </c>
      <c r="AO444">
        <f t="shared" si="28"/>
        <v>0.43902675294749716</v>
      </c>
    </row>
    <row r="445" spans="1:41" x14ac:dyDescent="0.25">
      <c r="A445" s="2">
        <v>562</v>
      </c>
      <c r="B445" t="s">
        <v>128</v>
      </c>
      <c r="C445">
        <v>18.57951657631509</v>
      </c>
      <c r="D445">
        <v>15.756061572781167</v>
      </c>
      <c r="E445">
        <v>0.15915232649034422</v>
      </c>
      <c r="F445">
        <v>0.19584013888317572</v>
      </c>
      <c r="G445">
        <v>0.23236137289108164</v>
      </c>
      <c r="H445">
        <v>0.34120261580939332</v>
      </c>
      <c r="I445">
        <v>0.40483642479713039</v>
      </c>
      <c r="J445">
        <v>2.7836905069074443E-2</v>
      </c>
      <c r="K445">
        <v>3.3027495872531336E-2</v>
      </c>
      <c r="L445">
        <v>0.19925236881178657</v>
      </c>
      <c r="M445">
        <v>0.23641270125909028</v>
      </c>
      <c r="N445">
        <v>8.7245273044400024E-2</v>
      </c>
      <c r="O445">
        <v>0.12682676416705918</v>
      </c>
      <c r="P445">
        <v>0.1504789730648077</v>
      </c>
      <c r="Q445">
        <v>0.27300982900726173</v>
      </c>
      <c r="R445">
        <v>0.3239260586772561</v>
      </c>
      <c r="S445">
        <v>0</v>
      </c>
      <c r="T445">
        <v>1.0762787655570042E-3</v>
      </c>
      <c r="U445">
        <v>6.1853614178238887E-3</v>
      </c>
      <c r="V445">
        <v>0</v>
      </c>
      <c r="W445">
        <v>0</v>
      </c>
      <c r="X445">
        <v>0</v>
      </c>
      <c r="Y445">
        <v>2.4784115506153576E-2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L445">
        <f t="shared" si="26"/>
        <v>0.85660000000000036</v>
      </c>
      <c r="AM445">
        <f t="shared" si="27"/>
        <v>0</v>
      </c>
      <c r="AN445">
        <f t="shared" si="25"/>
        <v>0</v>
      </c>
      <c r="AO445">
        <f t="shared" si="28"/>
        <v>0</v>
      </c>
    </row>
    <row r="446" spans="1:41" x14ac:dyDescent="0.25">
      <c r="A446" s="2">
        <v>563</v>
      </c>
      <c r="B446" t="s">
        <v>128</v>
      </c>
      <c r="C446">
        <v>54.525973051567981</v>
      </c>
      <c r="D446">
        <v>46.239858494254271</v>
      </c>
      <c r="E446">
        <v>0.46709002171885516</v>
      </c>
      <c r="F446">
        <v>0.35830447669778059</v>
      </c>
      <c r="G446">
        <v>0.6335726497708033</v>
      </c>
      <c r="H446">
        <v>0.21436944999122273</v>
      </c>
      <c r="I446">
        <v>0.37905576229003823</v>
      </c>
      <c r="J446">
        <v>3.1011382577043216E-2</v>
      </c>
      <c r="K446">
        <v>5.482882082967027E-2</v>
      </c>
      <c r="L446">
        <v>0.88604745086394709</v>
      </c>
      <c r="M446">
        <v>1.5667492830398406</v>
      </c>
      <c r="N446">
        <v>0.96365090508029716</v>
      </c>
      <c r="O446">
        <v>0.36055882806404677</v>
      </c>
      <c r="P446">
        <v>0.63755679429068624</v>
      </c>
      <c r="Q446">
        <v>0.71140100562259601</v>
      </c>
      <c r="R446">
        <v>0</v>
      </c>
      <c r="S446">
        <v>2.0345901682358686E-2</v>
      </c>
      <c r="T446">
        <v>2.1550599903003655E-2</v>
      </c>
      <c r="U446">
        <v>2.0364099183916236E-2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0.90513115265602839</v>
      </c>
      <c r="AB446">
        <v>5.4525973051567977E-2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L446">
        <f t="shared" si="26"/>
        <v>0.85659999999999981</v>
      </c>
      <c r="AM446">
        <f t="shared" si="27"/>
        <v>1E-3</v>
      </c>
      <c r="AN446">
        <f t="shared" si="25"/>
        <v>1.7599999999999998E-2</v>
      </c>
      <c r="AO446">
        <f t="shared" si="28"/>
        <v>5.4525973051567977E-2</v>
      </c>
    </row>
    <row r="447" spans="1:41" x14ac:dyDescent="0.25">
      <c r="A447" s="2">
        <v>564</v>
      </c>
      <c r="B447" t="s">
        <v>93</v>
      </c>
      <c r="C447">
        <v>13.395790405058229</v>
      </c>
      <c r="D447">
        <v>13.2618324215351</v>
      </c>
      <c r="E447">
        <v>0.13395798352312849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L447">
        <f t="shared" si="26"/>
        <v>1</v>
      </c>
      <c r="AM447">
        <f t="shared" si="27"/>
        <v>0</v>
      </c>
      <c r="AN447">
        <f t="shared" si="25"/>
        <v>0</v>
      </c>
      <c r="AO447">
        <f t="shared" si="28"/>
        <v>0</v>
      </c>
    </row>
    <row r="448" spans="1:41" x14ac:dyDescent="0.25">
      <c r="A448" s="2">
        <v>565</v>
      </c>
      <c r="B448" t="s">
        <v>93</v>
      </c>
      <c r="C448">
        <v>151.73142342081684</v>
      </c>
      <c r="D448">
        <v>149.83460200734135</v>
      </c>
      <c r="E448">
        <v>1.5226763398909338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0.22148981360676973</v>
      </c>
      <c r="X448">
        <v>0.15103858587095004</v>
      </c>
      <c r="Y448">
        <v>0</v>
      </c>
      <c r="Z448">
        <v>0</v>
      </c>
      <c r="AA448">
        <v>9.2383655693360691E-4</v>
      </c>
      <c r="AB448">
        <v>6.9283754986674336E-4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L448">
        <f t="shared" si="26"/>
        <v>0.99753416223779234</v>
      </c>
      <c r="AM448">
        <f t="shared" si="27"/>
        <v>9.9999999999999959E-4</v>
      </c>
      <c r="AN448">
        <f t="shared" si="25"/>
        <v>2.4658377622073318E-3</v>
      </c>
      <c r="AO448">
        <f t="shared" si="28"/>
        <v>0.15173142342081677</v>
      </c>
    </row>
    <row r="449" spans="1:41" x14ac:dyDescent="0.25">
      <c r="A449" s="2">
        <v>566</v>
      </c>
      <c r="B449" t="s">
        <v>93</v>
      </c>
      <c r="C449">
        <v>10577.268285163611</v>
      </c>
      <c r="D449">
        <v>9286.7890768814486</v>
      </c>
      <c r="E449">
        <v>93.805994630288751</v>
      </c>
      <c r="F449">
        <v>97.92152628800234</v>
      </c>
      <c r="G449">
        <v>76.947627872611022</v>
      </c>
      <c r="H449">
        <v>56.917508009821454</v>
      </c>
      <c r="I449">
        <v>44.726264890324053</v>
      </c>
      <c r="J449">
        <v>9.0398125389241493</v>
      </c>
      <c r="K449">
        <v>7.10365075095077</v>
      </c>
      <c r="L449">
        <v>100.19572753864053</v>
      </c>
      <c r="M449">
        <v>78.734699969360889</v>
      </c>
      <c r="N449">
        <v>86.089907048866749</v>
      </c>
      <c r="O449">
        <v>128.80802030378362</v>
      </c>
      <c r="P449">
        <v>101.21875147784574</v>
      </c>
      <c r="Q449">
        <v>332.32591748228873</v>
      </c>
      <c r="R449">
        <v>0</v>
      </c>
      <c r="S449">
        <v>9.6207393417694114</v>
      </c>
      <c r="T449">
        <v>0.90292690015189558</v>
      </c>
      <c r="U449">
        <v>2.6652900171659244</v>
      </c>
      <c r="V449">
        <v>0</v>
      </c>
      <c r="W449">
        <v>1.9297099878701079E-2</v>
      </c>
      <c r="X449">
        <v>8.899679048694006E-3</v>
      </c>
      <c r="Y449">
        <v>0</v>
      </c>
      <c r="Z449">
        <v>0</v>
      </c>
      <c r="AA449">
        <v>32.322642296824306</v>
      </c>
      <c r="AB449">
        <v>10.568368606114916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20.535635539496983</v>
      </c>
      <c r="AL449">
        <f t="shared" si="26"/>
        <v>0.88686367960143286</v>
      </c>
      <c r="AM449">
        <f t="shared" si="27"/>
        <v>1E-3</v>
      </c>
      <c r="AN449">
        <f t="shared" si="25"/>
        <v>4.057683564864095E-3</v>
      </c>
      <c r="AO449">
        <f t="shared" si="28"/>
        <v>10.57726828516361</v>
      </c>
    </row>
    <row r="450" spans="1:41" x14ac:dyDescent="0.25">
      <c r="A450" s="2">
        <v>567</v>
      </c>
      <c r="B450" t="s">
        <v>94</v>
      </c>
      <c r="C450">
        <v>13915.208703486369</v>
      </c>
      <c r="D450">
        <v>11800.570041850076</v>
      </c>
      <c r="E450">
        <v>119.1977335563498</v>
      </c>
      <c r="F450">
        <v>178.46265521518615</v>
      </c>
      <c r="G450">
        <v>140.23758108372903</v>
      </c>
      <c r="H450">
        <v>103.73254985618938</v>
      </c>
      <c r="I450">
        <v>81.513925413180232</v>
      </c>
      <c r="J450">
        <v>16.475120532732145</v>
      </c>
      <c r="K450">
        <v>12.946452356220604</v>
      </c>
      <c r="L450">
        <v>182.60740263761602</v>
      </c>
      <c r="M450">
        <v>143.49453227246909</v>
      </c>
      <c r="N450">
        <v>156.89944776781687</v>
      </c>
      <c r="O450">
        <v>234.75350301235375</v>
      </c>
      <c r="P450">
        <v>184.47187080370935</v>
      </c>
      <c r="Q450">
        <v>386.46124750682122</v>
      </c>
      <c r="R450">
        <v>0</v>
      </c>
      <c r="S450">
        <v>11.18794151273595</v>
      </c>
      <c r="T450">
        <v>1.645590486328723</v>
      </c>
      <c r="U450">
        <v>4.8575093895389863</v>
      </c>
      <c r="V450">
        <v>0</v>
      </c>
      <c r="W450">
        <v>8.2157113854829156E-2</v>
      </c>
      <c r="X450">
        <v>1.1708211233549756E-2</v>
      </c>
      <c r="Y450">
        <v>0</v>
      </c>
      <c r="Z450">
        <v>0</v>
      </c>
      <c r="AA450">
        <v>137.61316570683883</v>
      </c>
      <c r="AB450">
        <v>13.903500492252823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4.0830667091371282</v>
      </c>
      <c r="AL450">
        <f t="shared" si="26"/>
        <v>0.85660000000000014</v>
      </c>
      <c r="AM450">
        <f t="shared" si="27"/>
        <v>1.0000000000000002E-3</v>
      </c>
      <c r="AN450">
        <f t="shared" ref="AN450:AN513" si="29">(SUM(AA450:AB450,AD450:AE450,W450:X450))/C450</f>
        <v>1.0895311364334402E-2</v>
      </c>
      <c r="AO450">
        <f t="shared" si="28"/>
        <v>13.915208703486373</v>
      </c>
    </row>
    <row r="451" spans="1:41" x14ac:dyDescent="0.25">
      <c r="A451" s="2">
        <v>568</v>
      </c>
      <c r="B451" t="s">
        <v>78</v>
      </c>
      <c r="C451">
        <v>23.738092375210421</v>
      </c>
      <c r="D451">
        <v>22.04177508025159</v>
      </c>
      <c r="E451">
        <v>0.22264429801332805</v>
      </c>
      <c r="F451">
        <v>8.938439299244412E-2</v>
      </c>
      <c r="G451">
        <v>7.023907071641014E-2</v>
      </c>
      <c r="H451">
        <v>5.1955245153524614E-2</v>
      </c>
      <c r="I451">
        <v>4.0826876271134148E-2</v>
      </c>
      <c r="J451">
        <v>8.251690789425753E-3</v>
      </c>
      <c r="K451">
        <v>6.4843302027028484E-3</v>
      </c>
      <c r="L451">
        <v>9.1460321606271905E-2</v>
      </c>
      <c r="M451">
        <v>7.1870339760684562E-2</v>
      </c>
      <c r="N451">
        <v>7.8584294751558814E-2</v>
      </c>
      <c r="O451">
        <v>0.11757809690945123</v>
      </c>
      <c r="P451">
        <v>9.2394154822409175E-2</v>
      </c>
      <c r="Q451">
        <v>0.73024662644261362</v>
      </c>
      <c r="R451">
        <v>0</v>
      </c>
      <c r="S451">
        <v>2.1140428954311903E-2</v>
      </c>
      <c r="T451">
        <v>8.2420664736426751E-4</v>
      </c>
      <c r="U451">
        <v>2.4329209251958577E-3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L451">
        <f t="shared" ref="AL451:AL514" si="30">(D451+E451)/C451</f>
        <v>0.93791948511901269</v>
      </c>
      <c r="AM451">
        <f t="shared" ref="AM451:AM514" si="31">(SUM(X451,AB451,AE451))/C451</f>
        <v>0</v>
      </c>
      <c r="AN451">
        <f t="shared" si="29"/>
        <v>0</v>
      </c>
      <c r="AO451">
        <f t="shared" ref="AO451:AO514" si="32">SUM(X451,AB451,AE451)</f>
        <v>0</v>
      </c>
    </row>
    <row r="452" spans="1:41" x14ac:dyDescent="0.25">
      <c r="A452" s="2">
        <v>569</v>
      </c>
      <c r="B452" t="s">
        <v>78</v>
      </c>
      <c r="C452">
        <v>1824.6849470759505</v>
      </c>
      <c r="D452">
        <v>1731.4214978574394</v>
      </c>
      <c r="E452">
        <v>17.489109033279973</v>
      </c>
      <c r="F452">
        <v>6.4212310305610716</v>
      </c>
      <c r="G452">
        <v>5.0458740570892013</v>
      </c>
      <c r="H452">
        <v>3.7323801450848424</v>
      </c>
      <c r="I452">
        <v>2.9329501092005175</v>
      </c>
      <c r="J452">
        <v>0.59276525969402261</v>
      </c>
      <c r="K452">
        <v>0.46583364272409078</v>
      </c>
      <c r="L452">
        <v>6.5703806978934729</v>
      </c>
      <c r="M452">
        <v>5.1630421059857463</v>
      </c>
      <c r="N452">
        <v>5.6453816535795323</v>
      </c>
      <c r="O452">
        <v>8.4466471909541401</v>
      </c>
      <c r="P452">
        <v>6.6374385616458582</v>
      </c>
      <c r="Q452">
        <v>17.141903293231323</v>
      </c>
      <c r="R452">
        <v>0</v>
      </c>
      <c r="S452">
        <v>0.49624944161500661</v>
      </c>
      <c r="T452">
        <v>5.92102083253669E-2</v>
      </c>
      <c r="U452">
        <v>0.17479354592130678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1.1721350599726565</v>
      </c>
      <c r="AB452">
        <v>1.8246849470759505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3.251439234677119</v>
      </c>
      <c r="AL452">
        <f t="shared" si="30"/>
        <v>0.95847264465755622</v>
      </c>
      <c r="AM452">
        <f t="shared" si="31"/>
        <v>1E-3</v>
      </c>
      <c r="AN452">
        <f t="shared" si="29"/>
        <v>1.6423766808900341E-3</v>
      </c>
      <c r="AO452">
        <f t="shared" si="32"/>
        <v>1.8246849470759505</v>
      </c>
    </row>
    <row r="453" spans="1:41" x14ac:dyDescent="0.25">
      <c r="A453" s="2">
        <v>570</v>
      </c>
      <c r="B453" t="s">
        <v>78</v>
      </c>
      <c r="C453">
        <v>13800.499415499691</v>
      </c>
      <c r="D453">
        <v>11703.29276582272</v>
      </c>
      <c r="E453">
        <v>118.21503349431117</v>
      </c>
      <c r="F453">
        <v>179.07977868886297</v>
      </c>
      <c r="G453">
        <v>140.72260170886659</v>
      </c>
      <c r="H453">
        <v>104.09139328012859</v>
      </c>
      <c r="I453">
        <v>81.795840579372779</v>
      </c>
      <c r="J453">
        <v>16.531839744316166</v>
      </c>
      <c r="K453">
        <v>12.99128624144765</v>
      </c>
      <c r="L453">
        <v>183.23856259165925</v>
      </c>
      <c r="M453">
        <v>143.99105126135879</v>
      </c>
      <c r="N453">
        <v>157.44176865151496</v>
      </c>
      <c r="O453">
        <v>235.5652450186389</v>
      </c>
      <c r="P453">
        <v>185.11020035405969</v>
      </c>
      <c r="Q453">
        <v>415.05983806283098</v>
      </c>
      <c r="R453">
        <v>0</v>
      </c>
      <c r="S453">
        <v>12.015695090918905</v>
      </c>
      <c r="T453">
        <v>1.651179818311342</v>
      </c>
      <c r="U453">
        <v>4.8741409856127991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90.573525298615579</v>
      </c>
      <c r="AB453">
        <v>13.800499415499687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0.45716939063903317</v>
      </c>
      <c r="AL453">
        <f t="shared" si="30"/>
        <v>0.85659999999999969</v>
      </c>
      <c r="AM453">
        <f t="shared" si="31"/>
        <v>9.9999999999999959E-4</v>
      </c>
      <c r="AN453">
        <f t="shared" si="29"/>
        <v>7.563061420580921E-3</v>
      </c>
      <c r="AO453">
        <f t="shared" si="32"/>
        <v>13.800499415499687</v>
      </c>
    </row>
    <row r="454" spans="1:41" x14ac:dyDescent="0.25">
      <c r="A454" s="2">
        <v>571</v>
      </c>
      <c r="B454" t="s">
        <v>78</v>
      </c>
      <c r="C454">
        <v>4.8426124307516627</v>
      </c>
      <c r="D454">
        <v>4.7941864566919303</v>
      </c>
      <c r="E454">
        <v>4.8425974059732264E-2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L454">
        <f t="shared" si="30"/>
        <v>1</v>
      </c>
      <c r="AM454">
        <f t="shared" si="31"/>
        <v>0</v>
      </c>
      <c r="AN454">
        <f t="shared" si="29"/>
        <v>0</v>
      </c>
      <c r="AO454">
        <f t="shared" si="32"/>
        <v>0</v>
      </c>
    </row>
    <row r="455" spans="1:41" x14ac:dyDescent="0.25">
      <c r="A455" s="2">
        <v>572</v>
      </c>
      <c r="B455" t="s">
        <v>151</v>
      </c>
      <c r="C455">
        <v>44.564758939758057</v>
      </c>
      <c r="D455">
        <v>37.792437704772894</v>
      </c>
      <c r="E455">
        <v>0.38173480302385865</v>
      </c>
      <c r="F455">
        <v>0.93945756760267274</v>
      </c>
      <c r="G455">
        <v>0.58264556742408868</v>
      </c>
      <c r="H455">
        <v>0.786649402736324</v>
      </c>
      <c r="I455">
        <v>0.48787500138000217</v>
      </c>
      <c r="J455">
        <v>7.7602335435278572E-2</v>
      </c>
      <c r="K455">
        <v>4.8128272712912208E-2</v>
      </c>
      <c r="L455">
        <v>0.59023401950254717</v>
      </c>
      <c r="M455">
        <v>0.36605908978663165</v>
      </c>
      <c r="N455">
        <v>0.20804620680550659</v>
      </c>
      <c r="O455">
        <v>0.67835779245609629</v>
      </c>
      <c r="P455">
        <v>0.42071266827126386</v>
      </c>
      <c r="Q455">
        <v>0.3865286433383664</v>
      </c>
      <c r="R455">
        <v>0</v>
      </c>
      <c r="S455">
        <v>1.1490609474072648E-2</v>
      </c>
      <c r="T455">
        <v>3.2521169857624441E-3</v>
      </c>
      <c r="U455">
        <v>1.4480765948042849E-2</v>
      </c>
      <c r="V455">
        <v>0</v>
      </c>
      <c r="W455">
        <v>3.351731299683771E-2</v>
      </c>
      <c r="X455">
        <v>1.559263574641648E-3</v>
      </c>
      <c r="Y455">
        <v>0</v>
      </c>
      <c r="Z455">
        <v>0</v>
      </c>
      <c r="AA455">
        <v>0.70625768540314604</v>
      </c>
      <c r="AB455">
        <v>4.3005495365116414E-2</v>
      </c>
      <c r="AC455">
        <v>4.7266147619956581E-3</v>
      </c>
      <c r="AD455">
        <v>0</v>
      </c>
      <c r="AE455">
        <v>0</v>
      </c>
      <c r="AF455">
        <v>0</v>
      </c>
      <c r="AG455">
        <v>0</v>
      </c>
      <c r="AH455">
        <v>0</v>
      </c>
      <c r="AL455">
        <f t="shared" si="30"/>
        <v>0.85660000000000003</v>
      </c>
      <c r="AM455">
        <f t="shared" si="31"/>
        <v>1E-3</v>
      </c>
      <c r="AN455">
        <f t="shared" si="29"/>
        <v>1.7600000000000001E-2</v>
      </c>
      <c r="AO455">
        <f t="shared" si="32"/>
        <v>4.4564758939758059E-2</v>
      </c>
    </row>
    <row r="456" spans="1:41" x14ac:dyDescent="0.25">
      <c r="A456" s="2">
        <v>573</v>
      </c>
      <c r="B456" t="s">
        <v>151</v>
      </c>
      <c r="C456">
        <v>9.621299306961804</v>
      </c>
      <c r="D456">
        <v>8.6262117183378795</v>
      </c>
      <c r="E456">
        <v>8.7133382258474196E-2</v>
      </c>
      <c r="F456">
        <v>0.11754111958466663</v>
      </c>
      <c r="G456">
        <v>7.2898231842656258E-2</v>
      </c>
      <c r="H456">
        <v>9.8422370481205515E-2</v>
      </c>
      <c r="I456">
        <v>6.1040921212112423E-2</v>
      </c>
      <c r="J456">
        <v>9.7092693022284935E-3</v>
      </c>
      <c r="K456">
        <v>6.0216279985288671E-3</v>
      </c>
      <c r="L456">
        <v>7.3847678915572798E-2</v>
      </c>
      <c r="M456">
        <v>4.579983972876446E-2</v>
      </c>
      <c r="N456">
        <v>2.6029880303657663E-2</v>
      </c>
      <c r="O456">
        <v>8.4873333844149232E-2</v>
      </c>
      <c r="P456">
        <v>5.2637874916817776E-2</v>
      </c>
      <c r="Q456">
        <v>0.2494964479780688</v>
      </c>
      <c r="R456">
        <v>0</v>
      </c>
      <c r="S456">
        <v>7.4169437455072077E-3</v>
      </c>
      <c r="T456">
        <v>4.0687939337651237E-4</v>
      </c>
      <c r="U456">
        <v>1.8117871181401808E-3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L456">
        <f t="shared" si="30"/>
        <v>0.90563081166090831</v>
      </c>
      <c r="AM456">
        <f t="shared" si="31"/>
        <v>0</v>
      </c>
      <c r="AN456">
        <f t="shared" si="29"/>
        <v>0</v>
      </c>
      <c r="AO456">
        <f t="shared" si="32"/>
        <v>0</v>
      </c>
    </row>
    <row r="457" spans="1:41" x14ac:dyDescent="0.25">
      <c r="A457" s="2">
        <v>574</v>
      </c>
      <c r="B457" t="s">
        <v>151</v>
      </c>
      <c r="C457">
        <v>11691.573227537177</v>
      </c>
      <c r="D457">
        <v>9914.8515329057082</v>
      </c>
      <c r="E457">
        <v>100.15009380264</v>
      </c>
      <c r="F457">
        <v>213.24724121146568</v>
      </c>
      <c r="G457">
        <v>132.2545285500083</v>
      </c>
      <c r="H457">
        <v>178.56132815639671</v>
      </c>
      <c r="I457">
        <v>110.74255904417376</v>
      </c>
      <c r="J457">
        <v>17.61489245842106</v>
      </c>
      <c r="K457">
        <v>10.924649569827753</v>
      </c>
      <c r="L457">
        <v>133.97702627315115</v>
      </c>
      <c r="M457">
        <v>83.091669037390147</v>
      </c>
      <c r="N457">
        <v>47.224330785497727</v>
      </c>
      <c r="O457">
        <v>153.98018804526552</v>
      </c>
      <c r="P457">
        <v>95.497476982643192</v>
      </c>
      <c r="Q457">
        <v>249.47709921011881</v>
      </c>
      <c r="R457">
        <v>0</v>
      </c>
      <c r="S457">
        <v>7.4163662231715053</v>
      </c>
      <c r="T457">
        <v>0.73818629259506752</v>
      </c>
      <c r="U457">
        <v>3.2870127435331717</v>
      </c>
      <c r="V457">
        <v>0</v>
      </c>
      <c r="W457">
        <v>27.571310047454709</v>
      </c>
      <c r="X457">
        <v>1.413091431930936</v>
      </c>
      <c r="Y457">
        <v>1.013827375863303</v>
      </c>
      <c r="Z457">
        <v>3.670719176414885</v>
      </c>
      <c r="AA457">
        <v>166.50880552966242</v>
      </c>
      <c r="AB457">
        <v>10.278481795606243</v>
      </c>
      <c r="AC457">
        <v>22.646182370661826</v>
      </c>
      <c r="AD457">
        <v>0</v>
      </c>
      <c r="AE457">
        <v>0</v>
      </c>
      <c r="AF457">
        <v>0</v>
      </c>
      <c r="AG457">
        <v>0</v>
      </c>
      <c r="AH457">
        <v>5.4346285175775773</v>
      </c>
      <c r="AL457">
        <f t="shared" si="30"/>
        <v>0.85660000000000014</v>
      </c>
      <c r="AM457">
        <f t="shared" si="31"/>
        <v>1.0000000000000002E-3</v>
      </c>
      <c r="AN457">
        <f t="shared" si="29"/>
        <v>1.7599999999999998E-2</v>
      </c>
      <c r="AO457">
        <f t="shared" si="32"/>
        <v>11.69157322753718</v>
      </c>
    </row>
    <row r="458" spans="1:41" x14ac:dyDescent="0.25">
      <c r="A458" s="2">
        <v>575</v>
      </c>
      <c r="B458" t="s">
        <v>151</v>
      </c>
      <c r="C458">
        <v>1413.4325271900814</v>
      </c>
      <c r="D458">
        <v>1298.3365687646406</v>
      </c>
      <c r="E458">
        <v>13.114436431054042</v>
      </c>
      <c r="F458">
        <v>15.667705287894105</v>
      </c>
      <c r="G458">
        <v>9.7174585825069517</v>
      </c>
      <c r="H458">
        <v>13.119399819454745</v>
      </c>
      <c r="I458">
        <v>8.1361458737999364</v>
      </c>
      <c r="J458">
        <v>1.2939054024901733</v>
      </c>
      <c r="K458">
        <v>0.80267936915540827</v>
      </c>
      <c r="L458">
        <v>9.8434145481942252</v>
      </c>
      <c r="M458">
        <v>6.1048288967932383</v>
      </c>
      <c r="N458">
        <v>3.4694984998672167</v>
      </c>
      <c r="O458">
        <v>11.313656928587749</v>
      </c>
      <c r="P458">
        <v>7.016287923680121</v>
      </c>
      <c r="Q458">
        <v>14.025856979549166</v>
      </c>
      <c r="R458">
        <v>0</v>
      </c>
      <c r="S458">
        <v>0.41734190136995886</v>
      </c>
      <c r="T458">
        <v>5.4389828293212872E-2</v>
      </c>
      <c r="U458">
        <v>0.24160534506674866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4.7757554364786438E-2</v>
      </c>
      <c r="AB458">
        <v>0.70958925331864742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L458">
        <f t="shared" si="30"/>
        <v>0.92784832665686057</v>
      </c>
      <c r="AM458">
        <f t="shared" si="31"/>
        <v>5.0203263308883821E-4</v>
      </c>
      <c r="AN458">
        <f t="shared" si="29"/>
        <v>5.3582098410388736E-4</v>
      </c>
      <c r="AO458">
        <f t="shared" si="32"/>
        <v>0.70958925331864742</v>
      </c>
    </row>
    <row r="459" spans="1:41" x14ac:dyDescent="0.25">
      <c r="A459" s="2">
        <v>576</v>
      </c>
      <c r="B459" t="s">
        <v>95</v>
      </c>
      <c r="C459">
        <v>10319.262941396975</v>
      </c>
      <c r="D459">
        <v>8958.9995108365165</v>
      </c>
      <c r="E459">
        <v>90.494987346961807</v>
      </c>
      <c r="F459">
        <v>116.04803397417193</v>
      </c>
      <c r="G459">
        <v>91.191602828261793</v>
      </c>
      <c r="H459">
        <v>67.453655530471963</v>
      </c>
      <c r="I459">
        <v>53.005659779693246</v>
      </c>
      <c r="J459">
        <v>10.713195682344557</v>
      </c>
      <c r="K459">
        <v>8.4186259644524224</v>
      </c>
      <c r="L459">
        <v>118.74321851635266</v>
      </c>
      <c r="M459">
        <v>93.309484475530724</v>
      </c>
      <c r="N459">
        <v>102.0262330129169</v>
      </c>
      <c r="O459">
        <v>152.65200699992334</v>
      </c>
      <c r="P459">
        <v>119.95561707010991</v>
      </c>
      <c r="Q459">
        <v>222.24894015524202</v>
      </c>
      <c r="R459">
        <v>0</v>
      </c>
      <c r="S459">
        <v>6.4340426362684981</v>
      </c>
      <c r="T459">
        <v>1.0700700403386103</v>
      </c>
      <c r="U459">
        <v>3.1586687645512033</v>
      </c>
      <c r="V459">
        <v>0</v>
      </c>
      <c r="W459">
        <v>5.4424754747713806E-2</v>
      </c>
      <c r="X459">
        <v>8.6825941936571147E-3</v>
      </c>
      <c r="Y459">
        <v>0</v>
      </c>
      <c r="Z459">
        <v>0</v>
      </c>
      <c r="AA459">
        <v>91.161464202420632</v>
      </c>
      <c r="AB459">
        <v>10.310580347203315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1.8042358842996435</v>
      </c>
      <c r="AL459">
        <f t="shared" si="30"/>
        <v>0.87695163400482146</v>
      </c>
      <c r="AM459">
        <f t="shared" si="31"/>
        <v>9.9999999999999959E-4</v>
      </c>
      <c r="AN459">
        <f t="shared" si="29"/>
        <v>9.8393802420950766E-3</v>
      </c>
      <c r="AO459">
        <f t="shared" si="32"/>
        <v>10.319262941396971</v>
      </c>
    </row>
    <row r="460" spans="1:41" x14ac:dyDescent="0.25">
      <c r="A460" s="2">
        <v>577</v>
      </c>
      <c r="B460" t="s">
        <v>95</v>
      </c>
      <c r="C460">
        <v>27.972189166991914</v>
      </c>
      <c r="D460">
        <v>24.914748774020524</v>
      </c>
      <c r="E460">
        <v>0.25166403334148629</v>
      </c>
      <c r="F460">
        <v>0.30992333301625496</v>
      </c>
      <c r="G460">
        <v>0.24354071728056692</v>
      </c>
      <c r="H460">
        <v>0.18014513855153397</v>
      </c>
      <c r="I460">
        <v>0.14155947547416753</v>
      </c>
      <c r="J460">
        <v>2.8610728201484515E-2</v>
      </c>
      <c r="K460">
        <v>2.2483290752291222E-2</v>
      </c>
      <c r="L460">
        <v>0.31712070715802415</v>
      </c>
      <c r="M460">
        <v>0.24919723967812821</v>
      </c>
      <c r="N460">
        <v>0.27247564216185965</v>
      </c>
      <c r="O460">
        <v>0.40767956278196843</v>
      </c>
      <c r="P460">
        <v>0.32035984570157833</v>
      </c>
      <c r="Q460">
        <v>0.29290818279373171</v>
      </c>
      <c r="R460">
        <v>0</v>
      </c>
      <c r="S460">
        <v>8.4794891997038869E-3</v>
      </c>
      <c r="T460">
        <v>2.8576043395124578E-3</v>
      </c>
      <c r="U460">
        <v>8.4354025390930305E-3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L460">
        <f t="shared" si="30"/>
        <v>0.89969407317819772</v>
      </c>
      <c r="AM460">
        <f t="shared" si="31"/>
        <v>0</v>
      </c>
      <c r="AN460">
        <f t="shared" si="29"/>
        <v>0</v>
      </c>
      <c r="AO460">
        <f t="shared" si="32"/>
        <v>0</v>
      </c>
    </row>
    <row r="461" spans="1:41" x14ac:dyDescent="0.25">
      <c r="A461" s="2">
        <v>578</v>
      </c>
      <c r="B461" t="s">
        <v>95</v>
      </c>
      <c r="C461">
        <v>32.886549178456512</v>
      </c>
      <c r="D461">
        <v>30.508459269857738</v>
      </c>
      <c r="E461">
        <v>0.3081652894710234</v>
      </c>
      <c r="F461">
        <v>0.15308665157477919</v>
      </c>
      <c r="G461">
        <v>0.12029572723446148</v>
      </c>
      <c r="H461">
        <v>8.8981449224834253E-2</v>
      </c>
      <c r="I461">
        <v>6.9923600213090895E-2</v>
      </c>
      <c r="J461">
        <v>1.4132175255676662E-2</v>
      </c>
      <c r="K461">
        <v>1.1105352434917814E-2</v>
      </c>
      <c r="L461">
        <v>0.15664280080138904</v>
      </c>
      <c r="M461">
        <v>0.12308939017544943</v>
      </c>
      <c r="N461">
        <v>0.13458753389093248</v>
      </c>
      <c r="O461">
        <v>0.20137087999529327</v>
      </c>
      <c r="P461">
        <v>0.15824128672799767</v>
      </c>
      <c r="Q461">
        <v>0.63090514372786333</v>
      </c>
      <c r="R461">
        <v>0</v>
      </c>
      <c r="S461">
        <v>1.826516936296187E-2</v>
      </c>
      <c r="T461">
        <v>1.4115370612642021E-3</v>
      </c>
      <c r="U461">
        <v>4.1673951952710241E-3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0.15083197707311116</v>
      </c>
      <c r="AB461">
        <v>3.2886549178456514E-2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L461">
        <f t="shared" si="30"/>
        <v>0.93705862515718963</v>
      </c>
      <c r="AM461">
        <f t="shared" si="31"/>
        <v>1E-3</v>
      </c>
      <c r="AN461">
        <f t="shared" si="29"/>
        <v>5.5864336891849678E-3</v>
      </c>
      <c r="AO461">
        <f t="shared" si="32"/>
        <v>3.2886549178456514E-2</v>
      </c>
    </row>
    <row r="462" spans="1:41" x14ac:dyDescent="0.25">
      <c r="A462" s="2">
        <v>579</v>
      </c>
      <c r="B462" t="s">
        <v>309</v>
      </c>
      <c r="C462">
        <v>16995.552322546169</v>
      </c>
      <c r="D462">
        <v>14412.806011589231</v>
      </c>
      <c r="E462">
        <v>145.58410790381561</v>
      </c>
      <c r="F462">
        <v>134.88945882149144</v>
      </c>
      <c r="G462">
        <v>164.07021609657548</v>
      </c>
      <c r="H462">
        <v>247.37525135487445</v>
      </c>
      <c r="I462">
        <v>300.89013069588566</v>
      </c>
      <c r="J462">
        <v>109.22092233745784</v>
      </c>
      <c r="K462">
        <v>132.8488164117083</v>
      </c>
      <c r="L462">
        <v>199.00971827977762</v>
      </c>
      <c r="M462">
        <v>242.06167620586547</v>
      </c>
      <c r="N462">
        <v>119.10605588559535</v>
      </c>
      <c r="O462">
        <v>47.334618012386485</v>
      </c>
      <c r="P462">
        <v>57.574573536746477</v>
      </c>
      <c r="Q462">
        <v>315.73976332349923</v>
      </c>
      <c r="R462">
        <v>0</v>
      </c>
      <c r="S462">
        <v>9.3319592739976773</v>
      </c>
      <c r="T462">
        <v>4.112203775339986</v>
      </c>
      <c r="U462">
        <v>3.864239927668101</v>
      </c>
      <c r="V462">
        <v>0</v>
      </c>
      <c r="W462">
        <v>0</v>
      </c>
      <c r="X462">
        <v>0</v>
      </c>
      <c r="Y462">
        <v>3.3778643911611272</v>
      </c>
      <c r="Z462">
        <v>0</v>
      </c>
      <c r="AA462">
        <v>282.12616855426643</v>
      </c>
      <c r="AB462">
        <v>16.995552322546171</v>
      </c>
      <c r="AC462">
        <v>44.248393206475932</v>
      </c>
      <c r="AD462">
        <v>0</v>
      </c>
      <c r="AE462">
        <v>0</v>
      </c>
      <c r="AF462">
        <v>0</v>
      </c>
      <c r="AG462">
        <v>0</v>
      </c>
      <c r="AH462">
        <v>2.9846206398016979</v>
      </c>
      <c r="AL462">
        <f t="shared" si="30"/>
        <v>0.85659999999999992</v>
      </c>
      <c r="AM462">
        <f t="shared" si="31"/>
        <v>1E-3</v>
      </c>
      <c r="AN462">
        <f t="shared" si="29"/>
        <v>1.7600000000000001E-2</v>
      </c>
      <c r="AO462">
        <f t="shared" si="32"/>
        <v>16.995552322546171</v>
      </c>
    </row>
    <row r="463" spans="1:41" x14ac:dyDescent="0.25">
      <c r="A463" s="2">
        <v>580</v>
      </c>
      <c r="B463" t="s">
        <v>309</v>
      </c>
      <c r="C463">
        <v>1224.5668479283866</v>
      </c>
      <c r="D463">
        <v>1038.474081674173</v>
      </c>
      <c r="E463">
        <v>10.489880261282854</v>
      </c>
      <c r="F463">
        <v>9.5378103189804637</v>
      </c>
      <c r="G463">
        <v>11.601170430890727</v>
      </c>
      <c r="H463">
        <v>17.491510170921817</v>
      </c>
      <c r="I463">
        <v>21.275440156630779</v>
      </c>
      <c r="J463">
        <v>7.7228522667897277</v>
      </c>
      <c r="K463">
        <v>9.3935230243287382</v>
      </c>
      <c r="L463">
        <v>14.071665892767607</v>
      </c>
      <c r="M463">
        <v>17.115799753445341</v>
      </c>
      <c r="N463">
        <v>8.4218427707965926</v>
      </c>
      <c r="O463">
        <v>3.346924230507307</v>
      </c>
      <c r="P463">
        <v>4.071008234616067</v>
      </c>
      <c r="Q463">
        <v>27.19718779986464</v>
      </c>
      <c r="R463">
        <v>0</v>
      </c>
      <c r="S463">
        <v>0.80380658137243877</v>
      </c>
      <c r="T463">
        <v>0.29076163246131609</v>
      </c>
      <c r="U463">
        <v>0.27320773343108962</v>
      </c>
      <c r="V463">
        <v>0</v>
      </c>
      <c r="W463">
        <v>0</v>
      </c>
      <c r="X463">
        <v>0</v>
      </c>
      <c r="Y463">
        <v>1.4359984715863672</v>
      </c>
      <c r="Z463">
        <v>0</v>
      </c>
      <c r="AA463">
        <v>20.327809675611213</v>
      </c>
      <c r="AB463">
        <v>1.2245668479283864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L463">
        <f t="shared" si="30"/>
        <v>0.85660000000000003</v>
      </c>
      <c r="AM463">
        <f t="shared" si="31"/>
        <v>9.999999999999998E-4</v>
      </c>
      <c r="AN463">
        <f t="shared" si="29"/>
        <v>1.7599999999999998E-2</v>
      </c>
      <c r="AO463">
        <f t="shared" si="32"/>
        <v>1.2245668479283864</v>
      </c>
    </row>
    <row r="464" spans="1:41" x14ac:dyDescent="0.25">
      <c r="A464" s="2">
        <v>581</v>
      </c>
      <c r="B464" t="s">
        <v>312</v>
      </c>
      <c r="C464">
        <v>9480.0768541568104</v>
      </c>
      <c r="D464">
        <v>8039.4273796363186</v>
      </c>
      <c r="E464">
        <v>81.206453634409769</v>
      </c>
      <c r="F464">
        <v>77.489395083015623</v>
      </c>
      <c r="G464">
        <v>94.252745229619521</v>
      </c>
      <c r="H464">
        <v>142.10864772884719</v>
      </c>
      <c r="I464">
        <v>172.85112133876299</v>
      </c>
      <c r="J464">
        <v>62.743696032904438</v>
      </c>
      <c r="K464">
        <v>76.317115593599752</v>
      </c>
      <c r="L464">
        <v>114.32429798350061</v>
      </c>
      <c r="M464">
        <v>139.05617997026758</v>
      </c>
      <c r="N464">
        <v>68.422368226064407</v>
      </c>
      <c r="O464">
        <v>27.192124190515663</v>
      </c>
      <c r="P464">
        <v>33.074629511481604</v>
      </c>
      <c r="Q464">
        <v>173.18597678280312</v>
      </c>
      <c r="R464">
        <v>0</v>
      </c>
      <c r="S464">
        <v>5.1186599532246557</v>
      </c>
      <c r="T464">
        <v>2.3623208647525464</v>
      </c>
      <c r="U464">
        <v>2.2198740885075661</v>
      </c>
      <c r="V464">
        <v>0</v>
      </c>
      <c r="W464">
        <v>0</v>
      </c>
      <c r="X464">
        <v>0</v>
      </c>
      <c r="Y464">
        <v>0.94133567685505837</v>
      </c>
      <c r="Z464">
        <v>0</v>
      </c>
      <c r="AA464">
        <v>157.36927577900312</v>
      </c>
      <c r="AB464">
        <v>9.480076854156815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0.93317999820480313</v>
      </c>
      <c r="AL464">
        <f t="shared" si="30"/>
        <v>0.85660000000000047</v>
      </c>
      <c r="AM464">
        <f t="shared" si="31"/>
        <v>1.0000000000000005E-3</v>
      </c>
      <c r="AN464">
        <f t="shared" si="29"/>
        <v>1.7600000000000008E-2</v>
      </c>
      <c r="AO464">
        <f t="shared" si="32"/>
        <v>9.480076854156815</v>
      </c>
    </row>
    <row r="465" spans="1:41" x14ac:dyDescent="0.25">
      <c r="A465" s="2">
        <v>582</v>
      </c>
      <c r="B465" t="s">
        <v>312</v>
      </c>
      <c r="C465">
        <v>5950.0705352495916</v>
      </c>
      <c r="D465">
        <v>5045.862332308342</v>
      </c>
      <c r="E465">
        <v>50.968088186455823</v>
      </c>
      <c r="F465">
        <v>48.190828617255804</v>
      </c>
      <c r="G465">
        <v>58.615906343608117</v>
      </c>
      <c r="H465">
        <v>88.377652002571409</v>
      </c>
      <c r="I465">
        <v>107.49637242194035</v>
      </c>
      <c r="J465">
        <v>39.020194439271954</v>
      </c>
      <c r="K465">
        <v>47.461827610110831</v>
      </c>
      <c r="L465">
        <v>71.098459231253401</v>
      </c>
      <c r="M465">
        <v>86.479375686525913</v>
      </c>
      <c r="N465">
        <v>42.552107848536401</v>
      </c>
      <c r="O465">
        <v>16.910875454723879</v>
      </c>
      <c r="P465">
        <v>20.569082345908313</v>
      </c>
      <c r="Q465">
        <v>91.496067654992842</v>
      </c>
      <c r="R465">
        <v>0</v>
      </c>
      <c r="S465">
        <v>2.7041710591413657</v>
      </c>
      <c r="T465">
        <v>1.4691572414450693</v>
      </c>
      <c r="U465">
        <v>1.3804556523065554</v>
      </c>
      <c r="V465">
        <v>0</v>
      </c>
      <c r="W465">
        <v>0</v>
      </c>
      <c r="X465">
        <v>0</v>
      </c>
      <c r="Y465">
        <v>24.184295627931768</v>
      </c>
      <c r="Z465">
        <v>0</v>
      </c>
      <c r="AA465">
        <v>98.771170885143178</v>
      </c>
      <c r="AB465">
        <v>5.9500705352495888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0.51204409687428154</v>
      </c>
      <c r="AL465">
        <f t="shared" si="30"/>
        <v>0.85659999999999969</v>
      </c>
      <c r="AM465">
        <f t="shared" si="31"/>
        <v>9.9999999999999959E-4</v>
      </c>
      <c r="AN465">
        <f t="shared" si="29"/>
        <v>1.7599999999999994E-2</v>
      </c>
      <c r="AO465">
        <f t="shared" si="32"/>
        <v>5.9500705352495888</v>
      </c>
    </row>
    <row r="466" spans="1:41" x14ac:dyDescent="0.25">
      <c r="A466" s="2">
        <v>583</v>
      </c>
      <c r="B466" t="s">
        <v>312</v>
      </c>
      <c r="C466">
        <v>17.537249595284088</v>
      </c>
      <c r="D466">
        <v>17.361876997031835</v>
      </c>
      <c r="E466">
        <v>0.17537259825225351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L466">
        <f t="shared" si="30"/>
        <v>1</v>
      </c>
      <c r="AM466">
        <f t="shared" si="31"/>
        <v>0</v>
      </c>
      <c r="AN466">
        <f t="shared" si="29"/>
        <v>0</v>
      </c>
      <c r="AO466">
        <f t="shared" si="32"/>
        <v>0</v>
      </c>
    </row>
    <row r="467" spans="1:41" x14ac:dyDescent="0.25">
      <c r="A467" s="2">
        <v>584</v>
      </c>
      <c r="B467" t="s">
        <v>126</v>
      </c>
      <c r="C467">
        <v>18.61439885086466</v>
      </c>
      <c r="D467">
        <v>17.89316547879438</v>
      </c>
      <c r="E467">
        <v>0.39361995229506241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0.30899902092435338</v>
      </c>
      <c r="AB467">
        <v>1.8614398850864661E-2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L467">
        <f t="shared" si="30"/>
        <v>0.98239999999999994</v>
      </c>
      <c r="AM467">
        <f t="shared" si="31"/>
        <v>1E-3</v>
      </c>
      <c r="AN467">
        <f t="shared" si="29"/>
        <v>1.7600000000000005E-2</v>
      </c>
      <c r="AO467">
        <f t="shared" si="32"/>
        <v>1.8614398850864661E-2</v>
      </c>
    </row>
    <row r="468" spans="1:41" x14ac:dyDescent="0.25">
      <c r="A468" s="2">
        <v>585</v>
      </c>
      <c r="B468" t="s">
        <v>126</v>
      </c>
      <c r="C468">
        <v>38501.065331121805</v>
      </c>
      <c r="D468">
        <v>32650.212236852734</v>
      </c>
      <c r="E468">
        <v>329.80032578621541</v>
      </c>
      <c r="F468">
        <v>229.42540868913892</v>
      </c>
      <c r="G468">
        <v>405.68045042405186</v>
      </c>
      <c r="H468">
        <v>137.26319889352109</v>
      </c>
      <c r="I468">
        <v>242.71482147506529</v>
      </c>
      <c r="J468">
        <v>19.854943191259565</v>
      </c>
      <c r="K468">
        <v>35.108350860857875</v>
      </c>
      <c r="L468">
        <v>567.3451128775913</v>
      </c>
      <c r="M468">
        <v>1003.2045129902662</v>
      </c>
      <c r="N468">
        <v>617.03408959578405</v>
      </c>
      <c r="O468">
        <v>230.87044134409496</v>
      </c>
      <c r="P468">
        <v>408.2349375469405</v>
      </c>
      <c r="Q468">
        <v>788.47797713860189</v>
      </c>
      <c r="R468">
        <v>0</v>
      </c>
      <c r="S468">
        <v>22.551733502743083</v>
      </c>
      <c r="T468">
        <v>13.800032250833477</v>
      </c>
      <c r="U468">
        <v>13.039865004457244</v>
      </c>
      <c r="V468">
        <v>0</v>
      </c>
      <c r="W468">
        <v>0</v>
      </c>
      <c r="X468">
        <v>0</v>
      </c>
      <c r="Y468">
        <v>24.515536003690492</v>
      </c>
      <c r="Z468">
        <v>0</v>
      </c>
      <c r="AA468">
        <v>639.11768449662225</v>
      </c>
      <c r="AB468">
        <v>38.501065331121822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84.31260686622602</v>
      </c>
      <c r="AL468">
        <f t="shared" si="30"/>
        <v>0.85660000000000025</v>
      </c>
      <c r="AM468">
        <f t="shared" si="31"/>
        <v>1.0000000000000005E-3</v>
      </c>
      <c r="AN468">
        <f t="shared" si="29"/>
        <v>1.7600000000000008E-2</v>
      </c>
      <c r="AO468">
        <f t="shared" si="32"/>
        <v>38.501065331121822</v>
      </c>
    </row>
    <row r="469" spans="1:41" x14ac:dyDescent="0.25">
      <c r="A469" s="2">
        <v>586</v>
      </c>
      <c r="B469" t="s">
        <v>126</v>
      </c>
      <c r="C469">
        <v>35.468334932165831</v>
      </c>
      <c r="D469">
        <v>34.725080057842746</v>
      </c>
      <c r="E469">
        <v>0.3507580095855593</v>
      </c>
      <c r="F469">
        <v>6.8943839029615483E-2</v>
      </c>
      <c r="G469">
        <v>4.2758500193700352E-2</v>
      </c>
      <c r="H469">
        <v>5.7729710035168517E-2</v>
      </c>
      <c r="I469">
        <v>3.5803629483566961E-2</v>
      </c>
      <c r="J469">
        <v>5.6949731208861976E-3</v>
      </c>
      <c r="K469">
        <v>3.5320021130370595E-3</v>
      </c>
      <c r="L469">
        <v>4.33153650603222E-2</v>
      </c>
      <c r="M469">
        <v>2.6863912189306699E-2</v>
      </c>
      <c r="N469">
        <v>1.5267809890108619E-2</v>
      </c>
      <c r="O469">
        <v>4.9782474292088673E-2</v>
      </c>
      <c r="P469">
        <v>3.0874792822793772E-2</v>
      </c>
      <c r="Q469">
        <v>0</v>
      </c>
      <c r="R469">
        <v>0</v>
      </c>
      <c r="S469">
        <v>0</v>
      </c>
      <c r="T469">
        <v>2.3868933272024466E-4</v>
      </c>
      <c r="U469">
        <v>1.0627385853160423E-3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1.0628428588885869E-2</v>
      </c>
      <c r="AD469">
        <v>0</v>
      </c>
      <c r="AE469">
        <v>0</v>
      </c>
      <c r="AF469">
        <v>0</v>
      </c>
      <c r="AG469">
        <v>0</v>
      </c>
      <c r="AH469">
        <v>0</v>
      </c>
      <c r="AL469">
        <f t="shared" si="30"/>
        <v>0.98893387960026358</v>
      </c>
      <c r="AM469">
        <f t="shared" si="31"/>
        <v>0</v>
      </c>
      <c r="AN469">
        <f t="shared" si="29"/>
        <v>0</v>
      </c>
      <c r="AO469">
        <f t="shared" si="32"/>
        <v>0</v>
      </c>
    </row>
    <row r="470" spans="1:41" x14ac:dyDescent="0.25">
      <c r="A470" s="2">
        <v>587</v>
      </c>
      <c r="B470" t="s">
        <v>58</v>
      </c>
      <c r="C470">
        <v>4808.5953704166277</v>
      </c>
      <c r="D470">
        <v>4730.6554867225459</v>
      </c>
      <c r="E470">
        <v>47.784296628077271</v>
      </c>
      <c r="F470">
        <v>0.77694141809182382</v>
      </c>
      <c r="G470">
        <v>0.61052456701800628</v>
      </c>
      <c r="H470">
        <v>0.4515989519008542</v>
      </c>
      <c r="I470">
        <v>0.35487353771668667</v>
      </c>
      <c r="J470">
        <v>7.1721161792468374E-2</v>
      </c>
      <c r="K470">
        <v>5.6364743673476318E-2</v>
      </c>
      <c r="L470">
        <v>0.79498187416734512</v>
      </c>
      <c r="M470">
        <v>0.62470588778203551</v>
      </c>
      <c r="N470">
        <v>0.68306027342938713</v>
      </c>
      <c r="O470">
        <v>1.0220032538433019</v>
      </c>
      <c r="P470">
        <v>0.80310074707179901</v>
      </c>
      <c r="Q470">
        <v>8.7490095754823116</v>
      </c>
      <c r="R470">
        <v>0</v>
      </c>
      <c r="S470">
        <v>0.25331511222172665</v>
      </c>
      <c r="T470">
        <v>7.1641041336174402E-3</v>
      </c>
      <c r="U470">
        <v>2.1145123756911799E-2</v>
      </c>
      <c r="V470">
        <v>0</v>
      </c>
      <c r="W470">
        <v>0</v>
      </c>
      <c r="X470">
        <v>0</v>
      </c>
      <c r="Y470">
        <v>0.2808658438596523</v>
      </c>
      <c r="Z470">
        <v>0</v>
      </c>
      <c r="AA470">
        <v>11.197604156082633</v>
      </c>
      <c r="AB470">
        <v>3.3966067339817845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L470">
        <f t="shared" si="30"/>
        <v>0.99372881585098061</v>
      </c>
      <c r="AM470">
        <f t="shared" si="31"/>
        <v>7.063615198064575E-4</v>
      </c>
      <c r="AN470">
        <f t="shared" si="29"/>
        <v>3.0350257748553173E-3</v>
      </c>
      <c r="AO470">
        <f t="shared" si="32"/>
        <v>3.3966067339817845</v>
      </c>
    </row>
    <row r="471" spans="1:41" x14ac:dyDescent="0.25">
      <c r="A471" s="2">
        <v>588</v>
      </c>
      <c r="B471" t="s">
        <v>58</v>
      </c>
      <c r="C471">
        <v>2048.7753120171701</v>
      </c>
      <c r="D471">
        <v>1737.4311261933292</v>
      </c>
      <c r="E471">
        <v>17.549806080578605</v>
      </c>
      <c r="F471">
        <v>17.562370189507387</v>
      </c>
      <c r="G471">
        <v>25.842009179903318</v>
      </c>
      <c r="H471">
        <v>8.9810916312373603</v>
      </c>
      <c r="I471">
        <v>13.215124084018537</v>
      </c>
      <c r="J471">
        <v>0.60256075488107885</v>
      </c>
      <c r="K471">
        <v>0.88660947169065996</v>
      </c>
      <c r="L471">
        <v>21.022978561119526</v>
      </c>
      <c r="M471">
        <v>30.934087637928002</v>
      </c>
      <c r="N471">
        <v>30.363959772033333</v>
      </c>
      <c r="O471">
        <v>20.843938435625248</v>
      </c>
      <c r="P471">
        <v>30.670618210248687</v>
      </c>
      <c r="Q471">
        <v>80.437667639054226</v>
      </c>
      <c r="R471">
        <v>0</v>
      </c>
      <c r="S471">
        <v>2.3351327620152258</v>
      </c>
      <c r="T471">
        <v>0.13489019788841103</v>
      </c>
      <c r="U471">
        <v>0.69664916677253275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7.2159167373215265</v>
      </c>
      <c r="AB471">
        <v>2.0487753120171703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L471">
        <f t="shared" si="30"/>
        <v>0.85660000000000003</v>
      </c>
      <c r="AM471">
        <f t="shared" si="31"/>
        <v>1E-3</v>
      </c>
      <c r="AN471">
        <f t="shared" si="29"/>
        <v>4.5220634956875411E-3</v>
      </c>
      <c r="AO471">
        <f t="shared" si="32"/>
        <v>2.0487753120171703</v>
      </c>
    </row>
    <row r="472" spans="1:41" x14ac:dyDescent="0.25">
      <c r="A472" s="2">
        <v>589</v>
      </c>
      <c r="B472" t="s">
        <v>58</v>
      </c>
      <c r="C472">
        <v>21366.498752519532</v>
      </c>
      <c r="D472">
        <v>18823.655599878355</v>
      </c>
      <c r="E472">
        <v>190.13822114236305</v>
      </c>
      <c r="F472">
        <v>178.75753026691467</v>
      </c>
      <c r="G472">
        <v>140.46986196708693</v>
      </c>
      <c r="H472">
        <v>103.904040767689</v>
      </c>
      <c r="I472">
        <v>81.648550958841966</v>
      </c>
      <c r="J472">
        <v>16.502291674370753</v>
      </c>
      <c r="K472">
        <v>12.968011823898724</v>
      </c>
      <c r="L472">
        <v>182.9090614116285</v>
      </c>
      <c r="M472">
        <v>143.73196865519063</v>
      </c>
      <c r="N472">
        <v>157.15861067579149</v>
      </c>
      <c r="O472">
        <v>235.14165036474648</v>
      </c>
      <c r="P472">
        <v>184.77671580002723</v>
      </c>
      <c r="Q472">
        <v>707.54437487623193</v>
      </c>
      <c r="R472">
        <v>0</v>
      </c>
      <c r="S472">
        <v>20.483493171799129</v>
      </c>
      <c r="T472">
        <v>1.6485059903974431</v>
      </c>
      <c r="U472">
        <v>4.8655450154948126</v>
      </c>
      <c r="V472">
        <v>0</v>
      </c>
      <c r="W472">
        <v>0</v>
      </c>
      <c r="X472">
        <v>0</v>
      </c>
      <c r="Y472">
        <v>3.9278170815438243</v>
      </c>
      <c r="Z472">
        <v>0</v>
      </c>
      <c r="AA472">
        <v>147.45862620439237</v>
      </c>
      <c r="AB472">
        <v>21.366498752519533</v>
      </c>
      <c r="AC472">
        <v>3.0408171004840536</v>
      </c>
      <c r="AD472">
        <v>0</v>
      </c>
      <c r="AE472">
        <v>0</v>
      </c>
      <c r="AF472">
        <v>0</v>
      </c>
      <c r="AG472">
        <v>0</v>
      </c>
      <c r="AH472">
        <v>4.4009589397656761</v>
      </c>
      <c r="AL472">
        <f t="shared" si="30"/>
        <v>0.88988813943036016</v>
      </c>
      <c r="AM472">
        <f t="shared" si="31"/>
        <v>1E-3</v>
      </c>
      <c r="AN472">
        <f t="shared" si="29"/>
        <v>7.9013939959163455E-3</v>
      </c>
      <c r="AO472">
        <f t="shared" si="32"/>
        <v>21.366498752519533</v>
      </c>
    </row>
    <row r="473" spans="1:41" x14ac:dyDescent="0.25">
      <c r="A473" s="2">
        <v>590</v>
      </c>
      <c r="B473" t="s">
        <v>58</v>
      </c>
      <c r="C473">
        <v>12.19797989915522</v>
      </c>
      <c r="D473">
        <v>12.076000163201204</v>
      </c>
      <c r="E473">
        <v>0.12197973595401489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L473">
        <f t="shared" si="30"/>
        <v>1</v>
      </c>
      <c r="AM473">
        <f t="shared" si="31"/>
        <v>0</v>
      </c>
      <c r="AN473">
        <f t="shared" si="29"/>
        <v>0</v>
      </c>
      <c r="AO473">
        <f t="shared" si="32"/>
        <v>0</v>
      </c>
    </row>
    <row r="474" spans="1:41" x14ac:dyDescent="0.25">
      <c r="A474" s="2">
        <v>591</v>
      </c>
      <c r="B474" t="s">
        <v>153</v>
      </c>
      <c r="C474">
        <v>1842.74077466112</v>
      </c>
      <c r="D474">
        <v>1805.9655576414311</v>
      </c>
      <c r="E474">
        <v>18.242090605376937</v>
      </c>
      <c r="F474">
        <v>0.7302331506898605</v>
      </c>
      <c r="G474">
        <v>0.4528857701859077</v>
      </c>
      <c r="H474">
        <v>0.61145645078573208</v>
      </c>
      <c r="I474">
        <v>0.37922126141877099</v>
      </c>
      <c r="J474">
        <v>6.0319553706302639E-2</v>
      </c>
      <c r="K474">
        <v>3.7409821717914078E-2</v>
      </c>
      <c r="L474">
        <v>0.4587842049430515</v>
      </c>
      <c r="M474">
        <v>0.28453494137860003</v>
      </c>
      <c r="N474">
        <v>0.16171262832196506</v>
      </c>
      <c r="O474">
        <v>0.52728202822848891</v>
      </c>
      <c r="P474">
        <v>0.32701676750329045</v>
      </c>
      <c r="Q474">
        <v>0.73517431466249328</v>
      </c>
      <c r="R474">
        <v>0</v>
      </c>
      <c r="S474">
        <v>2.18549998082751E-2</v>
      </c>
      <c r="T474">
        <v>2.5278080934384461E-3</v>
      </c>
      <c r="U474">
        <v>1.1255881475567216E-2</v>
      </c>
      <c r="V474">
        <v>0</v>
      </c>
      <c r="W474">
        <v>1.6889286957171286</v>
      </c>
      <c r="X474">
        <v>0.22272119835936971</v>
      </c>
      <c r="Y474">
        <v>0</v>
      </c>
      <c r="Z474">
        <v>0</v>
      </c>
      <c r="AA474">
        <v>10.199787361014108</v>
      </c>
      <c r="AB474">
        <v>1.6200195763017502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L474">
        <f t="shared" si="30"/>
        <v>0.98994262965841184</v>
      </c>
      <c r="AM474">
        <f t="shared" si="31"/>
        <v>1E-3</v>
      </c>
      <c r="AN474">
        <f t="shared" si="29"/>
        <v>7.4516486638863096E-3</v>
      </c>
      <c r="AO474">
        <f t="shared" si="32"/>
        <v>1.84274077466112</v>
      </c>
    </row>
    <row r="475" spans="1:41" x14ac:dyDescent="0.25">
      <c r="A475" s="2">
        <v>592</v>
      </c>
      <c r="B475" t="s">
        <v>153</v>
      </c>
      <c r="C475">
        <v>7990.0938516990618</v>
      </c>
      <c r="D475">
        <v>7690.6521979004056</v>
      </c>
      <c r="E475">
        <v>77.683401306827335</v>
      </c>
      <c r="F475">
        <v>2.7599163848385819</v>
      </c>
      <c r="G475">
        <v>3.3570549013636515</v>
      </c>
      <c r="H475">
        <v>5.0613954170465947</v>
      </c>
      <c r="I475">
        <v>6.1565511505596024</v>
      </c>
      <c r="J475">
        <v>2.2347096724387017</v>
      </c>
      <c r="K475">
        <v>2.718271453254109</v>
      </c>
      <c r="L475">
        <v>4.0719005289730905</v>
      </c>
      <c r="M475">
        <v>4.9526370223922553</v>
      </c>
      <c r="N475">
        <v>2.4367386812559735</v>
      </c>
      <c r="O475">
        <v>0.96850035342238394</v>
      </c>
      <c r="P475">
        <v>1.1781012524609029</v>
      </c>
      <c r="Q475">
        <v>9.755335480573132</v>
      </c>
      <c r="R475">
        <v>0</v>
      </c>
      <c r="S475">
        <v>0.28843123862307096</v>
      </c>
      <c r="T475">
        <v>8.3978000935629613E-2</v>
      </c>
      <c r="U475">
        <v>7.915959104588037E-2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6.3308674421793549</v>
      </c>
      <c r="AB475">
        <v>7.9900938516990623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161.33461006876723</v>
      </c>
      <c r="AL475">
        <f t="shared" si="30"/>
        <v>0.97224585134945907</v>
      </c>
      <c r="AM475">
        <f t="shared" si="31"/>
        <v>1E-3</v>
      </c>
      <c r="AN475">
        <f t="shared" si="29"/>
        <v>1.7923395594199587E-3</v>
      </c>
      <c r="AO475">
        <f t="shared" si="32"/>
        <v>7.9900938516990623</v>
      </c>
    </row>
    <row r="476" spans="1:41" x14ac:dyDescent="0.25">
      <c r="A476" s="2">
        <v>593</v>
      </c>
      <c r="B476" t="s">
        <v>153</v>
      </c>
      <c r="C476">
        <v>1488.7110811870843</v>
      </c>
      <c r="D476">
        <v>1462.8837971521662</v>
      </c>
      <c r="E476">
        <v>14.776453641793699</v>
      </c>
      <c r="F476">
        <v>1.2790369775997663</v>
      </c>
      <c r="G476">
        <v>1.5288488911905322</v>
      </c>
      <c r="H476">
        <v>0.87733946051572176</v>
      </c>
      <c r="I476">
        <v>1.0472115217875362</v>
      </c>
      <c r="J476">
        <v>5.5957870642826792E-2</v>
      </c>
      <c r="K476">
        <v>6.3951853876226608E-2</v>
      </c>
      <c r="L476">
        <v>0.58955609608925363</v>
      </c>
      <c r="M476">
        <v>0.70546882399536881</v>
      </c>
      <c r="N476">
        <v>0.63951847880740675</v>
      </c>
      <c r="O476">
        <v>0.64951095535103753</v>
      </c>
      <c r="P476">
        <v>0.77741467509446249</v>
      </c>
      <c r="Q476">
        <v>1.1811107674270458</v>
      </c>
      <c r="R476">
        <v>0</v>
      </c>
      <c r="S476">
        <v>3.3974422246839428E-2</v>
      </c>
      <c r="T476">
        <v>9.9924763437810905E-3</v>
      </c>
      <c r="U476">
        <v>2.3981943704713491E-2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9.9244097265052733E-2</v>
      </c>
      <c r="AB476">
        <v>1.4887110811870845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L476">
        <f t="shared" si="30"/>
        <v>0.9925769139944115</v>
      </c>
      <c r="AM476">
        <f t="shared" si="31"/>
        <v>1E-3</v>
      </c>
      <c r="AN476">
        <f t="shared" si="29"/>
        <v>1.0666644445112322E-3</v>
      </c>
      <c r="AO476">
        <f t="shared" si="32"/>
        <v>1.4887110811870845</v>
      </c>
    </row>
    <row r="477" spans="1:41" x14ac:dyDescent="0.25">
      <c r="A477" s="2">
        <v>594</v>
      </c>
      <c r="B477" t="s">
        <v>154</v>
      </c>
      <c r="C477">
        <v>38730.745018477064</v>
      </c>
      <c r="D477">
        <v>32844.988364146688</v>
      </c>
      <c r="E477">
        <v>331.76781868077938</v>
      </c>
      <c r="F477">
        <v>750.58006293603637</v>
      </c>
      <c r="G477">
        <v>465.50479058344661</v>
      </c>
      <c r="H477">
        <v>628.49381855620641</v>
      </c>
      <c r="I477">
        <v>389.78772463765165</v>
      </c>
      <c r="J477">
        <v>62.000272617558807</v>
      </c>
      <c r="K477">
        <v>38.452193402793611</v>
      </c>
      <c r="L477">
        <v>471.56757686897544</v>
      </c>
      <c r="M477">
        <v>292.4631044286229</v>
      </c>
      <c r="N477">
        <v>166.21852161708188</v>
      </c>
      <c r="O477">
        <v>541.9739949616004</v>
      </c>
      <c r="P477">
        <v>336.12862645564229</v>
      </c>
      <c r="Q477">
        <v>482.94726529695782</v>
      </c>
      <c r="R477">
        <v>0</v>
      </c>
      <c r="S477">
        <v>14.35688404772077</v>
      </c>
      <c r="T477">
        <v>2.5982418848977566</v>
      </c>
      <c r="U477">
        <v>11.569510667038958</v>
      </c>
      <c r="V477">
        <v>0</v>
      </c>
      <c r="W477">
        <v>91.335644783733457</v>
      </c>
      <c r="X477">
        <v>4.681156493893047</v>
      </c>
      <c r="Y477">
        <v>64.205527542911923</v>
      </c>
      <c r="Z477">
        <v>15.497737701346001</v>
      </c>
      <c r="AA477">
        <v>551.59472252298622</v>
      </c>
      <c r="AB477">
        <v>34.049588524584038</v>
      </c>
      <c r="AC477">
        <v>95.61194345031393</v>
      </c>
      <c r="AD477">
        <v>0</v>
      </c>
      <c r="AE477">
        <v>0</v>
      </c>
      <c r="AF477">
        <v>0</v>
      </c>
      <c r="AG477">
        <v>0</v>
      </c>
      <c r="AH477">
        <v>42.369925667613785</v>
      </c>
      <c r="AL477">
        <f t="shared" si="30"/>
        <v>0.85660000000000047</v>
      </c>
      <c r="AM477">
        <f t="shared" si="31"/>
        <v>1.0000000000000007E-3</v>
      </c>
      <c r="AN477">
        <f t="shared" si="29"/>
        <v>1.7600000000000008E-2</v>
      </c>
      <c r="AO477">
        <f t="shared" si="32"/>
        <v>38.730745018477087</v>
      </c>
    </row>
    <row r="478" spans="1:41" x14ac:dyDescent="0.25">
      <c r="A478" s="2">
        <v>595</v>
      </c>
      <c r="B478" t="s">
        <v>154</v>
      </c>
      <c r="C478">
        <v>3.9513743859350789</v>
      </c>
      <c r="D478">
        <v>3.4936471770683593</v>
      </c>
      <c r="E478">
        <v>0.38818301967426216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6.5592814806522307E-2</v>
      </c>
      <c r="AB478">
        <v>3.9513743859350787E-3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L478">
        <f t="shared" si="30"/>
        <v>0.98239999999999994</v>
      </c>
      <c r="AM478">
        <f t="shared" si="31"/>
        <v>1E-3</v>
      </c>
      <c r="AN478">
        <f t="shared" si="29"/>
        <v>1.7600000000000001E-2</v>
      </c>
      <c r="AO478">
        <f t="shared" si="32"/>
        <v>3.9513743859350787E-3</v>
      </c>
    </row>
    <row r="479" spans="1:41" x14ac:dyDescent="0.25">
      <c r="A479" s="2">
        <v>596</v>
      </c>
      <c r="B479" t="s">
        <v>154</v>
      </c>
      <c r="C479">
        <v>32.466422449212224</v>
      </c>
      <c r="D479">
        <v>27.532629947166161</v>
      </c>
      <c r="E479">
        <v>0.27810752282902079</v>
      </c>
      <c r="F479">
        <v>0.7108195060825887</v>
      </c>
      <c r="G479">
        <v>0.4408455641896617</v>
      </c>
      <c r="H479">
        <v>0.59520057796869363</v>
      </c>
      <c r="I479">
        <v>0.36913957192303964</v>
      </c>
      <c r="J479">
        <v>5.8715946027562679E-2</v>
      </c>
      <c r="K479">
        <v>3.6415316229647637E-2</v>
      </c>
      <c r="L479">
        <v>0.44658709536880742</v>
      </c>
      <c r="M479">
        <v>0.27697051890691815</v>
      </c>
      <c r="N479">
        <v>0.15741341088015032</v>
      </c>
      <c r="O479">
        <v>0.51326388031849746</v>
      </c>
      <c r="P479">
        <v>0.31832294695710245</v>
      </c>
      <c r="Q479">
        <v>0.14131974272172015</v>
      </c>
      <c r="R479">
        <v>0</v>
      </c>
      <c r="S479">
        <v>4.2011209195849768E-3</v>
      </c>
      <c r="T479">
        <v>2.4605107185447436E-3</v>
      </c>
      <c r="U479">
        <v>1.0956697618104513E-2</v>
      </c>
      <c r="V479">
        <v>0</v>
      </c>
      <c r="W479">
        <v>4.8021010052262855E-5</v>
      </c>
      <c r="X479">
        <v>2.8539400887141539E-6</v>
      </c>
      <c r="Y479">
        <v>0</v>
      </c>
      <c r="Z479">
        <v>0</v>
      </c>
      <c r="AA479">
        <v>0.53889459164687037</v>
      </c>
      <c r="AB479">
        <v>3.2463568509123499E-2</v>
      </c>
      <c r="AC479">
        <v>1.6435372802721358E-3</v>
      </c>
      <c r="AD479">
        <v>0</v>
      </c>
      <c r="AE479">
        <v>0</v>
      </c>
      <c r="AF479">
        <v>0</v>
      </c>
      <c r="AG479">
        <v>0</v>
      </c>
      <c r="AH479">
        <v>0</v>
      </c>
      <c r="AL479">
        <f t="shared" si="30"/>
        <v>0.85659999999999969</v>
      </c>
      <c r="AM479">
        <f t="shared" si="31"/>
        <v>9.9999999999999959E-4</v>
      </c>
      <c r="AN479">
        <f t="shared" si="29"/>
        <v>1.7599999999999991E-2</v>
      </c>
      <c r="AO479">
        <f t="shared" si="32"/>
        <v>3.2466422449212211E-2</v>
      </c>
    </row>
    <row r="480" spans="1:41" x14ac:dyDescent="0.25">
      <c r="A480" s="2">
        <v>597</v>
      </c>
      <c r="B480" t="s">
        <v>149</v>
      </c>
      <c r="C480">
        <v>4067.1318718745506</v>
      </c>
      <c r="D480">
        <v>3449.066082861073</v>
      </c>
      <c r="E480">
        <v>34.839078586667277</v>
      </c>
      <c r="F480">
        <v>76.861442993051725</v>
      </c>
      <c r="G480">
        <v>47.668958571140664</v>
      </c>
      <c r="H480">
        <v>64.35947901078201</v>
      </c>
      <c r="I480">
        <v>39.915324768200428</v>
      </c>
      <c r="J480">
        <v>6.3489968021629535</v>
      </c>
      <c r="K480">
        <v>3.9376093465974265</v>
      </c>
      <c r="L480">
        <v>48.289804401552686</v>
      </c>
      <c r="M480">
        <v>29.949018550639526</v>
      </c>
      <c r="N480">
        <v>17.021229385824252</v>
      </c>
      <c r="O480">
        <v>55.499613398347783</v>
      </c>
      <c r="P480">
        <v>34.42048694924474</v>
      </c>
      <c r="Q480">
        <v>82.669901318988451</v>
      </c>
      <c r="R480">
        <v>0</v>
      </c>
      <c r="S480">
        <v>2.4575813401561293</v>
      </c>
      <c r="T480">
        <v>0.26606704651472579</v>
      </c>
      <c r="U480">
        <v>1.1847494071633764</v>
      </c>
      <c r="V480">
        <v>0</v>
      </c>
      <c r="W480">
        <v>9.5911945861335131</v>
      </c>
      <c r="X480">
        <v>0.49157021803898049</v>
      </c>
      <c r="Y480">
        <v>0</v>
      </c>
      <c r="Z480">
        <v>0</v>
      </c>
      <c r="AA480">
        <v>57.923194486984023</v>
      </c>
      <c r="AB480">
        <v>3.5755616538355706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0.79492619145158583</v>
      </c>
      <c r="AL480">
        <f t="shared" si="30"/>
        <v>0.85660000000000003</v>
      </c>
      <c r="AM480">
        <f t="shared" si="31"/>
        <v>1E-3</v>
      </c>
      <c r="AN480">
        <f t="shared" si="29"/>
        <v>1.7600000000000001E-2</v>
      </c>
      <c r="AO480">
        <f t="shared" si="32"/>
        <v>4.0671318718745511</v>
      </c>
    </row>
    <row r="481" spans="1:41" x14ac:dyDescent="0.25">
      <c r="A481" s="2">
        <v>598</v>
      </c>
      <c r="B481" t="s">
        <v>149</v>
      </c>
      <c r="C481">
        <v>72.025203901499012</v>
      </c>
      <c r="D481">
        <v>71.017847113980366</v>
      </c>
      <c r="E481">
        <v>0.83981647488757682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9.5515108729572876E-2</v>
      </c>
      <c r="AB481">
        <v>7.202520390149901E-2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L481">
        <f t="shared" si="30"/>
        <v>0.99767386548658432</v>
      </c>
      <c r="AM481">
        <f t="shared" si="31"/>
        <v>1E-3</v>
      </c>
      <c r="AN481">
        <f t="shared" si="29"/>
        <v>2.3261345134155875E-3</v>
      </c>
      <c r="AO481">
        <f t="shared" si="32"/>
        <v>7.202520390149901E-2</v>
      </c>
    </row>
    <row r="482" spans="1:41" x14ac:dyDescent="0.25">
      <c r="A482" s="2">
        <v>599</v>
      </c>
      <c r="B482" t="s">
        <v>149</v>
      </c>
      <c r="C482">
        <v>7423.7905925653431</v>
      </c>
      <c r="D482">
        <v>6295.6271686304362</v>
      </c>
      <c r="E482">
        <v>63.591852961036892</v>
      </c>
      <c r="F482">
        <v>138.54920373916315</v>
      </c>
      <c r="G482">
        <v>85.927287458208909</v>
      </c>
      <c r="H482">
        <v>116.01330644382529</v>
      </c>
      <c r="I482">
        <v>71.950560412546963</v>
      </c>
      <c r="J482">
        <v>11.44461821237204</v>
      </c>
      <c r="K482">
        <v>7.0978655566413886</v>
      </c>
      <c r="L482">
        <v>87.046484254405982</v>
      </c>
      <c r="M482">
        <v>53.985594647920841</v>
      </c>
      <c r="N482">
        <v>30.682114462036132</v>
      </c>
      <c r="O482">
        <v>100.04267601561614</v>
      </c>
      <c r="P482">
        <v>62.045853858436146</v>
      </c>
      <c r="Q482">
        <v>142.80683477773968</v>
      </c>
      <c r="R482">
        <v>0</v>
      </c>
      <c r="S482">
        <v>4.2455384181332905</v>
      </c>
      <c r="T482">
        <v>0.47946879548081406</v>
      </c>
      <c r="U482">
        <v>2.1355799323037341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123.2349238365847</v>
      </c>
      <c r="AB482">
        <v>7.4237905925653429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19.459869559889757</v>
      </c>
      <c r="AL482">
        <f t="shared" si="30"/>
        <v>0.85660000000000003</v>
      </c>
      <c r="AM482">
        <f t="shared" si="31"/>
        <v>1E-3</v>
      </c>
      <c r="AN482">
        <f t="shared" si="29"/>
        <v>1.7600000000000001E-2</v>
      </c>
      <c r="AO482">
        <f t="shared" si="32"/>
        <v>7.4237905925653429</v>
      </c>
    </row>
    <row r="483" spans="1:41" x14ac:dyDescent="0.25">
      <c r="A483" s="2">
        <v>600</v>
      </c>
      <c r="B483" t="s">
        <v>146</v>
      </c>
      <c r="C483">
        <v>1143.1086993624892</v>
      </c>
      <c r="D483">
        <v>969.39522030937258</v>
      </c>
      <c r="E483">
        <v>9.7916915645357712</v>
      </c>
      <c r="F483">
        <v>22.755263742768793</v>
      </c>
      <c r="G483">
        <v>14.112668855415157</v>
      </c>
      <c r="H483">
        <v>19.053989503789143</v>
      </c>
      <c r="I483">
        <v>11.81716419426505</v>
      </c>
      <c r="J483">
        <v>1.8796608498143657</v>
      </c>
      <c r="K483">
        <v>1.1657488074324649</v>
      </c>
      <c r="L483">
        <v>14.296474100483673</v>
      </c>
      <c r="M483">
        <v>8.8665751608013235</v>
      </c>
      <c r="N483">
        <v>5.0392337768086923</v>
      </c>
      <c r="O483">
        <v>16.430982102460817</v>
      </c>
      <c r="P483">
        <v>10.190377997450462</v>
      </c>
      <c r="Q483">
        <v>13.640072501703006</v>
      </c>
      <c r="R483">
        <v>0</v>
      </c>
      <c r="S483">
        <v>0.40548805118668219</v>
      </c>
      <c r="T483">
        <v>7.87718171478511E-2</v>
      </c>
      <c r="U483">
        <v>0.35074883603937562</v>
      </c>
      <c r="V483">
        <v>0</v>
      </c>
      <c r="W483">
        <v>0.85973610039566883</v>
      </c>
      <c r="X483">
        <v>3.9995902573631115E-2</v>
      </c>
      <c r="Y483">
        <v>3.6084213134670651</v>
      </c>
      <c r="Z483">
        <v>0</v>
      </c>
      <c r="AA483">
        <v>18.115868309021653</v>
      </c>
      <c r="AB483">
        <v>1.1031127967888581</v>
      </c>
      <c r="AC483">
        <v>0.1114327687672174</v>
      </c>
      <c r="AD483">
        <v>0</v>
      </c>
      <c r="AE483">
        <v>0</v>
      </c>
      <c r="AF483">
        <v>0</v>
      </c>
      <c r="AG483">
        <v>0</v>
      </c>
      <c r="AH483">
        <v>0</v>
      </c>
      <c r="AL483">
        <f t="shared" si="30"/>
        <v>0.85660000000000003</v>
      </c>
      <c r="AM483">
        <f t="shared" si="31"/>
        <v>1E-3</v>
      </c>
      <c r="AN483">
        <f t="shared" si="29"/>
        <v>1.7599999999999998E-2</v>
      </c>
      <c r="AO483">
        <f t="shared" si="32"/>
        <v>1.1431086993624893</v>
      </c>
    </row>
    <row r="484" spans="1:41" x14ac:dyDescent="0.25">
      <c r="A484" s="2">
        <v>601</v>
      </c>
      <c r="B484" t="s">
        <v>146</v>
      </c>
      <c r="C484">
        <v>31884.968078248086</v>
      </c>
      <c r="D484">
        <v>27039.53723476344</v>
      </c>
      <c r="E484">
        <v>273.12642106387557</v>
      </c>
      <c r="F484">
        <v>592.60773333787768</v>
      </c>
      <c r="G484">
        <v>367.53143146214444</v>
      </c>
      <c r="H484">
        <v>496.21662688515613</v>
      </c>
      <c r="I484">
        <v>307.75036079446005</v>
      </c>
      <c r="J484">
        <v>48.951278445294435</v>
      </c>
      <c r="K484">
        <v>30.359276241551168</v>
      </c>
      <c r="L484">
        <v>372.31826418752172</v>
      </c>
      <c r="M484">
        <v>230.90931330929578</v>
      </c>
      <c r="N484">
        <v>131.23499606191527</v>
      </c>
      <c r="O484">
        <v>427.9063715568991</v>
      </c>
      <c r="P484">
        <v>265.38467433695729</v>
      </c>
      <c r="Q484">
        <v>502.24261626287444</v>
      </c>
      <c r="R484">
        <v>0</v>
      </c>
      <c r="S484">
        <v>14.930494047536683</v>
      </c>
      <c r="T484">
        <v>2.0513661593725376</v>
      </c>
      <c r="U484">
        <v>9.1344974521740152</v>
      </c>
      <c r="V484">
        <v>0</v>
      </c>
      <c r="W484">
        <v>0</v>
      </c>
      <c r="X484">
        <v>0</v>
      </c>
      <c r="Y484">
        <v>62.419208705968067</v>
      </c>
      <c r="Z484">
        <v>0</v>
      </c>
      <c r="AA484">
        <v>529.29047009891826</v>
      </c>
      <c r="AB484">
        <v>31.884968078248086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149.18047499661006</v>
      </c>
      <c r="AL484">
        <f t="shared" si="30"/>
        <v>0.85660000000000014</v>
      </c>
      <c r="AM484">
        <f t="shared" si="31"/>
        <v>1E-3</v>
      </c>
      <c r="AN484">
        <f t="shared" si="29"/>
        <v>1.7600000000000001E-2</v>
      </c>
      <c r="AO484">
        <f t="shared" si="32"/>
        <v>31.884968078248086</v>
      </c>
    </row>
    <row r="485" spans="1:41" x14ac:dyDescent="0.25">
      <c r="A485" s="2">
        <v>602</v>
      </c>
      <c r="B485" t="s">
        <v>146</v>
      </c>
      <c r="C485">
        <v>8.8265483315136297</v>
      </c>
      <c r="D485">
        <v>6.8047391706971183</v>
      </c>
      <c r="E485">
        <v>0.75608213007745761</v>
      </c>
      <c r="F485">
        <v>0.17926073977493037</v>
      </c>
      <c r="G485">
        <v>0.11117632515090387</v>
      </c>
      <c r="H485">
        <v>0.15010293028254545</v>
      </c>
      <c r="I485">
        <v>9.3092848217161947E-2</v>
      </c>
      <c r="J485">
        <v>1.4807500604526574E-2</v>
      </c>
      <c r="K485">
        <v>9.1835221527072353E-3</v>
      </c>
      <c r="L485">
        <v>0.11262429800324679</v>
      </c>
      <c r="M485">
        <v>6.9848847638810024E-2</v>
      </c>
      <c r="N485">
        <v>3.96979038223036E-2</v>
      </c>
      <c r="O485">
        <v>0.12943943500917413</v>
      </c>
      <c r="P485">
        <v>8.0277467006347233E-2</v>
      </c>
      <c r="Q485">
        <v>0.1140925801700132</v>
      </c>
      <c r="R485">
        <v>0</v>
      </c>
      <c r="S485">
        <v>3.3917035293676893E-3</v>
      </c>
      <c r="T485">
        <v>6.2053708245201971E-4</v>
      </c>
      <c r="U485">
        <v>2.7631416599245488E-3</v>
      </c>
      <c r="V485">
        <v>0</v>
      </c>
      <c r="W485">
        <v>2.0814949020190147E-2</v>
      </c>
      <c r="X485">
        <v>1.0668127871285274E-3</v>
      </c>
      <c r="Y485">
        <v>0</v>
      </c>
      <c r="Z485">
        <v>0</v>
      </c>
      <c r="AA485">
        <v>0.12570575328293609</v>
      </c>
      <c r="AB485">
        <v>7.7597355443851015E-3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L485">
        <f t="shared" si="30"/>
        <v>0.85660000000000003</v>
      </c>
      <c r="AM485">
        <f t="shared" si="31"/>
        <v>1E-3</v>
      </c>
      <c r="AN485">
        <f t="shared" si="29"/>
        <v>1.7600000000000001E-2</v>
      </c>
      <c r="AO485">
        <f t="shared" si="32"/>
        <v>8.8265483315136291E-3</v>
      </c>
    </row>
    <row r="486" spans="1:41" x14ac:dyDescent="0.25">
      <c r="A486" s="2">
        <v>603</v>
      </c>
      <c r="B486" t="s">
        <v>146</v>
      </c>
      <c r="C486">
        <v>25.801953290824386</v>
      </c>
      <c r="D486">
        <v>25.543935206359958</v>
      </c>
      <c r="E486">
        <v>0.2580180844644282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L486">
        <f t="shared" si="30"/>
        <v>1</v>
      </c>
      <c r="AM486">
        <f t="shared" si="31"/>
        <v>0</v>
      </c>
      <c r="AN486">
        <f t="shared" si="29"/>
        <v>0</v>
      </c>
      <c r="AO486">
        <f t="shared" si="32"/>
        <v>0</v>
      </c>
    </row>
    <row r="487" spans="1:41" x14ac:dyDescent="0.25">
      <c r="A487" s="2">
        <v>604</v>
      </c>
      <c r="B487" t="s">
        <v>146</v>
      </c>
      <c r="C487">
        <v>6.8934348816852939E-2</v>
      </c>
      <c r="D487">
        <v>6.6263418179218381E-2</v>
      </c>
      <c r="E487">
        <v>1.4576860984579377E-3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1.1443101903597585E-3</v>
      </c>
      <c r="AB487">
        <v>6.8934348816852926E-5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L487">
        <f t="shared" si="30"/>
        <v>0.98239999999999983</v>
      </c>
      <c r="AM487">
        <f t="shared" si="31"/>
        <v>9.999999999999998E-4</v>
      </c>
      <c r="AN487">
        <f t="shared" si="29"/>
        <v>1.7599999999999994E-2</v>
      </c>
      <c r="AO487">
        <f t="shared" si="32"/>
        <v>6.8934348816852926E-5</v>
      </c>
    </row>
    <row r="488" spans="1:41" x14ac:dyDescent="0.25">
      <c r="A488" s="2">
        <v>605</v>
      </c>
      <c r="B488" t="s">
        <v>145</v>
      </c>
      <c r="C488">
        <v>21527.876115621235</v>
      </c>
      <c r="D488">
        <v>18256.371039330781</v>
      </c>
      <c r="E488">
        <v>184.40764131036826</v>
      </c>
      <c r="F488">
        <v>378.34081150477755</v>
      </c>
      <c r="G488">
        <v>234.64449113697123</v>
      </c>
      <c r="H488">
        <v>316.80147041019666</v>
      </c>
      <c r="I488">
        <v>196.47823457862037</v>
      </c>
      <c r="J488">
        <v>31.252151076181814</v>
      </c>
      <c r="K488">
        <v>19.382388321580169</v>
      </c>
      <c r="L488">
        <v>237.70056697934345</v>
      </c>
      <c r="M488">
        <v>147.42031206609289</v>
      </c>
      <c r="N488">
        <v>83.784858203296977</v>
      </c>
      <c r="O488">
        <v>273.18989401476011</v>
      </c>
      <c r="P488">
        <v>169.43054806935626</v>
      </c>
      <c r="Q488">
        <v>434.45773854068131</v>
      </c>
      <c r="R488">
        <v>0</v>
      </c>
      <c r="S488">
        <v>12.915408746980484</v>
      </c>
      <c r="T488">
        <v>1.3096615075523139</v>
      </c>
      <c r="U488">
        <v>5.8317719873112308</v>
      </c>
      <c r="V488">
        <v>0</v>
      </c>
      <c r="W488">
        <v>0</v>
      </c>
      <c r="X488">
        <v>0</v>
      </c>
      <c r="Y488">
        <v>102.72137323690018</v>
      </c>
      <c r="Z488">
        <v>0</v>
      </c>
      <c r="AA488">
        <v>357.36274351931252</v>
      </c>
      <c r="AB488">
        <v>21.527876115621236</v>
      </c>
      <c r="AC488">
        <v>45.702633782514155</v>
      </c>
      <c r="AD488">
        <v>0</v>
      </c>
      <c r="AE488">
        <v>0</v>
      </c>
      <c r="AF488">
        <v>0</v>
      </c>
      <c r="AG488">
        <v>0</v>
      </c>
      <c r="AH488">
        <v>16.842501182033654</v>
      </c>
      <c r="AL488">
        <f t="shared" si="30"/>
        <v>0.85660000000000003</v>
      </c>
      <c r="AM488">
        <f t="shared" si="31"/>
        <v>1E-3</v>
      </c>
      <c r="AN488">
        <f t="shared" si="29"/>
        <v>1.7600000000000001E-2</v>
      </c>
      <c r="AO488">
        <f t="shared" si="32"/>
        <v>21.527876115621236</v>
      </c>
    </row>
    <row r="489" spans="1:41" x14ac:dyDescent="0.25">
      <c r="A489" s="2">
        <v>606</v>
      </c>
      <c r="B489" t="s">
        <v>76</v>
      </c>
      <c r="C489">
        <v>57.222722083357496</v>
      </c>
      <c r="D489">
        <v>48.526813817171657</v>
      </c>
      <c r="E489">
        <v>0.49016991943237709</v>
      </c>
      <c r="F489">
        <v>6.4661649154610937E-2</v>
      </c>
      <c r="G489">
        <v>7.6720783694212216E-2</v>
      </c>
      <c r="H489">
        <v>9.8563380701091552E-2</v>
      </c>
      <c r="I489">
        <v>0.11694394562409791</v>
      </c>
      <c r="J489">
        <v>6.4367895537444486E-2</v>
      </c>
      <c r="K489">
        <v>7.6371553032538189E-2</v>
      </c>
      <c r="L489">
        <v>0.99064407641104713</v>
      </c>
      <c r="M489">
        <v>1.1753952295733074</v>
      </c>
      <c r="N489">
        <v>0.5945851056847562</v>
      </c>
      <c r="O489">
        <v>0.15333566136627305</v>
      </c>
      <c r="P489">
        <v>0.18193085468731554</v>
      </c>
      <c r="Q489">
        <v>1.5760436650523912</v>
      </c>
      <c r="R489">
        <v>1.8699671648560561</v>
      </c>
      <c r="S489">
        <v>0</v>
      </c>
      <c r="T489">
        <v>4.216850333313113E-2</v>
      </c>
      <c r="U489">
        <v>2.8518299815042489E-2</v>
      </c>
      <c r="V489">
        <v>0</v>
      </c>
      <c r="W489">
        <v>0.20821746329915461</v>
      </c>
      <c r="X489">
        <v>1.5297163329214382E-2</v>
      </c>
      <c r="Y489">
        <v>0</v>
      </c>
      <c r="Z489">
        <v>0</v>
      </c>
      <c r="AA489">
        <v>0.74167972328457976</v>
      </c>
      <c r="AB489">
        <v>4.1925558754143118E-2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8.8400669563058379E-2</v>
      </c>
      <c r="AL489">
        <f t="shared" si="30"/>
        <v>0.85660000000000003</v>
      </c>
      <c r="AM489">
        <f t="shared" si="31"/>
        <v>1E-3</v>
      </c>
      <c r="AN489">
        <f t="shared" si="29"/>
        <v>1.7599999999999998E-2</v>
      </c>
      <c r="AO489">
        <f t="shared" si="32"/>
        <v>5.7222722083357498E-2</v>
      </c>
    </row>
    <row r="490" spans="1:41" x14ac:dyDescent="0.25">
      <c r="A490" s="2">
        <v>607</v>
      </c>
      <c r="B490" t="s">
        <v>76</v>
      </c>
      <c r="C490">
        <v>7.5466608820515262</v>
      </c>
      <c r="D490">
        <v>7.2856933089693303</v>
      </c>
      <c r="E490">
        <v>0.12814634155808746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6.1680179093711448E-3</v>
      </c>
      <c r="X490">
        <v>2.0950128431977469E-4</v>
      </c>
      <c r="Y490">
        <v>0</v>
      </c>
      <c r="Z490">
        <v>0</v>
      </c>
      <c r="AA490">
        <v>0.11910655273268418</v>
      </c>
      <c r="AB490">
        <v>7.3371595977317515E-3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L490">
        <f t="shared" si="30"/>
        <v>0.98239999999999983</v>
      </c>
      <c r="AM490">
        <f t="shared" si="31"/>
        <v>1E-3</v>
      </c>
      <c r="AN490">
        <f t="shared" si="29"/>
        <v>1.7599999999999994E-2</v>
      </c>
      <c r="AO490">
        <f t="shared" si="32"/>
        <v>7.5466608820515257E-3</v>
      </c>
    </row>
    <row r="491" spans="1:41" x14ac:dyDescent="0.25">
      <c r="A491" s="2">
        <v>608</v>
      </c>
      <c r="B491" t="s">
        <v>76</v>
      </c>
      <c r="C491">
        <v>13836.529179151425</v>
      </c>
      <c r="D491">
        <v>11900.663330674382</v>
      </c>
      <c r="E491">
        <v>120.20893268015843</v>
      </c>
      <c r="F491">
        <v>18.53456256798124</v>
      </c>
      <c r="G491">
        <v>21.991883655209513</v>
      </c>
      <c r="H491">
        <v>28.252541502973276</v>
      </c>
      <c r="I491">
        <v>33.521751747491237</v>
      </c>
      <c r="J491">
        <v>18.449970490207637</v>
      </c>
      <c r="K491">
        <v>21.89183140447091</v>
      </c>
      <c r="L491">
        <v>283.96346488898229</v>
      </c>
      <c r="M491">
        <v>336.92207499308671</v>
      </c>
      <c r="N491">
        <v>170.43483142100359</v>
      </c>
      <c r="O491">
        <v>43.952842416576765</v>
      </c>
      <c r="P491">
        <v>52.150000398617856</v>
      </c>
      <c r="Q491">
        <v>269.7531701240801</v>
      </c>
      <c r="R491">
        <v>320.06072637100465</v>
      </c>
      <c r="S491">
        <v>0</v>
      </c>
      <c r="T491">
        <v>12.087441226797932</v>
      </c>
      <c r="U491">
        <v>8.1744175111169408</v>
      </c>
      <c r="V491">
        <v>0</v>
      </c>
      <c r="W491">
        <v>33.662936934129533</v>
      </c>
      <c r="X491">
        <v>2.963957603024824</v>
      </c>
      <c r="Y491">
        <v>0</v>
      </c>
      <c r="Z491">
        <v>0</v>
      </c>
      <c r="AA491">
        <v>123.28974885588288</v>
      </c>
      <c r="AB491">
        <v>10.872571576126601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4.7261901081185869</v>
      </c>
      <c r="AL491">
        <f t="shared" si="30"/>
        <v>0.86877800839442632</v>
      </c>
      <c r="AM491">
        <f t="shared" si="31"/>
        <v>1E-3</v>
      </c>
      <c r="AN491">
        <f t="shared" si="29"/>
        <v>1.2343356687058863E-2</v>
      </c>
      <c r="AO491">
        <f t="shared" si="32"/>
        <v>13.836529179151425</v>
      </c>
    </row>
    <row r="492" spans="1:41" x14ac:dyDescent="0.25">
      <c r="A492" s="2">
        <v>609</v>
      </c>
      <c r="B492" t="s">
        <v>76</v>
      </c>
      <c r="C492">
        <v>175.06863665714693</v>
      </c>
      <c r="D492">
        <v>148.46415969634742</v>
      </c>
      <c r="E492">
        <v>1.4996344641646542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10.837912867660028</v>
      </c>
      <c r="R492">
        <v>12.859439855076698</v>
      </c>
      <c r="S492">
        <v>0</v>
      </c>
      <c r="T492">
        <v>0</v>
      </c>
      <c r="U492">
        <v>0</v>
      </c>
      <c r="V492">
        <v>0</v>
      </c>
      <c r="W492">
        <v>0.96950461689851253</v>
      </c>
      <c r="X492">
        <v>0.13884753879323553</v>
      </c>
      <c r="Y492">
        <v>0</v>
      </c>
      <c r="Z492">
        <v>0</v>
      </c>
      <c r="AA492">
        <v>0.26291652034248297</v>
      </c>
      <c r="AB492">
        <v>3.6221097863911395E-2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L492">
        <f t="shared" si="30"/>
        <v>0.85660000000000003</v>
      </c>
      <c r="AM492">
        <f t="shared" si="31"/>
        <v>1E-3</v>
      </c>
      <c r="AN492">
        <f t="shared" si="29"/>
        <v>8.0396454829002838E-3</v>
      </c>
      <c r="AO492">
        <f t="shared" si="32"/>
        <v>0.17506863665714692</v>
      </c>
    </row>
    <row r="493" spans="1:41" x14ac:dyDescent="0.25">
      <c r="A493" s="2">
        <v>610</v>
      </c>
      <c r="B493" t="s">
        <v>99</v>
      </c>
      <c r="C493">
        <v>34547.49909891282</v>
      </c>
      <c r="D493">
        <v>29297.45383234118</v>
      </c>
      <c r="E493">
        <v>295.93389578754625</v>
      </c>
      <c r="F493">
        <v>32.5174653737689</v>
      </c>
      <c r="G493">
        <v>320.55271942531692</v>
      </c>
      <c r="H493">
        <v>9.4678729898194849</v>
      </c>
      <c r="I493">
        <v>93.332118305154637</v>
      </c>
      <c r="J493">
        <v>1.274597925431977</v>
      </c>
      <c r="K493">
        <v>12.564348555434753</v>
      </c>
      <c r="L493">
        <v>86.768543864168365</v>
      </c>
      <c r="M493">
        <v>855.35090384855187</v>
      </c>
      <c r="N493">
        <v>142.20251565631074</v>
      </c>
      <c r="O493">
        <v>5.8153653776636522</v>
      </c>
      <c r="P493">
        <v>57.327261948076426</v>
      </c>
      <c r="Q493">
        <v>2640.0075385517639</v>
      </c>
      <c r="R493">
        <v>0</v>
      </c>
      <c r="S493">
        <v>265.49280847421852</v>
      </c>
      <c r="T493">
        <v>0.44064838977793014</v>
      </c>
      <c r="U493">
        <v>12.67555488516753</v>
      </c>
      <c r="V493">
        <v>0</v>
      </c>
      <c r="W493">
        <v>0</v>
      </c>
      <c r="X493">
        <v>0</v>
      </c>
      <c r="Y493">
        <v>2.5800173915225986</v>
      </c>
      <c r="Z493">
        <v>0</v>
      </c>
      <c r="AA493">
        <v>323.5640403883578</v>
      </c>
      <c r="AB493">
        <v>34.547499098912823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57.629550334675649</v>
      </c>
      <c r="AL493">
        <f t="shared" si="30"/>
        <v>0.85660000000000014</v>
      </c>
      <c r="AM493">
        <f t="shared" si="31"/>
        <v>1E-3</v>
      </c>
      <c r="AN493">
        <f t="shared" si="29"/>
        <v>1.036577317686478E-2</v>
      </c>
      <c r="AO493">
        <f t="shared" si="32"/>
        <v>34.547499098912823</v>
      </c>
    </row>
    <row r="494" spans="1:41" x14ac:dyDescent="0.25">
      <c r="A494" s="2">
        <v>611</v>
      </c>
      <c r="B494" t="s">
        <v>99</v>
      </c>
      <c r="C494">
        <v>1672.1216641165097</v>
      </c>
      <c r="D494">
        <v>1652.5211922895144</v>
      </c>
      <c r="E494">
        <v>16.692130172341063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1.0654228453550136</v>
      </c>
      <c r="R494">
        <v>0</v>
      </c>
      <c r="S494">
        <v>0.10718923353076329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6.3607911651900884E-2</v>
      </c>
      <c r="AB494">
        <v>1.6721216641165098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L494">
        <f t="shared" si="30"/>
        <v>0.99826068777346355</v>
      </c>
      <c r="AM494">
        <f t="shared" si="31"/>
        <v>1E-3</v>
      </c>
      <c r="AN494">
        <f t="shared" si="29"/>
        <v>1.0380402413394418E-3</v>
      </c>
      <c r="AO494">
        <f t="shared" si="32"/>
        <v>1.6721216641165098</v>
      </c>
    </row>
    <row r="495" spans="1:41" x14ac:dyDescent="0.25">
      <c r="A495" s="2">
        <v>612</v>
      </c>
      <c r="B495" t="s">
        <v>99</v>
      </c>
      <c r="C495">
        <v>4.1707127129388448</v>
      </c>
      <c r="D495">
        <v>4.1290055858094563</v>
      </c>
      <c r="E495">
        <v>4.1707127129388441E-2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L495">
        <f t="shared" si="30"/>
        <v>1</v>
      </c>
      <c r="AM495">
        <f t="shared" si="31"/>
        <v>0</v>
      </c>
      <c r="AN495">
        <f t="shared" si="29"/>
        <v>0</v>
      </c>
      <c r="AO495">
        <f t="shared" si="32"/>
        <v>0</v>
      </c>
    </row>
    <row r="496" spans="1:41" x14ac:dyDescent="0.25">
      <c r="A496" s="2">
        <v>613</v>
      </c>
      <c r="B496" t="s">
        <v>99</v>
      </c>
      <c r="C496">
        <v>54.089946259888983</v>
      </c>
      <c r="D496">
        <v>45.870114066413002</v>
      </c>
      <c r="E496">
        <v>0.46333389980788059</v>
      </c>
      <c r="F496">
        <v>6.8449427137991264E-2</v>
      </c>
      <c r="G496">
        <v>0.67482281035383029</v>
      </c>
      <c r="H496">
        <v>1.9933199470257019E-2</v>
      </c>
      <c r="I496">
        <v>0.1964941133316998</v>
      </c>
      <c r="J496">
        <v>2.67894929830449E-3</v>
      </c>
      <c r="K496">
        <v>2.6448948580718067E-2</v>
      </c>
      <c r="L496">
        <v>0.18266800605663799</v>
      </c>
      <c r="M496">
        <v>1.8006853301094854</v>
      </c>
      <c r="N496">
        <v>0.29936123260544928</v>
      </c>
      <c r="O496">
        <v>1.2236894842522385E-2</v>
      </c>
      <c r="P496">
        <v>0.12068893618463281</v>
      </c>
      <c r="Q496">
        <v>3.064281314372626</v>
      </c>
      <c r="R496">
        <v>0</v>
      </c>
      <c r="S496">
        <v>0.30815927757854544</v>
      </c>
      <c r="T496">
        <v>9.3082138906299501E-4</v>
      </c>
      <c r="U496">
        <v>2.6675978182269293E-2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0.89789310791415677</v>
      </c>
      <c r="AB496">
        <v>5.4089946259888964E-2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L496">
        <f t="shared" si="30"/>
        <v>0.85659999999999958</v>
      </c>
      <c r="AM496">
        <f t="shared" si="31"/>
        <v>9.9999999999999959E-4</v>
      </c>
      <c r="AN496">
        <f t="shared" si="29"/>
        <v>1.7599999999999994E-2</v>
      </c>
      <c r="AO496">
        <f t="shared" si="32"/>
        <v>5.4089946259888964E-2</v>
      </c>
    </row>
    <row r="497" spans="1:41" x14ac:dyDescent="0.25">
      <c r="A497" s="2">
        <v>614</v>
      </c>
      <c r="B497" t="s">
        <v>8</v>
      </c>
      <c r="C497">
        <v>55.70229989427704</v>
      </c>
      <c r="D497">
        <v>47.237445184700967</v>
      </c>
      <c r="E497">
        <v>0.47714490473674687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7.2547899119094392</v>
      </c>
      <c r="R497">
        <v>0</v>
      </c>
      <c r="S497">
        <v>0.73291989292988735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L497">
        <f t="shared" si="30"/>
        <v>0.85660000000000003</v>
      </c>
      <c r="AM497">
        <f t="shared" si="31"/>
        <v>0</v>
      </c>
      <c r="AN497">
        <f t="shared" si="29"/>
        <v>0</v>
      </c>
      <c r="AO497">
        <f t="shared" si="32"/>
        <v>0</v>
      </c>
    </row>
    <row r="498" spans="1:41" x14ac:dyDescent="0.25">
      <c r="A498" s="2">
        <v>615</v>
      </c>
      <c r="B498" t="s">
        <v>8</v>
      </c>
      <c r="C498">
        <v>33.346693449846768</v>
      </c>
      <c r="D498">
        <v>28.28148775723891</v>
      </c>
      <c r="E498">
        <v>0.28567133451430782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3.7915151932807425</v>
      </c>
      <c r="R498">
        <v>0</v>
      </c>
      <c r="S498">
        <v>0.38304050579524362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0.51792386618951702</v>
      </c>
      <c r="AB498">
        <v>3.0569316457244453E-2</v>
      </c>
      <c r="AC498">
        <v>0</v>
      </c>
      <c r="AD498">
        <v>3.5677395686625153E-2</v>
      </c>
      <c r="AE498">
        <v>2.7801571497520694E-3</v>
      </c>
      <c r="AF498">
        <v>2.0808080684175268E-2</v>
      </c>
      <c r="AG498">
        <v>0</v>
      </c>
      <c r="AH498">
        <v>0</v>
      </c>
      <c r="AL498">
        <f t="shared" si="30"/>
        <v>0.85667141585471007</v>
      </c>
      <c r="AM498">
        <f t="shared" si="31"/>
        <v>1.0000833712989845E-3</v>
      </c>
      <c r="AN498">
        <f t="shared" si="29"/>
        <v>1.760146733486213E-2</v>
      </c>
      <c r="AO498">
        <f t="shared" si="32"/>
        <v>3.334947360699652E-2</v>
      </c>
    </row>
    <row r="499" spans="1:41" x14ac:dyDescent="0.25">
      <c r="A499" s="2">
        <v>616</v>
      </c>
      <c r="B499" t="s">
        <v>8</v>
      </c>
      <c r="C499">
        <v>75.160896013295968</v>
      </c>
      <c r="D499">
        <v>74.330818164207784</v>
      </c>
      <c r="E499">
        <v>0.75491695307487205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7.5160896013295966E-2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L499">
        <f t="shared" si="30"/>
        <v>0.99899999999999978</v>
      </c>
      <c r="AM499">
        <f t="shared" si="31"/>
        <v>1E-3</v>
      </c>
      <c r="AN499">
        <f t="shared" si="29"/>
        <v>1E-3</v>
      </c>
      <c r="AO499">
        <f t="shared" si="32"/>
        <v>7.5160896013295966E-2</v>
      </c>
    </row>
    <row r="500" spans="1:41" x14ac:dyDescent="0.25">
      <c r="A500" s="2">
        <v>617</v>
      </c>
      <c r="B500" t="s">
        <v>8</v>
      </c>
      <c r="C500">
        <v>16038.891579436131</v>
      </c>
      <c r="D500">
        <v>13601.525802495113</v>
      </c>
      <c r="E500">
        <v>137.38872444987783</v>
      </c>
      <c r="F500">
        <v>2.4649533583254328</v>
      </c>
      <c r="G500">
        <v>19.634146002088482</v>
      </c>
      <c r="H500">
        <v>0.42740101843616413</v>
      </c>
      <c r="I500">
        <v>3.4060575601167637</v>
      </c>
      <c r="J500">
        <v>0.49315505667849996</v>
      </c>
      <c r="K500">
        <v>3.9238704345612692</v>
      </c>
      <c r="L500">
        <v>48.972761271033058</v>
      </c>
      <c r="M500">
        <v>390.04124465696663</v>
      </c>
      <c r="N500">
        <v>60.330122669685295</v>
      </c>
      <c r="O500">
        <v>3.0419446732137252</v>
      </c>
      <c r="P500">
        <v>24.227884379998997</v>
      </c>
      <c r="Q500">
        <v>1278.0149399564359</v>
      </c>
      <c r="R500">
        <v>0</v>
      </c>
      <c r="S500">
        <v>129.11200871867871</v>
      </c>
      <c r="T500">
        <v>0.34438660310093233</v>
      </c>
      <c r="U500">
        <v>5.4304589181094514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43.337499322260683</v>
      </c>
      <c r="AB500">
        <v>16.038891579436132</v>
      </c>
      <c r="AC500">
        <v>178.95281330202243</v>
      </c>
      <c r="AD500">
        <v>0</v>
      </c>
      <c r="AE500">
        <v>0</v>
      </c>
      <c r="AF500">
        <v>0</v>
      </c>
      <c r="AG500">
        <v>0</v>
      </c>
      <c r="AH500">
        <v>91.782513009991945</v>
      </c>
      <c r="AL500">
        <f t="shared" si="30"/>
        <v>0.85660000000000003</v>
      </c>
      <c r="AM500">
        <f t="shared" si="31"/>
        <v>1E-3</v>
      </c>
      <c r="AN500">
        <f t="shared" si="29"/>
        <v>3.70202582937993E-3</v>
      </c>
      <c r="AO500">
        <f t="shared" si="32"/>
        <v>16.038891579436132</v>
      </c>
    </row>
    <row r="501" spans="1:41" x14ac:dyDescent="0.25">
      <c r="A501" s="2">
        <v>618</v>
      </c>
      <c r="B501" t="s">
        <v>8</v>
      </c>
      <c r="C501">
        <v>875.89865474805765</v>
      </c>
      <c r="D501">
        <v>742.79125344480519</v>
      </c>
      <c r="E501">
        <v>7.5035342123807531</v>
      </c>
      <c r="F501">
        <v>0.12539700461680445</v>
      </c>
      <c r="G501">
        <v>0.99938436193457636</v>
      </c>
      <c r="H501">
        <v>2.1666868506588222E-2</v>
      </c>
      <c r="I501">
        <v>0.17360578012410688</v>
      </c>
      <c r="J501">
        <v>2.4916899405498943E-2</v>
      </c>
      <c r="K501">
        <v>0.19987686155348078</v>
      </c>
      <c r="L501">
        <v>2.4930440927818243</v>
      </c>
      <c r="M501">
        <v>19.855790715031969</v>
      </c>
      <c r="N501">
        <v>3.0712786875908478</v>
      </c>
      <c r="O501">
        <v>0.15491812182013454</v>
      </c>
      <c r="P501">
        <v>1.233386493488611</v>
      </c>
      <c r="Q501">
        <v>64.099262726634407</v>
      </c>
      <c r="R501">
        <v>0</v>
      </c>
      <c r="S501">
        <v>6.47561031919148</v>
      </c>
      <c r="T501">
        <v>1.7604330560039478E-2</v>
      </c>
      <c r="U501">
        <v>0.27652341622841486</v>
      </c>
      <c r="V501">
        <v>0</v>
      </c>
      <c r="W501">
        <v>0</v>
      </c>
      <c r="X501">
        <v>0</v>
      </c>
      <c r="Y501">
        <v>7.1065960328146982</v>
      </c>
      <c r="Z501">
        <v>0</v>
      </c>
      <c r="AA501">
        <v>14.539917668817752</v>
      </c>
      <c r="AB501">
        <v>0.87589865474805728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3.8591880550221185</v>
      </c>
      <c r="AL501">
        <f t="shared" si="30"/>
        <v>0.85659999999999969</v>
      </c>
      <c r="AM501">
        <f t="shared" si="31"/>
        <v>9.9999999999999959E-4</v>
      </c>
      <c r="AN501">
        <f t="shared" si="29"/>
        <v>1.7599999999999994E-2</v>
      </c>
      <c r="AO501">
        <f t="shared" si="32"/>
        <v>0.87589865474805728</v>
      </c>
    </row>
    <row r="502" spans="1:41" x14ac:dyDescent="0.25">
      <c r="A502" s="2">
        <v>619</v>
      </c>
      <c r="B502" t="s">
        <v>8</v>
      </c>
      <c r="C502">
        <v>4.6327499894565429</v>
      </c>
      <c r="D502">
        <v>4.5864226383589921</v>
      </c>
      <c r="E502">
        <v>4.6327351097550755E-2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L502">
        <f t="shared" si="30"/>
        <v>1</v>
      </c>
      <c r="AM502">
        <f t="shared" si="31"/>
        <v>0</v>
      </c>
      <c r="AN502">
        <f t="shared" si="29"/>
        <v>0</v>
      </c>
      <c r="AO502">
        <f t="shared" si="32"/>
        <v>0</v>
      </c>
    </row>
    <row r="503" spans="1:41" x14ac:dyDescent="0.25">
      <c r="A503" s="2">
        <v>620</v>
      </c>
      <c r="B503" t="s">
        <v>8</v>
      </c>
      <c r="C503">
        <v>12037.65042591991</v>
      </c>
      <c r="D503">
        <v>11710.510918854006</v>
      </c>
      <c r="E503">
        <v>118.28815738366804</v>
      </c>
      <c r="F503">
        <v>0.12759328094490588</v>
      </c>
      <c r="G503">
        <v>1.0175564368011714</v>
      </c>
      <c r="H503">
        <v>2.2328824165358533E-2</v>
      </c>
      <c r="I503">
        <v>0.1765040280076797</v>
      </c>
      <c r="J503">
        <v>2.5518656188981179E-2</v>
      </c>
      <c r="K503">
        <v>0.20308597217064189</v>
      </c>
      <c r="L503">
        <v>2.5380431197901534</v>
      </c>
      <c r="M503">
        <v>20.22034519774396</v>
      </c>
      <c r="N503">
        <v>3.1281618315048751</v>
      </c>
      <c r="O503">
        <v>0.15842832383992481</v>
      </c>
      <c r="P503">
        <v>1.2557305399661154</v>
      </c>
      <c r="Q503">
        <v>68.456948564543339</v>
      </c>
      <c r="R503">
        <v>0</v>
      </c>
      <c r="S503">
        <v>6.9158303311241323</v>
      </c>
      <c r="T503">
        <v>1.8075715863805675E-2</v>
      </c>
      <c r="U503">
        <v>0.28176849542000054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12.037650425919908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92.267779938237226</v>
      </c>
      <c r="AL503">
        <f t="shared" si="30"/>
        <v>0.98265015660925581</v>
      </c>
      <c r="AM503">
        <f t="shared" si="31"/>
        <v>9.999999999999998E-4</v>
      </c>
      <c r="AN503">
        <f t="shared" si="29"/>
        <v>9.999999999999998E-4</v>
      </c>
      <c r="AO503">
        <f t="shared" si="32"/>
        <v>12.037650425919908</v>
      </c>
    </row>
    <row r="504" spans="1:41" x14ac:dyDescent="0.25">
      <c r="A504" s="2">
        <v>621</v>
      </c>
      <c r="B504" t="s">
        <v>8</v>
      </c>
      <c r="C504">
        <v>745.16370424212664</v>
      </c>
      <c r="D504">
        <v>732.88963827381542</v>
      </c>
      <c r="E504">
        <v>7.4029392647060321</v>
      </c>
      <c r="F504">
        <v>8.8794037430951801E-3</v>
      </c>
      <c r="G504">
        <v>0.45038310862406838</v>
      </c>
      <c r="H504">
        <v>2.3431759620685081E-3</v>
      </c>
      <c r="I504">
        <v>0.12098188227383408</v>
      </c>
      <c r="J504">
        <v>2.4665012658445993E-4</v>
      </c>
      <c r="K504">
        <v>1.2085855228370584E-2</v>
      </c>
      <c r="L504">
        <v>5.0933247359777972E-2</v>
      </c>
      <c r="M504">
        <v>2.5663943154665265</v>
      </c>
      <c r="N504">
        <v>0.42423820884586694</v>
      </c>
      <c r="O504">
        <v>8.6327539988183977E-3</v>
      </c>
      <c r="P504">
        <v>0.43657070222595895</v>
      </c>
      <c r="Q504">
        <v>0</v>
      </c>
      <c r="R504">
        <v>0</v>
      </c>
      <c r="S504">
        <v>0</v>
      </c>
      <c r="T504">
        <v>3.6997517137793136E-4</v>
      </c>
      <c r="U504">
        <v>4.3903720336847724E-2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0.74516370424212675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L504">
        <f t="shared" si="30"/>
        <v>0.99346301131432668</v>
      </c>
      <c r="AM504">
        <f t="shared" si="31"/>
        <v>1.0000000000000002E-3</v>
      </c>
      <c r="AN504">
        <f t="shared" si="29"/>
        <v>1.0000000000000002E-3</v>
      </c>
      <c r="AO504">
        <f t="shared" si="32"/>
        <v>0.74516370424212675</v>
      </c>
    </row>
    <row r="505" spans="1:41" x14ac:dyDescent="0.25">
      <c r="A505" s="2">
        <v>622</v>
      </c>
      <c r="B505" t="s">
        <v>8</v>
      </c>
      <c r="C505">
        <v>5.3249661941606901</v>
      </c>
      <c r="D505">
        <v>4.5157518244297705</v>
      </c>
      <c r="E505">
        <v>4.5614217488274544E-2</v>
      </c>
      <c r="F505">
        <v>1.715775622839936E-3</v>
      </c>
      <c r="G505">
        <v>1.3690460227679497E-2</v>
      </c>
      <c r="H505">
        <v>3.002607393587879E-4</v>
      </c>
      <c r="I505">
        <v>2.373489638999996E-3</v>
      </c>
      <c r="J505">
        <v>3.4315513886611798E-4</v>
      </c>
      <c r="K505">
        <v>2.7380919740452457E-3</v>
      </c>
      <c r="L505">
        <v>3.4136787966692228E-2</v>
      </c>
      <c r="M505">
        <v>0.27190041124271264</v>
      </c>
      <c r="N505">
        <v>4.2057950992372049E-2</v>
      </c>
      <c r="O505">
        <v>2.1232723502434504E-3</v>
      </c>
      <c r="P505">
        <v>1.6886092458370219E-2</v>
      </c>
      <c r="Q505">
        <v>0.33723373020674491</v>
      </c>
      <c r="R505">
        <v>0</v>
      </c>
      <c r="S505">
        <v>3.4068600787742806E-2</v>
      </c>
      <c r="T505">
        <v>2.43068237661631E-4</v>
      </c>
      <c r="U505">
        <v>3.7890046583133859E-3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L505">
        <f t="shared" si="30"/>
        <v>0.85659999999999969</v>
      </c>
      <c r="AM505">
        <f t="shared" si="31"/>
        <v>0</v>
      </c>
      <c r="AN505">
        <f t="shared" si="29"/>
        <v>0</v>
      </c>
      <c r="AO505">
        <f t="shared" si="32"/>
        <v>0</v>
      </c>
    </row>
    <row r="506" spans="1:41" x14ac:dyDescent="0.25">
      <c r="A506" s="2">
        <v>623</v>
      </c>
      <c r="B506" t="s">
        <v>8</v>
      </c>
      <c r="C506">
        <v>0.40745788328449473</v>
      </c>
      <c r="D506">
        <v>0.34553808357691901</v>
      </c>
      <c r="E506">
        <v>3.4903392445791797E-3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5.3068408767591793E-2</v>
      </c>
      <c r="R506">
        <v>0</v>
      </c>
      <c r="S506">
        <v>5.3610516954047272E-3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L506">
        <f t="shared" si="30"/>
        <v>0.85660000000000003</v>
      </c>
      <c r="AM506">
        <f t="shared" si="31"/>
        <v>0</v>
      </c>
      <c r="AN506">
        <f t="shared" si="29"/>
        <v>0</v>
      </c>
      <c r="AO506">
        <f t="shared" si="32"/>
        <v>0</v>
      </c>
    </row>
    <row r="507" spans="1:41" x14ac:dyDescent="0.25">
      <c r="A507" s="2">
        <v>624</v>
      </c>
      <c r="B507" t="s">
        <v>8</v>
      </c>
      <c r="C507">
        <v>9.0819212517068948</v>
      </c>
      <c r="D507">
        <v>8.9911014041730706</v>
      </c>
      <c r="E507">
        <v>9.081984753382398E-2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L507">
        <f t="shared" si="30"/>
        <v>1</v>
      </c>
      <c r="AM507">
        <f t="shared" si="31"/>
        <v>0</v>
      </c>
      <c r="AN507">
        <f t="shared" si="29"/>
        <v>0</v>
      </c>
      <c r="AO507">
        <f t="shared" si="32"/>
        <v>0</v>
      </c>
    </row>
    <row r="508" spans="1:41" x14ac:dyDescent="0.25">
      <c r="A508" s="2">
        <v>625</v>
      </c>
      <c r="B508" t="s">
        <v>31</v>
      </c>
      <c r="C508">
        <v>47.946259190149085</v>
      </c>
      <c r="D508">
        <v>40.660057940375246</v>
      </c>
      <c r="E508">
        <v>0.41070768190646761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5.4804927207404264</v>
      </c>
      <c r="R508">
        <v>0</v>
      </c>
      <c r="S508">
        <v>0.55114668538032929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0.79590790255647492</v>
      </c>
      <c r="AB508">
        <v>4.7946259190149096E-2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L508">
        <f t="shared" si="30"/>
        <v>0.85660000000000014</v>
      </c>
      <c r="AM508">
        <f t="shared" si="31"/>
        <v>1.0000000000000002E-3</v>
      </c>
      <c r="AN508">
        <f t="shared" si="29"/>
        <v>1.7600000000000001E-2</v>
      </c>
      <c r="AO508">
        <f t="shared" si="32"/>
        <v>4.7946259190149096E-2</v>
      </c>
    </row>
    <row r="509" spans="1:41" x14ac:dyDescent="0.25">
      <c r="A509" s="2">
        <v>626</v>
      </c>
      <c r="B509" t="s">
        <v>31</v>
      </c>
      <c r="C509">
        <v>2.1951119541783393</v>
      </c>
      <c r="D509">
        <v>2.1731608346365561</v>
      </c>
      <c r="E509">
        <v>2.1951119541783391E-2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L509">
        <f t="shared" si="30"/>
        <v>1</v>
      </c>
      <c r="AM509">
        <f t="shared" si="31"/>
        <v>0</v>
      </c>
      <c r="AN509">
        <f t="shared" si="29"/>
        <v>0</v>
      </c>
      <c r="AO509">
        <f t="shared" si="32"/>
        <v>0</v>
      </c>
    </row>
    <row r="510" spans="1:41" x14ac:dyDescent="0.25">
      <c r="A510" s="2">
        <v>627</v>
      </c>
      <c r="B510" t="s">
        <v>31</v>
      </c>
      <c r="C510">
        <v>53.313090501858376</v>
      </c>
      <c r="D510">
        <v>45.212555128728717</v>
      </c>
      <c r="E510">
        <v>0.45669265853966634</v>
      </c>
      <c r="F510">
        <v>1.7312921278273684E-2</v>
      </c>
      <c r="G510">
        <v>0.17066743068373857</v>
      </c>
      <c r="H510">
        <v>5.0408529875581058E-3</v>
      </c>
      <c r="I510">
        <v>4.9691504797358933E-2</v>
      </c>
      <c r="J510">
        <v>6.7866605941023777E-4</v>
      </c>
      <c r="K510">
        <v>6.6894249230567346E-3</v>
      </c>
      <c r="L510">
        <v>4.6196976251990512E-2</v>
      </c>
      <c r="M510">
        <v>0.45540274453807289</v>
      </c>
      <c r="N510">
        <v>7.5710965297056121E-2</v>
      </c>
      <c r="O510">
        <v>3.0961442302154009E-3</v>
      </c>
      <c r="P510">
        <v>3.0522016237794772E-2</v>
      </c>
      <c r="Q510">
        <v>2.1870172155388339</v>
      </c>
      <c r="R510">
        <v>0</v>
      </c>
      <c r="S510">
        <v>0.21993771559689629</v>
      </c>
      <c r="T510">
        <v>2.3457759078203834E-4</v>
      </c>
      <c r="U510">
        <v>6.7486523806969522E-3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0.84569975329548919</v>
      </c>
      <c r="AB510">
        <v>5.1850086867593612E-2</v>
      </c>
      <c r="AC510">
        <v>0</v>
      </c>
      <c r="AD510">
        <v>3.9321859205859434E-2</v>
      </c>
      <c r="AE510">
        <v>1.4644681023671482E-3</v>
      </c>
      <c r="AF510">
        <v>0</v>
      </c>
      <c r="AG510">
        <v>0</v>
      </c>
      <c r="AH510">
        <v>3.4320232068293284</v>
      </c>
      <c r="AL510">
        <f t="shared" si="30"/>
        <v>0.85662353011923875</v>
      </c>
      <c r="AM510">
        <f t="shared" si="31"/>
        <v>1.0000274692029405E-3</v>
      </c>
      <c r="AN510">
        <f t="shared" si="29"/>
        <v>1.7600483457971754E-2</v>
      </c>
      <c r="AO510">
        <f t="shared" si="32"/>
        <v>5.3314554969960758E-2</v>
      </c>
    </row>
    <row r="511" spans="1:41" x14ac:dyDescent="0.25">
      <c r="A511" s="2">
        <v>628</v>
      </c>
      <c r="B511" t="s">
        <v>31</v>
      </c>
      <c r="C511">
        <v>52.17064519751063</v>
      </c>
      <c r="D511">
        <v>44.242481506313752</v>
      </c>
      <c r="E511">
        <v>0.44689316987385935</v>
      </c>
      <c r="F511">
        <v>5.2052164010680857E-2</v>
      </c>
      <c r="G511">
        <v>0.51311934338758547</v>
      </c>
      <c r="H511">
        <v>1.5155410708358708E-2</v>
      </c>
      <c r="I511">
        <v>0.1494001262766525</v>
      </c>
      <c r="J511">
        <v>2.0405721434169051E-3</v>
      </c>
      <c r="K511">
        <v>2.011193805804299E-2</v>
      </c>
      <c r="L511">
        <v>0.13889353364785392</v>
      </c>
      <c r="M511">
        <v>1.3691894679231849</v>
      </c>
      <c r="N511">
        <v>0.22762825719577381</v>
      </c>
      <c r="O511">
        <v>9.3089087123932289E-3</v>
      </c>
      <c r="P511">
        <v>9.17660641930194E-2</v>
      </c>
      <c r="Q511">
        <v>3.5921596307383945</v>
      </c>
      <c r="R511">
        <v>0</v>
      </c>
      <c r="S511">
        <v>0.36124646916738368</v>
      </c>
      <c r="T511">
        <v>7.0494906043128895E-4</v>
      </c>
      <c r="U511">
        <v>2.029033062366483E-2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0.86603271027867634</v>
      </c>
      <c r="AB511">
        <v>5.2170645197510628E-2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L511">
        <f t="shared" si="30"/>
        <v>0.85660000000000014</v>
      </c>
      <c r="AM511">
        <f t="shared" si="31"/>
        <v>1E-3</v>
      </c>
      <c r="AN511">
        <f t="shared" si="29"/>
        <v>1.7599999999999998E-2</v>
      </c>
      <c r="AO511">
        <f t="shared" si="32"/>
        <v>5.2170645197510628E-2</v>
      </c>
    </row>
    <row r="512" spans="1:41" x14ac:dyDescent="0.25">
      <c r="A512" s="2">
        <v>629</v>
      </c>
      <c r="B512" t="s">
        <v>31</v>
      </c>
      <c r="C512">
        <v>4328.1916218919378</v>
      </c>
      <c r="D512">
        <v>4208.973738890646</v>
      </c>
      <c r="E512">
        <v>42.514832507406048</v>
      </c>
      <c r="F512">
        <v>0.1824495914114061</v>
      </c>
      <c r="G512">
        <v>1.7987169677248855</v>
      </c>
      <c r="H512">
        <v>5.3131256913791274E-2</v>
      </c>
      <c r="I512">
        <v>0.52374829404842882</v>
      </c>
      <c r="J512">
        <v>7.1406471218843125E-3</v>
      </c>
      <c r="K512">
        <v>7.0498761838942589E-2</v>
      </c>
      <c r="L512">
        <v>0.48689528112167491</v>
      </c>
      <c r="M512">
        <v>4.7996647521487175</v>
      </c>
      <c r="N512">
        <v>0.79793705889124211</v>
      </c>
      <c r="O512">
        <v>3.2617021902340948E-2</v>
      </c>
      <c r="P512">
        <v>0.32169220423675432</v>
      </c>
      <c r="Q512">
        <v>51.213914374649448</v>
      </c>
      <c r="R512">
        <v>0</v>
      </c>
      <c r="S512">
        <v>5.1503244110251156</v>
      </c>
      <c r="T512">
        <v>2.4810723655754575E-3</v>
      </c>
      <c r="U512">
        <v>7.1103901425542973E-2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5.1269424268384238</v>
      </c>
      <c r="AB512">
        <v>4.3281916218919365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1.7356008483285084</v>
      </c>
      <c r="AL512">
        <f t="shared" si="30"/>
        <v>0.98227826834054144</v>
      </c>
      <c r="AM512">
        <f t="shared" si="31"/>
        <v>9.999999999999998E-4</v>
      </c>
      <c r="AN512">
        <f t="shared" si="29"/>
        <v>2.1845460817645906E-3</v>
      </c>
      <c r="AO512">
        <f t="shared" si="32"/>
        <v>4.3281916218919365</v>
      </c>
    </row>
    <row r="513" spans="1:41" x14ac:dyDescent="0.25">
      <c r="A513" s="2">
        <v>630</v>
      </c>
      <c r="B513" t="s">
        <v>31</v>
      </c>
      <c r="C513">
        <v>15903.6398313189</v>
      </c>
      <c r="D513">
        <v>13488.503097214549</v>
      </c>
      <c r="E513">
        <v>136.24740197393282</v>
      </c>
      <c r="F513">
        <v>13.212007199553735</v>
      </c>
      <c r="G513">
        <v>130.24200698281189</v>
      </c>
      <c r="H513">
        <v>3.8468727005664132</v>
      </c>
      <c r="I513">
        <v>37.921165463649174</v>
      </c>
      <c r="J513">
        <v>0.51776416142410864</v>
      </c>
      <c r="K513">
        <v>5.1049247306976397</v>
      </c>
      <c r="L513">
        <v>35.254436873164643</v>
      </c>
      <c r="M513">
        <v>347.53290944838506</v>
      </c>
      <c r="N513">
        <v>57.777720713673482</v>
      </c>
      <c r="O513">
        <v>2.3630164872358832</v>
      </c>
      <c r="P513">
        <v>23.292278942069789</v>
      </c>
      <c r="Q513">
        <v>1138.5593964720072</v>
      </c>
      <c r="R513">
        <v>0</v>
      </c>
      <c r="S513">
        <v>114.49935437569917</v>
      </c>
      <c r="T513">
        <v>0.17905781008135443</v>
      </c>
      <c r="U513">
        <v>5.1500308986619014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219.87742305981789</v>
      </c>
      <c r="AB513">
        <v>13.929641394440218</v>
      </c>
      <c r="AC513">
        <v>0</v>
      </c>
      <c r="AD513">
        <v>44.155799315303284</v>
      </c>
      <c r="AE513">
        <v>1.9759744112899744</v>
      </c>
      <c r="AF513">
        <v>0</v>
      </c>
      <c r="AG513">
        <v>0</v>
      </c>
      <c r="AH513">
        <v>85.473525101176492</v>
      </c>
      <c r="AL513">
        <f t="shared" si="30"/>
        <v>0.85670642970405919</v>
      </c>
      <c r="AM513">
        <f t="shared" si="31"/>
        <v>1.0001242466776317E-3</v>
      </c>
      <c r="AN513">
        <f t="shared" si="29"/>
        <v>1.7602186741526318E-2</v>
      </c>
      <c r="AO513">
        <f t="shared" si="32"/>
        <v>15.905615805730193</v>
      </c>
    </row>
    <row r="514" spans="1:41" x14ac:dyDescent="0.25">
      <c r="A514" s="2">
        <v>631</v>
      </c>
      <c r="B514" t="s">
        <v>32</v>
      </c>
      <c r="C514">
        <v>325.06886484669434</v>
      </c>
      <c r="D514">
        <v>275.67702104986989</v>
      </c>
      <c r="E514">
        <v>2.7846174869591067</v>
      </c>
      <c r="F514">
        <v>0.3079322174232641</v>
      </c>
      <c r="G514">
        <v>3.0355362637919376</v>
      </c>
      <c r="H514">
        <v>8.9657950452959656E-2</v>
      </c>
      <c r="I514">
        <v>0.88382630599445899</v>
      </c>
      <c r="J514">
        <v>1.2070934835610907E-2</v>
      </c>
      <c r="K514">
        <v>0.11897988887804289</v>
      </c>
      <c r="L514">
        <v>0.82167169288623776</v>
      </c>
      <c r="M514">
        <v>8.0999142023611181</v>
      </c>
      <c r="N514">
        <v>1.34661534309841</v>
      </c>
      <c r="O514">
        <v>5.5068843839133984E-2</v>
      </c>
      <c r="P514">
        <v>0.54287268966720481</v>
      </c>
      <c r="Q514">
        <v>18.927161932740354</v>
      </c>
      <c r="R514">
        <v>0</v>
      </c>
      <c r="S514">
        <v>1.9034128897763736</v>
      </c>
      <c r="T514">
        <v>4.1722593504752957E-3</v>
      </c>
      <c r="U514">
        <v>0.12003332417474134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3.1668940777844616</v>
      </c>
      <c r="AB514">
        <v>0.31614841161128382</v>
      </c>
      <c r="AC514">
        <v>0</v>
      </c>
      <c r="AD514">
        <v>0.14724866900014369</v>
      </c>
      <c r="AE514">
        <v>8.9293826180286261E-3</v>
      </c>
      <c r="AF514">
        <v>0</v>
      </c>
      <c r="AG514">
        <v>0</v>
      </c>
      <c r="AH514">
        <v>6.7080084121991694</v>
      </c>
      <c r="AL514">
        <f t="shared" si="30"/>
        <v>0.85662353011923875</v>
      </c>
      <c r="AM514">
        <f t="shared" si="31"/>
        <v>1.0000274692029405E-3</v>
      </c>
      <c r="AN514">
        <f t="shared" ref="AN514:AN577" si="33">(SUM(AA514:AB514,AD514:AE514,W514:X514))/C514</f>
        <v>1.1195229486927976E-2</v>
      </c>
      <c r="AO514">
        <f t="shared" si="32"/>
        <v>0.32507779422931243</v>
      </c>
    </row>
    <row r="515" spans="1:41" x14ac:dyDescent="0.25">
      <c r="A515" s="2">
        <v>632</v>
      </c>
      <c r="B515" t="s">
        <v>32</v>
      </c>
      <c r="C515">
        <v>4378.1923675005637</v>
      </c>
      <c r="D515">
        <v>3713.1655654714709</v>
      </c>
      <c r="E515">
        <v>37.506688879523388</v>
      </c>
      <c r="F515">
        <v>0.68793969908091968</v>
      </c>
      <c r="G515">
        <v>5.4791574941642756</v>
      </c>
      <c r="H515">
        <v>0.11933521268293014</v>
      </c>
      <c r="I515">
        <v>0.95039011198717849</v>
      </c>
      <c r="J515">
        <v>0.13749672177088124</v>
      </c>
      <c r="K515">
        <v>1.0950602152014743</v>
      </c>
      <c r="L515">
        <v>13.666349619805931</v>
      </c>
      <c r="M515">
        <v>108.8453904073783</v>
      </c>
      <c r="N515">
        <v>16.835864465391207</v>
      </c>
      <c r="O515">
        <v>0.84890540291522654</v>
      </c>
      <c r="P515">
        <v>6.7610780762718061</v>
      </c>
      <c r="Q515">
        <v>333.52912050227036</v>
      </c>
      <c r="R515">
        <v>0</v>
      </c>
      <c r="S515">
        <v>33.695015449506279</v>
      </c>
      <c r="T515">
        <v>9.5990626590598982E-2</v>
      </c>
      <c r="U515">
        <v>1.5154286607120857</v>
      </c>
      <c r="V515">
        <v>0</v>
      </c>
      <c r="W515">
        <v>0</v>
      </c>
      <c r="X515">
        <v>0</v>
      </c>
      <c r="Y515">
        <v>3.1137160351803201</v>
      </c>
      <c r="Z515">
        <v>0</v>
      </c>
      <c r="AA515">
        <v>54.124741665357988</v>
      </c>
      <c r="AB515">
        <v>4.0135417982028461</v>
      </c>
      <c r="AC515">
        <v>9.5628824028244406</v>
      </c>
      <c r="AD515">
        <v>3.7284047924618076</v>
      </c>
      <c r="AE515">
        <v>0.36501558488260155</v>
      </c>
      <c r="AF515">
        <v>0.15871829611551699</v>
      </c>
      <c r="AG515">
        <v>0</v>
      </c>
      <c r="AH515">
        <v>28.555585493697887</v>
      </c>
      <c r="AL515">
        <f t="shared" ref="AL515:AL578" si="34">(D515+E515)/C515</f>
        <v>0.85667141585471041</v>
      </c>
      <c r="AM515">
        <f t="shared" ref="AM515:AM578" si="35">(SUM(X515,AB515,AE515))/C515</f>
        <v>1.0000833712989847E-3</v>
      </c>
      <c r="AN515">
        <f t="shared" si="33"/>
        <v>1.4214017708050657E-2</v>
      </c>
      <c r="AO515">
        <f t="shared" ref="AO515:AO578" si="36">SUM(X515,AB515,AE515)</f>
        <v>4.3785573830854476</v>
      </c>
    </row>
    <row r="516" spans="1:41" x14ac:dyDescent="0.25">
      <c r="A516" s="2">
        <v>633</v>
      </c>
      <c r="B516" t="s">
        <v>32</v>
      </c>
      <c r="C516">
        <v>27487.798437489022</v>
      </c>
      <c r="D516">
        <v>23310.587964089744</v>
      </c>
      <c r="E516">
        <v>235.46017746334735</v>
      </c>
      <c r="F516">
        <v>23.975673793963288</v>
      </c>
      <c r="G516">
        <v>236.34717649604337</v>
      </c>
      <c r="H516">
        <v>6.9807123346992155</v>
      </c>
      <c r="I516">
        <v>68.814981287827763</v>
      </c>
      <c r="J516">
        <v>0.93990505473649866</v>
      </c>
      <c r="K516">
        <v>9.2637314011592231</v>
      </c>
      <c r="L516">
        <v>63.97555448700453</v>
      </c>
      <c r="M516">
        <v>630.66042822581699</v>
      </c>
      <c r="N516">
        <v>104.84753025242884</v>
      </c>
      <c r="O516">
        <v>4.2877633026040174</v>
      </c>
      <c r="P516">
        <v>42.268237301263149</v>
      </c>
      <c r="Q516">
        <v>1935.9658044587886</v>
      </c>
      <c r="R516">
        <v>0</v>
      </c>
      <c r="S516">
        <v>194.69090552241747</v>
      </c>
      <c r="T516">
        <v>0.3247055916982311</v>
      </c>
      <c r="U516">
        <v>9.3459005490113629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456.29745406231763</v>
      </c>
      <c r="AB516">
        <v>27.487798437489015</v>
      </c>
      <c r="AC516">
        <v>19.911304482580768</v>
      </c>
      <c r="AD516">
        <v>0</v>
      </c>
      <c r="AE516">
        <v>0</v>
      </c>
      <c r="AF516">
        <v>0</v>
      </c>
      <c r="AG516">
        <v>0</v>
      </c>
      <c r="AH516">
        <v>105.36472889407435</v>
      </c>
      <c r="AL516">
        <f t="shared" si="34"/>
        <v>0.85659999999999981</v>
      </c>
      <c r="AM516">
        <f t="shared" si="35"/>
        <v>9.999999999999998E-4</v>
      </c>
      <c r="AN516">
        <f t="shared" si="33"/>
        <v>1.7599999999999994E-2</v>
      </c>
      <c r="AO516">
        <f t="shared" si="36"/>
        <v>27.487798437489015</v>
      </c>
    </row>
    <row r="517" spans="1:41" x14ac:dyDescent="0.25">
      <c r="A517" s="2">
        <v>634</v>
      </c>
      <c r="B517" t="s">
        <v>32</v>
      </c>
      <c r="C517">
        <v>864.62143606934762</v>
      </c>
      <c r="D517">
        <v>733.31948170586236</v>
      </c>
      <c r="E517">
        <v>7.4072618347047925</v>
      </c>
      <c r="F517">
        <v>0.77464031976836756</v>
      </c>
      <c r="G517">
        <v>7.6362893550229956</v>
      </c>
      <c r="H517">
        <v>0.22554806804643765</v>
      </c>
      <c r="I517">
        <v>2.2233763043773234</v>
      </c>
      <c r="J517">
        <v>3.035730979496587E-2</v>
      </c>
      <c r="K517">
        <v>0.29930959513211886</v>
      </c>
      <c r="L517">
        <v>2.0670219021379599</v>
      </c>
      <c r="M517">
        <v>20.376389449304977</v>
      </c>
      <c r="N517">
        <v>3.3875967045067323</v>
      </c>
      <c r="O517">
        <v>0.13854729411229488</v>
      </c>
      <c r="P517">
        <v>1.3656621689116553</v>
      </c>
      <c r="Q517">
        <v>63.26060920867819</v>
      </c>
      <c r="R517">
        <v>0</v>
      </c>
      <c r="S517">
        <v>6.3618103142018629</v>
      </c>
      <c r="T517">
        <v>1.0498435034392739E-2</v>
      </c>
      <c r="U517">
        <v>0.30195423919320757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11.953913399800703</v>
      </c>
      <c r="AB517">
        <v>0.75730252156956201</v>
      </c>
      <c r="AC517">
        <v>0</v>
      </c>
      <c r="AD517">
        <v>2.4005857162084201</v>
      </c>
      <c r="AE517">
        <v>0.10742634084062605</v>
      </c>
      <c r="AF517">
        <v>0</v>
      </c>
      <c r="AG517">
        <v>0</v>
      </c>
      <c r="AH517">
        <v>0.3232802229781736</v>
      </c>
      <c r="AL517">
        <f t="shared" si="34"/>
        <v>0.85670642970405897</v>
      </c>
      <c r="AM517">
        <f t="shared" si="35"/>
        <v>1.0001242466776313E-3</v>
      </c>
      <c r="AN517">
        <f t="shared" si="33"/>
        <v>1.7602186741526311E-2</v>
      </c>
      <c r="AO517">
        <f t="shared" si="36"/>
        <v>0.86472886241018809</v>
      </c>
    </row>
    <row r="518" spans="1:41" x14ac:dyDescent="0.25">
      <c r="A518" s="2">
        <v>635</v>
      </c>
      <c r="B518" t="s">
        <v>10</v>
      </c>
      <c r="C518">
        <v>2.1199948026905071</v>
      </c>
      <c r="D518">
        <v>2.0987948462769288</v>
      </c>
      <c r="E518">
        <v>2.1199956413578434E-2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L518">
        <f t="shared" si="34"/>
        <v>1</v>
      </c>
      <c r="AM518">
        <f t="shared" si="35"/>
        <v>0</v>
      </c>
      <c r="AN518">
        <f t="shared" si="33"/>
        <v>0</v>
      </c>
      <c r="AO518">
        <f t="shared" si="36"/>
        <v>0</v>
      </c>
    </row>
    <row r="519" spans="1:41" x14ac:dyDescent="0.25">
      <c r="A519" s="2">
        <v>636</v>
      </c>
      <c r="B519" t="s">
        <v>10</v>
      </c>
      <c r="C519">
        <v>27.520000161404553</v>
      </c>
      <c r="D519">
        <v>23.337895518613387</v>
      </c>
      <c r="E519">
        <v>0.23573661964575326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3.1443553831484823</v>
      </c>
      <c r="R519">
        <v>0</v>
      </c>
      <c r="S519">
        <v>0.31766063715621018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0.45683200267931551</v>
      </c>
      <c r="AB519">
        <v>2.7520000161404549E-2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L519">
        <f t="shared" si="34"/>
        <v>0.85659999999999992</v>
      </c>
      <c r="AM519">
        <f t="shared" si="35"/>
        <v>9.999999999999998E-4</v>
      </c>
      <c r="AN519">
        <f t="shared" si="33"/>
        <v>1.7599999999999998E-2</v>
      </c>
      <c r="AO519">
        <f t="shared" si="36"/>
        <v>2.7520000161404549E-2</v>
      </c>
    </row>
    <row r="520" spans="1:41" x14ac:dyDescent="0.25">
      <c r="A520" s="2">
        <v>637</v>
      </c>
      <c r="B520" t="s">
        <v>10</v>
      </c>
      <c r="C520">
        <v>1662.0940684331676</v>
      </c>
      <c r="D520">
        <v>1541.086137279126</v>
      </c>
      <c r="E520">
        <v>15.566493812017635</v>
      </c>
      <c r="F520">
        <v>0.13899065488005455</v>
      </c>
      <c r="G520">
        <v>1.1069021312274172</v>
      </c>
      <c r="H520">
        <v>2.4116099171825767E-2</v>
      </c>
      <c r="I520">
        <v>0.19200218751316711</v>
      </c>
      <c r="J520">
        <v>2.7773750063543445E-2</v>
      </c>
      <c r="K520">
        <v>0.22123899227623395</v>
      </c>
      <c r="L520">
        <v>2.7609153422767094</v>
      </c>
      <c r="M520">
        <v>21.989298478125431</v>
      </c>
      <c r="N520">
        <v>3.4012477502094671</v>
      </c>
      <c r="O520">
        <v>0.17149496667902051</v>
      </c>
      <c r="P520">
        <v>1.3658880118058252</v>
      </c>
      <c r="Q520">
        <v>60.449422185891379</v>
      </c>
      <c r="R520">
        <v>0</v>
      </c>
      <c r="S520">
        <v>6.1069423889762549</v>
      </c>
      <c r="T520">
        <v>1.9385539874835867E-2</v>
      </c>
      <c r="U520">
        <v>0.30614521635932068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5.497579578260547</v>
      </c>
      <c r="AB520">
        <v>1.6620940684331678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L520">
        <f t="shared" si="34"/>
        <v>0.93656108920392078</v>
      </c>
      <c r="AM520">
        <f t="shared" si="35"/>
        <v>1E-3</v>
      </c>
      <c r="AN520">
        <f t="shared" si="33"/>
        <v>4.3076224039732226E-3</v>
      </c>
      <c r="AO520">
        <f t="shared" si="36"/>
        <v>1.6620940684331678</v>
      </c>
    </row>
    <row r="521" spans="1:41" x14ac:dyDescent="0.25">
      <c r="A521" s="2">
        <v>638</v>
      </c>
      <c r="B521" t="s">
        <v>10</v>
      </c>
      <c r="C521">
        <v>20837.336469958213</v>
      </c>
      <c r="D521">
        <v>17672.243191215075</v>
      </c>
      <c r="E521">
        <v>178.50734514500928</v>
      </c>
      <c r="F521">
        <v>2.5268987663309055</v>
      </c>
      <c r="G521">
        <v>20.125712080627981</v>
      </c>
      <c r="H521">
        <v>0.43833493271459301</v>
      </c>
      <c r="I521">
        <v>3.4909158531219004</v>
      </c>
      <c r="J521">
        <v>0.50504469662320717</v>
      </c>
      <c r="K521">
        <v>4.0223093834350392</v>
      </c>
      <c r="L521">
        <v>50.198414251526415</v>
      </c>
      <c r="M521">
        <v>399.80434783551863</v>
      </c>
      <c r="N521">
        <v>61.840485735229045</v>
      </c>
      <c r="O521">
        <v>3.1181483176853355</v>
      </c>
      <c r="P521">
        <v>24.834385735876193</v>
      </c>
      <c r="Q521">
        <v>1791.1245808937022</v>
      </c>
      <c r="R521">
        <v>0</v>
      </c>
      <c r="S521">
        <v>180.94962842920017</v>
      </c>
      <c r="T521">
        <v>0.35258700178979485</v>
      </c>
      <c r="U521">
        <v>5.5663814987444624</v>
      </c>
      <c r="V521">
        <v>0</v>
      </c>
      <c r="W521">
        <v>0</v>
      </c>
      <c r="X521">
        <v>0</v>
      </c>
      <c r="Y521">
        <v>26.918694440540765</v>
      </c>
      <c r="Z521">
        <v>0</v>
      </c>
      <c r="AA521">
        <v>323.63490196843401</v>
      </c>
      <c r="AB521">
        <v>19.101837896889307</v>
      </c>
      <c r="AC521">
        <v>39.919610458312313</v>
      </c>
      <c r="AD521">
        <v>22.293721547299615</v>
      </c>
      <c r="AE521">
        <v>1.737235808877778</v>
      </c>
      <c r="AF521">
        <v>1.3799078880745612</v>
      </c>
      <c r="AG521">
        <v>0</v>
      </c>
      <c r="AH521">
        <v>4.4390839864460547</v>
      </c>
      <c r="AL521">
        <f t="shared" si="34"/>
        <v>0.85667141585470985</v>
      </c>
      <c r="AM521">
        <f t="shared" si="35"/>
        <v>1.0000833712989843E-3</v>
      </c>
      <c r="AN521">
        <f t="shared" si="33"/>
        <v>1.7601467334862123E-2</v>
      </c>
      <c r="AO521">
        <f t="shared" si="36"/>
        <v>20.839073705767085</v>
      </c>
    </row>
    <row r="522" spans="1:41" x14ac:dyDescent="0.25">
      <c r="A522" s="2">
        <v>639</v>
      </c>
      <c r="B522" t="s">
        <v>10</v>
      </c>
      <c r="C522">
        <v>54.842463879667932</v>
      </c>
      <c r="D522">
        <v>46.508274620162545</v>
      </c>
      <c r="E522">
        <v>0.46977993916101507</v>
      </c>
      <c r="F522">
        <v>4.2670163205275891E-2</v>
      </c>
      <c r="G522">
        <v>0.42063354218355931</v>
      </c>
      <c r="H522">
        <v>1.2423764903145151E-2</v>
      </c>
      <c r="I522">
        <v>0.12247190663976017</v>
      </c>
      <c r="J522">
        <v>1.6727747644434592E-3</v>
      </c>
      <c r="K522">
        <v>1.6486916454328381E-2</v>
      </c>
      <c r="L522">
        <v>0.11385904623860195</v>
      </c>
      <c r="M522">
        <v>1.1224036342319779</v>
      </c>
      <c r="N522">
        <v>0.18660002075385634</v>
      </c>
      <c r="O522">
        <v>7.6310497665251264E-3</v>
      </c>
      <c r="P522">
        <v>7.5225939406063563E-2</v>
      </c>
      <c r="Q522">
        <v>2.2867271925750101</v>
      </c>
      <c r="R522">
        <v>0</v>
      </c>
      <c r="S522">
        <v>0.22996531590578581</v>
      </c>
      <c r="T522">
        <v>5.7788743334161207E-4</v>
      </c>
      <c r="U522">
        <v>1.6633155136895544E-2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3.2084270107458099</v>
      </c>
      <c r="AD522">
        <v>0</v>
      </c>
      <c r="AE522">
        <v>0</v>
      </c>
      <c r="AF522">
        <v>0</v>
      </c>
      <c r="AG522">
        <v>0</v>
      </c>
      <c r="AH522">
        <v>0</v>
      </c>
      <c r="AL522">
        <f t="shared" si="34"/>
        <v>0.85660000000000014</v>
      </c>
      <c r="AM522">
        <f t="shared" si="35"/>
        <v>0</v>
      </c>
      <c r="AN522">
        <f t="shared" si="33"/>
        <v>0</v>
      </c>
      <c r="AO522">
        <f t="shared" si="36"/>
        <v>0</v>
      </c>
    </row>
    <row r="523" spans="1:41" x14ac:dyDescent="0.25">
      <c r="A523" s="2">
        <v>640</v>
      </c>
      <c r="B523" t="s">
        <v>10</v>
      </c>
      <c r="C523">
        <v>62.634513416253711</v>
      </c>
      <c r="D523">
        <v>62.008170200570909</v>
      </c>
      <c r="E523">
        <v>0.62634321568279971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L523">
        <f t="shared" si="34"/>
        <v>1</v>
      </c>
      <c r="AM523">
        <f t="shared" si="35"/>
        <v>0</v>
      </c>
      <c r="AN523">
        <f t="shared" si="33"/>
        <v>0</v>
      </c>
      <c r="AO523">
        <f t="shared" si="36"/>
        <v>0</v>
      </c>
    </row>
    <row r="524" spans="1:41" x14ac:dyDescent="0.25">
      <c r="A524" s="2">
        <v>641</v>
      </c>
      <c r="B524" t="s">
        <v>100</v>
      </c>
      <c r="C524">
        <v>12319.692279540957</v>
      </c>
      <c r="D524">
        <v>10447.517915988876</v>
      </c>
      <c r="E524">
        <v>105.53049066590877</v>
      </c>
      <c r="F524">
        <v>11.906250357579658</v>
      </c>
      <c r="G524">
        <v>117.37018511164649</v>
      </c>
      <c r="H524">
        <v>3.4666559916287696</v>
      </c>
      <c r="I524">
        <v>34.173498892715749</v>
      </c>
      <c r="J524">
        <v>0.4666932625593459</v>
      </c>
      <c r="K524">
        <v>4.60042865461386</v>
      </c>
      <c r="L524">
        <v>31.770250065147732</v>
      </c>
      <c r="M524">
        <v>313.18621816748731</v>
      </c>
      <c r="N524">
        <v>52.067365442555712</v>
      </c>
      <c r="O524">
        <v>2.1292925297651859</v>
      </c>
      <c r="P524">
        <v>20.99034242745585</v>
      </c>
      <c r="Q524">
        <v>770.95299061432399</v>
      </c>
      <c r="R524">
        <v>0</v>
      </c>
      <c r="S524">
        <v>77.531019018255506</v>
      </c>
      <c r="T524">
        <v>0.16134314246376005</v>
      </c>
      <c r="U524">
        <v>4.6411467852530999</v>
      </c>
      <c r="V524">
        <v>0</v>
      </c>
      <c r="W524">
        <v>0</v>
      </c>
      <c r="X524">
        <v>0</v>
      </c>
      <c r="Y524">
        <v>145.69753320055472</v>
      </c>
      <c r="Z524">
        <v>0</v>
      </c>
      <c r="AA524">
        <v>78.155565311197549</v>
      </c>
      <c r="AB524">
        <v>12.319692279540956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85.057401631428647</v>
      </c>
      <c r="AL524">
        <f t="shared" si="34"/>
        <v>0.85660000000000014</v>
      </c>
      <c r="AM524">
        <f t="shared" si="35"/>
        <v>9.999999999999998E-4</v>
      </c>
      <c r="AN524">
        <f t="shared" si="33"/>
        <v>7.3439543405632605E-3</v>
      </c>
      <c r="AO524">
        <f t="shared" si="36"/>
        <v>12.319692279540956</v>
      </c>
    </row>
    <row r="525" spans="1:41" x14ac:dyDescent="0.25">
      <c r="A525" s="2">
        <v>642</v>
      </c>
      <c r="B525" t="s">
        <v>100</v>
      </c>
      <c r="C525">
        <v>5235.3851385432608</v>
      </c>
      <c r="D525">
        <v>5152.5338212900369</v>
      </c>
      <c r="E525">
        <v>52.045786561565144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22.654827190925729</v>
      </c>
      <c r="R525">
        <v>0</v>
      </c>
      <c r="S525">
        <v>2.2792392456706358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0.63607911651900872</v>
      </c>
      <c r="AB525">
        <v>5.2353851385432613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L525">
        <f t="shared" si="34"/>
        <v>0.99411589980938253</v>
      </c>
      <c r="AM525">
        <f t="shared" si="35"/>
        <v>1E-3</v>
      </c>
      <c r="AN525">
        <f t="shared" si="33"/>
        <v>1.1214961458778172E-3</v>
      </c>
      <c r="AO525">
        <f t="shared" si="36"/>
        <v>5.2353851385432613</v>
      </c>
    </row>
    <row r="526" spans="1:41" x14ac:dyDescent="0.25">
      <c r="A526" s="2">
        <v>643</v>
      </c>
      <c r="B526" t="s">
        <v>100</v>
      </c>
      <c r="C526">
        <v>107.15715431598767</v>
      </c>
      <c r="D526">
        <v>90.872911342518961</v>
      </c>
      <c r="E526">
        <v>0.91790704455606453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12.248588747707569</v>
      </c>
      <c r="R526">
        <v>0</v>
      </c>
      <c r="S526">
        <v>1.231781265243679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1.7788087616453954</v>
      </c>
      <c r="AB526">
        <v>0.10715715431598767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L526">
        <f t="shared" si="34"/>
        <v>0.85659999999999981</v>
      </c>
      <c r="AM526">
        <f t="shared" si="35"/>
        <v>1E-3</v>
      </c>
      <c r="AN526">
        <f t="shared" si="33"/>
        <v>1.7600000000000001E-2</v>
      </c>
      <c r="AO526">
        <f t="shared" si="36"/>
        <v>0.10715715431598767</v>
      </c>
    </row>
    <row r="527" spans="1:41" x14ac:dyDescent="0.25">
      <c r="A527" s="2">
        <v>644</v>
      </c>
      <c r="B527" t="s">
        <v>9</v>
      </c>
      <c r="C527">
        <v>33.33634456714497</v>
      </c>
      <c r="D527">
        <v>28.984038960697987</v>
      </c>
      <c r="E527">
        <v>0.29276793955925562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3.6870504646776867</v>
      </c>
      <c r="R527">
        <v>0</v>
      </c>
      <c r="S527">
        <v>0.37248720221003756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L527">
        <f t="shared" si="34"/>
        <v>0.87822487079496248</v>
      </c>
      <c r="AM527">
        <f t="shared" si="35"/>
        <v>0</v>
      </c>
      <c r="AN527">
        <f t="shared" si="33"/>
        <v>0</v>
      </c>
      <c r="AO527">
        <f t="shared" si="36"/>
        <v>0</v>
      </c>
    </row>
    <row r="528" spans="1:41" x14ac:dyDescent="0.25">
      <c r="A528" s="2">
        <v>645</v>
      </c>
      <c r="B528" t="s">
        <v>9</v>
      </c>
      <c r="C528">
        <v>42.300746149834126</v>
      </c>
      <c r="D528">
        <v>35.872470501970788</v>
      </c>
      <c r="E528">
        <v>0.36234864997711796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5.5093419838971682</v>
      </c>
      <c r="R528">
        <v>0</v>
      </c>
      <c r="S528">
        <v>0.55658501398904714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L528">
        <f t="shared" si="34"/>
        <v>0.85659999999999981</v>
      </c>
      <c r="AM528">
        <f t="shared" si="35"/>
        <v>0</v>
      </c>
      <c r="AN528">
        <f t="shared" si="33"/>
        <v>0</v>
      </c>
      <c r="AO528">
        <f t="shared" si="36"/>
        <v>0</v>
      </c>
    </row>
    <row r="529" spans="1:41" x14ac:dyDescent="0.25">
      <c r="A529" s="2">
        <v>646</v>
      </c>
      <c r="B529" t="s">
        <v>9</v>
      </c>
      <c r="C529">
        <v>105.77110117511188</v>
      </c>
      <c r="D529">
        <v>89.697490734777347</v>
      </c>
      <c r="E529">
        <v>0.90603453182350357</v>
      </c>
      <c r="F529">
        <v>8.8737123605184404E-3</v>
      </c>
      <c r="G529">
        <v>7.0685532886693103E-2</v>
      </c>
      <c r="H529">
        <v>1.5384628428008248E-3</v>
      </c>
      <c r="I529">
        <v>1.2263620801954069E-2</v>
      </c>
      <c r="J529">
        <v>1.7720975944687221E-3</v>
      </c>
      <c r="K529">
        <v>1.4128289730795015E-2</v>
      </c>
      <c r="L529">
        <v>0.17630606904382651</v>
      </c>
      <c r="M529">
        <v>1.404184531349818</v>
      </c>
      <c r="N529">
        <v>0.21719656319677302</v>
      </c>
      <c r="O529">
        <v>1.0954383670400939E-2</v>
      </c>
      <c r="P529">
        <v>8.722069741257106E-2</v>
      </c>
      <c r="Q529">
        <v>0.31968891487716339</v>
      </c>
      <c r="R529">
        <v>0</v>
      </c>
      <c r="S529">
        <v>3.2296578737663409E-2</v>
      </c>
      <c r="T529">
        <v>1.2387049600439933E-3</v>
      </c>
      <c r="U529">
        <v>1.9550379691455139E-2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0.22391558634286277</v>
      </c>
      <c r="AB529">
        <v>0.10577110117511188</v>
      </c>
      <c r="AC529">
        <v>12.459990681836118</v>
      </c>
      <c r="AD529">
        <v>0</v>
      </c>
      <c r="AE529">
        <v>0</v>
      </c>
      <c r="AF529">
        <v>0</v>
      </c>
      <c r="AG529">
        <v>0</v>
      </c>
      <c r="AH529">
        <v>0</v>
      </c>
      <c r="AL529">
        <f t="shared" si="34"/>
        <v>0.85660000000000014</v>
      </c>
      <c r="AM529">
        <f t="shared" si="35"/>
        <v>1E-3</v>
      </c>
      <c r="AN529">
        <f t="shared" si="33"/>
        <v>3.1169826526827394E-3</v>
      </c>
      <c r="AO529">
        <f t="shared" si="36"/>
        <v>0.10577110117511188</v>
      </c>
    </row>
    <row r="530" spans="1:41" x14ac:dyDescent="0.25">
      <c r="A530" s="2">
        <v>647</v>
      </c>
      <c r="B530" t="s">
        <v>9</v>
      </c>
      <c r="C530">
        <v>23351.389115326452</v>
      </c>
      <c r="D530">
        <v>19802.772334633646</v>
      </c>
      <c r="E530">
        <v>200.02758155499245</v>
      </c>
      <c r="F530">
        <v>3.9891325221543994</v>
      </c>
      <c r="G530">
        <v>31.768893342734742</v>
      </c>
      <c r="H530">
        <v>0.692149523267238</v>
      </c>
      <c r="I530">
        <v>5.5106019263995405</v>
      </c>
      <c r="J530">
        <v>0.79712675457411664</v>
      </c>
      <c r="K530">
        <v>6.3497194111317103</v>
      </c>
      <c r="L530">
        <v>79.240271169997584</v>
      </c>
      <c r="M530">
        <v>631.1088020568651</v>
      </c>
      <c r="N530">
        <v>97.618275329186247</v>
      </c>
      <c r="O530">
        <v>4.9220298267926061</v>
      </c>
      <c r="P530">
        <v>39.201975803463398</v>
      </c>
      <c r="Q530">
        <v>1992.6848495041502</v>
      </c>
      <c r="R530">
        <v>0</v>
      </c>
      <c r="S530">
        <v>201.31228943571122</v>
      </c>
      <c r="T530">
        <v>0.55637904318793108</v>
      </c>
      <c r="U530">
        <v>8.7865895742046316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101.98010117673314</v>
      </c>
      <c r="AB530">
        <v>23.351389115326452</v>
      </c>
      <c r="AC530">
        <v>81.965875305937786</v>
      </c>
      <c r="AD530">
        <v>0</v>
      </c>
      <c r="AE530">
        <v>0</v>
      </c>
      <c r="AF530">
        <v>0</v>
      </c>
      <c r="AG530">
        <v>0</v>
      </c>
      <c r="AH530">
        <v>36.752748315992584</v>
      </c>
      <c r="AL530">
        <f t="shared" si="34"/>
        <v>0.85660000000000003</v>
      </c>
      <c r="AM530">
        <f t="shared" si="35"/>
        <v>1E-3</v>
      </c>
      <c r="AN530">
        <f t="shared" si="33"/>
        <v>5.3671963442123247E-3</v>
      </c>
      <c r="AO530">
        <f t="shared" si="36"/>
        <v>23.351389115326452</v>
      </c>
    </row>
    <row r="531" spans="1:41" x14ac:dyDescent="0.25">
      <c r="A531" s="2">
        <v>648</v>
      </c>
      <c r="B531" t="s">
        <v>9</v>
      </c>
      <c r="C531">
        <v>10738.112376167415</v>
      </c>
      <c r="D531">
        <v>9107.0436761348483</v>
      </c>
      <c r="E531">
        <v>91.99025676347668</v>
      </c>
      <c r="F531">
        <v>2.0039272913360953</v>
      </c>
      <c r="G531">
        <v>15.96045881747111</v>
      </c>
      <c r="H531">
        <v>0.34761635334057378</v>
      </c>
      <c r="I531">
        <v>2.7684296826763801</v>
      </c>
      <c r="J531">
        <v>0.40051974554459435</v>
      </c>
      <c r="K531">
        <v>3.1898450603015585</v>
      </c>
      <c r="L531">
        <v>39.809260917283424</v>
      </c>
      <c r="M531">
        <v>317.06012702113458</v>
      </c>
      <c r="N531">
        <v>49.041868524968748</v>
      </c>
      <c r="O531">
        <v>2.4728107811443327</v>
      </c>
      <c r="P531">
        <v>19.694616975871799</v>
      </c>
      <c r="Q531">
        <v>809.73294559207432</v>
      </c>
      <c r="R531">
        <v>0</v>
      </c>
      <c r="S531">
        <v>81.803843906077915</v>
      </c>
      <c r="T531">
        <v>0.2796149671175282</v>
      </c>
      <c r="U531">
        <v>4.4143532570238371</v>
      </c>
      <c r="V531">
        <v>0</v>
      </c>
      <c r="W531">
        <v>0</v>
      </c>
      <c r="X531">
        <v>0</v>
      </c>
      <c r="Y531">
        <v>1.6756903081262584</v>
      </c>
      <c r="Z531">
        <v>0</v>
      </c>
      <c r="AA531">
        <v>166.7788947592849</v>
      </c>
      <c r="AB531">
        <v>9.8437572491021061</v>
      </c>
      <c r="AC531">
        <v>0</v>
      </c>
      <c r="AD531">
        <v>11.488631841359725</v>
      </c>
      <c r="AE531">
        <v>0.89525037744275093</v>
      </c>
      <c r="AF531">
        <v>0.31123021784991078</v>
      </c>
      <c r="AG531">
        <v>0</v>
      </c>
      <c r="AH531">
        <v>0</v>
      </c>
      <c r="AL531">
        <f t="shared" si="34"/>
        <v>0.85667141585471007</v>
      </c>
      <c r="AM531">
        <f t="shared" si="35"/>
        <v>1.0000833712989845E-3</v>
      </c>
      <c r="AN531">
        <f t="shared" si="33"/>
        <v>1.7601467334862127E-2</v>
      </c>
      <c r="AO531">
        <f t="shared" si="36"/>
        <v>10.739007626544858</v>
      </c>
    </row>
    <row r="532" spans="1:41" x14ac:dyDescent="0.25">
      <c r="A532" s="2">
        <v>649</v>
      </c>
      <c r="B532" t="s">
        <v>9</v>
      </c>
      <c r="C532">
        <v>738.26417348337338</v>
      </c>
      <c r="D532">
        <v>729.89163294981154</v>
      </c>
      <c r="E532">
        <v>7.3722095770104117</v>
      </c>
      <c r="F532">
        <v>1.249164477972204E-3</v>
      </c>
      <c r="G532">
        <v>9.4936499726288575E-3</v>
      </c>
      <c r="H532">
        <v>2.4983290059109878E-4</v>
      </c>
      <c r="I532">
        <v>1.748830354104272E-3</v>
      </c>
      <c r="J532">
        <v>2.4983290059109878E-4</v>
      </c>
      <c r="K532">
        <v>1.998663304661951E-3</v>
      </c>
      <c r="L532">
        <v>2.3983958706578393E-2</v>
      </c>
      <c r="M532">
        <v>0.1911221664538616</v>
      </c>
      <c r="N532">
        <v>2.948028226974966E-2</v>
      </c>
      <c r="O532">
        <v>1.249164477972204E-3</v>
      </c>
      <c r="P532">
        <v>1.1991979228372744E-2</v>
      </c>
      <c r="Q532">
        <v>0</v>
      </c>
      <c r="R532">
        <v>0</v>
      </c>
      <c r="S532">
        <v>0</v>
      </c>
      <c r="T532">
        <v>2.4983290059109878E-4</v>
      </c>
      <c r="U532">
        <v>2.7481619065020625E-3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0.72451543669701257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L532">
        <f t="shared" si="34"/>
        <v>0.99864502302498093</v>
      </c>
      <c r="AM532">
        <f t="shared" si="35"/>
        <v>9.8137694164205508E-4</v>
      </c>
      <c r="AN532">
        <f t="shared" si="33"/>
        <v>9.8137694164205508E-4</v>
      </c>
      <c r="AO532">
        <f t="shared" si="36"/>
        <v>0.72451543669701257</v>
      </c>
    </row>
    <row r="533" spans="1:41" x14ac:dyDescent="0.25">
      <c r="A533" s="2">
        <v>650</v>
      </c>
      <c r="B533" t="s">
        <v>9</v>
      </c>
      <c r="C533">
        <v>24.797281762066316</v>
      </c>
      <c r="D533">
        <v>24.549309703980292</v>
      </c>
      <c r="E533">
        <v>0.24797205808602313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L533">
        <f t="shared" si="34"/>
        <v>1</v>
      </c>
      <c r="AM533">
        <f t="shared" si="35"/>
        <v>0</v>
      </c>
      <c r="AN533">
        <f t="shared" si="33"/>
        <v>0</v>
      </c>
      <c r="AO533">
        <f t="shared" si="36"/>
        <v>0</v>
      </c>
    </row>
    <row r="534" spans="1:41" x14ac:dyDescent="0.25">
      <c r="A534" s="2">
        <v>651</v>
      </c>
      <c r="B534" t="s">
        <v>9</v>
      </c>
      <c r="C534">
        <v>0.88704904958662734</v>
      </c>
      <c r="D534">
        <v>0.87817854659572614</v>
      </c>
      <c r="E534">
        <v>8.8705029909012419E-3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L534">
        <f t="shared" si="34"/>
        <v>1</v>
      </c>
      <c r="AM534">
        <f t="shared" si="35"/>
        <v>0</v>
      </c>
      <c r="AN534">
        <f t="shared" si="33"/>
        <v>0</v>
      </c>
      <c r="AO534">
        <f t="shared" si="36"/>
        <v>0</v>
      </c>
    </row>
    <row r="535" spans="1:41" x14ac:dyDescent="0.25">
      <c r="A535" s="2">
        <v>652</v>
      </c>
      <c r="B535" t="s">
        <v>108</v>
      </c>
      <c r="C535">
        <v>1.3459108041826631</v>
      </c>
      <c r="D535">
        <v>1.3324553369465566</v>
      </c>
      <c r="E535">
        <v>1.3455467236106394E-2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L535">
        <f t="shared" si="34"/>
        <v>1</v>
      </c>
      <c r="AM535">
        <f t="shared" si="35"/>
        <v>0</v>
      </c>
      <c r="AN535">
        <f t="shared" si="33"/>
        <v>0</v>
      </c>
      <c r="AO535">
        <f t="shared" si="36"/>
        <v>0</v>
      </c>
    </row>
    <row r="536" spans="1:41" x14ac:dyDescent="0.25">
      <c r="A536" s="2">
        <v>653</v>
      </c>
      <c r="B536" t="s">
        <v>108</v>
      </c>
      <c r="C536">
        <v>39.486984630247179</v>
      </c>
      <c r="D536">
        <v>39.092312499385322</v>
      </c>
      <c r="E536">
        <v>0.39467213086185937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L536">
        <f t="shared" si="34"/>
        <v>1</v>
      </c>
      <c r="AM536">
        <f t="shared" si="35"/>
        <v>0</v>
      </c>
      <c r="AN536">
        <f t="shared" si="33"/>
        <v>0</v>
      </c>
      <c r="AO536">
        <f t="shared" si="36"/>
        <v>0</v>
      </c>
    </row>
    <row r="537" spans="1:41" x14ac:dyDescent="0.25">
      <c r="A537" s="2">
        <v>654</v>
      </c>
      <c r="B537" t="s">
        <v>108</v>
      </c>
      <c r="C537">
        <v>3.3285793669316157</v>
      </c>
      <c r="D537">
        <v>3.2952937135255991</v>
      </c>
      <c r="E537">
        <v>3.3285653406016698E-2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L537">
        <f t="shared" si="34"/>
        <v>1</v>
      </c>
      <c r="AM537">
        <f t="shared" si="35"/>
        <v>0</v>
      </c>
      <c r="AN537">
        <f t="shared" si="33"/>
        <v>0</v>
      </c>
      <c r="AO537">
        <f t="shared" si="36"/>
        <v>0</v>
      </c>
    </row>
    <row r="538" spans="1:41" x14ac:dyDescent="0.25">
      <c r="A538" s="2">
        <v>655</v>
      </c>
      <c r="B538" t="s">
        <v>108</v>
      </c>
      <c r="C538">
        <v>21.764419768414829</v>
      </c>
      <c r="D538">
        <v>21.546775444483213</v>
      </c>
      <c r="E538">
        <v>0.21764432393161715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L538">
        <f t="shared" si="34"/>
        <v>1</v>
      </c>
      <c r="AM538">
        <f t="shared" si="35"/>
        <v>0</v>
      </c>
      <c r="AN538">
        <f t="shared" si="33"/>
        <v>0</v>
      </c>
      <c r="AO538">
        <f t="shared" si="36"/>
        <v>0</v>
      </c>
    </row>
    <row r="539" spans="1:41" x14ac:dyDescent="0.25">
      <c r="A539" s="2">
        <v>656</v>
      </c>
      <c r="B539" t="s">
        <v>108</v>
      </c>
      <c r="C539">
        <v>13.969269509999467</v>
      </c>
      <c r="D539">
        <v>13.829576653569383</v>
      </c>
      <c r="E539">
        <v>0.13969285643008511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L539">
        <f t="shared" si="34"/>
        <v>1</v>
      </c>
      <c r="AM539">
        <f t="shared" si="35"/>
        <v>0</v>
      </c>
      <c r="AN539">
        <f t="shared" si="33"/>
        <v>0</v>
      </c>
      <c r="AO539">
        <f t="shared" si="36"/>
        <v>0</v>
      </c>
    </row>
    <row r="540" spans="1:41" x14ac:dyDescent="0.25">
      <c r="A540" s="2">
        <v>657</v>
      </c>
      <c r="B540" t="s">
        <v>108</v>
      </c>
      <c r="C540">
        <v>5728.2270457641434</v>
      </c>
      <c r="D540">
        <v>5389.3975441354387</v>
      </c>
      <c r="E540">
        <v>54.438373002488667</v>
      </c>
      <c r="F540">
        <v>1.0900485986513109</v>
      </c>
      <c r="G540">
        <v>0.19037453017985673</v>
      </c>
      <c r="H540">
        <v>0.41151507366796253</v>
      </c>
      <c r="I540">
        <v>7.1867414565373447E-2</v>
      </c>
      <c r="J540">
        <v>1.7854783161340118</v>
      </c>
      <c r="K540">
        <v>0.31183265689662332</v>
      </c>
      <c r="L540">
        <v>22.575215030299251</v>
      </c>
      <c r="M540">
        <v>3.9427705800353441</v>
      </c>
      <c r="N540">
        <v>4.2435059939959139</v>
      </c>
      <c r="O540">
        <v>0.96316198406964637</v>
      </c>
      <c r="P540">
        <v>0.16821449564666432</v>
      </c>
      <c r="Q540">
        <v>211.34400946571839</v>
      </c>
      <c r="R540">
        <v>0</v>
      </c>
      <c r="S540">
        <v>21.02348638540208</v>
      </c>
      <c r="T540">
        <v>4.2501421316832974E-2</v>
      </c>
      <c r="U540">
        <v>0.29198539152963826</v>
      </c>
      <c r="V540">
        <v>0</v>
      </c>
      <c r="W540">
        <v>0</v>
      </c>
      <c r="X540">
        <v>0</v>
      </c>
      <c r="Y540">
        <v>7.4347440374122895</v>
      </c>
      <c r="Z540">
        <v>0</v>
      </c>
      <c r="AA540">
        <v>0.58446158579741558</v>
      </c>
      <c r="AB540">
        <v>0.37412567325274088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7.5418299916446925</v>
      </c>
      <c r="AL540">
        <f t="shared" si="34"/>
        <v>0.95035267869898499</v>
      </c>
      <c r="AM540">
        <f t="shared" si="35"/>
        <v>6.5312647397486776E-5</v>
      </c>
      <c r="AN540">
        <f t="shared" si="33"/>
        <v>1.6734449444684701E-4</v>
      </c>
      <c r="AO540">
        <f t="shared" si="36"/>
        <v>0.37412567325274088</v>
      </c>
    </row>
    <row r="541" spans="1:41" x14ac:dyDescent="0.25">
      <c r="A541" s="2">
        <v>658</v>
      </c>
      <c r="B541" t="s">
        <v>108</v>
      </c>
      <c r="C541">
        <v>11975.080038633922</v>
      </c>
      <c r="D541">
        <v>10155.27501906812</v>
      </c>
      <c r="E541">
        <v>102.57854202569868</v>
      </c>
      <c r="F541">
        <v>5.7462150021824492</v>
      </c>
      <c r="G541">
        <v>56.645400377300291</v>
      </c>
      <c r="H541">
        <v>1.6730834702985664</v>
      </c>
      <c r="I541">
        <v>16.492872744724227</v>
      </c>
      <c r="J541">
        <v>0.22523630414245183</v>
      </c>
      <c r="K541">
        <v>2.2202667806983696</v>
      </c>
      <c r="L541">
        <v>15.333012666848632</v>
      </c>
      <c r="M541">
        <v>151.15047065721518</v>
      </c>
      <c r="N541">
        <v>25.128841360173627</v>
      </c>
      <c r="O541">
        <v>1.0276428187806881</v>
      </c>
      <c r="P541">
        <v>10.130395123163916</v>
      </c>
      <c r="Q541">
        <v>1060.2687457612892</v>
      </c>
      <c r="R541">
        <v>0</v>
      </c>
      <c r="S541">
        <v>106.62610728908054</v>
      </c>
      <c r="T541">
        <v>7.7867704598896484E-2</v>
      </c>
      <c r="U541">
        <v>2.2399182348600957</v>
      </c>
      <c r="V541">
        <v>0</v>
      </c>
      <c r="W541">
        <v>0</v>
      </c>
      <c r="X541">
        <v>0</v>
      </c>
      <c r="Y541">
        <v>1.6006686236220427</v>
      </c>
      <c r="Z541">
        <v>0</v>
      </c>
      <c r="AA541">
        <v>198.78632864132311</v>
      </c>
      <c r="AB541">
        <v>11.975080038633921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49.878323941168269</v>
      </c>
      <c r="AL541">
        <f t="shared" si="34"/>
        <v>0.85660000000000003</v>
      </c>
      <c r="AM541">
        <f t="shared" si="35"/>
        <v>1E-3</v>
      </c>
      <c r="AN541">
        <f t="shared" si="33"/>
        <v>1.7600000000000001E-2</v>
      </c>
      <c r="AO541">
        <f t="shared" si="36"/>
        <v>11.975080038633921</v>
      </c>
    </row>
    <row r="542" spans="1:41" x14ac:dyDescent="0.25">
      <c r="A542" s="2">
        <v>659</v>
      </c>
      <c r="B542" t="s">
        <v>108</v>
      </c>
      <c r="C542">
        <v>10501.00536063676</v>
      </c>
      <c r="D542">
        <v>10363.316926426407</v>
      </c>
      <c r="E542">
        <v>104.67994961896302</v>
      </c>
      <c r="F542">
        <v>0.27886204239215856</v>
      </c>
      <c r="G542">
        <v>2.7523102621517732</v>
      </c>
      <c r="H542">
        <v>8.1334765269192519E-2</v>
      </c>
      <c r="I542">
        <v>0.80027596540666357</v>
      </c>
      <c r="J542">
        <v>1.1619252347302531E-2</v>
      </c>
      <c r="K542">
        <v>0.10747808029105092</v>
      </c>
      <c r="L542">
        <v>0.74508453404061337</v>
      </c>
      <c r="M542">
        <v>7.3404621581446099</v>
      </c>
      <c r="N542">
        <v>1.2200213918934997</v>
      </c>
      <c r="O542">
        <v>4.9381822911757696E-2</v>
      </c>
      <c r="P542">
        <v>0.49236577907459028</v>
      </c>
      <c r="Q542">
        <v>7.1009060111089211</v>
      </c>
      <c r="R542">
        <v>0</v>
      </c>
      <c r="S542">
        <v>0.71440243282105731</v>
      </c>
      <c r="T542">
        <v>4.3572194123774775E-3</v>
      </c>
      <c r="U542">
        <v>0.1089304853094368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0.69968702817090966</v>
      </c>
      <c r="AB542">
        <v>10.501005360636755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L542">
        <f t="shared" si="34"/>
        <v>0.99685663577364481</v>
      </c>
      <c r="AM542">
        <f t="shared" si="35"/>
        <v>9.9999999999999959E-4</v>
      </c>
      <c r="AN542">
        <f t="shared" si="33"/>
        <v>1.0666304800484815E-3</v>
      </c>
      <c r="AO542">
        <f t="shared" si="36"/>
        <v>10.501005360636755</v>
      </c>
    </row>
    <row r="543" spans="1:41" x14ac:dyDescent="0.25">
      <c r="A543" s="2">
        <v>660</v>
      </c>
      <c r="B543" t="s">
        <v>108</v>
      </c>
      <c r="C543">
        <v>14.080899772654007</v>
      </c>
      <c r="D543">
        <v>13.940090745404346</v>
      </c>
      <c r="E543">
        <v>0.14080902724966163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L543">
        <f t="shared" si="34"/>
        <v>1</v>
      </c>
      <c r="AM543">
        <f t="shared" si="35"/>
        <v>0</v>
      </c>
      <c r="AN543">
        <f t="shared" si="33"/>
        <v>0</v>
      </c>
      <c r="AO543">
        <f t="shared" si="36"/>
        <v>0</v>
      </c>
    </row>
    <row r="544" spans="1:41" x14ac:dyDescent="0.25">
      <c r="A544" s="2">
        <v>661</v>
      </c>
      <c r="B544" t="s">
        <v>101</v>
      </c>
      <c r="C544">
        <v>33.921616526397571</v>
      </c>
      <c r="D544">
        <v>30.61319246199616</v>
      </c>
      <c r="E544">
        <v>0.30922429147683778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2.7278467203150303</v>
      </c>
      <c r="R544">
        <v>0</v>
      </c>
      <c r="S544">
        <v>0.27135305260954257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L544">
        <f t="shared" si="34"/>
        <v>0.9115844089980023</v>
      </c>
      <c r="AM544">
        <f t="shared" si="35"/>
        <v>0</v>
      </c>
      <c r="AN544">
        <f t="shared" si="33"/>
        <v>0</v>
      </c>
      <c r="AO544">
        <f t="shared" si="36"/>
        <v>0</v>
      </c>
    </row>
    <row r="545" spans="1:41" x14ac:dyDescent="0.25">
      <c r="A545" s="2">
        <v>662</v>
      </c>
      <c r="B545" t="s">
        <v>101</v>
      </c>
      <c r="C545">
        <v>59.999628382778589</v>
      </c>
      <c r="D545">
        <v>50.881724823820917</v>
      </c>
      <c r="E545">
        <v>0.51395684886723003</v>
      </c>
      <c r="F545">
        <v>4.8046410848757451E-2</v>
      </c>
      <c r="G545">
        <v>0.47363493676906365</v>
      </c>
      <c r="H545">
        <v>1.3989322670261869E-2</v>
      </c>
      <c r="I545">
        <v>0.13790353122330551</v>
      </c>
      <c r="J545">
        <v>1.8832911756301736E-3</v>
      </c>
      <c r="K545">
        <v>1.8564542033106268E-2</v>
      </c>
      <c r="L545">
        <v>0.12820547540612548</v>
      </c>
      <c r="M545">
        <v>1.2638297749773326</v>
      </c>
      <c r="N545">
        <v>0.2101123323240762</v>
      </c>
      <c r="O545">
        <v>8.592534226122649E-3</v>
      </c>
      <c r="P545">
        <v>8.470430117267097E-2</v>
      </c>
      <c r="Q545">
        <v>4.6122587259407517</v>
      </c>
      <c r="R545">
        <v>0</v>
      </c>
      <c r="S545">
        <v>0.46383258558097523</v>
      </c>
      <c r="T545">
        <v>6.5108314352792305E-4</v>
      </c>
      <c r="U545">
        <v>1.8728855731788136E-2</v>
      </c>
      <c r="V545">
        <v>0</v>
      </c>
      <c r="W545">
        <v>0</v>
      </c>
      <c r="X545">
        <v>0</v>
      </c>
      <c r="Y545">
        <v>6.3015547330051713E-2</v>
      </c>
      <c r="Z545">
        <v>0</v>
      </c>
      <c r="AA545">
        <v>0.99599383115412465</v>
      </c>
      <c r="AB545">
        <v>5.99996283827786E-2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L545">
        <f t="shared" si="34"/>
        <v>0.85660000000000014</v>
      </c>
      <c r="AM545">
        <f t="shared" si="35"/>
        <v>1.0000000000000002E-3</v>
      </c>
      <c r="AN545">
        <f t="shared" si="33"/>
        <v>1.7600000000000001E-2</v>
      </c>
      <c r="AO545">
        <f t="shared" si="36"/>
        <v>5.99996283827786E-2</v>
      </c>
    </row>
    <row r="546" spans="1:41" x14ac:dyDescent="0.25">
      <c r="A546" s="2">
        <v>663</v>
      </c>
      <c r="B546" t="s">
        <v>101</v>
      </c>
      <c r="C546">
        <v>29.265002605653279</v>
      </c>
      <c r="D546">
        <v>28.774593234732503</v>
      </c>
      <c r="E546">
        <v>0.29681422435587351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0.16433014395924608</v>
      </c>
      <c r="AB546">
        <v>2.9265002605653279E-2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L546">
        <f t="shared" si="34"/>
        <v>0.99338475553296191</v>
      </c>
      <c r="AM546">
        <f t="shared" si="35"/>
        <v>1E-3</v>
      </c>
      <c r="AN546">
        <f t="shared" si="33"/>
        <v>6.6152444670379614E-3</v>
      </c>
      <c r="AO546">
        <f t="shared" si="36"/>
        <v>2.9265002605653279E-2</v>
      </c>
    </row>
    <row r="547" spans="1:41" x14ac:dyDescent="0.25">
      <c r="A547" s="2">
        <v>664</v>
      </c>
      <c r="B547" t="s">
        <v>101</v>
      </c>
      <c r="C547">
        <v>48.184815000066322</v>
      </c>
      <c r="D547">
        <v>40.862361403766251</v>
      </c>
      <c r="E547">
        <v>0.41275112529056812</v>
      </c>
      <c r="F547">
        <v>1.1006228694378426E-2</v>
      </c>
      <c r="G547">
        <v>0.10849618861653022</v>
      </c>
      <c r="H547">
        <v>3.2028996596919824E-3</v>
      </c>
      <c r="I547">
        <v>3.1593967773276957E-2</v>
      </c>
      <c r="J547">
        <v>4.2959098509876914E-4</v>
      </c>
      <c r="K547">
        <v>4.2524068054875961E-3</v>
      </c>
      <c r="L547">
        <v>2.936988345618884E-2</v>
      </c>
      <c r="M547">
        <v>0.28951712543248165</v>
      </c>
      <c r="N547">
        <v>4.8130500388215293E-2</v>
      </c>
      <c r="O547">
        <v>1.9685053726053556E-3</v>
      </c>
      <c r="P547">
        <v>1.9402286078257756E-2</v>
      </c>
      <c r="Q547">
        <v>5.1798996946840719</v>
      </c>
      <c r="R547">
        <v>0</v>
      </c>
      <c r="S547">
        <v>0.52090996322290983</v>
      </c>
      <c r="T547">
        <v>1.4682223341732685E-4</v>
      </c>
      <c r="U547">
        <v>4.2904717731777446E-3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0.60890112083365711</v>
      </c>
      <c r="AB547">
        <v>4.8184815000066328E-2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L547">
        <f t="shared" si="34"/>
        <v>0.85660000000000014</v>
      </c>
      <c r="AM547">
        <f t="shared" si="35"/>
        <v>1E-3</v>
      </c>
      <c r="AN547">
        <f t="shared" si="33"/>
        <v>1.3636784448229572E-2</v>
      </c>
      <c r="AO547">
        <f t="shared" si="36"/>
        <v>4.8184815000066328E-2</v>
      </c>
    </row>
    <row r="548" spans="1:41" x14ac:dyDescent="0.25">
      <c r="A548" s="2">
        <v>665</v>
      </c>
      <c r="B548" t="s">
        <v>101</v>
      </c>
      <c r="C548">
        <v>15629.292238325756</v>
      </c>
      <c r="D548">
        <v>13536.036174843523</v>
      </c>
      <c r="E548">
        <v>136.72766708669383</v>
      </c>
      <c r="F548">
        <v>20.456555794714674</v>
      </c>
      <c r="G548">
        <v>3.5727489248003521</v>
      </c>
      <c r="H548">
        <v>7.7227532232903071</v>
      </c>
      <c r="I548">
        <v>1.3488244103292264</v>
      </c>
      <c r="J548">
        <v>33.507557137045531</v>
      </c>
      <c r="K548">
        <v>5.8521252374798598</v>
      </c>
      <c r="L548">
        <v>423.66356606283767</v>
      </c>
      <c r="M548">
        <v>73.993027180610568</v>
      </c>
      <c r="N548">
        <v>79.636860427415527</v>
      </c>
      <c r="O548">
        <v>18.075413744738526</v>
      </c>
      <c r="P548">
        <v>3.1568574812997721</v>
      </c>
      <c r="Q548">
        <v>1003.3591125062056</v>
      </c>
      <c r="R548">
        <v>0</v>
      </c>
      <c r="S548">
        <v>99.809349745774298</v>
      </c>
      <c r="T548">
        <v>0.79760514185565512</v>
      </c>
      <c r="U548">
        <v>5.4796279683036664</v>
      </c>
      <c r="V548">
        <v>0</v>
      </c>
      <c r="W548">
        <v>0</v>
      </c>
      <c r="X548">
        <v>0</v>
      </c>
      <c r="Y548">
        <v>38.471841975272049</v>
      </c>
      <c r="Z548">
        <v>0</v>
      </c>
      <c r="AA548">
        <v>107.83295429590704</v>
      </c>
      <c r="AB548">
        <v>15.629292238325753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14.162322899331038</v>
      </c>
      <c r="AL548">
        <f t="shared" si="34"/>
        <v>0.87481657092585485</v>
      </c>
      <c r="AM548">
        <f t="shared" si="35"/>
        <v>9.999999999999998E-4</v>
      </c>
      <c r="AN548">
        <f t="shared" si="33"/>
        <v>7.8994137835289684E-3</v>
      </c>
      <c r="AO548">
        <f t="shared" si="36"/>
        <v>15.629292238325753</v>
      </c>
    </row>
    <row r="549" spans="1:41" x14ac:dyDescent="0.25">
      <c r="A549" s="2">
        <v>666</v>
      </c>
      <c r="B549" t="s">
        <v>101</v>
      </c>
      <c r="C549">
        <v>17521.527108096161</v>
      </c>
      <c r="D549">
        <v>14858.850905879333</v>
      </c>
      <c r="E549">
        <v>150.08921491583445</v>
      </c>
      <c r="F549">
        <v>15.838376000682436</v>
      </c>
      <c r="G549">
        <v>156.13113533662306</v>
      </c>
      <c r="H549">
        <v>4.6112426396880917</v>
      </c>
      <c r="I549">
        <v>45.459188218193717</v>
      </c>
      <c r="J549">
        <v>0.62102137039373539</v>
      </c>
      <c r="K549">
        <v>6.1194979542689181</v>
      </c>
      <c r="L549">
        <v>42.262093476534382</v>
      </c>
      <c r="M549">
        <v>416.61419564010208</v>
      </c>
      <c r="N549">
        <v>69.262326921649489</v>
      </c>
      <c r="O549">
        <v>2.83253578237216</v>
      </c>
      <c r="P549">
        <v>27.922224238586402</v>
      </c>
      <c r="Q549">
        <v>1440.8473573268327</v>
      </c>
      <c r="R549">
        <v>0</v>
      </c>
      <c r="S549">
        <v>144.89904244382674</v>
      </c>
      <c r="T549">
        <v>0.21449610989679369</v>
      </c>
      <c r="U549">
        <v>6.1737578419210664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115.25696889131918</v>
      </c>
      <c r="AB549">
        <v>17.521527108096159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L549">
        <f t="shared" si="34"/>
        <v>0.85659999999999981</v>
      </c>
      <c r="AM549">
        <f t="shared" si="35"/>
        <v>9.999999999999998E-4</v>
      </c>
      <c r="AN549">
        <f t="shared" si="33"/>
        <v>7.5780207501469693E-3</v>
      </c>
      <c r="AO549">
        <f t="shared" si="36"/>
        <v>17.521527108096159</v>
      </c>
    </row>
    <row r="550" spans="1:41" x14ac:dyDescent="0.25">
      <c r="A550" s="2">
        <v>667</v>
      </c>
      <c r="B550" t="s">
        <v>283</v>
      </c>
      <c r="C550">
        <v>14.728606153853709</v>
      </c>
      <c r="D550">
        <v>12.490358964737974</v>
      </c>
      <c r="E550">
        <v>0.12616506665311183</v>
      </c>
      <c r="F550">
        <v>0.16211878781240638</v>
      </c>
      <c r="G550">
        <v>0.19235310202280015</v>
      </c>
      <c r="H550">
        <v>0.15145095516783047</v>
      </c>
      <c r="I550">
        <v>0.17969576195153095</v>
      </c>
      <c r="J550">
        <v>6.3933528421375391E-3</v>
      </c>
      <c r="K550">
        <v>7.5856823110892349E-3</v>
      </c>
      <c r="L550">
        <v>0.14070616705851879</v>
      </c>
      <c r="M550">
        <v>0.16694707623228006</v>
      </c>
      <c r="N550">
        <v>7.5887434546759058E-2</v>
      </c>
      <c r="O550">
        <v>5.0723934456606307E-2</v>
      </c>
      <c r="P550">
        <v>6.0183711779360868E-2</v>
      </c>
      <c r="Q550">
        <v>0.29898251762249334</v>
      </c>
      <c r="R550">
        <v>0.35474125779500559</v>
      </c>
      <c r="S550">
        <v>0</v>
      </c>
      <c r="T550">
        <v>1.9341372929942103E-3</v>
      </c>
      <c r="U550">
        <v>3.1547752629833181E-3</v>
      </c>
      <c r="V550">
        <v>0</v>
      </c>
      <c r="W550">
        <v>0.17976526297784623</v>
      </c>
      <c r="X550">
        <v>1.1140738080388998E-2</v>
      </c>
      <c r="Y550">
        <v>0</v>
      </c>
      <c r="Z550">
        <v>0</v>
      </c>
      <c r="AA550">
        <v>6.4729599176125266E-2</v>
      </c>
      <c r="AB550">
        <v>3.5878680734647097E-3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L550">
        <f t="shared" si="34"/>
        <v>0.85659999999999981</v>
      </c>
      <c r="AM550">
        <f t="shared" si="35"/>
        <v>9.999999999999998E-4</v>
      </c>
      <c r="AN550">
        <f t="shared" si="33"/>
        <v>1.7599999999999994E-2</v>
      </c>
      <c r="AO550">
        <f t="shared" si="36"/>
        <v>1.4728606153853708E-2</v>
      </c>
    </row>
    <row r="551" spans="1:41" x14ac:dyDescent="0.25">
      <c r="A551" s="2">
        <v>668</v>
      </c>
      <c r="B551" t="s">
        <v>283</v>
      </c>
      <c r="C551">
        <v>33.553181046503248</v>
      </c>
      <c r="D551">
        <v>28.454237229764374</v>
      </c>
      <c r="E551">
        <v>0.28741765467031449</v>
      </c>
      <c r="F551">
        <v>0.12128054631304526</v>
      </c>
      <c r="G551">
        <v>0.14389847670734718</v>
      </c>
      <c r="H551">
        <v>0.67094918523640956</v>
      </c>
      <c r="I551">
        <v>0.79607745979492006</v>
      </c>
      <c r="J551">
        <v>4.3900169576363418E-2</v>
      </c>
      <c r="K551">
        <v>5.2087686536175265E-2</v>
      </c>
      <c r="L551">
        <v>0.25787859077474246</v>
      </c>
      <c r="M551">
        <v>0.30597128962069092</v>
      </c>
      <c r="N551">
        <v>0.21271323295034647</v>
      </c>
      <c r="O551">
        <v>3.3953452995696555E-2</v>
      </c>
      <c r="P551">
        <v>4.0285684935275401E-2</v>
      </c>
      <c r="Q551">
        <v>0.68758498881995667</v>
      </c>
      <c r="R551">
        <v>0.81581628242345561</v>
      </c>
      <c r="S551">
        <v>0</v>
      </c>
      <c r="T551">
        <v>3.3944279401100279E-2</v>
      </c>
      <c r="U551">
        <v>4.6488495645831303E-3</v>
      </c>
      <c r="V551">
        <v>0</v>
      </c>
      <c r="W551">
        <v>0.14675366856381666</v>
      </c>
      <c r="X551">
        <v>8.5163608381391854E-3</v>
      </c>
      <c r="Y551">
        <v>0</v>
      </c>
      <c r="Z551">
        <v>0</v>
      </c>
      <c r="AA551">
        <v>0.41022913680813733</v>
      </c>
      <c r="AB551">
        <v>2.503682020836407E-2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L551">
        <f t="shared" si="34"/>
        <v>0.85660000000000014</v>
      </c>
      <c r="AM551">
        <f t="shared" si="35"/>
        <v>1.0000000000000002E-3</v>
      </c>
      <c r="AN551">
        <f t="shared" si="33"/>
        <v>1.7600000000000005E-2</v>
      </c>
      <c r="AO551">
        <f t="shared" si="36"/>
        <v>3.3553181046503254E-2</v>
      </c>
    </row>
    <row r="552" spans="1:41" x14ac:dyDescent="0.25">
      <c r="A552" s="2">
        <v>669</v>
      </c>
      <c r="B552" t="s">
        <v>283</v>
      </c>
      <c r="C552">
        <v>6.7657801711786562E-3</v>
      </c>
      <c r="D552">
        <v>6.6981184900874033E-3</v>
      </c>
      <c r="E552">
        <v>6.766168109125268E-5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L552">
        <f t="shared" si="34"/>
        <v>1</v>
      </c>
      <c r="AM552">
        <f t="shared" si="35"/>
        <v>0</v>
      </c>
      <c r="AN552">
        <f t="shared" si="33"/>
        <v>0</v>
      </c>
      <c r="AO552">
        <f t="shared" si="36"/>
        <v>0</v>
      </c>
    </row>
    <row r="553" spans="1:41" x14ac:dyDescent="0.25">
      <c r="A553" s="2">
        <v>670</v>
      </c>
      <c r="B553" t="s">
        <v>283</v>
      </c>
      <c r="C553">
        <v>3.1076599000598333</v>
      </c>
      <c r="D553">
        <v>2.6354012918996879</v>
      </c>
      <c r="E553">
        <v>2.6620178491566383E-2</v>
      </c>
      <c r="F553">
        <v>1.9312982712704051E-2</v>
      </c>
      <c r="G553">
        <v>1.1728886681060939E-2</v>
      </c>
      <c r="H553">
        <v>0.10684353123051729</v>
      </c>
      <c r="I553">
        <v>6.4886724049524447E-2</v>
      </c>
      <c r="J553">
        <v>6.9907918068592414E-3</v>
      </c>
      <c r="K553">
        <v>4.2455420122055896E-3</v>
      </c>
      <c r="L553">
        <v>4.1065182852184634E-2</v>
      </c>
      <c r="M553">
        <v>2.4939126022927322E-2</v>
      </c>
      <c r="N553">
        <v>2.4618705879206882E-2</v>
      </c>
      <c r="O553">
        <v>5.4068577345243599E-3</v>
      </c>
      <c r="P553">
        <v>3.2835990798183784E-3</v>
      </c>
      <c r="Q553">
        <v>7.9373764812372419E-2</v>
      </c>
      <c r="R553">
        <v>4.8204134430717083E-2</v>
      </c>
      <c r="S553">
        <v>2.2088513560157712E-4</v>
      </c>
      <c r="T553">
        <v>3.9735165235934462E-3</v>
      </c>
      <c r="U553">
        <v>5.441987047623628E-4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L553">
        <f t="shared" si="34"/>
        <v>0.85660000000000036</v>
      </c>
      <c r="AM553">
        <f t="shared" si="35"/>
        <v>0</v>
      </c>
      <c r="AN553">
        <f t="shared" si="33"/>
        <v>0</v>
      </c>
      <c r="AO553">
        <f t="shared" si="36"/>
        <v>0</v>
      </c>
    </row>
    <row r="554" spans="1:41" x14ac:dyDescent="0.25">
      <c r="A554" s="2">
        <v>671</v>
      </c>
      <c r="B554" t="s">
        <v>283</v>
      </c>
      <c r="C554">
        <v>428.71365782162115</v>
      </c>
      <c r="D554">
        <v>363.56412329517383</v>
      </c>
      <c r="E554">
        <v>3.6719959948269008</v>
      </c>
      <c r="F554">
        <v>8.0540960270119371</v>
      </c>
      <c r="G554">
        <v>4.8914675510653307</v>
      </c>
      <c r="H554">
        <v>7.5241121858384492</v>
      </c>
      <c r="I554">
        <v>4.5694694767690747</v>
      </c>
      <c r="J554">
        <v>0.31785211504516564</v>
      </c>
      <c r="K554">
        <v>0.19278422032234824</v>
      </c>
      <c r="L554">
        <v>6.990673430446102</v>
      </c>
      <c r="M554">
        <v>4.2453986612363535</v>
      </c>
      <c r="N554">
        <v>2.7314552505308671</v>
      </c>
      <c r="O554">
        <v>2.5200145003364907</v>
      </c>
      <c r="P554">
        <v>1.5305269298577415</v>
      </c>
      <c r="Q554">
        <v>6.1281399881816085</v>
      </c>
      <c r="R554">
        <v>3.72113582608511</v>
      </c>
      <c r="S554">
        <v>1.7265969149102531E-2</v>
      </c>
      <c r="T554">
        <v>7.0480250064792152E-2</v>
      </c>
      <c r="U554">
        <v>0.11539413491000286</v>
      </c>
      <c r="V554">
        <v>0</v>
      </c>
      <c r="W554">
        <v>5.2986386356002351</v>
      </c>
      <c r="X554">
        <v>0.17232607731985261</v>
      </c>
      <c r="Y554">
        <v>0</v>
      </c>
      <c r="Z554">
        <v>0</v>
      </c>
      <c r="AA554">
        <v>1.8180080842386777</v>
      </c>
      <c r="AB554">
        <v>0.25638758050176863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0.31191163710948178</v>
      </c>
      <c r="AL554">
        <f t="shared" si="34"/>
        <v>0.85660000000000003</v>
      </c>
      <c r="AM554">
        <f t="shared" si="35"/>
        <v>1.0000000000000002E-3</v>
      </c>
      <c r="AN554">
        <f t="shared" si="33"/>
        <v>1.7600000000000005E-2</v>
      </c>
      <c r="AO554">
        <f t="shared" si="36"/>
        <v>0.42871365782162124</v>
      </c>
    </row>
    <row r="555" spans="1:41" x14ac:dyDescent="0.25">
      <c r="A555" s="2">
        <v>672</v>
      </c>
      <c r="B555" t="s">
        <v>283</v>
      </c>
      <c r="C555">
        <v>11222.920785049686</v>
      </c>
      <c r="D555">
        <v>9517.4181130763209</v>
      </c>
      <c r="E555">
        <v>96.135831397239258</v>
      </c>
      <c r="F555">
        <v>64.892415405260735</v>
      </c>
      <c r="G555">
        <v>39.409589234044851</v>
      </c>
      <c r="H555">
        <v>358.99878312862916</v>
      </c>
      <c r="I555">
        <v>218.02216433411712</v>
      </c>
      <c r="J555">
        <v>23.489278535882427</v>
      </c>
      <c r="K555">
        <v>14.26526305102713</v>
      </c>
      <c r="L555">
        <v>137.98078470541381</v>
      </c>
      <c r="M555">
        <v>83.796547810682213</v>
      </c>
      <c r="N555">
        <v>82.719895093381126</v>
      </c>
      <c r="O555">
        <v>18.167294366595286</v>
      </c>
      <c r="P555">
        <v>11.033024937913016</v>
      </c>
      <c r="Q555">
        <v>210.86684512243005</v>
      </c>
      <c r="R555">
        <v>128.06059506164601</v>
      </c>
      <c r="S555">
        <v>0.58669968734744804</v>
      </c>
      <c r="T555">
        <v>13.35109469580294</v>
      </c>
      <c r="U555">
        <v>1.8285550975375371</v>
      </c>
      <c r="V555">
        <v>0</v>
      </c>
      <c r="W555">
        <v>39.221154743542058</v>
      </c>
      <c r="X555">
        <v>3.0319347523967322</v>
      </c>
      <c r="Y555">
        <v>2.6586814135095347</v>
      </c>
      <c r="Z555">
        <v>0</v>
      </c>
      <c r="AA555">
        <v>147.07933028828273</v>
      </c>
      <c r="AB555">
        <v>8.1909860326529511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1.7159230780299164</v>
      </c>
      <c r="AL555">
        <f t="shared" si="34"/>
        <v>0.85659999999999992</v>
      </c>
      <c r="AM555">
        <f t="shared" si="35"/>
        <v>9.999999999999998E-4</v>
      </c>
      <c r="AN555">
        <f t="shared" si="33"/>
        <v>1.7599999999999998E-2</v>
      </c>
      <c r="AO555">
        <f t="shared" si="36"/>
        <v>11.222920785049684</v>
      </c>
    </row>
    <row r="556" spans="1:41" x14ac:dyDescent="0.25">
      <c r="A556" s="2">
        <v>673</v>
      </c>
      <c r="B556" t="s">
        <v>283</v>
      </c>
      <c r="C556">
        <v>73.150822943100906</v>
      </c>
      <c r="D556">
        <v>71.205651957286676</v>
      </c>
      <c r="E556">
        <v>0.71923152479616426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0.20374568184824204</v>
      </c>
      <c r="X556">
        <v>5.9992596760512995E-2</v>
      </c>
      <c r="Y556">
        <v>0.91324979727870925</v>
      </c>
      <c r="Z556">
        <v>0</v>
      </c>
      <c r="AA556">
        <v>3.5793158948031159E-2</v>
      </c>
      <c r="AB556">
        <v>1.3158226182587924E-2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L556">
        <f t="shared" si="34"/>
        <v>0.98324093411810765</v>
      </c>
      <c r="AM556">
        <f t="shared" si="35"/>
        <v>1.0000000000000002E-3</v>
      </c>
      <c r="AN556">
        <f t="shared" si="33"/>
        <v>4.2745884620135352E-3</v>
      </c>
      <c r="AO556">
        <f t="shared" si="36"/>
        <v>7.3150822943100921E-2</v>
      </c>
    </row>
    <row r="557" spans="1:41" x14ac:dyDescent="0.25">
      <c r="A557" s="2">
        <v>674</v>
      </c>
      <c r="B557" t="s">
        <v>283</v>
      </c>
      <c r="C557">
        <v>11.248333124335661</v>
      </c>
      <c r="D557">
        <v>9.5389685847275807</v>
      </c>
      <c r="E557">
        <v>9.635356957834762E-2</v>
      </c>
      <c r="F557">
        <v>7.191301555308878E-2</v>
      </c>
      <c r="G557">
        <v>4.367318088676013E-2</v>
      </c>
      <c r="H557">
        <v>0.39783835909564236</v>
      </c>
      <c r="I557">
        <v>0.24160976903795614</v>
      </c>
      <c r="J557">
        <v>2.603067440904918E-2</v>
      </c>
      <c r="K557">
        <v>1.5808525450952939E-2</v>
      </c>
      <c r="L557">
        <v>0.1529086763332789</v>
      </c>
      <c r="M557">
        <v>9.2862479640748022E-2</v>
      </c>
      <c r="N557">
        <v>9.1669118036421859E-2</v>
      </c>
      <c r="O557">
        <v>2.0132695973262206E-2</v>
      </c>
      <c r="P557">
        <v>1.2226814189037932E-2</v>
      </c>
      <c r="Q557">
        <v>0.14380895666767665</v>
      </c>
      <c r="R557">
        <v>8.7335978721388416E-2</v>
      </c>
      <c r="S557">
        <v>4.0017183288467795E-4</v>
      </c>
      <c r="T557">
        <v>1.4795562200826392E-2</v>
      </c>
      <c r="U557">
        <v>2.0263290124509902E-3</v>
      </c>
      <c r="V557">
        <v>0</v>
      </c>
      <c r="W557">
        <v>0.10537794853709308</v>
      </c>
      <c r="X557">
        <v>4.8328265433703462E-3</v>
      </c>
      <c r="Y557">
        <v>0</v>
      </c>
      <c r="Z557">
        <v>0</v>
      </c>
      <c r="AA557">
        <v>8.1344381326878878E-2</v>
      </c>
      <c r="AB557">
        <v>6.4155065809653137E-3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L557">
        <f t="shared" si="34"/>
        <v>0.85660000000000014</v>
      </c>
      <c r="AM557">
        <f t="shared" si="35"/>
        <v>9.999999999999998E-4</v>
      </c>
      <c r="AN557">
        <f t="shared" si="33"/>
        <v>1.7599999999999998E-2</v>
      </c>
      <c r="AO557">
        <f t="shared" si="36"/>
        <v>1.1248333124335659E-2</v>
      </c>
    </row>
    <row r="558" spans="1:41" x14ac:dyDescent="0.25">
      <c r="A558" s="2">
        <v>675</v>
      </c>
      <c r="B558" t="s">
        <v>297</v>
      </c>
      <c r="C558">
        <v>53.3289108414656</v>
      </c>
      <c r="D558">
        <v>45.224727810963998</v>
      </c>
      <c r="E558">
        <v>0.45681721583543561</v>
      </c>
      <c r="F558">
        <v>0.35010555937498444</v>
      </c>
      <c r="G558">
        <v>0.21261927547448445</v>
      </c>
      <c r="H558">
        <v>1.9368549118171641</v>
      </c>
      <c r="I558">
        <v>1.1762615031755284</v>
      </c>
      <c r="J558">
        <v>0.12672875727263652</v>
      </c>
      <c r="K558">
        <v>7.6963256802333638E-2</v>
      </c>
      <c r="L558">
        <v>0.74442827627579122</v>
      </c>
      <c r="M558">
        <v>0.4520939578826958</v>
      </c>
      <c r="N558">
        <v>0.44628643628855963</v>
      </c>
      <c r="O558">
        <v>9.8014325879657874E-2</v>
      </c>
      <c r="P558">
        <v>5.9524699737320476E-2</v>
      </c>
      <c r="Q558">
        <v>3.563853009275577E-2</v>
      </c>
      <c r="R558">
        <v>2.1643509327039585E-2</v>
      </c>
      <c r="S558">
        <v>9.9134733696047063E-5</v>
      </c>
      <c r="T558">
        <v>7.2032462986045043E-2</v>
      </c>
      <c r="U558">
        <v>9.8647873689927251E-3</v>
      </c>
      <c r="V558">
        <v>0</v>
      </c>
      <c r="W558">
        <v>0.8667325704333475</v>
      </c>
      <c r="X558">
        <v>5.2142044038194314E-2</v>
      </c>
      <c r="Y558">
        <v>0.88961759936668661</v>
      </c>
      <c r="Z558">
        <v>0</v>
      </c>
      <c r="AA558">
        <v>1.8527349534981381E-2</v>
      </c>
      <c r="AB558">
        <v>1.186866803271285E-3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L558">
        <f t="shared" si="34"/>
        <v>0.85660000000000003</v>
      </c>
      <c r="AM558">
        <f t="shared" si="35"/>
        <v>1E-3</v>
      </c>
      <c r="AN558">
        <f t="shared" si="33"/>
        <v>1.7599999999999998E-2</v>
      </c>
      <c r="AO558">
        <f t="shared" si="36"/>
        <v>5.3328910841465599E-2</v>
      </c>
    </row>
    <row r="559" spans="1:41" x14ac:dyDescent="0.25">
      <c r="A559" s="2">
        <v>676</v>
      </c>
      <c r="B559" t="s">
        <v>297</v>
      </c>
      <c r="C559">
        <v>29.422118960412504</v>
      </c>
      <c r="D559">
        <v>24.9509562607976</v>
      </c>
      <c r="E559">
        <v>0.25203084069175136</v>
      </c>
      <c r="F559">
        <v>0.16518171547279972</v>
      </c>
      <c r="G559">
        <v>0.19598689121245835</v>
      </c>
      <c r="H559">
        <v>0.9138195760296175</v>
      </c>
      <c r="I559">
        <v>1.0842418215922025</v>
      </c>
      <c r="J559">
        <v>5.979116635452137E-2</v>
      </c>
      <c r="K559">
        <v>7.0942403201637166E-2</v>
      </c>
      <c r="L559">
        <v>0.35122556174780561</v>
      </c>
      <c r="M559">
        <v>0.41672687039614914</v>
      </c>
      <c r="N559">
        <v>0.28971123391719211</v>
      </c>
      <c r="O559">
        <v>4.6243934271023024E-2</v>
      </c>
      <c r="P559">
        <v>5.4868309460193672E-2</v>
      </c>
      <c r="Q559">
        <v>0</v>
      </c>
      <c r="R559">
        <v>0</v>
      </c>
      <c r="S559">
        <v>0</v>
      </c>
      <c r="T559">
        <v>4.6231440015855718E-2</v>
      </c>
      <c r="U559">
        <v>6.3316415484370369E-3</v>
      </c>
      <c r="V559">
        <v>0</v>
      </c>
      <c r="W559">
        <v>0.12868538122740952</v>
      </c>
      <c r="X559">
        <v>7.467827904074166E-3</v>
      </c>
      <c r="Y559">
        <v>0</v>
      </c>
      <c r="Z559">
        <v>0</v>
      </c>
      <c r="AA559">
        <v>0.35972179351543804</v>
      </c>
      <c r="AB559">
        <v>2.1954291056338338E-2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L559">
        <f t="shared" si="34"/>
        <v>0.85660000000000003</v>
      </c>
      <c r="AM559">
        <f t="shared" si="35"/>
        <v>1E-3</v>
      </c>
      <c r="AN559">
        <f t="shared" si="33"/>
        <v>1.7600000000000001E-2</v>
      </c>
      <c r="AO559">
        <f t="shared" si="36"/>
        <v>2.9422118960412504E-2</v>
      </c>
    </row>
    <row r="560" spans="1:41" x14ac:dyDescent="0.25">
      <c r="A560" s="2">
        <v>677</v>
      </c>
      <c r="B560" t="s">
        <v>297</v>
      </c>
      <c r="C560">
        <v>40662.035576791459</v>
      </c>
      <c r="D560">
        <v>34482.789152147583</v>
      </c>
      <c r="E560">
        <v>348.3105229319882</v>
      </c>
      <c r="F560">
        <v>225.18649784355159</v>
      </c>
      <c r="G560">
        <v>136.75706930419511</v>
      </c>
      <c r="H560">
        <v>1245.7796381297374</v>
      </c>
      <c r="I560">
        <v>756.56952437708469</v>
      </c>
      <c r="J560">
        <v>81.511589771397624</v>
      </c>
      <c r="K560">
        <v>49.502386627590205</v>
      </c>
      <c r="L560">
        <v>478.813907067066</v>
      </c>
      <c r="M560">
        <v>290.7864896853979</v>
      </c>
      <c r="N560">
        <v>287.05043860119792</v>
      </c>
      <c r="O560">
        <v>63.043154736267475</v>
      </c>
      <c r="P560">
        <v>38.28627551249339</v>
      </c>
      <c r="Q560">
        <v>473.99822034197632</v>
      </c>
      <c r="R560">
        <v>287.86178893361171</v>
      </c>
      <c r="S560">
        <v>1.3190650767622865</v>
      </c>
      <c r="T560">
        <v>46.330610003751815</v>
      </c>
      <c r="U560">
        <v>6.3452757287367456</v>
      </c>
      <c r="V560">
        <v>0</v>
      </c>
      <c r="W560">
        <v>582.67729074443776</v>
      </c>
      <c r="X560">
        <v>36.317501145736514</v>
      </c>
      <c r="Y560">
        <v>558.21453131467888</v>
      </c>
      <c r="Z560">
        <v>0</v>
      </c>
      <c r="AA560">
        <v>92.312499830300482</v>
      </c>
      <c r="AB560">
        <v>4.3445344310549396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87.927612504868605</v>
      </c>
      <c r="AL560">
        <f t="shared" si="34"/>
        <v>0.85660000000000025</v>
      </c>
      <c r="AM560">
        <f t="shared" si="35"/>
        <v>9.999999999999998E-4</v>
      </c>
      <c r="AN560">
        <f t="shared" si="33"/>
        <v>1.7600000000000001E-2</v>
      </c>
      <c r="AO560">
        <f t="shared" si="36"/>
        <v>40.662035576791453</v>
      </c>
    </row>
    <row r="561" spans="1:41" x14ac:dyDescent="0.25">
      <c r="A561" s="2">
        <v>678</v>
      </c>
      <c r="B561" t="s">
        <v>297</v>
      </c>
      <c r="C561">
        <v>279.99086240158761</v>
      </c>
      <c r="D561">
        <v>237.43999862467868</v>
      </c>
      <c r="E561">
        <v>2.40017410852129</v>
      </c>
      <c r="F561">
        <v>1.6418340189590246</v>
      </c>
      <c r="G561">
        <v>0.99738491769304127</v>
      </c>
      <c r="H561">
        <v>9.0856600659417754</v>
      </c>
      <c r="I561">
        <v>5.5173031764285732</v>
      </c>
      <c r="J561">
        <v>0.5947261092537679</v>
      </c>
      <c r="K561">
        <v>0.36073550297793289</v>
      </c>
      <c r="L561">
        <v>3.4923096531539346</v>
      </c>
      <c r="M561">
        <v>2.1205397810189295</v>
      </c>
      <c r="N561">
        <v>2.0932409755869519</v>
      </c>
      <c r="O561">
        <v>0.46018150650157924</v>
      </c>
      <c r="P561">
        <v>0.27883880394336169</v>
      </c>
      <c r="Q561">
        <v>3.9292198200262902</v>
      </c>
      <c r="R561">
        <v>2.3863989518203335</v>
      </c>
      <c r="S561">
        <v>1.0727580085829042E-2</v>
      </c>
      <c r="T561">
        <v>0.33831140414416944</v>
      </c>
      <c r="U561">
        <v>4.5823158486386066E-2</v>
      </c>
      <c r="V561">
        <v>0</v>
      </c>
      <c r="W561">
        <v>4.6478483158663551</v>
      </c>
      <c r="X561">
        <v>0.27999086240158766</v>
      </c>
      <c r="Y561">
        <v>1.4355991170144919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0.43401594708335445</v>
      </c>
      <c r="AL561">
        <f t="shared" si="34"/>
        <v>0.85660000000000014</v>
      </c>
      <c r="AM561">
        <f t="shared" si="35"/>
        <v>1.0000000000000002E-3</v>
      </c>
      <c r="AN561">
        <f t="shared" si="33"/>
        <v>1.7600000000000005E-2</v>
      </c>
      <c r="AO561">
        <f t="shared" si="36"/>
        <v>0.27999086240158766</v>
      </c>
    </row>
    <row r="562" spans="1:41" x14ac:dyDescent="0.25">
      <c r="A562" s="2">
        <v>679</v>
      </c>
      <c r="B562" t="s">
        <v>297</v>
      </c>
      <c r="C562">
        <v>22.312793823813976</v>
      </c>
      <c r="D562">
        <v>18.922007107202894</v>
      </c>
      <c r="E562">
        <v>0.19113208227616052</v>
      </c>
      <c r="F562">
        <v>9.041854069496566E-2</v>
      </c>
      <c r="G562">
        <v>5.4911690921554006E-2</v>
      </c>
      <c r="H562">
        <v>0.50021492750991514</v>
      </c>
      <c r="I562">
        <v>0.30378371100196994</v>
      </c>
      <c r="J562">
        <v>3.2729201734482412E-2</v>
      </c>
      <c r="K562">
        <v>1.9876566026620957E-2</v>
      </c>
      <c r="L562">
        <v>0.19225698251309206</v>
      </c>
      <c r="M562">
        <v>0.11675897373868023</v>
      </c>
      <c r="N562">
        <v>0.1152585219226259</v>
      </c>
      <c r="O562">
        <v>2.53134842998472E-2</v>
      </c>
      <c r="P562">
        <v>1.537316559205012E-2</v>
      </c>
      <c r="Q562">
        <v>0.81914952018330256</v>
      </c>
      <c r="R562">
        <v>0.49747405670765482</v>
      </c>
      <c r="S562">
        <v>2.2794168909510983E-3</v>
      </c>
      <c r="T562">
        <v>1.8602934846651084E-2</v>
      </c>
      <c r="U562">
        <v>2.5477684514346572E-3</v>
      </c>
      <c r="V562">
        <v>0</v>
      </c>
      <c r="W562">
        <v>0.2090333219415127</v>
      </c>
      <c r="X562">
        <v>9.586652622794449E-3</v>
      </c>
      <c r="Y562">
        <v>0</v>
      </c>
      <c r="Z562">
        <v>0</v>
      </c>
      <c r="AA562">
        <v>0.16135905553379928</v>
      </c>
      <c r="AB562">
        <v>1.2726141201019529E-2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L562">
        <f t="shared" si="34"/>
        <v>0.85660000000000003</v>
      </c>
      <c r="AM562">
        <f t="shared" si="35"/>
        <v>1.0000000000000002E-3</v>
      </c>
      <c r="AN562">
        <f t="shared" si="33"/>
        <v>1.7599999999999998E-2</v>
      </c>
      <c r="AO562">
        <f t="shared" si="36"/>
        <v>2.231279382381398E-2</v>
      </c>
    </row>
    <row r="563" spans="1:41" x14ac:dyDescent="0.25">
      <c r="A563" s="2">
        <v>680</v>
      </c>
      <c r="B563" t="s">
        <v>297</v>
      </c>
      <c r="C563">
        <v>88.904711408150447</v>
      </c>
      <c r="D563">
        <v>75.394221398960212</v>
      </c>
      <c r="E563">
        <v>0.76155439326144503</v>
      </c>
      <c r="F563">
        <v>0.63701715413882243</v>
      </c>
      <c r="G563">
        <v>0.38685940035655303</v>
      </c>
      <c r="H563">
        <v>3.5241002236555783</v>
      </c>
      <c r="I563">
        <v>2.1402161723239796</v>
      </c>
      <c r="J563">
        <v>0.23058196266895023</v>
      </c>
      <c r="K563">
        <v>0.14002963444707514</v>
      </c>
      <c r="L563">
        <v>1.3544887105742747</v>
      </c>
      <c r="M563">
        <v>0.82258864962747713</v>
      </c>
      <c r="N563">
        <v>0.81202253678329928</v>
      </c>
      <c r="O563">
        <v>0.17833342113343847</v>
      </c>
      <c r="P563">
        <v>0.10830594986738803</v>
      </c>
      <c r="Q563">
        <v>0.43516489790640805</v>
      </c>
      <c r="R563">
        <v>0.26427927820894526</v>
      </c>
      <c r="S563">
        <v>1.2106988219441552E-3</v>
      </c>
      <c r="T563">
        <v>0.13105791830547234</v>
      </c>
      <c r="U563">
        <v>1.7956086325718382E-2</v>
      </c>
      <c r="V563">
        <v>0</v>
      </c>
      <c r="W563">
        <v>1.4472611408865399</v>
      </c>
      <c r="X563">
        <v>8.5651697264873025E-2</v>
      </c>
      <c r="Y563">
        <v>0</v>
      </c>
      <c r="Z563">
        <v>0</v>
      </c>
      <c r="AA563">
        <v>2.855706848875739E-2</v>
      </c>
      <c r="AB563">
        <v>3.253014143277421E-3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L563">
        <f t="shared" si="34"/>
        <v>0.85659999999999981</v>
      </c>
      <c r="AM563">
        <f t="shared" si="35"/>
        <v>1E-3</v>
      </c>
      <c r="AN563">
        <f t="shared" si="33"/>
        <v>1.7600000000000001E-2</v>
      </c>
      <c r="AO563">
        <f t="shared" si="36"/>
        <v>8.8904711408150441E-2</v>
      </c>
    </row>
    <row r="564" spans="1:41" x14ac:dyDescent="0.25">
      <c r="A564" s="2">
        <v>681</v>
      </c>
      <c r="B564" t="s">
        <v>297</v>
      </c>
      <c r="C564">
        <v>5.1649589246498238</v>
      </c>
      <c r="D564">
        <v>4.9648377341472401</v>
      </c>
      <c r="E564">
        <v>0.1092179134287475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8.5110198602306592E-2</v>
      </c>
      <c r="X564">
        <v>5.0728029992691001E-3</v>
      </c>
      <c r="Y564">
        <v>0</v>
      </c>
      <c r="Z564">
        <v>0</v>
      </c>
      <c r="AA564">
        <v>6.2811954688049153E-4</v>
      </c>
      <c r="AB564">
        <v>9.2155925380724482E-5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L564">
        <f t="shared" si="34"/>
        <v>0.98240000000000016</v>
      </c>
      <c r="AM564">
        <f t="shared" si="35"/>
        <v>1.0000000000000002E-3</v>
      </c>
      <c r="AN564">
        <f t="shared" si="33"/>
        <v>1.7600000000000005E-2</v>
      </c>
      <c r="AO564">
        <f t="shared" si="36"/>
        <v>5.1649589246498245E-3</v>
      </c>
    </row>
    <row r="565" spans="1:41" x14ac:dyDescent="0.25">
      <c r="A565" s="2">
        <v>682</v>
      </c>
      <c r="B565" t="s">
        <v>335</v>
      </c>
      <c r="C565">
        <v>3384.5803578485802</v>
      </c>
      <c r="D565">
        <v>2870.2392590943864</v>
      </c>
      <c r="E565">
        <v>28.992275438708205</v>
      </c>
      <c r="F565">
        <v>42.552523624627113</v>
      </c>
      <c r="G565">
        <v>50.488348873955339</v>
      </c>
      <c r="H565">
        <v>39.752458272811381</v>
      </c>
      <c r="I565">
        <v>47.166082715446571</v>
      </c>
      <c r="J565">
        <v>1.6781108564075706</v>
      </c>
      <c r="K565">
        <v>1.9910704373453174</v>
      </c>
      <c r="L565">
        <v>36.932193847986291</v>
      </c>
      <c r="M565">
        <v>43.819840385537823</v>
      </c>
      <c r="N565">
        <v>19.918739184627618</v>
      </c>
      <c r="O565">
        <v>13.313888220015423</v>
      </c>
      <c r="P565">
        <v>15.796866309365662</v>
      </c>
      <c r="Q565">
        <v>45.959239509868439</v>
      </c>
      <c r="R565">
        <v>54.530407197982882</v>
      </c>
      <c r="S565">
        <v>0</v>
      </c>
      <c r="T565">
        <v>0.50766739601238353</v>
      </c>
      <c r="U565">
        <v>0.82805731969711704</v>
      </c>
      <c r="V565">
        <v>0</v>
      </c>
      <c r="W565">
        <v>41.309406453176749</v>
      </c>
      <c r="X565">
        <v>2.5601012672169539</v>
      </c>
      <c r="Y565">
        <v>10.102101871643155</v>
      </c>
      <c r="Z565">
        <v>0</v>
      </c>
      <c r="AA565">
        <v>14.874627487109693</v>
      </c>
      <c r="AB565">
        <v>0.82447909063162672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0.44261299402135673</v>
      </c>
      <c r="AL565">
        <f t="shared" si="34"/>
        <v>0.85660000000000014</v>
      </c>
      <c r="AM565">
        <f t="shared" si="35"/>
        <v>1.0000000000000002E-3</v>
      </c>
      <c r="AN565">
        <f t="shared" si="33"/>
        <v>1.7600000000000001E-2</v>
      </c>
      <c r="AO565">
        <f t="shared" si="36"/>
        <v>3.3845803578485807</v>
      </c>
    </row>
    <row r="566" spans="1:41" x14ac:dyDescent="0.25">
      <c r="A566" s="2">
        <v>683</v>
      </c>
      <c r="B566" t="s">
        <v>335</v>
      </c>
      <c r="C566">
        <v>12458.555737759574</v>
      </c>
      <c r="D566">
        <v>10565.278445913465</v>
      </c>
      <c r="E566">
        <v>106.72039905138655</v>
      </c>
      <c r="F566">
        <v>53.260371479897259</v>
      </c>
      <c r="G566">
        <v>63.193039261567733</v>
      </c>
      <c r="H566">
        <v>294.64744294264301</v>
      </c>
      <c r="I566">
        <v>349.59754490230085</v>
      </c>
      <c r="J566">
        <v>19.278766551994853</v>
      </c>
      <c r="K566">
        <v>22.874315945810814</v>
      </c>
      <c r="L566">
        <v>113.24742474298904</v>
      </c>
      <c r="M566">
        <v>134.3673412001144</v>
      </c>
      <c r="N566">
        <v>93.413050567754397</v>
      </c>
      <c r="O566">
        <v>14.91066436086391</v>
      </c>
      <c r="P566">
        <v>17.691465038726321</v>
      </c>
      <c r="Q566">
        <v>140.25773546755815</v>
      </c>
      <c r="R566">
        <v>166.41512858890781</v>
      </c>
      <c r="S566">
        <v>0</v>
      </c>
      <c r="T566">
        <v>14.906635775316955</v>
      </c>
      <c r="U566">
        <v>2.0415430362983424</v>
      </c>
      <c r="V566">
        <v>0</v>
      </c>
      <c r="W566">
        <v>54.490772633122532</v>
      </c>
      <c r="X566">
        <v>3.1621906738969914</v>
      </c>
      <c r="Y566">
        <v>64.432716048693237</v>
      </c>
      <c r="Z566">
        <v>0</v>
      </c>
      <c r="AA566">
        <v>152.3212526136864</v>
      </c>
      <c r="AB566">
        <v>9.2963650638625825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2.7511258987173717</v>
      </c>
      <c r="AL566">
        <f t="shared" si="34"/>
        <v>0.85660000000000003</v>
      </c>
      <c r="AM566">
        <f t="shared" si="35"/>
        <v>1E-3</v>
      </c>
      <c r="AN566">
        <f t="shared" si="33"/>
        <v>1.7600000000000001E-2</v>
      </c>
      <c r="AO566">
        <f t="shared" si="36"/>
        <v>12.458555737759575</v>
      </c>
    </row>
    <row r="567" spans="1:41" x14ac:dyDescent="0.25">
      <c r="A567" s="2">
        <v>684</v>
      </c>
      <c r="B567" t="s">
        <v>335</v>
      </c>
      <c r="C567">
        <v>40.331595919061812</v>
      </c>
      <c r="D567">
        <v>34.202565083593989</v>
      </c>
      <c r="E567">
        <v>0.34547998067436031</v>
      </c>
      <c r="F567">
        <v>0.18123601196417111</v>
      </c>
      <c r="G567">
        <v>0.11006568371528065</v>
      </c>
      <c r="H567">
        <v>1.0026361951668283</v>
      </c>
      <c r="I567">
        <v>0.60890703787664513</v>
      </c>
      <c r="J567">
        <v>6.5602669789247559E-2</v>
      </c>
      <c r="K567">
        <v>3.9840821812176297E-2</v>
      </c>
      <c r="L567">
        <v>0.38536201690967964</v>
      </c>
      <c r="M567">
        <v>0.23403260954063113</v>
      </c>
      <c r="N567">
        <v>0.23102573743471458</v>
      </c>
      <c r="O567">
        <v>5.0738787873415327E-2</v>
      </c>
      <c r="P567">
        <v>3.0813800797535266E-2</v>
      </c>
      <c r="Q567">
        <v>1.2987226986323015</v>
      </c>
      <c r="R567">
        <v>0.788721609729374</v>
      </c>
      <c r="S567">
        <v>3.614148076185575E-3</v>
      </c>
      <c r="T567">
        <v>3.7288092622591307E-2</v>
      </c>
      <c r="U567">
        <v>5.1068446771984312E-3</v>
      </c>
      <c r="V567">
        <v>0</v>
      </c>
      <c r="W567">
        <v>0.57794216910605312</v>
      </c>
      <c r="X567">
        <v>3.6022367307059669E-2</v>
      </c>
      <c r="Y567">
        <v>0</v>
      </c>
      <c r="Z567">
        <v>0</v>
      </c>
      <c r="AA567">
        <v>9.1562323150372951E-2</v>
      </c>
      <c r="AB567">
        <v>4.309228612002146E-3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L567">
        <f t="shared" si="34"/>
        <v>0.85660000000000003</v>
      </c>
      <c r="AM567">
        <f t="shared" si="35"/>
        <v>1.0000000000000002E-3</v>
      </c>
      <c r="AN567">
        <f t="shared" si="33"/>
        <v>1.7599999999999998E-2</v>
      </c>
      <c r="AO567">
        <f t="shared" si="36"/>
        <v>4.0331595919061818E-2</v>
      </c>
    </row>
    <row r="568" spans="1:41" x14ac:dyDescent="0.25">
      <c r="A568" s="2">
        <v>685</v>
      </c>
      <c r="B568" t="s">
        <v>335</v>
      </c>
      <c r="C568">
        <v>6.7165856713321865</v>
      </c>
      <c r="D568">
        <v>5.695898734700072</v>
      </c>
      <c r="E568">
        <v>5.7528551363076483E-2</v>
      </c>
      <c r="F568">
        <v>4.419398646673272E-2</v>
      </c>
      <c r="G568">
        <v>2.6840187903054296E-2</v>
      </c>
      <c r="H568">
        <v>4.1285888695629068E-2</v>
      </c>
      <c r="I568">
        <v>2.507333803063699E-2</v>
      </c>
      <c r="J568">
        <v>1.7441003960738603E-3</v>
      </c>
      <c r="K568">
        <v>1.0578348203636146E-3</v>
      </c>
      <c r="L568">
        <v>3.8358833311936763E-2</v>
      </c>
      <c r="M568">
        <v>2.3295114728123237E-2</v>
      </c>
      <c r="N568">
        <v>1.4987888891763305E-2</v>
      </c>
      <c r="O568">
        <v>1.3827683001336038E-2</v>
      </c>
      <c r="P568">
        <v>8.3982219976333483E-3</v>
      </c>
      <c r="Q568">
        <v>0.4491043866923603</v>
      </c>
      <c r="R568">
        <v>0.27270565394978991</v>
      </c>
      <c r="S568">
        <v>1.2653468263308723E-3</v>
      </c>
      <c r="T568">
        <v>3.8673529680908851E-4</v>
      </c>
      <c r="U568">
        <v>6.3318426046193919E-4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L568">
        <f t="shared" si="34"/>
        <v>0.85659999999999969</v>
      </c>
      <c r="AM568">
        <f t="shared" si="35"/>
        <v>0</v>
      </c>
      <c r="AN568">
        <f t="shared" si="33"/>
        <v>0</v>
      </c>
      <c r="AO568">
        <f t="shared" si="36"/>
        <v>0</v>
      </c>
    </row>
    <row r="569" spans="1:41" x14ac:dyDescent="0.25">
      <c r="A569" s="2">
        <v>686</v>
      </c>
      <c r="B569" t="s">
        <v>335</v>
      </c>
      <c r="C569">
        <v>16.328783653254995</v>
      </c>
      <c r="D569">
        <v>13.84736329182828</v>
      </c>
      <c r="E569">
        <v>0.13987278554994889</v>
      </c>
      <c r="F569">
        <v>6.4315957930605461E-2</v>
      </c>
      <c r="G569">
        <v>3.9059502831108817E-2</v>
      </c>
      <c r="H569">
        <v>0.35580969653608624</v>
      </c>
      <c r="I569">
        <v>0.21608541247357946</v>
      </c>
      <c r="J569">
        <v>2.3280616705347899E-2</v>
      </c>
      <c r="K569">
        <v>1.4138540729746091E-2</v>
      </c>
      <c r="L569">
        <v>0.13675506280547373</v>
      </c>
      <c r="M569">
        <v>8.3052159640907605E-2</v>
      </c>
      <c r="N569">
        <v>8.1985071130804235E-2</v>
      </c>
      <c r="O569">
        <v>1.8005909209848021E-2</v>
      </c>
      <c r="P569">
        <v>1.0935015491758198E-2</v>
      </c>
      <c r="Q569">
        <v>0.61840926834775345</v>
      </c>
      <c r="R569">
        <v>0.37556335065510277</v>
      </c>
      <c r="S569">
        <v>1.7206143724573496E-3</v>
      </c>
      <c r="T569">
        <v>1.3232493187688908E-2</v>
      </c>
      <c r="U569">
        <v>1.812311531209922E-3</v>
      </c>
      <c r="V569">
        <v>0</v>
      </c>
      <c r="W569">
        <v>5.7064801819796396E-2</v>
      </c>
      <c r="X569">
        <v>4.4113121326332452E-3</v>
      </c>
      <c r="Y569">
        <v>0</v>
      </c>
      <c r="Z569">
        <v>0</v>
      </c>
      <c r="AA569">
        <v>0.2139930068242365</v>
      </c>
      <c r="AB569">
        <v>1.1917471520621749E-2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L569">
        <f t="shared" si="34"/>
        <v>0.85660000000000003</v>
      </c>
      <c r="AM569">
        <f t="shared" si="35"/>
        <v>1E-3</v>
      </c>
      <c r="AN569">
        <f t="shared" si="33"/>
        <v>1.7600000000000001E-2</v>
      </c>
      <c r="AO569">
        <f t="shared" si="36"/>
        <v>1.6328783653254995E-2</v>
      </c>
    </row>
    <row r="570" spans="1:41" x14ac:dyDescent="0.25">
      <c r="A570" s="2">
        <v>687</v>
      </c>
      <c r="B570" t="s">
        <v>137</v>
      </c>
      <c r="C570">
        <v>8.205653300771953</v>
      </c>
      <c r="D570">
        <v>8.1235965528184479</v>
      </c>
      <c r="E570">
        <v>8.2056747953505524E-2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L570">
        <f t="shared" si="34"/>
        <v>1</v>
      </c>
      <c r="AM570">
        <f t="shared" si="35"/>
        <v>0</v>
      </c>
      <c r="AN570">
        <f t="shared" si="33"/>
        <v>0</v>
      </c>
      <c r="AO570">
        <f t="shared" si="36"/>
        <v>0</v>
      </c>
    </row>
    <row r="571" spans="1:41" x14ac:dyDescent="0.25">
      <c r="A571" s="2">
        <v>688</v>
      </c>
      <c r="B571" t="s">
        <v>137</v>
      </c>
      <c r="C571">
        <v>9.561113083819416</v>
      </c>
      <c r="D571">
        <v>8.1081504976892695</v>
      </c>
      <c r="E571">
        <v>8.1898969910441419E-2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0.64710782146055379</v>
      </c>
      <c r="R571">
        <v>0</v>
      </c>
      <c r="S571">
        <v>4.3670686204501659E-2</v>
      </c>
      <c r="T571">
        <v>0</v>
      </c>
      <c r="U571">
        <v>0</v>
      </c>
      <c r="V571">
        <v>0</v>
      </c>
      <c r="W571">
        <v>0.1587144771914023</v>
      </c>
      <c r="X571">
        <v>9.5611130838194162E-3</v>
      </c>
      <c r="Y571">
        <v>0.51200951827942698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L571">
        <f t="shared" si="34"/>
        <v>0.85659999999999981</v>
      </c>
      <c r="AM571">
        <f t="shared" si="35"/>
        <v>1E-3</v>
      </c>
      <c r="AN571">
        <f t="shared" si="33"/>
        <v>1.7599999999999998E-2</v>
      </c>
      <c r="AO571">
        <f t="shared" si="36"/>
        <v>9.5611130838194162E-3</v>
      </c>
    </row>
    <row r="572" spans="1:41" x14ac:dyDescent="0.25">
      <c r="A572" s="2">
        <v>689</v>
      </c>
      <c r="B572" t="s">
        <v>137</v>
      </c>
      <c r="C572">
        <v>12656.507139028683</v>
      </c>
      <c r="D572">
        <v>10733.148375097519</v>
      </c>
      <c r="E572">
        <v>108.41564019445026</v>
      </c>
      <c r="F572">
        <v>0.18004010909302726</v>
      </c>
      <c r="G572">
        <v>39.170484562544097</v>
      </c>
      <c r="H572">
        <v>0.33492583166076029</v>
      </c>
      <c r="I572">
        <v>72.872460431178141</v>
      </c>
      <c r="J572">
        <v>0.35914858631753344</v>
      </c>
      <c r="K572">
        <v>78.153014704343164</v>
      </c>
      <c r="L572">
        <v>1.2730908619695818</v>
      </c>
      <c r="M572">
        <v>276.99764706702456</v>
      </c>
      <c r="N572">
        <v>70.906571502844528</v>
      </c>
      <c r="O572">
        <v>0.25701715444263329</v>
      </c>
      <c r="P572">
        <v>55.928306980900253</v>
      </c>
      <c r="Q572">
        <v>795.38916218599991</v>
      </c>
      <c r="R572">
        <v>0</v>
      </c>
      <c r="S572">
        <v>53.680377178654666</v>
      </c>
      <c r="T572">
        <v>0.31116892205210728</v>
      </c>
      <c r="U572">
        <v>3.8101890616466134</v>
      </c>
      <c r="V572">
        <v>0</v>
      </c>
      <c r="W572">
        <v>210.09801850787608</v>
      </c>
      <c r="X572">
        <v>12.65650713902868</v>
      </c>
      <c r="Y572">
        <v>107.56836715054628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34.996625798590308</v>
      </c>
      <c r="AL572">
        <f t="shared" si="34"/>
        <v>0.85660000000000003</v>
      </c>
      <c r="AM572">
        <f t="shared" si="35"/>
        <v>9.999999999999998E-4</v>
      </c>
      <c r="AN572">
        <f t="shared" si="33"/>
        <v>1.7599999999999994E-2</v>
      </c>
      <c r="AO572">
        <f t="shared" si="36"/>
        <v>12.65650713902868</v>
      </c>
    </row>
    <row r="573" spans="1:41" x14ac:dyDescent="0.25">
      <c r="A573" s="2">
        <v>690</v>
      </c>
      <c r="B573" t="s">
        <v>122</v>
      </c>
      <c r="C573">
        <v>104.31878180835398</v>
      </c>
      <c r="D573">
        <v>88.465870905804678</v>
      </c>
      <c r="E573">
        <v>0.89359759123132954</v>
      </c>
      <c r="F573">
        <v>2.9696248098613202E-2</v>
      </c>
      <c r="G573">
        <v>1.6139706573633197E-2</v>
      </c>
      <c r="H573">
        <v>1.8358741775054817E-2</v>
      </c>
      <c r="I573">
        <v>9.9774113094182968E-3</v>
      </c>
      <c r="J573">
        <v>1.142124337409601E-2</v>
      </c>
      <c r="K573">
        <v>6.206701343145579E-3</v>
      </c>
      <c r="L573">
        <v>0.26209990279021245</v>
      </c>
      <c r="M573">
        <v>0.14244962622916757</v>
      </c>
      <c r="N573">
        <v>0.14167188547532453</v>
      </c>
      <c r="O573">
        <v>1.7188958781509514E-2</v>
      </c>
      <c r="P573">
        <v>9.3430387532657446E-3</v>
      </c>
      <c r="Q573">
        <v>9.1444128801606119</v>
      </c>
      <c r="R573">
        <v>0</v>
      </c>
      <c r="S573">
        <v>0.66017386774910802</v>
      </c>
      <c r="T573">
        <v>3.2860498408702132E-4</v>
      </c>
      <c r="U573">
        <v>4.8795937019254203E-3</v>
      </c>
      <c r="V573">
        <v>0</v>
      </c>
      <c r="W573">
        <v>0</v>
      </c>
      <c r="X573">
        <v>0</v>
      </c>
      <c r="Y573">
        <v>2.648954340391755</v>
      </c>
      <c r="Z573">
        <v>0</v>
      </c>
      <c r="AA573">
        <v>1.731691778018676</v>
      </c>
      <c r="AB573">
        <v>0.10431878180835398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L573">
        <f t="shared" si="34"/>
        <v>0.85659999999999992</v>
      </c>
      <c r="AM573">
        <f t="shared" si="35"/>
        <v>1E-3</v>
      </c>
      <c r="AN573">
        <f t="shared" si="33"/>
        <v>1.7600000000000001E-2</v>
      </c>
      <c r="AO573">
        <f t="shared" si="36"/>
        <v>0.10431878180835398</v>
      </c>
    </row>
    <row r="574" spans="1:41" x14ac:dyDescent="0.25">
      <c r="A574" s="2">
        <v>691</v>
      </c>
      <c r="B574" t="s">
        <v>122</v>
      </c>
      <c r="C574">
        <v>8.3764823001504638</v>
      </c>
      <c r="D574">
        <v>8.2927178566301016</v>
      </c>
      <c r="E574">
        <v>8.3764443520362636E-2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L574">
        <f t="shared" si="34"/>
        <v>1</v>
      </c>
      <c r="AM574">
        <f t="shared" si="35"/>
        <v>0</v>
      </c>
      <c r="AN574">
        <f t="shared" si="33"/>
        <v>0</v>
      </c>
      <c r="AO574">
        <f t="shared" si="36"/>
        <v>0</v>
      </c>
    </row>
    <row r="575" spans="1:41" x14ac:dyDescent="0.25">
      <c r="A575" s="2">
        <v>692</v>
      </c>
      <c r="B575" t="s">
        <v>122</v>
      </c>
      <c r="C575">
        <v>14.415336879734514</v>
      </c>
      <c r="D575">
        <v>14.271183133329707</v>
      </c>
      <c r="E575">
        <v>0.14415374640480702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L575">
        <f t="shared" si="34"/>
        <v>1</v>
      </c>
      <c r="AM575">
        <f t="shared" si="35"/>
        <v>0</v>
      </c>
      <c r="AN575">
        <f t="shared" si="33"/>
        <v>0</v>
      </c>
      <c r="AO575">
        <f t="shared" si="36"/>
        <v>0</v>
      </c>
    </row>
    <row r="576" spans="1:41" x14ac:dyDescent="0.25">
      <c r="A576" s="2">
        <v>693</v>
      </c>
      <c r="B576" t="s">
        <v>122</v>
      </c>
      <c r="C576">
        <v>17921.048564255387</v>
      </c>
      <c r="D576">
        <v>15197.658549007243</v>
      </c>
      <c r="E576">
        <v>153.51165113392443</v>
      </c>
      <c r="F576">
        <v>62.209235264837112</v>
      </c>
      <c r="G576">
        <v>33.810308704393471</v>
      </c>
      <c r="H576">
        <v>38.457550436395913</v>
      </c>
      <c r="I576">
        <v>20.901600418354672</v>
      </c>
      <c r="J576">
        <v>23.925251921712487</v>
      </c>
      <c r="K576">
        <v>13.003143228992773</v>
      </c>
      <c r="L576">
        <v>549.05746517688954</v>
      </c>
      <c r="M576">
        <v>298.40979906457051</v>
      </c>
      <c r="N576">
        <v>296.78187926814365</v>
      </c>
      <c r="O576">
        <v>36.009747620410216</v>
      </c>
      <c r="P576">
        <v>19.571135675055434</v>
      </c>
      <c r="Q576">
        <v>729.31571172593203</v>
      </c>
      <c r="R576">
        <v>0</v>
      </c>
      <c r="S576">
        <v>52.651451161685387</v>
      </c>
      <c r="T576">
        <v>0.68963499625104918</v>
      </c>
      <c r="U576">
        <v>10.223232356485376</v>
      </c>
      <c r="V576">
        <v>0</v>
      </c>
      <c r="W576">
        <v>1.4690109434923682E-2</v>
      </c>
      <c r="X576">
        <v>1.3273867207067892E-3</v>
      </c>
      <c r="Y576">
        <v>57.838810752564839</v>
      </c>
      <c r="Z576">
        <v>0</v>
      </c>
      <c r="AA576">
        <v>297.47471605720455</v>
      </c>
      <c r="AB576">
        <v>17.919721177534683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11.611951610653257</v>
      </c>
      <c r="AL576">
        <f t="shared" si="34"/>
        <v>0.85660000000000014</v>
      </c>
      <c r="AM576">
        <f t="shared" si="35"/>
        <v>1.0000000000000002E-3</v>
      </c>
      <c r="AN576">
        <f t="shared" si="33"/>
        <v>1.7600000000000005E-2</v>
      </c>
      <c r="AO576">
        <f t="shared" si="36"/>
        <v>17.92104856425539</v>
      </c>
    </row>
    <row r="577" spans="1:41" x14ac:dyDescent="0.25">
      <c r="A577" s="2">
        <v>694</v>
      </c>
      <c r="B577" t="s">
        <v>317</v>
      </c>
      <c r="C577">
        <v>107.62970065913913</v>
      </c>
      <c r="D577">
        <v>91.273646899152695</v>
      </c>
      <c r="E577">
        <v>0.92195468546588222</v>
      </c>
      <c r="F577">
        <v>1.2042036758237351</v>
      </c>
      <c r="G577">
        <v>1.4287813075324765</v>
      </c>
      <c r="H577">
        <v>2.1603118816679512</v>
      </c>
      <c r="I577">
        <v>2.5631987725307139</v>
      </c>
      <c r="J577">
        <v>0.23880450823587973</v>
      </c>
      <c r="K577">
        <v>0.28334015064651247</v>
      </c>
      <c r="L577">
        <v>1.0716292439440158</v>
      </c>
      <c r="M577">
        <v>1.271483103174369</v>
      </c>
      <c r="N577">
        <v>0.68791666070103774</v>
      </c>
      <c r="O577">
        <v>0.3247487371606132</v>
      </c>
      <c r="P577">
        <v>0.38531272927469723</v>
      </c>
      <c r="Q577">
        <v>0.84386429635787374</v>
      </c>
      <c r="R577">
        <v>1.001240307135556</v>
      </c>
      <c r="S577">
        <v>0</v>
      </c>
      <c r="T577">
        <v>4.5545729940929161E-2</v>
      </c>
      <c r="U577">
        <v>2.943523879333788E-2</v>
      </c>
      <c r="V577">
        <v>0</v>
      </c>
      <c r="W577">
        <v>0.27490692715018034</v>
      </c>
      <c r="X577">
        <v>1.7388288903658088E-2</v>
      </c>
      <c r="Y577">
        <v>0</v>
      </c>
      <c r="Z577">
        <v>0</v>
      </c>
      <c r="AA577">
        <v>1.5117461037915292</v>
      </c>
      <c r="AB577">
        <v>9.0241411755481032E-2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L577">
        <f t="shared" si="34"/>
        <v>0.85659999999999992</v>
      </c>
      <c r="AM577">
        <f t="shared" si="35"/>
        <v>1E-3</v>
      </c>
      <c r="AN577">
        <f t="shared" si="33"/>
        <v>1.7599999999999998E-2</v>
      </c>
      <c r="AO577">
        <f t="shared" si="36"/>
        <v>0.10762970065913913</v>
      </c>
    </row>
    <row r="578" spans="1:41" x14ac:dyDescent="0.25">
      <c r="A578" s="2">
        <v>695</v>
      </c>
      <c r="B578" t="s">
        <v>317</v>
      </c>
      <c r="C578">
        <v>22398.64416120567</v>
      </c>
      <c r="D578">
        <v>18994.812258115606</v>
      </c>
      <c r="E578">
        <v>191.86633037317333</v>
      </c>
      <c r="F578">
        <v>238.57410363229275</v>
      </c>
      <c r="G578">
        <v>283.06701173018581</v>
      </c>
      <c r="H578">
        <v>427.99617912007756</v>
      </c>
      <c r="I578">
        <v>507.81520356586054</v>
      </c>
      <c r="J578">
        <v>47.311368949802102</v>
      </c>
      <c r="K578">
        <v>56.134745115527252</v>
      </c>
      <c r="L578">
        <v>212.30888014545113</v>
      </c>
      <c r="M578">
        <v>251.90328210582214</v>
      </c>
      <c r="N578">
        <v>136.28856092399371</v>
      </c>
      <c r="O578">
        <v>64.338530878063381</v>
      </c>
      <c r="P578">
        <v>76.337297442670419</v>
      </c>
      <c r="Q578">
        <v>185.41985594167983</v>
      </c>
      <c r="R578">
        <v>219.99954973796449</v>
      </c>
      <c r="S578">
        <v>0</v>
      </c>
      <c r="T578">
        <v>9.0233899980671062</v>
      </c>
      <c r="U578">
        <v>5.8316233490167448</v>
      </c>
      <c r="V578">
        <v>0</v>
      </c>
      <c r="W578">
        <v>158.51605912739564</v>
      </c>
      <c r="X578">
        <v>10.618262726029977</v>
      </c>
      <c r="Y578">
        <v>40.489274805209817</v>
      </c>
      <c r="Z578">
        <v>0</v>
      </c>
      <c r="AA578">
        <v>213.30143394861838</v>
      </c>
      <c r="AB578">
        <v>11.780381435175688</v>
      </c>
      <c r="AC578">
        <v>51.832345925467173</v>
      </c>
      <c r="AD578">
        <v>0</v>
      </c>
      <c r="AE578">
        <v>0</v>
      </c>
      <c r="AF578">
        <v>0</v>
      </c>
      <c r="AG578">
        <v>0</v>
      </c>
      <c r="AH578">
        <v>3.0782321125202889</v>
      </c>
      <c r="AL578">
        <f t="shared" si="34"/>
        <v>0.85660000000000014</v>
      </c>
      <c r="AM578">
        <f t="shared" si="35"/>
        <v>9.999999999999998E-4</v>
      </c>
      <c r="AN578">
        <f t="shared" ref="AN578:AN641" si="37">(SUM(AA578:AB578,AD578:AE578,W578:X578))/C578</f>
        <v>1.7599999999999998E-2</v>
      </c>
      <c r="AO578">
        <f t="shared" si="36"/>
        <v>22.398644161205667</v>
      </c>
    </row>
    <row r="579" spans="1:41" x14ac:dyDescent="0.25">
      <c r="A579" s="2">
        <v>696</v>
      </c>
      <c r="B579" t="s">
        <v>275</v>
      </c>
      <c r="C579">
        <v>104.63306783316739</v>
      </c>
      <c r="D579">
        <v>98.863698545552367</v>
      </c>
      <c r="E579">
        <v>0.9986226401239654</v>
      </c>
      <c r="F579">
        <v>0.44892841664766558</v>
      </c>
      <c r="G579">
        <v>0.53265103427559113</v>
      </c>
      <c r="H579">
        <v>0.41938768522289788</v>
      </c>
      <c r="I579">
        <v>0.49760190919008468</v>
      </c>
      <c r="J579">
        <v>1.7703960637055087E-2</v>
      </c>
      <c r="K579">
        <v>2.1005843740908296E-2</v>
      </c>
      <c r="L579">
        <v>0.3896348798296479</v>
      </c>
      <c r="M579">
        <v>0.46229844729866876</v>
      </c>
      <c r="N579">
        <v>0.21014285755874998</v>
      </c>
      <c r="O579">
        <v>0.14046140021916223</v>
      </c>
      <c r="P579">
        <v>0.16665698321337227</v>
      </c>
      <c r="Q579">
        <v>0.40847932141352394</v>
      </c>
      <c r="R579">
        <v>0.48465704821187511</v>
      </c>
      <c r="S579">
        <v>0</v>
      </c>
      <c r="T579">
        <v>5.3554030334542774E-3</v>
      </c>
      <c r="U579">
        <v>8.7364302386707306E-3</v>
      </c>
      <c r="V579">
        <v>0</v>
      </c>
      <c r="W579">
        <v>0.28697064970735386</v>
      </c>
      <c r="X579">
        <v>4.3955444021239271E-2</v>
      </c>
      <c r="Y579">
        <v>0</v>
      </c>
      <c r="Z579">
        <v>0</v>
      </c>
      <c r="AA579">
        <v>0.16544130921921063</v>
      </c>
      <c r="AB579">
        <v>6.0677623811928122E-2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L579">
        <f t="shared" ref="AL579:AL642" si="38">(D579+E579)/C579</f>
        <v>0.95440498165362231</v>
      </c>
      <c r="AM579">
        <f t="shared" ref="AM579:AM642" si="39">(SUM(X579,AB579,AE579))/C579</f>
        <v>1E-3</v>
      </c>
      <c r="AN579">
        <f t="shared" si="37"/>
        <v>5.3237952235894925E-3</v>
      </c>
      <c r="AO579">
        <f t="shared" ref="AO579:AO642" si="40">SUM(X579,AB579,AE579)</f>
        <v>0.10463306783316739</v>
      </c>
    </row>
    <row r="580" spans="1:41" x14ac:dyDescent="0.25">
      <c r="A580" s="2">
        <v>697</v>
      </c>
      <c r="B580" t="s">
        <v>275</v>
      </c>
      <c r="C580">
        <v>20749.670293300813</v>
      </c>
      <c r="D580">
        <v>17596.425970927812</v>
      </c>
      <c r="E580">
        <v>177.7416023136611</v>
      </c>
      <c r="F580">
        <v>270.24738894029247</v>
      </c>
      <c r="G580">
        <v>320.64725301010242</v>
      </c>
      <c r="H580">
        <v>252.46450948926</v>
      </c>
      <c r="I580">
        <v>299.54783382722388</v>
      </c>
      <c r="J580">
        <v>10.657468822334177</v>
      </c>
      <c r="K580">
        <v>12.645127650485207</v>
      </c>
      <c r="L580">
        <v>234.55310985459144</v>
      </c>
      <c r="M580">
        <v>278.29618563242718</v>
      </c>
      <c r="N580">
        <v>126.50232508128934</v>
      </c>
      <c r="O580">
        <v>84.555495922049232</v>
      </c>
      <c r="P580">
        <v>100.32447308292919</v>
      </c>
      <c r="Q580">
        <v>268.91829156789356</v>
      </c>
      <c r="R580">
        <v>319.07024469510037</v>
      </c>
      <c r="S580">
        <v>0</v>
      </c>
      <c r="T580">
        <v>3.224148998434976</v>
      </c>
      <c r="U580">
        <v>5.2589021155829903</v>
      </c>
      <c r="V580">
        <v>0</v>
      </c>
      <c r="W580">
        <v>102.95954229504399</v>
      </c>
      <c r="X580">
        <v>5.0552540682723315</v>
      </c>
      <c r="Y580">
        <v>10.31572473189212</v>
      </c>
      <c r="Z580">
        <v>0</v>
      </c>
      <c r="AA580">
        <v>241.48498457374947</v>
      </c>
      <c r="AB580">
        <v>15.694416225028476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13.080039475353161</v>
      </c>
      <c r="AL580">
        <f t="shared" si="38"/>
        <v>0.85659999999999981</v>
      </c>
      <c r="AM580">
        <f t="shared" si="39"/>
        <v>9.999999999999998E-4</v>
      </c>
      <c r="AN580">
        <f t="shared" si="37"/>
        <v>1.7599999999999998E-2</v>
      </c>
      <c r="AO580">
        <f t="shared" si="40"/>
        <v>20.749670293300809</v>
      </c>
    </row>
    <row r="581" spans="1:41" x14ac:dyDescent="0.25">
      <c r="A581" s="2">
        <v>698</v>
      </c>
      <c r="B581" t="s">
        <v>275</v>
      </c>
      <c r="C581">
        <v>196.82821913028963</v>
      </c>
      <c r="D581">
        <v>194.78864272051996</v>
      </c>
      <c r="E581">
        <v>1.9678460957451536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3.2876393471269201E-2</v>
      </c>
      <c r="R581">
        <v>3.8853920553208854E-2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L581">
        <f t="shared" si="38"/>
        <v>0.99963556895275762</v>
      </c>
      <c r="AM581">
        <f t="shared" si="39"/>
        <v>0</v>
      </c>
      <c r="AN581">
        <f t="shared" si="37"/>
        <v>0</v>
      </c>
      <c r="AO581">
        <f t="shared" si="40"/>
        <v>0</v>
      </c>
    </row>
    <row r="582" spans="1:41" x14ac:dyDescent="0.25">
      <c r="A582" s="2">
        <v>699</v>
      </c>
      <c r="B582" t="s">
        <v>275</v>
      </c>
      <c r="C582">
        <v>97.633569997527161</v>
      </c>
      <c r="D582">
        <v>89.710141757801978</v>
      </c>
      <c r="E582">
        <v>0.90616205999738642</v>
      </c>
      <c r="F582">
        <v>0.42196223838878005</v>
      </c>
      <c r="G582">
        <v>0.50065620166901115</v>
      </c>
      <c r="H582">
        <v>0.73517155836775649</v>
      </c>
      <c r="I582">
        <v>0.87227737362427182</v>
      </c>
      <c r="J582">
        <v>5.9977972537366489E-2</v>
      </c>
      <c r="K582">
        <v>7.1163644109537919E-2</v>
      </c>
      <c r="L582">
        <v>0.42931805769590103</v>
      </c>
      <c r="M582">
        <v>0.50938360965915142</v>
      </c>
      <c r="N582">
        <v>0.18798227817135355</v>
      </c>
      <c r="O582">
        <v>0.27326564326219321</v>
      </c>
      <c r="P582">
        <v>0.32422826276952416</v>
      </c>
      <c r="Q582">
        <v>0.41064961509772002</v>
      </c>
      <c r="R582">
        <v>0.48723370453192494</v>
      </c>
      <c r="S582">
        <v>0</v>
      </c>
      <c r="T582">
        <v>2.3197967110383812E-3</v>
      </c>
      <c r="U582">
        <v>1.3325391175767932E-2</v>
      </c>
      <c r="V582">
        <v>0</v>
      </c>
      <c r="W582">
        <v>0.83379774775381377</v>
      </c>
      <c r="X582">
        <v>6.7558010197126456E-2</v>
      </c>
      <c r="Y582">
        <v>0</v>
      </c>
      <c r="Z582">
        <v>0</v>
      </c>
      <c r="AA582">
        <v>0.78691951420513673</v>
      </c>
      <c r="AB582">
        <v>3.0075559800400685E-2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L582">
        <f t="shared" si="38"/>
        <v>0.92812650218664006</v>
      </c>
      <c r="AM582">
        <f t="shared" si="39"/>
        <v>9.999999999999998E-4</v>
      </c>
      <c r="AN582">
        <f t="shared" si="37"/>
        <v>1.7599999999999998E-2</v>
      </c>
      <c r="AO582">
        <f t="shared" si="40"/>
        <v>9.7633569997527148E-2</v>
      </c>
    </row>
    <row r="583" spans="1:41" x14ac:dyDescent="0.25">
      <c r="A583" s="2">
        <v>700</v>
      </c>
      <c r="B583" t="s">
        <v>275</v>
      </c>
      <c r="C583">
        <v>4.1282065579902421</v>
      </c>
      <c r="D583">
        <v>4.0864859798710489</v>
      </c>
      <c r="E583">
        <v>4.1279108986813133E-2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4.4146913238041208E-4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L583">
        <f t="shared" si="38"/>
        <v>0.99989306030931857</v>
      </c>
      <c r="AM583">
        <f t="shared" si="39"/>
        <v>0</v>
      </c>
      <c r="AN583">
        <f t="shared" si="37"/>
        <v>0</v>
      </c>
      <c r="AO583">
        <f t="shared" si="40"/>
        <v>0</v>
      </c>
    </row>
    <row r="584" spans="1:41" x14ac:dyDescent="0.25">
      <c r="A584" s="2">
        <v>701</v>
      </c>
      <c r="B584" t="s">
        <v>174</v>
      </c>
      <c r="C584">
        <v>31.724014419240813</v>
      </c>
      <c r="D584">
        <v>30.450131069988021</v>
      </c>
      <c r="E584">
        <v>0.30757695318257255</v>
      </c>
      <c r="F584">
        <v>9.1037486162402773E-2</v>
      </c>
      <c r="G584">
        <v>0.10801554817378461</v>
      </c>
      <c r="H584">
        <v>8.5047017028550317E-2</v>
      </c>
      <c r="I584">
        <v>0.10090784552611748</v>
      </c>
      <c r="J584">
        <v>3.5901518761901744E-3</v>
      </c>
      <c r="K584">
        <v>4.2597289765386112E-3</v>
      </c>
      <c r="L584">
        <v>7.9013253657942262E-2</v>
      </c>
      <c r="M584">
        <v>9.3748861914662515E-2</v>
      </c>
      <c r="N584">
        <v>4.2614486357328195E-2</v>
      </c>
      <c r="O584">
        <v>2.848397470237676E-2</v>
      </c>
      <c r="P584">
        <v>3.3796026173838062E-2</v>
      </c>
      <c r="Q584">
        <v>0</v>
      </c>
      <c r="R584">
        <v>0</v>
      </c>
      <c r="S584">
        <v>0</v>
      </c>
      <c r="T584">
        <v>1.0861101044546927E-3</v>
      </c>
      <c r="U584">
        <v>1.7715517269348798E-3</v>
      </c>
      <c r="V584">
        <v>0</v>
      </c>
      <c r="W584">
        <v>7.8079617691826531E-2</v>
      </c>
      <c r="X584">
        <v>7.7289398187003894E-3</v>
      </c>
      <c r="Y584">
        <v>0</v>
      </c>
      <c r="Z584">
        <v>0</v>
      </c>
      <c r="AA584">
        <v>0.18313072157802882</v>
      </c>
      <c r="AB584">
        <v>2.3995074600540421E-2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L584">
        <f t="shared" si="38"/>
        <v>0.969540223273756</v>
      </c>
      <c r="AM584">
        <f t="shared" si="39"/>
        <v>1E-3</v>
      </c>
      <c r="AN584">
        <f t="shared" si="37"/>
        <v>9.2338362294851831E-3</v>
      </c>
      <c r="AO584">
        <f t="shared" si="40"/>
        <v>3.1724014419240811E-2</v>
      </c>
    </row>
    <row r="585" spans="1:41" x14ac:dyDescent="0.25">
      <c r="A585" s="2">
        <v>702</v>
      </c>
      <c r="B585" t="s">
        <v>174</v>
      </c>
      <c r="C585">
        <v>1.3369636839157306</v>
      </c>
      <c r="D585">
        <v>1.3235921362662733</v>
      </c>
      <c r="E585">
        <v>1.3371547649457438E-2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L585">
        <f t="shared" si="38"/>
        <v>1</v>
      </c>
      <c r="AM585">
        <f t="shared" si="39"/>
        <v>0</v>
      </c>
      <c r="AN585">
        <f t="shared" si="37"/>
        <v>0</v>
      </c>
      <c r="AO585">
        <f t="shared" si="40"/>
        <v>0</v>
      </c>
    </row>
    <row r="586" spans="1:41" x14ac:dyDescent="0.25">
      <c r="A586" s="2">
        <v>703</v>
      </c>
      <c r="B586" t="s">
        <v>174</v>
      </c>
      <c r="C586">
        <v>21386.439293920728</v>
      </c>
      <c r="D586">
        <v>18136.427857936593</v>
      </c>
      <c r="E586">
        <v>183.19604123591208</v>
      </c>
      <c r="F586">
        <v>161.03163890250178</v>
      </c>
      <c r="G586">
        <v>191.06327852773569</v>
      </c>
      <c r="H586">
        <v>280.56036808059065</v>
      </c>
      <c r="I586">
        <v>332.88347220034387</v>
      </c>
      <c r="J586">
        <v>22.88913636590042</v>
      </c>
      <c r="K586">
        <v>27.157876223689037</v>
      </c>
      <c r="L586">
        <v>163.83880866968124</v>
      </c>
      <c r="M586">
        <v>194.39388180017406</v>
      </c>
      <c r="N586">
        <v>71.738870412068479</v>
      </c>
      <c r="O586">
        <v>104.28519518306604</v>
      </c>
      <c r="P586">
        <v>123.73384104617962</v>
      </c>
      <c r="Q586">
        <v>274.0984290814647</v>
      </c>
      <c r="R586">
        <v>325.21640858219973</v>
      </c>
      <c r="S586">
        <v>0</v>
      </c>
      <c r="T586">
        <v>0.88529406736855709</v>
      </c>
      <c r="U586">
        <v>5.0853118711389937</v>
      </c>
      <c r="V586">
        <v>0</v>
      </c>
      <c r="W586">
        <v>182.64173804354817</v>
      </c>
      <c r="X586">
        <v>14.798447746359349</v>
      </c>
      <c r="Y586">
        <v>320.90184141541079</v>
      </c>
      <c r="Z586">
        <v>24.531106490156436</v>
      </c>
      <c r="AA586">
        <v>172.37315423553611</v>
      </c>
      <c r="AB586">
        <v>6.5879915475613915</v>
      </c>
      <c r="AC586">
        <v>44.281911783474072</v>
      </c>
      <c r="AD586">
        <v>0</v>
      </c>
      <c r="AE586">
        <v>0</v>
      </c>
      <c r="AF586">
        <v>0</v>
      </c>
      <c r="AG586">
        <v>0</v>
      </c>
      <c r="AH586">
        <v>21.83739247208478</v>
      </c>
      <c r="AL586">
        <f t="shared" si="38"/>
        <v>0.85660000000000036</v>
      </c>
      <c r="AM586">
        <f t="shared" si="39"/>
        <v>1.0000000000000007E-3</v>
      </c>
      <c r="AN586">
        <f t="shared" si="37"/>
        <v>1.7600000000000008E-2</v>
      </c>
      <c r="AO586">
        <f t="shared" si="40"/>
        <v>21.386439293920741</v>
      </c>
    </row>
    <row r="587" spans="1:41" x14ac:dyDescent="0.25">
      <c r="A587" s="2">
        <v>704</v>
      </c>
      <c r="B587" t="s">
        <v>174</v>
      </c>
      <c r="C587">
        <v>195.67815548289195</v>
      </c>
      <c r="D587">
        <v>193.63656643081279</v>
      </c>
      <c r="E587">
        <v>1.9559947027597606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7.6048876553050856E-3</v>
      </c>
      <c r="X587">
        <v>5.1419410851210524E-2</v>
      </c>
      <c r="Y587">
        <v>2.0952804206075371E-2</v>
      </c>
      <c r="Z587">
        <v>0</v>
      </c>
      <c r="AA587">
        <v>1.3827068032095178E-3</v>
      </c>
      <c r="AB587">
        <v>4.2345398035776921E-3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L587">
        <f t="shared" si="38"/>
        <v>0.99956257585774888</v>
      </c>
      <c r="AM587">
        <f t="shared" si="39"/>
        <v>2.8441575666658415E-4</v>
      </c>
      <c r="AN587">
        <f t="shared" si="37"/>
        <v>3.303462512398549E-4</v>
      </c>
      <c r="AO587">
        <f t="shared" si="40"/>
        <v>5.5653950654788217E-2</v>
      </c>
    </row>
    <row r="588" spans="1:41" x14ac:dyDescent="0.25">
      <c r="A588" s="2">
        <v>705</v>
      </c>
      <c r="B588" t="s">
        <v>179</v>
      </c>
      <c r="C588">
        <v>0.13921282284085298</v>
      </c>
      <c r="D588">
        <v>0.13782069259741966</v>
      </c>
      <c r="E588">
        <v>1.3921302434333077E-3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L588">
        <f t="shared" si="38"/>
        <v>1</v>
      </c>
      <c r="AM588">
        <f t="shared" si="39"/>
        <v>0</v>
      </c>
      <c r="AN588">
        <f t="shared" si="37"/>
        <v>0</v>
      </c>
      <c r="AO588">
        <f t="shared" si="40"/>
        <v>0</v>
      </c>
    </row>
    <row r="589" spans="1:41" x14ac:dyDescent="0.25">
      <c r="A589" s="2">
        <v>706</v>
      </c>
      <c r="B589" t="s">
        <v>179</v>
      </c>
      <c r="C589">
        <v>40.630845626495152</v>
      </c>
      <c r="D589">
        <v>34.456338167397135</v>
      </c>
      <c r="E589">
        <v>0.34804419625862654</v>
      </c>
      <c r="F589">
        <v>0.34608838918527624</v>
      </c>
      <c r="G589">
        <v>0.41063228084706538</v>
      </c>
      <c r="H589">
        <v>0.60297912105866602</v>
      </c>
      <c r="I589">
        <v>0.71543137492687237</v>
      </c>
      <c r="J589">
        <v>4.9193199262306357E-2</v>
      </c>
      <c r="K589">
        <v>5.8367553976961944E-2</v>
      </c>
      <c r="L589">
        <v>0.35212163552880693</v>
      </c>
      <c r="M589">
        <v>0.41779038520123496</v>
      </c>
      <c r="N589">
        <v>0.15418086433505115</v>
      </c>
      <c r="O589">
        <v>0.22412927312217862</v>
      </c>
      <c r="P589">
        <v>0.26592816382293621</v>
      </c>
      <c r="Q589">
        <v>0.68680066328761735</v>
      </c>
      <c r="R589">
        <v>0.81488555882279201</v>
      </c>
      <c r="S589">
        <v>0</v>
      </c>
      <c r="T589">
        <v>1.9026052185456234E-3</v>
      </c>
      <c r="U589">
        <v>1.0929311216780539E-2</v>
      </c>
      <c r="V589">
        <v>0</v>
      </c>
      <c r="W589">
        <v>0.34227196179983199</v>
      </c>
      <c r="X589">
        <v>2.8118444240574865E-2</v>
      </c>
      <c r="Y589">
        <v>0</v>
      </c>
      <c r="Z589">
        <v>0</v>
      </c>
      <c r="AA589">
        <v>0.33220007559998782</v>
      </c>
      <c r="AB589">
        <v>1.2512401385920299E-2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L589">
        <f t="shared" si="38"/>
        <v>0.85660000000000036</v>
      </c>
      <c r="AM589">
        <f t="shared" si="39"/>
        <v>1.0000000000000002E-3</v>
      </c>
      <c r="AN589">
        <f t="shared" si="37"/>
        <v>1.7600000000000008E-2</v>
      </c>
      <c r="AO589">
        <f t="shared" si="40"/>
        <v>4.063084562649516E-2</v>
      </c>
    </row>
    <row r="590" spans="1:41" x14ac:dyDescent="0.25">
      <c r="A590" s="2">
        <v>707</v>
      </c>
      <c r="B590" t="s">
        <v>179</v>
      </c>
      <c r="C590">
        <v>9.5154977638975193</v>
      </c>
      <c r="D590">
        <v>8.0691626205134011</v>
      </c>
      <c r="E590">
        <v>8.1812764041212196E-2</v>
      </c>
      <c r="F590">
        <v>4.4081138795979434E-2</v>
      </c>
      <c r="G590">
        <v>5.2255123644348173E-2</v>
      </c>
      <c r="H590">
        <v>7.6777078189454354E-2</v>
      </c>
      <c r="I590">
        <v>9.1178863705124305E-2</v>
      </c>
      <c r="J590">
        <v>6.3251078815128184E-3</v>
      </c>
      <c r="K590">
        <v>7.3955107867043068E-3</v>
      </c>
      <c r="L590">
        <v>4.4859612663025149E-2</v>
      </c>
      <c r="M590">
        <v>5.3228216221428697E-2</v>
      </c>
      <c r="N590">
        <v>1.9656490686609993E-2</v>
      </c>
      <c r="O590">
        <v>2.8511641993194132E-2</v>
      </c>
      <c r="P590">
        <v>3.3863654572964474E-2</v>
      </c>
      <c r="Q590">
        <v>4.1453785237415879E-2</v>
      </c>
      <c r="R590">
        <v>4.9173662032921645E-2</v>
      </c>
      <c r="S590">
        <v>0</v>
      </c>
      <c r="T590">
        <v>1.9461871976575177E-4</v>
      </c>
      <c r="U590">
        <v>1.3623309702437139E-3</v>
      </c>
      <c r="V590">
        <v>0</v>
      </c>
      <c r="W590">
        <v>0.15795726288069875</v>
      </c>
      <c r="X590">
        <v>9.5154977638975159E-3</v>
      </c>
      <c r="Y590">
        <v>4.9302682745385532E-2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0.59743009985222906</v>
      </c>
      <c r="AL590">
        <f t="shared" si="38"/>
        <v>0.85659999999999981</v>
      </c>
      <c r="AM590">
        <f t="shared" si="39"/>
        <v>9.9999999999999959E-4</v>
      </c>
      <c r="AN590">
        <f t="shared" si="37"/>
        <v>1.7599999999999991E-2</v>
      </c>
      <c r="AO590">
        <f t="shared" si="40"/>
        <v>9.5154977638975159E-3</v>
      </c>
    </row>
    <row r="591" spans="1:41" x14ac:dyDescent="0.25">
      <c r="A591" s="2">
        <v>708</v>
      </c>
      <c r="B591" t="s">
        <v>179</v>
      </c>
      <c r="C591">
        <v>3610.4735910502432</v>
      </c>
      <c r="D591">
        <v>3061.8039593905337</v>
      </c>
      <c r="E591">
        <v>30.927718703105015</v>
      </c>
      <c r="F591">
        <v>24.112139700835769</v>
      </c>
      <c r="G591">
        <v>28.608939168275029</v>
      </c>
      <c r="H591">
        <v>42.010007747898015</v>
      </c>
      <c r="I591">
        <v>49.844623129996378</v>
      </c>
      <c r="J591">
        <v>3.4273229790655848</v>
      </c>
      <c r="K591">
        <v>4.0664567686830795</v>
      </c>
      <c r="L591">
        <v>24.53255526856157</v>
      </c>
      <c r="M591">
        <v>29.107697344987574</v>
      </c>
      <c r="N591">
        <v>10.741733937336184</v>
      </c>
      <c r="O591">
        <v>15.61517168764602</v>
      </c>
      <c r="P591">
        <v>18.527430607006451</v>
      </c>
      <c r="Q591">
        <v>38.612030463971173</v>
      </c>
      <c r="R591">
        <v>45.812926449328373</v>
      </c>
      <c r="S591">
        <v>0</v>
      </c>
      <c r="T591">
        <v>0.13257680566586064</v>
      </c>
      <c r="U591">
        <v>0.76143039344602348</v>
      </c>
      <c r="V591">
        <v>0</v>
      </c>
      <c r="W591">
        <v>5.2766550218762038</v>
      </c>
      <c r="X591">
        <v>0.27869587208919477</v>
      </c>
      <c r="Y591">
        <v>5.7376752922040364</v>
      </c>
      <c r="Z591">
        <v>0</v>
      </c>
      <c r="AA591">
        <v>54.657206589557852</v>
      </c>
      <c r="AB591">
        <v>3.3317777189610496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112.54686000921353</v>
      </c>
      <c r="AL591">
        <f t="shared" si="38"/>
        <v>0.85660000000000003</v>
      </c>
      <c r="AM591">
        <f t="shared" si="39"/>
        <v>1.0000000000000002E-3</v>
      </c>
      <c r="AN591">
        <f t="shared" si="37"/>
        <v>1.7600000000000005E-2</v>
      </c>
      <c r="AO591">
        <f t="shared" si="40"/>
        <v>3.6104735910502441</v>
      </c>
    </row>
    <row r="592" spans="1:41" x14ac:dyDescent="0.25">
      <c r="A592" s="2">
        <v>709</v>
      </c>
      <c r="B592" t="s">
        <v>179</v>
      </c>
      <c r="C592">
        <v>2656.724961074216</v>
      </c>
      <c r="D592">
        <v>2252.9931495397286</v>
      </c>
      <c r="E592">
        <v>22.75745211644481</v>
      </c>
      <c r="F592">
        <v>6.077302763744015E-2</v>
      </c>
      <c r="G592">
        <v>13.223763893728776</v>
      </c>
      <c r="H592">
        <v>0.11307436116958003</v>
      </c>
      <c r="I592">
        <v>24.60135836206646</v>
      </c>
      <c r="J592">
        <v>0.12129241158691104</v>
      </c>
      <c r="K592">
        <v>26.384015407990042</v>
      </c>
      <c r="L592">
        <v>0.42977386996802658</v>
      </c>
      <c r="M592">
        <v>93.512949050614424</v>
      </c>
      <c r="N592">
        <v>23.937674288126036</v>
      </c>
      <c r="O592">
        <v>8.6796870023088571E-2</v>
      </c>
      <c r="P592">
        <v>18.881083438933253</v>
      </c>
      <c r="Q592">
        <v>96.8486835678342</v>
      </c>
      <c r="R592">
        <v>0</v>
      </c>
      <c r="S592">
        <v>6.5362575321502927</v>
      </c>
      <c r="T592">
        <v>0.1050592206297507</v>
      </c>
      <c r="U592">
        <v>1.286277870429827</v>
      </c>
      <c r="V592">
        <v>0</v>
      </c>
      <c r="W592">
        <v>44.101634353831976</v>
      </c>
      <c r="X592">
        <v>2.6567249610742154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28.087166930248284</v>
      </c>
      <c r="AL592">
        <f t="shared" si="38"/>
        <v>0.85659999999999992</v>
      </c>
      <c r="AM592">
        <f t="shared" si="39"/>
        <v>9.999999999999998E-4</v>
      </c>
      <c r="AN592">
        <f t="shared" si="37"/>
        <v>1.7599999999999998E-2</v>
      </c>
      <c r="AO592">
        <f t="shared" si="40"/>
        <v>2.6567249610742154</v>
      </c>
    </row>
    <row r="593" spans="1:41" x14ac:dyDescent="0.25">
      <c r="A593" s="2">
        <v>710</v>
      </c>
      <c r="B593" t="s">
        <v>179</v>
      </c>
      <c r="C593">
        <v>1167.5746807573673</v>
      </c>
      <c r="D593">
        <v>990.14296532232106</v>
      </c>
      <c r="E593">
        <v>10.001506214439551</v>
      </c>
      <c r="F593">
        <v>8.6180825521908435</v>
      </c>
      <c r="G593">
        <v>10.224887443646328</v>
      </c>
      <c r="H593">
        <v>15.015195170472182</v>
      </c>
      <c r="I593">
        <v>17.815062155746539</v>
      </c>
      <c r="J593">
        <v>1.2248876688611399</v>
      </c>
      <c r="K593">
        <v>1.4536940188652341</v>
      </c>
      <c r="L593">
        <v>8.7677528150994402</v>
      </c>
      <c r="M593">
        <v>10.403803619996831</v>
      </c>
      <c r="N593">
        <v>3.8389560541781842</v>
      </c>
      <c r="O593">
        <v>5.5816684257460709</v>
      </c>
      <c r="P593">
        <v>6.6216188728181562</v>
      </c>
      <c r="Q593">
        <v>12.372244881715531</v>
      </c>
      <c r="R593">
        <v>14.680002984475378</v>
      </c>
      <c r="S593">
        <v>0</v>
      </c>
      <c r="T593">
        <v>4.7309565861912012E-2</v>
      </c>
      <c r="U593">
        <v>0.27181496022480356</v>
      </c>
      <c r="V593">
        <v>0</v>
      </c>
      <c r="W593">
        <v>2.0468912601394607</v>
      </c>
      <c r="X593">
        <v>0.83398191482669093</v>
      </c>
      <c r="Y593">
        <v>0</v>
      </c>
      <c r="Z593">
        <v>0</v>
      </c>
      <c r="AA593">
        <v>0.7797681459796646</v>
      </c>
      <c r="AB593">
        <v>0.33359276593067627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46.498993943831238</v>
      </c>
      <c r="AL593">
        <f t="shared" si="38"/>
        <v>0.85659999999999981</v>
      </c>
      <c r="AM593">
        <f t="shared" si="39"/>
        <v>1E-3</v>
      </c>
      <c r="AN593">
        <f t="shared" si="37"/>
        <v>3.4209666865039966E-3</v>
      </c>
      <c r="AO593">
        <f t="shared" si="40"/>
        <v>1.1675746807573673</v>
      </c>
    </row>
    <row r="594" spans="1:41" x14ac:dyDescent="0.25">
      <c r="A594" s="2">
        <v>711</v>
      </c>
      <c r="B594" t="s">
        <v>179</v>
      </c>
      <c r="C594">
        <v>52.789857319218179</v>
      </c>
      <c r="D594">
        <v>44.76759502927122</v>
      </c>
      <c r="E594">
        <v>0.45219675037107232</v>
      </c>
      <c r="F594">
        <v>0.49566353336974284</v>
      </c>
      <c r="G594">
        <v>0.58810230681077258</v>
      </c>
      <c r="H594">
        <v>0.86358008812479392</v>
      </c>
      <c r="I594">
        <v>1.0246326984859169</v>
      </c>
      <c r="J594">
        <v>7.0453925884838994E-2</v>
      </c>
      <c r="K594">
        <v>8.3593253121301461E-2</v>
      </c>
      <c r="L594">
        <v>0.50430340065945967</v>
      </c>
      <c r="M594">
        <v>0.59835503342450846</v>
      </c>
      <c r="N594">
        <v>0.220814972676312</v>
      </c>
      <c r="O594">
        <v>0.32099428615403558</v>
      </c>
      <c r="P594">
        <v>0.38085939058070317</v>
      </c>
      <c r="Q594">
        <v>0.67287209225324385</v>
      </c>
      <c r="R594">
        <v>0.79836058486444961</v>
      </c>
      <c r="S594">
        <v>0</v>
      </c>
      <c r="T594">
        <v>2.7254666166733627E-3</v>
      </c>
      <c r="U594">
        <v>1.5653017730894156E-2</v>
      </c>
      <c r="V594">
        <v>0</v>
      </c>
      <c r="W594">
        <v>0.24075917793030732</v>
      </c>
      <c r="X594">
        <v>1.5635705073340042E-2</v>
      </c>
      <c r="Y594">
        <v>0</v>
      </c>
      <c r="Z594">
        <v>0</v>
      </c>
      <c r="AA594">
        <v>0.63555245356871448</v>
      </c>
      <c r="AB594">
        <v>3.7154152245878133E-2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L594">
        <f t="shared" si="38"/>
        <v>0.85660000000000003</v>
      </c>
      <c r="AM594">
        <f t="shared" si="39"/>
        <v>1E-3</v>
      </c>
      <c r="AN594">
        <f t="shared" si="37"/>
        <v>1.7600000000000001E-2</v>
      </c>
      <c r="AO594">
        <f t="shared" si="40"/>
        <v>5.2789857319218175E-2</v>
      </c>
    </row>
    <row r="595" spans="1:41" x14ac:dyDescent="0.25">
      <c r="A595" s="2">
        <v>712</v>
      </c>
      <c r="B595" t="s">
        <v>179</v>
      </c>
      <c r="C595">
        <v>1.7448222479820779</v>
      </c>
      <c r="D595">
        <v>1.4791425351943754</v>
      </c>
      <c r="E595">
        <v>1.547220242707251E-2</v>
      </c>
      <c r="F595">
        <v>1.4539440093060629E-2</v>
      </c>
      <c r="G595">
        <v>1.7353524899168603E-2</v>
      </c>
      <c r="H595">
        <v>2.5326766069056875E-2</v>
      </c>
      <c r="I595">
        <v>3.0173245995851708E-2</v>
      </c>
      <c r="J595">
        <v>2.0323948080107372E-3</v>
      </c>
      <c r="K595">
        <v>2.5014091508128149E-3</v>
      </c>
      <c r="L595">
        <v>1.4695777373524989E-2</v>
      </c>
      <c r="M595">
        <v>1.7666201023477945E-2</v>
      </c>
      <c r="N595">
        <v>6.4098607046796175E-3</v>
      </c>
      <c r="O595">
        <v>9.380283572942261E-3</v>
      </c>
      <c r="P595">
        <v>1.1256340006122202E-2</v>
      </c>
      <c r="Q595">
        <v>3.0954936306625071E-2</v>
      </c>
      <c r="R595">
        <v>3.6583106544193264E-2</v>
      </c>
      <c r="S595">
        <v>0</v>
      </c>
      <c r="T595">
        <v>1.5633806215467207E-4</v>
      </c>
      <c r="U595">
        <v>4.6901418646401618E-4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2.8964049316502493E-2</v>
      </c>
      <c r="AB595">
        <v>1.7448222479820778E-3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L595">
        <f t="shared" si="38"/>
        <v>0.85660000000000003</v>
      </c>
      <c r="AM595">
        <f t="shared" si="39"/>
        <v>1E-3</v>
      </c>
      <c r="AN595">
        <f t="shared" si="37"/>
        <v>1.7600000000000001E-2</v>
      </c>
      <c r="AO595">
        <f t="shared" si="40"/>
        <v>1.7448222479820778E-3</v>
      </c>
    </row>
    <row r="596" spans="1:41" x14ac:dyDescent="0.25">
      <c r="A596" s="2">
        <v>713</v>
      </c>
      <c r="B596" t="s">
        <v>179</v>
      </c>
      <c r="C596">
        <v>4368.3237345463876</v>
      </c>
      <c r="D596">
        <v>3704.4859498600463</v>
      </c>
      <c r="E596">
        <v>37.420161152389909</v>
      </c>
      <c r="F596">
        <v>31.73384322472284</v>
      </c>
      <c r="G596">
        <v>37.651895544101372</v>
      </c>
      <c r="H596">
        <v>55.288814961924025</v>
      </c>
      <c r="I596">
        <v>65.599799395228601</v>
      </c>
      <c r="J596">
        <v>4.5108025555815789</v>
      </c>
      <c r="K596">
        <v>5.3518390266631037</v>
      </c>
      <c r="L596">
        <v>32.286888559001028</v>
      </c>
      <c r="M596">
        <v>38.308369275975615</v>
      </c>
      <c r="N596">
        <v>14.137274878002399</v>
      </c>
      <c r="O596">
        <v>20.551028696656903</v>
      </c>
      <c r="P596">
        <v>24.38369233044499</v>
      </c>
      <c r="Q596">
        <v>44.721866181839928</v>
      </c>
      <c r="R596">
        <v>53.062258451543798</v>
      </c>
      <c r="S596">
        <v>0</v>
      </c>
      <c r="T596">
        <v>0.17436643947061653</v>
      </c>
      <c r="U596">
        <v>1.0022353811285591</v>
      </c>
      <c r="V596">
        <v>0</v>
      </c>
      <c r="W596">
        <v>9.8813863932401524</v>
      </c>
      <c r="X596">
        <v>1.3840812601758608</v>
      </c>
      <c r="Y596">
        <v>2.0845167716263098</v>
      </c>
      <c r="Z596">
        <v>1.4276034791785812</v>
      </c>
      <c r="AA596">
        <v>62.632787600229896</v>
      </c>
      <c r="AB596">
        <v>2.9842424743705278</v>
      </c>
      <c r="AC596">
        <v>23.679907809942112</v>
      </c>
      <c r="AD596">
        <v>0</v>
      </c>
      <c r="AE596">
        <v>0</v>
      </c>
      <c r="AF596">
        <v>0</v>
      </c>
      <c r="AG596">
        <v>0</v>
      </c>
      <c r="AH596">
        <v>93.578122842903298</v>
      </c>
      <c r="AL596">
        <f t="shared" si="38"/>
        <v>0.85660000000000014</v>
      </c>
      <c r="AM596">
        <f t="shared" si="39"/>
        <v>1.0000000000000002E-3</v>
      </c>
      <c r="AN596">
        <f t="shared" si="37"/>
        <v>1.7600000000000001E-2</v>
      </c>
      <c r="AO596">
        <f t="shared" si="40"/>
        <v>4.3683237345463883</v>
      </c>
    </row>
    <row r="597" spans="1:41" x14ac:dyDescent="0.25">
      <c r="A597" s="2">
        <v>714</v>
      </c>
      <c r="B597" t="s">
        <v>179</v>
      </c>
      <c r="C597">
        <v>3557.6503085972199</v>
      </c>
      <c r="D597">
        <v>3017.007907111265</v>
      </c>
      <c r="E597">
        <v>30.475347233113702</v>
      </c>
      <c r="F597">
        <v>5.3518907876731137E-2</v>
      </c>
      <c r="G597">
        <v>11.615787818544318</v>
      </c>
      <c r="H597">
        <v>9.9392257485357821E-2</v>
      </c>
      <c r="I597">
        <v>21.609624333492359</v>
      </c>
      <c r="J597">
        <v>0.10667374519096122</v>
      </c>
      <c r="K597">
        <v>23.175506753492392</v>
      </c>
      <c r="L597">
        <v>0.37754491235564225</v>
      </c>
      <c r="M597">
        <v>82.141693587294739</v>
      </c>
      <c r="N597">
        <v>21.026742262248611</v>
      </c>
      <c r="O597">
        <v>7.6455579040302452E-2</v>
      </c>
      <c r="P597">
        <v>16.585036618608967</v>
      </c>
      <c r="Q597">
        <v>114.5279143367819</v>
      </c>
      <c r="R597">
        <v>0</v>
      </c>
      <c r="S597">
        <v>7.7292953348503532</v>
      </c>
      <c r="T597">
        <v>9.2110769779754423E-2</v>
      </c>
      <c r="U597">
        <v>1.1297222526632431</v>
      </c>
      <c r="V597">
        <v>0</v>
      </c>
      <c r="W597">
        <v>59.056995122713857</v>
      </c>
      <c r="X597">
        <v>3.5576503085972204</v>
      </c>
      <c r="Y597">
        <v>111.25561175729121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35.949777594533543</v>
      </c>
      <c r="AL597">
        <f t="shared" si="38"/>
        <v>0.85660000000000003</v>
      </c>
      <c r="AM597">
        <f t="shared" si="39"/>
        <v>1.0000000000000002E-3</v>
      </c>
      <c r="AN597">
        <f t="shared" si="37"/>
        <v>1.7600000000000001E-2</v>
      </c>
      <c r="AO597">
        <f t="shared" si="40"/>
        <v>3.5576503085972204</v>
      </c>
    </row>
    <row r="598" spans="1:41" x14ac:dyDescent="0.25">
      <c r="A598" s="2">
        <v>715</v>
      </c>
      <c r="B598" t="s">
        <v>179</v>
      </c>
      <c r="C598">
        <v>375.18009855540271</v>
      </c>
      <c r="D598">
        <v>318.16481633736856</v>
      </c>
      <c r="E598">
        <v>3.2144560851893176</v>
      </c>
      <c r="F598">
        <v>2.0462694756579731</v>
      </c>
      <c r="G598">
        <v>2.4278992297242743</v>
      </c>
      <c r="H598">
        <v>3.5652350276529243</v>
      </c>
      <c r="I598">
        <v>4.2299399913418467</v>
      </c>
      <c r="J598">
        <v>0.29098822598591451</v>
      </c>
      <c r="K598">
        <v>0.34494153141134626</v>
      </c>
      <c r="L598">
        <v>2.081878664360596</v>
      </c>
      <c r="M598">
        <v>2.470342505147602</v>
      </c>
      <c r="N598">
        <v>0.91181108002088274</v>
      </c>
      <c r="O598">
        <v>1.3250934462672928</v>
      </c>
      <c r="P598">
        <v>1.5721995625992529</v>
      </c>
      <c r="Q598">
        <v>2.8865039481402599</v>
      </c>
      <c r="R598">
        <v>3.4245987752563902</v>
      </c>
      <c r="S598">
        <v>0</v>
      </c>
      <c r="T598">
        <v>1.1150351658304188E-2</v>
      </c>
      <c r="U598">
        <v>6.4743979459313622E-2</v>
      </c>
      <c r="V598">
        <v>0</v>
      </c>
      <c r="W598">
        <v>4.8449347168491004</v>
      </c>
      <c r="X598">
        <v>0.32372682882130982</v>
      </c>
      <c r="Y598">
        <v>0.42587175637965985</v>
      </c>
      <c r="Z598">
        <v>0</v>
      </c>
      <c r="AA598">
        <v>1.3830549191705839</v>
      </c>
      <c r="AB598">
        <v>5.1453269734092852E-2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19.118188847205811</v>
      </c>
      <c r="AL598">
        <f t="shared" si="38"/>
        <v>0.85659999999999981</v>
      </c>
      <c r="AM598">
        <f t="shared" si="39"/>
        <v>1E-3</v>
      </c>
      <c r="AN598">
        <f t="shared" si="37"/>
        <v>1.7599999999999998E-2</v>
      </c>
      <c r="AO598">
        <f t="shared" si="40"/>
        <v>0.37518009855540269</v>
      </c>
    </row>
    <row r="599" spans="1:41" x14ac:dyDescent="0.25">
      <c r="A599" s="2">
        <v>716</v>
      </c>
      <c r="B599" t="s">
        <v>179</v>
      </c>
      <c r="C599">
        <v>5791.9387912246948</v>
      </c>
      <c r="D599">
        <v>4911.760405001407</v>
      </c>
      <c r="E599">
        <v>49.614363561666956</v>
      </c>
      <c r="F599">
        <v>44.356930267035203</v>
      </c>
      <c r="G599">
        <v>52.629226722861759</v>
      </c>
      <c r="H599">
        <v>77.281625807267858</v>
      </c>
      <c r="I599">
        <v>91.694120993173001</v>
      </c>
      <c r="J599">
        <v>6.3049271068728805</v>
      </c>
      <c r="K599">
        <v>7.4806754902679549</v>
      </c>
      <c r="L599">
        <v>45.130323627836844</v>
      </c>
      <c r="M599">
        <v>53.546553462370717</v>
      </c>
      <c r="N599">
        <v>19.760843735567359</v>
      </c>
      <c r="O599">
        <v>28.725691971974161</v>
      </c>
      <c r="P599">
        <v>34.083151169681976</v>
      </c>
      <c r="Q599">
        <v>63.039422372172147</v>
      </c>
      <c r="R599">
        <v>74.796090635303173</v>
      </c>
      <c r="S599">
        <v>0</v>
      </c>
      <c r="T599">
        <v>0.24393507795398625</v>
      </c>
      <c r="U599">
        <v>1.4007574639215972</v>
      </c>
      <c r="V599">
        <v>0</v>
      </c>
      <c r="W599">
        <v>32.320788487262021</v>
      </c>
      <c r="X599">
        <v>2.7884804531342087</v>
      </c>
      <c r="Y599">
        <v>1.672462635370666</v>
      </c>
      <c r="Z599">
        <v>0</v>
      </c>
      <c r="AA599">
        <v>63.82539544706794</v>
      </c>
      <c r="AB599">
        <v>3.0034583380904878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126.47916139643542</v>
      </c>
      <c r="AL599">
        <f t="shared" si="38"/>
        <v>0.85660000000000014</v>
      </c>
      <c r="AM599">
        <f t="shared" si="39"/>
        <v>1.0000000000000002E-3</v>
      </c>
      <c r="AN599">
        <f t="shared" si="37"/>
        <v>1.7600000000000005E-2</v>
      </c>
      <c r="AO599">
        <f t="shared" si="40"/>
        <v>5.7919387912246965</v>
      </c>
    </row>
    <row r="600" spans="1:41" x14ac:dyDescent="0.25">
      <c r="A600" s="2">
        <v>717</v>
      </c>
      <c r="B600" t="s">
        <v>179</v>
      </c>
      <c r="C600">
        <v>8211.5836605466793</v>
      </c>
      <c r="D600">
        <v>6963.7027808785306</v>
      </c>
      <c r="E600">
        <v>70.3397827457554</v>
      </c>
      <c r="F600">
        <v>0.145016662775976</v>
      </c>
      <c r="G600">
        <v>31.556004006186424</v>
      </c>
      <c r="H600">
        <v>0.26974180445876267</v>
      </c>
      <c r="I600">
        <v>58.706859114797616</v>
      </c>
      <c r="J600">
        <v>0.28922165973004055</v>
      </c>
      <c r="K600">
        <v>62.960768622485944</v>
      </c>
      <c r="L600">
        <v>1.0256681787786885</v>
      </c>
      <c r="M600">
        <v>223.15169062708918</v>
      </c>
      <c r="N600">
        <v>57.123036394239833</v>
      </c>
      <c r="O600">
        <v>0.20697340205918097</v>
      </c>
      <c r="P600">
        <v>45.056351619721774</v>
      </c>
      <c r="Q600">
        <v>310.62515315125648</v>
      </c>
      <c r="R600">
        <v>0</v>
      </c>
      <c r="S600">
        <v>20.964047409687279</v>
      </c>
      <c r="T600">
        <v>0.25080306424465021</v>
      </c>
      <c r="U600">
        <v>3.0694291203342479</v>
      </c>
      <c r="V600">
        <v>0</v>
      </c>
      <c r="W600">
        <v>136.31228876507487</v>
      </c>
      <c r="X600">
        <v>8.2115836605466797</v>
      </c>
      <c r="Y600">
        <v>183.96330747393017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33.653152184996124</v>
      </c>
      <c r="AL600">
        <f t="shared" si="38"/>
        <v>0.85660000000000014</v>
      </c>
      <c r="AM600">
        <f t="shared" si="39"/>
        <v>1E-3</v>
      </c>
      <c r="AN600">
        <f t="shared" si="37"/>
        <v>1.7600000000000001E-2</v>
      </c>
      <c r="AO600">
        <f t="shared" si="40"/>
        <v>8.2115836605466797</v>
      </c>
    </row>
    <row r="601" spans="1:41" x14ac:dyDescent="0.25">
      <c r="A601" s="2">
        <v>718</v>
      </c>
      <c r="B601" t="s">
        <v>179</v>
      </c>
      <c r="C601">
        <v>735.19657397228593</v>
      </c>
      <c r="D601">
        <v>623.47206579123315</v>
      </c>
      <c r="E601">
        <v>6.2973194734272617</v>
      </c>
      <c r="F601">
        <v>4.7366684554565976</v>
      </c>
      <c r="G601">
        <v>5.6195019194074165</v>
      </c>
      <c r="H601">
        <v>8.2518145845142818</v>
      </c>
      <c r="I601">
        <v>9.7908583187016465</v>
      </c>
      <c r="J601">
        <v>0.67302033845329257</v>
      </c>
      <c r="K601">
        <v>0.79878362093947652</v>
      </c>
      <c r="L601">
        <v>4.818850402427767</v>
      </c>
      <c r="M601">
        <v>5.7178712195698767</v>
      </c>
      <c r="N601">
        <v>2.1099591671749995</v>
      </c>
      <c r="O601">
        <v>3.06750342974965</v>
      </c>
      <c r="P601">
        <v>3.6390413909855943</v>
      </c>
      <c r="Q601">
        <v>6.6810187344516949</v>
      </c>
      <c r="R601">
        <v>7.9268223396737474</v>
      </c>
      <c r="S601">
        <v>0</v>
      </c>
      <c r="T601">
        <v>2.6148800686418085E-2</v>
      </c>
      <c r="U601">
        <v>0.14942172176576274</v>
      </c>
      <c r="V601">
        <v>0</v>
      </c>
      <c r="W601">
        <v>11.187241200611624</v>
      </c>
      <c r="X601">
        <v>0.68207892330762199</v>
      </c>
      <c r="Y601">
        <v>1.6193990897394839</v>
      </c>
      <c r="Z601">
        <v>0</v>
      </c>
      <c r="AA601">
        <v>1.0170219273283294</v>
      </c>
      <c r="AB601">
        <v>5.3117650664664375E-2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26.861045472015903</v>
      </c>
      <c r="AL601">
        <f t="shared" si="38"/>
        <v>0.85660000000000036</v>
      </c>
      <c r="AM601">
        <f t="shared" si="39"/>
        <v>1.0000000000000005E-3</v>
      </c>
      <c r="AN601">
        <f t="shared" si="37"/>
        <v>1.7600000000000008E-2</v>
      </c>
      <c r="AO601">
        <f t="shared" si="40"/>
        <v>0.73519657397228633</v>
      </c>
    </row>
    <row r="602" spans="1:41" x14ac:dyDescent="0.25">
      <c r="A602" s="2">
        <v>719</v>
      </c>
      <c r="B602" t="s">
        <v>179</v>
      </c>
      <c r="C602">
        <v>162.35471887498571</v>
      </c>
      <c r="D602">
        <v>137.68233816965395</v>
      </c>
      <c r="E602">
        <v>1.3907140186588074</v>
      </c>
      <c r="F602">
        <v>1.2555726022230682</v>
      </c>
      <c r="G602">
        <v>1.4897265311375849</v>
      </c>
      <c r="H602">
        <v>2.1875461767146263</v>
      </c>
      <c r="I602">
        <v>2.5955084983273147</v>
      </c>
      <c r="J602">
        <v>0.17847098240435699</v>
      </c>
      <c r="K602">
        <v>0.21174926257039919</v>
      </c>
      <c r="L602">
        <v>1.2774569359138304</v>
      </c>
      <c r="M602">
        <v>1.5157006130965465</v>
      </c>
      <c r="N602">
        <v>0.5593502416892262</v>
      </c>
      <c r="O602">
        <v>0.81311782907679087</v>
      </c>
      <c r="P602">
        <v>0.96475968210366125</v>
      </c>
      <c r="Q602">
        <v>2.8334952914515572</v>
      </c>
      <c r="R602">
        <v>3.3619241416326116</v>
      </c>
      <c r="S602">
        <v>0</v>
      </c>
      <c r="T602">
        <v>6.9008779863018047E-3</v>
      </c>
      <c r="U602">
        <v>3.965080741281881E-2</v>
      </c>
      <c r="V602">
        <v>0</v>
      </c>
      <c r="W602">
        <v>5.0835253016773732E-2</v>
      </c>
      <c r="X602">
        <v>3.1072674738812653E-3</v>
      </c>
      <c r="Y602">
        <v>0</v>
      </c>
      <c r="Z602">
        <v>0</v>
      </c>
      <c r="AA602">
        <v>2.6442530803079882</v>
      </c>
      <c r="AB602">
        <v>0.15924745140110438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1.1332931607325067</v>
      </c>
      <c r="AL602">
        <f t="shared" si="38"/>
        <v>0.85659999999999992</v>
      </c>
      <c r="AM602">
        <f t="shared" si="39"/>
        <v>9.9999999999999959E-4</v>
      </c>
      <c r="AN602">
        <f t="shared" si="37"/>
        <v>1.7599999999999994E-2</v>
      </c>
      <c r="AO602">
        <f t="shared" si="40"/>
        <v>0.16235471887498565</v>
      </c>
    </row>
    <row r="603" spans="1:41" x14ac:dyDescent="0.25">
      <c r="A603" s="2">
        <v>720</v>
      </c>
      <c r="B603" t="s">
        <v>179</v>
      </c>
      <c r="C603">
        <v>3.95978118677409</v>
      </c>
      <c r="D603">
        <v>3.9201816553707434</v>
      </c>
      <c r="E603">
        <v>3.9599531403346766E-2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L603">
        <f t="shared" si="38"/>
        <v>1</v>
      </c>
      <c r="AM603">
        <f t="shared" si="39"/>
        <v>0</v>
      </c>
      <c r="AN603">
        <f t="shared" si="37"/>
        <v>0</v>
      </c>
      <c r="AO603">
        <f t="shared" si="40"/>
        <v>0</v>
      </c>
    </row>
    <row r="604" spans="1:41" x14ac:dyDescent="0.25">
      <c r="A604" s="2">
        <v>721</v>
      </c>
      <c r="B604" t="s">
        <v>179</v>
      </c>
      <c r="C604">
        <v>5.8882695159762806</v>
      </c>
      <c r="D604">
        <v>4.9934528100428377</v>
      </c>
      <c r="E604">
        <v>5.0438857342444493E-2</v>
      </c>
      <c r="F604">
        <v>6.0501147144611182E-2</v>
      </c>
      <c r="G604">
        <v>7.1784259127721323E-2</v>
      </c>
      <c r="H604">
        <v>0.10540914431052682</v>
      </c>
      <c r="I604">
        <v>0.12506739403819656</v>
      </c>
      <c r="J604">
        <v>8.5996045364627374E-3</v>
      </c>
      <c r="K604">
        <v>1.0203506228346067E-2</v>
      </c>
      <c r="L604">
        <v>6.155575228633231E-2</v>
      </c>
      <c r="M604">
        <v>7.3035603633578208E-2</v>
      </c>
      <c r="N604">
        <v>2.6952867816281513E-2</v>
      </c>
      <c r="O604">
        <v>3.9180912252861654E-2</v>
      </c>
      <c r="P604">
        <v>4.6487917617933097E-2</v>
      </c>
      <c r="Q604">
        <v>5.0182144500122296E-2</v>
      </c>
      <c r="R604">
        <v>5.9540839620477445E-2</v>
      </c>
      <c r="S604">
        <v>0</v>
      </c>
      <c r="T604">
        <v>3.3266866866089238E-4</v>
      </c>
      <c r="U604">
        <v>1.9105433277039863E-3</v>
      </c>
      <c r="V604">
        <v>0</v>
      </c>
      <c r="W604">
        <v>4.7685730084454196E-2</v>
      </c>
      <c r="X604">
        <v>4.0764942802912719E-3</v>
      </c>
      <c r="Y604">
        <v>0</v>
      </c>
      <c r="Z604">
        <v>0</v>
      </c>
      <c r="AA604">
        <v>5.0059543880752067E-2</v>
      </c>
      <c r="AB604">
        <v>1.8117752356850098E-3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L604">
        <f t="shared" si="38"/>
        <v>0.85660000000000014</v>
      </c>
      <c r="AM604">
        <f t="shared" si="39"/>
        <v>1.0000000000000002E-3</v>
      </c>
      <c r="AN604">
        <f t="shared" si="37"/>
        <v>1.7600000000000001E-2</v>
      </c>
      <c r="AO604">
        <f t="shared" si="40"/>
        <v>5.8882695159762815E-3</v>
      </c>
    </row>
    <row r="605" spans="1:41" x14ac:dyDescent="0.25">
      <c r="A605" s="2">
        <v>722</v>
      </c>
      <c r="B605" t="s">
        <v>179</v>
      </c>
      <c r="C605">
        <v>85.907182592672612</v>
      </c>
      <c r="D605">
        <v>72.869785683989093</v>
      </c>
      <c r="E605">
        <v>0.73605637571075455</v>
      </c>
      <c r="F605">
        <v>2.1585765106308876E-3</v>
      </c>
      <c r="G605">
        <v>0.46972040331335091</v>
      </c>
      <c r="H605">
        <v>4.0163679236347692E-3</v>
      </c>
      <c r="I605">
        <v>0.87386346762982337</v>
      </c>
      <c r="J605">
        <v>4.3071524886038274E-3</v>
      </c>
      <c r="K605">
        <v>0.93718607114820585</v>
      </c>
      <c r="L605">
        <v>1.5266967779243447E-2</v>
      </c>
      <c r="M605">
        <v>3.321666921804705</v>
      </c>
      <c r="N605">
        <v>0.85028990433981144</v>
      </c>
      <c r="O605">
        <v>3.0824718738766796E-3</v>
      </c>
      <c r="P605">
        <v>0.67067419901456049</v>
      </c>
      <c r="Q605">
        <v>2.465772686583978</v>
      </c>
      <c r="R605">
        <v>0</v>
      </c>
      <c r="S605">
        <v>0.16641314898372733</v>
      </c>
      <c r="T605">
        <v>3.7325066504976358E-3</v>
      </c>
      <c r="U605">
        <v>4.5690125898934675E-2</v>
      </c>
      <c r="V605">
        <v>0</v>
      </c>
      <c r="W605">
        <v>1.0584228454286999</v>
      </c>
      <c r="X605">
        <v>6.5207087605912969E-2</v>
      </c>
      <c r="Y605">
        <v>0</v>
      </c>
      <c r="Z605">
        <v>0</v>
      </c>
      <c r="AA605">
        <v>1.0479433851169596E-5</v>
      </c>
      <c r="AB605">
        <v>0</v>
      </c>
      <c r="AC605">
        <v>0</v>
      </c>
      <c r="AD605">
        <v>0.36796987171813661</v>
      </c>
      <c r="AE605">
        <v>2.0720815802562204E-2</v>
      </c>
      <c r="AF605">
        <v>0.4632812224630542</v>
      </c>
      <c r="AG605">
        <v>0</v>
      </c>
      <c r="AH605">
        <v>0.51260805437953871</v>
      </c>
      <c r="AL605">
        <f t="shared" si="38"/>
        <v>0.8568066119535156</v>
      </c>
      <c r="AM605">
        <f t="shared" si="39"/>
        <v>1.0002412000391259E-3</v>
      </c>
      <c r="AN605">
        <f t="shared" si="37"/>
        <v>1.7604245120688616E-2</v>
      </c>
      <c r="AO605">
        <f t="shared" si="40"/>
        <v>8.592790340847517E-2</v>
      </c>
    </row>
    <row r="606" spans="1:41" x14ac:dyDescent="0.25">
      <c r="A606" s="2">
        <v>723</v>
      </c>
      <c r="B606" t="s">
        <v>83</v>
      </c>
      <c r="C606">
        <v>13631.222890578914</v>
      </c>
      <c r="D606">
        <v>13076.457941202849</v>
      </c>
      <c r="E606">
        <v>132.08545608721053</v>
      </c>
      <c r="F606">
        <v>1.322855227157568</v>
      </c>
      <c r="G606">
        <v>1.5695623459717558</v>
      </c>
      <c r="H606">
        <v>2.0164206306430517</v>
      </c>
      <c r="I606">
        <v>2.3924522769805798</v>
      </c>
      <c r="J606">
        <v>1.3168455829086883</v>
      </c>
      <c r="K606">
        <v>1.5624177461615258</v>
      </c>
      <c r="L606">
        <v>20.266706956384308</v>
      </c>
      <c r="M606">
        <v>24.046366644613229</v>
      </c>
      <c r="N606">
        <v>12.16408837894644</v>
      </c>
      <c r="O606">
        <v>3.1369580547354898</v>
      </c>
      <c r="P606">
        <v>3.7219617076097662</v>
      </c>
      <c r="Q606">
        <v>130.35334560033553</v>
      </c>
      <c r="R606">
        <v>154.66352963872868</v>
      </c>
      <c r="S606">
        <v>0</v>
      </c>
      <c r="T606">
        <v>0.86268794231125856</v>
      </c>
      <c r="U606">
        <v>0.58343055695611656</v>
      </c>
      <c r="V606">
        <v>0</v>
      </c>
      <c r="W606">
        <v>3.7192924922886177</v>
      </c>
      <c r="X606">
        <v>3.6439902776795114</v>
      </c>
      <c r="Y606">
        <v>0</v>
      </c>
      <c r="Z606">
        <v>0</v>
      </c>
      <c r="AA606">
        <v>13.248282746254345</v>
      </c>
      <c r="AB606">
        <v>9.9872326128994029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32.101065869289329</v>
      </c>
      <c r="AL606">
        <f t="shared" si="38"/>
        <v>0.96899181411075119</v>
      </c>
      <c r="AM606">
        <f t="shared" si="39"/>
        <v>1E-3</v>
      </c>
      <c r="AN606">
        <f t="shared" si="37"/>
        <v>2.2447581097268928E-3</v>
      </c>
      <c r="AO606">
        <f t="shared" si="40"/>
        <v>13.631222890578915</v>
      </c>
    </row>
    <row r="607" spans="1:41" x14ac:dyDescent="0.25">
      <c r="A607" s="2">
        <v>724</v>
      </c>
      <c r="B607" t="s">
        <v>83</v>
      </c>
      <c r="C607">
        <v>100.34374631388893</v>
      </c>
      <c r="D607">
        <v>85.094883029768454</v>
      </c>
      <c r="E607">
        <v>0.85957006270881364</v>
      </c>
      <c r="F607">
        <v>7.2368438212531555E-2</v>
      </c>
      <c r="G607">
        <v>8.5378492601784567E-2</v>
      </c>
      <c r="H607">
        <v>0.1097723557621509</v>
      </c>
      <c r="I607">
        <v>0.13091368865606967</v>
      </c>
      <c r="J607">
        <v>7.1555308085305164E-2</v>
      </c>
      <c r="K607">
        <v>8.5378492601784567E-2</v>
      </c>
      <c r="L607">
        <v>1.1066678085064718</v>
      </c>
      <c r="M607">
        <v>1.3123894005645746</v>
      </c>
      <c r="N607">
        <v>0.6643259608981259</v>
      </c>
      <c r="O607">
        <v>0.17075697707228413</v>
      </c>
      <c r="P607">
        <v>0.20328212524234421</v>
      </c>
      <c r="Q607">
        <v>1.6331043998416543</v>
      </c>
      <c r="R607">
        <v>1.9383664857555976</v>
      </c>
      <c r="S607">
        <v>0</v>
      </c>
      <c r="T607">
        <v>4.7161451429966854E-2</v>
      </c>
      <c r="U607">
        <v>3.1712011537805694E-2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6.7261598246432257</v>
      </c>
      <c r="AL607">
        <f t="shared" si="38"/>
        <v>0.85660000000000014</v>
      </c>
      <c r="AM607">
        <f t="shared" si="39"/>
        <v>0</v>
      </c>
      <c r="AN607">
        <f t="shared" si="37"/>
        <v>0</v>
      </c>
      <c r="AO607">
        <f t="shared" si="40"/>
        <v>0</v>
      </c>
    </row>
    <row r="608" spans="1:41" x14ac:dyDescent="0.25">
      <c r="A608" s="2">
        <v>725</v>
      </c>
      <c r="B608" t="s">
        <v>83</v>
      </c>
      <c r="C608">
        <v>36.975244775553882</v>
      </c>
      <c r="D608">
        <v>34.176769771142901</v>
      </c>
      <c r="E608">
        <v>0.34521959966741605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1.1220014955994</v>
      </c>
      <c r="R608">
        <v>1.3312539091441724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L608">
        <f t="shared" si="38"/>
        <v>0.93365140867531105</v>
      </c>
      <c r="AM608">
        <f t="shared" si="39"/>
        <v>0</v>
      </c>
      <c r="AN608">
        <f t="shared" si="37"/>
        <v>0</v>
      </c>
      <c r="AO608">
        <f t="shared" si="40"/>
        <v>0</v>
      </c>
    </row>
    <row r="609" spans="1:41" x14ac:dyDescent="0.25">
      <c r="A609" s="2">
        <v>726</v>
      </c>
      <c r="B609" t="s">
        <v>83</v>
      </c>
      <c r="C609">
        <v>29.091351671887551</v>
      </c>
      <c r="D609">
        <v>28.101793130774048</v>
      </c>
      <c r="E609">
        <v>0.28385699727693475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0.22598136306519007</v>
      </c>
      <c r="R609">
        <v>0.26812570608784841</v>
      </c>
      <c r="S609">
        <v>0</v>
      </c>
      <c r="T609">
        <v>0</v>
      </c>
      <c r="U609">
        <v>0</v>
      </c>
      <c r="V609">
        <v>0</v>
      </c>
      <c r="W609">
        <v>3.9142949923406431E-2</v>
      </c>
      <c r="X609">
        <v>6.2317313723504264E-3</v>
      </c>
      <c r="Y609">
        <v>0</v>
      </c>
      <c r="Z609">
        <v>0</v>
      </c>
      <c r="AA609">
        <v>0.14336017308823587</v>
      </c>
      <c r="AB609">
        <v>2.2859620299537128E-2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L609">
        <f t="shared" si="38"/>
        <v>0.97574187848691396</v>
      </c>
      <c r="AM609">
        <f t="shared" si="39"/>
        <v>1E-3</v>
      </c>
      <c r="AN609">
        <f t="shared" si="37"/>
        <v>7.2734494110153125E-3</v>
      </c>
      <c r="AO609">
        <f t="shared" si="40"/>
        <v>2.9091351671887554E-2</v>
      </c>
    </row>
    <row r="610" spans="1:41" x14ac:dyDescent="0.25">
      <c r="A610" s="2">
        <v>727</v>
      </c>
      <c r="B610" t="s">
        <v>83</v>
      </c>
      <c r="C610">
        <v>26.329047261467704</v>
      </c>
      <c r="D610">
        <v>22.840867960253071</v>
      </c>
      <c r="E610">
        <v>0.2307167044192846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1.4758056749456079</v>
      </c>
      <c r="R610">
        <v>1.7510122424905712</v>
      </c>
      <c r="S610">
        <v>0</v>
      </c>
      <c r="T610">
        <v>0</v>
      </c>
      <c r="U610">
        <v>0</v>
      </c>
      <c r="V610">
        <v>0</v>
      </c>
      <c r="W610">
        <v>2.877088065134033E-3</v>
      </c>
      <c r="X610">
        <v>1.8073794073346125E-2</v>
      </c>
      <c r="Y610">
        <v>0</v>
      </c>
      <c r="Z610">
        <v>0</v>
      </c>
      <c r="AA610">
        <v>1.4385440325670165E-3</v>
      </c>
      <c r="AB610">
        <v>8.2552531881215779E-3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L610">
        <f t="shared" si="38"/>
        <v>0.87627875158389745</v>
      </c>
      <c r="AM610">
        <f t="shared" si="39"/>
        <v>1E-3</v>
      </c>
      <c r="AN610">
        <f t="shared" si="37"/>
        <v>1.1639114417944371E-3</v>
      </c>
      <c r="AO610">
        <f t="shared" si="40"/>
        <v>2.6329047261467703E-2</v>
      </c>
    </row>
    <row r="611" spans="1:41" x14ac:dyDescent="0.25">
      <c r="A611" s="2">
        <v>728</v>
      </c>
      <c r="B611" t="s">
        <v>83</v>
      </c>
      <c r="C611">
        <v>20.244034870852051</v>
      </c>
      <c r="D611">
        <v>20.041583349027288</v>
      </c>
      <c r="E611">
        <v>0.20245152182476431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L611">
        <f t="shared" si="38"/>
        <v>1</v>
      </c>
      <c r="AM611">
        <f t="shared" si="39"/>
        <v>0</v>
      </c>
      <c r="AN611">
        <f t="shared" si="37"/>
        <v>0</v>
      </c>
      <c r="AO611">
        <f t="shared" si="40"/>
        <v>0</v>
      </c>
    </row>
    <row r="612" spans="1:41" x14ac:dyDescent="0.25">
      <c r="A612" s="2">
        <v>729</v>
      </c>
      <c r="B612" t="s">
        <v>83</v>
      </c>
      <c r="C612">
        <v>6.7389656573730434</v>
      </c>
      <c r="D612">
        <v>5.714857711822984</v>
      </c>
      <c r="E612">
        <v>5.7740270282765654E-2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0.9663676752672945</v>
      </c>
      <c r="AL612">
        <f t="shared" si="38"/>
        <v>0.85660000000000014</v>
      </c>
      <c r="AM612">
        <f t="shared" si="39"/>
        <v>0</v>
      </c>
      <c r="AN612">
        <f t="shared" si="37"/>
        <v>0</v>
      </c>
      <c r="AO612">
        <f t="shared" si="40"/>
        <v>0</v>
      </c>
    </row>
    <row r="613" spans="1:41" x14ac:dyDescent="0.25">
      <c r="A613" s="2">
        <v>730</v>
      </c>
      <c r="B613" t="s">
        <v>338</v>
      </c>
      <c r="C613">
        <v>18966.033094787941</v>
      </c>
      <c r="D613">
        <v>16083.840281594379</v>
      </c>
      <c r="E613">
        <v>162.46366740096823</v>
      </c>
      <c r="F613">
        <v>84.958429269624176</v>
      </c>
      <c r="G613">
        <v>51.595295170421124</v>
      </c>
      <c r="H613">
        <v>470.00724959896246</v>
      </c>
      <c r="I613">
        <v>285.43771169621795</v>
      </c>
      <c r="J613">
        <v>30.752656942653381</v>
      </c>
      <c r="K613">
        <v>18.676302715883647</v>
      </c>
      <c r="L613">
        <v>180.64682311584005</v>
      </c>
      <c r="M613">
        <v>109.70746255092415</v>
      </c>
      <c r="N613">
        <v>108.29817926656827</v>
      </c>
      <c r="O613">
        <v>23.784664223906042</v>
      </c>
      <c r="P613">
        <v>14.44457209264783</v>
      </c>
      <c r="Q613">
        <v>241.28782099706311</v>
      </c>
      <c r="R613">
        <v>146.53565089971346</v>
      </c>
      <c r="S613">
        <v>0.67118379507760717</v>
      </c>
      <c r="T613">
        <v>17.47977073726523</v>
      </c>
      <c r="U613">
        <v>2.393840421856305</v>
      </c>
      <c r="V613">
        <v>0</v>
      </c>
      <c r="W613">
        <v>308.24703440948275</v>
      </c>
      <c r="X613">
        <v>18.543932685933431</v>
      </c>
      <c r="Y613">
        <v>425.36901922290753</v>
      </c>
      <c r="Z613">
        <v>0</v>
      </c>
      <c r="AA613">
        <v>6.58911496399696</v>
      </c>
      <c r="AB613">
        <v>0.42210040885451039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173.88033060679015</v>
      </c>
      <c r="AL613">
        <f t="shared" si="38"/>
        <v>0.85659999999999992</v>
      </c>
      <c r="AM613">
        <f t="shared" si="39"/>
        <v>1E-3</v>
      </c>
      <c r="AN613">
        <f t="shared" si="37"/>
        <v>1.7599999999999998E-2</v>
      </c>
      <c r="AO613">
        <f t="shared" si="40"/>
        <v>18.966033094787942</v>
      </c>
    </row>
    <row r="614" spans="1:41" x14ac:dyDescent="0.25">
      <c r="A614" s="2">
        <v>731</v>
      </c>
      <c r="B614" t="s">
        <v>338</v>
      </c>
      <c r="C614">
        <v>36.829732025642826</v>
      </c>
      <c r="D614">
        <v>35.402727582698468</v>
      </c>
      <c r="E614">
        <v>0.77880348882620065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0.60530541277037164</v>
      </c>
      <c r="X614">
        <v>3.6398954149803396E-2</v>
      </c>
      <c r="Y614">
        <v>0</v>
      </c>
      <c r="Z614">
        <v>0</v>
      </c>
      <c r="AA614">
        <v>6.0240022021896111E-3</v>
      </c>
      <c r="AB614">
        <v>4.2840897965652514E-4</v>
      </c>
      <c r="AC614">
        <v>0</v>
      </c>
      <c r="AD614">
        <v>4.4176016149390478E-5</v>
      </c>
      <c r="AE614">
        <v>2.371267450364942E-6</v>
      </c>
      <c r="AF614">
        <v>0</v>
      </c>
      <c r="AG614">
        <v>0</v>
      </c>
      <c r="AH614">
        <v>0</v>
      </c>
      <c r="AL614">
        <f t="shared" si="38"/>
        <v>0.98240006325142826</v>
      </c>
      <c r="AM614">
        <f t="shared" si="39"/>
        <v>1.0000000643845971E-3</v>
      </c>
      <c r="AN614">
        <f t="shared" si="37"/>
        <v>1.7600001133168907E-2</v>
      </c>
      <c r="AO614">
        <f t="shared" si="40"/>
        <v>3.6829734396910285E-2</v>
      </c>
    </row>
    <row r="615" spans="1:41" x14ac:dyDescent="0.25">
      <c r="A615" s="2">
        <v>732</v>
      </c>
      <c r="B615" t="s">
        <v>338</v>
      </c>
      <c r="C615">
        <v>6.8757634644132741</v>
      </c>
      <c r="D615">
        <v>6.0792750246956402</v>
      </c>
      <c r="E615">
        <v>0.67547500274396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9.8528053758592651E-2</v>
      </c>
      <c r="X615">
        <v>6.1411226455954622E-3</v>
      </c>
      <c r="Y615">
        <v>0</v>
      </c>
      <c r="Z615">
        <v>0</v>
      </c>
      <c r="AA615">
        <v>1.5609619750667703E-2</v>
      </c>
      <c r="AB615">
        <v>7.3464081881781179E-4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L615">
        <f t="shared" si="38"/>
        <v>0.98239999999999994</v>
      </c>
      <c r="AM615">
        <f t="shared" si="39"/>
        <v>1E-3</v>
      </c>
      <c r="AN615">
        <f t="shared" si="37"/>
        <v>1.7600000000000001E-2</v>
      </c>
      <c r="AO615">
        <f t="shared" si="40"/>
        <v>6.8757634644132743E-3</v>
      </c>
    </row>
    <row r="616" spans="1:41" x14ac:dyDescent="0.25">
      <c r="A616" s="2">
        <v>733</v>
      </c>
      <c r="B616" t="s">
        <v>338</v>
      </c>
      <c r="C616">
        <v>30.66011093790426</v>
      </c>
      <c r="D616">
        <v>26.000817679467975</v>
      </c>
      <c r="E616">
        <v>0.26263334994081872</v>
      </c>
      <c r="F616">
        <v>8.0130727873353416E-2</v>
      </c>
      <c r="G616">
        <v>4.8663250485188783E-2</v>
      </c>
      <c r="H616">
        <v>0.44329844837840787</v>
      </c>
      <c r="I616">
        <v>0.26921893481265535</v>
      </c>
      <c r="J616">
        <v>2.9005028174018118E-2</v>
      </c>
      <c r="K616">
        <v>1.7614402468098148E-2</v>
      </c>
      <c r="L616">
        <v>0.17038185795998784</v>
      </c>
      <c r="M616">
        <v>0.10347386535315205</v>
      </c>
      <c r="N616">
        <v>0.10214474837805179</v>
      </c>
      <c r="O616">
        <v>2.2432656242807443E-2</v>
      </c>
      <c r="P616">
        <v>1.3623863249995663E-2</v>
      </c>
      <c r="Q616">
        <v>1.576501194486448</v>
      </c>
      <c r="R616">
        <v>0.95742234674457927</v>
      </c>
      <c r="S616">
        <v>4.3860801919937886E-3</v>
      </c>
      <c r="T616">
        <v>1.6485845505340008E-2</v>
      </c>
      <c r="U616">
        <v>2.2587056842789869E-3</v>
      </c>
      <c r="V616">
        <v>0</v>
      </c>
      <c r="W616">
        <v>0.49910951211558902</v>
      </c>
      <c r="X616">
        <v>2.9538260667702338E-2</v>
      </c>
      <c r="Y616">
        <v>0</v>
      </c>
      <c r="Z616">
        <v>0</v>
      </c>
      <c r="AA616">
        <v>9.848329453621775E-3</v>
      </c>
      <c r="AB616">
        <v>1.1218502702019205E-3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L616">
        <f t="shared" si="38"/>
        <v>0.85660000000000014</v>
      </c>
      <c r="AM616">
        <f t="shared" si="39"/>
        <v>1E-3</v>
      </c>
      <c r="AN616">
        <f t="shared" si="37"/>
        <v>1.7600000000000005E-2</v>
      </c>
      <c r="AO616">
        <f t="shared" si="40"/>
        <v>3.0660110937904259E-2</v>
      </c>
    </row>
    <row r="617" spans="1:41" x14ac:dyDescent="0.25">
      <c r="A617" s="2">
        <v>734</v>
      </c>
      <c r="B617" t="s">
        <v>338</v>
      </c>
      <c r="C617">
        <v>97.435119413118684</v>
      </c>
      <c r="D617">
        <v>75.116630960349724</v>
      </c>
      <c r="E617">
        <v>8.3462923289277473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1.6174229822577701</v>
      </c>
      <c r="X617">
        <v>9.7435119413118693E-2</v>
      </c>
      <c r="Y617">
        <v>0</v>
      </c>
      <c r="Z617">
        <v>12.25733802217033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L617">
        <f t="shared" si="38"/>
        <v>0.85660000000000003</v>
      </c>
      <c r="AM617">
        <f t="shared" si="39"/>
        <v>1E-3</v>
      </c>
      <c r="AN617">
        <f t="shared" si="37"/>
        <v>1.7600000000000001E-2</v>
      </c>
      <c r="AO617">
        <f t="shared" si="40"/>
        <v>9.7435119413118693E-2</v>
      </c>
    </row>
    <row r="618" spans="1:41" x14ac:dyDescent="0.25">
      <c r="A618" s="2">
        <v>735</v>
      </c>
      <c r="B618" t="s">
        <v>298</v>
      </c>
      <c r="C618">
        <v>687.93382838097511</v>
      </c>
      <c r="D618">
        <v>583.39128423345562</v>
      </c>
      <c r="E618">
        <v>5.8928331576874147</v>
      </c>
      <c r="F618">
        <v>4.0712985565434181</v>
      </c>
      <c r="G618">
        <v>2.4725232826441488</v>
      </c>
      <c r="H618">
        <v>22.523290210821223</v>
      </c>
      <c r="I618">
        <v>13.678530649120665</v>
      </c>
      <c r="J618">
        <v>1.473703001537902</v>
      </c>
      <c r="K618">
        <v>0.89498703142664215</v>
      </c>
      <c r="L618">
        <v>8.6567995300029157</v>
      </c>
      <c r="M618">
        <v>5.257325048595888</v>
      </c>
      <c r="N618">
        <v>5.1897784615139084</v>
      </c>
      <c r="O618">
        <v>1.1397997097322814</v>
      </c>
      <c r="P618">
        <v>0.69220339461796709</v>
      </c>
      <c r="Q618">
        <v>12.13565223803448</v>
      </c>
      <c r="R618">
        <v>7.3700499562981721</v>
      </c>
      <c r="S618">
        <v>3.3771677537890857E-2</v>
      </c>
      <c r="T618">
        <v>0.83764234285085171</v>
      </c>
      <c r="U618">
        <v>0.11472051904827675</v>
      </c>
      <c r="V618">
        <v>0</v>
      </c>
      <c r="W618">
        <v>9.8579280069604671</v>
      </c>
      <c r="X618">
        <v>0.61443155134803507</v>
      </c>
      <c r="Y618">
        <v>0</v>
      </c>
      <c r="Z618">
        <v>0</v>
      </c>
      <c r="AA618">
        <v>1.5617735441637159</v>
      </c>
      <c r="AB618">
        <v>7.3502277032939961E-2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L618">
        <f t="shared" si="38"/>
        <v>0.85659999999999958</v>
      </c>
      <c r="AM618">
        <f t="shared" si="39"/>
        <v>9.999999999999998E-4</v>
      </c>
      <c r="AN618">
        <f t="shared" si="37"/>
        <v>1.7599999999999994E-2</v>
      </c>
      <c r="AO618">
        <f t="shared" si="40"/>
        <v>0.68793382838097505</v>
      </c>
    </row>
    <row r="619" spans="1:41" x14ac:dyDescent="0.25">
      <c r="A619" s="2">
        <v>736</v>
      </c>
      <c r="B619" t="s">
        <v>298</v>
      </c>
      <c r="C619">
        <v>46.95009301403536</v>
      </c>
      <c r="D619">
        <v>39.815273957707078</v>
      </c>
      <c r="E619">
        <v>0.4021757181156137</v>
      </c>
      <c r="F619">
        <v>0.29455557145913025</v>
      </c>
      <c r="G619">
        <v>0.17888552930736801</v>
      </c>
      <c r="H619">
        <v>1.6295447019069218</v>
      </c>
      <c r="I619">
        <v>0.98963249873090842</v>
      </c>
      <c r="J619">
        <v>0.10662105608321411</v>
      </c>
      <c r="K619">
        <v>6.4751985016564345E-2</v>
      </c>
      <c r="L619">
        <v>0.62631370146205889</v>
      </c>
      <c r="M619">
        <v>0.38036402054895363</v>
      </c>
      <c r="N619">
        <v>0.37547694623638406</v>
      </c>
      <c r="O619">
        <v>8.2463840197646451E-2</v>
      </c>
      <c r="P619">
        <v>5.0080413022295121E-2</v>
      </c>
      <c r="Q619">
        <v>0.65755973644652554</v>
      </c>
      <c r="R619">
        <v>0.39933964530569049</v>
      </c>
      <c r="S619">
        <v>1.8295436229505675E-3</v>
      </c>
      <c r="T619">
        <v>6.0602449503033659E-2</v>
      </c>
      <c r="U619">
        <v>8.3000623160038884E-3</v>
      </c>
      <c r="V619">
        <v>0</v>
      </c>
      <c r="W619">
        <v>0.16407821979641832</v>
      </c>
      <c r="X619">
        <v>1.2683829937313654E-2</v>
      </c>
      <c r="Y619">
        <v>0</v>
      </c>
      <c r="Z619">
        <v>0</v>
      </c>
      <c r="AA619">
        <v>0.61529332423656868</v>
      </c>
      <c r="AB619">
        <v>3.4266263076721711E-2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L619">
        <f t="shared" si="38"/>
        <v>0.85660000000000003</v>
      </c>
      <c r="AM619">
        <f t="shared" si="39"/>
        <v>1.0000000000000002E-3</v>
      </c>
      <c r="AN619">
        <f t="shared" si="37"/>
        <v>1.7600000000000001E-2</v>
      </c>
      <c r="AO619">
        <f t="shared" si="40"/>
        <v>4.6950093014035368E-2</v>
      </c>
    </row>
    <row r="620" spans="1:41" x14ac:dyDescent="0.25">
      <c r="A620" s="2">
        <v>737</v>
      </c>
      <c r="B620" t="s">
        <v>298</v>
      </c>
      <c r="C620">
        <v>17432.490567568453</v>
      </c>
      <c r="D620">
        <v>14783.344166597704</v>
      </c>
      <c r="E620">
        <v>149.32725358143225</v>
      </c>
      <c r="F620">
        <v>107.46881565522551</v>
      </c>
      <c r="G620">
        <v>65.266419294176686</v>
      </c>
      <c r="H620">
        <v>594.54073710291789</v>
      </c>
      <c r="I620">
        <v>361.06837586407482</v>
      </c>
      <c r="J620">
        <v>38.900965672647907</v>
      </c>
      <c r="K620">
        <v>23.624701236665501</v>
      </c>
      <c r="L620">
        <v>228.51098959706843</v>
      </c>
      <c r="M620">
        <v>138.77627893981466</v>
      </c>
      <c r="N620">
        <v>136.99288608277791</v>
      </c>
      <c r="O620">
        <v>30.086862239783866</v>
      </c>
      <c r="P620">
        <v>18.272092054912783</v>
      </c>
      <c r="Q620">
        <v>256.60271629710206</v>
      </c>
      <c r="R620">
        <v>155.83625588886099</v>
      </c>
      <c r="S620">
        <v>0.71403883098248289</v>
      </c>
      <c r="T620">
        <v>22.110900710347668</v>
      </c>
      <c r="U620">
        <v>3.0282025780877873</v>
      </c>
      <c r="V620">
        <v>0</v>
      </c>
      <c r="W620">
        <v>163.31309480230965</v>
      </c>
      <c r="X620">
        <v>7.4898389121964968</v>
      </c>
      <c r="Y620">
        <v>8.9700397695123169</v>
      </c>
      <c r="Z620">
        <v>0</v>
      </c>
      <c r="AA620">
        <v>126.06624861932673</v>
      </c>
      <c r="AB620">
        <v>9.9426516553719591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2.2360355851519604</v>
      </c>
      <c r="AL620">
        <f t="shared" si="38"/>
        <v>0.85660000000000003</v>
      </c>
      <c r="AM620">
        <f t="shared" si="39"/>
        <v>1.0000000000000002E-3</v>
      </c>
      <c r="AN620">
        <f t="shared" si="37"/>
        <v>1.7600000000000001E-2</v>
      </c>
      <c r="AO620">
        <f t="shared" si="40"/>
        <v>17.432490567568458</v>
      </c>
    </row>
    <row r="621" spans="1:41" x14ac:dyDescent="0.25">
      <c r="A621" s="2">
        <v>738</v>
      </c>
      <c r="B621" t="s">
        <v>298</v>
      </c>
      <c r="C621">
        <v>1.2610910343214428</v>
      </c>
      <c r="D621">
        <v>1.2121357347602155</v>
      </c>
      <c r="E621">
        <v>2.6760097357169891E-2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2.0934111169735949E-2</v>
      </c>
      <c r="X621">
        <v>1.2610910343214428E-3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L621">
        <f t="shared" si="38"/>
        <v>0.98240000000000016</v>
      </c>
      <c r="AM621">
        <f t="shared" si="39"/>
        <v>1E-3</v>
      </c>
      <c r="AN621">
        <f t="shared" si="37"/>
        <v>1.7600000000000001E-2</v>
      </c>
      <c r="AO621">
        <f t="shared" si="40"/>
        <v>1.2610910343214428E-3</v>
      </c>
    </row>
    <row r="622" spans="1:41" x14ac:dyDescent="0.25">
      <c r="A622" s="2">
        <v>739</v>
      </c>
      <c r="B622" t="s">
        <v>298</v>
      </c>
      <c r="C622">
        <v>22.779120128733901</v>
      </c>
      <c r="D622">
        <v>19.31746922134241</v>
      </c>
      <c r="E622">
        <v>0.19512508093105588</v>
      </c>
      <c r="F622">
        <v>0.15377535300534037</v>
      </c>
      <c r="G622">
        <v>9.3387502152412913E-2</v>
      </c>
      <c r="H622">
        <v>0.85071454104160171</v>
      </c>
      <c r="I622">
        <v>0.51664620845537901</v>
      </c>
      <c r="J622">
        <v>5.5662272947762506E-2</v>
      </c>
      <c r="K622">
        <v>3.3803024500051577E-2</v>
      </c>
      <c r="L622">
        <v>0.32697232446100855</v>
      </c>
      <c r="M622">
        <v>0.19857214072305074</v>
      </c>
      <c r="N622">
        <v>0.19602149083560097</v>
      </c>
      <c r="O622">
        <v>4.3049523249523478E-2</v>
      </c>
      <c r="P622">
        <v>2.6144956325315504E-2</v>
      </c>
      <c r="Q622">
        <v>0.20799584125090184</v>
      </c>
      <c r="R622">
        <v>0.12631761215279139</v>
      </c>
      <c r="S622">
        <v>5.7867792458276342E-4</v>
      </c>
      <c r="T622">
        <v>3.1637260504882893E-2</v>
      </c>
      <c r="U622">
        <v>4.3345826645195358E-3</v>
      </c>
      <c r="V622">
        <v>0</v>
      </c>
      <c r="W622">
        <v>0.37081651651231462</v>
      </c>
      <c r="X622">
        <v>2.1945634492522806E-2</v>
      </c>
      <c r="Y622">
        <v>0</v>
      </c>
      <c r="Z622">
        <v>0</v>
      </c>
      <c r="AA622">
        <v>7.3168776246682766E-3</v>
      </c>
      <c r="AB622">
        <v>8.3348563621110335E-4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L622">
        <f t="shared" si="38"/>
        <v>0.85660000000000036</v>
      </c>
      <c r="AM622">
        <f t="shared" si="39"/>
        <v>1.0000000000000005E-3</v>
      </c>
      <c r="AN622">
        <f t="shared" si="37"/>
        <v>1.7600000000000005E-2</v>
      </c>
      <c r="AO622">
        <f t="shared" si="40"/>
        <v>2.2779120128733909E-2</v>
      </c>
    </row>
    <row r="623" spans="1:41" x14ac:dyDescent="0.25">
      <c r="A623" s="2">
        <v>740</v>
      </c>
      <c r="B623" t="s">
        <v>298</v>
      </c>
      <c r="C623">
        <v>2.6304351957106147E-5</v>
      </c>
      <c r="D623">
        <v>2.3257255826394968E-5</v>
      </c>
      <c r="E623">
        <v>2.5841395362661079E-6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4.3345332496057771E-7</v>
      </c>
      <c r="X623">
        <v>2.5835015814938913E-8</v>
      </c>
      <c r="Y623">
        <v>0</v>
      </c>
      <c r="Z623">
        <v>0</v>
      </c>
      <c r="AA623">
        <v>3.1989175273843378E-9</v>
      </c>
      <c r="AB623">
        <v>4.693361421672368E-10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L623">
        <f t="shared" si="38"/>
        <v>0.98239999999999983</v>
      </c>
      <c r="AM623">
        <f t="shared" si="39"/>
        <v>1.0000000000000002E-3</v>
      </c>
      <c r="AN623">
        <f t="shared" si="37"/>
        <v>1.7600000000000001E-2</v>
      </c>
      <c r="AO623">
        <f t="shared" si="40"/>
        <v>2.6304351957106151E-8</v>
      </c>
    </row>
    <row r="624" spans="1:41" x14ac:dyDescent="0.25">
      <c r="A624" s="2">
        <v>741</v>
      </c>
      <c r="B624" t="s">
        <v>298</v>
      </c>
      <c r="C624">
        <v>32.599375109121183</v>
      </c>
      <c r="D624">
        <v>27.645379311883758</v>
      </c>
      <c r="E624">
        <v>0.27924540658945074</v>
      </c>
      <c r="F624">
        <v>0.20306081072545318</v>
      </c>
      <c r="G624">
        <v>0.12332061985747582</v>
      </c>
      <c r="H624">
        <v>1.1233795977002274</v>
      </c>
      <c r="I624">
        <v>0.68223542016301442</v>
      </c>
      <c r="J624">
        <v>7.35025128236311E-2</v>
      </c>
      <c r="K624">
        <v>4.4639014204344629E-2</v>
      </c>
      <c r="L624">
        <v>0.43176946792424048</v>
      </c>
      <c r="M624">
        <v>0.26221607337466069</v>
      </c>
      <c r="N624">
        <v>0.25884667035777986</v>
      </c>
      <c r="O624">
        <v>5.6849139243573966E-2</v>
      </c>
      <c r="P624">
        <v>3.4524937158201013E-2</v>
      </c>
      <c r="Q624">
        <v>0.47149963246707838</v>
      </c>
      <c r="R624">
        <v>0.28634361797386682</v>
      </c>
      <c r="S624">
        <v>1.3124523439898268E-3</v>
      </c>
      <c r="T624">
        <v>4.1778953196981904E-2</v>
      </c>
      <c r="U624">
        <v>5.7224692129260093E-3</v>
      </c>
      <c r="V624">
        <v>0</v>
      </c>
      <c r="W624">
        <v>0.31049568751474443</v>
      </c>
      <c r="X624">
        <v>1.5934223708045779E-2</v>
      </c>
      <c r="Y624">
        <v>0</v>
      </c>
      <c r="Z624">
        <v>0</v>
      </c>
      <c r="AA624">
        <v>0.23065393929666725</v>
      </c>
      <c r="AB624">
        <v>1.6665151401075405E-2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L624">
        <f t="shared" si="38"/>
        <v>0.85660000000000003</v>
      </c>
      <c r="AM624">
        <f t="shared" si="39"/>
        <v>1E-3</v>
      </c>
      <c r="AN624">
        <f t="shared" si="37"/>
        <v>1.7600000000000001E-2</v>
      </c>
      <c r="AO624">
        <f t="shared" si="40"/>
        <v>3.2599375109121184E-2</v>
      </c>
    </row>
    <row r="625" spans="1:41" x14ac:dyDescent="0.25">
      <c r="A625" s="2">
        <v>742</v>
      </c>
      <c r="B625" t="s">
        <v>296</v>
      </c>
      <c r="C625">
        <v>59.281032842115344</v>
      </c>
      <c r="D625">
        <v>50.272329451481099</v>
      </c>
      <c r="E625">
        <v>0.50780328107490547</v>
      </c>
      <c r="F625">
        <v>0.26319963891695203</v>
      </c>
      <c r="G625">
        <v>0.31228443688169116</v>
      </c>
      <c r="H625">
        <v>1.4560750974029153</v>
      </c>
      <c r="I625">
        <v>1.7276249682048974</v>
      </c>
      <c r="J625">
        <v>9.5270916335318173E-2</v>
      </c>
      <c r="K625">
        <v>0.11303923592951434</v>
      </c>
      <c r="L625">
        <v>0.55964088256274624</v>
      </c>
      <c r="M625">
        <v>0.66401030829177432</v>
      </c>
      <c r="N625">
        <v>0.4616242901881345</v>
      </c>
      <c r="O625">
        <v>7.368483108069411E-2</v>
      </c>
      <c r="P625">
        <v>8.7426863176539582E-2</v>
      </c>
      <c r="Q625">
        <v>0.71343341778789737</v>
      </c>
      <c r="R625">
        <v>0.8464853190807321</v>
      </c>
      <c r="S625">
        <v>0</v>
      </c>
      <c r="T625">
        <v>7.3664922803079E-2</v>
      </c>
      <c r="U625">
        <v>1.0088802895224907E-2</v>
      </c>
      <c r="V625">
        <v>0</v>
      </c>
      <c r="W625">
        <v>0.25928120000828259</v>
      </c>
      <c r="X625">
        <v>1.5046521694659046E-2</v>
      </c>
      <c r="Y625">
        <v>0</v>
      </c>
      <c r="Z625">
        <v>0</v>
      </c>
      <c r="AA625">
        <v>0.72478394517083211</v>
      </c>
      <c r="AB625">
        <v>4.4234511147456287E-2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L625">
        <f t="shared" si="38"/>
        <v>0.85660000000000003</v>
      </c>
      <c r="AM625">
        <f t="shared" si="39"/>
        <v>9.999999999999998E-4</v>
      </c>
      <c r="AN625">
        <f t="shared" si="37"/>
        <v>1.7600000000000001E-2</v>
      </c>
      <c r="AO625">
        <f t="shared" si="40"/>
        <v>5.9281032842115333E-2</v>
      </c>
    </row>
    <row r="626" spans="1:41" x14ac:dyDescent="0.25">
      <c r="A626" s="2">
        <v>743</v>
      </c>
      <c r="B626" t="s">
        <v>296</v>
      </c>
      <c r="C626">
        <v>23410.27059165762</v>
      </c>
      <c r="D626">
        <v>19852.705683716518</v>
      </c>
      <c r="E626">
        <v>200.53210509740614</v>
      </c>
      <c r="F626">
        <v>118.63467957194761</v>
      </c>
      <c r="G626">
        <v>72.047530608933499</v>
      </c>
      <c r="H626">
        <v>656.31229936999694</v>
      </c>
      <c r="I626">
        <v>398.58243703729448</v>
      </c>
      <c r="J626">
        <v>42.942633890279275</v>
      </c>
      <c r="K626">
        <v>26.079271323322804</v>
      </c>
      <c r="L626">
        <v>252.25284368052223</v>
      </c>
      <c r="M626">
        <v>153.1946291542119</v>
      </c>
      <c r="N626">
        <v>151.22637072183281</v>
      </c>
      <c r="O626">
        <v>33.212934758361548</v>
      </c>
      <c r="P626">
        <v>20.170303596903793</v>
      </c>
      <c r="Q626">
        <v>320.97531228178747</v>
      </c>
      <c r="R626">
        <v>194.93011499135693</v>
      </c>
      <c r="S626">
        <v>0.89322555816414839</v>
      </c>
      <c r="T626">
        <v>24.408288795301598</v>
      </c>
      <c r="U626">
        <v>3.3428725082679125</v>
      </c>
      <c r="V626">
        <v>0</v>
      </c>
      <c r="W626">
        <v>335.46360506670931</v>
      </c>
      <c r="X626">
        <v>20.909000667930044</v>
      </c>
      <c r="Y626">
        <v>294.77263126959275</v>
      </c>
      <c r="Z626">
        <v>0</v>
      </c>
      <c r="AA626">
        <v>53.146886754807348</v>
      </c>
      <c r="AB626">
        <v>2.5012699237275835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181.03366131245173</v>
      </c>
      <c r="AL626">
        <f t="shared" si="38"/>
        <v>0.85660000000000025</v>
      </c>
      <c r="AM626">
        <f t="shared" si="39"/>
        <v>1.0000000000000005E-3</v>
      </c>
      <c r="AN626">
        <f t="shared" si="37"/>
        <v>1.7600000000000008E-2</v>
      </c>
      <c r="AO626">
        <f t="shared" si="40"/>
        <v>23.410270591657628</v>
      </c>
    </row>
    <row r="627" spans="1:41" x14ac:dyDescent="0.25">
      <c r="A627" s="2">
        <v>744</v>
      </c>
      <c r="B627" t="s">
        <v>296</v>
      </c>
      <c r="C627">
        <v>26.286481466139602</v>
      </c>
      <c r="D627">
        <v>22.291829339841005</v>
      </c>
      <c r="E627">
        <v>0.22517068405417454</v>
      </c>
      <c r="F627">
        <v>0.11148794069433189</v>
      </c>
      <c r="G627">
        <v>6.7707357167614127E-2</v>
      </c>
      <c r="H627">
        <v>0.61677523933771228</v>
      </c>
      <c r="I627">
        <v>0.37457138828217224</v>
      </c>
      <c r="J627">
        <v>4.0355583560984294E-2</v>
      </c>
      <c r="K627">
        <v>2.4508331075206443E-2</v>
      </c>
      <c r="L627">
        <v>0.23705688016272328</v>
      </c>
      <c r="M627">
        <v>0.14396604740882735</v>
      </c>
      <c r="N627">
        <v>0.14211631206540967</v>
      </c>
      <c r="O627">
        <v>3.1212187499423026E-2</v>
      </c>
      <c r="P627">
        <v>1.8955207974234431E-2</v>
      </c>
      <c r="Q627">
        <v>0.9142654111710552</v>
      </c>
      <c r="R627">
        <v>0.5552384137528491</v>
      </c>
      <c r="S627">
        <v>2.5437817432854776E-3</v>
      </c>
      <c r="T627">
        <v>2.2937750804224461E-2</v>
      </c>
      <c r="U627">
        <v>3.1415357403086651E-3</v>
      </c>
      <c r="V627">
        <v>0</v>
      </c>
      <c r="W627">
        <v>9.1864335229035227E-2</v>
      </c>
      <c r="X627">
        <v>7.1014398303149411E-3</v>
      </c>
      <c r="Y627">
        <v>0</v>
      </c>
      <c r="Z627">
        <v>0</v>
      </c>
      <c r="AA627">
        <v>0.34449125710888212</v>
      </c>
      <c r="AB627">
        <v>1.918504163582466E-2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L627">
        <f t="shared" si="38"/>
        <v>0.85659999999999981</v>
      </c>
      <c r="AM627">
        <f t="shared" si="39"/>
        <v>1E-3</v>
      </c>
      <c r="AN627">
        <f t="shared" si="37"/>
        <v>1.7599999999999998E-2</v>
      </c>
      <c r="AO627">
        <f t="shared" si="40"/>
        <v>2.62864814661396E-2</v>
      </c>
    </row>
    <row r="628" spans="1:41" x14ac:dyDescent="0.25">
      <c r="A628" s="2">
        <v>745</v>
      </c>
      <c r="B628" t="s">
        <v>296</v>
      </c>
      <c r="C628">
        <v>30.153074654141729</v>
      </c>
      <c r="D628">
        <v>25.570831578282501</v>
      </c>
      <c r="E628">
        <v>0.25829217045530456</v>
      </c>
      <c r="F628">
        <v>0.13632329345344055</v>
      </c>
      <c r="G628">
        <v>8.2789906782253869E-2</v>
      </c>
      <c r="H628">
        <v>0.75416995041728629</v>
      </c>
      <c r="I628">
        <v>0.45801221367867656</v>
      </c>
      <c r="J628">
        <v>4.9345549466439501E-2</v>
      </c>
      <c r="K628">
        <v>2.9967735847838149E-2</v>
      </c>
      <c r="L628">
        <v>0.28986427832344475</v>
      </c>
      <c r="M628">
        <v>0.17603654867642524</v>
      </c>
      <c r="N628">
        <v>0.17377432975914836</v>
      </c>
      <c r="O628">
        <v>3.8164933010572957E-2</v>
      </c>
      <c r="P628">
        <v>2.3177995886744823E-2</v>
      </c>
      <c r="Q628">
        <v>0.96251950277170628</v>
      </c>
      <c r="R628">
        <v>0.58454344403073955</v>
      </c>
      <c r="S628">
        <v>2.6783672069987034E-3</v>
      </c>
      <c r="T628">
        <v>2.8047492546365009E-2</v>
      </c>
      <c r="U628">
        <v>3.8412496329492591E-3</v>
      </c>
      <c r="V628">
        <v>0</v>
      </c>
      <c r="W628">
        <v>0.28248355680939508</v>
      </c>
      <c r="X628">
        <v>1.2955215492106119E-2</v>
      </c>
      <c r="Y628">
        <v>0</v>
      </c>
      <c r="Z628">
        <v>0</v>
      </c>
      <c r="AA628">
        <v>0.21805748244935758</v>
      </c>
      <c r="AB628">
        <v>1.719785916203561E-2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L628">
        <f t="shared" si="38"/>
        <v>0.85660000000000003</v>
      </c>
      <c r="AM628">
        <f t="shared" si="39"/>
        <v>1E-3</v>
      </c>
      <c r="AN628">
        <f t="shared" si="37"/>
        <v>1.7599999999999998E-2</v>
      </c>
      <c r="AO628">
        <f t="shared" si="40"/>
        <v>3.0153074654141729E-2</v>
      </c>
    </row>
    <row r="629" spans="1:41" x14ac:dyDescent="0.25">
      <c r="A629" s="2">
        <v>746</v>
      </c>
      <c r="B629" t="s">
        <v>53</v>
      </c>
      <c r="C629">
        <v>9099.4775362463151</v>
      </c>
      <c r="D629">
        <v>8560.1506203758636</v>
      </c>
      <c r="E629">
        <v>86.466555838516911</v>
      </c>
      <c r="F629">
        <v>0.45885419962872515</v>
      </c>
      <c r="G629">
        <v>3.6520372479374736</v>
      </c>
      <c r="H629">
        <v>7.9608438054915645E-2</v>
      </c>
      <c r="I629">
        <v>0.63355052364170306</v>
      </c>
      <c r="J629">
        <v>9.177083882007224E-2</v>
      </c>
      <c r="K629">
        <v>0.72974407907957917</v>
      </c>
      <c r="L629">
        <v>9.1085323897381745</v>
      </c>
      <c r="M629">
        <v>72.548718352813466</v>
      </c>
      <c r="N629">
        <v>11.2214732150522</v>
      </c>
      <c r="O629">
        <v>0.56499877706790935</v>
      </c>
      <c r="P629">
        <v>4.5067225410234917</v>
      </c>
      <c r="Q629">
        <v>237.64106270934403</v>
      </c>
      <c r="R629">
        <v>0</v>
      </c>
      <c r="S629">
        <v>24.008589273317256</v>
      </c>
      <c r="T629">
        <v>6.4129020004934603E-2</v>
      </c>
      <c r="U629">
        <v>1.0105849363048294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16.192314209729567</v>
      </c>
      <c r="AB629">
        <v>9.0994775362463169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61.248191744133351</v>
      </c>
      <c r="AL629">
        <f t="shared" si="38"/>
        <v>0.95023226792658833</v>
      </c>
      <c r="AM629">
        <f t="shared" si="39"/>
        <v>1.0000000000000002E-3</v>
      </c>
      <c r="AN629">
        <f t="shared" si="37"/>
        <v>2.7794773540821519E-3</v>
      </c>
      <c r="AO629">
        <f t="shared" si="40"/>
        <v>9.0994775362463169</v>
      </c>
    </row>
    <row r="630" spans="1:41" x14ac:dyDescent="0.25">
      <c r="A630" s="2">
        <v>747</v>
      </c>
      <c r="B630" t="s">
        <v>53</v>
      </c>
      <c r="C630">
        <v>24321.574775964142</v>
      </c>
      <c r="D630">
        <v>20627.888358987588</v>
      </c>
      <c r="E630">
        <v>208.36222227488031</v>
      </c>
      <c r="F630">
        <v>10.539579579118495</v>
      </c>
      <c r="G630">
        <v>21.796299858389357</v>
      </c>
      <c r="H630">
        <v>5.1186473248883848</v>
      </c>
      <c r="I630">
        <v>10.585270293832721</v>
      </c>
      <c r="J630">
        <v>8.7129575033481714</v>
      </c>
      <c r="K630">
        <v>18.018896724605472</v>
      </c>
      <c r="L630">
        <v>170.87409191281171</v>
      </c>
      <c r="M630">
        <v>353.37637983626109</v>
      </c>
      <c r="N630">
        <v>118.33113739206406</v>
      </c>
      <c r="O630">
        <v>19.25518613144768</v>
      </c>
      <c r="P630">
        <v>39.82082477742405</v>
      </c>
      <c r="Q630">
        <v>1455.9993100792226</v>
      </c>
      <c r="R630">
        <v>0</v>
      </c>
      <c r="S630">
        <v>146.365130288377</v>
      </c>
      <c r="T630">
        <v>0.19567404083971415</v>
      </c>
      <c r="U630">
        <v>7.9345655330498142</v>
      </c>
      <c r="V630">
        <v>0</v>
      </c>
      <c r="W630">
        <v>0</v>
      </c>
      <c r="X630">
        <v>0</v>
      </c>
      <c r="Y630">
        <v>477.54976591088229</v>
      </c>
      <c r="Z630">
        <v>0</v>
      </c>
      <c r="AA630">
        <v>358.01837335893464</v>
      </c>
      <c r="AB630">
        <v>21.534698120099691</v>
      </c>
      <c r="AC630">
        <v>86.266964064479083</v>
      </c>
      <c r="AD630">
        <v>45.766076383018316</v>
      </c>
      <c r="AE630">
        <v>2.7896663221866294</v>
      </c>
      <c r="AF630">
        <v>70.842070515397623</v>
      </c>
      <c r="AG630">
        <v>0</v>
      </c>
      <c r="AH630">
        <v>38.422295073180429</v>
      </c>
      <c r="AL630">
        <f t="shared" si="38"/>
        <v>0.85669825137531586</v>
      </c>
      <c r="AM630">
        <f t="shared" si="39"/>
        <v>1.0001146992473914E-3</v>
      </c>
      <c r="AN630">
        <f t="shared" si="37"/>
        <v>1.7602018706754093E-2</v>
      </c>
      <c r="AO630">
        <f t="shared" si="40"/>
        <v>24.324364442286321</v>
      </c>
    </row>
    <row r="631" spans="1:41" x14ac:dyDescent="0.25">
      <c r="A631" s="2">
        <v>748</v>
      </c>
      <c r="B631" t="s">
        <v>53</v>
      </c>
      <c r="C631">
        <v>3.413702906997989</v>
      </c>
      <c r="D631">
        <v>2.6343945136346649</v>
      </c>
      <c r="E631">
        <v>0.29271050151496281</v>
      </c>
      <c r="F631">
        <v>2.389846779773486E-3</v>
      </c>
      <c r="G631">
        <v>4.7796937985316494E-3</v>
      </c>
      <c r="H631">
        <v>0</v>
      </c>
      <c r="I631">
        <v>2.389846779773486E-3</v>
      </c>
      <c r="J631">
        <v>2.389846779773486E-3</v>
      </c>
      <c r="K631">
        <v>2.389846779773486E-3</v>
      </c>
      <c r="L631">
        <v>2.8678161357281833E-2</v>
      </c>
      <c r="M631">
        <v>6.2136018663957411E-2</v>
      </c>
      <c r="N631">
        <v>2.150862006202266E-2</v>
      </c>
      <c r="O631">
        <v>2.389846779773486E-3</v>
      </c>
      <c r="P631">
        <v>7.1695403393204583E-3</v>
      </c>
      <c r="Q631">
        <v>0.26512363459939231</v>
      </c>
      <c r="R631">
        <v>0</v>
      </c>
      <c r="S631">
        <v>2.6138949900599621E-2</v>
      </c>
      <c r="T631">
        <v>0</v>
      </c>
      <c r="U631">
        <v>2.389846779773486E-3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5.6724192448615249E-2</v>
      </c>
      <c r="AE631">
        <v>3.4171200270250151E-3</v>
      </c>
      <c r="AF631">
        <v>0</v>
      </c>
      <c r="AG631">
        <v>0</v>
      </c>
      <c r="AH631">
        <v>0</v>
      </c>
      <c r="AL631">
        <f t="shared" si="38"/>
        <v>0.85745745745745772</v>
      </c>
      <c r="AM631">
        <f t="shared" si="39"/>
        <v>1.0010010010010014E-3</v>
      </c>
      <c r="AN631">
        <f t="shared" si="37"/>
        <v>1.7617617617617622E-2</v>
      </c>
      <c r="AO631">
        <f t="shared" si="40"/>
        <v>3.4171200270250151E-3</v>
      </c>
    </row>
    <row r="632" spans="1:41" x14ac:dyDescent="0.25">
      <c r="A632" s="2">
        <v>749</v>
      </c>
      <c r="B632" t="s">
        <v>53</v>
      </c>
      <c r="C632">
        <v>66.242100614351941</v>
      </c>
      <c r="D632">
        <v>58.820549655534144</v>
      </c>
      <c r="E632">
        <v>0.5941467008702539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6.2009485087761211</v>
      </c>
      <c r="R632">
        <v>0</v>
      </c>
      <c r="S632">
        <v>0.62645574917142788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L632">
        <f t="shared" si="38"/>
        <v>0.89693255203823774</v>
      </c>
      <c r="AM632">
        <f t="shared" si="39"/>
        <v>0</v>
      </c>
      <c r="AN632">
        <f t="shared" si="37"/>
        <v>0</v>
      </c>
      <c r="AO632">
        <f t="shared" si="40"/>
        <v>0</v>
      </c>
    </row>
    <row r="633" spans="1:41" x14ac:dyDescent="0.25">
      <c r="A633" s="2">
        <v>750</v>
      </c>
      <c r="B633" t="s">
        <v>53</v>
      </c>
      <c r="C633">
        <v>225.99029594336903</v>
      </c>
      <c r="D633">
        <v>191.64745828834816</v>
      </c>
      <c r="E633">
        <v>1.9358292167417215</v>
      </c>
      <c r="F633">
        <v>0.20790530081902045</v>
      </c>
      <c r="G633">
        <v>0.42991179063468171</v>
      </c>
      <c r="H633">
        <v>0.10097137892183324</v>
      </c>
      <c r="I633">
        <v>0.20881926157402764</v>
      </c>
      <c r="J633">
        <v>0.17186895795348162</v>
      </c>
      <c r="K633">
        <v>0.3554453737089972</v>
      </c>
      <c r="L633">
        <v>3.3705727489907975</v>
      </c>
      <c r="M633">
        <v>6.9705072177463503</v>
      </c>
      <c r="N633">
        <v>2.3341363609232126</v>
      </c>
      <c r="O633">
        <v>0.37981779397710941</v>
      </c>
      <c r="P633">
        <v>0.78548772643535281</v>
      </c>
      <c r="Q633">
        <v>11.584603293982576</v>
      </c>
      <c r="R633">
        <v>0</v>
      </c>
      <c r="S633">
        <v>1.1645512042508652</v>
      </c>
      <c r="T633">
        <v>3.8734712557469998E-3</v>
      </c>
      <c r="U633">
        <v>0.15650564407477446</v>
      </c>
      <c r="V633">
        <v>0</v>
      </c>
      <c r="W633">
        <v>0</v>
      </c>
      <c r="X633">
        <v>0</v>
      </c>
      <c r="Y633">
        <v>0.20460170442698686</v>
      </c>
      <c r="Z633">
        <v>0</v>
      </c>
      <c r="AA633">
        <v>3.7514389126599252</v>
      </c>
      <c r="AB633">
        <v>0.22599029594336897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L633">
        <f t="shared" si="38"/>
        <v>0.85659999999999992</v>
      </c>
      <c r="AM633">
        <f t="shared" si="39"/>
        <v>9.999999999999998E-4</v>
      </c>
      <c r="AN633">
        <f t="shared" si="37"/>
        <v>1.7599999999999998E-2</v>
      </c>
      <c r="AO633">
        <f t="shared" si="40"/>
        <v>0.22599029594336897</v>
      </c>
    </row>
    <row r="634" spans="1:41" x14ac:dyDescent="0.25">
      <c r="A634" s="2">
        <v>751</v>
      </c>
      <c r="B634" t="s">
        <v>53</v>
      </c>
      <c r="C634">
        <v>44.499045294186601</v>
      </c>
      <c r="D634">
        <v>41.872942970565241</v>
      </c>
      <c r="E634">
        <v>0.42295764583438927</v>
      </c>
      <c r="F634">
        <v>9.6501305049051071E-3</v>
      </c>
      <c r="G634">
        <v>7.6869243279592783E-2</v>
      </c>
      <c r="H634">
        <v>1.6745085686540385E-3</v>
      </c>
      <c r="I634">
        <v>1.3334049839690894E-2</v>
      </c>
      <c r="J634">
        <v>1.9287856622906062E-3</v>
      </c>
      <c r="K634">
        <v>1.5362065077538527E-2</v>
      </c>
      <c r="L634">
        <v>0.19173123021161431</v>
      </c>
      <c r="M634">
        <v>1.5270308523352445</v>
      </c>
      <c r="N634">
        <v>0.23619562364331187</v>
      </c>
      <c r="O634">
        <v>1.1907615737089514E-2</v>
      </c>
      <c r="P634">
        <v>9.4854708118468134E-2</v>
      </c>
      <c r="Q634">
        <v>0</v>
      </c>
      <c r="R634">
        <v>0</v>
      </c>
      <c r="S634">
        <v>0</v>
      </c>
      <c r="T634">
        <v>1.3458086576566552E-3</v>
      </c>
      <c r="U634">
        <v>2.1260056150909163E-2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L634">
        <f t="shared" si="38"/>
        <v>0.95049006864705043</v>
      </c>
      <c r="AM634">
        <f t="shared" si="39"/>
        <v>0</v>
      </c>
      <c r="AN634">
        <f t="shared" si="37"/>
        <v>0</v>
      </c>
      <c r="AO634">
        <f t="shared" si="40"/>
        <v>0</v>
      </c>
    </row>
    <row r="635" spans="1:41" x14ac:dyDescent="0.25">
      <c r="A635" s="2">
        <v>752</v>
      </c>
      <c r="B635" t="s">
        <v>53</v>
      </c>
      <c r="C635">
        <v>45.825129648538763</v>
      </c>
      <c r="D635">
        <v>43.858075650278479</v>
      </c>
      <c r="E635">
        <v>0.44301094730259122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1.3518408152310997</v>
      </c>
      <c r="Z635">
        <v>0</v>
      </c>
      <c r="AA635">
        <v>0.12637710607804278</v>
      </c>
      <c r="AB635">
        <v>4.5825129648538757E-2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L635">
        <f t="shared" si="38"/>
        <v>0.96674219881871537</v>
      </c>
      <c r="AM635">
        <f t="shared" si="39"/>
        <v>9.999999999999998E-4</v>
      </c>
      <c r="AN635">
        <f t="shared" si="37"/>
        <v>3.7578122974731751E-3</v>
      </c>
      <c r="AO635">
        <f t="shared" si="40"/>
        <v>4.5825129648538757E-2</v>
      </c>
    </row>
    <row r="636" spans="1:41" x14ac:dyDescent="0.25">
      <c r="A636" s="2">
        <v>753</v>
      </c>
      <c r="B636" t="s">
        <v>48</v>
      </c>
      <c r="C636">
        <v>35.065515932499721</v>
      </c>
      <c r="D636">
        <v>34.69314079202168</v>
      </c>
      <c r="E636">
        <v>0.35043566599127407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1.430943670524465E-3</v>
      </c>
      <c r="AA636">
        <v>0</v>
      </c>
      <c r="AB636">
        <v>0</v>
      </c>
      <c r="AC636">
        <v>2.0508530816239788E-2</v>
      </c>
      <c r="AD636">
        <v>0</v>
      </c>
      <c r="AE636">
        <v>0</v>
      </c>
      <c r="AF636">
        <v>0</v>
      </c>
      <c r="AG636">
        <v>0</v>
      </c>
      <c r="AH636">
        <v>0</v>
      </c>
      <c r="AL636">
        <f t="shared" si="38"/>
        <v>0.99937432905510371</v>
      </c>
      <c r="AM636">
        <f t="shared" si="39"/>
        <v>0</v>
      </c>
      <c r="AN636">
        <f t="shared" si="37"/>
        <v>0</v>
      </c>
      <c r="AO636">
        <f t="shared" si="40"/>
        <v>0</v>
      </c>
    </row>
    <row r="637" spans="1:41" x14ac:dyDescent="0.25">
      <c r="A637" s="2">
        <v>754</v>
      </c>
      <c r="B637" t="s">
        <v>48</v>
      </c>
      <c r="C637">
        <v>20655.938624015093</v>
      </c>
      <c r="D637">
        <v>17516.93853447388</v>
      </c>
      <c r="E637">
        <v>176.93849085744839</v>
      </c>
      <c r="F637">
        <v>105.68516417138777</v>
      </c>
      <c r="G637">
        <v>125.39495349663301</v>
      </c>
      <c r="H637">
        <v>16.77137332114539</v>
      </c>
      <c r="I637">
        <v>19.898652081146107</v>
      </c>
      <c r="J637">
        <v>6.2568112521720911</v>
      </c>
      <c r="K637">
        <v>7.4237933193907573</v>
      </c>
      <c r="L637">
        <v>193.58072333439264</v>
      </c>
      <c r="M637">
        <v>229.68235297578059</v>
      </c>
      <c r="N637">
        <v>105.38992525703198</v>
      </c>
      <c r="O637">
        <v>136.61718746719194</v>
      </c>
      <c r="P637">
        <v>162.0956296564454</v>
      </c>
      <c r="Q637">
        <v>453.36396564012438</v>
      </c>
      <c r="R637">
        <v>537.91386632543981</v>
      </c>
      <c r="S637">
        <v>0</v>
      </c>
      <c r="T637">
        <v>0.82531672089381869</v>
      </c>
      <c r="U637">
        <v>5.8673663330828809</v>
      </c>
      <c r="V637">
        <v>0</v>
      </c>
      <c r="W637">
        <v>10.961632145640134</v>
      </c>
      <c r="X637">
        <v>3.7694081017930325</v>
      </c>
      <c r="Y637">
        <v>0.423041150082063</v>
      </c>
      <c r="Z637">
        <v>7.8995069909024487</v>
      </c>
      <c r="AA637">
        <v>140.26733077359413</v>
      </c>
      <c r="AB637">
        <v>16.886530522222063</v>
      </c>
      <c r="AC637">
        <v>543.23623155657947</v>
      </c>
      <c r="AD637">
        <v>0</v>
      </c>
      <c r="AE637">
        <v>0</v>
      </c>
      <c r="AF637">
        <v>0</v>
      </c>
      <c r="AG637">
        <v>0</v>
      </c>
      <c r="AH637">
        <v>131.85083609068971</v>
      </c>
      <c r="AL637">
        <f t="shared" si="38"/>
        <v>0.85659999999999992</v>
      </c>
      <c r="AM637">
        <f t="shared" si="39"/>
        <v>1.0000000000000002E-3</v>
      </c>
      <c r="AN637">
        <f t="shared" si="37"/>
        <v>8.3213309582267948E-3</v>
      </c>
      <c r="AO637">
        <f t="shared" si="40"/>
        <v>20.655938624015096</v>
      </c>
    </row>
    <row r="638" spans="1:41" x14ac:dyDescent="0.25">
      <c r="A638" s="2">
        <v>755</v>
      </c>
      <c r="B638" t="s">
        <v>48</v>
      </c>
      <c r="C638">
        <v>33.648020141820759</v>
      </c>
      <c r="D638">
        <v>29.418426599833023</v>
      </c>
      <c r="E638">
        <v>0.29715485886826332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3.5716137934116348</v>
      </c>
      <c r="R638">
        <v>0</v>
      </c>
      <c r="S638">
        <v>0.36082488970783666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L638">
        <f t="shared" si="38"/>
        <v>0.88313016140192191</v>
      </c>
      <c r="AM638">
        <f t="shared" si="39"/>
        <v>0</v>
      </c>
      <c r="AN638">
        <f t="shared" si="37"/>
        <v>0</v>
      </c>
      <c r="AO638">
        <f t="shared" si="40"/>
        <v>0</v>
      </c>
    </row>
    <row r="639" spans="1:41" x14ac:dyDescent="0.25">
      <c r="A639" s="2">
        <v>756</v>
      </c>
      <c r="B639" t="s">
        <v>48</v>
      </c>
      <c r="C639">
        <v>5680.7799778946219</v>
      </c>
      <c r="D639">
        <v>4817.4945588407254</v>
      </c>
      <c r="E639">
        <v>48.661570223807963</v>
      </c>
      <c r="F639">
        <v>3.0211513844552629</v>
      </c>
      <c r="G639">
        <v>6.2480189978649765</v>
      </c>
      <c r="H639">
        <v>1.4672074684944003</v>
      </c>
      <c r="I639">
        <v>3.0343369883285538</v>
      </c>
      <c r="J639">
        <v>2.4976418086860379</v>
      </c>
      <c r="K639">
        <v>5.1650481642281658</v>
      </c>
      <c r="L639">
        <v>48.981118975777377</v>
      </c>
      <c r="M639">
        <v>101.29551431533469</v>
      </c>
      <c r="N639">
        <v>33.919761999231106</v>
      </c>
      <c r="O639">
        <v>5.5195144868781831</v>
      </c>
      <c r="P639">
        <v>11.414612453059574</v>
      </c>
      <c r="Q639">
        <v>370.30636540803783</v>
      </c>
      <c r="R639">
        <v>0</v>
      </c>
      <c r="S639">
        <v>37.225219854466502</v>
      </c>
      <c r="T639">
        <v>5.6141831051997319E-2</v>
      </c>
      <c r="U639">
        <v>2.2745166681426818</v>
      </c>
      <c r="V639">
        <v>0</v>
      </c>
      <c r="W639">
        <v>0</v>
      </c>
      <c r="X639">
        <v>0</v>
      </c>
      <c r="Y639">
        <v>50.02865642168036</v>
      </c>
      <c r="Z639">
        <v>0</v>
      </c>
      <c r="AA639">
        <v>48.023300309656257</v>
      </c>
      <c r="AB639">
        <v>5.6807799778946224</v>
      </c>
      <c r="AC639">
        <v>26.550221630947867</v>
      </c>
      <c r="AD639">
        <v>0</v>
      </c>
      <c r="AE639">
        <v>0</v>
      </c>
      <c r="AF639">
        <v>0</v>
      </c>
      <c r="AG639">
        <v>0</v>
      </c>
      <c r="AH639">
        <v>51.914719685872491</v>
      </c>
      <c r="AL639">
        <f t="shared" si="38"/>
        <v>0.85660000000000003</v>
      </c>
      <c r="AM639">
        <f t="shared" si="39"/>
        <v>1E-3</v>
      </c>
      <c r="AN639">
        <f t="shared" si="37"/>
        <v>9.453645537501415E-3</v>
      </c>
      <c r="AO639">
        <f t="shared" si="40"/>
        <v>5.6807799778946224</v>
      </c>
    </row>
    <row r="640" spans="1:41" x14ac:dyDescent="0.25">
      <c r="A640" s="2">
        <v>757</v>
      </c>
      <c r="B640" t="s">
        <v>48</v>
      </c>
      <c r="C640">
        <v>123.90340517914635</v>
      </c>
      <c r="D640">
        <v>105.07428274980752</v>
      </c>
      <c r="E640">
        <v>1.06137412664921</v>
      </c>
      <c r="F640">
        <v>7.0116651684621778E-2</v>
      </c>
      <c r="G640">
        <v>8.3197838847339625E-2</v>
      </c>
      <c r="H640">
        <v>1.1126361305066345E-2</v>
      </c>
      <c r="I640">
        <v>1.3206123551669747E-2</v>
      </c>
      <c r="J640">
        <v>4.1521755100032585E-3</v>
      </c>
      <c r="K640">
        <v>4.9238188933552101E-3</v>
      </c>
      <c r="L640">
        <v>0.12843817209938307</v>
      </c>
      <c r="M640">
        <v>0.15238851570872139</v>
      </c>
      <c r="N640">
        <v>6.9925577386431265E-2</v>
      </c>
      <c r="O640">
        <v>9.0649707815734878E-2</v>
      </c>
      <c r="P640">
        <v>0.10754502020068617</v>
      </c>
      <c r="Q640">
        <v>0.12220495229937528</v>
      </c>
      <c r="R640">
        <v>0.144993949994146</v>
      </c>
      <c r="S640">
        <v>0</v>
      </c>
      <c r="T640">
        <v>5.5117376231286882E-4</v>
      </c>
      <c r="U640">
        <v>3.8949610978791628E-3</v>
      </c>
      <c r="V640">
        <v>0</v>
      </c>
      <c r="W640">
        <v>0</v>
      </c>
      <c r="X640">
        <v>0.12390340517914632</v>
      </c>
      <c r="Y640">
        <v>0</v>
      </c>
      <c r="Z640">
        <v>0.29585967657826667</v>
      </c>
      <c r="AA640">
        <v>0</v>
      </c>
      <c r="AB640">
        <v>0</v>
      </c>
      <c r="AC640">
        <v>5.200936680899053E-3</v>
      </c>
      <c r="AD640">
        <v>0</v>
      </c>
      <c r="AE640">
        <v>0</v>
      </c>
      <c r="AF640">
        <v>0</v>
      </c>
      <c r="AG640">
        <v>0</v>
      </c>
      <c r="AH640">
        <v>16.33546928409454</v>
      </c>
      <c r="AL640">
        <f t="shared" si="38"/>
        <v>0.85659999999999981</v>
      </c>
      <c r="AM640">
        <f t="shared" si="39"/>
        <v>9.999999999999998E-4</v>
      </c>
      <c r="AN640">
        <f t="shared" si="37"/>
        <v>9.999999999999998E-4</v>
      </c>
      <c r="AO640">
        <f t="shared" si="40"/>
        <v>0.12390340517914632</v>
      </c>
    </row>
    <row r="641" spans="1:41" x14ac:dyDescent="0.25">
      <c r="A641" s="2">
        <v>758</v>
      </c>
      <c r="B641" t="s">
        <v>48</v>
      </c>
      <c r="C641">
        <v>0.52413827317772022</v>
      </c>
      <c r="D641">
        <v>0.44451244227943004</v>
      </c>
      <c r="E641">
        <v>4.4644025246050947E-3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7.5161428373685057E-2</v>
      </c>
      <c r="AL641">
        <f t="shared" si="38"/>
        <v>0.85660000000000003</v>
      </c>
      <c r="AM641">
        <f t="shared" si="39"/>
        <v>0</v>
      </c>
      <c r="AN641">
        <f t="shared" si="37"/>
        <v>0</v>
      </c>
      <c r="AO641">
        <f t="shared" si="40"/>
        <v>0</v>
      </c>
    </row>
    <row r="642" spans="1:41" x14ac:dyDescent="0.25">
      <c r="A642" s="2">
        <v>759</v>
      </c>
      <c r="B642" t="s">
        <v>48</v>
      </c>
      <c r="C642">
        <v>18.705708331608442</v>
      </c>
      <c r="D642">
        <v>15.863076428079655</v>
      </c>
      <c r="E642">
        <v>0.16023332877614085</v>
      </c>
      <c r="F642">
        <v>0.16952284725064182</v>
      </c>
      <c r="G642">
        <v>0.20113744564705785</v>
      </c>
      <c r="H642">
        <v>2.6901399823151716E-2</v>
      </c>
      <c r="I642">
        <v>3.1918263640571806E-2</v>
      </c>
      <c r="J642">
        <v>1.0036184964752849E-2</v>
      </c>
      <c r="K642">
        <v>1.190829691874013E-2</v>
      </c>
      <c r="L642">
        <v>0.31050999142836766</v>
      </c>
      <c r="M642">
        <v>0.36841817712790115</v>
      </c>
      <c r="N642">
        <v>0.1690486675841123</v>
      </c>
      <c r="O642">
        <v>0.21913869183855195</v>
      </c>
      <c r="P642">
        <v>0.2600067269306674</v>
      </c>
      <c r="Q642">
        <v>0.40846957058303529</v>
      </c>
      <c r="R642">
        <v>0.48464690930908477</v>
      </c>
      <c r="S642">
        <v>0</v>
      </c>
      <c r="T642">
        <v>1.3237446080190346E-3</v>
      </c>
      <c r="U642">
        <v>9.411657097994278E-3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L642">
        <f t="shared" si="38"/>
        <v>0.85660000000000025</v>
      </c>
      <c r="AM642">
        <f t="shared" si="39"/>
        <v>0</v>
      </c>
      <c r="AN642">
        <f t="shared" ref="AN642:AN671" si="41">(SUM(AA642:AB642,AD642:AE642,W642:X642))/C642</f>
        <v>0</v>
      </c>
      <c r="AO642">
        <f t="shared" si="40"/>
        <v>0</v>
      </c>
    </row>
    <row r="643" spans="1:41" x14ac:dyDescent="0.25">
      <c r="A643" s="2">
        <v>760</v>
      </c>
      <c r="B643" t="s">
        <v>48</v>
      </c>
      <c r="C643">
        <v>25.289965658840416</v>
      </c>
      <c r="D643">
        <v>25.037071626285353</v>
      </c>
      <c r="E643">
        <v>0.25289403255506343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L643">
        <f t="shared" ref="AL643:AL706" si="42">(D643+E643)/C643</f>
        <v>1</v>
      </c>
      <c r="AM643">
        <f t="shared" ref="AM643:AM706" si="43">(SUM(X643,AB643,AE643))/C643</f>
        <v>0</v>
      </c>
      <c r="AN643">
        <f t="shared" si="41"/>
        <v>0</v>
      </c>
      <c r="AO643">
        <f t="shared" ref="AO643:AO706" si="44">SUM(X643,AB643,AE643)</f>
        <v>0</v>
      </c>
    </row>
    <row r="644" spans="1:41" x14ac:dyDescent="0.25">
      <c r="A644" s="2">
        <v>761</v>
      </c>
      <c r="B644" t="s">
        <v>48</v>
      </c>
      <c r="C644">
        <v>13.484101930682819</v>
      </c>
      <c r="D644">
        <v>13.349260224426631</v>
      </c>
      <c r="E644">
        <v>0.13484170625618797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L644">
        <f t="shared" si="42"/>
        <v>1</v>
      </c>
      <c r="AM644">
        <f t="shared" si="43"/>
        <v>0</v>
      </c>
      <c r="AN644">
        <f t="shared" si="41"/>
        <v>0</v>
      </c>
      <c r="AO644">
        <f t="shared" si="44"/>
        <v>0</v>
      </c>
    </row>
    <row r="645" spans="1:41" x14ac:dyDescent="0.25">
      <c r="A645" s="2">
        <v>762</v>
      </c>
      <c r="B645" t="s">
        <v>48</v>
      </c>
      <c r="C645">
        <v>21.578216609308058</v>
      </c>
      <c r="D645">
        <v>20.511624657689989</v>
      </c>
      <c r="E645">
        <v>0.20718152093316336</v>
      </c>
      <c r="F645">
        <v>2.8252092981941234E-3</v>
      </c>
      <c r="G645">
        <v>5.9827954765749635E-3</v>
      </c>
      <c r="H645">
        <v>1.3295102462427333E-3</v>
      </c>
      <c r="I645">
        <v>2.8252092981941234E-3</v>
      </c>
      <c r="J645">
        <v>2.3266428145926423E-3</v>
      </c>
      <c r="K645">
        <v>4.8194742354674153E-3</v>
      </c>
      <c r="L645">
        <v>4.6034291636327863E-2</v>
      </c>
      <c r="M645">
        <v>9.5392355398298309E-2</v>
      </c>
      <c r="N645">
        <v>3.190824431441338E-2</v>
      </c>
      <c r="O645">
        <v>5.1518517804092214E-3</v>
      </c>
      <c r="P645">
        <v>1.0802269878231151E-2</v>
      </c>
      <c r="Q645">
        <v>0.57354969473045236</v>
      </c>
      <c r="R645">
        <v>0</v>
      </c>
      <c r="S645">
        <v>5.768355028829307E-2</v>
      </c>
      <c r="T645">
        <v>0</v>
      </c>
      <c r="U645">
        <v>2.1604540421217228E-3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1.6618877247090304E-2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L645">
        <f t="shared" si="42"/>
        <v>0.96017231422571836</v>
      </c>
      <c r="AM645">
        <f t="shared" si="43"/>
        <v>7.7016917329124986E-4</v>
      </c>
      <c r="AN645">
        <f t="shared" si="41"/>
        <v>7.7016917329124986E-4</v>
      </c>
      <c r="AO645">
        <f t="shared" si="44"/>
        <v>1.6618877247090304E-2</v>
      </c>
    </row>
    <row r="646" spans="1:41" x14ac:dyDescent="0.25">
      <c r="A646" s="2">
        <v>763</v>
      </c>
      <c r="B646" t="s">
        <v>330</v>
      </c>
      <c r="C646">
        <v>12.441710401520945</v>
      </c>
      <c r="D646">
        <v>10.550993691665196</v>
      </c>
      <c r="E646">
        <v>0.10657543827764751</v>
      </c>
      <c r="F646">
        <v>0.11536735419772347</v>
      </c>
      <c r="G646">
        <v>0.13688280373590039</v>
      </c>
      <c r="H646">
        <v>0.20696624671352132</v>
      </c>
      <c r="I646">
        <v>0.24556435742526142</v>
      </c>
      <c r="J646">
        <v>2.2878373537236627E-2</v>
      </c>
      <c r="K646">
        <v>2.7145096319940106E-2</v>
      </c>
      <c r="L646">
        <v>0.10266627182979345</v>
      </c>
      <c r="M646">
        <v>0.12181294921708245</v>
      </c>
      <c r="N646">
        <v>6.5905102196046325E-2</v>
      </c>
      <c r="O646">
        <v>3.1112203576842901E-2</v>
      </c>
      <c r="P646">
        <v>3.6914450891699632E-2</v>
      </c>
      <c r="Q646">
        <v>0.20341629655096188</v>
      </c>
      <c r="R646">
        <v>0.24135221885110075</v>
      </c>
      <c r="S646">
        <v>0</v>
      </c>
      <c r="T646">
        <v>4.3634435344067062E-3</v>
      </c>
      <c r="U646">
        <v>2.8199999338178951E-3</v>
      </c>
      <c r="V646">
        <v>0</v>
      </c>
      <c r="W646">
        <v>8.8050459101863279E-2</v>
      </c>
      <c r="X646">
        <v>5.898095833556838E-3</v>
      </c>
      <c r="Y646">
        <v>0</v>
      </c>
      <c r="Z646">
        <v>0</v>
      </c>
      <c r="AA646">
        <v>0.11848193356338445</v>
      </c>
      <c r="AB646">
        <v>6.5436145679641077E-3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L646">
        <f t="shared" si="42"/>
        <v>0.85660000000000025</v>
      </c>
      <c r="AM646">
        <f t="shared" si="43"/>
        <v>1.0000000000000002E-3</v>
      </c>
      <c r="AN646">
        <f t="shared" si="41"/>
        <v>1.7600000000000005E-2</v>
      </c>
      <c r="AO646">
        <f t="shared" si="44"/>
        <v>1.2441710401520947E-2</v>
      </c>
    </row>
    <row r="647" spans="1:41" x14ac:dyDescent="0.25">
      <c r="A647" s="2">
        <v>764</v>
      </c>
      <c r="B647" t="s">
        <v>330</v>
      </c>
      <c r="C647">
        <v>79.901439824870408</v>
      </c>
      <c r="D647">
        <v>67.759143990379371</v>
      </c>
      <c r="E647">
        <v>0.68442936360460638</v>
      </c>
      <c r="F647">
        <v>1.1646491390954437</v>
      </c>
      <c r="G647">
        <v>1.3818497947930015</v>
      </c>
      <c r="H647">
        <v>1.0880122271401729</v>
      </c>
      <c r="I647">
        <v>1.2909201756154041</v>
      </c>
      <c r="J647">
        <v>4.5929718804535537E-2</v>
      </c>
      <c r="K647">
        <v>5.4494742982156306E-2</v>
      </c>
      <c r="L647">
        <v>1.0108213727460629</v>
      </c>
      <c r="M647">
        <v>1.1993354544990238</v>
      </c>
      <c r="N647">
        <v>0.54516976021026819</v>
      </c>
      <c r="O647">
        <v>0.3643965393749084</v>
      </c>
      <c r="P647">
        <v>0.43235532605387855</v>
      </c>
      <c r="Q647">
        <v>0.65726537659720508</v>
      </c>
      <c r="R647">
        <v>0.77984258740840462</v>
      </c>
      <c r="S647">
        <v>0</v>
      </c>
      <c r="T647">
        <v>1.3894960196661491E-2</v>
      </c>
      <c r="U647">
        <v>2.2663954451567082E-2</v>
      </c>
      <c r="V647">
        <v>0</v>
      </c>
      <c r="W647">
        <v>2.612302131196146E-2</v>
      </c>
      <c r="X647">
        <v>9.8197502009001554E-4</v>
      </c>
      <c r="Y647">
        <v>0</v>
      </c>
      <c r="Z647">
        <v>0</v>
      </c>
      <c r="AA647">
        <v>1.3002408797808869</v>
      </c>
      <c r="AB647">
        <v>7.8919464804780376E-2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L647">
        <f t="shared" si="42"/>
        <v>0.85659999999999981</v>
      </c>
      <c r="AM647">
        <f t="shared" si="43"/>
        <v>9.999999999999998E-4</v>
      </c>
      <c r="AN647">
        <f t="shared" si="41"/>
        <v>1.7599999999999994E-2</v>
      </c>
      <c r="AO647">
        <f t="shared" si="44"/>
        <v>7.9901439824870385E-2</v>
      </c>
    </row>
    <row r="648" spans="1:41" x14ac:dyDescent="0.25">
      <c r="A648" s="2">
        <v>765</v>
      </c>
      <c r="B648" t="s">
        <v>330</v>
      </c>
      <c r="C648">
        <v>2241.0243632806237</v>
      </c>
      <c r="D648">
        <v>1900.4644139555257</v>
      </c>
      <c r="E648">
        <v>19.197055630656969</v>
      </c>
      <c r="F648">
        <v>23.513583078845198</v>
      </c>
      <c r="G648">
        <v>27.898596349639249</v>
      </c>
      <c r="H648">
        <v>42.182687915143404</v>
      </c>
      <c r="I648">
        <v>50.049596798508247</v>
      </c>
      <c r="J648">
        <v>4.6630500629830447</v>
      </c>
      <c r="K648">
        <v>5.5325167218474895</v>
      </c>
      <c r="L648">
        <v>20.924877670307264</v>
      </c>
      <c r="M648">
        <v>24.827164216722572</v>
      </c>
      <c r="N648">
        <v>13.432456642655282</v>
      </c>
      <c r="O648">
        <v>6.3410408762742643</v>
      </c>
      <c r="P648">
        <v>7.5237450764081508</v>
      </c>
      <c r="Q648">
        <v>24.499340453452081</v>
      </c>
      <c r="R648">
        <v>29.068211911950179</v>
      </c>
      <c r="S648">
        <v>0</v>
      </c>
      <c r="T648">
        <v>0.88931506989550857</v>
      </c>
      <c r="U648">
        <v>0.57468205607054046</v>
      </c>
      <c r="V648">
        <v>0</v>
      </c>
      <c r="W648">
        <v>19.996936315471611</v>
      </c>
      <c r="X648">
        <v>0.96477998012420096</v>
      </c>
      <c r="Y648">
        <v>0</v>
      </c>
      <c r="Z648">
        <v>0</v>
      </c>
      <c r="AA648">
        <v>17.204068114986747</v>
      </c>
      <c r="AB648">
        <v>1.2762443831564232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L648">
        <f t="shared" si="42"/>
        <v>0.85660000000000014</v>
      </c>
      <c r="AM648">
        <f t="shared" si="43"/>
        <v>1.0000000000000002E-3</v>
      </c>
      <c r="AN648">
        <f t="shared" si="41"/>
        <v>1.7600000000000001E-2</v>
      </c>
      <c r="AO648">
        <f t="shared" si="44"/>
        <v>2.2410243632806242</v>
      </c>
    </row>
    <row r="649" spans="1:41" x14ac:dyDescent="0.25">
      <c r="A649" s="2">
        <v>766</v>
      </c>
      <c r="B649" t="s">
        <v>330</v>
      </c>
      <c r="C649">
        <v>9926.0418752390688</v>
      </c>
      <c r="D649">
        <v>8417.6212074045943</v>
      </c>
      <c r="E649">
        <v>85.026262925190366</v>
      </c>
      <c r="F649">
        <v>145.41628095620678</v>
      </c>
      <c r="G649">
        <v>172.53568292390264</v>
      </c>
      <c r="H649">
        <v>135.84746986798115</v>
      </c>
      <c r="I649">
        <v>161.18234138904481</v>
      </c>
      <c r="J649">
        <v>5.7346830983597821</v>
      </c>
      <c r="K649">
        <v>6.8041349462091532</v>
      </c>
      <c r="L649">
        <v>126.20971714459175</v>
      </c>
      <c r="M649">
        <v>149.74712037465332</v>
      </c>
      <c r="N649">
        <v>68.069042140818922</v>
      </c>
      <c r="O649">
        <v>45.498030758135705</v>
      </c>
      <c r="P649">
        <v>53.98321036188846</v>
      </c>
      <c r="Q649">
        <v>76.397804935813696</v>
      </c>
      <c r="R649">
        <v>90.645602161514347</v>
      </c>
      <c r="S649">
        <v>0</v>
      </c>
      <c r="T649">
        <v>1.7348422831751373</v>
      </c>
      <c r="U649">
        <v>2.8297429913029841</v>
      </c>
      <c r="V649">
        <v>0</v>
      </c>
      <c r="W649">
        <v>78.84727286882331</v>
      </c>
      <c r="X649">
        <v>5.0369534936340479</v>
      </c>
      <c r="Y649">
        <v>5.7722648179228049</v>
      </c>
      <c r="Z649">
        <v>0</v>
      </c>
      <c r="AA649">
        <v>85.925022260145212</v>
      </c>
      <c r="AB649">
        <v>4.8890883816050179</v>
      </c>
      <c r="AC649">
        <v>0.28809675355346825</v>
      </c>
      <c r="AD649">
        <v>0</v>
      </c>
      <c r="AE649">
        <v>0</v>
      </c>
      <c r="AF649">
        <v>0</v>
      </c>
      <c r="AG649">
        <v>0</v>
      </c>
      <c r="AH649">
        <v>0</v>
      </c>
      <c r="AL649">
        <f t="shared" si="42"/>
        <v>0.85659999999999981</v>
      </c>
      <c r="AM649">
        <f t="shared" si="43"/>
        <v>9.9999999999999959E-4</v>
      </c>
      <c r="AN649">
        <f t="shared" si="41"/>
        <v>1.7600000000000001E-2</v>
      </c>
      <c r="AO649">
        <f t="shared" si="44"/>
        <v>9.9260418752390649</v>
      </c>
    </row>
    <row r="650" spans="1:41" x14ac:dyDescent="0.25">
      <c r="A650" s="2">
        <v>767</v>
      </c>
      <c r="B650" t="s">
        <v>181</v>
      </c>
      <c r="C650">
        <v>2311.1437421193964</v>
      </c>
      <c r="D650">
        <v>1959.9283294837794</v>
      </c>
      <c r="E650">
        <v>19.797400015695171</v>
      </c>
      <c r="F650">
        <v>6.0271456778291675E-2</v>
      </c>
      <c r="G650">
        <v>13.112166550290404</v>
      </c>
      <c r="H650">
        <v>0.11206024877232254</v>
      </c>
      <c r="I650">
        <v>24.393979433200133</v>
      </c>
      <c r="J650">
        <v>0.12031967032122098</v>
      </c>
      <c r="K650">
        <v>26.161495644664392</v>
      </c>
      <c r="L650">
        <v>0.42614151756265356</v>
      </c>
      <c r="M650">
        <v>92.724285521041566</v>
      </c>
      <c r="N650">
        <v>23.735903324463365</v>
      </c>
      <c r="O650">
        <v>8.6054246783558608E-2</v>
      </c>
      <c r="P650">
        <v>18.721877491396491</v>
      </c>
      <c r="Q650">
        <v>79.858930759926238</v>
      </c>
      <c r="R650">
        <v>0</v>
      </c>
      <c r="S650">
        <v>5.3895911667084695</v>
      </c>
      <c r="T650">
        <v>0.10413568314736328</v>
      </c>
      <c r="U650">
        <v>1.2754109464765186</v>
      </c>
      <c r="V650">
        <v>0</v>
      </c>
      <c r="W650">
        <v>38.364986119181971</v>
      </c>
      <c r="X650">
        <v>2.3111437421193961</v>
      </c>
      <c r="Y650">
        <v>3.8714003027384063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0.58785879434869925</v>
      </c>
      <c r="AL650">
        <f t="shared" si="42"/>
        <v>0.85659999999999981</v>
      </c>
      <c r="AM650">
        <f t="shared" si="43"/>
        <v>9.999999999999998E-4</v>
      </c>
      <c r="AN650">
        <f t="shared" si="41"/>
        <v>1.7599999999999998E-2</v>
      </c>
      <c r="AO650">
        <f t="shared" si="44"/>
        <v>2.3111437421193961</v>
      </c>
    </row>
    <row r="651" spans="1:41" x14ac:dyDescent="0.25">
      <c r="A651" s="2">
        <v>768</v>
      </c>
      <c r="B651" t="s">
        <v>181</v>
      </c>
      <c r="C651">
        <v>8466.7184524914028</v>
      </c>
      <c r="D651">
        <v>7180.0650348670961</v>
      </c>
      <c r="E651">
        <v>72.525991537039317</v>
      </c>
      <c r="F651">
        <v>2.8400906332341447</v>
      </c>
      <c r="G651">
        <v>36.348048756814777</v>
      </c>
      <c r="H651">
        <v>24.911884856523212</v>
      </c>
      <c r="I651">
        <v>318.83954386177743</v>
      </c>
      <c r="J651">
        <v>1.4901877717081007</v>
      </c>
      <c r="K651">
        <v>19.072186071218876</v>
      </c>
      <c r="L651">
        <v>14.156784057492942</v>
      </c>
      <c r="M651">
        <v>181.18904627068986</v>
      </c>
      <c r="N651">
        <v>43.576339624277466</v>
      </c>
      <c r="O651">
        <v>3.9680267905606947</v>
      </c>
      <c r="P651">
        <v>50.785400145746003</v>
      </c>
      <c r="Q651">
        <v>301.46605405288017</v>
      </c>
      <c r="R651">
        <v>0</v>
      </c>
      <c r="S651">
        <v>22.527801419479641</v>
      </c>
      <c r="T651">
        <v>0.25771697859008563</v>
      </c>
      <c r="U651">
        <v>2.1947800463966844</v>
      </c>
      <c r="V651">
        <v>0</v>
      </c>
      <c r="W651">
        <v>0</v>
      </c>
      <c r="X651">
        <v>0</v>
      </c>
      <c r="Y651">
        <v>33.395539242757742</v>
      </c>
      <c r="Z651">
        <v>0</v>
      </c>
      <c r="AA651">
        <v>140.54752631135727</v>
      </c>
      <c r="AB651">
        <v>8.4667184524914028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8.0937507432706575</v>
      </c>
      <c r="AL651">
        <f t="shared" si="42"/>
        <v>0.85660000000000003</v>
      </c>
      <c r="AM651">
        <f t="shared" si="43"/>
        <v>1E-3</v>
      </c>
      <c r="AN651">
        <f t="shared" si="41"/>
        <v>1.7599999999999998E-2</v>
      </c>
      <c r="AO651">
        <f t="shared" si="44"/>
        <v>8.4667184524914028</v>
      </c>
    </row>
    <row r="652" spans="1:41" x14ac:dyDescent="0.25">
      <c r="A652" s="2">
        <v>769</v>
      </c>
      <c r="B652" t="s">
        <v>181</v>
      </c>
      <c r="C652">
        <v>0.27835528526416031</v>
      </c>
      <c r="D652">
        <v>0.27557226791004752</v>
      </c>
      <c r="E652">
        <v>2.7830173541127977E-3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L652">
        <f t="shared" si="42"/>
        <v>1</v>
      </c>
      <c r="AM652">
        <f t="shared" si="43"/>
        <v>0</v>
      </c>
      <c r="AN652">
        <f t="shared" si="41"/>
        <v>0</v>
      </c>
      <c r="AO652">
        <f t="shared" si="44"/>
        <v>0</v>
      </c>
    </row>
    <row r="653" spans="1:41" x14ac:dyDescent="0.25">
      <c r="A653" s="2">
        <v>770</v>
      </c>
      <c r="B653" t="s">
        <v>181</v>
      </c>
      <c r="C653">
        <v>8.2439874947625871</v>
      </c>
      <c r="D653">
        <v>6.9911833427202748</v>
      </c>
      <c r="E653">
        <v>7.0616345293359389E-2</v>
      </c>
      <c r="F653">
        <v>2.1948752287792111E-3</v>
      </c>
      <c r="G653">
        <v>2.8089526240782248E-2</v>
      </c>
      <c r="H653">
        <v>1.925149369373113E-2</v>
      </c>
      <c r="I653">
        <v>0.24639507547841885</v>
      </c>
      <c r="J653">
        <v>1.1510901199819857E-3</v>
      </c>
      <c r="K653">
        <v>1.4738994432544849E-2</v>
      </c>
      <c r="L653">
        <v>1.0940233640337265E-2</v>
      </c>
      <c r="M653">
        <v>0.14002084584484265</v>
      </c>
      <c r="N653">
        <v>3.3675075613816129E-2</v>
      </c>
      <c r="O653">
        <v>3.067134903031097E-3</v>
      </c>
      <c r="P653">
        <v>3.924599492407508E-2</v>
      </c>
      <c r="Q653">
        <v>0.33426966896382959</v>
      </c>
      <c r="R653">
        <v>0</v>
      </c>
      <c r="S653">
        <v>2.4978858374532304E-2</v>
      </c>
      <c r="T653">
        <v>1.9916460409292837E-4</v>
      </c>
      <c r="U653">
        <v>1.6957443434197819E-3</v>
      </c>
      <c r="V653">
        <v>0</v>
      </c>
      <c r="W653">
        <v>0</v>
      </c>
      <c r="X653">
        <v>0</v>
      </c>
      <c r="Y653">
        <v>0.13717985043491873</v>
      </c>
      <c r="Z653">
        <v>0</v>
      </c>
      <c r="AA653">
        <v>0.13685019241305899</v>
      </c>
      <c r="AB653">
        <v>8.2439874947625898E-3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L653">
        <f t="shared" si="42"/>
        <v>0.85660000000000025</v>
      </c>
      <c r="AM653">
        <f t="shared" si="43"/>
        <v>1.0000000000000002E-3</v>
      </c>
      <c r="AN653">
        <f t="shared" si="41"/>
        <v>1.7600000000000008E-2</v>
      </c>
      <c r="AO653">
        <f t="shared" si="44"/>
        <v>8.2439874947625898E-3</v>
      </c>
    </row>
    <row r="654" spans="1:41" x14ac:dyDescent="0.25">
      <c r="A654" s="2">
        <v>771</v>
      </c>
      <c r="B654" t="s">
        <v>181</v>
      </c>
      <c r="C654">
        <v>35.729805211583738</v>
      </c>
      <c r="D654">
        <v>30.300090483087299</v>
      </c>
      <c r="E654">
        <v>0.30606066115533365</v>
      </c>
      <c r="F654">
        <v>9.0387701818642099E-4</v>
      </c>
      <c r="G654">
        <v>0.19668956621977959</v>
      </c>
      <c r="H654">
        <v>1.6818040244927683E-3</v>
      </c>
      <c r="I654">
        <v>0.36591943882148359</v>
      </c>
      <c r="J654">
        <v>1.80356643792793E-3</v>
      </c>
      <c r="K654">
        <v>0.39243499005171006</v>
      </c>
      <c r="L654">
        <v>6.3928525327172948E-3</v>
      </c>
      <c r="M654">
        <v>1.3909066358791236</v>
      </c>
      <c r="N654">
        <v>0.35604830291795386</v>
      </c>
      <c r="O654">
        <v>1.2907466899048431E-3</v>
      </c>
      <c r="P654">
        <v>0.28083646430613252</v>
      </c>
      <c r="Q654">
        <v>1.9747746509917823</v>
      </c>
      <c r="R654">
        <v>0</v>
      </c>
      <c r="S654">
        <v>0.13327605987073268</v>
      </c>
      <c r="T654">
        <v>1.5629406532487234E-3</v>
      </c>
      <c r="U654">
        <v>1.9132170925931648E-2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L654">
        <f t="shared" si="42"/>
        <v>0.85660000000000014</v>
      </c>
      <c r="AM654">
        <f t="shared" si="43"/>
        <v>0</v>
      </c>
      <c r="AN654">
        <f t="shared" si="41"/>
        <v>0</v>
      </c>
      <c r="AO654">
        <f t="shared" si="44"/>
        <v>0</v>
      </c>
    </row>
    <row r="655" spans="1:41" x14ac:dyDescent="0.25">
      <c r="A655" s="2">
        <v>772</v>
      </c>
      <c r="B655" t="s">
        <v>181</v>
      </c>
      <c r="C655">
        <v>18.8887845496122</v>
      </c>
      <c r="D655">
        <v>16.018325929652086</v>
      </c>
      <c r="E655">
        <v>0.16180691554571949</v>
      </c>
      <c r="F655">
        <v>7.6303102031689439E-3</v>
      </c>
      <c r="G655">
        <v>9.7642209103091973E-2</v>
      </c>
      <c r="H655">
        <v>6.6924690214450425E-2</v>
      </c>
      <c r="I655">
        <v>0.8565146490223603</v>
      </c>
      <c r="J655">
        <v>4.0052994876763025E-3</v>
      </c>
      <c r="K655">
        <v>5.1234709676830484E-2</v>
      </c>
      <c r="L655">
        <v>3.8028875991628144E-2</v>
      </c>
      <c r="M655">
        <v>0.48673897834678626</v>
      </c>
      <c r="N655">
        <v>0.11706146511026454</v>
      </c>
      <c r="O655">
        <v>1.0660353000890372E-2</v>
      </c>
      <c r="P655">
        <v>0.13642553630964133</v>
      </c>
      <c r="Q655">
        <v>0.42739495407603068</v>
      </c>
      <c r="R655">
        <v>0</v>
      </c>
      <c r="S655">
        <v>3.1938328046290737E-2</v>
      </c>
      <c r="T655">
        <v>6.9310695575409216E-4</v>
      </c>
      <c r="U655">
        <v>5.8944759688467421E-3</v>
      </c>
      <c r="V655">
        <v>0</v>
      </c>
      <c r="W655">
        <v>0</v>
      </c>
      <c r="X655">
        <v>0</v>
      </c>
      <c r="Y655">
        <v>3.7421154827502807E-2</v>
      </c>
      <c r="Z655">
        <v>0</v>
      </c>
      <c r="AA655">
        <v>0.31355382352356242</v>
      </c>
      <c r="AB655">
        <v>1.8888784549612195E-2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L655">
        <f t="shared" si="42"/>
        <v>0.85659999999999958</v>
      </c>
      <c r="AM655">
        <f t="shared" si="43"/>
        <v>9.999999999999998E-4</v>
      </c>
      <c r="AN655">
        <f t="shared" si="41"/>
        <v>1.7599999999999994E-2</v>
      </c>
      <c r="AO655">
        <f t="shared" si="44"/>
        <v>1.8888784549612195E-2</v>
      </c>
    </row>
    <row r="656" spans="1:41" x14ac:dyDescent="0.25">
      <c r="A656" s="2">
        <v>773</v>
      </c>
      <c r="B656" t="s">
        <v>181</v>
      </c>
      <c r="C656">
        <v>23.688402556529667</v>
      </c>
      <c r="D656">
        <v>20.088575013111033</v>
      </c>
      <c r="E656">
        <v>0.20291061681228248</v>
      </c>
      <c r="F656">
        <v>8.1870098977599257E-3</v>
      </c>
      <c r="G656">
        <v>0.10478747147026049</v>
      </c>
      <c r="H656">
        <v>7.181880989317653E-2</v>
      </c>
      <c r="I656">
        <v>0.91918075016546041</v>
      </c>
      <c r="J656">
        <v>4.2948247679507551E-3</v>
      </c>
      <c r="K656">
        <v>5.4983317427369539E-2</v>
      </c>
      <c r="L656">
        <v>4.0811866523532053E-2</v>
      </c>
      <c r="M656">
        <v>0.52234885132663078</v>
      </c>
      <c r="N656">
        <v>0.12562546667763555</v>
      </c>
      <c r="O656">
        <v>1.1439383619722633E-2</v>
      </c>
      <c r="P656">
        <v>0.14640830206793526</v>
      </c>
      <c r="Q656">
        <v>0.89608313804976603</v>
      </c>
      <c r="R656">
        <v>0</v>
      </c>
      <c r="S656">
        <v>6.6960832557927757E-2</v>
      </c>
      <c r="T656">
        <v>7.4276937037686319E-4</v>
      </c>
      <c r="U656">
        <v>6.3282477959274389E-3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0.39322748243839251</v>
      </c>
      <c r="AB656">
        <v>2.368840255652967E-2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L656">
        <f t="shared" si="42"/>
        <v>0.85660000000000014</v>
      </c>
      <c r="AM656">
        <f t="shared" si="43"/>
        <v>1.0000000000000002E-3</v>
      </c>
      <c r="AN656">
        <f t="shared" si="41"/>
        <v>1.7600000000000001E-2</v>
      </c>
      <c r="AO656">
        <f t="shared" si="44"/>
        <v>2.368840255652967E-2</v>
      </c>
    </row>
    <row r="657" spans="1:41" x14ac:dyDescent="0.25">
      <c r="A657" s="2">
        <v>774</v>
      </c>
      <c r="B657" t="s">
        <v>181</v>
      </c>
      <c r="C657">
        <v>36.977244409544504</v>
      </c>
      <c r="D657">
        <v>31.357959908443249</v>
      </c>
      <c r="E657">
        <v>0.316747652772574</v>
      </c>
      <c r="F657">
        <v>1.416266808835832E-2</v>
      </c>
      <c r="G657">
        <v>0.18126593897969334</v>
      </c>
      <c r="H657">
        <v>0.12423436974262045</v>
      </c>
      <c r="I657">
        <v>1.5900369587877752</v>
      </c>
      <c r="J657">
        <v>7.4315612534212551E-3</v>
      </c>
      <c r="K657">
        <v>9.5111554672394377E-2</v>
      </c>
      <c r="L657">
        <v>7.0599226476830632E-2</v>
      </c>
      <c r="M657">
        <v>0.90358005732944713</v>
      </c>
      <c r="N657">
        <v>0.21731190990895433</v>
      </c>
      <c r="O657">
        <v>1.9788361160040603E-2</v>
      </c>
      <c r="P657">
        <v>0.25326407917890931</v>
      </c>
      <c r="Q657">
        <v>1.0818734477812078</v>
      </c>
      <c r="R657">
        <v>0</v>
      </c>
      <c r="S657">
        <v>8.084591001079533E-2</v>
      </c>
      <c r="T657">
        <v>1.2858385184635534E-3</v>
      </c>
      <c r="U657">
        <v>1.0945464831785599E-2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0.61382225719843864</v>
      </c>
      <c r="AB657">
        <v>3.6977244409544495E-2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L657">
        <f t="shared" si="42"/>
        <v>0.85660000000000003</v>
      </c>
      <c r="AM657">
        <f t="shared" si="43"/>
        <v>9.999999999999998E-4</v>
      </c>
      <c r="AN657">
        <f t="shared" si="41"/>
        <v>1.7599999999999998E-2</v>
      </c>
      <c r="AO657">
        <f t="shared" si="44"/>
        <v>3.6977244409544495E-2</v>
      </c>
    </row>
    <row r="658" spans="1:41" x14ac:dyDescent="0.25">
      <c r="A658" s="2">
        <v>775</v>
      </c>
      <c r="B658" t="s">
        <v>181</v>
      </c>
      <c r="C658">
        <v>40.459288996736923</v>
      </c>
      <c r="D658">
        <v>34.310851079136711</v>
      </c>
      <c r="E658">
        <v>0.34657587546815199</v>
      </c>
      <c r="F658">
        <v>9.3444244712867688E-3</v>
      </c>
      <c r="G658">
        <v>0.1195979299528071</v>
      </c>
      <c r="H658">
        <v>8.1968802731154741E-2</v>
      </c>
      <c r="I658">
        <v>1.0490938049772616</v>
      </c>
      <c r="J658">
        <v>4.9032932878174283E-3</v>
      </c>
      <c r="K658">
        <v>6.275382790509583E-2</v>
      </c>
      <c r="L658">
        <v>4.6580941880294838E-2</v>
      </c>
      <c r="M658">
        <v>0.59617499388660022</v>
      </c>
      <c r="N658">
        <v>0.14338056656691311</v>
      </c>
      <c r="O658">
        <v>1.3056143934249151E-2</v>
      </c>
      <c r="P658">
        <v>0.16710180327477561</v>
      </c>
      <c r="Q658">
        <v>2.5671815640640605</v>
      </c>
      <c r="R658">
        <v>0</v>
      </c>
      <c r="S658">
        <v>0.19183917423010996</v>
      </c>
      <c r="T658">
        <v>8.4826677858100986E-4</v>
      </c>
      <c r="U658">
        <v>7.2217807748789732E-3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0.67162419734583312</v>
      </c>
      <c r="AB658">
        <v>4.0459288996736939E-2</v>
      </c>
      <c r="AC658">
        <v>2.8731237073620949E-2</v>
      </c>
      <c r="AD658">
        <v>0</v>
      </c>
      <c r="AE658">
        <v>0</v>
      </c>
      <c r="AF658">
        <v>0</v>
      </c>
      <c r="AG658">
        <v>0</v>
      </c>
      <c r="AH658">
        <v>0</v>
      </c>
      <c r="AL658">
        <f t="shared" si="42"/>
        <v>0.85660000000000047</v>
      </c>
      <c r="AM658">
        <f t="shared" si="43"/>
        <v>1.0000000000000005E-3</v>
      </c>
      <c r="AN658">
        <f t="shared" si="41"/>
        <v>1.7600000000000005E-2</v>
      </c>
      <c r="AO658">
        <f t="shared" si="44"/>
        <v>4.0459288996736939E-2</v>
      </c>
    </row>
    <row r="659" spans="1:41" x14ac:dyDescent="0.25">
      <c r="A659" s="2">
        <v>776</v>
      </c>
      <c r="B659" t="s">
        <v>71</v>
      </c>
      <c r="C659">
        <v>63.888973589330099</v>
      </c>
      <c r="D659">
        <v>58.248823610414966</v>
      </c>
      <c r="E659">
        <v>0.58837114692234327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3.6615205584286374</v>
      </c>
      <c r="R659">
        <v>0</v>
      </c>
      <c r="S659">
        <v>0.36807636506285046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0.82237252602435185</v>
      </c>
      <c r="AB659">
        <v>5.6568284419186272E-2</v>
      </c>
      <c r="AC659">
        <v>0</v>
      </c>
      <c r="AD659">
        <v>0.10512522999369395</v>
      </c>
      <c r="AE659">
        <v>7.3280171873311584E-3</v>
      </c>
      <c r="AF659">
        <v>3.8115868064069247E-2</v>
      </c>
      <c r="AG659">
        <v>0</v>
      </c>
      <c r="AH659">
        <v>0</v>
      </c>
      <c r="AL659">
        <f t="shared" si="42"/>
        <v>0.92092878397976841</v>
      </c>
      <c r="AM659">
        <f t="shared" si="43"/>
        <v>1.0001146992473918E-3</v>
      </c>
      <c r="AN659">
        <f t="shared" si="41"/>
        <v>1.5517451634097514E-2</v>
      </c>
      <c r="AO659">
        <f t="shared" si="44"/>
        <v>6.3896301606517436E-2</v>
      </c>
    </row>
    <row r="660" spans="1:41" x14ac:dyDescent="0.25">
      <c r="A660" s="2">
        <v>777</v>
      </c>
      <c r="B660" t="s">
        <v>71</v>
      </c>
      <c r="C660">
        <v>5.0725610554382952</v>
      </c>
      <c r="D660">
        <v>4.3017026324521259</v>
      </c>
      <c r="E660">
        <v>4.3453167636317971E-2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0.66096115519166887</v>
      </c>
      <c r="R660">
        <v>0</v>
      </c>
      <c r="S660">
        <v>6.6444100158182751E-2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L660">
        <f t="shared" si="42"/>
        <v>0.85660000000000003</v>
      </c>
      <c r="AM660">
        <f t="shared" si="43"/>
        <v>0</v>
      </c>
      <c r="AN660">
        <f t="shared" si="41"/>
        <v>0</v>
      </c>
      <c r="AO660">
        <f t="shared" si="44"/>
        <v>0</v>
      </c>
    </row>
    <row r="661" spans="1:41" x14ac:dyDescent="0.25">
      <c r="A661" s="2">
        <v>778</v>
      </c>
      <c r="B661" t="s">
        <v>71</v>
      </c>
      <c r="C661">
        <v>40.752936131964994</v>
      </c>
      <c r="D661">
        <v>35.11889336260603</v>
      </c>
      <c r="E661">
        <v>0.35473649852163125</v>
      </c>
      <c r="F661">
        <v>3.6775989009103872E-2</v>
      </c>
      <c r="G661">
        <v>7.6053383829744872E-2</v>
      </c>
      <c r="H661">
        <v>1.7860187096959274E-2</v>
      </c>
      <c r="I661">
        <v>3.693632383177909E-2</v>
      </c>
      <c r="J661">
        <v>3.0401522245952054E-2</v>
      </c>
      <c r="K661">
        <v>6.2873489762698812E-2</v>
      </c>
      <c r="L661">
        <v>0.59623329597177277</v>
      </c>
      <c r="M661">
        <v>1.2330405885250164</v>
      </c>
      <c r="N661">
        <v>0.41289552359252513</v>
      </c>
      <c r="O661">
        <v>6.7186781017462865E-2</v>
      </c>
      <c r="P661">
        <v>0.1389472694793952</v>
      </c>
      <c r="Q661">
        <v>2.3023100937816467</v>
      </c>
      <c r="R661">
        <v>0</v>
      </c>
      <c r="S661">
        <v>0.23144057278555813</v>
      </c>
      <c r="T661">
        <v>6.8304487114613228E-4</v>
      </c>
      <c r="U661">
        <v>2.7686950824272718E-2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7.9812542123036626E-3</v>
      </c>
      <c r="AD661">
        <v>0</v>
      </c>
      <c r="AE661">
        <v>0</v>
      </c>
      <c r="AF661">
        <v>0</v>
      </c>
      <c r="AG661">
        <v>0</v>
      </c>
      <c r="AH661">
        <v>0</v>
      </c>
      <c r="AL661">
        <f t="shared" si="42"/>
        <v>0.87045580584078575</v>
      </c>
      <c r="AM661">
        <f t="shared" si="43"/>
        <v>0</v>
      </c>
      <c r="AN661">
        <f t="shared" si="41"/>
        <v>0</v>
      </c>
      <c r="AO661">
        <f t="shared" si="44"/>
        <v>0</v>
      </c>
    </row>
    <row r="662" spans="1:41" x14ac:dyDescent="0.25">
      <c r="A662" s="2">
        <v>779</v>
      </c>
      <c r="B662" t="s">
        <v>71</v>
      </c>
      <c r="C662">
        <v>1366.4276808497764</v>
      </c>
      <c r="D662">
        <v>1161.148275897652</v>
      </c>
      <c r="E662">
        <v>11.72874807486353</v>
      </c>
      <c r="F662">
        <v>0.75203405200385509</v>
      </c>
      <c r="G662">
        <v>1.5550748568776003</v>
      </c>
      <c r="H662">
        <v>0.36523318514664821</v>
      </c>
      <c r="I662">
        <v>0.75534002644150966</v>
      </c>
      <c r="J662">
        <v>0.62168356628842758</v>
      </c>
      <c r="K662">
        <v>1.2857152925075725</v>
      </c>
      <c r="L662">
        <v>12.192019501243154</v>
      </c>
      <c r="M662">
        <v>25.213685109679176</v>
      </c>
      <c r="N662">
        <v>8.443026794024032</v>
      </c>
      <c r="O662">
        <v>1.3738750936245456</v>
      </c>
      <c r="P662">
        <v>2.8412624179538564</v>
      </c>
      <c r="Q662">
        <v>110.7393530559234</v>
      </c>
      <c r="R662">
        <v>0</v>
      </c>
      <c r="S662">
        <v>11.132159098294219</v>
      </c>
      <c r="T662">
        <v>1.4011101555874232E-2</v>
      </c>
      <c r="U662">
        <v>0.56611146137866086</v>
      </c>
      <c r="V662">
        <v>0</v>
      </c>
      <c r="W662">
        <v>0</v>
      </c>
      <c r="X662">
        <v>0</v>
      </c>
      <c r="Y662">
        <v>2.7284718754143236</v>
      </c>
      <c r="Z662">
        <v>0</v>
      </c>
      <c r="AA662">
        <v>11.605172708053948</v>
      </c>
      <c r="AB662">
        <v>1.3664276808497759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L662">
        <f t="shared" si="42"/>
        <v>0.85835279862239577</v>
      </c>
      <c r="AM662">
        <f t="shared" si="43"/>
        <v>9.9999999999999959E-4</v>
      </c>
      <c r="AN662">
        <f t="shared" si="41"/>
        <v>9.4930749506162912E-3</v>
      </c>
      <c r="AO662">
        <f t="shared" si="44"/>
        <v>1.3664276808497759</v>
      </c>
    </row>
    <row r="663" spans="1:41" x14ac:dyDescent="0.25">
      <c r="A663" s="2">
        <v>780</v>
      </c>
      <c r="B663" t="s">
        <v>71</v>
      </c>
      <c r="C663">
        <v>13852.570465973668</v>
      </c>
      <c r="D663">
        <v>11747.450777349268</v>
      </c>
      <c r="E663">
        <v>118.66108380378104</v>
      </c>
      <c r="F663">
        <v>11.225890554094185</v>
      </c>
      <c r="G663">
        <v>23.215580289725178</v>
      </c>
      <c r="H663">
        <v>5.4518560979222164</v>
      </c>
      <c r="I663">
        <v>11.274857264804631</v>
      </c>
      <c r="J663">
        <v>9.2803512230178864</v>
      </c>
      <c r="K663">
        <v>19.192129481486457</v>
      </c>
      <c r="L663">
        <v>182.00117516622589</v>
      </c>
      <c r="M663">
        <v>376.38768096306706</v>
      </c>
      <c r="N663">
        <v>126.03693187244515</v>
      </c>
      <c r="O663">
        <v>20.509100763765961</v>
      </c>
      <c r="P663">
        <v>42.413773490954561</v>
      </c>
      <c r="Q663">
        <v>811.80331601892397</v>
      </c>
      <c r="R663">
        <v>0</v>
      </c>
      <c r="S663">
        <v>81.606920167849552</v>
      </c>
      <c r="T663">
        <v>0.20845466738886675</v>
      </c>
      <c r="U663">
        <v>8.4514524039602552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229.95266973516297</v>
      </c>
      <c r="AB663">
        <v>13.852570465973674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13.593894193856141</v>
      </c>
      <c r="AL663">
        <f t="shared" si="42"/>
        <v>0.85660000000000036</v>
      </c>
      <c r="AM663">
        <f t="shared" si="43"/>
        <v>1.0000000000000005E-3</v>
      </c>
      <c r="AN663">
        <f t="shared" si="41"/>
        <v>1.7600000000000008E-2</v>
      </c>
      <c r="AO663">
        <f t="shared" si="44"/>
        <v>13.852570465973674</v>
      </c>
    </row>
    <row r="664" spans="1:41" x14ac:dyDescent="0.25">
      <c r="A664" s="2">
        <v>781</v>
      </c>
      <c r="B664" t="s">
        <v>345</v>
      </c>
      <c r="C664">
        <v>24.421667931154012</v>
      </c>
      <c r="D664">
        <v>21.592661918009135</v>
      </c>
      <c r="E664">
        <v>2.3991846575565701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0.40539968765715662</v>
      </c>
      <c r="X664">
        <v>2.4421667931154013E-2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L664">
        <f t="shared" si="42"/>
        <v>0.98240000000000016</v>
      </c>
      <c r="AM664">
        <f t="shared" si="43"/>
        <v>1E-3</v>
      </c>
      <c r="AN664">
        <f t="shared" si="41"/>
        <v>1.7600000000000001E-2</v>
      </c>
      <c r="AO664">
        <f t="shared" si="44"/>
        <v>2.4421667931154013E-2</v>
      </c>
    </row>
    <row r="665" spans="1:41" x14ac:dyDescent="0.25">
      <c r="A665" s="2">
        <v>782</v>
      </c>
      <c r="B665" t="s">
        <v>345</v>
      </c>
      <c r="C665">
        <v>4.5094338277971246</v>
      </c>
      <c r="D665">
        <v>3.4765029152019156</v>
      </c>
      <c r="E665">
        <v>0.3862781016891017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7.4856601541432269E-2</v>
      </c>
      <c r="X665">
        <v>4.5094338277971244E-3</v>
      </c>
      <c r="Y665">
        <v>0.56728677553687823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L665">
        <f t="shared" si="42"/>
        <v>0.85660000000000014</v>
      </c>
      <c r="AM665">
        <f t="shared" si="43"/>
        <v>1E-3</v>
      </c>
      <c r="AN665">
        <f t="shared" si="41"/>
        <v>1.7600000000000001E-2</v>
      </c>
      <c r="AO665">
        <f t="shared" si="44"/>
        <v>4.5094338277971244E-3</v>
      </c>
    </row>
    <row r="666" spans="1:41" x14ac:dyDescent="0.25">
      <c r="A666" s="2">
        <v>783</v>
      </c>
      <c r="B666" t="s">
        <v>345</v>
      </c>
      <c r="C666">
        <v>16.204837655998343</v>
      </c>
      <c r="D666">
        <v>15.576880323963584</v>
      </c>
      <c r="E666">
        <v>0.34275218928918838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0.26900030508957251</v>
      </c>
      <c r="X666">
        <v>1.6204837655998342E-2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L666">
        <f t="shared" si="42"/>
        <v>0.98239999999999994</v>
      </c>
      <c r="AM666">
        <f t="shared" si="43"/>
        <v>1E-3</v>
      </c>
      <c r="AN666">
        <f t="shared" si="41"/>
        <v>1.7600000000000001E-2</v>
      </c>
      <c r="AO666">
        <f t="shared" si="44"/>
        <v>1.6204837655998342E-2</v>
      </c>
    </row>
    <row r="667" spans="1:41" x14ac:dyDescent="0.25">
      <c r="A667" s="2">
        <v>784</v>
      </c>
      <c r="B667" t="s">
        <v>345</v>
      </c>
      <c r="C667">
        <v>1258.6257233646954</v>
      </c>
      <c r="D667">
        <v>1067.316699725355</v>
      </c>
      <c r="E667">
        <v>10.822094908843134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20.893187007853946</v>
      </c>
      <c r="X667">
        <v>1.2586257233646954</v>
      </c>
      <c r="Y667">
        <v>158.33511599927868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L667">
        <f t="shared" si="42"/>
        <v>0.85660000000000003</v>
      </c>
      <c r="AM667">
        <f t="shared" si="43"/>
        <v>1E-3</v>
      </c>
      <c r="AN667">
        <f t="shared" si="41"/>
        <v>1.7600000000000001E-2</v>
      </c>
      <c r="AO667">
        <f t="shared" si="44"/>
        <v>1.2586257233646954</v>
      </c>
    </row>
    <row r="668" spans="1:41" x14ac:dyDescent="0.25">
      <c r="A668" s="2">
        <v>785</v>
      </c>
      <c r="B668" t="s">
        <v>345</v>
      </c>
      <c r="C668">
        <v>404.57565939427002</v>
      </c>
      <c r="D668">
        <v>388.89770102146866</v>
      </c>
      <c r="E668">
        <v>8.5574267674622373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6.7159559459448825</v>
      </c>
      <c r="X668">
        <v>0.40457565939427004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L668">
        <f t="shared" si="42"/>
        <v>0.98240000000000005</v>
      </c>
      <c r="AM668">
        <f t="shared" si="43"/>
        <v>1E-3</v>
      </c>
      <c r="AN668">
        <f t="shared" si="41"/>
        <v>1.7600000000000001E-2</v>
      </c>
      <c r="AO668">
        <f t="shared" si="44"/>
        <v>0.40457565939427004</v>
      </c>
    </row>
    <row r="669" spans="1:41" x14ac:dyDescent="0.25">
      <c r="A669" s="2">
        <v>786</v>
      </c>
      <c r="B669" t="s">
        <v>344</v>
      </c>
      <c r="C669">
        <v>12.804594275558085</v>
      </c>
      <c r="D669">
        <v>9.8719290748844735</v>
      </c>
      <c r="E669">
        <v>1.096881008320497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0.20391975404569379</v>
      </c>
      <c r="X669">
        <v>1.2333551222139015E-2</v>
      </c>
      <c r="Y669">
        <v>1.6108759146243112</v>
      </c>
      <c r="Z669">
        <v>0</v>
      </c>
      <c r="AA669">
        <v>1.6692288729625723E-4</v>
      </c>
      <c r="AB669">
        <v>1.0814084059787075E-5</v>
      </c>
      <c r="AC669">
        <v>0</v>
      </c>
      <c r="AD669">
        <v>8.4772354896138422E-3</v>
      </c>
      <c r="AE669">
        <v>4.6068965901829883E-4</v>
      </c>
      <c r="AF669">
        <v>0</v>
      </c>
      <c r="AG669">
        <v>0</v>
      </c>
      <c r="AH669">
        <v>0</v>
      </c>
      <c r="AL669">
        <f t="shared" si="42"/>
        <v>0.85663081915392425</v>
      </c>
      <c r="AM669">
        <f t="shared" si="43"/>
        <v>1.0000359784659398E-3</v>
      </c>
      <c r="AN669">
        <f t="shared" si="41"/>
        <v>1.7600633221000542E-2</v>
      </c>
      <c r="AO669">
        <f t="shared" si="44"/>
        <v>1.28050549652171E-2</v>
      </c>
    </row>
    <row r="670" spans="1:41" x14ac:dyDescent="0.25">
      <c r="A670" s="2">
        <v>787</v>
      </c>
      <c r="B670" t="s">
        <v>344</v>
      </c>
      <c r="C670">
        <v>1.1489759875013832</v>
      </c>
      <c r="D670">
        <v>0.88579154780431624</v>
      </c>
      <c r="E670">
        <v>9.8421283089368483E-2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1.9073001392522958E-2</v>
      </c>
      <c r="X670">
        <v>1.148975987501383E-3</v>
      </c>
      <c r="Y670">
        <v>0.14454117922767398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L670">
        <f t="shared" si="42"/>
        <v>0.85659999999999992</v>
      </c>
      <c r="AM670">
        <f t="shared" si="43"/>
        <v>9.999999999999998E-4</v>
      </c>
      <c r="AN670">
        <f t="shared" si="41"/>
        <v>1.7599999999999998E-2</v>
      </c>
      <c r="AO670">
        <f t="shared" si="44"/>
        <v>1.148975987501383E-3</v>
      </c>
    </row>
    <row r="671" spans="1:41" x14ac:dyDescent="0.25">
      <c r="A671" s="2">
        <v>788</v>
      </c>
      <c r="B671" t="s">
        <v>344</v>
      </c>
      <c r="C671">
        <v>16.826340271102229</v>
      </c>
      <c r="D671">
        <v>16.174388097633365</v>
      </c>
      <c r="E671">
        <v>0.3558085846974649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0.27902961174283469</v>
      </c>
      <c r="X671">
        <v>1.6790360926260243E-2</v>
      </c>
      <c r="Y671">
        <v>0</v>
      </c>
      <c r="Z671">
        <v>0</v>
      </c>
      <c r="AA671">
        <v>2.8763675746231777E-4</v>
      </c>
      <c r="AB671">
        <v>3.5979344841986233E-5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L671">
        <f t="shared" si="42"/>
        <v>0.98239999999999994</v>
      </c>
      <c r="AM671">
        <f t="shared" si="43"/>
        <v>1E-3</v>
      </c>
      <c r="AN671">
        <f t="shared" si="41"/>
        <v>1.7600000000000001E-2</v>
      </c>
      <c r="AO671">
        <f t="shared" si="44"/>
        <v>1.682634027110223E-2</v>
      </c>
    </row>
    <row r="672" spans="1:41" x14ac:dyDescent="0.25">
      <c r="A672" s="2">
        <v>789</v>
      </c>
      <c r="B672" t="e">
        <v>#N/A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O672">
        <f t="shared" si="44"/>
        <v>0</v>
      </c>
    </row>
    <row r="673" spans="1:41" x14ac:dyDescent="0.25">
      <c r="A673" s="2">
        <v>790</v>
      </c>
      <c r="B673" t="s">
        <v>344</v>
      </c>
      <c r="C673">
        <v>1940.3977763881251</v>
      </c>
      <c r="D673">
        <v>1645.5234592303675</v>
      </c>
      <c r="E673">
        <v>16.621276023700378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32.168747839924009</v>
      </c>
      <c r="X673">
        <v>1.9374086316421628</v>
      </c>
      <c r="Y673">
        <v>135.51645870867802</v>
      </c>
      <c r="Z673">
        <v>0</v>
      </c>
      <c r="AA673">
        <v>4.1855248118860232E-2</v>
      </c>
      <c r="AB673">
        <v>2.9891447459621944E-3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108.5855815609481</v>
      </c>
      <c r="AL673">
        <f t="shared" si="42"/>
        <v>0.85660000000000003</v>
      </c>
      <c r="AM673">
        <f t="shared" si="43"/>
        <v>1E-3</v>
      </c>
      <c r="AN673">
        <f t="shared" ref="AN673:AN736" si="45">(SUM(AA673:AB673,AD673:AE673,W673:X673))/C673</f>
        <v>1.7599999999999998E-2</v>
      </c>
      <c r="AO673">
        <f t="shared" si="44"/>
        <v>1.9403977763881251</v>
      </c>
    </row>
    <row r="674" spans="1:41" x14ac:dyDescent="0.25">
      <c r="A674" s="2">
        <v>791</v>
      </c>
      <c r="B674" t="s">
        <v>339</v>
      </c>
      <c r="C674">
        <v>451.01674225387023</v>
      </c>
      <c r="D674">
        <v>382.46440672558714</v>
      </c>
      <c r="E674">
        <v>3.876534689078178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7.1073118069907268</v>
      </c>
      <c r="X674">
        <v>0.42560645906633504</v>
      </c>
      <c r="Y674">
        <v>56.737906175536871</v>
      </c>
      <c r="Z674">
        <v>0</v>
      </c>
      <c r="AA674">
        <v>0.37956611442351912</v>
      </c>
      <c r="AB674">
        <v>2.5410283187535142E-2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L674">
        <f t="shared" si="42"/>
        <v>0.85660000000000025</v>
      </c>
      <c r="AM674">
        <f t="shared" si="43"/>
        <v>9.999999999999998E-4</v>
      </c>
      <c r="AN674">
        <f t="shared" si="45"/>
        <v>1.7600000000000001E-2</v>
      </c>
      <c r="AO674">
        <f t="shared" si="44"/>
        <v>0.45101674225387017</v>
      </c>
    </row>
    <row r="675" spans="1:41" x14ac:dyDescent="0.25">
      <c r="A675" s="2">
        <v>792</v>
      </c>
      <c r="B675" t="s">
        <v>339</v>
      </c>
      <c r="C675">
        <v>10369.254930286768</v>
      </c>
      <c r="D675">
        <v>8793.480392254487</v>
      </c>
      <c r="E675">
        <v>88.823381029157417</v>
      </c>
      <c r="F675">
        <v>1.4482503827647562</v>
      </c>
      <c r="G675">
        <v>0.87952315764080669</v>
      </c>
      <c r="H675">
        <v>8.0120146404034234</v>
      </c>
      <c r="I675">
        <v>4.8657358519143967</v>
      </c>
      <c r="J675">
        <v>0.52422752599258382</v>
      </c>
      <c r="K675">
        <v>0.31836702713829013</v>
      </c>
      <c r="L675">
        <v>3.0794099299137132</v>
      </c>
      <c r="M675">
        <v>1.8701366774012735</v>
      </c>
      <c r="N675">
        <v>1.8461132217708136</v>
      </c>
      <c r="O675">
        <v>0.40544710351088042</v>
      </c>
      <c r="P675">
        <v>0.2462305064004966</v>
      </c>
      <c r="Q675">
        <v>0</v>
      </c>
      <c r="R675">
        <v>0</v>
      </c>
      <c r="S675">
        <v>0</v>
      </c>
      <c r="T675">
        <v>0.29797025296388863</v>
      </c>
      <c r="U675">
        <v>4.0806784412511246E-2</v>
      </c>
      <c r="V675">
        <v>0</v>
      </c>
      <c r="W675">
        <v>168.52718042420679</v>
      </c>
      <c r="X675">
        <v>10.138480960647669</v>
      </c>
      <c r="Y675">
        <v>1269.0135533926996</v>
      </c>
      <c r="Z675">
        <v>0</v>
      </c>
      <c r="AA675">
        <v>3.6024514185535184</v>
      </c>
      <c r="AB675">
        <v>0.23077396963909647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11.604483775147632</v>
      </c>
      <c r="AL675">
        <f t="shared" si="42"/>
        <v>0.85659999999999981</v>
      </c>
      <c r="AM675">
        <f t="shared" si="43"/>
        <v>9.999999999999998E-4</v>
      </c>
      <c r="AN675">
        <f t="shared" si="45"/>
        <v>1.7599999999999994E-2</v>
      </c>
      <c r="AO675">
        <f t="shared" si="44"/>
        <v>10.369254930286766</v>
      </c>
    </row>
    <row r="676" spans="1:41" x14ac:dyDescent="0.25">
      <c r="A676" s="2">
        <v>793</v>
      </c>
      <c r="B676" t="s">
        <v>339</v>
      </c>
      <c r="C676">
        <v>416.10075185255988</v>
      </c>
      <c r="D676">
        <v>399.97893780191396</v>
      </c>
      <c r="E676">
        <v>8.7984408180407847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1.5410647765822294</v>
      </c>
      <c r="X676">
        <v>6.5015742476962471E-2</v>
      </c>
      <c r="Y676">
        <v>0</v>
      </c>
      <c r="Z676">
        <v>0</v>
      </c>
      <c r="AA676">
        <v>5.3662077041702627</v>
      </c>
      <c r="AB676">
        <v>0.35108500937559739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L676">
        <f t="shared" si="42"/>
        <v>0.98239999999999972</v>
      </c>
      <c r="AM676">
        <f t="shared" si="43"/>
        <v>1E-3</v>
      </c>
      <c r="AN676">
        <f t="shared" si="45"/>
        <v>1.7599999999999994E-2</v>
      </c>
      <c r="AO676">
        <f t="shared" si="44"/>
        <v>0.41610075185255985</v>
      </c>
    </row>
    <row r="677" spans="1:41" x14ac:dyDescent="0.25">
      <c r="A677" s="2">
        <v>794</v>
      </c>
      <c r="B677" t="s">
        <v>339</v>
      </c>
      <c r="C677">
        <v>737.00930815323704</v>
      </c>
      <c r="D677">
        <v>625.00389666567094</v>
      </c>
      <c r="E677">
        <v>6.3182766983919318</v>
      </c>
      <c r="F677">
        <v>0.37048980395463194</v>
      </c>
      <c r="G677">
        <v>0.22576721949091857</v>
      </c>
      <c r="H677">
        <v>2.0550604770908572</v>
      </c>
      <c r="I677">
        <v>1.2504030876232699</v>
      </c>
      <c r="J677">
        <v>0.13314476705503492</v>
      </c>
      <c r="K677">
        <v>8.1044640816108196E-2</v>
      </c>
      <c r="L677">
        <v>0.78729085438836577</v>
      </c>
      <c r="M677">
        <v>0.48047892461450403</v>
      </c>
      <c r="N677">
        <v>0.47469005064358233</v>
      </c>
      <c r="O677">
        <v>0.10420024668895049</v>
      </c>
      <c r="P677">
        <v>6.3677932069799284E-2</v>
      </c>
      <c r="Q677">
        <v>0.89149104897719011</v>
      </c>
      <c r="R677">
        <v>0.5383679827133816</v>
      </c>
      <c r="S677">
        <v>5.7889029154363008E-3</v>
      </c>
      <c r="T677">
        <v>7.5255737900671887E-2</v>
      </c>
      <c r="U677">
        <v>1.1577805830872602E-2</v>
      </c>
      <c r="V677">
        <v>0</v>
      </c>
      <c r="W677">
        <v>12.234354515343735</v>
      </c>
      <c r="X677">
        <v>0.73700930815323706</v>
      </c>
      <c r="Y677">
        <v>85.167041482903656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L677">
        <f t="shared" si="42"/>
        <v>0.85660000000000003</v>
      </c>
      <c r="AM677">
        <f t="shared" si="43"/>
        <v>1E-3</v>
      </c>
      <c r="AN677">
        <f t="shared" si="45"/>
        <v>1.7600000000000001E-2</v>
      </c>
      <c r="AO677">
        <f t="shared" si="44"/>
        <v>0.73700930815323706</v>
      </c>
    </row>
    <row r="678" spans="1:41" x14ac:dyDescent="0.25">
      <c r="A678" s="2">
        <v>795</v>
      </c>
      <c r="B678" t="s">
        <v>339</v>
      </c>
      <c r="C678">
        <v>10.333532222380208</v>
      </c>
      <c r="D678">
        <v>7.9668199551699246</v>
      </c>
      <c r="E678">
        <v>0.88520221724110282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0.16456681905441956</v>
      </c>
      <c r="X678">
        <v>9.9533922143578007E-3</v>
      </c>
      <c r="Y678">
        <v>1.3000051240827775</v>
      </c>
      <c r="Z678">
        <v>0</v>
      </c>
      <c r="AA678">
        <v>1.3470969851978653E-4</v>
      </c>
      <c r="AB678">
        <v>8.727155557021145E-6</v>
      </c>
      <c r="AC678">
        <v>0</v>
      </c>
      <c r="AD678">
        <v>6.8412777635480119E-3</v>
      </c>
      <c r="AE678">
        <v>3.7178463710248671E-4</v>
      </c>
      <c r="AF678">
        <v>0</v>
      </c>
      <c r="AG678">
        <v>0</v>
      </c>
      <c r="AH678">
        <v>0</v>
      </c>
      <c r="AL678">
        <f t="shared" si="42"/>
        <v>0.85663081915392403</v>
      </c>
      <c r="AM678">
        <f t="shared" si="43"/>
        <v>1.0000359784659398E-3</v>
      </c>
      <c r="AN678">
        <f t="shared" si="45"/>
        <v>1.7600633221000545E-2</v>
      </c>
      <c r="AO678">
        <f t="shared" si="44"/>
        <v>1.0333904007017308E-2</v>
      </c>
    </row>
    <row r="679" spans="1:41" x14ac:dyDescent="0.25">
      <c r="A679" s="2">
        <v>796</v>
      </c>
      <c r="B679" t="s">
        <v>339</v>
      </c>
      <c r="C679">
        <v>72.125104950726865</v>
      </c>
      <c r="D679">
        <v>63.770132793234666</v>
      </c>
      <c r="E679">
        <v>7.0855703103594081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1.1853931921640095</v>
      </c>
      <c r="X679">
        <v>7.1281491195643934E-2</v>
      </c>
      <c r="Y679">
        <v>0</v>
      </c>
      <c r="Z679">
        <v>0</v>
      </c>
      <c r="AA679">
        <v>1.179703840310032E-2</v>
      </c>
      <c r="AB679">
        <v>8.3897000957337505E-4</v>
      </c>
      <c r="AC679">
        <v>0</v>
      </c>
      <c r="AD679">
        <v>8.6511614956069044E-5</v>
      </c>
      <c r="AE679">
        <v>4.6437455095565878E-6</v>
      </c>
      <c r="AF679">
        <v>0</v>
      </c>
      <c r="AG679">
        <v>0</v>
      </c>
      <c r="AH679">
        <v>0</v>
      </c>
      <c r="AL679">
        <f t="shared" si="42"/>
        <v>0.98239999999999994</v>
      </c>
      <c r="AM679">
        <f t="shared" si="43"/>
        <v>1E-3</v>
      </c>
      <c r="AN679">
        <f t="shared" si="45"/>
        <v>1.7600000000000001E-2</v>
      </c>
      <c r="AO679">
        <f t="shared" si="44"/>
        <v>7.2125104950726868E-2</v>
      </c>
    </row>
    <row r="680" spans="1:41" x14ac:dyDescent="0.25">
      <c r="A680" s="2">
        <v>797</v>
      </c>
      <c r="B680" t="s">
        <v>339</v>
      </c>
      <c r="C680">
        <v>0.4710592029372736</v>
      </c>
      <c r="D680">
        <v>0.36317385524068907</v>
      </c>
      <c r="E680">
        <v>4.0352650582298782E-2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7.1254013557938188E-3</v>
      </c>
      <c r="X680">
        <v>4.3023841243008151E-4</v>
      </c>
      <c r="Y680">
        <v>5.5022577411556375E-2</v>
      </c>
      <c r="Z680">
        <v>0</v>
      </c>
      <c r="AA680">
        <v>3.3930484161390998E-4</v>
      </c>
      <c r="AB680">
        <v>2.0770131702284718E-5</v>
      </c>
      <c r="AC680">
        <v>0</v>
      </c>
      <c r="AD680">
        <v>3.5520974546128563E-4</v>
      </c>
      <c r="AE680">
        <v>2.0070729534441828E-5</v>
      </c>
      <c r="AF680">
        <v>4.2391952157280728E-3</v>
      </c>
      <c r="AG680">
        <v>0</v>
      </c>
      <c r="AH680">
        <v>0</v>
      </c>
      <c r="AL680">
        <f t="shared" si="42"/>
        <v>0.85663649772005745</v>
      </c>
      <c r="AM680">
        <f t="shared" si="43"/>
        <v>1.0000426076582504E-3</v>
      </c>
      <c r="AN680">
        <f t="shared" si="45"/>
        <v>1.7600749894785207E-2</v>
      </c>
      <c r="AO680">
        <f t="shared" si="44"/>
        <v>4.7107927366680808E-4</v>
      </c>
    </row>
    <row r="681" spans="1:41" x14ac:dyDescent="0.25">
      <c r="A681" s="2">
        <v>798</v>
      </c>
      <c r="B681" t="s">
        <v>339</v>
      </c>
      <c r="C681">
        <v>3202.4236736466623</v>
      </c>
      <c r="D681">
        <v>2715.8944483155583</v>
      </c>
      <c r="E681">
        <v>27.43269389167461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45.185925036507911</v>
      </c>
      <c r="X681">
        <v>2.6908404437923403</v>
      </c>
      <c r="Y681">
        <v>383.43418745200921</v>
      </c>
      <c r="Z681">
        <v>0</v>
      </c>
      <c r="AA681">
        <v>5.2654228936715528</v>
      </c>
      <c r="AB681">
        <v>0.35877872583897874</v>
      </c>
      <c r="AC681">
        <v>0</v>
      </c>
      <c r="AD681">
        <v>2.7114241462156619</v>
      </c>
      <c r="AE681">
        <v>0.15295746147682085</v>
      </c>
      <c r="AF681">
        <v>19.44995274139476</v>
      </c>
      <c r="AG681">
        <v>0</v>
      </c>
      <c r="AH681">
        <v>0</v>
      </c>
      <c r="AL681">
        <f t="shared" si="42"/>
        <v>0.85664091381242913</v>
      </c>
      <c r="AM681">
        <f t="shared" si="43"/>
        <v>1.0000477630310869E-3</v>
      </c>
      <c r="AN681">
        <f t="shared" si="45"/>
        <v>1.7600840629347126E-2</v>
      </c>
      <c r="AO681">
        <f t="shared" si="44"/>
        <v>3.2025766311081401</v>
      </c>
    </row>
    <row r="682" spans="1:41" x14ac:dyDescent="0.25">
      <c r="A682" s="2">
        <v>799</v>
      </c>
      <c r="B682" t="s">
        <v>339</v>
      </c>
      <c r="C682">
        <v>203.48471306530149</v>
      </c>
      <c r="D682">
        <v>172.5841452862044</v>
      </c>
      <c r="E682">
        <v>1.7208599255328341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3.3778462368840043</v>
      </c>
      <c r="X682">
        <v>0.20348471306530147</v>
      </c>
      <c r="Y682">
        <v>25.598376903614923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L682">
        <f t="shared" si="42"/>
        <v>0.85659999999999992</v>
      </c>
      <c r="AM682">
        <f t="shared" si="43"/>
        <v>9.999999999999998E-4</v>
      </c>
      <c r="AN682">
        <f t="shared" si="45"/>
        <v>1.7599999999999998E-2</v>
      </c>
      <c r="AO682">
        <f t="shared" si="44"/>
        <v>0.20348471306530147</v>
      </c>
    </row>
    <row r="683" spans="1:41" x14ac:dyDescent="0.25">
      <c r="A683" s="2">
        <v>800</v>
      </c>
      <c r="B683" t="s">
        <v>339</v>
      </c>
      <c r="C683">
        <v>1885.0235229681336</v>
      </c>
      <c r="D683">
        <v>1598.7100842942111</v>
      </c>
      <c r="E683">
        <v>16.149012039900331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7.1198573019173246</v>
      </c>
      <c r="X683">
        <v>0.48778535166097214</v>
      </c>
      <c r="Y683">
        <v>99.591796125423286</v>
      </c>
      <c r="Z683">
        <v>0</v>
      </c>
      <c r="AA683">
        <v>20.403886361870459</v>
      </c>
      <c r="AB683">
        <v>1.2246971801229207</v>
      </c>
      <c r="AC683">
        <v>0</v>
      </c>
      <c r="AD683">
        <v>3.7705138649844008</v>
      </c>
      <c r="AE683">
        <v>0.17271370488912985</v>
      </c>
      <c r="AF683">
        <v>0</v>
      </c>
      <c r="AG683">
        <v>0</v>
      </c>
      <c r="AH683">
        <v>137.56589044804295</v>
      </c>
      <c r="AL683">
        <f t="shared" si="42"/>
        <v>0.85667848525909918</v>
      </c>
      <c r="AM683">
        <f t="shared" si="43"/>
        <v>1.0000916241642531E-3</v>
      </c>
      <c r="AN683">
        <f t="shared" si="45"/>
        <v>1.7601612585290857E-2</v>
      </c>
      <c r="AO683">
        <f t="shared" si="44"/>
        <v>1.8851962366730228</v>
      </c>
    </row>
    <row r="684" spans="1:41" x14ac:dyDescent="0.25">
      <c r="A684" s="2">
        <v>801</v>
      </c>
      <c r="B684" t="s">
        <v>339</v>
      </c>
      <c r="C684">
        <v>3396.7149654791415</v>
      </c>
      <c r="D684">
        <v>2883.3950656583725</v>
      </c>
      <c r="E684">
        <v>28.968295539259991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2.1375984125913488</v>
      </c>
      <c r="X684">
        <v>0.13007941319113348</v>
      </c>
      <c r="Y684">
        <v>0</v>
      </c>
      <c r="Z684">
        <v>0</v>
      </c>
      <c r="AA684">
        <v>1.2251310783567972</v>
      </c>
      <c r="AB684">
        <v>7.4265196892810248E-2</v>
      </c>
      <c r="AC684">
        <v>0</v>
      </c>
      <c r="AD684">
        <v>53.075785330299475</v>
      </c>
      <c r="AE684">
        <v>3.1955659213165148</v>
      </c>
      <c r="AF684">
        <v>195.53909067954265</v>
      </c>
      <c r="AG684">
        <v>0</v>
      </c>
      <c r="AH684">
        <v>232.169654170635</v>
      </c>
      <c r="AL684">
        <f t="shared" si="42"/>
        <v>0.85740587326167172</v>
      </c>
      <c r="AM684">
        <f t="shared" si="43"/>
        <v>1.0009407813001072E-3</v>
      </c>
      <c r="AN684">
        <f t="shared" si="45"/>
        <v>1.7616557750881889E-2</v>
      </c>
      <c r="AO684">
        <f t="shared" si="44"/>
        <v>3.3999105314004585</v>
      </c>
    </row>
    <row r="685" spans="1:41" x14ac:dyDescent="0.25">
      <c r="A685" s="2">
        <v>802</v>
      </c>
      <c r="B685" t="s">
        <v>339</v>
      </c>
      <c r="C685">
        <v>234.1371517769195</v>
      </c>
      <c r="D685">
        <v>198.72613112609562</v>
      </c>
      <c r="E685">
        <v>2.0038448206268717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0.20951751210886316</v>
      </c>
      <c r="X685">
        <v>1.3171747929371251E-2</v>
      </c>
      <c r="Y685">
        <v>3.6753728233194933</v>
      </c>
      <c r="Z685">
        <v>0</v>
      </c>
      <c r="AA685">
        <v>0.39528402245800537</v>
      </c>
      <c r="AB685">
        <v>2.4930331610031355E-2</v>
      </c>
      <c r="AC685">
        <v>0</v>
      </c>
      <c r="AD685">
        <v>3.2851326245687771</v>
      </c>
      <c r="AE685">
        <v>0.19623130354105794</v>
      </c>
      <c r="AF685">
        <v>18.410859333164467</v>
      </c>
      <c r="AG685">
        <v>0</v>
      </c>
      <c r="AH685">
        <v>7.3929074350379755</v>
      </c>
      <c r="AL685">
        <f t="shared" si="42"/>
        <v>0.85731791995989348</v>
      </c>
      <c r="AM685">
        <f t="shared" si="43"/>
        <v>1.0008381040857966E-3</v>
      </c>
      <c r="AN685">
        <f t="shared" si="45"/>
        <v>1.7614750631910026E-2</v>
      </c>
      <c r="AO685">
        <f t="shared" si="44"/>
        <v>0.23433338308046053</v>
      </c>
    </row>
    <row r="686" spans="1:41" x14ac:dyDescent="0.25">
      <c r="A686" s="2">
        <v>803</v>
      </c>
      <c r="B686" t="s">
        <v>339</v>
      </c>
      <c r="C686">
        <v>26.797896311027884</v>
      </c>
      <c r="D686">
        <v>22.725524737021633</v>
      </c>
      <c r="E686">
        <v>0.22955324300485289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0.4448450787630629</v>
      </c>
      <c r="X686">
        <v>2.6797896311027886E-2</v>
      </c>
      <c r="Y686">
        <v>0</v>
      </c>
      <c r="Z686">
        <v>3.3711753559273077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L686">
        <f t="shared" si="42"/>
        <v>0.85660000000000003</v>
      </c>
      <c r="AM686">
        <f t="shared" si="43"/>
        <v>1E-3</v>
      </c>
      <c r="AN686">
        <f t="shared" si="45"/>
        <v>1.7600000000000001E-2</v>
      </c>
      <c r="AO686">
        <f t="shared" si="44"/>
        <v>2.6797896311027886E-2</v>
      </c>
    </row>
    <row r="687" spans="1:41" x14ac:dyDescent="0.25">
      <c r="A687" s="2">
        <v>804</v>
      </c>
      <c r="B687" t="s">
        <v>339</v>
      </c>
      <c r="C687">
        <v>2.1160115835481851E-2</v>
      </c>
      <c r="D687">
        <v>1.8708928017099634E-2</v>
      </c>
      <c r="E687">
        <v>2.0787697796777371E-3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3.5125792286899872E-4</v>
      </c>
      <c r="X687">
        <v>2.1160115835481852E-5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L687">
        <f t="shared" si="42"/>
        <v>0.98240000000000005</v>
      </c>
      <c r="AM687">
        <f t="shared" si="43"/>
        <v>1E-3</v>
      </c>
      <c r="AN687">
        <f t="shared" si="45"/>
        <v>1.7600000000000001E-2</v>
      </c>
      <c r="AO687">
        <f t="shared" si="44"/>
        <v>2.1160115835481852E-5</v>
      </c>
    </row>
    <row r="688" spans="1:41" x14ac:dyDescent="0.25">
      <c r="A688" s="2">
        <v>805</v>
      </c>
      <c r="B688" t="s">
        <v>339</v>
      </c>
      <c r="C688">
        <v>3.7092652372029855</v>
      </c>
      <c r="D688">
        <v>2.8597083324467376</v>
      </c>
      <c r="E688">
        <v>0.31774537027185978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5.5278598564361049E-2</v>
      </c>
      <c r="X688">
        <v>3.266267485220463E-3</v>
      </c>
      <c r="Y688">
        <v>0.13806676038149315</v>
      </c>
      <c r="Z688">
        <v>0</v>
      </c>
      <c r="AA688">
        <v>4.2610587748229253E-3</v>
      </c>
      <c r="AB688">
        <v>3.2975536348158217E-4</v>
      </c>
      <c r="AC688">
        <v>0</v>
      </c>
      <c r="AD688">
        <v>2.0360273037400385E-3</v>
      </c>
      <c r="AE688">
        <v>1.1335574424518471E-4</v>
      </c>
      <c r="AF688">
        <v>7.1261447403894234E-3</v>
      </c>
      <c r="AG688">
        <v>0</v>
      </c>
      <c r="AH688">
        <v>0.32144692187087892</v>
      </c>
      <c r="AL688">
        <f t="shared" si="42"/>
        <v>0.85662617783423689</v>
      </c>
      <c r="AM688">
        <f t="shared" si="43"/>
        <v>1.0000305601613785E-3</v>
      </c>
      <c r="AN688">
        <f t="shared" si="45"/>
        <v>1.7600537858840259E-2</v>
      </c>
      <c r="AO688">
        <f t="shared" si="44"/>
        <v>3.7093785929472301E-3</v>
      </c>
    </row>
    <row r="689" spans="1:41" x14ac:dyDescent="0.25">
      <c r="A689" s="2">
        <v>806</v>
      </c>
      <c r="B689" t="s">
        <v>339</v>
      </c>
      <c r="C689">
        <v>1.808186393484527</v>
      </c>
      <c r="D689">
        <v>1.3940032181929614</v>
      </c>
      <c r="E689">
        <v>0.15488924646588462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2.975378759972417E-2</v>
      </c>
      <c r="X689">
        <v>1.7867454476712997E-3</v>
      </c>
      <c r="Y689">
        <v>0.22746984830035349</v>
      </c>
      <c r="Z689">
        <v>0</v>
      </c>
      <c r="AA689">
        <v>2.6210653211897796E-4</v>
      </c>
      <c r="AB689">
        <v>2.144094581322731E-5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L689">
        <f t="shared" si="42"/>
        <v>0.85660000000000003</v>
      </c>
      <c r="AM689">
        <f t="shared" si="43"/>
        <v>1E-3</v>
      </c>
      <c r="AN689">
        <f t="shared" si="45"/>
        <v>1.7600000000000001E-2</v>
      </c>
      <c r="AO689">
        <f t="shared" si="44"/>
        <v>1.8081863934845271E-3</v>
      </c>
    </row>
    <row r="690" spans="1:41" x14ac:dyDescent="0.25">
      <c r="A690" s="2">
        <v>807</v>
      </c>
      <c r="B690" t="s">
        <v>339</v>
      </c>
      <c r="C690">
        <v>13.100515851332347</v>
      </c>
      <c r="D690">
        <v>10.09971169042616</v>
      </c>
      <c r="E690">
        <v>1.1221901878251288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0.2174611865654085</v>
      </c>
      <c r="X690">
        <v>1.3096976127936536E-2</v>
      </c>
      <c r="Y690">
        <v>1.6480448940976091</v>
      </c>
      <c r="Z690">
        <v>0</v>
      </c>
      <c r="AA690">
        <v>7.3765667084602631E-6</v>
      </c>
      <c r="AB690">
        <v>3.5397233958114614E-6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L690">
        <f t="shared" si="42"/>
        <v>0.85660000000000014</v>
      </c>
      <c r="AM690">
        <f t="shared" si="43"/>
        <v>1.0000000000000002E-3</v>
      </c>
      <c r="AN690">
        <f t="shared" si="45"/>
        <v>1.7600000000000001E-2</v>
      </c>
      <c r="AO690">
        <f t="shared" si="44"/>
        <v>1.3100515851332348E-2</v>
      </c>
    </row>
    <row r="691" spans="1:41" x14ac:dyDescent="0.25">
      <c r="A691" s="2">
        <v>808</v>
      </c>
      <c r="B691" t="s">
        <v>339</v>
      </c>
      <c r="C691">
        <v>3.0118200089567999</v>
      </c>
      <c r="D691">
        <v>2.6629307791192445</v>
      </c>
      <c r="E691">
        <v>0.29588119767991605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2.14450757693589E-2</v>
      </c>
      <c r="X691">
        <v>1.2804743340280825E-3</v>
      </c>
      <c r="Y691">
        <v>0</v>
      </c>
      <c r="Z691">
        <v>0</v>
      </c>
      <c r="AA691">
        <v>2.8551136379323976E-2</v>
      </c>
      <c r="AB691">
        <v>1.7313456749287175E-3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L691">
        <f t="shared" si="42"/>
        <v>0.98240000000000005</v>
      </c>
      <c r="AM691">
        <f t="shared" si="43"/>
        <v>1E-3</v>
      </c>
      <c r="AN691">
        <f t="shared" si="45"/>
        <v>1.7599999999999998E-2</v>
      </c>
      <c r="AO691">
        <f t="shared" si="44"/>
        <v>3.0118200089567998E-3</v>
      </c>
    </row>
    <row r="692" spans="1:41" x14ac:dyDescent="0.25">
      <c r="A692" s="2">
        <v>809</v>
      </c>
      <c r="B692" t="s">
        <v>343</v>
      </c>
      <c r="C692">
        <v>38.375797982546189</v>
      </c>
      <c r="D692">
        <v>29.585437696664158</v>
      </c>
      <c r="E692">
        <v>3.2872708551849068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0.63703824651026675</v>
      </c>
      <c r="X692">
        <v>3.8375797982546186E-2</v>
      </c>
      <c r="Y692">
        <v>4.8276753862043105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L692">
        <f t="shared" si="42"/>
        <v>0.85660000000000003</v>
      </c>
      <c r="AM692">
        <f t="shared" si="43"/>
        <v>1E-3</v>
      </c>
      <c r="AN692">
        <f t="shared" si="45"/>
        <v>1.7600000000000001E-2</v>
      </c>
      <c r="AO692">
        <f t="shared" si="44"/>
        <v>3.8375797982546186E-2</v>
      </c>
    </row>
    <row r="693" spans="1:41" x14ac:dyDescent="0.25">
      <c r="A693" s="2">
        <v>810</v>
      </c>
      <c r="B693" t="s">
        <v>343</v>
      </c>
      <c r="C693">
        <v>16662.335450270413</v>
      </c>
      <c r="D693">
        <v>14130.22817614853</v>
      </c>
      <c r="E693">
        <v>142.72837055310842</v>
      </c>
      <c r="F693">
        <v>15.118754695279048</v>
      </c>
      <c r="G693">
        <v>9.1813933275530957</v>
      </c>
      <c r="H693">
        <v>23.930974038451318</v>
      </c>
      <c r="I693">
        <v>14.533381498940917</v>
      </c>
      <c r="J693">
        <v>3.9211880309804847</v>
      </c>
      <c r="K693">
        <v>2.3817775103422747</v>
      </c>
      <c r="L693">
        <v>16.194149932078314</v>
      </c>
      <c r="M693">
        <v>9.8350941167805175</v>
      </c>
      <c r="N693">
        <v>12.868023389209515</v>
      </c>
      <c r="O693">
        <v>1.2992441307064584</v>
      </c>
      <c r="P693">
        <v>0.78882681367528362</v>
      </c>
      <c r="Q693">
        <v>35.450191054577068</v>
      </c>
      <c r="R693">
        <v>21.529207814080319</v>
      </c>
      <c r="S693">
        <v>9.9069785986876643E-2</v>
      </c>
      <c r="T693">
        <v>1.8208794107493071</v>
      </c>
      <c r="U693">
        <v>0.31869213101347071</v>
      </c>
      <c r="V693">
        <v>0</v>
      </c>
      <c r="W693">
        <v>276.30993528655586</v>
      </c>
      <c r="X693">
        <v>16.626706792857156</v>
      </c>
      <c r="Y693">
        <v>1776.6578786652274</v>
      </c>
      <c r="Z693">
        <v>7.9091135190108153</v>
      </c>
      <c r="AA693">
        <v>0.28483318793310369</v>
      </c>
      <c r="AB693">
        <v>3.5628657413265333E-2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142.28395977937609</v>
      </c>
      <c r="AL693">
        <f t="shared" si="42"/>
        <v>0.85660000000000014</v>
      </c>
      <c r="AM693">
        <f t="shared" si="43"/>
        <v>1.0000000000000005E-3</v>
      </c>
      <c r="AN693">
        <f t="shared" si="45"/>
        <v>1.7600000000000005E-2</v>
      </c>
      <c r="AO693">
        <f t="shared" si="44"/>
        <v>16.662335450270422</v>
      </c>
    </row>
    <row r="694" spans="1:41" x14ac:dyDescent="0.25">
      <c r="A694" s="2">
        <v>811</v>
      </c>
      <c r="B694" t="s">
        <v>343</v>
      </c>
      <c r="C694">
        <v>7192.6494874110558</v>
      </c>
      <c r="D694">
        <v>6099.6108991666069</v>
      </c>
      <c r="E694">
        <v>61.61265174970287</v>
      </c>
      <c r="F694">
        <v>87.855096229435915</v>
      </c>
      <c r="G694">
        <v>53.354492629581948</v>
      </c>
      <c r="H694">
        <v>139.06302376068825</v>
      </c>
      <c r="I694">
        <v>84.45437185023016</v>
      </c>
      <c r="J694">
        <v>22.788092192829495</v>
      </c>
      <c r="K694">
        <v>13.839371728622123</v>
      </c>
      <c r="L694">
        <v>94.105482657202927</v>
      </c>
      <c r="M694">
        <v>57.150751094882743</v>
      </c>
      <c r="N694">
        <v>74.777931558487609</v>
      </c>
      <c r="O694">
        <v>7.5481723855508669</v>
      </c>
      <c r="P694">
        <v>4.5845029524159537</v>
      </c>
      <c r="Q694">
        <v>139.49465618286771</v>
      </c>
      <c r="R694">
        <v>84.716416461710651</v>
      </c>
      <c r="S694">
        <v>0.38842024183089208</v>
      </c>
      <c r="T694">
        <v>10.582220978008655</v>
      </c>
      <c r="U694">
        <v>1.8509737411653806</v>
      </c>
      <c r="V694">
        <v>0</v>
      </c>
      <c r="W694">
        <v>119.28200482128962</v>
      </c>
      <c r="X694">
        <v>7.1705662218726784</v>
      </c>
      <c r="Y694">
        <v>17.295789303489226</v>
      </c>
      <c r="Z694">
        <v>0</v>
      </c>
      <c r="AA694">
        <v>0.11597666973387419</v>
      </c>
      <c r="AB694">
        <v>2.2083265538375998E-2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10.985539567309811</v>
      </c>
      <c r="AL694">
        <f t="shared" si="42"/>
        <v>0.85659999999999992</v>
      </c>
      <c r="AM694">
        <f t="shared" si="43"/>
        <v>9.999999999999998E-4</v>
      </c>
      <c r="AN694">
        <f t="shared" si="45"/>
        <v>1.7599999999999994E-2</v>
      </c>
      <c r="AO694">
        <f t="shared" si="44"/>
        <v>7.192649487411054</v>
      </c>
    </row>
    <row r="695" spans="1:41" x14ac:dyDescent="0.25">
      <c r="A695" s="2">
        <v>812</v>
      </c>
      <c r="B695" t="s">
        <v>343</v>
      </c>
      <c r="C695">
        <v>21.349904958763098</v>
      </c>
      <c r="D695">
        <v>18.105448859550656</v>
      </c>
      <c r="E695">
        <v>0.18287972812580849</v>
      </c>
      <c r="F695">
        <v>1.9775461456701615E-2</v>
      </c>
      <c r="G695">
        <v>1.2016031512928561E-2</v>
      </c>
      <c r="H695">
        <v>3.1303757373164438E-2</v>
      </c>
      <c r="I695">
        <v>1.9012821229019917E-2</v>
      </c>
      <c r="J695">
        <v>5.1345256427938277E-3</v>
      </c>
      <c r="K695">
        <v>3.1126399861241623E-3</v>
      </c>
      <c r="L695">
        <v>2.1185459839692385E-2</v>
      </c>
      <c r="M695">
        <v>1.2867351826759663E-2</v>
      </c>
      <c r="N695">
        <v>1.6831312038035725E-2</v>
      </c>
      <c r="O695">
        <v>1.702640627662202E-3</v>
      </c>
      <c r="P695">
        <v>1.0286787125459136E-3</v>
      </c>
      <c r="Q695">
        <v>2.8164514602704249E-2</v>
      </c>
      <c r="R695">
        <v>1.7106217556043687E-2</v>
      </c>
      <c r="S695">
        <v>7.9811275874497751E-5</v>
      </c>
      <c r="T695">
        <v>2.3854703740350319E-3</v>
      </c>
      <c r="U695">
        <v>4.1679223697980983E-4</v>
      </c>
      <c r="V695">
        <v>0</v>
      </c>
      <c r="W695">
        <v>0.35440244184901692</v>
      </c>
      <c r="X695">
        <v>2.1349363096755562E-2</v>
      </c>
      <c r="Y695">
        <v>2.2905571156419993</v>
      </c>
      <c r="Z695">
        <v>0.19919121759660618</v>
      </c>
      <c r="AA695">
        <v>5.9804664503715313E-6</v>
      </c>
      <c r="AB695">
        <v>5.4186200753186711E-7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3.9462242827253829E-3</v>
      </c>
      <c r="AL695">
        <f t="shared" si="42"/>
        <v>0.85659999999999969</v>
      </c>
      <c r="AM695">
        <f t="shared" si="43"/>
        <v>9.999999999999998E-4</v>
      </c>
      <c r="AN695">
        <f t="shared" si="45"/>
        <v>1.7599999999999994E-2</v>
      </c>
      <c r="AO695">
        <f t="shared" si="44"/>
        <v>2.1349904958763093E-2</v>
      </c>
    </row>
    <row r="696" spans="1:41" x14ac:dyDescent="0.25">
      <c r="A696" s="2">
        <v>813</v>
      </c>
      <c r="B696" t="s">
        <v>343</v>
      </c>
      <c r="C696">
        <v>10.019279441641135</v>
      </c>
      <c r="D696">
        <v>7.7242632927388168</v>
      </c>
      <c r="E696">
        <v>0.8582514769709797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0.16610391839132849</v>
      </c>
      <c r="X696">
        <v>1.0003844938022474E-2</v>
      </c>
      <c r="Y696">
        <v>1.2604253537584547</v>
      </c>
      <c r="Z696">
        <v>0</v>
      </c>
      <c r="AA696">
        <v>2.161203399143679E-4</v>
      </c>
      <c r="AB696">
        <v>1.5434503618663243E-5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L696">
        <f t="shared" si="42"/>
        <v>0.85659999999999992</v>
      </c>
      <c r="AM696">
        <f t="shared" si="43"/>
        <v>1.0000000000000002E-3</v>
      </c>
      <c r="AN696">
        <f t="shared" si="45"/>
        <v>1.7600000000000001E-2</v>
      </c>
      <c r="AO696">
        <f t="shared" si="44"/>
        <v>1.0019279441641138E-2</v>
      </c>
    </row>
    <row r="697" spans="1:41" x14ac:dyDescent="0.25">
      <c r="A697" s="2">
        <v>814</v>
      </c>
      <c r="B697" t="s">
        <v>306</v>
      </c>
      <c r="C697">
        <v>78.967965117690042</v>
      </c>
      <c r="D697">
        <v>66.967516716212103</v>
      </c>
      <c r="E697">
        <v>0.676442203601201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1.2834334380429178</v>
      </c>
      <c r="X697">
        <v>7.7210485828478767E-2</v>
      </c>
      <c r="Y697">
        <v>9.9341700118054082</v>
      </c>
      <c r="Z697">
        <v>0</v>
      </c>
      <c r="AA697">
        <v>2.743478291073706E-2</v>
      </c>
      <c r="AB697">
        <v>1.757479289211289E-3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L697">
        <f t="shared" si="42"/>
        <v>0.85660000000000014</v>
      </c>
      <c r="AM697">
        <f t="shared" si="43"/>
        <v>1.0000000000000002E-3</v>
      </c>
      <c r="AN697">
        <f t="shared" si="45"/>
        <v>1.7600000000000001E-2</v>
      </c>
      <c r="AO697">
        <f t="shared" si="44"/>
        <v>7.8967965117690053E-2</v>
      </c>
    </row>
    <row r="698" spans="1:41" x14ac:dyDescent="0.25">
      <c r="A698" s="2">
        <v>815</v>
      </c>
      <c r="B698" t="s">
        <v>306</v>
      </c>
      <c r="C698">
        <v>0.45199229737140739</v>
      </c>
      <c r="D698">
        <v>0.34845894173551284</v>
      </c>
      <c r="E698">
        <v>3.8717660192834763E-2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7.503072136365363E-3</v>
      </c>
      <c r="X698">
        <v>4.5199229737140741E-4</v>
      </c>
      <c r="Y698">
        <v>5.6860631009323051E-2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L698">
        <f t="shared" si="42"/>
        <v>0.85660000000000003</v>
      </c>
      <c r="AM698">
        <f t="shared" si="43"/>
        <v>1E-3</v>
      </c>
      <c r="AN698">
        <f t="shared" si="45"/>
        <v>1.7600000000000001E-2</v>
      </c>
      <c r="AO698">
        <f t="shared" si="44"/>
        <v>4.5199229737140741E-4</v>
      </c>
    </row>
    <row r="699" spans="1:41" x14ac:dyDescent="0.25">
      <c r="A699" s="2">
        <v>816</v>
      </c>
      <c r="B699" t="s">
        <v>306</v>
      </c>
      <c r="C699">
        <v>99.610824977435186</v>
      </c>
      <c r="D699">
        <v>95.751307722700588</v>
      </c>
      <c r="E699">
        <v>2.1063667351317434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1.6215437170664502</v>
      </c>
      <c r="X699">
        <v>9.5966075252220701E-2</v>
      </c>
      <c r="Y699">
        <v>0</v>
      </c>
      <c r="Z699">
        <v>0</v>
      </c>
      <c r="AA699">
        <v>3.1995977558974022E-2</v>
      </c>
      <c r="AB699">
        <v>3.6447497252144758E-3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L699">
        <f t="shared" si="42"/>
        <v>0.98240000000000005</v>
      </c>
      <c r="AM699">
        <f t="shared" si="43"/>
        <v>9.999999999999998E-4</v>
      </c>
      <c r="AN699">
        <f t="shared" si="45"/>
        <v>1.7600000000000001E-2</v>
      </c>
      <c r="AO699">
        <f t="shared" si="44"/>
        <v>9.9610824977435175E-2</v>
      </c>
    </row>
    <row r="700" spans="1:41" x14ac:dyDescent="0.25">
      <c r="A700" s="2">
        <v>817</v>
      </c>
      <c r="B700" t="s">
        <v>306</v>
      </c>
      <c r="C700">
        <v>0.93157173076968625</v>
      </c>
      <c r="D700">
        <v>0.92225607831208944</v>
      </c>
      <c r="E700">
        <v>9.3156524575967684E-3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L700">
        <f t="shared" si="42"/>
        <v>1</v>
      </c>
      <c r="AM700">
        <f t="shared" si="43"/>
        <v>0</v>
      </c>
      <c r="AN700">
        <f t="shared" si="45"/>
        <v>0</v>
      </c>
      <c r="AO700">
        <f t="shared" si="44"/>
        <v>0</v>
      </c>
    </row>
    <row r="701" spans="1:41" x14ac:dyDescent="0.25">
      <c r="A701" s="2">
        <v>818</v>
      </c>
      <c r="B701" t="s">
        <v>306</v>
      </c>
      <c r="C701">
        <v>15252.223996629647</v>
      </c>
      <c r="D701">
        <v>12934.403122806434</v>
      </c>
      <c r="E701">
        <v>130.65195270652492</v>
      </c>
      <c r="F701">
        <v>2.8955615180283525</v>
      </c>
      <c r="G701">
        <v>1.7541576365266709</v>
      </c>
      <c r="H701">
        <v>15.991669359651489</v>
      </c>
      <c r="I701">
        <v>9.7139482817247504</v>
      </c>
      <c r="J701">
        <v>1.0452856548426861</v>
      </c>
      <c r="K701">
        <v>0.63678325161584637</v>
      </c>
      <c r="L701">
        <v>6.1515665061757243</v>
      </c>
      <c r="M701">
        <v>3.7305886121283778</v>
      </c>
      <c r="N701">
        <v>3.6825294387249885</v>
      </c>
      <c r="O701">
        <v>0.81099759750916756</v>
      </c>
      <c r="P701">
        <v>0.49260592364213113</v>
      </c>
      <c r="Q701">
        <v>6.9145049302814998</v>
      </c>
      <c r="R701">
        <v>4.1991650271648737</v>
      </c>
      <c r="S701">
        <v>1.8022167498561694E-2</v>
      </c>
      <c r="T701">
        <v>0.59473152144514663</v>
      </c>
      <c r="U701">
        <v>8.4103448326621214E-2</v>
      </c>
      <c r="V701">
        <v>0</v>
      </c>
      <c r="W701">
        <v>253.1869183440522</v>
      </c>
      <c r="X701">
        <v>15.252223996629651</v>
      </c>
      <c r="Y701">
        <v>1680.2307054475712</v>
      </c>
      <c r="Z701">
        <v>114.32033270920991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65.462519743942238</v>
      </c>
      <c r="AL701">
        <f t="shared" si="42"/>
        <v>0.85660000000000014</v>
      </c>
      <c r="AM701">
        <f t="shared" si="43"/>
        <v>1.0000000000000002E-3</v>
      </c>
      <c r="AN701">
        <f t="shared" si="45"/>
        <v>1.7600000000000001E-2</v>
      </c>
      <c r="AO701">
        <f t="shared" si="44"/>
        <v>15.252223996629651</v>
      </c>
    </row>
    <row r="702" spans="1:41" x14ac:dyDescent="0.25">
      <c r="A702" s="2">
        <v>819</v>
      </c>
      <c r="B702" t="s">
        <v>306</v>
      </c>
      <c r="C702">
        <v>3.1167558208565578</v>
      </c>
      <c r="D702">
        <v>2.9990797247250809</v>
      </c>
      <c r="E702">
        <v>6.2821193684401228E-2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5.1738146626218853E-2</v>
      </c>
      <c r="X702">
        <v>3.1167558208565573E-3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L702">
        <f t="shared" si="42"/>
        <v>0.98239999999999994</v>
      </c>
      <c r="AM702">
        <f t="shared" si="43"/>
        <v>9.999999999999998E-4</v>
      </c>
      <c r="AN702">
        <f t="shared" si="45"/>
        <v>1.7599999999999998E-2</v>
      </c>
      <c r="AO702">
        <f t="shared" si="44"/>
        <v>3.1167558208565573E-3</v>
      </c>
    </row>
    <row r="703" spans="1:41" x14ac:dyDescent="0.25">
      <c r="A703" s="2">
        <v>820</v>
      </c>
      <c r="B703" t="s">
        <v>306</v>
      </c>
      <c r="C703">
        <v>19.154828154407756</v>
      </c>
      <c r="D703">
        <v>16.2439213756881</v>
      </c>
      <c r="E703">
        <v>0.16410442137758405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0.31795936176745071</v>
      </c>
      <c r="X703">
        <v>1.9149652572458889E-2</v>
      </c>
      <c r="Y703">
        <v>2.409677381824495</v>
      </c>
      <c r="Z703">
        <v>0</v>
      </c>
      <c r="AA703">
        <v>1.07855957180275E-5</v>
      </c>
      <c r="AB703">
        <v>5.1755819488596336E-6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L703">
        <f t="shared" si="42"/>
        <v>0.85659999999999992</v>
      </c>
      <c r="AM703">
        <f t="shared" si="43"/>
        <v>9.9999999999999959E-4</v>
      </c>
      <c r="AN703">
        <f t="shared" si="45"/>
        <v>1.7599999999999998E-2</v>
      </c>
      <c r="AO703">
        <f t="shared" si="44"/>
        <v>1.9154828154407749E-2</v>
      </c>
    </row>
    <row r="704" spans="1:41" x14ac:dyDescent="0.25">
      <c r="A704" s="2">
        <v>821</v>
      </c>
      <c r="B704" t="s">
        <v>113</v>
      </c>
      <c r="C704">
        <v>3.1775738552260311</v>
      </c>
      <c r="D704">
        <v>3.1458096600132932</v>
      </c>
      <c r="E704">
        <v>3.1764195212738038E-2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L704">
        <f t="shared" si="42"/>
        <v>1</v>
      </c>
      <c r="AM704">
        <f t="shared" si="43"/>
        <v>0</v>
      </c>
      <c r="AN704">
        <f t="shared" si="45"/>
        <v>0</v>
      </c>
      <c r="AO704">
        <f t="shared" si="44"/>
        <v>0</v>
      </c>
    </row>
    <row r="705" spans="1:41" x14ac:dyDescent="0.25">
      <c r="A705" s="2">
        <v>822</v>
      </c>
      <c r="B705" t="s">
        <v>113</v>
      </c>
      <c r="C705">
        <v>17176.850838077651</v>
      </c>
      <c r="D705">
        <v>15311.538761762686</v>
      </c>
      <c r="E705">
        <v>154.66184742316577</v>
      </c>
      <c r="F705">
        <v>14.09673928847169</v>
      </c>
      <c r="G705">
        <v>2.4623365918649389</v>
      </c>
      <c r="H705">
        <v>5.3219672820113342</v>
      </c>
      <c r="I705">
        <v>0.92960123876699985</v>
      </c>
      <c r="J705">
        <v>23.090631594752853</v>
      </c>
      <c r="K705">
        <v>4.032698961914333</v>
      </c>
      <c r="L705">
        <v>291.95123947487878</v>
      </c>
      <c r="M705">
        <v>50.989737542241528</v>
      </c>
      <c r="N705">
        <v>54.878569529970328</v>
      </c>
      <c r="O705">
        <v>12.455550376177495</v>
      </c>
      <c r="P705">
        <v>2.1757096436752508</v>
      </c>
      <c r="Q705">
        <v>607.66383556295966</v>
      </c>
      <c r="R705">
        <v>0</v>
      </c>
      <c r="S705">
        <v>60.447724733571086</v>
      </c>
      <c r="T705">
        <v>0.55001409698051684</v>
      </c>
      <c r="U705">
        <v>3.7759518332756534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94.334768912828679</v>
      </c>
      <c r="AB705">
        <v>17.176850838077652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464.31630138938243</v>
      </c>
      <c r="AL705">
        <f t="shared" si="42"/>
        <v>0.90040955440448778</v>
      </c>
      <c r="AM705">
        <f t="shared" si="43"/>
        <v>1E-3</v>
      </c>
      <c r="AN705">
        <f t="shared" si="45"/>
        <v>6.4919711303370771E-3</v>
      </c>
      <c r="AO705">
        <f t="shared" si="44"/>
        <v>17.176850838077652</v>
      </c>
    </row>
    <row r="706" spans="1:41" x14ac:dyDescent="0.25">
      <c r="A706" s="2">
        <v>823</v>
      </c>
      <c r="B706" t="s">
        <v>113</v>
      </c>
      <c r="C706">
        <v>305.93188978920193</v>
      </c>
      <c r="D706">
        <v>297.93156835214177</v>
      </c>
      <c r="E706">
        <v>3.0094040923342393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3.6323052006505616</v>
      </c>
      <c r="R706">
        <v>0</v>
      </c>
      <c r="S706">
        <v>0.26221400588301935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0.65268138478152571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0.44371675341080896</v>
      </c>
      <c r="AL706">
        <f t="shared" si="42"/>
        <v>0.98368618143023656</v>
      </c>
      <c r="AM706">
        <f t="shared" si="43"/>
        <v>0</v>
      </c>
      <c r="AN706">
        <f t="shared" si="45"/>
        <v>0</v>
      </c>
      <c r="AO706">
        <f t="shared" si="44"/>
        <v>0</v>
      </c>
    </row>
    <row r="707" spans="1:41" x14ac:dyDescent="0.25">
      <c r="A707" s="2">
        <v>824</v>
      </c>
      <c r="B707" t="s">
        <v>113</v>
      </c>
      <c r="C707">
        <v>15.764504984178528</v>
      </c>
      <c r="D707">
        <v>13.368841789003005</v>
      </c>
      <c r="E707">
        <v>0.13503318044432397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1.8037544069320921</v>
      </c>
      <c r="R707">
        <v>0</v>
      </c>
      <c r="S707">
        <v>0.17942032007756664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0.26169078273736357</v>
      </c>
      <c r="AB707">
        <v>1.5764504984178529E-2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L707">
        <f t="shared" ref="AL707:AL770" si="46">(D707+E707)/C707</f>
        <v>0.85660000000000014</v>
      </c>
      <c r="AM707">
        <f t="shared" ref="AM707:AM770" si="47">(SUM(X707,AB707,AE707))/C707</f>
        <v>1E-3</v>
      </c>
      <c r="AN707">
        <f t="shared" si="45"/>
        <v>1.7600000000000001E-2</v>
      </c>
      <c r="AO707">
        <f t="shared" ref="AO707:AO770" si="48">SUM(X707,AB707,AE707)</f>
        <v>1.5764504984178529E-2</v>
      </c>
    </row>
    <row r="708" spans="1:41" x14ac:dyDescent="0.25">
      <c r="A708" s="2">
        <v>825</v>
      </c>
      <c r="B708" t="s">
        <v>113</v>
      </c>
      <c r="C708">
        <v>9.6110214233767444</v>
      </c>
      <c r="D708">
        <v>9.5149111706204295</v>
      </c>
      <c r="E708">
        <v>9.6110252756314449E-2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L708">
        <f t="shared" si="46"/>
        <v>1</v>
      </c>
      <c r="AM708">
        <f t="shared" si="47"/>
        <v>0</v>
      </c>
      <c r="AN708">
        <f t="shared" si="45"/>
        <v>0</v>
      </c>
      <c r="AO708">
        <f t="shared" si="48"/>
        <v>0</v>
      </c>
    </row>
    <row r="709" spans="1:41" x14ac:dyDescent="0.25">
      <c r="A709" s="2">
        <v>826</v>
      </c>
      <c r="B709" t="s">
        <v>113</v>
      </c>
      <c r="C709">
        <v>55.861124295400025</v>
      </c>
      <c r="D709">
        <v>54.170136923710551</v>
      </c>
      <c r="E709">
        <v>0.54717324066356343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0.15652513184886013</v>
      </c>
      <c r="R709">
        <v>0</v>
      </c>
      <c r="S709">
        <v>1.5570367888433358E-2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0.19482052859913856</v>
      </c>
      <c r="AB709">
        <v>5.5861124295400029E-2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0.72103697839408409</v>
      </c>
      <c r="AL709">
        <f t="shared" si="46"/>
        <v>0.97952396867314573</v>
      </c>
      <c r="AM709">
        <f t="shared" si="47"/>
        <v>1E-3</v>
      </c>
      <c r="AN709">
        <f t="shared" si="45"/>
        <v>4.4875869588464649E-3</v>
      </c>
      <c r="AO709">
        <f t="shared" si="48"/>
        <v>5.5861124295400029E-2</v>
      </c>
    </row>
    <row r="710" spans="1:41" x14ac:dyDescent="0.25">
      <c r="A710" s="2">
        <v>827</v>
      </c>
      <c r="B710" t="s">
        <v>113</v>
      </c>
      <c r="C710">
        <v>43.099249259060031</v>
      </c>
      <c r="D710">
        <v>36.549628668750813</v>
      </c>
      <c r="E710">
        <v>0.36918824656000249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4.8836172086297642</v>
      </c>
      <c r="R710">
        <v>0</v>
      </c>
      <c r="S710">
        <v>0.48579880515870194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0.18918062157176679</v>
      </c>
      <c r="AB710">
        <v>4.3099249259060023E-2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0.57873645912991512</v>
      </c>
      <c r="AL710">
        <f t="shared" si="46"/>
        <v>0.85659999999999981</v>
      </c>
      <c r="AM710">
        <f t="shared" si="47"/>
        <v>9.999999999999998E-4</v>
      </c>
      <c r="AN710">
        <f t="shared" si="45"/>
        <v>5.3894180252338974E-3</v>
      </c>
      <c r="AO710">
        <f t="shared" si="48"/>
        <v>4.3099249259060023E-2</v>
      </c>
    </row>
    <row r="711" spans="1:41" x14ac:dyDescent="0.25">
      <c r="A711" s="2">
        <v>828</v>
      </c>
      <c r="B711" t="s">
        <v>24</v>
      </c>
      <c r="C711">
        <v>0.21763510128629318</v>
      </c>
      <c r="D711">
        <v>0.21545944802700753</v>
      </c>
      <c r="E711">
        <v>2.1756532592856473E-3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L711">
        <f t="shared" si="46"/>
        <v>1</v>
      </c>
      <c r="AM711">
        <f t="shared" si="47"/>
        <v>0</v>
      </c>
      <c r="AN711">
        <f t="shared" si="45"/>
        <v>0</v>
      </c>
      <c r="AO711">
        <f t="shared" si="48"/>
        <v>0</v>
      </c>
    </row>
    <row r="712" spans="1:41" x14ac:dyDescent="0.25">
      <c r="A712" s="2">
        <v>829</v>
      </c>
      <c r="B712" t="s">
        <v>24</v>
      </c>
      <c r="C712">
        <v>0.44291746196543985</v>
      </c>
      <c r="D712">
        <v>0.43848829178645043</v>
      </c>
      <c r="E712">
        <v>4.4291701789893898E-3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L712">
        <f t="shared" si="46"/>
        <v>1</v>
      </c>
      <c r="AM712">
        <f t="shared" si="47"/>
        <v>0</v>
      </c>
      <c r="AN712">
        <f t="shared" si="45"/>
        <v>0</v>
      </c>
      <c r="AO712">
        <f t="shared" si="48"/>
        <v>0</v>
      </c>
    </row>
    <row r="713" spans="1:41" x14ac:dyDescent="0.25">
      <c r="A713" s="2">
        <v>830</v>
      </c>
      <c r="B713" t="s">
        <v>24</v>
      </c>
      <c r="C713">
        <v>6.4282080912802435</v>
      </c>
      <c r="D713">
        <v>6.3639260471039414</v>
      </c>
      <c r="E713">
        <v>6.4282044176302205E-2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L713">
        <f t="shared" si="46"/>
        <v>1</v>
      </c>
      <c r="AM713">
        <f t="shared" si="47"/>
        <v>0</v>
      </c>
      <c r="AN713">
        <f t="shared" si="45"/>
        <v>0</v>
      </c>
      <c r="AO713">
        <f t="shared" si="48"/>
        <v>0</v>
      </c>
    </row>
    <row r="714" spans="1:41" x14ac:dyDescent="0.25">
      <c r="A714" s="2">
        <v>831</v>
      </c>
      <c r="B714" t="s">
        <v>24</v>
      </c>
      <c r="C714">
        <v>6335.6198912782638</v>
      </c>
      <c r="D714">
        <v>5372.82100925745</v>
      </c>
      <c r="E714">
        <v>54.270989611511439</v>
      </c>
      <c r="F714">
        <v>0.32941282400036304</v>
      </c>
      <c r="G714">
        <v>16.60865140171202</v>
      </c>
      <c r="H714">
        <v>8.8447306421738439E-2</v>
      </c>
      <c r="I714">
        <v>4.4584513065939646</v>
      </c>
      <c r="J714">
        <v>8.8373661703652073E-3</v>
      </c>
      <c r="K714">
        <v>0.44768624124708406</v>
      </c>
      <c r="L714">
        <v>1.8773512271026334</v>
      </c>
      <c r="M714">
        <v>94.648640917391674</v>
      </c>
      <c r="N714">
        <v>15.643169147599625</v>
      </c>
      <c r="O714">
        <v>0.31932349762252948</v>
      </c>
      <c r="P714">
        <v>16.098736110129131</v>
      </c>
      <c r="Q714">
        <v>568.47197006613919</v>
      </c>
      <c r="R714">
        <v>0</v>
      </c>
      <c r="S714">
        <v>57.573253439465063</v>
      </c>
      <c r="T714">
        <v>1.3992496436411577E-2</v>
      </c>
      <c r="U714">
        <v>1.6208466003630653</v>
      </c>
      <c r="V714">
        <v>0</v>
      </c>
      <c r="W714">
        <v>0</v>
      </c>
      <c r="X714">
        <v>0</v>
      </c>
      <c r="Y714">
        <v>1.200521865803071</v>
      </c>
      <c r="Z714">
        <v>0</v>
      </c>
      <c r="AA714">
        <v>105.1712901952192</v>
      </c>
      <c r="AB714">
        <v>6.3356198912782649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17.611690508607676</v>
      </c>
      <c r="AL714">
        <f t="shared" si="46"/>
        <v>0.85660000000000003</v>
      </c>
      <c r="AM714">
        <f t="shared" si="47"/>
        <v>1.0000000000000002E-3</v>
      </c>
      <c r="AN714">
        <f t="shared" si="45"/>
        <v>1.7600000000000005E-2</v>
      </c>
      <c r="AO714">
        <f t="shared" si="48"/>
        <v>6.3356198912782649</v>
      </c>
    </row>
    <row r="715" spans="1:41" x14ac:dyDescent="0.25">
      <c r="A715" s="2">
        <v>832</v>
      </c>
      <c r="B715" t="s">
        <v>24</v>
      </c>
      <c r="C715">
        <v>10702.156921789012</v>
      </c>
      <c r="D715">
        <v>10441.363887765092</v>
      </c>
      <c r="E715">
        <v>105.46816226762947</v>
      </c>
      <c r="F715">
        <v>7.1256883449883665E-2</v>
      </c>
      <c r="G715">
        <v>3.5931039941387088</v>
      </c>
      <c r="H715">
        <v>1.9522434089316542E-2</v>
      </c>
      <c r="I715">
        <v>0.96440822448980312</v>
      </c>
      <c r="J715">
        <v>1.9522435065438247E-3</v>
      </c>
      <c r="K715">
        <v>9.6636047765995173E-2</v>
      </c>
      <c r="L715">
        <v>0.40606663881900107</v>
      </c>
      <c r="M715">
        <v>20.475128872875185</v>
      </c>
      <c r="N715">
        <v>3.3842139493830223</v>
      </c>
      <c r="O715">
        <v>6.930464296931714E-2</v>
      </c>
      <c r="P715">
        <v>3.4828023391462408</v>
      </c>
      <c r="Q715">
        <v>97.743885160603611</v>
      </c>
      <c r="R715">
        <v>0</v>
      </c>
      <c r="S715">
        <v>9.8999507664658353</v>
      </c>
      <c r="T715">
        <v>2.9283651133974807E-3</v>
      </c>
      <c r="U715">
        <v>0.35042769190323092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2.3150060500199023</v>
      </c>
      <c r="AB715">
        <v>10.702156921789012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1.7461205297621694</v>
      </c>
      <c r="AL715">
        <f t="shared" si="46"/>
        <v>0.98548658248132603</v>
      </c>
      <c r="AM715">
        <f t="shared" si="47"/>
        <v>1E-3</v>
      </c>
      <c r="AN715">
        <f t="shared" si="45"/>
        <v>1.2163121010968056E-3</v>
      </c>
      <c r="AO715">
        <f t="shared" si="48"/>
        <v>10.702156921789012</v>
      </c>
    </row>
    <row r="716" spans="1:41" x14ac:dyDescent="0.25">
      <c r="A716" s="2">
        <v>833</v>
      </c>
      <c r="B716" t="s">
        <v>24</v>
      </c>
      <c r="C716">
        <v>12.615412470947442</v>
      </c>
      <c r="D716">
        <v>10.698298812963852</v>
      </c>
      <c r="E716">
        <v>0.10806350964972597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1.6426834675149242</v>
      </c>
      <c r="R716">
        <v>0</v>
      </c>
      <c r="S716">
        <v>0.16636668081893932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L716">
        <f t="shared" si="46"/>
        <v>0.85660000000000003</v>
      </c>
      <c r="AM716">
        <f t="shared" si="47"/>
        <v>0</v>
      </c>
      <c r="AN716">
        <f t="shared" si="45"/>
        <v>0</v>
      </c>
      <c r="AO716">
        <f t="shared" si="48"/>
        <v>0</v>
      </c>
    </row>
    <row r="717" spans="1:41" x14ac:dyDescent="0.25">
      <c r="A717" s="2">
        <v>834</v>
      </c>
      <c r="B717" t="s">
        <v>25</v>
      </c>
      <c r="C717">
        <v>0.21763510128629318</v>
      </c>
      <c r="D717">
        <v>0.21545944802700753</v>
      </c>
      <c r="E717">
        <v>2.1756532592856473E-3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L717">
        <f t="shared" si="46"/>
        <v>1</v>
      </c>
      <c r="AM717">
        <f t="shared" si="47"/>
        <v>0</v>
      </c>
      <c r="AN717">
        <f t="shared" si="45"/>
        <v>0</v>
      </c>
      <c r="AO717">
        <f t="shared" si="48"/>
        <v>0</v>
      </c>
    </row>
    <row r="718" spans="1:41" x14ac:dyDescent="0.25">
      <c r="A718" s="2">
        <v>835</v>
      </c>
      <c r="B718" t="s">
        <v>25</v>
      </c>
      <c r="C718">
        <v>5.0982340034291589</v>
      </c>
      <c r="D718">
        <v>5.047251692530712</v>
      </c>
      <c r="E718">
        <v>5.098231089844657E-2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L718">
        <f t="shared" si="46"/>
        <v>1</v>
      </c>
      <c r="AM718">
        <f t="shared" si="47"/>
        <v>0</v>
      </c>
      <c r="AN718">
        <f t="shared" si="45"/>
        <v>0</v>
      </c>
      <c r="AO718">
        <f t="shared" si="48"/>
        <v>0</v>
      </c>
    </row>
    <row r="719" spans="1:41" x14ac:dyDescent="0.25">
      <c r="A719" s="2">
        <v>836</v>
      </c>
      <c r="B719" t="s">
        <v>25</v>
      </c>
      <c r="C719">
        <v>5.6269634932634123</v>
      </c>
      <c r="D719">
        <v>4.3380512354964953</v>
      </c>
      <c r="E719">
        <v>0.48200569283294392</v>
      </c>
      <c r="F719">
        <v>5.004029475041428E-4</v>
      </c>
      <c r="G719">
        <v>2.5229647157269379E-2</v>
      </c>
      <c r="H719">
        <v>1.3433786058145478E-4</v>
      </c>
      <c r="I719">
        <v>6.7727244981490827E-3</v>
      </c>
      <c r="J719">
        <v>1.3530432001009837E-5</v>
      </c>
      <c r="K719">
        <v>6.80015744903113E-4</v>
      </c>
      <c r="L719">
        <v>2.8517988191712595E-3</v>
      </c>
      <c r="M719">
        <v>0.1437779389083132</v>
      </c>
      <c r="N719">
        <v>2.3763007802786281E-2</v>
      </c>
      <c r="O719">
        <v>4.8508829758039761E-4</v>
      </c>
      <c r="P719">
        <v>2.4455067096728046E-2</v>
      </c>
      <c r="Q719">
        <v>0.52281073855467142</v>
      </c>
      <c r="R719">
        <v>0</v>
      </c>
      <c r="S719">
        <v>5.2948837797121812E-2</v>
      </c>
      <c r="T719">
        <v>2.1262108173588641E-5</v>
      </c>
      <c r="U719">
        <v>2.462166909018927E-3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L719">
        <f t="shared" si="46"/>
        <v>0.85660000000000003</v>
      </c>
      <c r="AM719">
        <f t="shared" si="47"/>
        <v>0</v>
      </c>
      <c r="AN719">
        <f t="shared" si="45"/>
        <v>0</v>
      </c>
      <c r="AO719">
        <f t="shared" si="48"/>
        <v>0</v>
      </c>
    </row>
    <row r="720" spans="1:41" x14ac:dyDescent="0.25">
      <c r="A720" s="2">
        <v>837</v>
      </c>
      <c r="B720" t="s">
        <v>25</v>
      </c>
      <c r="C720">
        <v>10318.809619970569</v>
      </c>
      <c r="D720">
        <v>8750.7012838675946</v>
      </c>
      <c r="E720">
        <v>88.391036599198529</v>
      </c>
      <c r="F720">
        <v>0.59280756027191583</v>
      </c>
      <c r="G720">
        <v>29.888739598203351</v>
      </c>
      <c r="H720">
        <v>0.15916876366791216</v>
      </c>
      <c r="I720">
        <v>8.0233781112607545</v>
      </c>
      <c r="J720">
        <v>1.5903623347335104E-2</v>
      </c>
      <c r="K720">
        <v>0.80565105273708404</v>
      </c>
      <c r="L720">
        <v>3.3784598522824152</v>
      </c>
      <c r="M720">
        <v>170.32861448414585</v>
      </c>
      <c r="N720">
        <v>28.15126874750699</v>
      </c>
      <c r="O720">
        <v>0.57465092361704184</v>
      </c>
      <c r="P720">
        <v>28.971101856364058</v>
      </c>
      <c r="Q720">
        <v>954.57394790078092</v>
      </c>
      <c r="R720">
        <v>0</v>
      </c>
      <c r="S720">
        <v>96.676583407988005</v>
      </c>
      <c r="T720">
        <v>2.5180736966613916E-2</v>
      </c>
      <c r="U720">
        <v>2.9168570520958195</v>
      </c>
      <c r="V720">
        <v>0</v>
      </c>
      <c r="W720">
        <v>0</v>
      </c>
      <c r="X720">
        <v>0</v>
      </c>
      <c r="Y720">
        <v>11.270895334916791</v>
      </c>
      <c r="Z720">
        <v>0</v>
      </c>
      <c r="AA720">
        <v>107.54381922200832</v>
      </c>
      <c r="AB720">
        <v>10.318809619970573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25.501461655647127</v>
      </c>
      <c r="AL720">
        <f t="shared" si="46"/>
        <v>0.85660000000000036</v>
      </c>
      <c r="AM720">
        <f t="shared" si="47"/>
        <v>1.0000000000000005E-3</v>
      </c>
      <c r="AN720">
        <f t="shared" si="45"/>
        <v>1.1422114873974685E-2</v>
      </c>
      <c r="AO720">
        <f t="shared" si="48"/>
        <v>10.318809619970573</v>
      </c>
    </row>
    <row r="721" spans="1:41" x14ac:dyDescent="0.25">
      <c r="A721" s="2">
        <v>838</v>
      </c>
      <c r="B721" t="s">
        <v>25</v>
      </c>
      <c r="C721">
        <v>7389.6291788043836</v>
      </c>
      <c r="D721">
        <v>7310.0308563671024</v>
      </c>
      <c r="E721">
        <v>73.838583620681206</v>
      </c>
      <c r="F721">
        <v>5.2897123195101174E-3</v>
      </c>
      <c r="G721">
        <v>0.26673193581984489</v>
      </c>
      <c r="H721">
        <v>1.449236271773132E-3</v>
      </c>
      <c r="I721">
        <v>7.1592270376356432E-2</v>
      </c>
      <c r="J721">
        <v>1.4492363442349454E-4</v>
      </c>
      <c r="K721">
        <v>7.1737194728151875E-3</v>
      </c>
      <c r="L721">
        <v>3.0144115177499275E-2</v>
      </c>
      <c r="M721">
        <v>1.5199590018356604</v>
      </c>
      <c r="N721">
        <v>0.2512251077118724</v>
      </c>
      <c r="O721">
        <v>5.1447889097182451E-3</v>
      </c>
      <c r="P721">
        <v>0.25854375813050806</v>
      </c>
      <c r="Q721">
        <v>2.2674872257011018</v>
      </c>
      <c r="R721">
        <v>0</v>
      </c>
      <c r="S721">
        <v>0.22966154722770266</v>
      </c>
      <c r="T721">
        <v>2.1738544076596974E-4</v>
      </c>
      <c r="U721">
        <v>2.6013791078327637E-2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3.8159440384943448E-2</v>
      </c>
      <c r="AB721">
        <v>0.7808008571073044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L721">
        <f t="shared" si="46"/>
        <v>0.99922056456728292</v>
      </c>
      <c r="AM721">
        <f t="shared" si="47"/>
        <v>1.0566171024479408E-4</v>
      </c>
      <c r="AN721">
        <f t="shared" si="45"/>
        <v>1.1082562841465244E-4</v>
      </c>
      <c r="AO721">
        <f t="shared" si="48"/>
        <v>0.7808008571073044</v>
      </c>
    </row>
    <row r="722" spans="1:41" x14ac:dyDescent="0.25">
      <c r="A722" s="2">
        <v>839</v>
      </c>
      <c r="B722" t="s">
        <v>25</v>
      </c>
      <c r="C722">
        <v>8.3041916098948789</v>
      </c>
      <c r="D722">
        <v>7.0422369024681313</v>
      </c>
      <c r="E722">
        <v>7.1133630567820308E-2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0.94859598656052613</v>
      </c>
      <c r="R722">
        <v>0</v>
      </c>
      <c r="S722">
        <v>9.6071317964249295E-2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0.13784958072425496</v>
      </c>
      <c r="AB722">
        <v>8.3041916098948766E-3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L722">
        <f t="shared" si="46"/>
        <v>0.85659999999999981</v>
      </c>
      <c r="AM722">
        <f t="shared" si="47"/>
        <v>9.999999999999998E-4</v>
      </c>
      <c r="AN722">
        <f t="shared" si="45"/>
        <v>1.7599999999999994E-2</v>
      </c>
      <c r="AO722">
        <f t="shared" si="48"/>
        <v>8.3041916098948766E-3</v>
      </c>
    </row>
    <row r="723" spans="1:41" x14ac:dyDescent="0.25">
      <c r="A723" s="2">
        <v>840</v>
      </c>
      <c r="B723" t="s">
        <v>15</v>
      </c>
      <c r="C723">
        <v>5128.90576762807</v>
      </c>
      <c r="D723">
        <v>4349.4865011061911</v>
      </c>
      <c r="E723">
        <v>43.934179444014504</v>
      </c>
      <c r="F723">
        <v>0.32364524088285612</v>
      </c>
      <c r="G723">
        <v>16.317760061827592</v>
      </c>
      <c r="H723">
        <v>8.6885597825565417E-2</v>
      </c>
      <c r="I723">
        <v>4.3803899688631089</v>
      </c>
      <c r="J723">
        <v>8.7510674068914801E-3</v>
      </c>
      <c r="K723">
        <v>0.43981327580305818</v>
      </c>
      <c r="L723">
        <v>1.8444557938429917</v>
      </c>
      <c r="M723">
        <v>92.991150239450448</v>
      </c>
      <c r="N723">
        <v>15.369182821150916</v>
      </c>
      <c r="O723">
        <v>0.31374019618172327</v>
      </c>
      <c r="P723">
        <v>15.816785494177028</v>
      </c>
      <c r="Q723">
        <v>439.92609264362221</v>
      </c>
      <c r="R723">
        <v>0</v>
      </c>
      <c r="S723">
        <v>44.554508169638282</v>
      </c>
      <c r="T723">
        <v>1.3751677834514494E-2</v>
      </c>
      <c r="U723">
        <v>1.5924538541144997</v>
      </c>
      <c r="V723">
        <v>0</v>
      </c>
      <c r="W723">
        <v>0</v>
      </c>
      <c r="X723">
        <v>0</v>
      </c>
      <c r="Y723">
        <v>0.39574057146848135</v>
      </c>
      <c r="Z723">
        <v>0</v>
      </c>
      <c r="AA723">
        <v>85.139835742625976</v>
      </c>
      <c r="AB723">
        <v>5.1289057676280709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10.841238893521032</v>
      </c>
      <c r="AL723">
        <f t="shared" si="46"/>
        <v>0.85660000000000014</v>
      </c>
      <c r="AM723">
        <f t="shared" si="47"/>
        <v>1.0000000000000002E-3</v>
      </c>
      <c r="AN723">
        <f t="shared" si="45"/>
        <v>1.7600000000000005E-2</v>
      </c>
      <c r="AO723">
        <f t="shared" si="48"/>
        <v>5.1289057676280709</v>
      </c>
    </row>
    <row r="724" spans="1:41" x14ac:dyDescent="0.25">
      <c r="A724" s="2">
        <v>841</v>
      </c>
      <c r="B724" t="s">
        <v>15</v>
      </c>
      <c r="C724">
        <v>4537.0630200020296</v>
      </c>
      <c r="D724">
        <v>3847.5840576775099</v>
      </c>
      <c r="E724">
        <v>38.864125256229819</v>
      </c>
      <c r="F724">
        <v>0.35282271292760653</v>
      </c>
      <c r="G724">
        <v>17.791404621357881</v>
      </c>
      <c r="H724">
        <v>9.4692811796582038E-2</v>
      </c>
      <c r="I724">
        <v>4.7760808955249665</v>
      </c>
      <c r="J724">
        <v>9.4886457632436944E-3</v>
      </c>
      <c r="K724">
        <v>0.47946710894128697</v>
      </c>
      <c r="L724">
        <v>2.0110120053530154</v>
      </c>
      <c r="M724">
        <v>101.38909060981915</v>
      </c>
      <c r="N724">
        <v>16.757143180286107</v>
      </c>
      <c r="O724">
        <v>0.34217219195558768</v>
      </c>
      <c r="P724">
        <v>17.245129912057081</v>
      </c>
      <c r="Q724">
        <v>377.68773102492446</v>
      </c>
      <c r="R724">
        <v>0</v>
      </c>
      <c r="S724">
        <v>38.251135542915151</v>
      </c>
      <c r="T724">
        <v>1.5104375583972963E-2</v>
      </c>
      <c r="U724">
        <v>1.7362285642749269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67.139069844808049</v>
      </c>
      <c r="AB724">
        <v>4.537063020002031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L724">
        <f t="shared" si="46"/>
        <v>0.85660000000000025</v>
      </c>
      <c r="AM724">
        <f t="shared" si="47"/>
        <v>1.0000000000000002E-3</v>
      </c>
      <c r="AN724">
        <f t="shared" si="45"/>
        <v>1.579791432228729E-2</v>
      </c>
      <c r="AO724">
        <f t="shared" si="48"/>
        <v>4.537063020002031</v>
      </c>
    </row>
    <row r="725" spans="1:41" x14ac:dyDescent="0.25">
      <c r="A725" s="2">
        <v>842</v>
      </c>
      <c r="B725" t="s">
        <v>15</v>
      </c>
      <c r="C725">
        <v>625.96671997849967</v>
      </c>
      <c r="D725">
        <v>609.89159945387973</v>
      </c>
      <c r="E725">
        <v>6.1602952093030483</v>
      </c>
      <c r="F725">
        <v>6.1680871982105027E-3</v>
      </c>
      <c r="G725">
        <v>0.29915222340772901</v>
      </c>
      <c r="H725">
        <v>3.0840434449030795E-3</v>
      </c>
      <c r="I725">
        <v>8.0185132651523508E-2</v>
      </c>
      <c r="J725">
        <v>0</v>
      </c>
      <c r="K725">
        <v>9.2521303347092368E-3</v>
      </c>
      <c r="L725">
        <v>3.3924477893933873E-2</v>
      </c>
      <c r="M725">
        <v>1.7054759325100999</v>
      </c>
      <c r="N725">
        <v>0.28064794731809334</v>
      </c>
      <c r="O725">
        <v>6.1680871982105027E-3</v>
      </c>
      <c r="P725">
        <v>0.28990007456875916</v>
      </c>
      <c r="Q725">
        <v>5.9437930453800041</v>
      </c>
      <c r="R725">
        <v>0</v>
      </c>
      <c r="S725">
        <v>0.60335102242799543</v>
      </c>
      <c r="T725">
        <v>0</v>
      </c>
      <c r="U725">
        <v>2.7756391004127686E-2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0.62596671997849962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L725">
        <f t="shared" si="46"/>
        <v>0.98416077884195274</v>
      </c>
      <c r="AM725">
        <f t="shared" si="47"/>
        <v>1E-3</v>
      </c>
      <c r="AN725">
        <f t="shared" si="45"/>
        <v>1E-3</v>
      </c>
      <c r="AO725">
        <f t="shared" si="48"/>
        <v>0.62596671997849962</v>
      </c>
    </row>
    <row r="726" spans="1:41" x14ac:dyDescent="0.25">
      <c r="A726" s="2">
        <v>843</v>
      </c>
      <c r="B726" t="s">
        <v>15</v>
      </c>
      <c r="C726">
        <v>43.220829097745877</v>
      </c>
      <c r="D726">
        <v>38.185650275825481</v>
      </c>
      <c r="E726">
        <v>0.38571405380727575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3.5311526962568456</v>
      </c>
      <c r="R726">
        <v>0</v>
      </c>
      <c r="S726">
        <v>0.35762547973595155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0.71746576302258158</v>
      </c>
      <c r="AB726">
        <v>4.3220829097745876E-2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L726">
        <f t="shared" si="46"/>
        <v>0.89242536838897413</v>
      </c>
      <c r="AM726">
        <f t="shared" si="47"/>
        <v>1E-3</v>
      </c>
      <c r="AN726">
        <f t="shared" si="45"/>
        <v>1.7599999999999998E-2</v>
      </c>
      <c r="AO726">
        <f t="shared" si="48"/>
        <v>4.3220829097745876E-2</v>
      </c>
    </row>
    <row r="727" spans="1:41" x14ac:dyDescent="0.25">
      <c r="A727" s="2">
        <v>844</v>
      </c>
      <c r="B727" t="s">
        <v>15</v>
      </c>
      <c r="C727">
        <v>17.83275940649046</v>
      </c>
      <c r="D727">
        <v>17.654432139761685</v>
      </c>
      <c r="E727">
        <v>0.17832726672877697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L727">
        <f t="shared" si="46"/>
        <v>1</v>
      </c>
      <c r="AM727">
        <f t="shared" si="47"/>
        <v>0</v>
      </c>
      <c r="AN727">
        <f t="shared" si="45"/>
        <v>0</v>
      </c>
      <c r="AO727">
        <f t="shared" si="48"/>
        <v>0</v>
      </c>
    </row>
    <row r="728" spans="1:41" x14ac:dyDescent="0.25">
      <c r="A728" s="2">
        <v>845</v>
      </c>
      <c r="B728" t="s">
        <v>15</v>
      </c>
      <c r="C728">
        <v>67.388088748435749</v>
      </c>
      <c r="D728">
        <v>57.147399978180118</v>
      </c>
      <c r="E728">
        <v>0.57723684372994666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7.6978056136270467</v>
      </c>
      <c r="R728">
        <v>0</v>
      </c>
      <c r="S728">
        <v>0.77961595092616953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1.1186422732240335</v>
      </c>
      <c r="AB728">
        <v>6.7388088748435757E-2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L728">
        <f t="shared" si="46"/>
        <v>0.85660000000000003</v>
      </c>
      <c r="AM728">
        <f t="shared" si="47"/>
        <v>1E-3</v>
      </c>
      <c r="AN728">
        <f t="shared" si="45"/>
        <v>1.7600000000000001E-2</v>
      </c>
      <c r="AO728">
        <f t="shared" si="48"/>
        <v>6.7388088748435757E-2</v>
      </c>
    </row>
    <row r="729" spans="1:41" x14ac:dyDescent="0.25">
      <c r="A729" s="2">
        <v>846</v>
      </c>
      <c r="B729" t="s">
        <v>15</v>
      </c>
      <c r="C729">
        <v>22.78332895739058</v>
      </c>
      <c r="D729">
        <v>22.254961398001175</v>
      </c>
      <c r="E729">
        <v>0.22479623611530286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0.27565425449301728</v>
      </c>
      <c r="R729">
        <v>0</v>
      </c>
      <c r="S729">
        <v>2.791706878108512E-2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L729">
        <f t="shared" si="46"/>
        <v>0.98667572575360507</v>
      </c>
      <c r="AM729">
        <f t="shared" si="47"/>
        <v>0</v>
      </c>
      <c r="AN729">
        <f t="shared" si="45"/>
        <v>0</v>
      </c>
      <c r="AO729">
        <f t="shared" si="48"/>
        <v>0</v>
      </c>
    </row>
    <row r="730" spans="1:41" x14ac:dyDescent="0.25">
      <c r="A730" s="2">
        <v>847</v>
      </c>
      <c r="B730" t="s">
        <v>15</v>
      </c>
      <c r="C730">
        <v>16.302437525612124</v>
      </c>
      <c r="D730">
        <v>12.568201185995411</v>
      </c>
      <c r="E730">
        <v>1.3964667984439347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2.1227802828515734</v>
      </c>
      <c r="R730">
        <v>0</v>
      </c>
      <c r="S730">
        <v>0.21498925832120402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L730">
        <f t="shared" si="46"/>
        <v>0.85660000000000003</v>
      </c>
      <c r="AM730">
        <f t="shared" si="47"/>
        <v>0</v>
      </c>
      <c r="AN730">
        <f t="shared" si="45"/>
        <v>0</v>
      </c>
      <c r="AO730">
        <f t="shared" si="48"/>
        <v>0</v>
      </c>
    </row>
    <row r="731" spans="1:41" x14ac:dyDescent="0.25">
      <c r="A731" s="2">
        <v>848</v>
      </c>
      <c r="B731" t="s">
        <v>15</v>
      </c>
      <c r="C731">
        <v>6562.9908014264256</v>
      </c>
      <c r="D731">
        <v>5565.6394003833866</v>
      </c>
      <c r="E731">
        <v>56.21852011848992</v>
      </c>
      <c r="F731">
        <v>0.54813600478155078</v>
      </c>
      <c r="G731">
        <v>27.636553971786849</v>
      </c>
      <c r="H731">
        <v>0.14712016170666989</v>
      </c>
      <c r="I731">
        <v>7.418874085886209</v>
      </c>
      <c r="J731">
        <v>1.474442149262881E-2</v>
      </c>
      <c r="K731">
        <v>0.7449173142933817</v>
      </c>
      <c r="L731">
        <v>3.1238731181329036</v>
      </c>
      <c r="M731">
        <v>157.49415843961276</v>
      </c>
      <c r="N731">
        <v>26.029898108919742</v>
      </c>
      <c r="O731">
        <v>0.53128526166539514</v>
      </c>
      <c r="P731">
        <v>26.78810162952146</v>
      </c>
      <c r="Q731">
        <v>514.46758139902499</v>
      </c>
      <c r="R731">
        <v>0</v>
      </c>
      <c r="S731">
        <v>52.10392969729309</v>
      </c>
      <c r="T731">
        <v>2.3331831002378473E-2</v>
      </c>
      <c r="U731">
        <v>2.6970139335774954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108.94564730367868</v>
      </c>
      <c r="AB731">
        <v>6.5629908014264267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5.8547234407470592</v>
      </c>
      <c r="AL731">
        <f t="shared" si="46"/>
        <v>0.85660000000000014</v>
      </c>
      <c r="AM731">
        <f t="shared" si="47"/>
        <v>1.0000000000000002E-3</v>
      </c>
      <c r="AN731">
        <f t="shared" si="45"/>
        <v>1.7600000000000001E-2</v>
      </c>
      <c r="AO731">
        <f t="shared" si="48"/>
        <v>6.5629908014264267</v>
      </c>
    </row>
    <row r="732" spans="1:41" x14ac:dyDescent="0.25">
      <c r="A732" s="2">
        <v>849</v>
      </c>
      <c r="B732" t="s">
        <v>15</v>
      </c>
      <c r="C732">
        <v>8347.599722306175</v>
      </c>
      <c r="D732">
        <v>7079.0484320123851</v>
      </c>
      <c r="E732">
        <v>71.505490115082893</v>
      </c>
      <c r="F732">
        <v>0.28745785699397375</v>
      </c>
      <c r="G732">
        <v>14.492539380917812</v>
      </c>
      <c r="H732">
        <v>7.7193209856431702E-2</v>
      </c>
      <c r="I732">
        <v>3.8903964030823395</v>
      </c>
      <c r="J732">
        <v>7.772314035887861E-3</v>
      </c>
      <c r="K732">
        <v>0.39061764969407015</v>
      </c>
      <c r="L732">
        <v>1.6381328865160767</v>
      </c>
      <c r="M732">
        <v>82.589786568683181</v>
      </c>
      <c r="N732">
        <v>13.650068233172785</v>
      </c>
      <c r="O732">
        <v>0.27862567606507538</v>
      </c>
      <c r="P732">
        <v>14.047633283530166</v>
      </c>
      <c r="Q732">
        <v>920.00237264778355</v>
      </c>
      <c r="R732">
        <v>0</v>
      </c>
      <c r="S732">
        <v>93.175464905250621</v>
      </c>
      <c r="T732">
        <v>1.2247282723217234E-2</v>
      </c>
      <c r="U732">
        <v>1.4143256298638367</v>
      </c>
      <c r="V732">
        <v>0</v>
      </c>
      <c r="W732">
        <v>0</v>
      </c>
      <c r="X732">
        <v>0</v>
      </c>
      <c r="Y732">
        <v>21.362445567485853</v>
      </c>
      <c r="Z732">
        <v>0</v>
      </c>
      <c r="AA732">
        <v>21.381120960744155</v>
      </c>
      <c r="AB732">
        <v>8.3475997223061729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L732">
        <f t="shared" si="46"/>
        <v>0.85659999999999981</v>
      </c>
      <c r="AM732">
        <f t="shared" si="47"/>
        <v>9.999999999999998E-4</v>
      </c>
      <c r="AN732">
        <f t="shared" si="45"/>
        <v>3.5613495701776691E-3</v>
      </c>
      <c r="AO732">
        <f t="shared" si="48"/>
        <v>8.3475997223061729</v>
      </c>
    </row>
    <row r="733" spans="1:41" x14ac:dyDescent="0.25">
      <c r="A733" s="2">
        <v>850</v>
      </c>
      <c r="B733" t="s">
        <v>15</v>
      </c>
      <c r="C733">
        <v>1668.63087680837</v>
      </c>
      <c r="D733">
        <v>1648.9277979432079</v>
      </c>
      <c r="E733">
        <v>16.65556327852282</v>
      </c>
      <c r="F733">
        <v>1.9996823130565742E-3</v>
      </c>
      <c r="G733">
        <v>7.7987608309508266E-2</v>
      </c>
      <c r="H733">
        <v>0</v>
      </c>
      <c r="I733">
        <v>2.0996663237260866E-2</v>
      </c>
      <c r="J733">
        <v>0</v>
      </c>
      <c r="K733">
        <v>1.9996823130565742E-3</v>
      </c>
      <c r="L733">
        <v>8.9985695588896408E-3</v>
      </c>
      <c r="M733">
        <v>0.44292960019713951</v>
      </c>
      <c r="N733">
        <v>7.2988399777303786E-2</v>
      </c>
      <c r="O733">
        <v>1.9996823130565742E-3</v>
      </c>
      <c r="P733">
        <v>7.4988085989740674E-2</v>
      </c>
      <c r="Q733">
        <v>2.1196630458726999</v>
      </c>
      <c r="R733">
        <v>0</v>
      </c>
      <c r="S733">
        <v>0.21496583790528978</v>
      </c>
      <c r="T733">
        <v>0</v>
      </c>
      <c r="U733">
        <v>7.9987288522898516E-3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L733">
        <f t="shared" si="46"/>
        <v>0.99817364305731393</v>
      </c>
      <c r="AM733">
        <f t="shared" si="47"/>
        <v>0</v>
      </c>
      <c r="AN733">
        <f t="shared" si="45"/>
        <v>0</v>
      </c>
      <c r="AO733">
        <f t="shared" si="48"/>
        <v>0</v>
      </c>
    </row>
    <row r="734" spans="1:41" x14ac:dyDescent="0.25">
      <c r="A734" s="2">
        <v>851</v>
      </c>
      <c r="B734" t="s">
        <v>2</v>
      </c>
      <c r="C734">
        <v>17.082336408190884</v>
      </c>
      <c r="D734">
        <v>16.911512903049104</v>
      </c>
      <c r="E734">
        <v>0.17082350514178096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L734">
        <f t="shared" si="46"/>
        <v>1</v>
      </c>
      <c r="AM734">
        <f t="shared" si="47"/>
        <v>0</v>
      </c>
      <c r="AN734">
        <f t="shared" si="45"/>
        <v>0</v>
      </c>
      <c r="AO734">
        <f t="shared" si="48"/>
        <v>0</v>
      </c>
    </row>
    <row r="735" spans="1:41" x14ac:dyDescent="0.25">
      <c r="A735" s="2">
        <v>852</v>
      </c>
      <c r="B735" t="s">
        <v>2</v>
      </c>
      <c r="C735">
        <v>3584.5134394921602</v>
      </c>
      <c r="D735">
        <v>3039.7892374673497</v>
      </c>
      <c r="E735">
        <v>30.704974801634755</v>
      </c>
      <c r="F735">
        <v>0.18370689510058655</v>
      </c>
      <c r="G735">
        <v>9.2615742584632308</v>
      </c>
      <c r="H735">
        <v>4.9311210303940207E-2</v>
      </c>
      <c r="I735">
        <v>2.4862216368327394</v>
      </c>
      <c r="J735">
        <v>4.9586691925749939E-3</v>
      </c>
      <c r="K735">
        <v>0.24962570387700939</v>
      </c>
      <c r="L735">
        <v>1.0468695173943443</v>
      </c>
      <c r="M735">
        <v>52.779683308320081</v>
      </c>
      <c r="N735">
        <v>8.7232042636396443</v>
      </c>
      <c r="O735">
        <v>0.17805951004713208</v>
      </c>
      <c r="P735">
        <v>8.9772575474968974</v>
      </c>
      <c r="Q735">
        <v>352.45839321968964</v>
      </c>
      <c r="R735">
        <v>0</v>
      </c>
      <c r="S735">
        <v>35.696021329173846</v>
      </c>
      <c r="T735">
        <v>7.8118719009482715E-3</v>
      </c>
      <c r="U735">
        <v>0.9038355238989968</v>
      </c>
      <c r="V735">
        <v>0</v>
      </c>
      <c r="W735">
        <v>0</v>
      </c>
      <c r="X735">
        <v>0</v>
      </c>
      <c r="Y735">
        <v>13.429599028250449</v>
      </c>
      <c r="Z735">
        <v>0</v>
      </c>
      <c r="AA735">
        <v>23.998580290101255</v>
      </c>
      <c r="AB735">
        <v>3.5845134394921603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L735">
        <f t="shared" si="46"/>
        <v>0.85660000000000003</v>
      </c>
      <c r="AM735">
        <f t="shared" si="47"/>
        <v>1E-3</v>
      </c>
      <c r="AN735">
        <f t="shared" si="45"/>
        <v>7.6950733189331492E-3</v>
      </c>
      <c r="AO735">
        <f t="shared" si="48"/>
        <v>3.5845134394921603</v>
      </c>
    </row>
    <row r="736" spans="1:41" x14ac:dyDescent="0.25">
      <c r="A736" s="2">
        <v>853</v>
      </c>
      <c r="B736" t="s">
        <v>2</v>
      </c>
      <c r="C736">
        <v>14726.541943861674</v>
      </c>
      <c r="D736">
        <v>14435.222723659459</v>
      </c>
      <c r="E736">
        <v>145.81006019070244</v>
      </c>
      <c r="F736">
        <v>4.1893120075422667E-2</v>
      </c>
      <c r="G736">
        <v>2.1158120294092222</v>
      </c>
      <c r="H736">
        <v>1.1311142629829723E-2</v>
      </c>
      <c r="I736">
        <v>0.56786124262235427</v>
      </c>
      <c r="J736">
        <v>1.25679362320924E-3</v>
      </c>
      <c r="K736">
        <v>5.6974645397230836E-2</v>
      </c>
      <c r="L736">
        <v>0.23900025003028633</v>
      </c>
      <c r="M736">
        <v>12.057049632772621</v>
      </c>
      <c r="N736">
        <v>1.9926461516546794</v>
      </c>
      <c r="O736">
        <v>4.0845789978881109E-2</v>
      </c>
      <c r="P736">
        <v>2.0506682276919395</v>
      </c>
      <c r="Q736">
        <v>99.918445848773615</v>
      </c>
      <c r="R736">
        <v>0</v>
      </c>
      <c r="S736">
        <v>10.119553725424348</v>
      </c>
      <c r="T736">
        <v>1.88519031960778E-3</v>
      </c>
      <c r="U736">
        <v>0.20653308197183357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5.3295052305644033</v>
      </c>
      <c r="AB736">
        <v>10.499920752753749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0.25799715582045069</v>
      </c>
      <c r="AL736">
        <f t="shared" si="46"/>
        <v>0.99011925810103962</v>
      </c>
      <c r="AM736">
        <f t="shared" si="47"/>
        <v>7.1299296146916098E-4</v>
      </c>
      <c r="AN736">
        <f t="shared" si="45"/>
        <v>1.0748909040330533E-3</v>
      </c>
      <c r="AO736">
        <f t="shared" si="48"/>
        <v>10.499920752753749</v>
      </c>
    </row>
    <row r="737" spans="1:41" x14ac:dyDescent="0.25">
      <c r="A737" s="2">
        <v>854</v>
      </c>
      <c r="B737" t="s">
        <v>3</v>
      </c>
      <c r="C737">
        <v>1.5529396734718988</v>
      </c>
      <c r="D737">
        <v>1.537410263913555</v>
      </c>
      <c r="E737">
        <v>1.5529409558343726E-2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L737">
        <f t="shared" si="46"/>
        <v>1</v>
      </c>
      <c r="AM737">
        <f t="shared" si="47"/>
        <v>0</v>
      </c>
      <c r="AN737">
        <f t="shared" ref="AN737:AN800" si="49">(SUM(AA737:AB737,AD737:AE737,W737:X737))/C737</f>
        <v>0</v>
      </c>
      <c r="AO737">
        <f t="shared" si="48"/>
        <v>0</v>
      </c>
    </row>
    <row r="738" spans="1:41" x14ac:dyDescent="0.25">
      <c r="A738" s="2">
        <v>855</v>
      </c>
      <c r="B738" t="s">
        <v>3</v>
      </c>
      <c r="C738">
        <v>18.14136697044767</v>
      </c>
      <c r="D738">
        <v>17.959954965173875</v>
      </c>
      <c r="E738">
        <v>0.18141200527379556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L738">
        <f t="shared" si="46"/>
        <v>1</v>
      </c>
      <c r="AM738">
        <f t="shared" si="47"/>
        <v>0</v>
      </c>
      <c r="AN738">
        <f t="shared" si="49"/>
        <v>0</v>
      </c>
      <c r="AO738">
        <f t="shared" si="48"/>
        <v>0</v>
      </c>
    </row>
    <row r="739" spans="1:41" x14ac:dyDescent="0.25">
      <c r="A739" s="2">
        <v>856</v>
      </c>
      <c r="B739" t="s">
        <v>3</v>
      </c>
      <c r="C739">
        <v>2.6573050812214927</v>
      </c>
      <c r="D739">
        <v>2.6307329954876191</v>
      </c>
      <c r="E739">
        <v>2.6572085733873679E-2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L739">
        <f t="shared" si="46"/>
        <v>1</v>
      </c>
      <c r="AM739">
        <f t="shared" si="47"/>
        <v>0</v>
      </c>
      <c r="AN739">
        <f t="shared" si="49"/>
        <v>0</v>
      </c>
      <c r="AO739">
        <f t="shared" si="48"/>
        <v>0</v>
      </c>
    </row>
    <row r="740" spans="1:41" x14ac:dyDescent="0.25">
      <c r="A740" s="2">
        <v>857</v>
      </c>
      <c r="B740" t="s">
        <v>3</v>
      </c>
      <c r="C740">
        <v>17045.885651851651</v>
      </c>
      <c r="D740">
        <v>14455.490437480086</v>
      </c>
      <c r="E740">
        <v>146.01521189604043</v>
      </c>
      <c r="F740">
        <v>0.86820112558943019</v>
      </c>
      <c r="G740">
        <v>43.770317883415125</v>
      </c>
      <c r="H740">
        <v>0.23304540783086425</v>
      </c>
      <c r="I740">
        <v>11.749915115494691</v>
      </c>
      <c r="J740">
        <v>2.3434733748355065E-2</v>
      </c>
      <c r="K740">
        <v>1.1797342552842556</v>
      </c>
      <c r="L740">
        <v>4.9475186701586757</v>
      </c>
      <c r="M740">
        <v>249.43745541748501</v>
      </c>
      <c r="N740">
        <v>41.225974432215388</v>
      </c>
      <c r="O740">
        <v>0.84151151191237417</v>
      </c>
      <c r="P740">
        <v>42.426633486867573</v>
      </c>
      <c r="Q740">
        <v>1682.2409415137611</v>
      </c>
      <c r="R740">
        <v>0</v>
      </c>
      <c r="S740">
        <v>170.37275798864462</v>
      </c>
      <c r="T740">
        <v>3.6919006081128171E-2</v>
      </c>
      <c r="U740">
        <v>4.271538195488862</v>
      </c>
      <c r="V740">
        <v>0</v>
      </c>
      <c r="W740">
        <v>0</v>
      </c>
      <c r="X740">
        <v>0</v>
      </c>
      <c r="Y740">
        <v>6.0519529856080103</v>
      </c>
      <c r="Z740">
        <v>0</v>
      </c>
      <c r="AA740">
        <v>152.93212929966489</v>
      </c>
      <c r="AB740">
        <v>17.045885651851652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14.724135794424493</v>
      </c>
      <c r="AL740">
        <f t="shared" si="46"/>
        <v>0.85660000000000003</v>
      </c>
      <c r="AM740">
        <f t="shared" si="47"/>
        <v>1E-3</v>
      </c>
      <c r="AN740">
        <f t="shared" si="49"/>
        <v>9.9717913415107457E-3</v>
      </c>
      <c r="AO740">
        <f t="shared" si="48"/>
        <v>17.045885651851652</v>
      </c>
    </row>
    <row r="741" spans="1:41" x14ac:dyDescent="0.25">
      <c r="A741" s="2">
        <v>858</v>
      </c>
      <c r="B741" t="s">
        <v>3</v>
      </c>
      <c r="C741">
        <v>2544.9963157372067</v>
      </c>
      <c r="D741">
        <v>2388.3613257717097</v>
      </c>
      <c r="E741">
        <v>24.124817145851086</v>
      </c>
      <c r="F741">
        <v>8.8975723251466812E-2</v>
      </c>
      <c r="G741">
        <v>4.4937189028153313</v>
      </c>
      <c r="H741">
        <v>2.402344572277465E-2</v>
      </c>
      <c r="I741">
        <v>1.2060659286736324</v>
      </c>
      <c r="J741">
        <v>2.6692717420318652E-3</v>
      </c>
      <c r="K741">
        <v>0.121006988070781</v>
      </c>
      <c r="L741">
        <v>0.50760650114961803</v>
      </c>
      <c r="M741">
        <v>25.607658475267016</v>
      </c>
      <c r="N741">
        <v>4.2321300540167108</v>
      </c>
      <c r="O741">
        <v>8.6751325721393976E-2</v>
      </c>
      <c r="P741">
        <v>4.3553616531592994</v>
      </c>
      <c r="Q741">
        <v>50.882488392437331</v>
      </c>
      <c r="R741">
        <v>0</v>
      </c>
      <c r="S741">
        <v>5.1532834662967311</v>
      </c>
      <c r="T741">
        <v>4.0039073683645586E-3</v>
      </c>
      <c r="U741">
        <v>0.43865031562973089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32.760782152587062</v>
      </c>
      <c r="AB741">
        <v>2.5449963157372073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L741">
        <f t="shared" si="46"/>
        <v>0.94793305907743064</v>
      </c>
      <c r="AM741">
        <f t="shared" si="47"/>
        <v>1.0000000000000002E-3</v>
      </c>
      <c r="AN741">
        <f t="shared" si="49"/>
        <v>1.3872624588887579E-2</v>
      </c>
      <c r="AO741">
        <f t="shared" si="48"/>
        <v>2.5449963157372073</v>
      </c>
    </row>
    <row r="742" spans="1:41" x14ac:dyDescent="0.25">
      <c r="A742" s="2">
        <v>859</v>
      </c>
      <c r="B742" t="s">
        <v>3</v>
      </c>
      <c r="C742">
        <v>3.3979625871954084</v>
      </c>
      <c r="D742">
        <v>3.3639835219828123</v>
      </c>
      <c r="E742">
        <v>3.3979065212596339E-2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L742">
        <f t="shared" si="46"/>
        <v>1</v>
      </c>
      <c r="AM742">
        <f t="shared" si="47"/>
        <v>0</v>
      </c>
      <c r="AN742">
        <f t="shared" si="49"/>
        <v>0</v>
      </c>
      <c r="AO742">
        <f t="shared" si="48"/>
        <v>0</v>
      </c>
    </row>
    <row r="743" spans="1:41" x14ac:dyDescent="0.25">
      <c r="A743" s="2">
        <v>860</v>
      </c>
      <c r="B743" t="s">
        <v>3</v>
      </c>
      <c r="C743">
        <v>10.325493655316071</v>
      </c>
      <c r="D743">
        <v>10.222238789672895</v>
      </c>
      <c r="E743">
        <v>0.10325486564317564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L743">
        <f t="shared" si="46"/>
        <v>1</v>
      </c>
      <c r="AM743">
        <f t="shared" si="47"/>
        <v>0</v>
      </c>
      <c r="AN743">
        <f t="shared" si="49"/>
        <v>0</v>
      </c>
      <c r="AO743">
        <f t="shared" si="48"/>
        <v>0</v>
      </c>
    </row>
    <row r="744" spans="1:41" x14ac:dyDescent="0.25">
      <c r="A744" s="2">
        <v>861</v>
      </c>
      <c r="B744" t="s">
        <v>3</v>
      </c>
      <c r="C744">
        <v>3.7783449614050477</v>
      </c>
      <c r="D744">
        <v>3.740562125037969</v>
      </c>
      <c r="E744">
        <v>3.7782836367078722E-2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L744">
        <f t="shared" si="46"/>
        <v>1</v>
      </c>
      <c r="AM744">
        <f t="shared" si="47"/>
        <v>0</v>
      </c>
      <c r="AN744">
        <f t="shared" si="49"/>
        <v>0</v>
      </c>
      <c r="AO744">
        <f t="shared" si="48"/>
        <v>0</v>
      </c>
    </row>
    <row r="745" spans="1:41" x14ac:dyDescent="0.25">
      <c r="A745" s="2">
        <v>862</v>
      </c>
      <c r="B745" t="s">
        <v>27</v>
      </c>
      <c r="C745">
        <v>0.85978699992006713</v>
      </c>
      <c r="D745">
        <v>0.85119570758859064</v>
      </c>
      <c r="E745">
        <v>8.5912923314765167E-3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L745">
        <f t="shared" si="46"/>
        <v>1</v>
      </c>
      <c r="AM745">
        <f t="shared" si="47"/>
        <v>0</v>
      </c>
      <c r="AN745">
        <f t="shared" si="49"/>
        <v>0</v>
      </c>
      <c r="AO745">
        <f t="shared" si="48"/>
        <v>0</v>
      </c>
    </row>
    <row r="746" spans="1:41" x14ac:dyDescent="0.25">
      <c r="A746" s="2">
        <v>863</v>
      </c>
      <c r="B746" t="s">
        <v>27</v>
      </c>
      <c r="C746">
        <v>3.1033552198120131</v>
      </c>
      <c r="D746">
        <v>3.0723216593833049</v>
      </c>
      <c r="E746">
        <v>3.103356042870804E-2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L746">
        <f t="shared" si="46"/>
        <v>1</v>
      </c>
      <c r="AM746">
        <f t="shared" si="47"/>
        <v>0</v>
      </c>
      <c r="AN746">
        <f t="shared" si="49"/>
        <v>0</v>
      </c>
      <c r="AO746">
        <f t="shared" si="48"/>
        <v>0</v>
      </c>
    </row>
    <row r="747" spans="1:41" x14ac:dyDescent="0.25">
      <c r="A747" s="2">
        <v>864</v>
      </c>
      <c r="B747" t="s">
        <v>27</v>
      </c>
      <c r="C747">
        <v>0.21763510128629318</v>
      </c>
      <c r="D747">
        <v>0.21545944802700753</v>
      </c>
      <c r="E747">
        <v>2.1756532592856473E-3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L747">
        <f t="shared" si="46"/>
        <v>1</v>
      </c>
      <c r="AM747">
        <f t="shared" si="47"/>
        <v>0</v>
      </c>
      <c r="AN747">
        <f t="shared" si="49"/>
        <v>0</v>
      </c>
      <c r="AO747">
        <f t="shared" si="48"/>
        <v>0</v>
      </c>
    </row>
    <row r="748" spans="1:41" x14ac:dyDescent="0.25">
      <c r="A748" s="2">
        <v>865</v>
      </c>
      <c r="B748" t="s">
        <v>27</v>
      </c>
      <c r="C748">
        <v>19.949611317766276</v>
      </c>
      <c r="D748">
        <v>19.750115318598443</v>
      </c>
      <c r="E748">
        <v>0.19949599916783442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L748">
        <f t="shared" si="46"/>
        <v>1</v>
      </c>
      <c r="AM748">
        <f t="shared" si="47"/>
        <v>0</v>
      </c>
      <c r="AN748">
        <f t="shared" si="49"/>
        <v>0</v>
      </c>
      <c r="AO748">
        <f t="shared" si="48"/>
        <v>0</v>
      </c>
    </row>
    <row r="749" spans="1:41" x14ac:dyDescent="0.25">
      <c r="A749" s="2">
        <v>866</v>
      </c>
      <c r="B749" t="s">
        <v>27</v>
      </c>
      <c r="C749">
        <v>9761.117873350704</v>
      </c>
      <c r="D749">
        <v>8277.7598233180524</v>
      </c>
      <c r="E749">
        <v>83.613746994162767</v>
      </c>
      <c r="F749">
        <v>0.86077838887613956</v>
      </c>
      <c r="G749">
        <v>43.394379165628251</v>
      </c>
      <c r="H749">
        <v>0.23113148596934016</v>
      </c>
      <c r="I749">
        <v>11.648840310098734</v>
      </c>
      <c r="J749">
        <v>2.3113148596934016E-2</v>
      </c>
      <c r="K749">
        <v>1.1696371754602892</v>
      </c>
      <c r="L749">
        <v>4.9050203906569942</v>
      </c>
      <c r="M749">
        <v>247.29501405334722</v>
      </c>
      <c r="N749">
        <v>40.871875366484758</v>
      </c>
      <c r="O749">
        <v>0.83431006852618506</v>
      </c>
      <c r="P749">
        <v>42.062202519226865</v>
      </c>
      <c r="Q749">
        <v>811.16886305238347</v>
      </c>
      <c r="R749">
        <v>0</v>
      </c>
      <c r="S749">
        <v>82.15306931595056</v>
      </c>
      <c r="T749">
        <v>3.6533684627964372E-2</v>
      </c>
      <c r="U749">
        <v>4.2349252913091826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82.282684381582399</v>
      </c>
      <c r="AB749">
        <v>9.761117873350706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16.810807366414842</v>
      </c>
      <c r="AL749">
        <f t="shared" si="46"/>
        <v>0.85660000000000014</v>
      </c>
      <c r="AM749">
        <f t="shared" si="47"/>
        <v>1.0000000000000002E-3</v>
      </c>
      <c r="AN749">
        <f t="shared" si="49"/>
        <v>9.4296374092793511E-3</v>
      </c>
      <c r="AO749">
        <f t="shared" si="48"/>
        <v>9.761117873350706</v>
      </c>
    </row>
    <row r="750" spans="1:41" x14ac:dyDescent="0.25">
      <c r="A750" s="2">
        <v>867</v>
      </c>
      <c r="B750" t="s">
        <v>27</v>
      </c>
      <c r="C750">
        <v>8039.3896565515888</v>
      </c>
      <c r="D750">
        <v>7866.4006764199939</v>
      </c>
      <c r="E750">
        <v>79.458504724184394</v>
      </c>
      <c r="F750">
        <v>3.7919696502118919E-2</v>
      </c>
      <c r="G750">
        <v>1.8438451502232749</v>
      </c>
      <c r="H750">
        <v>9.4799241255297297E-3</v>
      </c>
      <c r="I750">
        <v>0.49295602987974446</v>
      </c>
      <c r="J750">
        <v>4.7399618257667735E-3</v>
      </c>
      <c r="K750">
        <v>4.7399617309675374E-2</v>
      </c>
      <c r="L750">
        <v>0.208558320333738</v>
      </c>
      <c r="M750">
        <v>10.494275482247636</v>
      </c>
      <c r="N750">
        <v>1.7348260282306387</v>
      </c>
      <c r="O750">
        <v>3.3179733728359778E-2</v>
      </c>
      <c r="P750">
        <v>1.7869656083140737</v>
      </c>
      <c r="Q750">
        <v>26.639303636843472</v>
      </c>
      <c r="R750">
        <v>0</v>
      </c>
      <c r="S750">
        <v>2.6971100964647148</v>
      </c>
      <c r="T750">
        <v>0</v>
      </c>
      <c r="U750">
        <v>0.18011854937913693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28.424892650212072</v>
      </c>
      <c r="AB750">
        <v>8.0393896565515881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10.855515265238283</v>
      </c>
      <c r="AL750">
        <f t="shared" si="46"/>
        <v>0.98836597311449026</v>
      </c>
      <c r="AM750">
        <f t="shared" si="47"/>
        <v>9.999999999999998E-4</v>
      </c>
      <c r="AN750">
        <f t="shared" si="49"/>
        <v>4.5357028163260631E-3</v>
      </c>
      <c r="AO750">
        <f t="shared" si="48"/>
        <v>8.0393896565515881</v>
      </c>
    </row>
    <row r="751" spans="1:41" x14ac:dyDescent="0.25">
      <c r="A751" s="2">
        <v>868</v>
      </c>
      <c r="B751" t="s">
        <v>27</v>
      </c>
      <c r="C751">
        <v>28.200811625116017</v>
      </c>
      <c r="D751">
        <v>23.915247236138239</v>
      </c>
      <c r="E751">
        <v>0.24156800193614783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3.6720965219861887</v>
      </c>
      <c r="R751">
        <v>0</v>
      </c>
      <c r="S751">
        <v>0.37189986505544886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L751">
        <f t="shared" si="46"/>
        <v>0.85660000000000025</v>
      </c>
      <c r="AM751">
        <f t="shared" si="47"/>
        <v>0</v>
      </c>
      <c r="AN751">
        <f t="shared" si="49"/>
        <v>0</v>
      </c>
      <c r="AO751">
        <f t="shared" si="48"/>
        <v>0</v>
      </c>
    </row>
    <row r="752" spans="1:41" x14ac:dyDescent="0.25">
      <c r="A752" s="2">
        <v>869</v>
      </c>
      <c r="B752" t="s">
        <v>6</v>
      </c>
      <c r="C752">
        <v>8.9797706862831852</v>
      </c>
      <c r="D752">
        <v>8.8899731522874337</v>
      </c>
      <c r="E752">
        <v>8.9797533995750647E-2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L752">
        <f t="shared" si="46"/>
        <v>1</v>
      </c>
      <c r="AM752">
        <f t="shared" si="47"/>
        <v>0</v>
      </c>
      <c r="AN752">
        <f t="shared" si="49"/>
        <v>0</v>
      </c>
      <c r="AO752">
        <f t="shared" si="48"/>
        <v>0</v>
      </c>
    </row>
    <row r="753" spans="1:41" x14ac:dyDescent="0.25">
      <c r="A753" s="2">
        <v>870</v>
      </c>
      <c r="B753" t="s">
        <v>6</v>
      </c>
      <c r="C753">
        <v>9.898564719048462</v>
      </c>
      <c r="D753">
        <v>9.7995789468804499</v>
      </c>
      <c r="E753">
        <v>9.8985772168011604E-2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L753">
        <f t="shared" si="46"/>
        <v>1</v>
      </c>
      <c r="AM753">
        <f t="shared" si="47"/>
        <v>0</v>
      </c>
      <c r="AN753">
        <f t="shared" si="49"/>
        <v>0</v>
      </c>
      <c r="AO753">
        <f t="shared" si="48"/>
        <v>0</v>
      </c>
    </row>
    <row r="754" spans="1:41" x14ac:dyDescent="0.25">
      <c r="A754" s="2">
        <v>871</v>
      </c>
      <c r="B754" t="s">
        <v>6</v>
      </c>
      <c r="C754">
        <v>34.172502636153972</v>
      </c>
      <c r="D754">
        <v>28.979444537070258</v>
      </c>
      <c r="E754">
        <v>0.29272122105922865</v>
      </c>
      <c r="F754">
        <v>1.0407177883656894E-2</v>
      </c>
      <c r="G754">
        <v>0.52472509790027932</v>
      </c>
      <c r="H754">
        <v>2.7958227546151966E-3</v>
      </c>
      <c r="I754">
        <v>0.14085772595695231</v>
      </c>
      <c r="J754">
        <v>2.8139774024402511E-4</v>
      </c>
      <c r="K754">
        <v>1.4142505558114738E-2</v>
      </c>
      <c r="L754">
        <v>5.9311382722908104E-2</v>
      </c>
      <c r="M754">
        <v>2.99029119885309</v>
      </c>
      <c r="N754">
        <v>0.49422521330447727</v>
      </c>
      <c r="O754">
        <v>1.0089470752450619E-2</v>
      </c>
      <c r="P754">
        <v>0.50861734634812139</v>
      </c>
      <c r="Q754">
        <v>8.4391021746694037E-2</v>
      </c>
      <c r="R754">
        <v>0</v>
      </c>
      <c r="S754">
        <v>8.546875655655338E-3</v>
      </c>
      <c r="T754">
        <v>4.4478997007276144E-4</v>
      </c>
      <c r="U754">
        <v>5.1209850877147696E-2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L754">
        <f t="shared" si="46"/>
        <v>0.85659999999999981</v>
      </c>
      <c r="AM754">
        <f t="shared" si="47"/>
        <v>0</v>
      </c>
      <c r="AN754">
        <f t="shared" si="49"/>
        <v>0</v>
      </c>
      <c r="AO754">
        <f t="shared" si="48"/>
        <v>0</v>
      </c>
    </row>
    <row r="755" spans="1:41" x14ac:dyDescent="0.25">
      <c r="A755" s="2">
        <v>872</v>
      </c>
      <c r="B755" t="s">
        <v>6</v>
      </c>
      <c r="C755">
        <v>23.532998578838438</v>
      </c>
      <c r="D755">
        <v>19.956782750346044</v>
      </c>
      <c r="E755">
        <v>0.2015838322869678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3.0642825265753539</v>
      </c>
      <c r="R755">
        <v>0</v>
      </c>
      <c r="S755">
        <v>0.31034946963007631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L755">
        <f t="shared" si="46"/>
        <v>0.85660000000000025</v>
      </c>
      <c r="AM755">
        <f t="shared" si="47"/>
        <v>0</v>
      </c>
      <c r="AN755">
        <f t="shared" si="49"/>
        <v>0</v>
      </c>
      <c r="AO755">
        <f t="shared" si="48"/>
        <v>0</v>
      </c>
    </row>
    <row r="756" spans="1:41" x14ac:dyDescent="0.25">
      <c r="A756" s="2">
        <v>873</v>
      </c>
      <c r="B756" t="s">
        <v>6</v>
      </c>
      <c r="C756">
        <v>26891.309431644739</v>
      </c>
      <c r="D756">
        <v>22804.74445739534</v>
      </c>
      <c r="E756">
        <v>230.35120175155396</v>
      </c>
      <c r="F756">
        <v>2.0740276544261009</v>
      </c>
      <c r="G756">
        <v>104.56200419181937</v>
      </c>
      <c r="H756">
        <v>0.55671733925716282</v>
      </c>
      <c r="I756">
        <v>28.069128417854159</v>
      </c>
      <c r="J756">
        <v>5.5982749199044321E-2</v>
      </c>
      <c r="K756">
        <v>2.8182426838852233</v>
      </c>
      <c r="L756">
        <v>11.819024693998237</v>
      </c>
      <c r="M756">
        <v>595.87596161467104</v>
      </c>
      <c r="N756">
        <v>98.483874914385453</v>
      </c>
      <c r="O756">
        <v>2.0102693901015964</v>
      </c>
      <c r="P756">
        <v>101.35210441730749</v>
      </c>
      <c r="Q756">
        <v>2103.7342043424624</v>
      </c>
      <c r="R756">
        <v>0</v>
      </c>
      <c r="S756">
        <v>213.06044195211979</v>
      </c>
      <c r="T756">
        <v>8.8195047586698772E-2</v>
      </c>
      <c r="U756">
        <v>10.204188964125805</v>
      </c>
      <c r="V756">
        <v>0</v>
      </c>
      <c r="W756">
        <v>0</v>
      </c>
      <c r="X756">
        <v>0</v>
      </c>
      <c r="Y756">
        <v>5.4309606421195635</v>
      </c>
      <c r="Z756">
        <v>0</v>
      </c>
      <c r="AA756">
        <v>340.05831417607538</v>
      </c>
      <c r="AB756">
        <v>26.89130943164475</v>
      </c>
      <c r="AC756">
        <v>195.35808971940526</v>
      </c>
      <c r="AD756">
        <v>0</v>
      </c>
      <c r="AE756">
        <v>0</v>
      </c>
      <c r="AF756">
        <v>0</v>
      </c>
      <c r="AG756">
        <v>0</v>
      </c>
      <c r="AH756">
        <v>13.710730155411389</v>
      </c>
      <c r="AL756">
        <f t="shared" si="46"/>
        <v>0.85660000000000036</v>
      </c>
      <c r="AM756">
        <f t="shared" si="47"/>
        <v>1.0000000000000005E-3</v>
      </c>
      <c r="AN756">
        <f t="shared" si="49"/>
        <v>1.3645658443686898E-2</v>
      </c>
      <c r="AO756">
        <f t="shared" si="48"/>
        <v>26.89130943164475</v>
      </c>
    </row>
    <row r="757" spans="1:41" x14ac:dyDescent="0.25">
      <c r="A757" s="2">
        <v>874</v>
      </c>
      <c r="B757" t="s">
        <v>6</v>
      </c>
      <c r="C757">
        <v>3964.4877236453558</v>
      </c>
      <c r="D757">
        <v>3694.1354362570464</v>
      </c>
      <c r="E757">
        <v>37.314430170198037</v>
      </c>
      <c r="F757">
        <v>0.1118986308713915</v>
      </c>
      <c r="G757">
        <v>5.6514403521596277</v>
      </c>
      <c r="H757">
        <v>3.021263089476886E-2</v>
      </c>
      <c r="I757">
        <v>1.5167859414617115</v>
      </c>
      <c r="J757">
        <v>3.3569589820910601E-3</v>
      </c>
      <c r="K757">
        <v>0.15218214358002399</v>
      </c>
      <c r="L757">
        <v>0.63838168912128856</v>
      </c>
      <c r="M757">
        <v>32.204986017433981</v>
      </c>
      <c r="N757">
        <v>5.3224580976511593</v>
      </c>
      <c r="O757">
        <v>0.10910115950467517</v>
      </c>
      <c r="P757">
        <v>5.4774379811546137</v>
      </c>
      <c r="Q757">
        <v>151.74430422660129</v>
      </c>
      <c r="R757">
        <v>0</v>
      </c>
      <c r="S757">
        <v>15.368379943302291</v>
      </c>
      <c r="T757">
        <v>5.0354381654153556E-3</v>
      </c>
      <c r="U757">
        <v>0.55166025019595943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4.389004307523626</v>
      </c>
      <c r="AB757">
        <v>3.9644877236453562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5.7967437258623473</v>
      </c>
      <c r="AL757">
        <f t="shared" si="46"/>
        <v>0.94121867099544643</v>
      </c>
      <c r="AM757">
        <f t="shared" si="47"/>
        <v>1E-3</v>
      </c>
      <c r="AN757">
        <f t="shared" si="49"/>
        <v>2.1070798079021237E-3</v>
      </c>
      <c r="AO757">
        <f t="shared" si="48"/>
        <v>3.9644877236453562</v>
      </c>
    </row>
    <row r="758" spans="1:41" x14ac:dyDescent="0.25">
      <c r="A758" s="2">
        <v>875</v>
      </c>
      <c r="B758" t="s">
        <v>6</v>
      </c>
      <c r="C758">
        <v>18.688794229574746</v>
      </c>
      <c r="D758">
        <v>18.501909370905466</v>
      </c>
      <c r="E758">
        <v>0.18688485866927984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L758">
        <f t="shared" si="46"/>
        <v>1</v>
      </c>
      <c r="AM758">
        <f t="shared" si="47"/>
        <v>0</v>
      </c>
      <c r="AN758">
        <f t="shared" si="49"/>
        <v>0</v>
      </c>
      <c r="AO758">
        <f t="shared" si="48"/>
        <v>0</v>
      </c>
    </row>
    <row r="759" spans="1:41" x14ac:dyDescent="0.25">
      <c r="A759" s="2">
        <v>876</v>
      </c>
      <c r="B759" t="s">
        <v>6</v>
      </c>
      <c r="C759">
        <v>3.2422727356898764</v>
      </c>
      <c r="D759">
        <v>3.2098502016347847</v>
      </c>
      <c r="E759">
        <v>3.2422534055091767E-2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L759">
        <f t="shared" si="46"/>
        <v>1</v>
      </c>
      <c r="AM759">
        <f t="shared" si="47"/>
        <v>0</v>
      </c>
      <c r="AN759">
        <f t="shared" si="49"/>
        <v>0</v>
      </c>
      <c r="AO759">
        <f t="shared" si="48"/>
        <v>0</v>
      </c>
    </row>
    <row r="760" spans="1:41" x14ac:dyDescent="0.25">
      <c r="A760" s="2">
        <v>877</v>
      </c>
      <c r="B760" t="s">
        <v>29</v>
      </c>
      <c r="C760">
        <v>2.9967732532742879</v>
      </c>
      <c r="D760">
        <v>2.5413852477796328</v>
      </c>
      <c r="E760">
        <v>2.5650720975122276E-2</v>
      </c>
      <c r="F760">
        <v>2.9494103922508307E-2</v>
      </c>
      <c r="G760">
        <v>3.4529917120982548E-3</v>
      </c>
      <c r="H760">
        <v>8.5503887477563489E-2</v>
      </c>
      <c r="I760">
        <v>1.0010273619374335E-2</v>
      </c>
      <c r="J760">
        <v>5.4325206312542977E-3</v>
      </c>
      <c r="K760">
        <v>1.0896030294498399E-3</v>
      </c>
      <c r="L760">
        <v>8.6121849389195107E-2</v>
      </c>
      <c r="M760">
        <v>3.3207957539303938E-2</v>
      </c>
      <c r="N760">
        <v>2.2108702401953794E-2</v>
      </c>
      <c r="O760">
        <v>3.4894394639830635E-2</v>
      </c>
      <c r="P760">
        <v>0</v>
      </c>
      <c r="Q760">
        <v>9.54668348944996E-2</v>
      </c>
      <c r="R760">
        <v>1.649070637460005E-2</v>
      </c>
      <c r="S760">
        <v>3.9664825932538891E-3</v>
      </c>
      <c r="T760">
        <v>1.9426811372226765E-4</v>
      </c>
      <c r="U760">
        <v>2.302708180924901E-3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L760">
        <f t="shared" si="46"/>
        <v>0.85660000000000003</v>
      </c>
      <c r="AM760">
        <f t="shared" si="47"/>
        <v>0</v>
      </c>
      <c r="AN760">
        <f t="shared" si="49"/>
        <v>0</v>
      </c>
      <c r="AO760">
        <f t="shared" si="48"/>
        <v>0</v>
      </c>
    </row>
    <row r="761" spans="1:41" x14ac:dyDescent="0.25">
      <c r="A761" s="2">
        <v>878</v>
      </c>
      <c r="B761" t="s">
        <v>29</v>
      </c>
      <c r="C761">
        <v>2.4514181917696214</v>
      </c>
      <c r="D761">
        <v>2.4269040318545168</v>
      </c>
      <c r="E761">
        <v>2.4514159915104826E-2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L761">
        <f t="shared" si="46"/>
        <v>1</v>
      </c>
      <c r="AM761">
        <f t="shared" si="47"/>
        <v>0</v>
      </c>
      <c r="AN761">
        <f t="shared" si="49"/>
        <v>0</v>
      </c>
      <c r="AO761">
        <f t="shared" si="48"/>
        <v>0</v>
      </c>
    </row>
    <row r="762" spans="1:41" x14ac:dyDescent="0.25">
      <c r="A762" s="2">
        <v>879</v>
      </c>
      <c r="B762" t="s">
        <v>29</v>
      </c>
      <c r="C762">
        <v>29.486436101908417</v>
      </c>
      <c r="D762">
        <v>29.191572121525038</v>
      </c>
      <c r="E762">
        <v>0.29486398038337902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L762">
        <f t="shared" si="46"/>
        <v>1</v>
      </c>
      <c r="AM762">
        <f t="shared" si="47"/>
        <v>0</v>
      </c>
      <c r="AN762">
        <f t="shared" si="49"/>
        <v>0</v>
      </c>
      <c r="AO762">
        <f t="shared" si="48"/>
        <v>0</v>
      </c>
    </row>
    <row r="763" spans="1:41" x14ac:dyDescent="0.25">
      <c r="A763" s="2">
        <v>880</v>
      </c>
      <c r="B763" t="s">
        <v>29</v>
      </c>
      <c r="C763">
        <v>2378.0511721709431</v>
      </c>
      <c r="D763">
        <v>2290.0320056590976</v>
      </c>
      <c r="E763">
        <v>23.131607179582172</v>
      </c>
      <c r="F763">
        <v>0.8135080522856194</v>
      </c>
      <c r="G763">
        <v>8.0201371003754893</v>
      </c>
      <c r="H763">
        <v>0.2369021766125099</v>
      </c>
      <c r="I763">
        <v>2.3352941011443487</v>
      </c>
      <c r="J763">
        <v>3.1838788386674706E-2</v>
      </c>
      <c r="K763">
        <v>0.31434058025827161</v>
      </c>
      <c r="L763">
        <v>2.1709735206761915</v>
      </c>
      <c r="M763">
        <v>21.400792920056627</v>
      </c>
      <c r="N763">
        <v>3.5578496920906169</v>
      </c>
      <c r="O763">
        <v>0.14543310156994932</v>
      </c>
      <c r="P763">
        <v>1.4343643988437524</v>
      </c>
      <c r="Q763">
        <v>15.010279901641196</v>
      </c>
      <c r="R763">
        <v>0</v>
      </c>
      <c r="S763">
        <v>1.5095079518469532</v>
      </c>
      <c r="T763">
        <v>1.1062630132986881E-2</v>
      </c>
      <c r="U763">
        <v>0.31703878266392199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5.2001844615075425</v>
      </c>
      <c r="AB763">
        <v>2.378051172170943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L763">
        <f t="shared" si="46"/>
        <v>0.97271397685146244</v>
      </c>
      <c r="AM763">
        <f t="shared" si="47"/>
        <v>1E-3</v>
      </c>
      <c r="AN763">
        <f t="shared" si="49"/>
        <v>3.1867420358159281E-3</v>
      </c>
      <c r="AO763">
        <f t="shared" si="48"/>
        <v>2.378051172170943</v>
      </c>
    </row>
    <row r="764" spans="1:41" x14ac:dyDescent="0.25">
      <c r="A764" s="2">
        <v>881</v>
      </c>
      <c r="B764" t="s">
        <v>29</v>
      </c>
      <c r="C764">
        <v>171.97645434208107</v>
      </c>
      <c r="D764">
        <v>145.84188028260093</v>
      </c>
      <c r="E764">
        <v>1.4731505068256956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22.215933001074742</v>
      </c>
      <c r="R764">
        <v>0</v>
      </c>
      <c r="S764">
        <v>2.2499718207723478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0.11925026721968464</v>
      </c>
      <c r="AB764">
        <v>7.626846358765739E-2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L764">
        <f t="shared" si="46"/>
        <v>0.85659999999999992</v>
      </c>
      <c r="AM764">
        <f t="shared" si="47"/>
        <v>4.4348200967064122E-4</v>
      </c>
      <c r="AN764">
        <f t="shared" si="49"/>
        <v>1.1368924400454998E-3</v>
      </c>
      <c r="AO764">
        <f t="shared" si="48"/>
        <v>7.626846358765739E-2</v>
      </c>
    </row>
    <row r="765" spans="1:41" x14ac:dyDescent="0.25">
      <c r="A765" s="2">
        <v>882</v>
      </c>
      <c r="B765" t="s">
        <v>29</v>
      </c>
      <c r="C765">
        <v>10461.740727579439</v>
      </c>
      <c r="D765">
        <v>8873.0142095093142</v>
      </c>
      <c r="E765">
        <v>89.6263377048179</v>
      </c>
      <c r="F765">
        <v>8.9311653357253515</v>
      </c>
      <c r="G765">
        <v>88.042102948557201</v>
      </c>
      <c r="H765">
        <v>2.6004418250246943</v>
      </c>
      <c r="I765">
        <v>25.634272927938493</v>
      </c>
      <c r="J765">
        <v>0.35000263478119348</v>
      </c>
      <c r="K765">
        <v>3.4508705685411556</v>
      </c>
      <c r="L765">
        <v>23.831594986018541</v>
      </c>
      <c r="M765">
        <v>234.92826086213714</v>
      </c>
      <c r="N765">
        <v>39.0570765381214</v>
      </c>
      <c r="O765">
        <v>1.597372043459184</v>
      </c>
      <c r="P765">
        <v>15.745313420998276</v>
      </c>
      <c r="Q765">
        <v>854.34032687653485</v>
      </c>
      <c r="R765">
        <v>0</v>
      </c>
      <c r="S765">
        <v>85.916831522010185</v>
      </c>
      <c r="T765">
        <v>0.12104102596488915</v>
      </c>
      <c r="U765">
        <v>3.4813618207532659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58.19509923910406</v>
      </c>
      <c r="AB765">
        <v>9.1632040364627887</v>
      </c>
      <c r="AC765">
        <v>0</v>
      </c>
      <c r="AD765">
        <v>11.686743856539385</v>
      </c>
      <c r="AE765">
        <v>1.2998365276443002</v>
      </c>
      <c r="AF765">
        <v>0</v>
      </c>
      <c r="AG765">
        <v>0</v>
      </c>
      <c r="AH765">
        <v>32.027097896639269</v>
      </c>
      <c r="AL765">
        <f t="shared" si="46"/>
        <v>0.85670642970405964</v>
      </c>
      <c r="AM765">
        <f t="shared" si="47"/>
        <v>1.0001242466776321E-3</v>
      </c>
      <c r="AN765">
        <f t="shared" si="49"/>
        <v>7.6798771592516942E-3</v>
      </c>
      <c r="AO765">
        <f t="shared" si="48"/>
        <v>10.463040564107089</v>
      </c>
    </row>
    <row r="766" spans="1:41" x14ac:dyDescent="0.25">
      <c r="A766" s="2">
        <v>883</v>
      </c>
      <c r="B766" t="s">
        <v>29</v>
      </c>
      <c r="C766">
        <v>7.7609273689804743</v>
      </c>
      <c r="D766">
        <v>7.6833181803510593</v>
      </c>
      <c r="E766">
        <v>7.7609188629414932E-2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L766">
        <f t="shared" si="46"/>
        <v>1</v>
      </c>
      <c r="AM766">
        <f t="shared" si="47"/>
        <v>0</v>
      </c>
      <c r="AN766">
        <f t="shared" si="49"/>
        <v>0</v>
      </c>
      <c r="AO766">
        <f t="shared" si="48"/>
        <v>0</v>
      </c>
    </row>
    <row r="767" spans="1:41" x14ac:dyDescent="0.25">
      <c r="A767" s="2">
        <v>884</v>
      </c>
      <c r="B767" t="s">
        <v>4</v>
      </c>
      <c r="C767">
        <v>7523.1879986279237</v>
      </c>
      <c r="D767">
        <v>6379.9193073301922</v>
      </c>
      <c r="E767">
        <v>64.443532294489074</v>
      </c>
      <c r="F767">
        <v>0.2240502554853421</v>
      </c>
      <c r="G767">
        <v>11.296510308404434</v>
      </c>
      <c r="H767">
        <v>6.0189689218914391E-2</v>
      </c>
      <c r="I767">
        <v>3.0324464365405985</v>
      </c>
      <c r="J767">
        <v>6.0580530379594211E-3</v>
      </c>
      <c r="K767">
        <v>0.30446601556358499</v>
      </c>
      <c r="L767">
        <v>1.2768812641441127</v>
      </c>
      <c r="M767">
        <v>64.376290534123896</v>
      </c>
      <c r="N767">
        <v>10.639895516925368</v>
      </c>
      <c r="O767">
        <v>0.2172105180741018</v>
      </c>
      <c r="P767">
        <v>10.949735621654554</v>
      </c>
      <c r="Q767">
        <v>861.84765442305115</v>
      </c>
      <c r="R767">
        <v>0</v>
      </c>
      <c r="S767">
        <v>87.285407665544597</v>
      </c>
      <c r="T767">
        <v>9.5756320826047795E-3</v>
      </c>
      <c r="U767">
        <v>1.1024679601574761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18.673131110607141</v>
      </c>
      <c r="AB767">
        <v>7.5231879986279253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L767">
        <f t="shared" si="46"/>
        <v>0.85660000000000025</v>
      </c>
      <c r="AM767">
        <f t="shared" si="47"/>
        <v>1.0000000000000002E-3</v>
      </c>
      <c r="AN767">
        <f t="shared" si="49"/>
        <v>3.4820768953285151E-3</v>
      </c>
      <c r="AO767">
        <f t="shared" si="48"/>
        <v>7.5231879986279253</v>
      </c>
    </row>
    <row r="768" spans="1:41" x14ac:dyDescent="0.25">
      <c r="A768" s="2">
        <v>885</v>
      </c>
      <c r="B768" t="s">
        <v>4</v>
      </c>
      <c r="C768">
        <v>12819.320577172368</v>
      </c>
      <c r="D768">
        <v>12667.382054496882</v>
      </c>
      <c r="E768">
        <v>127.95346081243321</v>
      </c>
      <c r="F768">
        <v>1.5193015349011969E-2</v>
      </c>
      <c r="G768">
        <v>0.76871329448863257</v>
      </c>
      <c r="H768">
        <v>3.9981619339505186E-3</v>
      </c>
      <c r="I768">
        <v>0.20657169458989419</v>
      </c>
      <c r="J768">
        <v>2.6654412893003452E-4</v>
      </c>
      <c r="K768">
        <v>2.0790442589630951E-2</v>
      </c>
      <c r="L768">
        <v>8.6893388696632559E-2</v>
      </c>
      <c r="M768">
        <v>4.3814523913519077</v>
      </c>
      <c r="N768">
        <v>0.72420039830290395</v>
      </c>
      <c r="O768">
        <v>1.46599270911519E-2</v>
      </c>
      <c r="P768">
        <v>0.74525738448837653</v>
      </c>
      <c r="Q768">
        <v>10.599148688411473</v>
      </c>
      <c r="R768">
        <v>0</v>
      </c>
      <c r="S768">
        <v>1.0734780965693469</v>
      </c>
      <c r="T768">
        <v>5.3308828451448188E-4</v>
      </c>
      <c r="U768">
        <v>7.4898900229339718E-2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5.2690064465454984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L768">
        <f t="shared" si="46"/>
        <v>0.99812899118025311</v>
      </c>
      <c r="AM768">
        <f t="shared" si="47"/>
        <v>4.1102072569494273E-4</v>
      </c>
      <c r="AN768">
        <f t="shared" si="49"/>
        <v>4.1102072569494273E-4</v>
      </c>
      <c r="AO768">
        <f t="shared" si="48"/>
        <v>5.2690064465454984</v>
      </c>
    </row>
    <row r="769" spans="1:41" x14ac:dyDescent="0.25">
      <c r="A769" s="2">
        <v>886</v>
      </c>
      <c r="B769" t="s">
        <v>4</v>
      </c>
      <c r="C769">
        <v>122.62774061006402</v>
      </c>
      <c r="D769">
        <v>121.40146545490441</v>
      </c>
      <c r="E769">
        <v>1.2262751551596145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L769">
        <f t="shared" si="46"/>
        <v>1</v>
      </c>
      <c r="AM769">
        <f t="shared" si="47"/>
        <v>0</v>
      </c>
      <c r="AN769">
        <f t="shared" si="49"/>
        <v>0</v>
      </c>
      <c r="AO769">
        <f t="shared" si="48"/>
        <v>0</v>
      </c>
    </row>
    <row r="770" spans="1:41" x14ac:dyDescent="0.25">
      <c r="A770" s="2">
        <v>887</v>
      </c>
      <c r="B770" t="s">
        <v>22</v>
      </c>
      <c r="C770">
        <v>2037.6205412766972</v>
      </c>
      <c r="D770">
        <v>1727.9715345410323</v>
      </c>
      <c r="E770">
        <v>17.454221116586208</v>
      </c>
      <c r="F770">
        <v>0.24617114694271339</v>
      </c>
      <c r="G770">
        <v>1.9604725758917887</v>
      </c>
      <c r="H770">
        <v>4.2712855753041692E-2</v>
      </c>
      <c r="I770">
        <v>0.34006170239585626</v>
      </c>
      <c r="J770">
        <v>4.9191047512820142E-2</v>
      </c>
      <c r="K770">
        <v>0.39184401659298984</v>
      </c>
      <c r="L770">
        <v>4.8899524720314425</v>
      </c>
      <c r="M770">
        <v>38.946005625322044</v>
      </c>
      <c r="N770">
        <v>6.0240673045820792</v>
      </c>
      <c r="O770">
        <v>0.30374065564846225</v>
      </c>
      <c r="P770">
        <v>2.4191714094138996</v>
      </c>
      <c r="Q770">
        <v>212.3814524087478</v>
      </c>
      <c r="R770">
        <v>0</v>
      </c>
      <c r="S770">
        <v>21.455975052314724</v>
      </c>
      <c r="T770">
        <v>3.4334398878905242E-2</v>
      </c>
      <c r="U770">
        <v>0.54222436110712957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0.824636936739082</v>
      </c>
      <c r="AB770">
        <v>1.3427716492034609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L770">
        <f t="shared" si="46"/>
        <v>0.85659999999999992</v>
      </c>
      <c r="AM770">
        <f t="shared" si="47"/>
        <v>6.589900435348626E-4</v>
      </c>
      <c r="AN770">
        <f t="shared" si="49"/>
        <v>1.063695885488338E-3</v>
      </c>
      <c r="AO770">
        <f t="shared" si="48"/>
        <v>1.3427716492034609</v>
      </c>
    </row>
    <row r="771" spans="1:41" x14ac:dyDescent="0.25">
      <c r="A771" s="2">
        <v>888</v>
      </c>
      <c r="B771" t="s">
        <v>22</v>
      </c>
      <c r="C771">
        <v>12210.02498680037</v>
      </c>
      <c r="D771">
        <v>10354.516169108936</v>
      </c>
      <c r="E771">
        <v>104.59123458426302</v>
      </c>
      <c r="F771">
        <v>0.8251933218132248</v>
      </c>
      <c r="G771">
        <v>41.606000328477997</v>
      </c>
      <c r="H771">
        <v>0.22148310639436344</v>
      </c>
      <c r="I771">
        <v>11.168945181042076</v>
      </c>
      <c r="J771">
        <v>2.2086957058095359E-2</v>
      </c>
      <c r="K771">
        <v>1.1215266133372328</v>
      </c>
      <c r="L771">
        <v>4.7026814695645314</v>
      </c>
      <c r="M771">
        <v>237.10257054041713</v>
      </c>
      <c r="N771">
        <v>39.187478429844823</v>
      </c>
      <c r="O771">
        <v>0.79973196747703079</v>
      </c>
      <c r="P771">
        <v>40.328637925394723</v>
      </c>
      <c r="Q771">
        <v>1133.9216498369813</v>
      </c>
      <c r="R771">
        <v>0</v>
      </c>
      <c r="S771">
        <v>114.84039223665634</v>
      </c>
      <c r="T771">
        <v>3.4971016799110015E-2</v>
      </c>
      <c r="U771">
        <v>4.0603191083598267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108.76389008075425</v>
      </c>
      <c r="AB771">
        <v>12.210024986800372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L771">
        <f t="shared" ref="AL771:AL834" si="50">(D771+E771)/C771</f>
        <v>0.85660000000000014</v>
      </c>
      <c r="AM771">
        <f t="shared" ref="AM771:AM834" si="51">(SUM(X771,AB771,AE771))/C771</f>
        <v>1.0000000000000002E-3</v>
      </c>
      <c r="AN771">
        <f t="shared" si="49"/>
        <v>9.907753276371941E-3</v>
      </c>
      <c r="AO771">
        <f t="shared" ref="AO771:AO834" si="52">SUM(X771,AB771,AE771)</f>
        <v>12.210024986800372</v>
      </c>
    </row>
    <row r="772" spans="1:41" x14ac:dyDescent="0.25">
      <c r="A772" s="2">
        <v>889</v>
      </c>
      <c r="B772" t="s">
        <v>22</v>
      </c>
      <c r="C772">
        <v>21045.42535268061</v>
      </c>
      <c r="D772">
        <v>17848.724352622648</v>
      </c>
      <c r="E772">
        <v>180.28998152286502</v>
      </c>
      <c r="F772">
        <v>4.0831326096074907</v>
      </c>
      <c r="G772">
        <v>32.520476238667939</v>
      </c>
      <c r="H772">
        <v>0.70829100142220836</v>
      </c>
      <c r="I772">
        <v>5.6408561146969163</v>
      </c>
      <c r="J772">
        <v>0.81608511491175906</v>
      </c>
      <c r="K772">
        <v>6.4995174433842289</v>
      </c>
      <c r="L772">
        <v>81.113966618697489</v>
      </c>
      <c r="M772">
        <v>646.03069654444823</v>
      </c>
      <c r="N772">
        <v>99.926007034353233</v>
      </c>
      <c r="O772">
        <v>5.038513314097071</v>
      </c>
      <c r="P772">
        <v>40.129067135113033</v>
      </c>
      <c r="Q772">
        <v>1549.5669633657428</v>
      </c>
      <c r="R772">
        <v>0</v>
      </c>
      <c r="S772">
        <v>156.5460991592721</v>
      </c>
      <c r="T772">
        <v>0.56973373999546983</v>
      </c>
      <c r="U772">
        <v>8.9945327916880196</v>
      </c>
      <c r="V772">
        <v>0</v>
      </c>
      <c r="W772">
        <v>0</v>
      </c>
      <c r="X772">
        <v>0</v>
      </c>
      <c r="Y772">
        <v>3.967822972433368</v>
      </c>
      <c r="Z772">
        <v>0</v>
      </c>
      <c r="AA772">
        <v>326.86683255887579</v>
      </c>
      <c r="AB772">
        <v>19.292595487795364</v>
      </c>
      <c r="AC772">
        <v>0</v>
      </c>
      <c r="AD772">
        <v>22.516354397481322</v>
      </c>
      <c r="AE772">
        <v>1.7545844493345808</v>
      </c>
      <c r="AF772">
        <v>1.3728036680309286</v>
      </c>
      <c r="AG772">
        <v>0</v>
      </c>
      <c r="AH772">
        <v>4.2106712243848126</v>
      </c>
      <c r="AL772">
        <f t="shared" si="50"/>
        <v>0.85667141585471041</v>
      </c>
      <c r="AM772">
        <f t="shared" si="51"/>
        <v>1.0000833712989845E-3</v>
      </c>
      <c r="AN772">
        <f t="shared" si="49"/>
        <v>1.760146733486213E-2</v>
      </c>
      <c r="AO772">
        <f t="shared" si="52"/>
        <v>21.047179937129943</v>
      </c>
    </row>
    <row r="773" spans="1:41" x14ac:dyDescent="0.25">
      <c r="A773" s="2">
        <v>890</v>
      </c>
      <c r="B773" t="s">
        <v>22</v>
      </c>
      <c r="C773">
        <v>9.0271586462414568</v>
      </c>
      <c r="D773">
        <v>8.1564453093153215</v>
      </c>
      <c r="E773">
        <v>8.2383495726180977E-2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0.71609244537003702</v>
      </c>
      <c r="R773">
        <v>0</v>
      </c>
      <c r="S773">
        <v>7.2237395829918047E-2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L773">
        <f t="shared" si="50"/>
        <v>0.91267132083380587</v>
      </c>
      <c r="AM773">
        <f t="shared" si="51"/>
        <v>0</v>
      </c>
      <c r="AN773">
        <f t="shared" si="49"/>
        <v>0</v>
      </c>
      <c r="AO773">
        <f t="shared" si="52"/>
        <v>0</v>
      </c>
    </row>
    <row r="774" spans="1:41" x14ac:dyDescent="0.25">
      <c r="A774" s="2">
        <v>891</v>
      </c>
      <c r="B774" t="s">
        <v>22</v>
      </c>
      <c r="C774">
        <v>1380.6364006138044</v>
      </c>
      <c r="D774">
        <v>1275.3184437101511</v>
      </c>
      <c r="E774">
        <v>12.88223304783039</v>
      </c>
      <c r="F774">
        <v>5.4475016998789698E-2</v>
      </c>
      <c r="G774">
        <v>2.7556136477239401</v>
      </c>
      <c r="H774">
        <v>1.4389627403258174E-2</v>
      </c>
      <c r="I774">
        <v>0.74003801157390758</v>
      </c>
      <c r="J774">
        <v>2.0556611603913632E-3</v>
      </c>
      <c r="K774">
        <v>7.4003794990407587E-2</v>
      </c>
      <c r="L774">
        <v>0.31143265022765898</v>
      </c>
      <c r="M774">
        <v>15.701139158012273</v>
      </c>
      <c r="N774">
        <v>2.5952721880135452</v>
      </c>
      <c r="O774">
        <v>5.3447188525646602E-2</v>
      </c>
      <c r="P774">
        <v>2.6703037138331953</v>
      </c>
      <c r="Q774">
        <v>59.759536233862391</v>
      </c>
      <c r="R774">
        <v>0</v>
      </c>
      <c r="S774">
        <v>6.0520333031766462</v>
      </c>
      <c r="T774">
        <v>2.0556611603913632E-3</v>
      </c>
      <c r="U774">
        <v>0.26929159854668872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1.3806364006138045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L774">
        <f t="shared" si="50"/>
        <v>0.93304846676885544</v>
      </c>
      <c r="AM774">
        <f t="shared" si="51"/>
        <v>1E-3</v>
      </c>
      <c r="AN774">
        <f t="shared" si="49"/>
        <v>1E-3</v>
      </c>
      <c r="AO774">
        <f t="shared" si="52"/>
        <v>1.3806364006138045</v>
      </c>
    </row>
    <row r="775" spans="1:41" x14ac:dyDescent="0.25">
      <c r="A775" s="2">
        <v>892</v>
      </c>
      <c r="B775" t="s">
        <v>22</v>
      </c>
      <c r="C775">
        <v>46.059169390046875</v>
      </c>
      <c r="D775">
        <v>41.026631113495426</v>
      </c>
      <c r="E775">
        <v>0.41441552750930982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4.1943899383578813</v>
      </c>
      <c r="R775">
        <v>0</v>
      </c>
      <c r="S775">
        <v>0.423732810684255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L775">
        <f t="shared" si="50"/>
        <v>0.89973499717430672</v>
      </c>
      <c r="AM775">
        <f t="shared" si="51"/>
        <v>0</v>
      </c>
      <c r="AN775">
        <f t="shared" si="49"/>
        <v>0</v>
      </c>
      <c r="AO775">
        <f t="shared" si="52"/>
        <v>0</v>
      </c>
    </row>
    <row r="776" spans="1:41" x14ac:dyDescent="0.25">
      <c r="A776" s="2">
        <v>893</v>
      </c>
      <c r="B776" t="s">
        <v>22</v>
      </c>
      <c r="C776">
        <v>14.802339186911155</v>
      </c>
      <c r="D776">
        <v>12.552890333002491</v>
      </c>
      <c r="E776">
        <v>0.12679341450560466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1.9274470998728388</v>
      </c>
      <c r="R776">
        <v>0</v>
      </c>
      <c r="S776">
        <v>0.19520833953022093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L776">
        <f t="shared" si="50"/>
        <v>0.85660000000000003</v>
      </c>
      <c r="AM776">
        <f t="shared" si="51"/>
        <v>0</v>
      </c>
      <c r="AN776">
        <f t="shared" si="49"/>
        <v>0</v>
      </c>
      <c r="AO776">
        <f t="shared" si="52"/>
        <v>0</v>
      </c>
    </row>
    <row r="777" spans="1:41" x14ac:dyDescent="0.25">
      <c r="A777" s="2">
        <v>894</v>
      </c>
      <c r="B777" t="s">
        <v>22</v>
      </c>
      <c r="C777">
        <v>1.0775266052905497</v>
      </c>
      <c r="D777">
        <v>1.0667511693901697</v>
      </c>
      <c r="E777">
        <v>1.0775435900380007E-2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L777">
        <f t="shared" si="50"/>
        <v>1</v>
      </c>
      <c r="AM777">
        <f t="shared" si="51"/>
        <v>0</v>
      </c>
      <c r="AN777">
        <f t="shared" si="49"/>
        <v>0</v>
      </c>
      <c r="AO777">
        <f t="shared" si="52"/>
        <v>0</v>
      </c>
    </row>
    <row r="778" spans="1:41" x14ac:dyDescent="0.25">
      <c r="A778" s="2">
        <v>895</v>
      </c>
      <c r="B778" t="s">
        <v>22</v>
      </c>
      <c r="C778">
        <v>0.61225709224658076</v>
      </c>
      <c r="D778">
        <v>0.6061345331105068</v>
      </c>
      <c r="E778">
        <v>6.122559136073907E-3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L778">
        <f t="shared" si="50"/>
        <v>1</v>
      </c>
      <c r="AM778">
        <f t="shared" si="51"/>
        <v>0</v>
      </c>
      <c r="AN778">
        <f t="shared" si="49"/>
        <v>0</v>
      </c>
      <c r="AO778">
        <f t="shared" si="52"/>
        <v>0</v>
      </c>
    </row>
    <row r="779" spans="1:41" x14ac:dyDescent="0.25">
      <c r="A779" s="2">
        <v>896</v>
      </c>
      <c r="B779" t="s">
        <v>22</v>
      </c>
      <c r="C779">
        <v>4.6517157630693866</v>
      </c>
      <c r="D779">
        <v>4.6051982801862081</v>
      </c>
      <c r="E779">
        <v>4.6517482883178141E-2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L779">
        <f t="shared" si="50"/>
        <v>1</v>
      </c>
      <c r="AM779">
        <f t="shared" si="51"/>
        <v>0</v>
      </c>
      <c r="AN779">
        <f t="shared" si="49"/>
        <v>0</v>
      </c>
      <c r="AO779">
        <f t="shared" si="52"/>
        <v>0</v>
      </c>
    </row>
    <row r="780" spans="1:41" x14ac:dyDescent="0.25">
      <c r="A780" s="2">
        <v>897</v>
      </c>
      <c r="B780" t="s">
        <v>22</v>
      </c>
      <c r="C780">
        <v>33.759023232281216</v>
      </c>
      <c r="D780">
        <v>33.100799998351732</v>
      </c>
      <c r="E780">
        <v>0.33435194154528358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0.29408695585816846</v>
      </c>
      <c r="R780">
        <v>0</v>
      </c>
      <c r="S780">
        <v>2.9784336526028875E-2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L780">
        <f t="shared" si="50"/>
        <v>0.99040637846196622</v>
      </c>
      <c r="AM780">
        <f t="shared" si="51"/>
        <v>0</v>
      </c>
      <c r="AN780">
        <f t="shared" si="49"/>
        <v>0</v>
      </c>
      <c r="AO780">
        <f t="shared" si="52"/>
        <v>0</v>
      </c>
    </row>
    <row r="781" spans="1:41" x14ac:dyDescent="0.25">
      <c r="A781" s="2">
        <v>898</v>
      </c>
      <c r="B781" t="s">
        <v>22</v>
      </c>
      <c r="C781">
        <v>63.175663932889748</v>
      </c>
      <c r="D781">
        <v>53.575111324691314</v>
      </c>
      <c r="E781">
        <v>0.54116240022205209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7.8589021023582379</v>
      </c>
      <c r="R781">
        <v>0</v>
      </c>
      <c r="S781">
        <v>0.79592805195930638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0.34138438972595303</v>
      </c>
      <c r="AB781">
        <v>6.3175663932889745E-2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L781">
        <f t="shared" si="50"/>
        <v>0.85660000000000003</v>
      </c>
      <c r="AM781">
        <f t="shared" si="51"/>
        <v>1E-3</v>
      </c>
      <c r="AN781">
        <f t="shared" si="49"/>
        <v>6.4037325209371585E-3</v>
      </c>
      <c r="AO781">
        <f t="shared" si="52"/>
        <v>6.3175663932889745E-2</v>
      </c>
    </row>
    <row r="782" spans="1:41" x14ac:dyDescent="0.25">
      <c r="A782" s="2">
        <v>899</v>
      </c>
      <c r="B782" t="s">
        <v>102</v>
      </c>
      <c r="C782">
        <v>52.443206371608056</v>
      </c>
      <c r="D782">
        <v>50.346362552625102</v>
      </c>
      <c r="E782">
        <v>0.50854924720495909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1.444593366136147</v>
      </c>
      <c r="R782">
        <v>0</v>
      </c>
      <c r="S782">
        <v>0.14370120564184607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L782">
        <f t="shared" si="50"/>
        <v>0.96971400717714562</v>
      </c>
      <c r="AM782">
        <f t="shared" si="51"/>
        <v>0</v>
      </c>
      <c r="AN782">
        <f t="shared" si="49"/>
        <v>0</v>
      </c>
      <c r="AO782">
        <f t="shared" si="52"/>
        <v>0</v>
      </c>
    </row>
    <row r="783" spans="1:41" x14ac:dyDescent="0.25">
      <c r="A783" s="2">
        <v>900</v>
      </c>
      <c r="B783" t="s">
        <v>102</v>
      </c>
      <c r="C783">
        <v>43.62264431259883</v>
      </c>
      <c r="D783">
        <v>43.186417842193372</v>
      </c>
      <c r="E783">
        <v>0.43622647040545898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L783">
        <f t="shared" si="50"/>
        <v>1</v>
      </c>
      <c r="AM783">
        <f t="shared" si="51"/>
        <v>0</v>
      </c>
      <c r="AN783">
        <f t="shared" si="49"/>
        <v>0</v>
      </c>
      <c r="AO783">
        <f t="shared" si="52"/>
        <v>0</v>
      </c>
    </row>
    <row r="784" spans="1:41" x14ac:dyDescent="0.25">
      <c r="A784" s="2">
        <v>901</v>
      </c>
      <c r="B784" t="s">
        <v>102</v>
      </c>
      <c r="C784">
        <v>14383.82303981997</v>
      </c>
      <c r="D784">
        <v>12197.97096191713</v>
      </c>
      <c r="E784">
        <v>123.21185399265852</v>
      </c>
      <c r="F784">
        <v>19.371839869430769</v>
      </c>
      <c r="G784">
        <v>3.3833026810307545</v>
      </c>
      <c r="H784">
        <v>7.3132515704996184</v>
      </c>
      <c r="I784">
        <v>1.2773025308409014</v>
      </c>
      <c r="J784">
        <v>31.7308073650578</v>
      </c>
      <c r="K784">
        <v>5.5418142787069105</v>
      </c>
      <c r="L784">
        <v>401.19865937558086</v>
      </c>
      <c r="M784">
        <v>70.069521398493038</v>
      </c>
      <c r="N784">
        <v>75.414088441158299</v>
      </c>
      <c r="O784">
        <v>17.116958697771178</v>
      </c>
      <c r="P784">
        <v>2.9894640247384174</v>
      </c>
      <c r="Q784">
        <v>1049.5245404049595</v>
      </c>
      <c r="R784">
        <v>0</v>
      </c>
      <c r="S784">
        <v>104.40166498154345</v>
      </c>
      <c r="T784">
        <v>0.75531185416141433</v>
      </c>
      <c r="U784">
        <v>5.1890688056812966</v>
      </c>
      <c r="V784">
        <v>0</v>
      </c>
      <c r="W784">
        <v>0</v>
      </c>
      <c r="X784">
        <v>0</v>
      </c>
      <c r="Y784">
        <v>3.5798261735013881</v>
      </c>
      <c r="Z784">
        <v>0</v>
      </c>
      <c r="AA784">
        <v>238.77146246101151</v>
      </c>
      <c r="AB784">
        <v>14.383823039819971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10.627515956196612</v>
      </c>
      <c r="AL784">
        <f t="shared" si="50"/>
        <v>0.85660000000000003</v>
      </c>
      <c r="AM784">
        <f t="shared" si="51"/>
        <v>1E-3</v>
      </c>
      <c r="AN784">
        <f t="shared" si="49"/>
        <v>1.7600000000000001E-2</v>
      </c>
      <c r="AO784">
        <f t="shared" si="52"/>
        <v>14.383823039819971</v>
      </c>
    </row>
    <row r="785" spans="1:41" x14ac:dyDescent="0.25">
      <c r="A785" s="2">
        <v>902</v>
      </c>
      <c r="B785" t="s">
        <v>102</v>
      </c>
      <c r="C785">
        <v>9936.2895381805774</v>
      </c>
      <c r="D785">
        <v>8426.3114678658967</v>
      </c>
      <c r="E785">
        <v>85.114150539586518</v>
      </c>
      <c r="F785">
        <v>9.6198774363989816</v>
      </c>
      <c r="G785">
        <v>94.830580223592364</v>
      </c>
      <c r="H785">
        <v>2.8007662541528884</v>
      </c>
      <c r="I785">
        <v>27.610900195725467</v>
      </c>
      <c r="J785">
        <v>0.37719457274627521</v>
      </c>
      <c r="K785">
        <v>3.7168469980650025</v>
      </c>
      <c r="L785">
        <v>25.669055933031281</v>
      </c>
      <c r="M785">
        <v>253.04219953794779</v>
      </c>
      <c r="N785">
        <v>42.068397411284892</v>
      </c>
      <c r="O785">
        <v>1.7204192563341472</v>
      </c>
      <c r="P785">
        <v>16.959338186899743</v>
      </c>
      <c r="Q785">
        <v>758.42764654002474</v>
      </c>
      <c r="R785">
        <v>0</v>
      </c>
      <c r="S785">
        <v>76.27139626397404</v>
      </c>
      <c r="T785">
        <v>0.13028016809947018</v>
      </c>
      <c r="U785">
        <v>3.7498032474244041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97.775039381629171</v>
      </c>
      <c r="AB785">
        <v>9.9362895381805778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0.157888629583393</v>
      </c>
      <c r="AL785">
        <f t="shared" si="50"/>
        <v>0.85660000000000003</v>
      </c>
      <c r="AM785">
        <f t="shared" si="51"/>
        <v>1E-3</v>
      </c>
      <c r="AN785">
        <f t="shared" si="49"/>
        <v>1.0840196283122064E-2</v>
      </c>
      <c r="AO785">
        <f t="shared" si="52"/>
        <v>9.9362895381805778</v>
      </c>
    </row>
    <row r="786" spans="1:41" x14ac:dyDescent="0.25">
      <c r="A786" s="2">
        <v>903</v>
      </c>
      <c r="B786" t="s">
        <v>66</v>
      </c>
      <c r="C786">
        <v>43.252507346206826</v>
      </c>
      <c r="D786">
        <v>36.679595169095073</v>
      </c>
      <c r="E786">
        <v>0.37050262366569148</v>
      </c>
      <c r="F786">
        <v>7.2507989172439285E-3</v>
      </c>
      <c r="G786">
        <v>5.7709372050001019E-2</v>
      </c>
      <c r="H786">
        <v>1.2579699105273864E-3</v>
      </c>
      <c r="I786">
        <v>1.0011344463137844E-2</v>
      </c>
      <c r="J786">
        <v>1.450159765976981E-3</v>
      </c>
      <c r="K786">
        <v>1.153139185112983E-2</v>
      </c>
      <c r="L786">
        <v>0.14393272817952502</v>
      </c>
      <c r="M786">
        <v>1.1464124528132222</v>
      </c>
      <c r="N786">
        <v>0.17732134935981236</v>
      </c>
      <c r="O786">
        <v>8.9280920264496154E-3</v>
      </c>
      <c r="P786">
        <v>7.1215080840956263E-2</v>
      </c>
      <c r="Q786">
        <v>3.992398944222435</v>
      </c>
      <c r="R786">
        <v>0</v>
      </c>
      <c r="S786">
        <v>0.4033472387905333</v>
      </c>
      <c r="T786">
        <v>1.0133646574269797E-3</v>
      </c>
      <c r="U786">
        <v>1.5969229807357231E-2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0.1094075284441187</v>
      </c>
      <c r="AB786">
        <v>4.325250734620683E-2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L786">
        <f t="shared" si="50"/>
        <v>0.85660000000000003</v>
      </c>
      <c r="AM786">
        <f t="shared" si="51"/>
        <v>1E-3</v>
      </c>
      <c r="AN786">
        <f t="shared" si="49"/>
        <v>3.5295071929214656E-3</v>
      </c>
      <c r="AO786">
        <f t="shared" si="52"/>
        <v>4.325250734620683E-2</v>
      </c>
    </row>
    <row r="787" spans="1:41" x14ac:dyDescent="0.25">
      <c r="A787" s="2">
        <v>904</v>
      </c>
      <c r="B787" t="s">
        <v>66</v>
      </c>
      <c r="C787">
        <v>16135.296490018118</v>
      </c>
      <c r="D787">
        <v>13683.280084725833</v>
      </c>
      <c r="E787">
        <v>138.21488862368361</v>
      </c>
      <c r="F787">
        <v>2.5243632176456785</v>
      </c>
      <c r="G787">
        <v>20.102648822723928</v>
      </c>
      <c r="H787">
        <v>0.43788607834402077</v>
      </c>
      <c r="I787">
        <v>3.4870441725837336</v>
      </c>
      <c r="J787">
        <v>0.50407041614101533</v>
      </c>
      <c r="K787">
        <v>4.0178557846724496</v>
      </c>
      <c r="L787">
        <v>50.141633835898418</v>
      </c>
      <c r="M787">
        <v>399.35411395529945</v>
      </c>
      <c r="N787">
        <v>61.770688600930896</v>
      </c>
      <c r="O787">
        <v>3.1146737231395374</v>
      </c>
      <c r="P787">
        <v>24.806413937923018</v>
      </c>
      <c r="Q787">
        <v>1179.4619828393108</v>
      </c>
      <c r="R787">
        <v>0</v>
      </c>
      <c r="S787">
        <v>119.1560837883253</v>
      </c>
      <c r="T787">
        <v>0.35231447058869292</v>
      </c>
      <c r="U787">
        <v>5.5601506570866279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104.33179037508795</v>
      </c>
      <c r="AB787">
        <v>16.135296490018117</v>
      </c>
      <c r="AC787">
        <v>302.68620552637054</v>
      </c>
      <c r="AD787">
        <v>0</v>
      </c>
      <c r="AE787">
        <v>0</v>
      </c>
      <c r="AF787">
        <v>0</v>
      </c>
      <c r="AG787">
        <v>0</v>
      </c>
      <c r="AH787">
        <v>15.856299976507373</v>
      </c>
      <c r="AL787">
        <f t="shared" si="50"/>
        <v>0.85659999999999981</v>
      </c>
      <c r="AM787">
        <f t="shared" si="51"/>
        <v>1E-3</v>
      </c>
      <c r="AN787">
        <f t="shared" si="49"/>
        <v>7.46605969959284E-3</v>
      </c>
      <c r="AO787">
        <f t="shared" si="52"/>
        <v>16.135296490018117</v>
      </c>
    </row>
    <row r="788" spans="1:41" x14ac:dyDescent="0.25">
      <c r="A788" s="2">
        <v>905</v>
      </c>
      <c r="B788" t="s">
        <v>66</v>
      </c>
      <c r="C788">
        <v>3164.924620404619</v>
      </c>
      <c r="D788">
        <v>2683.9636512385964</v>
      </c>
      <c r="E788">
        <v>27.110778600000028</v>
      </c>
      <c r="F788">
        <v>0.43904451482099383</v>
      </c>
      <c r="G788">
        <v>3.4968569467305692</v>
      </c>
      <c r="H788">
        <v>7.6157439214477471E-2</v>
      </c>
      <c r="I788">
        <v>0.60653088343602013</v>
      </c>
      <c r="J788">
        <v>8.7754332104957603E-2</v>
      </c>
      <c r="K788">
        <v>0.69886936691083235</v>
      </c>
      <c r="L788">
        <v>8.7219510943336012</v>
      </c>
      <c r="M788">
        <v>69.465762297626853</v>
      </c>
      <c r="N788">
        <v>10.744748144535587</v>
      </c>
      <c r="O788">
        <v>0.5417520072875085</v>
      </c>
      <c r="P788">
        <v>4.3149698761157884</v>
      </c>
      <c r="Q788">
        <v>273.9513884931057</v>
      </c>
      <c r="R788">
        <v>0</v>
      </c>
      <c r="S788">
        <v>27.676124996854096</v>
      </c>
      <c r="T788">
        <v>6.1258849712161563E-2</v>
      </c>
      <c r="U788">
        <v>0.96715312512835971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32.543020808983925</v>
      </c>
      <c r="AB788">
        <v>3.1649246204046189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16.291922768716322</v>
      </c>
      <c r="AL788">
        <f t="shared" si="50"/>
        <v>0.85660000000000003</v>
      </c>
      <c r="AM788">
        <f t="shared" si="51"/>
        <v>1E-3</v>
      </c>
      <c r="AN788">
        <f t="shared" si="49"/>
        <v>1.1282399965918769E-2</v>
      </c>
      <c r="AO788">
        <f t="shared" si="52"/>
        <v>3.1649246204046189</v>
      </c>
    </row>
    <row r="789" spans="1:41" x14ac:dyDescent="0.25">
      <c r="A789" s="2">
        <v>906</v>
      </c>
      <c r="B789" t="s">
        <v>66</v>
      </c>
      <c r="C789">
        <v>13.014123266584502</v>
      </c>
      <c r="D789">
        <v>12.883982452481613</v>
      </c>
      <c r="E789">
        <v>0.130140814102889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L789">
        <f t="shared" si="50"/>
        <v>1</v>
      </c>
      <c r="AM789">
        <f t="shared" si="51"/>
        <v>0</v>
      </c>
      <c r="AN789">
        <f t="shared" si="49"/>
        <v>0</v>
      </c>
      <c r="AO789">
        <f t="shared" si="52"/>
        <v>0</v>
      </c>
    </row>
    <row r="790" spans="1:41" x14ac:dyDescent="0.25">
      <c r="A790" s="2">
        <v>907</v>
      </c>
      <c r="B790" t="s">
        <v>66</v>
      </c>
      <c r="C790">
        <v>5.5725055859156507</v>
      </c>
      <c r="D790">
        <v>5.5167805743914018</v>
      </c>
      <c r="E790">
        <v>5.5725011524249315E-2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L790">
        <f t="shared" si="50"/>
        <v>1</v>
      </c>
      <c r="AM790">
        <f t="shared" si="51"/>
        <v>0</v>
      </c>
      <c r="AN790">
        <f t="shared" si="49"/>
        <v>0</v>
      </c>
      <c r="AO790">
        <f t="shared" si="52"/>
        <v>0</v>
      </c>
    </row>
    <row r="791" spans="1:41" x14ac:dyDescent="0.25">
      <c r="A791" s="2">
        <v>908</v>
      </c>
      <c r="B791" t="s">
        <v>66</v>
      </c>
      <c r="C791">
        <v>171.138924226515</v>
      </c>
      <c r="D791">
        <v>145.13162952808844</v>
      </c>
      <c r="E791">
        <v>1.465972964344324</v>
      </c>
      <c r="F791">
        <v>2.575684711149185E-2</v>
      </c>
      <c r="G791">
        <v>0.20512392711591118</v>
      </c>
      <c r="H791">
        <v>4.4690391582824949E-3</v>
      </c>
      <c r="I791">
        <v>3.558060067503363E-2</v>
      </c>
      <c r="J791">
        <v>5.1468513096568766E-3</v>
      </c>
      <c r="K791">
        <v>4.0998575796891368E-2</v>
      </c>
      <c r="L791">
        <v>0.51163493272379856</v>
      </c>
      <c r="M791">
        <v>4.0749142413841026</v>
      </c>
      <c r="N791">
        <v>0.63029718340454</v>
      </c>
      <c r="O791">
        <v>3.1780335454594619E-2</v>
      </c>
      <c r="P791">
        <v>0.25311751154681961</v>
      </c>
      <c r="Q791">
        <v>14.21413871763245</v>
      </c>
      <c r="R791">
        <v>0</v>
      </c>
      <c r="S791">
        <v>1.4359926549927895</v>
      </c>
      <c r="T791">
        <v>3.5924025767111382E-3</v>
      </c>
      <c r="U791">
        <v>5.6732846812517473E-2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2.8409061421601494</v>
      </c>
      <c r="AB791">
        <v>0.17113892422651503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L791">
        <f t="shared" si="50"/>
        <v>0.85660000000000014</v>
      </c>
      <c r="AM791">
        <f t="shared" si="51"/>
        <v>1.0000000000000002E-3</v>
      </c>
      <c r="AN791">
        <f t="shared" si="49"/>
        <v>1.7600000000000001E-2</v>
      </c>
      <c r="AO791">
        <f t="shared" si="52"/>
        <v>0.17113892422651503</v>
      </c>
    </row>
    <row r="792" spans="1:41" x14ac:dyDescent="0.25">
      <c r="A792" s="2">
        <v>909</v>
      </c>
      <c r="B792" t="s">
        <v>69</v>
      </c>
      <c r="C792">
        <v>1.3216748543368988</v>
      </c>
      <c r="D792">
        <v>1.3084580470857052</v>
      </c>
      <c r="E792">
        <v>1.3216807251193577E-2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L792">
        <f t="shared" si="50"/>
        <v>1</v>
      </c>
      <c r="AM792">
        <f t="shared" si="51"/>
        <v>0</v>
      </c>
      <c r="AN792">
        <f t="shared" si="49"/>
        <v>0</v>
      </c>
      <c r="AO792">
        <f t="shared" si="52"/>
        <v>0</v>
      </c>
    </row>
    <row r="793" spans="1:41" x14ac:dyDescent="0.25">
      <c r="A793" s="2">
        <v>910</v>
      </c>
      <c r="B793" t="s">
        <v>69</v>
      </c>
      <c r="C793">
        <v>32.463157879293227</v>
      </c>
      <c r="D793">
        <v>27.530617742353666</v>
      </c>
      <c r="E793">
        <v>0.27808715902467795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3.8424959887991452</v>
      </c>
      <c r="R793">
        <v>0</v>
      </c>
      <c r="S793">
        <v>0.38642118770816541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0.24332063673650445</v>
      </c>
      <c r="Z793">
        <v>0</v>
      </c>
      <c r="AA793">
        <v>0.14394973080838458</v>
      </c>
      <c r="AB793">
        <v>3.1572312544497605E-2</v>
      </c>
      <c r="AC793">
        <v>0</v>
      </c>
      <c r="AD793">
        <v>6.6931213181883479E-3</v>
      </c>
      <c r="AE793">
        <v>8.9173707186748969E-4</v>
      </c>
      <c r="AF793">
        <v>0</v>
      </c>
      <c r="AG793">
        <v>0</v>
      </c>
      <c r="AH793">
        <v>0</v>
      </c>
      <c r="AL793">
        <f t="shared" si="50"/>
        <v>0.85662353011923875</v>
      </c>
      <c r="AM793">
        <f t="shared" si="51"/>
        <v>1.0000274692029401E-3</v>
      </c>
      <c r="AN793">
        <f t="shared" si="49"/>
        <v>5.6404525531305013E-3</v>
      </c>
      <c r="AO793">
        <f t="shared" si="52"/>
        <v>3.2464049616365093E-2</v>
      </c>
    </row>
    <row r="794" spans="1:41" x14ac:dyDescent="0.25">
      <c r="A794" s="2">
        <v>911</v>
      </c>
      <c r="B794" t="s">
        <v>69</v>
      </c>
      <c r="C794">
        <v>3729.5419248000239</v>
      </c>
      <c r="D794">
        <v>3395.6080350058896</v>
      </c>
      <c r="E794">
        <v>34.299055742629555</v>
      </c>
      <c r="F794">
        <v>0.12632828835496882</v>
      </c>
      <c r="G794">
        <v>1.0060094361318623</v>
      </c>
      <c r="H794">
        <v>2.1913407066381337E-2</v>
      </c>
      <c r="I794">
        <v>0.17450433386979505</v>
      </c>
      <c r="J794">
        <v>2.5225511303741888E-2</v>
      </c>
      <c r="K794">
        <v>0.20106807157813039</v>
      </c>
      <c r="L794">
        <v>2.5092691628260457</v>
      </c>
      <c r="M794">
        <v>19.985127857527395</v>
      </c>
      <c r="N794">
        <v>3.0912292283917568</v>
      </c>
      <c r="O794">
        <v>0.15586956642292665</v>
      </c>
      <c r="P794">
        <v>1.2414028976088942</v>
      </c>
      <c r="Q794">
        <v>241.50180543638922</v>
      </c>
      <c r="R794">
        <v>0</v>
      </c>
      <c r="S794">
        <v>24.397911744757536</v>
      </c>
      <c r="T794">
        <v>1.763109354511426E-2</v>
      </c>
      <c r="U794">
        <v>0.27825009911236115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2.3631209597981413</v>
      </c>
      <c r="AB794">
        <v>2.5381669568202261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L794">
        <f t="shared" si="50"/>
        <v>0.91965907875735409</v>
      </c>
      <c r="AM794">
        <f t="shared" si="51"/>
        <v>6.805572930933928E-4</v>
      </c>
      <c r="AN794">
        <f t="shared" si="49"/>
        <v>1.3141796004562066E-3</v>
      </c>
      <c r="AO794">
        <f t="shared" si="52"/>
        <v>2.5381669568202261</v>
      </c>
    </row>
    <row r="795" spans="1:41" x14ac:dyDescent="0.25">
      <c r="A795" s="2">
        <v>912</v>
      </c>
      <c r="B795" t="s">
        <v>69</v>
      </c>
      <c r="C795">
        <v>14429.640101315381</v>
      </c>
      <c r="D795">
        <v>12236.825257289716</v>
      </c>
      <c r="E795">
        <v>123.60445349704112</v>
      </c>
      <c r="F795">
        <v>2.2117550138200732</v>
      </c>
      <c r="G795">
        <v>17.615960622344307</v>
      </c>
      <c r="H795">
        <v>0.38365494234905673</v>
      </c>
      <c r="I795">
        <v>3.0554936394622492</v>
      </c>
      <c r="J795">
        <v>0.44207609357494448</v>
      </c>
      <c r="K795">
        <v>3.5206631083878004</v>
      </c>
      <c r="L795">
        <v>43.938184880981872</v>
      </c>
      <c r="M795">
        <v>349.94457934009677</v>
      </c>
      <c r="N795">
        <v>54.128339561649724</v>
      </c>
      <c r="O795">
        <v>2.7291599778983047</v>
      </c>
      <c r="P795">
        <v>21.737331718795733</v>
      </c>
      <c r="Q795">
        <v>1302.5751708151433</v>
      </c>
      <c r="R795">
        <v>0</v>
      </c>
      <c r="S795">
        <v>131.5935408963467</v>
      </c>
      <c r="T795">
        <v>0.30860098103483913</v>
      </c>
      <c r="U795">
        <v>4.8721842579141503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88.589334424456254</v>
      </c>
      <c r="AB795">
        <v>14.429640101315384</v>
      </c>
      <c r="AC795">
        <v>3.4196944011101778</v>
      </c>
      <c r="AD795">
        <v>0</v>
      </c>
      <c r="AE795">
        <v>0</v>
      </c>
      <c r="AF795">
        <v>0</v>
      </c>
      <c r="AG795">
        <v>0</v>
      </c>
      <c r="AH795">
        <v>23.71502575194372</v>
      </c>
      <c r="AL795">
        <f t="shared" si="50"/>
        <v>0.85660000000000014</v>
      </c>
      <c r="AM795">
        <f t="shared" si="51"/>
        <v>1.0000000000000002E-3</v>
      </c>
      <c r="AN795">
        <f t="shared" si="49"/>
        <v>7.1394001376639052E-3</v>
      </c>
      <c r="AO795">
        <f t="shared" si="52"/>
        <v>14.429640101315384</v>
      </c>
    </row>
    <row r="796" spans="1:41" x14ac:dyDescent="0.25">
      <c r="A796" s="2">
        <v>913</v>
      </c>
      <c r="B796" t="s">
        <v>69</v>
      </c>
      <c r="C796">
        <v>4871.6308377895893</v>
      </c>
      <c r="D796">
        <v>4131.3085981351423</v>
      </c>
      <c r="E796">
        <v>41.730377515419669</v>
      </c>
      <c r="F796">
        <v>4.2374949887646922</v>
      </c>
      <c r="G796">
        <v>8.7633052063826007</v>
      </c>
      <c r="H796">
        <v>2.0579403284834297</v>
      </c>
      <c r="I796">
        <v>4.2559787064040133</v>
      </c>
      <c r="J796">
        <v>3.5031021914935945</v>
      </c>
      <c r="K796">
        <v>7.2445524129808527</v>
      </c>
      <c r="L796">
        <v>68.700925240616471</v>
      </c>
      <c r="M796">
        <v>142.0770053144756</v>
      </c>
      <c r="N796">
        <v>47.575812772731801</v>
      </c>
      <c r="O796">
        <v>7.7416763767425572</v>
      </c>
      <c r="P796">
        <v>16.010146523027718</v>
      </c>
      <c r="Q796">
        <v>271.98684835544736</v>
      </c>
      <c r="R796">
        <v>0</v>
      </c>
      <c r="S796">
        <v>27.341609208123238</v>
      </c>
      <c r="T796">
        <v>7.8686461816855735E-2</v>
      </c>
      <c r="U796">
        <v>3.1902134656482626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72.460341338128714</v>
      </c>
      <c r="AB796">
        <v>4.8716308377895894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6.4945924099693686</v>
      </c>
      <c r="AL796">
        <f t="shared" si="50"/>
        <v>0.85659999999999992</v>
      </c>
      <c r="AM796">
        <f t="shared" si="51"/>
        <v>1E-3</v>
      </c>
      <c r="AN796">
        <f t="shared" si="49"/>
        <v>1.587393929278234E-2</v>
      </c>
      <c r="AO796">
        <f t="shared" si="52"/>
        <v>4.8716308377895894</v>
      </c>
    </row>
    <row r="797" spans="1:41" x14ac:dyDescent="0.25">
      <c r="A797" s="2">
        <v>914</v>
      </c>
      <c r="B797" t="s">
        <v>342</v>
      </c>
      <c r="C797">
        <v>13.742583372494922</v>
      </c>
      <c r="D797">
        <v>10.594707907327191</v>
      </c>
      <c r="E797">
        <v>1.177189767480799</v>
      </c>
      <c r="F797">
        <v>0.10504910914578487</v>
      </c>
      <c r="G797">
        <v>6.3795895089917676E-2</v>
      </c>
      <c r="H797">
        <v>0.58115039264719337</v>
      </c>
      <c r="I797">
        <v>0.35293721819911278</v>
      </c>
      <c r="J797">
        <v>3.8026213730502537E-2</v>
      </c>
      <c r="K797">
        <v>2.3091962203592928E-2</v>
      </c>
      <c r="L797">
        <v>0.22336549105366013</v>
      </c>
      <c r="M797">
        <v>0.13565051135321263</v>
      </c>
      <c r="N797">
        <v>0.13390687340533475</v>
      </c>
      <c r="O797">
        <v>2.9408638969285868E-2</v>
      </c>
      <c r="P797">
        <v>1.7861062730562198E-2</v>
      </c>
      <c r="Q797">
        <v>0</v>
      </c>
      <c r="R797">
        <v>0</v>
      </c>
      <c r="S797">
        <v>0</v>
      </c>
      <c r="T797">
        <v>2.1613386833621476E-2</v>
      </c>
      <c r="U797">
        <v>2.960344207264644E-3</v>
      </c>
      <c r="V797">
        <v>0</v>
      </c>
      <c r="W797">
        <v>0.22586262900385834</v>
      </c>
      <c r="X797">
        <v>1.3581843650858396E-2</v>
      </c>
      <c r="Y797">
        <v>0</v>
      </c>
      <c r="Z797">
        <v>0</v>
      </c>
      <c r="AA797">
        <v>2.2477859041180144E-3</v>
      </c>
      <c r="AB797">
        <v>1.5985579575643187E-4</v>
      </c>
      <c r="AC797">
        <v>0</v>
      </c>
      <c r="AD797">
        <v>1.6483763296865443E-5</v>
      </c>
      <c r="AE797">
        <v>8.8481069078739506E-7</v>
      </c>
      <c r="AF797">
        <v>0</v>
      </c>
      <c r="AG797">
        <v>0</v>
      </c>
      <c r="AH797">
        <v>0</v>
      </c>
      <c r="AL797">
        <f t="shared" si="50"/>
        <v>0.8566000551518459</v>
      </c>
      <c r="AM797">
        <f t="shared" si="51"/>
        <v>1.0000000643845971E-3</v>
      </c>
      <c r="AN797">
        <f t="shared" si="49"/>
        <v>1.760000113316891E-2</v>
      </c>
      <c r="AO797">
        <f t="shared" si="52"/>
        <v>1.3742584257305615E-2</v>
      </c>
    </row>
    <row r="798" spans="1:41" x14ac:dyDescent="0.25">
      <c r="A798" s="2">
        <v>915</v>
      </c>
      <c r="B798" t="s">
        <v>342</v>
      </c>
      <c r="C798">
        <v>7.8689905534311677</v>
      </c>
      <c r="D798">
        <v>6.6731669306580521</v>
      </c>
      <c r="E798">
        <v>6.7410377411086075E-2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0.1306252431869574</v>
      </c>
      <c r="X798">
        <v>7.8689905534311683E-3</v>
      </c>
      <c r="Y798">
        <v>0.98991901162164087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L798">
        <f t="shared" si="50"/>
        <v>0.85660000000000003</v>
      </c>
      <c r="AM798">
        <f t="shared" si="51"/>
        <v>1E-3</v>
      </c>
      <c r="AN798">
        <f t="shared" si="49"/>
        <v>1.7600000000000001E-2</v>
      </c>
      <c r="AO798">
        <f t="shared" si="52"/>
        <v>7.8689905534311683E-3</v>
      </c>
    </row>
    <row r="799" spans="1:41" x14ac:dyDescent="0.25">
      <c r="A799" s="2">
        <v>916</v>
      </c>
      <c r="B799" t="s">
        <v>342</v>
      </c>
      <c r="C799">
        <v>7538.0851553186103</v>
      </c>
      <c r="D799">
        <v>6392.55182072342</v>
      </c>
      <c r="E799">
        <v>64.571923322502187</v>
      </c>
      <c r="F799">
        <v>10.183644132737475</v>
      </c>
      <c r="G799">
        <v>6.1845900642795373</v>
      </c>
      <c r="H799">
        <v>56.339370071892247</v>
      </c>
      <c r="I799">
        <v>34.215669871047737</v>
      </c>
      <c r="J799">
        <v>3.6863595315385616</v>
      </c>
      <c r="K799">
        <v>2.2387606721667215</v>
      </c>
      <c r="L799">
        <v>21.654103806004109</v>
      </c>
      <c r="M799">
        <v>13.150362324934683</v>
      </c>
      <c r="N799">
        <v>12.981818246498921</v>
      </c>
      <c r="O799">
        <v>2.8508438679913404</v>
      </c>
      <c r="P799">
        <v>1.7314633933021952</v>
      </c>
      <c r="Q799">
        <v>41.524965983434811</v>
      </c>
      <c r="R799">
        <v>25.217795785397982</v>
      </c>
      <c r="S799">
        <v>0.11530511959836867</v>
      </c>
      <c r="T799">
        <v>2.0951650249137042</v>
      </c>
      <c r="U799">
        <v>0.28719118362140744</v>
      </c>
      <c r="V799">
        <v>0</v>
      </c>
      <c r="W799">
        <v>124.89285941408004</v>
      </c>
      <c r="X799">
        <v>7.516208457106659</v>
      </c>
      <c r="Y799">
        <v>536.52373825331915</v>
      </c>
      <c r="Z799">
        <v>164.82957542155995</v>
      </c>
      <c r="AA799">
        <v>0.23935416420890629</v>
      </c>
      <c r="AB799">
        <v>2.1876698211952855E-2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12.480389784842423</v>
      </c>
      <c r="AL799">
        <f t="shared" si="50"/>
        <v>0.85660000000000003</v>
      </c>
      <c r="AM799">
        <f t="shared" si="51"/>
        <v>1.0000000000000002E-3</v>
      </c>
      <c r="AN799">
        <f t="shared" si="49"/>
        <v>1.7600000000000001E-2</v>
      </c>
      <c r="AO799">
        <f t="shared" si="52"/>
        <v>7.5380851553186119</v>
      </c>
    </row>
    <row r="800" spans="1:41" x14ac:dyDescent="0.25">
      <c r="A800" s="2">
        <v>917</v>
      </c>
      <c r="B800" t="s">
        <v>342</v>
      </c>
      <c r="C800">
        <v>4752.7388071642854</v>
      </c>
      <c r="D800">
        <v>4030.4844424301541</v>
      </c>
      <c r="E800">
        <v>40.711619786773269</v>
      </c>
      <c r="F800">
        <v>4.6188991054282296</v>
      </c>
      <c r="G800">
        <v>2.8049882600755418</v>
      </c>
      <c r="H800">
        <v>7.3111017941672367</v>
      </c>
      <c r="I800">
        <v>4.4400629653225803</v>
      </c>
      <c r="J800">
        <v>1.1979539488240472</v>
      </c>
      <c r="K800">
        <v>0.72765186244368507</v>
      </c>
      <c r="L800">
        <v>4.9474408535647303</v>
      </c>
      <c r="M800">
        <v>3.0046990200843071</v>
      </c>
      <c r="N800">
        <v>3.9312828945897751</v>
      </c>
      <c r="O800">
        <v>0.39692935522836559</v>
      </c>
      <c r="P800">
        <v>0.24099282893717985</v>
      </c>
      <c r="Q800">
        <v>22.495967924176437</v>
      </c>
      <c r="R800">
        <v>13.66199600089173</v>
      </c>
      <c r="S800">
        <v>6.2867664785915225E-2</v>
      </c>
      <c r="T800">
        <v>0.55629305792155559</v>
      </c>
      <c r="U800">
        <v>9.7362965966025089E-2</v>
      </c>
      <c r="V800">
        <v>0</v>
      </c>
      <c r="W800">
        <v>78.814218820696794</v>
      </c>
      <c r="X800">
        <v>4.7425761439985745</v>
      </c>
      <c r="Y800">
        <v>0</v>
      </c>
      <c r="Z800">
        <v>503.19379162321911</v>
      </c>
      <c r="AA800">
        <v>8.1245378230337437E-2</v>
      </c>
      <c r="AB800">
        <v>1.0162663165711232E-2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24.204259815640732</v>
      </c>
      <c r="AL800">
        <f t="shared" si="50"/>
        <v>0.85660000000000003</v>
      </c>
      <c r="AM800">
        <f t="shared" si="51"/>
        <v>1E-3</v>
      </c>
      <c r="AN800">
        <f t="shared" si="49"/>
        <v>1.7600000000000001E-2</v>
      </c>
      <c r="AO800">
        <f t="shared" si="52"/>
        <v>4.7527388071642855</v>
      </c>
    </row>
    <row r="801" spans="1:41" x14ac:dyDescent="0.25">
      <c r="A801" s="2">
        <v>918</v>
      </c>
      <c r="B801" t="s">
        <v>342</v>
      </c>
      <c r="C801">
        <v>675.63553400752357</v>
      </c>
      <c r="D801">
        <v>572.96115937305399</v>
      </c>
      <c r="E801">
        <v>5.7882390577906815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11.215549864524892</v>
      </c>
      <c r="X801">
        <v>0.67563553400752363</v>
      </c>
      <c r="Y801">
        <v>84.994950178146468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L801">
        <f t="shared" si="50"/>
        <v>0.85659999999999992</v>
      </c>
      <c r="AM801">
        <f t="shared" si="51"/>
        <v>1E-3</v>
      </c>
      <c r="AN801">
        <f t="shared" ref="AN801:AN864" si="53">(SUM(AA801:AB801,AD801:AE801,W801:X801))/C801</f>
        <v>1.7600000000000001E-2</v>
      </c>
      <c r="AO801">
        <f t="shared" si="52"/>
        <v>0.67563553400752363</v>
      </c>
    </row>
    <row r="802" spans="1:41" x14ac:dyDescent="0.25">
      <c r="A802" s="2">
        <v>919</v>
      </c>
      <c r="B802" t="s">
        <v>342</v>
      </c>
      <c r="C802">
        <v>958.61856799955206</v>
      </c>
      <c r="D802">
        <v>812.94108321942053</v>
      </c>
      <c r="E802">
        <v>8.2115821289957811</v>
      </c>
      <c r="F802">
        <v>13.759546966596734</v>
      </c>
      <c r="G802">
        <v>8.3561873894994356</v>
      </c>
      <c r="H802">
        <v>21.779547105100612</v>
      </c>
      <c r="I802">
        <v>13.226937831505326</v>
      </c>
      <c r="J802">
        <v>3.5689884624054082</v>
      </c>
      <c r="K802">
        <v>2.1674722749249637</v>
      </c>
      <c r="L802">
        <v>14.73845985046224</v>
      </c>
      <c r="M802">
        <v>8.9507436405589562</v>
      </c>
      <c r="N802">
        <v>11.711448800385343</v>
      </c>
      <c r="O802">
        <v>1.182167420085956</v>
      </c>
      <c r="P802">
        <v>0.71800824766649651</v>
      </c>
      <c r="Q802">
        <v>3.1687036192486047</v>
      </c>
      <c r="R802">
        <v>1.9243835054160567</v>
      </c>
      <c r="S802">
        <v>8.8231955241746922E-3</v>
      </c>
      <c r="T802">
        <v>1.6573491215302967</v>
      </c>
      <c r="U802">
        <v>0.28989280324718436</v>
      </c>
      <c r="V802">
        <v>0</v>
      </c>
      <c r="W802">
        <v>15.897611144548959</v>
      </c>
      <c r="X802">
        <v>0.95567536488306437</v>
      </c>
      <c r="Y802">
        <v>6.237461233320138</v>
      </c>
      <c r="Z802">
        <v>0</v>
      </c>
      <c r="AA802">
        <v>1.5457084243606178E-2</v>
      </c>
      <c r="AB802">
        <v>2.9432031164876981E-3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7.1480943868657389</v>
      </c>
      <c r="AL802">
        <f t="shared" si="50"/>
        <v>0.85660000000000003</v>
      </c>
      <c r="AM802">
        <f t="shared" si="51"/>
        <v>1E-3</v>
      </c>
      <c r="AN802">
        <f t="shared" si="53"/>
        <v>1.7600000000000005E-2</v>
      </c>
      <c r="AO802">
        <f t="shared" si="52"/>
        <v>0.95861856799955203</v>
      </c>
    </row>
    <row r="803" spans="1:41" x14ac:dyDescent="0.25">
      <c r="A803" s="2">
        <v>920</v>
      </c>
      <c r="B803" t="s">
        <v>305</v>
      </c>
      <c r="C803">
        <v>10.220327985782919</v>
      </c>
      <c r="D803">
        <v>8.6671852847296567</v>
      </c>
      <c r="E803">
        <v>8.7547667891993072E-2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0.16610673283996255</v>
      </c>
      <c r="X803">
        <v>9.9928684743571146E-3</v>
      </c>
      <c r="Y803">
        <v>1.2857172606114915</v>
      </c>
      <c r="Z803">
        <v>0</v>
      </c>
      <c r="AA803">
        <v>3.5507117240339363E-3</v>
      </c>
      <c r="AB803">
        <v>2.2745951142580782E-4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L803">
        <f t="shared" si="50"/>
        <v>0.85660000000000014</v>
      </c>
      <c r="AM803">
        <f t="shared" si="51"/>
        <v>1.0000000000000002E-3</v>
      </c>
      <c r="AN803">
        <f t="shared" si="53"/>
        <v>1.7600000000000001E-2</v>
      </c>
      <c r="AO803">
        <f t="shared" si="52"/>
        <v>1.0220327985782922E-2</v>
      </c>
    </row>
    <row r="804" spans="1:41" x14ac:dyDescent="0.25">
      <c r="A804" s="2">
        <v>921</v>
      </c>
      <c r="B804" t="s">
        <v>305</v>
      </c>
      <c r="C804">
        <v>11584.68498597522</v>
      </c>
      <c r="D804">
        <v>9824.2071858269883</v>
      </c>
      <c r="E804">
        <v>99.23397315938567</v>
      </c>
      <c r="F804">
        <v>49.59326625754472</v>
      </c>
      <c r="G804">
        <v>30.117903609759907</v>
      </c>
      <c r="H804">
        <v>274.35939452257941</v>
      </c>
      <c r="I804">
        <v>166.62080415441309</v>
      </c>
      <c r="J804">
        <v>17.9513418037977</v>
      </c>
      <c r="K804">
        <v>10.90163255410083</v>
      </c>
      <c r="L804">
        <v>105.45009475790283</v>
      </c>
      <c r="M804">
        <v>64.040438560182608</v>
      </c>
      <c r="N804">
        <v>63.217842113314575</v>
      </c>
      <c r="O804">
        <v>13.883671388482107</v>
      </c>
      <c r="P804">
        <v>8.4318699648065216</v>
      </c>
      <c r="Q804">
        <v>94.577018087818558</v>
      </c>
      <c r="R804">
        <v>57.437413255649886</v>
      </c>
      <c r="S804">
        <v>0.26312849435420155</v>
      </c>
      <c r="T804">
        <v>10.203163596857244</v>
      </c>
      <c r="U804">
        <v>1.397923061112333</v>
      </c>
      <c r="V804">
        <v>0</v>
      </c>
      <c r="W804">
        <v>188.58465590921</v>
      </c>
      <c r="X804">
        <v>11.160802567283334</v>
      </c>
      <c r="Y804">
        <v>292.00809494715776</v>
      </c>
      <c r="Z804">
        <v>179.3549120214968</v>
      </c>
      <c r="AA804">
        <v>3.7211148579786646</v>
      </c>
      <c r="AB804">
        <v>0.42388241869188681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17.543458084351485</v>
      </c>
      <c r="AL804">
        <f t="shared" si="50"/>
        <v>0.85660000000000003</v>
      </c>
      <c r="AM804">
        <f t="shared" si="51"/>
        <v>1E-3</v>
      </c>
      <c r="AN804">
        <f t="shared" si="53"/>
        <v>1.7600000000000001E-2</v>
      </c>
      <c r="AO804">
        <f t="shared" si="52"/>
        <v>11.584684985975221</v>
      </c>
    </row>
    <row r="805" spans="1:41" x14ac:dyDescent="0.25">
      <c r="A805" s="2">
        <v>922</v>
      </c>
      <c r="B805" t="s">
        <v>305</v>
      </c>
      <c r="C805">
        <v>70.459727726761358</v>
      </c>
      <c r="D805">
        <v>69.270478542132267</v>
      </c>
      <c r="E805">
        <v>0.7099264530670405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0.40586767047388012</v>
      </c>
      <c r="X805">
        <v>6.9202548046252338E-2</v>
      </c>
      <c r="Y805">
        <v>0</v>
      </c>
      <c r="Z805">
        <v>0</v>
      </c>
      <c r="AA805">
        <v>2.9953333614308494E-3</v>
      </c>
      <c r="AB805">
        <v>1.2571796805090406E-3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L805">
        <f t="shared" si="50"/>
        <v>0.99319720999461092</v>
      </c>
      <c r="AM805">
        <f t="shared" si="51"/>
        <v>1.0000000000000002E-3</v>
      </c>
      <c r="AN805">
        <f t="shared" si="53"/>
        <v>6.8027900053894263E-3</v>
      </c>
      <c r="AO805">
        <f t="shared" si="52"/>
        <v>7.0459727726761373E-2</v>
      </c>
    </row>
    <row r="806" spans="1:41" x14ac:dyDescent="0.25">
      <c r="A806" s="2">
        <v>923</v>
      </c>
      <c r="B806" t="s">
        <v>305</v>
      </c>
      <c r="C806">
        <v>24.783158418482166</v>
      </c>
      <c r="D806">
        <v>21.016958688244856</v>
      </c>
      <c r="E806">
        <v>0.21229481302696279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0.41140042974680391</v>
      </c>
      <c r="X806">
        <v>2.4783158418482165E-2</v>
      </c>
      <c r="Y806">
        <v>0</v>
      </c>
      <c r="Z806">
        <v>3.1177213290450561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L806">
        <f t="shared" si="50"/>
        <v>0.85659999999999969</v>
      </c>
      <c r="AM806">
        <f t="shared" si="51"/>
        <v>1E-3</v>
      </c>
      <c r="AN806">
        <f t="shared" si="53"/>
        <v>1.7599999999999998E-2</v>
      </c>
      <c r="AO806">
        <f t="shared" si="52"/>
        <v>2.4783158418482165E-2</v>
      </c>
    </row>
    <row r="807" spans="1:41" x14ac:dyDescent="0.25">
      <c r="A807" s="2">
        <v>924</v>
      </c>
      <c r="B807" t="s">
        <v>304</v>
      </c>
      <c r="C807">
        <v>22.248002904694975</v>
      </c>
      <c r="D807">
        <v>18.867063154527386</v>
      </c>
      <c r="E807">
        <v>0.19057613363433518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1.7382887954910986</v>
      </c>
      <c r="R807">
        <v>1.0556725761381667</v>
      </c>
      <c r="S807">
        <v>4.8373937813631744E-3</v>
      </c>
      <c r="T807">
        <v>0</v>
      </c>
      <c r="U807">
        <v>0</v>
      </c>
      <c r="V807">
        <v>0</v>
      </c>
      <c r="W807">
        <v>0.31880858577530569</v>
      </c>
      <c r="X807">
        <v>1.9870915450253167E-2</v>
      </c>
      <c r="Y807">
        <v>0</v>
      </c>
      <c r="Z807">
        <v>0</v>
      </c>
      <c r="AA807">
        <v>5.0508262442630965E-2</v>
      </c>
      <c r="AB807">
        <v>2.3770874544418136E-3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L807">
        <f t="shared" si="50"/>
        <v>0.85660000000000025</v>
      </c>
      <c r="AM807">
        <f t="shared" si="51"/>
        <v>1.0000000000000002E-3</v>
      </c>
      <c r="AN807">
        <f t="shared" si="53"/>
        <v>1.7600000000000005E-2</v>
      </c>
      <c r="AO807">
        <f t="shared" si="52"/>
        <v>2.2248002904694981E-2</v>
      </c>
    </row>
    <row r="808" spans="1:41" x14ac:dyDescent="0.25">
      <c r="A808" s="2">
        <v>925</v>
      </c>
      <c r="B808" t="s">
        <v>304</v>
      </c>
      <c r="C808">
        <v>1.7341924075153108E-2</v>
      </c>
      <c r="D808">
        <v>1.4706431464351561E-2</v>
      </c>
      <c r="E808">
        <v>1.4866069842459434E-4</v>
      </c>
      <c r="F808">
        <v>1.4240513299932544E-4</v>
      </c>
      <c r="G808">
        <v>8.6508581388545087E-5</v>
      </c>
      <c r="H808">
        <v>7.880483746447388E-4</v>
      </c>
      <c r="I808">
        <v>4.7854550677118131E-4</v>
      </c>
      <c r="J808">
        <v>5.1583807929714874E-5</v>
      </c>
      <c r="K808">
        <v>3.1288538723129694E-5</v>
      </c>
      <c r="L808">
        <v>3.0290688028716367E-4</v>
      </c>
      <c r="M808">
        <v>1.8392586952110029E-4</v>
      </c>
      <c r="N808">
        <v>1.8155809666868473E-4</v>
      </c>
      <c r="O808">
        <v>3.9914027776533024E-5</v>
      </c>
      <c r="P808">
        <v>2.4185195642433734E-5</v>
      </c>
      <c r="Q808">
        <v>7.8686025033836778E-5</v>
      </c>
      <c r="R808">
        <v>4.7789702858212745E-5</v>
      </c>
      <c r="S808">
        <v>2.1482906883544755E-7</v>
      </c>
      <c r="T808">
        <v>2.9343575505205418E-5</v>
      </c>
      <c r="U808">
        <v>3.974490054019178E-6</v>
      </c>
      <c r="V808">
        <v>0</v>
      </c>
      <c r="W808">
        <v>0</v>
      </c>
      <c r="X808">
        <v>0</v>
      </c>
      <c r="Y808">
        <v>1.595327750429482E-5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L808">
        <f t="shared" si="50"/>
        <v>0.85660000000000025</v>
      </c>
      <c r="AM808">
        <f t="shared" si="51"/>
        <v>0</v>
      </c>
      <c r="AN808">
        <f t="shared" si="53"/>
        <v>0</v>
      </c>
      <c r="AO808">
        <f t="shared" si="52"/>
        <v>0</v>
      </c>
    </row>
    <row r="809" spans="1:41" x14ac:dyDescent="0.25">
      <c r="A809" s="2">
        <v>926</v>
      </c>
      <c r="B809" t="s">
        <v>304</v>
      </c>
      <c r="C809">
        <v>13.2319003753428</v>
      </c>
      <c r="D809">
        <v>12.719216753990814</v>
      </c>
      <c r="E809">
        <v>0.27980217474594937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0.12396063500147878</v>
      </c>
      <c r="X809">
        <v>5.6850627240794425E-3</v>
      </c>
      <c r="Y809">
        <v>0</v>
      </c>
      <c r="Z809">
        <v>0</v>
      </c>
      <c r="AA809">
        <v>9.5688911229211679E-2</v>
      </c>
      <c r="AB809">
        <v>7.5468376512633556E-3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L809">
        <f t="shared" si="50"/>
        <v>0.98239999999999972</v>
      </c>
      <c r="AM809">
        <f t="shared" si="51"/>
        <v>9.999999999999998E-4</v>
      </c>
      <c r="AN809">
        <f t="shared" si="53"/>
        <v>1.7599999999999998E-2</v>
      </c>
      <c r="AO809">
        <f t="shared" si="52"/>
        <v>1.3231900375342798E-2</v>
      </c>
    </row>
    <row r="810" spans="1:41" x14ac:dyDescent="0.25">
      <c r="A810" s="2">
        <v>927</v>
      </c>
      <c r="B810" t="s">
        <v>304</v>
      </c>
      <c r="C810">
        <v>8658.1626494643206</v>
      </c>
      <c r="D810">
        <v>7342.4166319500273</v>
      </c>
      <c r="E810">
        <v>74.165493581110979</v>
      </c>
      <c r="F810">
        <v>42.90350759029301</v>
      </c>
      <c r="G810">
        <v>26.055224905225266</v>
      </c>
      <c r="H810">
        <v>237.35037543684547</v>
      </c>
      <c r="I810">
        <v>144.14491069444443</v>
      </c>
      <c r="J810">
        <v>15.529840792004908</v>
      </c>
      <c r="K810">
        <v>9.4310843049240649</v>
      </c>
      <c r="L810">
        <v>91.225669980035434</v>
      </c>
      <c r="M810">
        <v>55.401864994816627</v>
      </c>
      <c r="N810">
        <v>54.690230622547766</v>
      </c>
      <c r="O810">
        <v>12.01086852605231</v>
      </c>
      <c r="P810">
        <v>7.2944741158363522</v>
      </c>
      <c r="Q810">
        <v>134.36630789494868</v>
      </c>
      <c r="R810">
        <v>81.601781386593359</v>
      </c>
      <c r="S810">
        <v>0.37382870599178553</v>
      </c>
      <c r="T810">
        <v>8.826833557391879</v>
      </c>
      <c r="U810">
        <v>1.2093537528182947</v>
      </c>
      <c r="V810">
        <v>0</v>
      </c>
      <c r="W810">
        <v>140.94441290651557</v>
      </c>
      <c r="X810">
        <v>8.3413613786722571</v>
      </c>
      <c r="Y810">
        <v>0</v>
      </c>
      <c r="Z810">
        <v>3.9917897163904841</v>
      </c>
      <c r="AA810">
        <v>2.7810870745921661</v>
      </c>
      <c r="AB810">
        <v>0.31680127079206372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162.7889143254514</v>
      </c>
      <c r="AL810">
        <f t="shared" si="50"/>
        <v>0.85660000000000014</v>
      </c>
      <c r="AM810">
        <f t="shared" si="51"/>
        <v>1E-3</v>
      </c>
      <c r="AN810">
        <f t="shared" si="53"/>
        <v>1.7600000000000001E-2</v>
      </c>
      <c r="AO810">
        <f t="shared" si="52"/>
        <v>8.6581626494643213</v>
      </c>
    </row>
    <row r="811" spans="1:41" x14ac:dyDescent="0.25">
      <c r="A811" s="2">
        <v>928</v>
      </c>
      <c r="B811" t="s">
        <v>304</v>
      </c>
      <c r="C811">
        <v>377.50975678987731</v>
      </c>
      <c r="D811">
        <v>320.1411316008481</v>
      </c>
      <c r="E811">
        <v>3.2337260653608184</v>
      </c>
      <c r="F811">
        <v>2.2180790912014725</v>
      </c>
      <c r="G811">
        <v>1.3468205953629275</v>
      </c>
      <c r="H811">
        <v>12.269921969158037</v>
      </c>
      <c r="I811">
        <v>7.4513788603025555</v>
      </c>
      <c r="J811">
        <v>0.80258649908383994</v>
      </c>
      <c r="K811">
        <v>0.48766279221894882</v>
      </c>
      <c r="L811">
        <v>4.7159896202860994</v>
      </c>
      <c r="M811">
        <v>2.8639600830873371</v>
      </c>
      <c r="N811">
        <v>2.8270526920501942</v>
      </c>
      <c r="O811">
        <v>0.62107426329125415</v>
      </c>
      <c r="P811">
        <v>0.37694037709124661</v>
      </c>
      <c r="Q811">
        <v>5.9359528175464131</v>
      </c>
      <c r="R811">
        <v>3.6052408044978219</v>
      </c>
      <c r="S811">
        <v>1.6587492564803047E-2</v>
      </c>
      <c r="T811">
        <v>0.45620067659191982</v>
      </c>
      <c r="U811">
        <v>6.2621710911490006E-2</v>
      </c>
      <c r="V811">
        <v>0</v>
      </c>
      <c r="W811">
        <v>6.2207523512635241</v>
      </c>
      <c r="X811">
        <v>0.37077402830011352</v>
      </c>
      <c r="Y811">
        <v>0</v>
      </c>
      <c r="Z811">
        <v>0</v>
      </c>
      <c r="AA811">
        <v>4.5909611448439289E-2</v>
      </c>
      <c r="AB811">
        <v>6.7357284897637537E-3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1.4326570589202083</v>
      </c>
      <c r="AL811">
        <f t="shared" si="50"/>
        <v>0.85660000000000003</v>
      </c>
      <c r="AM811">
        <f t="shared" si="51"/>
        <v>1E-3</v>
      </c>
      <c r="AN811">
        <f t="shared" si="53"/>
        <v>1.7599999999999998E-2</v>
      </c>
      <c r="AO811">
        <f t="shared" si="52"/>
        <v>0.3775097567898773</v>
      </c>
    </row>
    <row r="812" spans="1:41" x14ac:dyDescent="0.25">
      <c r="A812" s="2">
        <v>929</v>
      </c>
      <c r="B812" t="s">
        <v>341</v>
      </c>
      <c r="C812">
        <v>108.89882788382022</v>
      </c>
      <c r="D812">
        <v>92.34990500029943</v>
      </c>
      <c r="E812">
        <v>0.93283096498098095</v>
      </c>
      <c r="F812">
        <v>0.14122600168043725</v>
      </c>
      <c r="G812">
        <v>8.5766619099274993E-2</v>
      </c>
      <c r="H812">
        <v>0.78129086415929228</v>
      </c>
      <c r="I812">
        <v>0.47448178006844371</v>
      </c>
      <c r="J812">
        <v>5.1119998549854183E-2</v>
      </c>
      <c r="K812">
        <v>3.1045531107538649E-2</v>
      </c>
      <c r="L812">
        <v>0.30028837355217902</v>
      </c>
      <c r="M812">
        <v>0.18236620455167538</v>
      </c>
      <c r="N812">
        <v>0.1800235595052018</v>
      </c>
      <c r="O812">
        <v>3.9537136674147114E-2</v>
      </c>
      <c r="P812">
        <v>2.4011144981923981E-2</v>
      </c>
      <c r="Q812">
        <v>1.3800876612650455</v>
      </c>
      <c r="R812">
        <v>0.83813614340940235</v>
      </c>
      <c r="S812">
        <v>3.8389524601779496E-3</v>
      </c>
      <c r="T812">
        <v>2.905654156670354E-2</v>
      </c>
      <c r="U812">
        <v>3.979269795194423E-3</v>
      </c>
      <c r="V812">
        <v>0</v>
      </c>
      <c r="W812">
        <v>1.7698872810192998</v>
      </c>
      <c r="X812">
        <v>0.10647521934407929</v>
      </c>
      <c r="Y812">
        <v>9.1532167653580903</v>
      </c>
      <c r="Z812">
        <v>0</v>
      </c>
      <c r="AA812">
        <v>3.7833261852115968E-2</v>
      </c>
      <c r="AB812">
        <v>2.4236085397409475E-3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L812">
        <f t="shared" si="50"/>
        <v>0.85660000000000014</v>
      </c>
      <c r="AM812">
        <f t="shared" si="51"/>
        <v>1.0000000000000002E-3</v>
      </c>
      <c r="AN812">
        <f t="shared" si="53"/>
        <v>1.7600000000000001E-2</v>
      </c>
      <c r="AO812">
        <f t="shared" si="52"/>
        <v>0.10889882788382024</v>
      </c>
    </row>
    <row r="813" spans="1:41" x14ac:dyDescent="0.25">
      <c r="A813" s="2">
        <v>930</v>
      </c>
      <c r="B813" t="s">
        <v>341</v>
      </c>
      <c r="C813">
        <v>1512.4430187758276</v>
      </c>
      <c r="D813">
        <v>1166.044771887814</v>
      </c>
      <c r="E813">
        <v>129.56053020975713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24.086433490955045</v>
      </c>
      <c r="X813">
        <v>1.4568047250232155</v>
      </c>
      <c r="Y813">
        <v>190.27217721675746</v>
      </c>
      <c r="Z813">
        <v>0</v>
      </c>
      <c r="AA813">
        <v>1.9716466615973677E-2</v>
      </c>
      <c r="AB813">
        <v>1.2773294950782083E-3</v>
      </c>
      <c r="AC813">
        <v>0</v>
      </c>
      <c r="AD813">
        <v>1.0013074494097025</v>
      </c>
      <c r="AE813">
        <v>5.4415379637171225E-2</v>
      </c>
      <c r="AF813">
        <v>0</v>
      </c>
      <c r="AG813">
        <v>0</v>
      </c>
      <c r="AH813">
        <v>0</v>
      </c>
      <c r="AL813">
        <f t="shared" si="50"/>
        <v>0.85663081915392425</v>
      </c>
      <c r="AM813">
        <f t="shared" si="51"/>
        <v>1.00003597846594E-3</v>
      </c>
      <c r="AN813">
        <f t="shared" si="53"/>
        <v>1.7600633221000545E-2</v>
      </c>
      <c r="AO813">
        <f t="shared" si="52"/>
        <v>1.5124974341554649</v>
      </c>
    </row>
    <row r="814" spans="1:41" x14ac:dyDescent="0.25">
      <c r="A814" s="2">
        <v>931</v>
      </c>
      <c r="B814" t="s">
        <v>341</v>
      </c>
      <c r="C814">
        <v>20060.599089343748</v>
      </c>
      <c r="D814">
        <v>17012.070134782767</v>
      </c>
      <c r="E814">
        <v>171.84015152814501</v>
      </c>
      <c r="F814">
        <v>96.806767664446681</v>
      </c>
      <c r="G814">
        <v>58.790354760118248</v>
      </c>
      <c r="H814">
        <v>535.55229070075575</v>
      </c>
      <c r="I814">
        <v>325.24513115976839</v>
      </c>
      <c r="J814">
        <v>35.04260881126244</v>
      </c>
      <c r="K814">
        <v>21.280125439779635</v>
      </c>
      <c r="L814">
        <v>205.83983407872964</v>
      </c>
      <c r="M814">
        <v>125.00712897916813</v>
      </c>
      <c r="N814">
        <v>123.40029999143368</v>
      </c>
      <c r="O814">
        <v>27.101184419149206</v>
      </c>
      <c r="P814">
        <v>16.459651719635943</v>
      </c>
      <c r="Q814">
        <v>267.5751907060249</v>
      </c>
      <c r="R814">
        <v>162.50125598331502</v>
      </c>
      <c r="S814">
        <v>0.74477118410024612</v>
      </c>
      <c r="T814">
        <v>19.917561744769539</v>
      </c>
      <c r="U814">
        <v>2.7280702921692326</v>
      </c>
      <c r="V814">
        <v>0</v>
      </c>
      <c r="W814">
        <v>329.70072124721656</v>
      </c>
      <c r="X814">
        <v>19.825960882968591</v>
      </c>
      <c r="Y814">
        <v>471.29482345900107</v>
      </c>
      <c r="Z814">
        <v>0</v>
      </c>
      <c r="AA814">
        <v>3.2811830671836208</v>
      </c>
      <c r="AB814">
        <v>0.233347904382814</v>
      </c>
      <c r="AC814">
        <v>0</v>
      </c>
      <c r="AD814">
        <v>2.4062009159346552E-2</v>
      </c>
      <c r="AE814">
        <v>1.2915935859175213E-3</v>
      </c>
      <c r="AF814">
        <v>0</v>
      </c>
      <c r="AG814">
        <v>0</v>
      </c>
      <c r="AH814">
        <v>28.336476828286724</v>
      </c>
      <c r="AL814">
        <f t="shared" si="50"/>
        <v>0.85660005515184523</v>
      </c>
      <c r="AM814">
        <f t="shared" si="51"/>
        <v>1.0000000643845964E-3</v>
      </c>
      <c r="AN814">
        <f t="shared" si="53"/>
        <v>1.7600001133168897E-2</v>
      </c>
      <c r="AO814">
        <f t="shared" si="52"/>
        <v>20.060600380937323</v>
      </c>
    </row>
    <row r="815" spans="1:41" x14ac:dyDescent="0.25">
      <c r="A815" s="2">
        <v>932</v>
      </c>
      <c r="B815" t="s">
        <v>341</v>
      </c>
      <c r="C815">
        <v>5779.2446056507024</v>
      </c>
      <c r="D815">
        <v>4900.9925383372174</v>
      </c>
      <c r="E815">
        <v>49.508390863174377</v>
      </c>
      <c r="F815">
        <v>2.3355713863743199</v>
      </c>
      <c r="G815">
        <v>1.41488244379115</v>
      </c>
      <c r="H815">
        <v>3.6895259486534266</v>
      </c>
      <c r="I815">
        <v>2.2407945764924637</v>
      </c>
      <c r="J815">
        <v>0.60927951917673706</v>
      </c>
      <c r="K815">
        <v>0.36556770202836125</v>
      </c>
      <c r="L815">
        <v>2.4980458499026383</v>
      </c>
      <c r="M815">
        <v>1.5164290258074247</v>
      </c>
      <c r="N815">
        <v>1.9835433030822889</v>
      </c>
      <c r="O815">
        <v>0.20309315726277741</v>
      </c>
      <c r="P815">
        <v>0.12185589164975759</v>
      </c>
      <c r="Q815">
        <v>3.3171884135626977</v>
      </c>
      <c r="R815">
        <v>2.0173921637543804</v>
      </c>
      <c r="S815">
        <v>1.353954494581385E-2</v>
      </c>
      <c r="T815">
        <v>0.27756066428092324</v>
      </c>
      <c r="U815">
        <v>4.7388404940928226E-2</v>
      </c>
      <c r="V815">
        <v>0</v>
      </c>
      <c r="W815">
        <v>95.935460453801667</v>
      </c>
      <c r="X815">
        <v>5.7792446056507023</v>
      </c>
      <c r="Y815">
        <v>692.33388876802212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12.043424627130188</v>
      </c>
      <c r="AL815">
        <f t="shared" si="50"/>
        <v>0.85659999999999992</v>
      </c>
      <c r="AM815">
        <f t="shared" si="51"/>
        <v>1E-3</v>
      </c>
      <c r="AN815">
        <f t="shared" si="53"/>
        <v>1.7600000000000001E-2</v>
      </c>
      <c r="AO815">
        <f t="shared" si="52"/>
        <v>5.7792446056507023</v>
      </c>
    </row>
    <row r="816" spans="1:41" x14ac:dyDescent="0.25">
      <c r="A816" s="2">
        <v>933</v>
      </c>
      <c r="B816" t="s">
        <v>341</v>
      </c>
      <c r="C816">
        <v>113.39024921341556</v>
      </c>
      <c r="D816">
        <v>96.163810789170185</v>
      </c>
      <c r="E816">
        <v>0.97041517261459231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1.7151793881557116</v>
      </c>
      <c r="X816">
        <v>0.10356413907728582</v>
      </c>
      <c r="Y816">
        <v>13.427354266569326</v>
      </c>
      <c r="Z816">
        <v>0</v>
      </c>
      <c r="AA816">
        <v>8.1675212606010655E-2</v>
      </c>
      <c r="AB816">
        <v>4.9996484417079469E-3</v>
      </c>
      <c r="AC816">
        <v>0</v>
      </c>
      <c r="AD816">
        <v>8.5503735644567008E-2</v>
      </c>
      <c r="AE816">
        <v>4.8312929874092039E-3</v>
      </c>
      <c r="AF816">
        <v>0.83774686113616703</v>
      </c>
      <c r="AG816">
        <v>0</v>
      </c>
      <c r="AH816">
        <v>0</v>
      </c>
      <c r="AL816">
        <f t="shared" si="50"/>
        <v>0.85663649772005723</v>
      </c>
      <c r="AM816">
        <f t="shared" si="51"/>
        <v>1.0000426076582504E-3</v>
      </c>
      <c r="AN816">
        <f t="shared" si="53"/>
        <v>1.7600749894785207E-2</v>
      </c>
      <c r="AO816">
        <f t="shared" si="52"/>
        <v>0.11339508050640296</v>
      </c>
    </row>
    <row r="817" spans="1:41" x14ac:dyDescent="0.25">
      <c r="A817" s="2">
        <v>934</v>
      </c>
      <c r="B817" t="s">
        <v>341</v>
      </c>
      <c r="C817">
        <v>9.7853731060997511</v>
      </c>
      <c r="D817">
        <v>7.5439355424165413</v>
      </c>
      <c r="E817">
        <v>0.83821506026850467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0.16243719356125583</v>
      </c>
      <c r="X817">
        <v>9.7853731060997488E-3</v>
      </c>
      <c r="Y817">
        <v>1.2309999367473483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L817">
        <f t="shared" si="50"/>
        <v>0.85659999999999992</v>
      </c>
      <c r="AM817">
        <f t="shared" si="51"/>
        <v>9.999999999999998E-4</v>
      </c>
      <c r="AN817">
        <f t="shared" si="53"/>
        <v>1.7599999999999998E-2</v>
      </c>
      <c r="AO817">
        <f t="shared" si="52"/>
        <v>9.7853731060997488E-3</v>
      </c>
    </row>
    <row r="818" spans="1:41" x14ac:dyDescent="0.25">
      <c r="A818" s="2">
        <v>935</v>
      </c>
      <c r="B818" t="s">
        <v>341</v>
      </c>
      <c r="C818">
        <v>46.119988959565944</v>
      </c>
      <c r="D818">
        <v>44.333019670931733</v>
      </c>
      <c r="E818">
        <v>0.97525748294583914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0.76412738495556742</v>
      </c>
      <c r="X818">
        <v>4.5986141562087933E-2</v>
      </c>
      <c r="Y818">
        <v>0</v>
      </c>
      <c r="Z818">
        <v>0</v>
      </c>
      <c r="AA818">
        <v>1.4644317732272029E-3</v>
      </c>
      <c r="AB818">
        <v>1.3384739747801064E-4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L818">
        <f t="shared" si="50"/>
        <v>0.98239999999999983</v>
      </c>
      <c r="AM818">
        <f t="shared" si="51"/>
        <v>1E-3</v>
      </c>
      <c r="AN818">
        <f t="shared" si="53"/>
        <v>1.7599999999999998E-2</v>
      </c>
      <c r="AO818">
        <f t="shared" si="52"/>
        <v>4.6119988959565941E-2</v>
      </c>
    </row>
    <row r="819" spans="1:41" x14ac:dyDescent="0.25">
      <c r="A819" s="2">
        <v>936</v>
      </c>
      <c r="B819" t="s">
        <v>341</v>
      </c>
      <c r="C819">
        <v>56.960073760782052</v>
      </c>
      <c r="D819">
        <v>54.753102827651361</v>
      </c>
      <c r="E819">
        <v>1.2044736349409053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0.94456352422695389</v>
      </c>
      <c r="X819">
        <v>5.6838277451956423E-2</v>
      </c>
      <c r="Y819">
        <v>0</v>
      </c>
      <c r="Z819">
        <v>0</v>
      </c>
      <c r="AA819">
        <v>9.7370020202810017E-4</v>
      </c>
      <c r="AB819">
        <v>1.2179630882562092E-4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L819">
        <f t="shared" si="50"/>
        <v>0.98239999999999961</v>
      </c>
      <c r="AM819">
        <f t="shared" si="51"/>
        <v>9.999999999999998E-4</v>
      </c>
      <c r="AN819">
        <f t="shared" si="53"/>
        <v>1.7599999999999998E-2</v>
      </c>
      <c r="AO819">
        <f t="shared" si="52"/>
        <v>5.6960073760782041E-2</v>
      </c>
    </row>
    <row r="820" spans="1:41" x14ac:dyDescent="0.25">
      <c r="A820" s="2">
        <v>937</v>
      </c>
      <c r="B820" t="s">
        <v>341</v>
      </c>
      <c r="C820">
        <v>28.910889686258365</v>
      </c>
      <c r="D820">
        <v>24.517667994518899</v>
      </c>
      <c r="E820">
        <v>0.24777696795963866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0.44264983559081544</v>
      </c>
      <c r="X820">
        <v>2.6667194235896467E-2</v>
      </c>
      <c r="Y820">
        <v>1.5143574122326604</v>
      </c>
      <c r="Z820">
        <v>0</v>
      </c>
      <c r="AA820">
        <v>2.9795208125719369E-2</v>
      </c>
      <c r="AB820">
        <v>1.8041899957817198E-3</v>
      </c>
      <c r="AC820">
        <v>0</v>
      </c>
      <c r="AD820">
        <v>7.4830281689937045E-3</v>
      </c>
      <c r="AE820">
        <v>4.3994539998015904E-4</v>
      </c>
      <c r="AF820">
        <v>2.7533770137563796E-2</v>
      </c>
      <c r="AG820">
        <v>0</v>
      </c>
      <c r="AH820">
        <v>2.0951540852923962</v>
      </c>
      <c r="AL820">
        <f t="shared" si="50"/>
        <v>0.8566130351308352</v>
      </c>
      <c r="AM820">
        <f t="shared" si="51"/>
        <v>1.0000152172902584E-3</v>
      </c>
      <c r="AN820">
        <f t="shared" si="53"/>
        <v>1.7600267824308544E-2</v>
      </c>
      <c r="AO820">
        <f t="shared" si="52"/>
        <v>2.8911329631658347E-2</v>
      </c>
    </row>
    <row r="821" spans="1:41" x14ac:dyDescent="0.25">
      <c r="A821" s="2">
        <v>938</v>
      </c>
      <c r="B821" t="s">
        <v>341</v>
      </c>
      <c r="C821">
        <v>6.0044409018267659</v>
      </c>
      <c r="D821">
        <v>5.092159363798145</v>
      </c>
      <c r="E821">
        <v>5.1433051485858097E-2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2.7114707448644859E-2</v>
      </c>
      <c r="X821">
        <v>1.6175487379800364E-3</v>
      </c>
      <c r="Y821">
        <v>0.17737750553811388</v>
      </c>
      <c r="Z821">
        <v>0</v>
      </c>
      <c r="AA821">
        <v>6.8749859323339976E-2</v>
      </c>
      <c r="AB821">
        <v>4.16724420632145E-3</v>
      </c>
      <c r="AC821">
        <v>0</v>
      </c>
      <c r="AD821">
        <v>3.8128020042403179E-3</v>
      </c>
      <c r="AE821">
        <v>2.1986782535063102E-4</v>
      </c>
      <c r="AF821">
        <v>8.8747445823470546E-3</v>
      </c>
      <c r="AG821">
        <v>0</v>
      </c>
      <c r="AH821">
        <v>0.56913407470177535</v>
      </c>
      <c r="AL821">
        <f t="shared" si="50"/>
        <v>0.8566313665805485</v>
      </c>
      <c r="AM821">
        <f t="shared" si="51"/>
        <v>1.0000366175350788E-3</v>
      </c>
      <c r="AN821">
        <f t="shared" si="53"/>
        <v>1.760064446861739E-2</v>
      </c>
      <c r="AO821">
        <f t="shared" si="52"/>
        <v>6.0046607696521174E-3</v>
      </c>
    </row>
    <row r="822" spans="1:41" x14ac:dyDescent="0.25">
      <c r="A822" s="2">
        <v>939</v>
      </c>
      <c r="B822" t="s">
        <v>341</v>
      </c>
      <c r="C822">
        <v>73.8274657657266</v>
      </c>
      <c r="D822">
        <v>56.970092480003089</v>
      </c>
      <c r="E822">
        <v>6.3300102755558996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4.6460617164030445E-2</v>
      </c>
      <c r="X822">
        <v>2.8272709137487344E-3</v>
      </c>
      <c r="Y822">
        <v>0</v>
      </c>
      <c r="Z822">
        <v>0</v>
      </c>
      <c r="AA822">
        <v>2.6628175653577533E-2</v>
      </c>
      <c r="AB822">
        <v>1.6141511245161217E-3</v>
      </c>
      <c r="AC822">
        <v>0</v>
      </c>
      <c r="AD822">
        <v>1.1536001001806166</v>
      </c>
      <c r="AE822">
        <v>6.945549922668845E-2</v>
      </c>
      <c r="AF822">
        <v>4.2535080369125291</v>
      </c>
      <c r="AG822">
        <v>0</v>
      </c>
      <c r="AH822">
        <v>5.0427246582185949</v>
      </c>
      <c r="AL822">
        <f t="shared" si="50"/>
        <v>0.85740587326167172</v>
      </c>
      <c r="AM822">
        <f t="shared" si="51"/>
        <v>1.0009407813001072E-3</v>
      </c>
      <c r="AN822">
        <f t="shared" si="53"/>
        <v>1.7616557750881882E-2</v>
      </c>
      <c r="AO822">
        <f t="shared" si="52"/>
        <v>7.38969212649533E-2</v>
      </c>
    </row>
    <row r="823" spans="1:41" x14ac:dyDescent="0.25">
      <c r="A823" s="2">
        <v>940</v>
      </c>
      <c r="B823" t="s">
        <v>341</v>
      </c>
      <c r="C823">
        <v>27.624590069222741</v>
      </c>
      <c r="D823">
        <v>23.446633166664142</v>
      </c>
      <c r="E823">
        <v>0.23642293122662497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2.4719850482529459E-2</v>
      </c>
      <c r="X823">
        <v>1.5540640786076343E-3</v>
      </c>
      <c r="Y823">
        <v>0.43836366833601903</v>
      </c>
      <c r="Z823">
        <v>0</v>
      </c>
      <c r="AA823">
        <v>4.6637447318568809E-2</v>
      </c>
      <c r="AB823">
        <v>2.9413964669437426E-3</v>
      </c>
      <c r="AC823">
        <v>0</v>
      </c>
      <c r="AD823">
        <v>0.38759522522597006</v>
      </c>
      <c r="AE823">
        <v>2.3152281805476835E-2</v>
      </c>
      <c r="AF823">
        <v>2.1579663238601658</v>
      </c>
      <c r="AG823">
        <v>0</v>
      </c>
      <c r="AH823">
        <v>0.88175599556316397</v>
      </c>
      <c r="AL823">
        <f t="shared" si="50"/>
        <v>0.85731791995989337</v>
      </c>
      <c r="AM823">
        <f t="shared" si="51"/>
        <v>1.0008381040857964E-3</v>
      </c>
      <c r="AN823">
        <f t="shared" si="53"/>
        <v>1.7614750631910019E-2</v>
      </c>
      <c r="AO823">
        <f t="shared" si="52"/>
        <v>2.7647742351028209E-2</v>
      </c>
    </row>
    <row r="824" spans="1:41" x14ac:dyDescent="0.25">
      <c r="A824" s="2">
        <v>941</v>
      </c>
      <c r="B824" t="s">
        <v>341</v>
      </c>
      <c r="C824">
        <v>22.447599265934986</v>
      </c>
      <c r="D824">
        <v>19.036329377915099</v>
      </c>
      <c r="E824">
        <v>0.19228415328481038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0.37214594305589782</v>
      </c>
      <c r="X824">
        <v>2.2413019179201365E-2</v>
      </c>
      <c r="Y824">
        <v>0.97599075621570097</v>
      </c>
      <c r="Z824">
        <v>0</v>
      </c>
      <c r="AA824">
        <v>4.8420475862291532E-4</v>
      </c>
      <c r="AB824">
        <v>3.4580086733624959E-5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1.8479172314389205</v>
      </c>
      <c r="AL824">
        <f t="shared" si="50"/>
        <v>0.85659999999999992</v>
      </c>
      <c r="AM824">
        <f t="shared" si="51"/>
        <v>1.0000000000000002E-3</v>
      </c>
      <c r="AN824">
        <f t="shared" si="53"/>
        <v>1.7599999999999998E-2</v>
      </c>
      <c r="AO824">
        <f t="shared" si="52"/>
        <v>2.2447599265934991E-2</v>
      </c>
    </row>
    <row r="825" spans="1:41" x14ac:dyDescent="0.25">
      <c r="A825" s="2">
        <v>942</v>
      </c>
      <c r="B825" t="s">
        <v>341</v>
      </c>
      <c r="C825">
        <v>3.1135278064862839</v>
      </c>
      <c r="D825">
        <v>2.6403145393419978</v>
      </c>
      <c r="E825">
        <v>2.6733379694153545E-2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4.6443123377882693E-2</v>
      </c>
      <c r="X825">
        <v>2.8197987792226357E-3</v>
      </c>
      <c r="Y825">
        <v>0</v>
      </c>
      <c r="Z825">
        <v>0</v>
      </c>
      <c r="AA825">
        <v>5.2414382097896181E-3</v>
      </c>
      <c r="AB825">
        <v>2.9372902726364838E-4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0.39168179805597453</v>
      </c>
      <c r="AL825">
        <f t="shared" si="50"/>
        <v>0.85660000000000014</v>
      </c>
      <c r="AM825">
        <f t="shared" si="51"/>
        <v>1E-3</v>
      </c>
      <c r="AN825">
        <f t="shared" si="53"/>
        <v>1.7600000000000001E-2</v>
      </c>
      <c r="AO825">
        <f t="shared" si="52"/>
        <v>3.1135278064862841E-3</v>
      </c>
    </row>
    <row r="826" spans="1:41" x14ac:dyDescent="0.25">
      <c r="A826" s="2">
        <v>943</v>
      </c>
      <c r="B826" t="s">
        <v>341</v>
      </c>
      <c r="C826">
        <v>0.14776901811736487</v>
      </c>
      <c r="D826">
        <v>0.14187095204564501</v>
      </c>
      <c r="E826">
        <v>3.297331352854246E-3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2.4529657007482568E-3</v>
      </c>
      <c r="X826">
        <v>1.4776901811736488E-4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L826">
        <f t="shared" si="50"/>
        <v>0.98239999999999994</v>
      </c>
      <c r="AM826">
        <f t="shared" si="51"/>
        <v>1E-3</v>
      </c>
      <c r="AN826">
        <f t="shared" si="53"/>
        <v>1.7600000000000001E-2</v>
      </c>
      <c r="AO826">
        <f t="shared" si="52"/>
        <v>1.4776901811736488E-4</v>
      </c>
    </row>
    <row r="827" spans="1:41" x14ac:dyDescent="0.25">
      <c r="A827" s="2">
        <v>944</v>
      </c>
      <c r="B827" t="s">
        <v>302</v>
      </c>
      <c r="C827">
        <v>42.049751352667926</v>
      </c>
      <c r="D827">
        <v>35.659617744728259</v>
      </c>
      <c r="E827">
        <v>0.36019926396709584</v>
      </c>
      <c r="F827">
        <v>0.25985275007797265</v>
      </c>
      <c r="G827">
        <v>0.15781027841166817</v>
      </c>
      <c r="H827">
        <v>1.4375612386753194</v>
      </c>
      <c r="I827">
        <v>0.87303976321983545</v>
      </c>
      <c r="J827">
        <v>9.4059584417961473E-2</v>
      </c>
      <c r="K827">
        <v>5.7123283379810527E-2</v>
      </c>
      <c r="L827">
        <v>0.55252506999010176</v>
      </c>
      <c r="M827">
        <v>0.33555174760655992</v>
      </c>
      <c r="N827">
        <v>0.33124043991794322</v>
      </c>
      <c r="O827">
        <v>7.2748430970765429E-2</v>
      </c>
      <c r="P827">
        <v>4.4180230522951551E-2</v>
      </c>
      <c r="Q827">
        <v>0.18340078147017896</v>
      </c>
      <c r="R827">
        <v>0.11138030350957125</v>
      </c>
      <c r="S827">
        <v>5.1028022487536139E-4</v>
      </c>
      <c r="T827">
        <v>5.3462621965749406E-2</v>
      </c>
      <c r="U827">
        <v>7.3221973291766919E-3</v>
      </c>
      <c r="V827">
        <v>0</v>
      </c>
      <c r="W827">
        <v>0.14695281525353426</v>
      </c>
      <c r="X827">
        <v>1.1359975259348764E-2</v>
      </c>
      <c r="Y827">
        <v>0</v>
      </c>
      <c r="Z827">
        <v>0</v>
      </c>
      <c r="AA827">
        <v>0.5510730572007535</v>
      </c>
      <c r="AB827">
        <v>3.068977609331917E-2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0.71808971847518499</v>
      </c>
      <c r="AL827">
        <f t="shared" si="50"/>
        <v>0.85660000000000025</v>
      </c>
      <c r="AM827">
        <f t="shared" si="51"/>
        <v>1.0000000000000002E-3</v>
      </c>
      <c r="AN827">
        <f t="shared" si="53"/>
        <v>1.7600000000000005E-2</v>
      </c>
      <c r="AO827">
        <f t="shared" si="52"/>
        <v>4.2049751352667933E-2</v>
      </c>
    </row>
    <row r="828" spans="1:41" x14ac:dyDescent="0.25">
      <c r="A828" s="2">
        <v>945</v>
      </c>
      <c r="B828" t="s">
        <v>302</v>
      </c>
      <c r="C828">
        <v>3.8025780006938827</v>
      </c>
      <c r="D828">
        <v>3.2247162161658092</v>
      </c>
      <c r="E828">
        <v>3.257209922857128E-2</v>
      </c>
      <c r="F828">
        <v>3.3052159047580312E-2</v>
      </c>
      <c r="G828">
        <v>2.0071361858434857E-2</v>
      </c>
      <c r="H828">
        <v>0.18285728032186221</v>
      </c>
      <c r="I828">
        <v>0.11104833576129841</v>
      </c>
      <c r="J828">
        <v>1.1961970613276439E-2</v>
      </c>
      <c r="K828">
        <v>7.2679281013104408E-3</v>
      </c>
      <c r="L828">
        <v>7.0282762155634865E-2</v>
      </c>
      <c r="M828">
        <v>4.2679484712973406E-2</v>
      </c>
      <c r="N828">
        <v>4.2135008827971714E-2</v>
      </c>
      <c r="O828">
        <v>9.256090045028734E-3</v>
      </c>
      <c r="P828">
        <v>5.6180011770628965E-3</v>
      </c>
      <c r="Q828">
        <v>0</v>
      </c>
      <c r="R828">
        <v>0</v>
      </c>
      <c r="S828">
        <v>0</v>
      </c>
      <c r="T828">
        <v>6.8018237452105099E-3</v>
      </c>
      <c r="U828">
        <v>9.3220871219986355E-4</v>
      </c>
      <c r="V828">
        <v>0</v>
      </c>
      <c r="W828">
        <v>0</v>
      </c>
      <c r="X828">
        <v>0</v>
      </c>
      <c r="Y828">
        <v>1.3252702196580911E-3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L828">
        <f t="shared" si="50"/>
        <v>0.85660000000000014</v>
      </c>
      <c r="AM828">
        <f t="shared" si="51"/>
        <v>0</v>
      </c>
      <c r="AN828">
        <f t="shared" si="53"/>
        <v>0</v>
      </c>
      <c r="AO828">
        <f t="shared" si="52"/>
        <v>0</v>
      </c>
    </row>
    <row r="829" spans="1:41" x14ac:dyDescent="0.25">
      <c r="A829" s="2">
        <v>946</v>
      </c>
      <c r="B829" t="s">
        <v>302</v>
      </c>
      <c r="C829">
        <v>39.322808574984933</v>
      </c>
      <c r="D829">
        <v>33.347077430389618</v>
      </c>
      <c r="E829">
        <v>0.33684039494248463</v>
      </c>
      <c r="F829">
        <v>0.28738828706878938</v>
      </c>
      <c r="G829">
        <v>0.17453253141116945</v>
      </c>
      <c r="H829">
        <v>1.5898941752254714</v>
      </c>
      <c r="I829">
        <v>0.9655528575580874</v>
      </c>
      <c r="J829">
        <v>0.10402721777310724</v>
      </c>
      <c r="K829">
        <v>6.3176116527595513E-2</v>
      </c>
      <c r="L829">
        <v>0.61107384013031396</v>
      </c>
      <c r="M829">
        <v>0.37110930130878961</v>
      </c>
      <c r="N829">
        <v>0.36634023211202132</v>
      </c>
      <c r="O829">
        <v>8.0456937667440429E-2</v>
      </c>
      <c r="P829">
        <v>4.8862409107318462E-2</v>
      </c>
      <c r="Q829">
        <v>0.13488052854367691</v>
      </c>
      <c r="R829">
        <v>8.1913694694566372E-2</v>
      </c>
      <c r="S829">
        <v>3.7532702815240679E-4</v>
      </c>
      <c r="T829">
        <v>5.9127979050971544E-2</v>
      </c>
      <c r="U829">
        <v>8.0978835256348674E-3</v>
      </c>
      <c r="V829">
        <v>0</v>
      </c>
      <c r="W829">
        <v>0.36838852944208661</v>
      </c>
      <c r="X829">
        <v>1.6894975543523684E-2</v>
      </c>
      <c r="Y829">
        <v>0</v>
      </c>
      <c r="Z829">
        <v>0</v>
      </c>
      <c r="AA829">
        <v>0.28437009290266335</v>
      </c>
      <c r="AB829">
        <v>2.2427833031461258E-2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L829">
        <f t="shared" si="50"/>
        <v>0.85660000000000025</v>
      </c>
      <c r="AM829">
        <f t="shared" si="51"/>
        <v>1.0000000000000002E-3</v>
      </c>
      <c r="AN829">
        <f t="shared" si="53"/>
        <v>1.7600000000000005E-2</v>
      </c>
      <c r="AO829">
        <f t="shared" si="52"/>
        <v>3.9322808574984942E-2</v>
      </c>
    </row>
    <row r="830" spans="1:41" x14ac:dyDescent="0.25">
      <c r="A830" s="2">
        <v>947</v>
      </c>
      <c r="B830" t="s">
        <v>302</v>
      </c>
      <c r="C830">
        <v>5.1883594219715743</v>
      </c>
      <c r="D830">
        <v>4.3995223020667087</v>
      </c>
      <c r="E830">
        <v>4.4826378794141794E-2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8.612676640472812E-2</v>
      </c>
      <c r="X830">
        <v>5.1883594219715732E-3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0.65269561528402387</v>
      </c>
      <c r="AL830">
        <f t="shared" si="50"/>
        <v>0.85659999999999992</v>
      </c>
      <c r="AM830">
        <f t="shared" si="51"/>
        <v>9.999999999999998E-4</v>
      </c>
      <c r="AN830">
        <f t="shared" si="53"/>
        <v>1.7599999999999998E-2</v>
      </c>
      <c r="AO830">
        <f t="shared" si="52"/>
        <v>5.1883594219715732E-3</v>
      </c>
    </row>
    <row r="831" spans="1:41" x14ac:dyDescent="0.25">
      <c r="A831" s="2">
        <v>948</v>
      </c>
      <c r="B831" t="s">
        <v>302</v>
      </c>
      <c r="C831">
        <v>639.74935877736016</v>
      </c>
      <c r="D831">
        <v>542.5292319331603</v>
      </c>
      <c r="E831">
        <v>5.4800687955264653</v>
      </c>
      <c r="F831">
        <v>1.6775679028859964</v>
      </c>
      <c r="G831">
        <v>1.0187840449057146</v>
      </c>
      <c r="H831">
        <v>9.2806251501189561</v>
      </c>
      <c r="I831">
        <v>5.6362029383368863</v>
      </c>
      <c r="J831">
        <v>0.60723152751015319</v>
      </c>
      <c r="K831">
        <v>0.368764355363152</v>
      </c>
      <c r="L831">
        <v>3.5670103558712984</v>
      </c>
      <c r="M831">
        <v>2.1662655501937458</v>
      </c>
      <c r="N831">
        <v>2.1384399702223127</v>
      </c>
      <c r="O831">
        <v>0.46963636907038681</v>
      </c>
      <c r="P831">
        <v>0.28522086730103174</v>
      </c>
      <c r="Q831">
        <v>3.5897930722067053</v>
      </c>
      <c r="R831">
        <v>2.1801113247105262</v>
      </c>
      <c r="S831">
        <v>9.987382402517871E-3</v>
      </c>
      <c r="T831">
        <v>0.34513757712779364</v>
      </c>
      <c r="U831">
        <v>4.7286880558495621E-2</v>
      </c>
      <c r="V831">
        <v>0</v>
      </c>
      <c r="W831">
        <v>10.414345563925568</v>
      </c>
      <c r="X831">
        <v>0.61634099628123451</v>
      </c>
      <c r="Y831">
        <v>0</v>
      </c>
      <c r="Z831">
        <v>0</v>
      </c>
      <c r="AA831">
        <v>0.20549379177860796</v>
      </c>
      <c r="AB831">
        <v>2.3408362496125549E-2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47.092404065406235</v>
      </c>
      <c r="AL831">
        <f t="shared" si="50"/>
        <v>0.85660000000000003</v>
      </c>
      <c r="AM831">
        <f t="shared" si="51"/>
        <v>9.999999999999998E-4</v>
      </c>
      <c r="AN831">
        <f t="shared" si="53"/>
        <v>1.7599999999999994E-2</v>
      </c>
      <c r="AO831">
        <f t="shared" si="52"/>
        <v>0.63974935877736006</v>
      </c>
    </row>
    <row r="832" spans="1:41" x14ac:dyDescent="0.25">
      <c r="A832" s="2">
        <v>949</v>
      </c>
      <c r="B832" t="s">
        <v>302</v>
      </c>
      <c r="C832">
        <v>38.99364993710914</v>
      </c>
      <c r="D832">
        <v>33.431782838813241</v>
      </c>
      <c r="E832">
        <v>0.33769240158788288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0.64255250405523512</v>
      </c>
      <c r="X832">
        <v>3.8297904637610951E-2</v>
      </c>
      <c r="Y832">
        <v>0</v>
      </c>
      <c r="Z832">
        <v>0</v>
      </c>
      <c r="AA832">
        <v>4.7420849007766422E-3</v>
      </c>
      <c r="AB832">
        <v>6.9574529949818623E-4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4.5378864578148992</v>
      </c>
      <c r="AL832">
        <f t="shared" si="50"/>
        <v>0.86602498855239707</v>
      </c>
      <c r="AM832">
        <f t="shared" si="51"/>
        <v>1E-3</v>
      </c>
      <c r="AN832">
        <f t="shared" si="53"/>
        <v>1.7600000000000001E-2</v>
      </c>
      <c r="AO832">
        <f t="shared" si="52"/>
        <v>3.8993649937109139E-2</v>
      </c>
    </row>
    <row r="833" spans="1:41" x14ac:dyDescent="0.25">
      <c r="A833" s="2">
        <v>950</v>
      </c>
      <c r="B833" t="s">
        <v>302</v>
      </c>
      <c r="C833">
        <v>12417.768577253944</v>
      </c>
      <c r="D833">
        <v>10530.690277842903</v>
      </c>
      <c r="E833">
        <v>106.37028543282594</v>
      </c>
      <c r="F833">
        <v>54.891150933160787</v>
      </c>
      <c r="G833">
        <v>33.335879698224538</v>
      </c>
      <c r="H833">
        <v>303.67060405352368</v>
      </c>
      <c r="I833">
        <v>184.42104749965077</v>
      </c>
      <c r="J833">
        <v>19.869109706370278</v>
      </c>
      <c r="K833">
        <v>12.066763928718286</v>
      </c>
      <c r="L833">
        <v>116.71539647403382</v>
      </c>
      <c r="M833">
        <v>70.881929453978543</v>
      </c>
      <c r="N833">
        <v>69.971116535949221</v>
      </c>
      <c r="O833">
        <v>15.367390051733619</v>
      </c>
      <c r="P833">
        <v>9.3327389452363416</v>
      </c>
      <c r="Q833">
        <v>130.7153708777218</v>
      </c>
      <c r="R833">
        <v>79.383969031059934</v>
      </c>
      <c r="S833">
        <v>0.36385541597626636</v>
      </c>
      <c r="T833">
        <v>11.293635722087339</v>
      </c>
      <c r="U833">
        <v>1.5468909050194888</v>
      </c>
      <c r="V833">
        <v>0</v>
      </c>
      <c r="W833">
        <v>118.27415644892689</v>
      </c>
      <c r="X833">
        <v>6.0696716364156043</v>
      </c>
      <c r="Y833">
        <v>4.7126178929109281</v>
      </c>
      <c r="Z833">
        <v>0</v>
      </c>
      <c r="AA833">
        <v>87.860801933488546</v>
      </c>
      <c r="AB833">
        <v>6.3480969408383405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443.61581989319041</v>
      </c>
      <c r="AL833">
        <f t="shared" si="50"/>
        <v>0.85660000000000003</v>
      </c>
      <c r="AM833">
        <f t="shared" si="51"/>
        <v>1E-3</v>
      </c>
      <c r="AN833">
        <f t="shared" si="53"/>
        <v>1.7599999999999998E-2</v>
      </c>
      <c r="AO833">
        <f t="shared" si="52"/>
        <v>12.417768577253945</v>
      </c>
    </row>
    <row r="834" spans="1:41" x14ac:dyDescent="0.25">
      <c r="A834" s="2">
        <v>951</v>
      </c>
      <c r="B834" t="s">
        <v>302</v>
      </c>
      <c r="C834">
        <v>5893.3107490508901</v>
      </c>
      <c r="D834">
        <v>4997.8164976924982</v>
      </c>
      <c r="E834">
        <v>50.393489944494185</v>
      </c>
      <c r="F834">
        <v>4.8075911805767602</v>
      </c>
      <c r="G834">
        <v>0</v>
      </c>
      <c r="H834">
        <v>5.1084945408569382</v>
      </c>
      <c r="I834">
        <v>0</v>
      </c>
      <c r="J834">
        <v>1.6252570409978875</v>
      </c>
      <c r="K834">
        <v>0</v>
      </c>
      <c r="L834">
        <v>28.402351362174578</v>
      </c>
      <c r="M834">
        <v>0</v>
      </c>
      <c r="N834">
        <v>6.5862413336530876</v>
      </c>
      <c r="O834">
        <v>3.6183817606553772</v>
      </c>
      <c r="P834">
        <v>0</v>
      </c>
      <c r="Q834">
        <v>76.632302422115117</v>
      </c>
      <c r="R834">
        <v>0.73828316706932884</v>
      </c>
      <c r="S834">
        <v>1.0869893422891257</v>
      </c>
      <c r="T834">
        <v>0.18304972121101734</v>
      </c>
      <c r="U834">
        <v>0.25213852649299667</v>
      </c>
      <c r="V834">
        <v>0</v>
      </c>
      <c r="W834">
        <v>66.105937541469885</v>
      </c>
      <c r="X834">
        <v>4.1241625908198634</v>
      </c>
      <c r="Y834">
        <v>597.90155782335853</v>
      </c>
      <c r="Z834">
        <v>0</v>
      </c>
      <c r="AA834">
        <v>31.723020892774905</v>
      </c>
      <c r="AB834">
        <v>1.7691481582310264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14.435854009151232</v>
      </c>
      <c r="AL834">
        <f t="shared" si="50"/>
        <v>0.85659999999999992</v>
      </c>
      <c r="AM834">
        <f t="shared" si="51"/>
        <v>1E-3</v>
      </c>
      <c r="AN834">
        <f t="shared" si="53"/>
        <v>1.7600000000000001E-2</v>
      </c>
      <c r="AO834">
        <f t="shared" si="52"/>
        <v>5.8933107490508903</v>
      </c>
    </row>
    <row r="835" spans="1:41" x14ac:dyDescent="0.25">
      <c r="A835" s="2">
        <v>952</v>
      </c>
      <c r="B835" t="s">
        <v>302</v>
      </c>
      <c r="C835">
        <v>571.39322990319829</v>
      </c>
      <c r="D835">
        <v>506.44647471796401</v>
      </c>
      <c r="E835">
        <v>5.1158114918905371</v>
      </c>
      <c r="F835">
        <v>2.6102121873035644</v>
      </c>
      <c r="G835">
        <v>1.5848074530757237</v>
      </c>
      <c r="H835">
        <v>14.439022938385282</v>
      </c>
      <c r="I835">
        <v>8.7696705900806471</v>
      </c>
      <c r="J835">
        <v>0.94505949059192362</v>
      </c>
      <c r="K835">
        <v>0.5734632961701005</v>
      </c>
      <c r="L835">
        <v>5.5498393793918801</v>
      </c>
      <c r="M835">
        <v>3.3704778143784315</v>
      </c>
      <c r="N835">
        <v>3.327292411133786</v>
      </c>
      <c r="O835">
        <v>0.73013630633693394</v>
      </c>
      <c r="P835">
        <v>0.44390680522823223</v>
      </c>
      <c r="Q835">
        <v>6.2428161667180344</v>
      </c>
      <c r="R835">
        <v>3.7912855975729793</v>
      </c>
      <c r="S835">
        <v>1.7073339666938348E-2</v>
      </c>
      <c r="T835">
        <v>0.5373080409825981</v>
      </c>
      <c r="U835">
        <v>7.3314924845386653E-2</v>
      </c>
      <c r="V835">
        <v>0</v>
      </c>
      <c r="W835">
        <v>0</v>
      </c>
      <c r="X835">
        <v>0.42854492599860633</v>
      </c>
      <c r="Y835">
        <v>0</v>
      </c>
      <c r="Z835">
        <v>0</v>
      </c>
      <c r="AA835">
        <v>0</v>
      </c>
      <c r="AB835">
        <v>0.14284830390459202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6.2538637215781963</v>
      </c>
      <c r="AL835">
        <f t="shared" ref="AL835:AL898" si="54">(D835+E835)/C835</f>
        <v>0.89528937242837148</v>
      </c>
      <c r="AM835">
        <f t="shared" ref="AM835:AM898" si="55">(SUM(X835,AB835,AE835))/C835</f>
        <v>1E-3</v>
      </c>
      <c r="AN835">
        <f t="shared" si="53"/>
        <v>1E-3</v>
      </c>
      <c r="AO835">
        <f t="shared" ref="AO835:AO898" si="56">SUM(X835,AB835,AE835)</f>
        <v>0.5713932299031983</v>
      </c>
    </row>
    <row r="836" spans="1:41" x14ac:dyDescent="0.25">
      <c r="A836" s="2">
        <v>953</v>
      </c>
      <c r="B836" t="s">
        <v>302</v>
      </c>
      <c r="C836">
        <v>32.281956333537238</v>
      </c>
      <c r="D836">
        <v>27.37688669371553</v>
      </c>
      <c r="E836">
        <v>0.27583710159246183</v>
      </c>
      <c r="F836">
        <v>6.2772874172631513E-2</v>
      </c>
      <c r="G836">
        <v>0</v>
      </c>
      <c r="H836">
        <v>6.6701734232884349E-2</v>
      </c>
      <c r="I836">
        <v>0</v>
      </c>
      <c r="J836">
        <v>1.6141159936819166E-2</v>
      </c>
      <c r="K836">
        <v>5.0798178152485747E-3</v>
      </c>
      <c r="L836">
        <v>0.37085051137631492</v>
      </c>
      <c r="M836">
        <v>0</v>
      </c>
      <c r="N836">
        <v>7.706139864961771E-2</v>
      </c>
      <c r="O836">
        <v>4.7245338091055931E-2</v>
      </c>
      <c r="P836">
        <v>0</v>
      </c>
      <c r="Q836">
        <v>0</v>
      </c>
      <c r="R836">
        <v>0</v>
      </c>
      <c r="S836">
        <v>0</v>
      </c>
      <c r="T836">
        <v>2.3899792546834067E-3</v>
      </c>
      <c r="U836">
        <v>3.2921868886476237E-3</v>
      </c>
      <c r="V836">
        <v>0</v>
      </c>
      <c r="W836">
        <v>0.3175394885509718</v>
      </c>
      <c r="X836">
        <v>1.9719612700523206E-2</v>
      </c>
      <c r="Y836">
        <v>0</v>
      </c>
      <c r="Z836">
        <v>0</v>
      </c>
      <c r="AA836">
        <v>0.21834098658574622</v>
      </c>
      <c r="AB836">
        <v>1.256234363301403E-2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3.4095351063410804</v>
      </c>
      <c r="AL836">
        <f t="shared" si="54"/>
        <v>0.85659999999999981</v>
      </c>
      <c r="AM836">
        <f t="shared" si="55"/>
        <v>1E-3</v>
      </c>
      <c r="AN836">
        <f t="shared" si="53"/>
        <v>1.7599999999999998E-2</v>
      </c>
      <c r="AO836">
        <f t="shared" si="56"/>
        <v>3.228195633353724E-2</v>
      </c>
    </row>
    <row r="837" spans="1:41" x14ac:dyDescent="0.25">
      <c r="A837" s="2">
        <v>954</v>
      </c>
      <c r="B837" t="s">
        <v>336</v>
      </c>
      <c r="C837">
        <v>18842.133811527747</v>
      </c>
      <c r="D837">
        <v>15978.770326887347</v>
      </c>
      <c r="E837">
        <v>161.40149606731495</v>
      </c>
      <c r="F837">
        <v>237.41090985968771</v>
      </c>
      <c r="G837">
        <v>281.68681484596937</v>
      </c>
      <c r="H837">
        <v>221.78866219453565</v>
      </c>
      <c r="I837">
        <v>263.15108149098842</v>
      </c>
      <c r="J837">
        <v>9.3625898379048813</v>
      </c>
      <c r="K837">
        <v>11.108667685488426</v>
      </c>
      <c r="L837">
        <v>206.05371897356233</v>
      </c>
      <c r="M837">
        <v>244.48157922685337</v>
      </c>
      <c r="N837">
        <v>111.13150502649408</v>
      </c>
      <c r="O837">
        <v>74.281430261746038</v>
      </c>
      <c r="P837">
        <v>88.134570737135988</v>
      </c>
      <c r="Q837">
        <v>242.26825478892246</v>
      </c>
      <c r="R837">
        <v>287.45006935869594</v>
      </c>
      <c r="S837">
        <v>0</v>
      </c>
      <c r="T837">
        <v>2.8324002462604709</v>
      </c>
      <c r="U837">
        <v>4.6199337886388303</v>
      </c>
      <c r="V837">
        <v>0</v>
      </c>
      <c r="W837">
        <v>229.97160113530563</v>
      </c>
      <c r="X837">
        <v>14.252216094117522</v>
      </c>
      <c r="Y837">
        <v>77.424933319665868</v>
      </c>
      <c r="Z837">
        <v>0</v>
      </c>
      <c r="AA837">
        <v>82.807820136054858</v>
      </c>
      <c r="AB837">
        <v>4.5899177174102181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7.153311847639916</v>
      </c>
      <c r="AL837">
        <f t="shared" si="54"/>
        <v>0.85659999999999969</v>
      </c>
      <c r="AM837">
        <f t="shared" si="55"/>
        <v>9.9999999999999959E-4</v>
      </c>
      <c r="AN837">
        <f t="shared" si="53"/>
        <v>1.7599999999999994E-2</v>
      </c>
      <c r="AO837">
        <f t="shared" si="56"/>
        <v>18.842133811527738</v>
      </c>
    </row>
    <row r="838" spans="1:41" x14ac:dyDescent="0.25">
      <c r="A838" s="2">
        <v>955</v>
      </c>
      <c r="B838" t="s">
        <v>336</v>
      </c>
      <c r="C838">
        <v>6944.1198964309679</v>
      </c>
      <c r="D838">
        <v>5888.849543389726</v>
      </c>
      <c r="E838">
        <v>59.48355989303893</v>
      </c>
      <c r="F838">
        <v>31.632866034984875</v>
      </c>
      <c r="G838">
        <v>37.532163027800337</v>
      </c>
      <c r="H838">
        <v>174.99958845899991</v>
      </c>
      <c r="I838">
        <v>207.63603401129387</v>
      </c>
      <c r="J838">
        <v>11.450213783979729</v>
      </c>
      <c r="K838">
        <v>13.585713952987765</v>
      </c>
      <c r="L838">
        <v>67.260901795514741</v>
      </c>
      <c r="M838">
        <v>79.804627447343563</v>
      </c>
      <c r="N838">
        <v>55.480696668523173</v>
      </c>
      <c r="O838">
        <v>8.8558722951802693</v>
      </c>
      <c r="P838">
        <v>10.507469775044232</v>
      </c>
      <c r="Q838">
        <v>68.606883159090259</v>
      </c>
      <c r="R838">
        <v>81.401736916285785</v>
      </c>
      <c r="S838">
        <v>0</v>
      </c>
      <c r="T838">
        <v>8.8534796023886813</v>
      </c>
      <c r="U838">
        <v>1.2125311104196284</v>
      </c>
      <c r="V838">
        <v>0</v>
      </c>
      <c r="W838">
        <v>30.371936071749527</v>
      </c>
      <c r="X838">
        <v>1.7625342485215998</v>
      </c>
      <c r="Y838">
        <v>14.549819622468492</v>
      </c>
      <c r="Z838">
        <v>0</v>
      </c>
      <c r="AA838">
        <v>84.900454209004479</v>
      </c>
      <c r="AB838">
        <v>5.1815856479093654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0.19968530870975348</v>
      </c>
      <c r="AL838">
        <f t="shared" si="54"/>
        <v>0.85659999999999969</v>
      </c>
      <c r="AM838">
        <f t="shared" si="55"/>
        <v>9.9999999999999959E-4</v>
      </c>
      <c r="AN838">
        <f t="shared" si="53"/>
        <v>1.7599999999999991E-2</v>
      </c>
      <c r="AO838">
        <f t="shared" si="56"/>
        <v>6.9441198964309656</v>
      </c>
    </row>
    <row r="839" spans="1:41" x14ac:dyDescent="0.25">
      <c r="A839" s="2">
        <v>956</v>
      </c>
      <c r="B839" t="s">
        <v>336</v>
      </c>
      <c r="C839">
        <v>3.5652106852513272</v>
      </c>
      <c r="D839">
        <v>3.1522166794718132</v>
      </c>
      <c r="E839">
        <v>0.35024629771909044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5.1088620467418411E-2</v>
      </c>
      <c r="X839">
        <v>3.1842858162346842E-3</v>
      </c>
      <c r="Y839">
        <v>0</v>
      </c>
      <c r="Z839">
        <v>0</v>
      </c>
      <c r="AA839">
        <v>8.0938769077536221E-3</v>
      </c>
      <c r="AB839">
        <v>3.8092486901664308E-4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L839">
        <f t="shared" si="54"/>
        <v>0.98239999999999994</v>
      </c>
      <c r="AM839">
        <f t="shared" si="55"/>
        <v>1E-3</v>
      </c>
      <c r="AN839">
        <f t="shared" si="53"/>
        <v>1.7600000000000001E-2</v>
      </c>
      <c r="AO839">
        <f t="shared" si="56"/>
        <v>3.5652106852513271E-3</v>
      </c>
    </row>
    <row r="840" spans="1:41" x14ac:dyDescent="0.25">
      <c r="A840" s="2">
        <v>957</v>
      </c>
      <c r="B840" t="s">
        <v>44</v>
      </c>
      <c r="C840">
        <v>13417.882929593197</v>
      </c>
      <c r="D840">
        <v>11378.820766466002</v>
      </c>
      <c r="E840">
        <v>114.93775102353497</v>
      </c>
      <c r="F840">
        <v>58.018207978813152</v>
      </c>
      <c r="G840">
        <v>68.838120307314767</v>
      </c>
      <c r="H840">
        <v>9.2068475439962523</v>
      </c>
      <c r="I840">
        <v>10.923839991215543</v>
      </c>
      <c r="J840">
        <v>3.4348259013014171</v>
      </c>
      <c r="K840">
        <v>4.0755453233004193</v>
      </c>
      <c r="L840">
        <v>106.27023763678741</v>
      </c>
      <c r="M840">
        <v>126.08897721130545</v>
      </c>
      <c r="N840">
        <v>57.855922747304746</v>
      </c>
      <c r="O840">
        <v>74.998942062931945</v>
      </c>
      <c r="P840">
        <v>88.985789252644977</v>
      </c>
      <c r="Q840">
        <v>239.77456695770286</v>
      </c>
      <c r="R840">
        <v>284.49121103710735</v>
      </c>
      <c r="S840">
        <v>0</v>
      </c>
      <c r="T840">
        <v>0.45304388891798808</v>
      </c>
      <c r="U840">
        <v>3.221084873175629</v>
      </c>
      <c r="V840">
        <v>0</v>
      </c>
      <c r="W840">
        <v>0.11859565031543168</v>
      </c>
      <c r="X840">
        <v>2.4241884849926336E-2</v>
      </c>
      <c r="Y840">
        <v>0</v>
      </c>
      <c r="Z840">
        <v>5.5875028325138461</v>
      </c>
      <c r="AA840">
        <v>79.459083062703129</v>
      </c>
      <c r="AB840">
        <v>13.393641044743276</v>
      </c>
      <c r="AC840">
        <v>669.49027886911563</v>
      </c>
      <c r="AD840">
        <v>0</v>
      </c>
      <c r="AE840">
        <v>0</v>
      </c>
      <c r="AF840">
        <v>0</v>
      </c>
      <c r="AG840">
        <v>0</v>
      </c>
      <c r="AH840">
        <v>19.413906045603508</v>
      </c>
      <c r="AL840">
        <f t="shared" si="54"/>
        <v>0.85660000000000036</v>
      </c>
      <c r="AM840">
        <f t="shared" si="55"/>
        <v>1.0000000000000005E-3</v>
      </c>
      <c r="AN840">
        <f t="shared" si="53"/>
        <v>6.9307179180636358E-3</v>
      </c>
      <c r="AO840">
        <f t="shared" si="56"/>
        <v>13.417882929593203</v>
      </c>
    </row>
    <row r="841" spans="1:41" x14ac:dyDescent="0.25">
      <c r="A841" s="2">
        <v>958</v>
      </c>
      <c r="B841" t="s">
        <v>44</v>
      </c>
      <c r="C841">
        <v>10920.61067370317</v>
      </c>
      <c r="D841">
        <v>9376.0007430796122</v>
      </c>
      <c r="E841">
        <v>94.707156650670598</v>
      </c>
      <c r="F841">
        <v>0.76377429738075497</v>
      </c>
      <c r="G841">
        <v>6.083970335492781</v>
      </c>
      <c r="H841">
        <v>0.13275905453955303</v>
      </c>
      <c r="I841">
        <v>1.0555164336231129</v>
      </c>
      <c r="J841">
        <v>0.1524270626194868</v>
      </c>
      <c r="K841">
        <v>1.2161384996092388</v>
      </c>
      <c r="L841">
        <v>15.175507234342239</v>
      </c>
      <c r="M841">
        <v>120.87056315556968</v>
      </c>
      <c r="N841">
        <v>18.696079861150046</v>
      </c>
      <c r="O841">
        <v>0.94242538716349356</v>
      </c>
      <c r="P841">
        <v>7.5082618386646196</v>
      </c>
      <c r="Q841">
        <v>307.71236369568231</v>
      </c>
      <c r="R841">
        <v>0</v>
      </c>
      <c r="S841">
        <v>31.086482614607757</v>
      </c>
      <c r="T841">
        <v>0.10653504376630799</v>
      </c>
      <c r="U841">
        <v>1.6832536915076577</v>
      </c>
      <c r="V841">
        <v>0</v>
      </c>
      <c r="W841">
        <v>0</v>
      </c>
      <c r="X841">
        <v>0</v>
      </c>
      <c r="Y841">
        <v>111.7966576461081</v>
      </c>
      <c r="Z841">
        <v>0</v>
      </c>
      <c r="AA841">
        <v>15.691989711511868</v>
      </c>
      <c r="AB841">
        <v>10.920610673703173</v>
      </c>
      <c r="AC841">
        <v>765.1726881345179</v>
      </c>
      <c r="AD841">
        <v>0</v>
      </c>
      <c r="AE841">
        <v>0</v>
      </c>
      <c r="AF841">
        <v>0</v>
      </c>
      <c r="AG841">
        <v>0</v>
      </c>
      <c r="AH841">
        <v>33.134769601331385</v>
      </c>
      <c r="AL841">
        <f t="shared" si="54"/>
        <v>0.86723244539206479</v>
      </c>
      <c r="AM841">
        <f t="shared" si="55"/>
        <v>1.0000000000000002E-3</v>
      </c>
      <c r="AN841">
        <f t="shared" si="53"/>
        <v>2.4369150389454116E-3</v>
      </c>
      <c r="AO841">
        <f t="shared" si="56"/>
        <v>10.920610673703173</v>
      </c>
    </row>
    <row r="842" spans="1:41" x14ac:dyDescent="0.25">
      <c r="A842" s="2">
        <v>959</v>
      </c>
      <c r="B842" t="s">
        <v>44</v>
      </c>
      <c r="C842">
        <v>1031.0224936336008</v>
      </c>
      <c r="D842">
        <v>874.34190392001869</v>
      </c>
      <c r="E842">
        <v>8.831964126523717</v>
      </c>
      <c r="F842">
        <v>0.15478364329380689</v>
      </c>
      <c r="G842">
        <v>0</v>
      </c>
      <c r="H842">
        <v>0.16714802174578683</v>
      </c>
      <c r="I842">
        <v>0</v>
      </c>
      <c r="J842">
        <v>3.4803421836574068E-2</v>
      </c>
      <c r="K842">
        <v>0</v>
      </c>
      <c r="L842">
        <v>2.1413264246159924</v>
      </c>
      <c r="M842">
        <v>0</v>
      </c>
      <c r="N842">
        <v>0.4625191707891862</v>
      </c>
      <c r="O842">
        <v>0.3393333718364227</v>
      </c>
      <c r="P842">
        <v>0</v>
      </c>
      <c r="Q842">
        <v>3.4927066033239673</v>
      </c>
      <c r="R842">
        <v>0</v>
      </c>
      <c r="S842">
        <v>0.35536127305226922</v>
      </c>
      <c r="T842">
        <v>4.5793977305860024E-4</v>
      </c>
      <c r="U842">
        <v>2.9308145475750415E-2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4.9016140493669429</v>
      </c>
      <c r="AB842">
        <v>1.0310224936336008</v>
      </c>
      <c r="AC842">
        <v>134.73824102831503</v>
      </c>
      <c r="AD842">
        <v>0</v>
      </c>
      <c r="AE842">
        <v>0</v>
      </c>
      <c r="AF842">
        <v>0</v>
      </c>
      <c r="AG842">
        <v>0</v>
      </c>
      <c r="AH842">
        <v>0</v>
      </c>
      <c r="AL842">
        <f t="shared" si="54"/>
        <v>0.85660000000000003</v>
      </c>
      <c r="AM842">
        <f t="shared" si="55"/>
        <v>1E-3</v>
      </c>
      <c r="AN842">
        <f t="shared" si="53"/>
        <v>5.7541291093391525E-3</v>
      </c>
      <c r="AO842">
        <f t="shared" si="56"/>
        <v>1.0310224936336008</v>
      </c>
    </row>
    <row r="843" spans="1:41" x14ac:dyDescent="0.25">
      <c r="A843" s="2">
        <v>960</v>
      </c>
      <c r="B843" t="s">
        <v>44</v>
      </c>
      <c r="C843">
        <v>552.6511856513157</v>
      </c>
      <c r="D843">
        <v>521.71844091900368</v>
      </c>
      <c r="E843">
        <v>5.2701618130746839</v>
      </c>
      <c r="F843">
        <v>0.14754261679980779</v>
      </c>
      <c r="G843">
        <v>0</v>
      </c>
      <c r="H843">
        <v>9.6354369457945496E-2</v>
      </c>
      <c r="I843">
        <v>0</v>
      </c>
      <c r="J843">
        <v>5.1188259386157932E-2</v>
      </c>
      <c r="K843">
        <v>0</v>
      </c>
      <c r="L843">
        <v>4.948699811355163</v>
      </c>
      <c r="M843">
        <v>0</v>
      </c>
      <c r="N843">
        <v>1.1607690353187492</v>
      </c>
      <c r="O843">
        <v>0.37337316414767174</v>
      </c>
      <c r="P843">
        <v>0</v>
      </c>
      <c r="Q843">
        <v>10.555319873040158</v>
      </c>
      <c r="R843">
        <v>0</v>
      </c>
      <c r="S843">
        <v>1.0749533688213952</v>
      </c>
      <c r="T843">
        <v>0</v>
      </c>
      <c r="U843">
        <v>6.3232551992750852E-2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1.2817980567552292</v>
      </c>
      <c r="AB843">
        <v>0.55265118565131566</v>
      </c>
      <c r="AC843">
        <v>5.3567006265110173</v>
      </c>
      <c r="AD843">
        <v>0</v>
      </c>
      <c r="AE843">
        <v>0</v>
      </c>
      <c r="AF843">
        <v>0</v>
      </c>
      <c r="AG843">
        <v>0</v>
      </c>
      <c r="AH843">
        <v>0</v>
      </c>
      <c r="AL843">
        <f t="shared" si="54"/>
        <v>0.9535645926661801</v>
      </c>
      <c r="AM843">
        <f t="shared" si="55"/>
        <v>1E-3</v>
      </c>
      <c r="AN843">
        <f t="shared" si="53"/>
        <v>3.3193618145315159E-3</v>
      </c>
      <c r="AO843">
        <f t="shared" si="56"/>
        <v>0.55265118565131566</v>
      </c>
    </row>
    <row r="844" spans="1:41" x14ac:dyDescent="0.25">
      <c r="A844" s="2">
        <v>961</v>
      </c>
      <c r="B844" t="s">
        <v>45</v>
      </c>
      <c r="C844">
        <v>2.3679770286972768</v>
      </c>
      <c r="D844">
        <v>2.3442972688799841</v>
      </c>
      <c r="E844">
        <v>2.3679759817292732E-2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L844">
        <f t="shared" si="54"/>
        <v>1</v>
      </c>
      <c r="AM844">
        <f t="shared" si="55"/>
        <v>0</v>
      </c>
      <c r="AN844">
        <f t="shared" si="53"/>
        <v>0</v>
      </c>
      <c r="AO844">
        <f t="shared" si="56"/>
        <v>0</v>
      </c>
    </row>
    <row r="845" spans="1:41" x14ac:dyDescent="0.25">
      <c r="A845" s="2">
        <v>962</v>
      </c>
      <c r="B845" t="s">
        <v>45</v>
      </c>
      <c r="C845">
        <v>0.45156361103316467</v>
      </c>
      <c r="D845">
        <v>0.38294130142682775</v>
      </c>
      <c r="E845">
        <v>3.8680877841811311E-3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1.7582710832106185E-4</v>
      </c>
      <c r="Z845">
        <v>1.3471944369360795E-4</v>
      </c>
      <c r="AA845">
        <v>0</v>
      </c>
      <c r="AB845">
        <v>0</v>
      </c>
      <c r="AC845">
        <v>9.2644367545719093E-3</v>
      </c>
      <c r="AD845">
        <v>0</v>
      </c>
      <c r="AE845">
        <v>0</v>
      </c>
      <c r="AF845">
        <v>0</v>
      </c>
      <c r="AG845">
        <v>0</v>
      </c>
      <c r="AH845">
        <v>5.5179238515569204E-2</v>
      </c>
      <c r="AL845">
        <f t="shared" si="54"/>
        <v>0.85660000000000003</v>
      </c>
      <c r="AM845">
        <f t="shared" si="55"/>
        <v>0</v>
      </c>
      <c r="AN845">
        <f t="shared" si="53"/>
        <v>0</v>
      </c>
      <c r="AO845">
        <f t="shared" si="56"/>
        <v>0</v>
      </c>
    </row>
    <row r="846" spans="1:41" x14ac:dyDescent="0.25">
      <c r="A846" s="2">
        <v>963</v>
      </c>
      <c r="B846" t="s">
        <v>45</v>
      </c>
      <c r="C846">
        <v>21.761415581633447</v>
      </c>
      <c r="D846">
        <v>18.454420900885172</v>
      </c>
      <c r="E846">
        <v>0.18640768634204205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2.6010199774200409</v>
      </c>
      <c r="R846">
        <v>0</v>
      </c>
      <c r="S846">
        <v>0.26276994119904296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0.23503566020551808</v>
      </c>
      <c r="AB846">
        <v>2.1761415581633445E-2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L846">
        <f t="shared" si="54"/>
        <v>0.85660000000000025</v>
      </c>
      <c r="AM846">
        <f t="shared" si="55"/>
        <v>1E-3</v>
      </c>
      <c r="AN846">
        <f t="shared" si="53"/>
        <v>1.1800568525693124E-2</v>
      </c>
      <c r="AO846">
        <f t="shared" si="56"/>
        <v>2.1761415581633445E-2</v>
      </c>
    </row>
    <row r="847" spans="1:41" x14ac:dyDescent="0.25">
      <c r="A847" s="2">
        <v>964</v>
      </c>
      <c r="B847" t="s">
        <v>45</v>
      </c>
      <c r="C847">
        <v>6.7733935816403159</v>
      </c>
      <c r="D847">
        <v>6.2944460424010806</v>
      </c>
      <c r="E847">
        <v>6.3580274844353385E-2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0.41536726439488181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L847">
        <f t="shared" si="54"/>
        <v>0.93867663832192483</v>
      </c>
      <c r="AM847">
        <f t="shared" si="55"/>
        <v>0</v>
      </c>
      <c r="AN847">
        <f t="shared" si="53"/>
        <v>0</v>
      </c>
      <c r="AO847">
        <f t="shared" si="56"/>
        <v>0</v>
      </c>
    </row>
    <row r="848" spans="1:41" x14ac:dyDescent="0.25">
      <c r="A848" s="2">
        <v>965</v>
      </c>
      <c r="B848" t="s">
        <v>45</v>
      </c>
      <c r="C848">
        <v>38.624465054639217</v>
      </c>
      <c r="D848">
        <v>35.830483388885483</v>
      </c>
      <c r="E848">
        <v>0.36192437438585789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0.15245360439723168</v>
      </c>
      <c r="R848">
        <v>0</v>
      </c>
      <c r="S848">
        <v>1.5401546644761387E-2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0.93857056135756856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1.3256315789683213</v>
      </c>
      <c r="AL848">
        <f t="shared" si="54"/>
        <v>0.93703324336201366</v>
      </c>
      <c r="AM848">
        <f t="shared" si="55"/>
        <v>0</v>
      </c>
      <c r="AN848">
        <f t="shared" si="53"/>
        <v>0</v>
      </c>
      <c r="AO848">
        <f t="shared" si="56"/>
        <v>0</v>
      </c>
    </row>
    <row r="849" spans="1:41" x14ac:dyDescent="0.25">
      <c r="A849" s="2">
        <v>966</v>
      </c>
      <c r="B849" t="s">
        <v>45</v>
      </c>
      <c r="C849">
        <v>0.22783752845802174</v>
      </c>
      <c r="D849">
        <v>0.22555920384040856</v>
      </c>
      <c r="E849">
        <v>2.2783246176131837E-3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L849">
        <f t="shared" si="54"/>
        <v>1</v>
      </c>
      <c r="AM849">
        <f t="shared" si="55"/>
        <v>0</v>
      </c>
      <c r="AN849">
        <f t="shared" si="53"/>
        <v>0</v>
      </c>
      <c r="AO849">
        <f t="shared" si="56"/>
        <v>0</v>
      </c>
    </row>
    <row r="850" spans="1:41" x14ac:dyDescent="0.25">
      <c r="A850" s="2">
        <v>967</v>
      </c>
      <c r="B850" t="s">
        <v>45</v>
      </c>
      <c r="C850">
        <v>163.36375650513168</v>
      </c>
      <c r="D850">
        <v>138.5380111675239</v>
      </c>
      <c r="E850">
        <v>1.3993826547718784</v>
      </c>
      <c r="F850">
        <v>2.2126387362874374E-2</v>
      </c>
      <c r="G850">
        <v>0.17633436802624625</v>
      </c>
      <c r="H850">
        <v>3.854463909801144E-3</v>
      </c>
      <c r="I850">
        <v>3.0570900780789223E-2</v>
      </c>
      <c r="J850">
        <v>4.4135085878993187E-3</v>
      </c>
      <c r="K850">
        <v>3.524921957207458E-2</v>
      </c>
      <c r="L850">
        <v>0.43979138976944809</v>
      </c>
      <c r="M850">
        <v>3.5026778754073851</v>
      </c>
      <c r="N850">
        <v>0.54180227813036852</v>
      </c>
      <c r="O850">
        <v>2.730490376077515E-2</v>
      </c>
      <c r="P850">
        <v>0.21758595887770585</v>
      </c>
      <c r="Q850">
        <v>6.6317842978387054</v>
      </c>
      <c r="R850">
        <v>0</v>
      </c>
      <c r="S850">
        <v>0.66997585242656599</v>
      </c>
      <c r="T850">
        <v>3.0894558055658029E-3</v>
      </c>
      <c r="U850">
        <v>4.8754554950690802E-2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0.24433992487369965</v>
      </c>
      <c r="AB850">
        <v>0.16336375650513169</v>
      </c>
      <c r="AC850">
        <v>9.7975068789058959</v>
      </c>
      <c r="AD850">
        <v>0</v>
      </c>
      <c r="AE850">
        <v>0</v>
      </c>
      <c r="AF850">
        <v>0</v>
      </c>
      <c r="AG850">
        <v>0</v>
      </c>
      <c r="AH850">
        <v>0.8658367073442621</v>
      </c>
      <c r="AL850">
        <f t="shared" si="54"/>
        <v>0.85659999999999992</v>
      </c>
      <c r="AM850">
        <f t="shared" si="55"/>
        <v>1E-3</v>
      </c>
      <c r="AN850">
        <f t="shared" si="53"/>
        <v>2.4956801318781153E-3</v>
      </c>
      <c r="AO850">
        <f t="shared" si="56"/>
        <v>0.16336375650513169</v>
      </c>
    </row>
    <row r="851" spans="1:41" x14ac:dyDescent="0.25">
      <c r="A851" s="2">
        <v>968</v>
      </c>
      <c r="B851" t="s">
        <v>45</v>
      </c>
      <c r="C851">
        <v>6001.5788088355339</v>
      </c>
      <c r="D851">
        <v>5089.5426216655314</v>
      </c>
      <c r="E851">
        <v>51.409785982986847</v>
      </c>
      <c r="F851">
        <v>0.71091694048120746</v>
      </c>
      <c r="G851">
        <v>5.6640360295857404</v>
      </c>
      <c r="H851">
        <v>0.12306628355672299</v>
      </c>
      <c r="I851">
        <v>0.98273804102334605</v>
      </c>
      <c r="J851">
        <v>0.14218338212215006</v>
      </c>
      <c r="K851">
        <v>1.1320903268931557</v>
      </c>
      <c r="L851">
        <v>14.126336606710058</v>
      </c>
      <c r="M851">
        <v>112.51006399144487</v>
      </c>
      <c r="N851">
        <v>17.402527752141054</v>
      </c>
      <c r="O851">
        <v>0.87759403177100048</v>
      </c>
      <c r="P851">
        <v>6.9884921604201251</v>
      </c>
      <c r="Q851">
        <v>379.12999241028535</v>
      </c>
      <c r="R851">
        <v>0</v>
      </c>
      <c r="S851">
        <v>38.301954691729684</v>
      </c>
      <c r="T851">
        <v>9.916991184346205E-2</v>
      </c>
      <c r="U851">
        <v>1.566406774202556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9.1937470369910645</v>
      </c>
      <c r="AB851">
        <v>6.0015788088355331</v>
      </c>
      <c r="AC851">
        <v>261.58757747842833</v>
      </c>
      <c r="AD851">
        <v>0</v>
      </c>
      <c r="AE851">
        <v>0</v>
      </c>
      <c r="AF851">
        <v>0</v>
      </c>
      <c r="AG851">
        <v>0</v>
      </c>
      <c r="AH851">
        <v>4.0859285285503582</v>
      </c>
      <c r="AL851">
        <f t="shared" si="54"/>
        <v>0.85660000000000003</v>
      </c>
      <c r="AM851">
        <f t="shared" si="55"/>
        <v>9.999999999999998E-4</v>
      </c>
      <c r="AN851">
        <f t="shared" si="53"/>
        <v>2.531888079759282E-3</v>
      </c>
      <c r="AO851">
        <f t="shared" si="56"/>
        <v>6.0015788088355331</v>
      </c>
    </row>
    <row r="852" spans="1:41" x14ac:dyDescent="0.25">
      <c r="A852" s="2">
        <v>969</v>
      </c>
      <c r="B852" t="s">
        <v>45</v>
      </c>
      <c r="C852">
        <v>108.74516157647496</v>
      </c>
      <c r="D852">
        <v>105.42533963844963</v>
      </c>
      <c r="E852">
        <v>1.0648684624306679</v>
      </c>
      <c r="F852">
        <v>1.4242549967184772E-2</v>
      </c>
      <c r="G852">
        <v>3.0160690598403598E-2</v>
      </c>
      <c r="H852">
        <v>6.7023763960071623E-3</v>
      </c>
      <c r="I852">
        <v>1.4242549967184772E-2</v>
      </c>
      <c r="J852">
        <v>1.1729158106554628E-2</v>
      </c>
      <c r="K852">
        <v>2.4296112382923295E-2</v>
      </c>
      <c r="L852">
        <v>0.23206977948622956</v>
      </c>
      <c r="M852">
        <v>0.48089548236873964</v>
      </c>
      <c r="N852">
        <v>0.16085702546132064</v>
      </c>
      <c r="O852">
        <v>2.5971706398145382E-2</v>
      </c>
      <c r="P852">
        <v>5.4456803819123906E-2</v>
      </c>
      <c r="Q852">
        <v>1.0037119657782889</v>
      </c>
      <c r="R852">
        <v>0</v>
      </c>
      <c r="S852">
        <v>0.10094621300451259</v>
      </c>
      <c r="T852">
        <v>0</v>
      </c>
      <c r="U852">
        <v>1.0891361098943501E-2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8.3779700761104747E-2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L852">
        <f t="shared" si="54"/>
        <v>0.9792638730504909</v>
      </c>
      <c r="AM852">
        <f t="shared" si="55"/>
        <v>7.7042233002878695E-4</v>
      </c>
      <c r="AN852">
        <f t="shared" si="53"/>
        <v>7.7042233002878695E-4</v>
      </c>
      <c r="AO852">
        <f t="shared" si="56"/>
        <v>8.3779700761104747E-2</v>
      </c>
    </row>
    <row r="853" spans="1:41" x14ac:dyDescent="0.25">
      <c r="A853" s="2">
        <v>970</v>
      </c>
      <c r="B853" t="s">
        <v>45</v>
      </c>
      <c r="C853">
        <v>30988.490721571798</v>
      </c>
      <c r="D853">
        <v>26279.293951767631</v>
      </c>
      <c r="E853">
        <v>265.4472003307722</v>
      </c>
      <c r="F853">
        <v>1.1853257511419708</v>
      </c>
      <c r="G853">
        <v>9.4419763634185294</v>
      </c>
      <c r="H853">
        <v>0.2055035762552436</v>
      </c>
      <c r="I853">
        <v>1.6381402673668841</v>
      </c>
      <c r="J853">
        <v>0.23671185484964222</v>
      </c>
      <c r="K853">
        <v>1.8872175429098068</v>
      </c>
      <c r="L853">
        <v>23.550473041031978</v>
      </c>
      <c r="M853">
        <v>187.56705387134238</v>
      </c>
      <c r="N853">
        <v>29.01251121933236</v>
      </c>
      <c r="O853">
        <v>1.4632560223821276</v>
      </c>
      <c r="P853">
        <v>11.650697529443258</v>
      </c>
      <c r="Q853">
        <v>614.45789151928795</v>
      </c>
      <c r="R853">
        <v>0</v>
      </c>
      <c r="S853">
        <v>62.07562023868261</v>
      </c>
      <c r="T853">
        <v>0.16546275420647605</v>
      </c>
      <c r="U853">
        <v>2.6114851993614647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166.48123844591842</v>
      </c>
      <c r="AB853">
        <v>30.988490721571797</v>
      </c>
      <c r="AC853">
        <v>2321.1604050214414</v>
      </c>
      <c r="AD853">
        <v>0</v>
      </c>
      <c r="AE853">
        <v>0</v>
      </c>
      <c r="AF853">
        <v>0</v>
      </c>
      <c r="AG853">
        <v>0</v>
      </c>
      <c r="AH853">
        <v>977.97010853345182</v>
      </c>
      <c r="AL853">
        <f t="shared" si="54"/>
        <v>0.85660000000000003</v>
      </c>
      <c r="AM853">
        <f t="shared" si="55"/>
        <v>1E-3</v>
      </c>
      <c r="AN853">
        <f t="shared" si="53"/>
        <v>6.3723571096680424E-3</v>
      </c>
      <c r="AO853">
        <f t="shared" si="56"/>
        <v>30.988490721571797</v>
      </c>
    </row>
    <row r="854" spans="1:41" x14ac:dyDescent="0.25">
      <c r="A854" s="2">
        <v>971</v>
      </c>
      <c r="B854" t="s">
        <v>45</v>
      </c>
      <c r="C854">
        <v>20.905115272122192</v>
      </c>
      <c r="D854">
        <v>20.696463453106606</v>
      </c>
      <c r="E854">
        <v>0.20865181901558519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L854">
        <f t="shared" si="54"/>
        <v>1</v>
      </c>
      <c r="AM854">
        <f t="shared" si="55"/>
        <v>0</v>
      </c>
      <c r="AN854">
        <f t="shared" si="53"/>
        <v>0</v>
      </c>
      <c r="AO854">
        <f t="shared" si="56"/>
        <v>0</v>
      </c>
    </row>
    <row r="855" spans="1:41" x14ac:dyDescent="0.25">
      <c r="A855" s="2">
        <v>972</v>
      </c>
      <c r="B855" t="s">
        <v>45</v>
      </c>
      <c r="C855">
        <v>93.973133903197365</v>
      </c>
      <c r="D855">
        <v>79.69241431704198</v>
      </c>
      <c r="E855">
        <v>0.80497218443688534</v>
      </c>
      <c r="F855">
        <v>4.2985118574864645E-2</v>
      </c>
      <c r="G855">
        <v>0.34232747088386295</v>
      </c>
      <c r="H855">
        <v>7.4582955477022128E-3</v>
      </c>
      <c r="I855">
        <v>5.9379796461921985E-2</v>
      </c>
      <c r="J855">
        <v>8.58948352161042E-3</v>
      </c>
      <c r="K855">
        <v>6.8421753423525911E-2</v>
      </c>
      <c r="L855">
        <v>0.8538579335808133</v>
      </c>
      <c r="M855">
        <v>6.8005478733516789</v>
      </c>
      <c r="N855">
        <v>1.0518911359286356</v>
      </c>
      <c r="O855">
        <v>5.3037605183253352E-2</v>
      </c>
      <c r="P855">
        <v>0.42242306288956799</v>
      </c>
      <c r="Q855">
        <v>0</v>
      </c>
      <c r="R855">
        <v>0</v>
      </c>
      <c r="S855">
        <v>0</v>
      </c>
      <c r="T855">
        <v>5.9952932150488438E-3</v>
      </c>
      <c r="U855">
        <v>9.4680382919912653E-2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0.54975795782605463</v>
      </c>
      <c r="AB855">
        <v>9.3973133903197364E-2</v>
      </c>
      <c r="AC855">
        <v>3.0204211045068434</v>
      </c>
      <c r="AD855">
        <v>0</v>
      </c>
      <c r="AE855">
        <v>0</v>
      </c>
      <c r="AF855">
        <v>0</v>
      </c>
      <c r="AG855">
        <v>0</v>
      </c>
      <c r="AH855">
        <v>0</v>
      </c>
      <c r="AL855">
        <f t="shared" si="54"/>
        <v>0.85660000000000014</v>
      </c>
      <c r="AM855">
        <f t="shared" si="55"/>
        <v>1E-3</v>
      </c>
      <c r="AN855">
        <f t="shared" si="53"/>
        <v>6.8501609448543633E-3</v>
      </c>
      <c r="AO855">
        <f t="shared" si="56"/>
        <v>9.3973133903197364E-2</v>
      </c>
    </row>
    <row r="856" spans="1:41" x14ac:dyDescent="0.25">
      <c r="A856" s="2">
        <v>973</v>
      </c>
      <c r="B856" t="s">
        <v>334</v>
      </c>
      <c r="C856">
        <v>114.01546855795257</v>
      </c>
      <c r="D856">
        <v>96.688996295663742</v>
      </c>
      <c r="E856">
        <v>0.97665407107843449</v>
      </c>
      <c r="F856">
        <v>1.226405440879615</v>
      </c>
      <c r="G856">
        <v>1.4551238615948292</v>
      </c>
      <c r="H856">
        <v>1.1457044223679169</v>
      </c>
      <c r="I856">
        <v>1.3593725486128434</v>
      </c>
      <c r="J856">
        <v>4.8364918338592779E-2</v>
      </c>
      <c r="K856">
        <v>5.7384414342318925E-2</v>
      </c>
      <c r="L856">
        <v>1.0644219669228026</v>
      </c>
      <c r="M856">
        <v>1.2629306840740706</v>
      </c>
      <c r="N856">
        <v>0.574077696720251</v>
      </c>
      <c r="O856">
        <v>0.38371929266909244</v>
      </c>
      <c r="P856">
        <v>0.45528122758074829</v>
      </c>
      <c r="Q856">
        <v>2.4064417858367242</v>
      </c>
      <c r="R856">
        <v>2.8552307874168172</v>
      </c>
      <c r="S856">
        <v>0</v>
      </c>
      <c r="T856">
        <v>1.4631236620573121E-2</v>
      </c>
      <c r="U856">
        <v>2.3865362103917907E-2</v>
      </c>
      <c r="V856">
        <v>0</v>
      </c>
      <c r="W856">
        <v>0.90567910891864034</v>
      </c>
      <c r="X856">
        <v>5.7856960498413212E-2</v>
      </c>
      <c r="Y856">
        <v>0</v>
      </c>
      <c r="Z856">
        <v>0</v>
      </c>
      <c r="AA856">
        <v>0.98697766914337226</v>
      </c>
      <c r="AB856">
        <v>5.6158508059539355E-2</v>
      </c>
      <c r="AC856">
        <v>1.01902985093172E-2</v>
      </c>
      <c r="AD856">
        <v>0</v>
      </c>
      <c r="AE856">
        <v>0</v>
      </c>
      <c r="AF856">
        <v>0</v>
      </c>
      <c r="AG856">
        <v>0</v>
      </c>
      <c r="AH856">
        <v>0</v>
      </c>
      <c r="AL856">
        <f t="shared" si="54"/>
        <v>0.85659999999999992</v>
      </c>
      <c r="AM856">
        <f t="shared" si="55"/>
        <v>1E-3</v>
      </c>
      <c r="AN856">
        <f t="shared" si="53"/>
        <v>1.7600000000000001E-2</v>
      </c>
      <c r="AO856">
        <f t="shared" si="56"/>
        <v>0.11401546855795257</v>
      </c>
    </row>
    <row r="857" spans="1:41" x14ac:dyDescent="0.25">
      <c r="A857" s="2">
        <v>974</v>
      </c>
      <c r="B857" t="s">
        <v>334</v>
      </c>
      <c r="C857">
        <v>20650.730627606972</v>
      </c>
      <c r="D857">
        <v>17512.521940538933</v>
      </c>
      <c r="E857">
        <v>176.89391506919983</v>
      </c>
      <c r="F857">
        <v>265.49215203211816</v>
      </c>
      <c r="G857">
        <v>315.00506323289153</v>
      </c>
      <c r="H857">
        <v>248.02208650458525</v>
      </c>
      <c r="I857">
        <v>294.27690149501763</v>
      </c>
      <c r="J857">
        <v>10.470007996382634</v>
      </c>
      <c r="K857">
        <v>12.422613989277146</v>
      </c>
      <c r="L857">
        <v>230.4259956580932</v>
      </c>
      <c r="M857">
        <v>273.39914850378767</v>
      </c>
      <c r="N857">
        <v>124.27627039334274</v>
      </c>
      <c r="O857">
        <v>83.067525362966919</v>
      </c>
      <c r="P857">
        <v>98.559231617697151</v>
      </c>
      <c r="Q857">
        <v>237.98909405367036</v>
      </c>
      <c r="R857">
        <v>282.3728666058347</v>
      </c>
      <c r="S857">
        <v>0</v>
      </c>
      <c r="T857">
        <v>3.1674198849598865</v>
      </c>
      <c r="U857">
        <v>5.1663850010790453</v>
      </c>
      <c r="V857">
        <v>0</v>
      </c>
      <c r="W857">
        <v>252.04584759604833</v>
      </c>
      <c r="X857">
        <v>15.620241229048039</v>
      </c>
      <c r="Y857">
        <v>109.68898706845866</v>
      </c>
      <c r="Z857">
        <v>0</v>
      </c>
      <c r="AA857">
        <v>90.756280822227367</v>
      </c>
      <c r="AB857">
        <v>5.0304893985589292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4.0601635527935507</v>
      </c>
      <c r="AL857">
        <f t="shared" si="54"/>
        <v>0.85659999999999992</v>
      </c>
      <c r="AM857">
        <f t="shared" si="55"/>
        <v>9.999999999999998E-4</v>
      </c>
      <c r="AN857">
        <f t="shared" si="53"/>
        <v>1.7599999999999998E-2</v>
      </c>
      <c r="AO857">
        <f t="shared" si="56"/>
        <v>20.650730627606968</v>
      </c>
    </row>
    <row r="858" spans="1:41" x14ac:dyDescent="0.25">
      <c r="A858" s="2">
        <v>975</v>
      </c>
      <c r="B858" t="s">
        <v>334</v>
      </c>
      <c r="C858">
        <v>110.23800425626629</v>
      </c>
      <c r="D858">
        <v>93.485639491085209</v>
      </c>
      <c r="E858">
        <v>0.94423495483250353</v>
      </c>
      <c r="F858">
        <v>1.3585347353372579</v>
      </c>
      <c r="G858">
        <v>1.6119082984142679</v>
      </c>
      <c r="H858">
        <v>1.2691427532505382</v>
      </c>
      <c r="I858">
        <v>1.5058497696989459</v>
      </c>
      <c r="J858">
        <v>5.3579274042899944E-2</v>
      </c>
      <c r="K858">
        <v>6.3571789661460418E-2</v>
      </c>
      <c r="L858">
        <v>1.1790982375226224</v>
      </c>
      <c r="M858">
        <v>1.3990080962147726</v>
      </c>
      <c r="N858">
        <v>0.63592294825506779</v>
      </c>
      <c r="O858">
        <v>0.42505475020646122</v>
      </c>
      <c r="P858">
        <v>0.50434237879925548</v>
      </c>
      <c r="Q858">
        <v>1.7467701243203178</v>
      </c>
      <c r="R858">
        <v>2.0725218031855173</v>
      </c>
      <c r="S858">
        <v>0</v>
      </c>
      <c r="T858">
        <v>1.6200552746976429E-2</v>
      </c>
      <c r="U858">
        <v>2.6435423781937785E-2</v>
      </c>
      <c r="V858">
        <v>0</v>
      </c>
      <c r="W858">
        <v>1.8256652712245918</v>
      </c>
      <c r="X858">
        <v>0.1086962139869479</v>
      </c>
      <c r="Y858">
        <v>0</v>
      </c>
      <c r="Z858">
        <v>0</v>
      </c>
      <c r="AA858">
        <v>4.2855994294285927E-3</v>
      </c>
      <c r="AB858">
        <v>1.5417902693184097E-3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L858">
        <f t="shared" si="54"/>
        <v>0.85660000000000014</v>
      </c>
      <c r="AM858">
        <f t="shared" si="55"/>
        <v>1.0000000000000002E-3</v>
      </c>
      <c r="AN858">
        <f t="shared" si="53"/>
        <v>1.7599999999999998E-2</v>
      </c>
      <c r="AO858">
        <f t="shared" si="56"/>
        <v>0.11023800425626631</v>
      </c>
    </row>
    <row r="859" spans="1:41" x14ac:dyDescent="0.25">
      <c r="A859" s="2">
        <v>976</v>
      </c>
      <c r="B859" t="s">
        <v>104</v>
      </c>
      <c r="C859">
        <v>37.886209471898958</v>
      </c>
      <c r="D859">
        <v>32.128793680838449</v>
      </c>
      <c r="E859">
        <v>0.32453335279018891</v>
      </c>
      <c r="F859">
        <v>0.11136536413678107</v>
      </c>
      <c r="G859">
        <v>1.9449709767142463E-2</v>
      </c>
      <c r="H859">
        <v>4.2042644780709217E-2</v>
      </c>
      <c r="I859">
        <v>7.3423706085622171E-3</v>
      </c>
      <c r="J859">
        <v>0.18241429151013183</v>
      </c>
      <c r="K859">
        <v>3.1858540461406612E-2</v>
      </c>
      <c r="L859">
        <v>2.3064082146667926</v>
      </c>
      <c r="M859">
        <v>0.40281514227594623</v>
      </c>
      <c r="N859">
        <v>0.43353992732312913</v>
      </c>
      <c r="O859">
        <v>9.8401929245479802E-2</v>
      </c>
      <c r="P859">
        <v>1.7185718677088284E-2</v>
      </c>
      <c r="Q859">
        <v>0.98145759912147801</v>
      </c>
      <c r="R859">
        <v>0</v>
      </c>
      <c r="S859">
        <v>9.763068527535787E-2</v>
      </c>
      <c r="T859">
        <v>4.3421791167257157E-3</v>
      </c>
      <c r="U859">
        <v>2.9830834598155786E-2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0.62891107723352246</v>
      </c>
      <c r="AB859">
        <v>3.7886209471898948E-2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L859">
        <f t="shared" si="54"/>
        <v>0.85659999999999981</v>
      </c>
      <c r="AM859">
        <f t="shared" si="55"/>
        <v>9.999999999999998E-4</v>
      </c>
      <c r="AN859">
        <f t="shared" si="53"/>
        <v>1.7599999999999994E-2</v>
      </c>
      <c r="AO859">
        <f t="shared" si="56"/>
        <v>3.7886209471898948E-2</v>
      </c>
    </row>
    <row r="860" spans="1:41" x14ac:dyDescent="0.25">
      <c r="A860" s="2">
        <v>977</v>
      </c>
      <c r="B860" t="s">
        <v>104</v>
      </c>
      <c r="C860">
        <v>14466.0429651102</v>
      </c>
      <c r="D860">
        <v>12267.696253893031</v>
      </c>
      <c r="E860">
        <v>123.91615002036281</v>
      </c>
      <c r="F860">
        <v>21.74578983949819</v>
      </c>
      <c r="G860">
        <v>3.7979143726665265</v>
      </c>
      <c r="H860">
        <v>8.2094644993644525</v>
      </c>
      <c r="I860">
        <v>1.4338314060171704</v>
      </c>
      <c r="J860">
        <v>35.619304776878884</v>
      </c>
      <c r="K860">
        <v>6.2209438776365396</v>
      </c>
      <c r="L860">
        <v>450.36412594123738</v>
      </c>
      <c r="M860">
        <v>78.656291645808707</v>
      </c>
      <c r="N860">
        <v>84.65581634125634</v>
      </c>
      <c r="O860">
        <v>19.214581012538602</v>
      </c>
      <c r="P860">
        <v>3.3558121919687482</v>
      </c>
      <c r="Q860">
        <v>942.526039961425</v>
      </c>
      <c r="R860">
        <v>0</v>
      </c>
      <c r="S860">
        <v>93.75796760546956</v>
      </c>
      <c r="T860">
        <v>0.84787263133403445</v>
      </c>
      <c r="U860">
        <v>5.8249707034336105</v>
      </c>
      <c r="V860">
        <v>0</v>
      </c>
      <c r="W860">
        <v>0</v>
      </c>
      <c r="X860">
        <v>0</v>
      </c>
      <c r="Y860">
        <v>17.604949664575486</v>
      </c>
      <c r="Z860">
        <v>0</v>
      </c>
      <c r="AA860">
        <v>240.13631322082924</v>
      </c>
      <c r="AB860">
        <v>14.466042965110196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45.992528539752755</v>
      </c>
      <c r="AL860">
        <f t="shared" si="54"/>
        <v>0.85659999999999969</v>
      </c>
      <c r="AM860">
        <f t="shared" si="55"/>
        <v>9.999999999999998E-4</v>
      </c>
      <c r="AN860">
        <f t="shared" si="53"/>
        <v>1.7599999999999994E-2</v>
      </c>
      <c r="AO860">
        <f t="shared" si="56"/>
        <v>14.466042965110196</v>
      </c>
    </row>
    <row r="861" spans="1:41" x14ac:dyDescent="0.25">
      <c r="A861" s="2">
        <v>978</v>
      </c>
      <c r="B861" t="s">
        <v>110</v>
      </c>
      <c r="C861">
        <v>12908.398446964058</v>
      </c>
      <c r="D861">
        <v>10946.760740479443</v>
      </c>
      <c r="E861">
        <v>110.57336918997248</v>
      </c>
      <c r="F861">
        <v>28.085416221283694</v>
      </c>
      <c r="G861">
        <v>4.9050546229296597</v>
      </c>
      <c r="H861">
        <v>10.602804443395305</v>
      </c>
      <c r="I861">
        <v>1.8516846435226892</v>
      </c>
      <c r="J861">
        <v>46.003363267238456</v>
      </c>
      <c r="K861">
        <v>8.0344582536653899</v>
      </c>
      <c r="L861">
        <v>581.65691987991033</v>
      </c>
      <c r="M861">
        <v>101.58662002990835</v>
      </c>
      <c r="N861">
        <v>109.33515462186415</v>
      </c>
      <c r="O861">
        <v>24.816146036592038</v>
      </c>
      <c r="P861">
        <v>4.3340949481841706</v>
      </c>
      <c r="Q861">
        <v>664.72813595328228</v>
      </c>
      <c r="R861">
        <v>0</v>
      </c>
      <c r="S861">
        <v>66.123960416651258</v>
      </c>
      <c r="T861">
        <v>1.0950613662145803</v>
      </c>
      <c r="U861">
        <v>7.5230877428682357</v>
      </c>
      <c r="V861">
        <v>0</v>
      </c>
      <c r="W861">
        <v>0</v>
      </c>
      <c r="X861">
        <v>0</v>
      </c>
      <c r="Y861">
        <v>3.7560455354078046</v>
      </c>
      <c r="Z861">
        <v>0</v>
      </c>
      <c r="AA861">
        <v>167.15601353806088</v>
      </c>
      <c r="AB861">
        <v>12.908398446964062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6.5619173267031368</v>
      </c>
      <c r="AL861">
        <f t="shared" si="54"/>
        <v>0.85660000000000036</v>
      </c>
      <c r="AM861">
        <f t="shared" si="55"/>
        <v>1.0000000000000002E-3</v>
      </c>
      <c r="AN861">
        <f t="shared" si="53"/>
        <v>1.3949399898433915E-2</v>
      </c>
      <c r="AO861">
        <f t="shared" si="56"/>
        <v>12.908398446964062</v>
      </c>
    </row>
    <row r="862" spans="1:41" x14ac:dyDescent="0.25">
      <c r="A862" s="2">
        <v>979</v>
      </c>
      <c r="B862" t="s">
        <v>110</v>
      </c>
      <c r="C862">
        <v>69.248219352903234</v>
      </c>
      <c r="D862">
        <v>61.794133602762543</v>
      </c>
      <c r="E862">
        <v>0.6241832998977539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6.2119658923084993</v>
      </c>
      <c r="R862">
        <v>0</v>
      </c>
      <c r="S862">
        <v>0.61793655793444069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L862">
        <f t="shared" si="54"/>
        <v>0.9013707137300333</v>
      </c>
      <c r="AM862">
        <f t="shared" si="55"/>
        <v>0</v>
      </c>
      <c r="AN862">
        <f t="shared" si="53"/>
        <v>0</v>
      </c>
      <c r="AO862">
        <f t="shared" si="56"/>
        <v>0</v>
      </c>
    </row>
    <row r="863" spans="1:41" x14ac:dyDescent="0.25">
      <c r="A863" s="2">
        <v>980</v>
      </c>
      <c r="B863" t="s">
        <v>68</v>
      </c>
      <c r="C863">
        <v>11.234236261863638</v>
      </c>
      <c r="D863">
        <v>11.121893400228492</v>
      </c>
      <c r="E863">
        <v>0.11234286163514538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L863">
        <f t="shared" si="54"/>
        <v>1</v>
      </c>
      <c r="AM863">
        <f t="shared" si="55"/>
        <v>0</v>
      </c>
      <c r="AN863">
        <f t="shared" si="53"/>
        <v>0</v>
      </c>
      <c r="AO863">
        <f t="shared" si="56"/>
        <v>0</v>
      </c>
    </row>
    <row r="864" spans="1:41" x14ac:dyDescent="0.25">
      <c r="A864" s="2">
        <v>981</v>
      </c>
      <c r="B864" t="s">
        <v>68</v>
      </c>
      <c r="C864">
        <v>11.440565647260032</v>
      </c>
      <c r="D864">
        <v>11.326160146469576</v>
      </c>
      <c r="E864">
        <v>0.11440550079045562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L864">
        <f t="shared" si="54"/>
        <v>1</v>
      </c>
      <c r="AM864">
        <f t="shared" si="55"/>
        <v>0</v>
      </c>
      <c r="AN864">
        <f t="shared" si="53"/>
        <v>0</v>
      </c>
      <c r="AO864">
        <f t="shared" si="56"/>
        <v>0</v>
      </c>
    </row>
    <row r="865" spans="1:41" x14ac:dyDescent="0.25">
      <c r="A865" s="2">
        <v>982</v>
      </c>
      <c r="B865" t="s">
        <v>68</v>
      </c>
      <c r="C865">
        <v>1916.3051056724362</v>
      </c>
      <c r="D865">
        <v>1770.3706738714573</v>
      </c>
      <c r="E865">
        <v>17.882524072931886</v>
      </c>
      <c r="F865">
        <v>0.32283895912936367</v>
      </c>
      <c r="G865">
        <v>2.5709130034480845</v>
      </c>
      <c r="H865">
        <v>5.6000929169641007E-2</v>
      </c>
      <c r="I865">
        <v>0.44595551988947479</v>
      </c>
      <c r="J865">
        <v>6.4465195554006843E-2</v>
      </c>
      <c r="K865">
        <v>0.51384062736633151</v>
      </c>
      <c r="L865">
        <v>6.4125767494443187</v>
      </c>
      <c r="M865">
        <v>51.073104524792072</v>
      </c>
      <c r="N865">
        <v>7.8998080281122416</v>
      </c>
      <c r="O865">
        <v>0.39833333641414453</v>
      </c>
      <c r="P865">
        <v>3.1724740716671636</v>
      </c>
      <c r="Q865">
        <v>47.596469634930152</v>
      </c>
      <c r="R865">
        <v>0</v>
      </c>
      <c r="S865">
        <v>4.8084711558023043</v>
      </c>
      <c r="T865">
        <v>4.5057239059736298E-2</v>
      </c>
      <c r="U865">
        <v>0.71108358662047622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0.94524838391925647</v>
      </c>
      <c r="AB865">
        <v>1.0152667827280903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L865">
        <f t="shared" si="54"/>
        <v>0.9331777036188017</v>
      </c>
      <c r="AM865">
        <f t="shared" si="55"/>
        <v>5.298043509474608E-4</v>
      </c>
      <c r="AN865">
        <f t="shared" ref="AN865:AN928" si="57">(SUM(AA865:AB865,AD865:AE865,W865:X865))/C865</f>
        <v>1.0230704707950968E-3</v>
      </c>
      <c r="AO865">
        <f t="shared" si="56"/>
        <v>1.0152667827280903</v>
      </c>
    </row>
    <row r="866" spans="1:41" x14ac:dyDescent="0.25">
      <c r="A866" s="2">
        <v>983</v>
      </c>
      <c r="B866" t="s">
        <v>68</v>
      </c>
      <c r="C866">
        <v>2044.3331746059698</v>
      </c>
      <c r="D866">
        <v>1935.1773752931135</v>
      </c>
      <c r="E866">
        <v>19.547208901845007</v>
      </c>
      <c r="F866">
        <v>0.19503199766462817</v>
      </c>
      <c r="G866">
        <v>0.40329205179836641</v>
      </c>
      <c r="H866">
        <v>9.4719324906581012E-2</v>
      </c>
      <c r="I866">
        <v>0.19588936681843963</v>
      </c>
      <c r="J866">
        <v>0.1612269916839893</v>
      </c>
      <c r="K866">
        <v>0.33343652625510117</v>
      </c>
      <c r="L866">
        <v>3.1618700144729179</v>
      </c>
      <c r="M866">
        <v>6.538899884020692</v>
      </c>
      <c r="N866">
        <v>2.1896088050625226</v>
      </c>
      <c r="O866">
        <v>0.3562998288937847</v>
      </c>
      <c r="P866">
        <v>0.73685105586167221</v>
      </c>
      <c r="Q866">
        <v>58.801334887224598</v>
      </c>
      <c r="R866">
        <v>0</v>
      </c>
      <c r="S866">
        <v>5.9110496593392279</v>
      </c>
      <c r="T866">
        <v>3.6336295127100478E-3</v>
      </c>
      <c r="U866">
        <v>0.14681495993343163</v>
      </c>
      <c r="V866">
        <v>0</v>
      </c>
      <c r="W866">
        <v>0</v>
      </c>
      <c r="X866">
        <v>0</v>
      </c>
      <c r="Y866">
        <v>4.0078769022494116</v>
      </c>
      <c r="Z866">
        <v>0</v>
      </c>
      <c r="AA866">
        <v>3.191422494714836</v>
      </c>
      <c r="AB866">
        <v>2.0443331746059701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1.1349988559926025</v>
      </c>
      <c r="AL866">
        <f t="shared" si="54"/>
        <v>0.95616732559834194</v>
      </c>
      <c r="AM866">
        <f t="shared" si="55"/>
        <v>1.0000000000000002E-3</v>
      </c>
      <c r="AN866">
        <f t="shared" si="57"/>
        <v>2.5611068363795247E-3</v>
      </c>
      <c r="AO866">
        <f t="shared" si="56"/>
        <v>2.0443331746059701</v>
      </c>
    </row>
    <row r="867" spans="1:41" x14ac:dyDescent="0.25">
      <c r="A867" s="2">
        <v>984</v>
      </c>
      <c r="B867" t="s">
        <v>68</v>
      </c>
      <c r="C867">
        <v>878.87477944786895</v>
      </c>
      <c r="D867">
        <v>745.3156851890044</v>
      </c>
      <c r="E867">
        <v>7.5284508860400194</v>
      </c>
      <c r="F867">
        <v>0.1679840076379874</v>
      </c>
      <c r="G867">
        <v>1.3379418811052384</v>
      </c>
      <c r="H867">
        <v>2.9138803512692484E-2</v>
      </c>
      <c r="I867">
        <v>0.23206641950038481</v>
      </c>
      <c r="J867">
        <v>3.3575922023751911E-2</v>
      </c>
      <c r="K867">
        <v>0.26739629606116427</v>
      </c>
      <c r="L867">
        <v>3.337129265459688</v>
      </c>
      <c r="M867">
        <v>26.578482933879442</v>
      </c>
      <c r="N867">
        <v>4.1110771082422586</v>
      </c>
      <c r="O867">
        <v>0.20728119873490375</v>
      </c>
      <c r="P867">
        <v>1.6509622786715661</v>
      </c>
      <c r="Q867">
        <v>73.914181800051765</v>
      </c>
      <c r="R867">
        <v>0</v>
      </c>
      <c r="S867">
        <v>7.4672303936503379</v>
      </c>
      <c r="T867">
        <v>2.3438413943373579E-2</v>
      </c>
      <c r="U867">
        <v>0.37004506940465043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5.4238368014973206</v>
      </c>
      <c r="AB867">
        <v>0.87887477944786874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L867">
        <f t="shared" si="54"/>
        <v>0.85659999999999981</v>
      </c>
      <c r="AM867">
        <f t="shared" si="55"/>
        <v>9.999999999999998E-4</v>
      </c>
      <c r="AN867">
        <f t="shared" si="57"/>
        <v>7.1713419571610756E-3</v>
      </c>
      <c r="AO867">
        <f t="shared" si="56"/>
        <v>0.87887477944786874</v>
      </c>
    </row>
    <row r="868" spans="1:41" x14ac:dyDescent="0.25">
      <c r="A868" s="2">
        <v>985</v>
      </c>
      <c r="B868" t="s">
        <v>68</v>
      </c>
      <c r="C868">
        <v>6747.8206643539061</v>
      </c>
      <c r="D868">
        <v>5722.3813662301418</v>
      </c>
      <c r="E868">
        <v>57.801814855413852</v>
      </c>
      <c r="F868">
        <v>4.22203968845972</v>
      </c>
      <c r="G868">
        <v>8.73134304147435</v>
      </c>
      <c r="H868">
        <v>2.0504344586544963</v>
      </c>
      <c r="I868">
        <v>4.2404559909380497</v>
      </c>
      <c r="J868">
        <v>3.490325422078624</v>
      </c>
      <c r="K868">
        <v>7.2181295538589891</v>
      </c>
      <c r="L868">
        <v>68.450354223154875</v>
      </c>
      <c r="M868">
        <v>141.55881171439148</v>
      </c>
      <c r="N868">
        <v>47.402290803831477</v>
      </c>
      <c r="O868">
        <v>7.7134403708986072</v>
      </c>
      <c r="P868">
        <v>15.951753150741482</v>
      </c>
      <c r="Q868">
        <v>463.53285864881042</v>
      </c>
      <c r="R868">
        <v>0</v>
      </c>
      <c r="S868">
        <v>46.596864344474739</v>
      </c>
      <c r="T868">
        <v>7.8399470823228679E-2</v>
      </c>
      <c r="U868">
        <v>3.1785778867793093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106.97387050417009</v>
      </c>
      <c r="AB868">
        <v>6.7478206643539052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29.499713330456078</v>
      </c>
      <c r="AL868">
        <f t="shared" si="54"/>
        <v>0.85659999999999992</v>
      </c>
      <c r="AM868">
        <f t="shared" si="55"/>
        <v>9.999999999999998E-4</v>
      </c>
      <c r="AN868">
        <f t="shared" si="57"/>
        <v>1.6853099219022099E-2</v>
      </c>
      <c r="AO868">
        <f t="shared" si="56"/>
        <v>6.7478206643539052</v>
      </c>
    </row>
    <row r="869" spans="1:41" x14ac:dyDescent="0.25">
      <c r="A869" s="2">
        <v>986</v>
      </c>
      <c r="B869" t="s">
        <v>84</v>
      </c>
      <c r="C869">
        <v>18534.365657844271</v>
      </c>
      <c r="D869">
        <v>15717.772182648549</v>
      </c>
      <c r="E869">
        <v>158.76543986085554</v>
      </c>
      <c r="F869">
        <v>27.734102542585507</v>
      </c>
      <c r="G869">
        <v>4.8437834348864417</v>
      </c>
      <c r="H869">
        <v>10.470247992519379</v>
      </c>
      <c r="I869">
        <v>1.8286633712899933</v>
      </c>
      <c r="J869">
        <v>45.428134554101185</v>
      </c>
      <c r="K869">
        <v>7.9340732205808502</v>
      </c>
      <c r="L869">
        <v>574.38506847725012</v>
      </c>
      <c r="M869">
        <v>100.31665571264891</v>
      </c>
      <c r="N869">
        <v>107.96839128418146</v>
      </c>
      <c r="O869">
        <v>24.505978835786603</v>
      </c>
      <c r="P869">
        <v>4.2799419494857753</v>
      </c>
      <c r="Q869">
        <v>1261.7730765400743</v>
      </c>
      <c r="R869">
        <v>0</v>
      </c>
      <c r="S869">
        <v>125.51510811433789</v>
      </c>
      <c r="T869">
        <v>1.081274868037768</v>
      </c>
      <c r="U869">
        <v>7.4290057345765428</v>
      </c>
      <c r="V869">
        <v>0</v>
      </c>
      <c r="W869">
        <v>0</v>
      </c>
      <c r="X869">
        <v>0</v>
      </c>
      <c r="Y869">
        <v>23.9495196523456</v>
      </c>
      <c r="Z869">
        <v>0</v>
      </c>
      <c r="AA869">
        <v>307.67046992021488</v>
      </c>
      <c r="AB869">
        <v>18.534365657844273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2.1801734721209449</v>
      </c>
      <c r="AL869">
        <f t="shared" si="54"/>
        <v>0.85660000000000003</v>
      </c>
      <c r="AM869">
        <f t="shared" si="55"/>
        <v>1E-3</v>
      </c>
      <c r="AN869">
        <f t="shared" si="57"/>
        <v>1.7599999999999998E-2</v>
      </c>
      <c r="AO869">
        <f t="shared" si="56"/>
        <v>18.534365657844273</v>
      </c>
    </row>
    <row r="870" spans="1:41" x14ac:dyDescent="0.25">
      <c r="A870" s="2">
        <v>987</v>
      </c>
      <c r="B870" t="s">
        <v>84</v>
      </c>
      <c r="C870">
        <v>71.621570125690909</v>
      </c>
      <c r="D870">
        <v>60.737526490263257</v>
      </c>
      <c r="E870">
        <v>0.61351047940358017</v>
      </c>
      <c r="F870">
        <v>9.5961130380916138E-2</v>
      </c>
      <c r="G870">
        <v>1.6759647730089092E-2</v>
      </c>
      <c r="H870">
        <v>3.6227464462938966E-2</v>
      </c>
      <c r="I870">
        <v>6.3272710456256653E-3</v>
      </c>
      <c r="J870">
        <v>0.1571835976846645</v>
      </c>
      <c r="K870">
        <v>2.7452217462882567E-2</v>
      </c>
      <c r="L870">
        <v>1.9873994278470586</v>
      </c>
      <c r="M870">
        <v>0.34710025362925895</v>
      </c>
      <c r="N870">
        <v>0.37357533854891561</v>
      </c>
      <c r="O870">
        <v>8.4791282517501204E-2</v>
      </c>
      <c r="P870">
        <v>1.4808965822033031E-2</v>
      </c>
      <c r="Q870">
        <v>5.3052224267699621</v>
      </c>
      <c r="R870">
        <v>0</v>
      </c>
      <c r="S870">
        <v>0.52773849005989149</v>
      </c>
      <c r="T870">
        <v>3.7412447013229866E-3</v>
      </c>
      <c r="U870">
        <v>2.5704763148856578E-2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1.1889180640864692</v>
      </c>
      <c r="AB870">
        <v>7.1621570125690912E-2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L870">
        <f t="shared" si="54"/>
        <v>0.85660000000000003</v>
      </c>
      <c r="AM870">
        <f t="shared" si="55"/>
        <v>1E-3</v>
      </c>
      <c r="AN870">
        <f t="shared" si="57"/>
        <v>1.7600000000000001E-2</v>
      </c>
      <c r="AO870">
        <f t="shared" si="56"/>
        <v>7.1621570125690912E-2</v>
      </c>
    </row>
    <row r="871" spans="1:41" x14ac:dyDescent="0.25">
      <c r="A871" s="2">
        <v>988</v>
      </c>
      <c r="B871" t="s">
        <v>84</v>
      </c>
      <c r="C871">
        <v>120.72015620811528</v>
      </c>
      <c r="D871">
        <v>102.37479673297763</v>
      </c>
      <c r="E871">
        <v>1.0340890748939158</v>
      </c>
      <c r="F871">
        <v>0.17488378511543484</v>
      </c>
      <c r="G871">
        <v>3.0543551001758481E-2</v>
      </c>
      <c r="H871">
        <v>6.6022077653481739E-2</v>
      </c>
      <c r="I871">
        <v>1.1531145355144067E-2</v>
      </c>
      <c r="J871">
        <v>0.28645723556319513</v>
      </c>
      <c r="K871">
        <v>5.003001594063388E-2</v>
      </c>
      <c r="L871">
        <v>3.6219141087139968</v>
      </c>
      <c r="M871">
        <v>0.63256888380192344</v>
      </c>
      <c r="N871">
        <v>0.68081820449238861</v>
      </c>
      <c r="O871">
        <v>0.15452732145770881</v>
      </c>
      <c r="P871">
        <v>2.6988081030841132E-2</v>
      </c>
      <c r="Q871">
        <v>8.5464837695447411</v>
      </c>
      <c r="R871">
        <v>0</v>
      </c>
      <c r="S871">
        <v>0.85016319383435002</v>
      </c>
      <c r="T871">
        <v>6.8187532463939837E-3</v>
      </c>
      <c r="U871">
        <v>4.6845524228909495E-2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2.0039545930547136</v>
      </c>
      <c r="AB871">
        <v>0.12072015620811528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L871">
        <f t="shared" si="54"/>
        <v>0.85659999999999992</v>
      </c>
      <c r="AM871">
        <f t="shared" si="55"/>
        <v>1E-3</v>
      </c>
      <c r="AN871">
        <f t="shared" si="57"/>
        <v>1.7599999999999998E-2</v>
      </c>
      <c r="AO871">
        <f t="shared" si="56"/>
        <v>0.12072015620811528</v>
      </c>
    </row>
    <row r="872" spans="1:41" x14ac:dyDescent="0.25">
      <c r="A872" s="2">
        <v>989</v>
      </c>
      <c r="B872" t="s">
        <v>38</v>
      </c>
      <c r="C872">
        <v>19.198588619092448</v>
      </c>
      <c r="D872">
        <v>16.281055835087148</v>
      </c>
      <c r="E872">
        <v>0.16445517602744589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2.5039924954288852</v>
      </c>
      <c r="R872">
        <v>0</v>
      </c>
      <c r="S872">
        <v>0.24908511254897214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L872">
        <f t="shared" si="54"/>
        <v>0.85660000000000014</v>
      </c>
      <c r="AM872">
        <f t="shared" si="55"/>
        <v>0</v>
      </c>
      <c r="AN872">
        <f t="shared" si="57"/>
        <v>0</v>
      </c>
      <c r="AO872">
        <f t="shared" si="56"/>
        <v>0</v>
      </c>
    </row>
    <row r="873" spans="1:41" x14ac:dyDescent="0.25">
      <c r="A873" s="2">
        <v>990</v>
      </c>
      <c r="B873" t="s">
        <v>38</v>
      </c>
      <c r="C873">
        <v>14566.425192525447</v>
      </c>
      <c r="D873">
        <v>12352.823799405885</v>
      </c>
      <c r="E873">
        <v>124.77602051141106</v>
      </c>
      <c r="F873">
        <v>26.034246914061072</v>
      </c>
      <c r="G873">
        <v>4.5468910741863748</v>
      </c>
      <c r="H873">
        <v>9.8285081798712532</v>
      </c>
      <c r="I873">
        <v>1.7165881231299782</v>
      </c>
      <c r="J873">
        <v>42.643897343843754</v>
      </c>
      <c r="K873">
        <v>7.447784378218584</v>
      </c>
      <c r="L873">
        <v>539.18130409730645</v>
      </c>
      <c r="M873">
        <v>94.168270747198747</v>
      </c>
      <c r="N873">
        <v>101.3509591454395</v>
      </c>
      <c r="O873">
        <v>23.003868091778326</v>
      </c>
      <c r="P873">
        <v>4.0176712302398228</v>
      </c>
      <c r="Q873">
        <v>824.41402128442178</v>
      </c>
      <c r="R873">
        <v>0</v>
      </c>
      <c r="S873">
        <v>82.008816177333358</v>
      </c>
      <c r="T873">
        <v>1.0149993849961507</v>
      </c>
      <c r="U873">
        <v>6.9737001641018113</v>
      </c>
      <c r="V873">
        <v>0</v>
      </c>
      <c r="W873">
        <v>0</v>
      </c>
      <c r="X873">
        <v>0</v>
      </c>
      <c r="Y873">
        <v>9.8392705656670625</v>
      </c>
      <c r="Z873">
        <v>0</v>
      </c>
      <c r="AA873">
        <v>66.882368591413154</v>
      </c>
      <c r="AB873">
        <v>14.566425192525445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229.18578192241444</v>
      </c>
      <c r="AL873">
        <f t="shared" si="54"/>
        <v>0.85660000000000003</v>
      </c>
      <c r="AM873">
        <f t="shared" si="55"/>
        <v>9.999999999999998E-4</v>
      </c>
      <c r="AN873">
        <f t="shared" si="57"/>
        <v>5.5915430661555099E-3</v>
      </c>
      <c r="AO873">
        <f t="shared" si="56"/>
        <v>14.566425192525445</v>
      </c>
    </row>
    <row r="874" spans="1:41" x14ac:dyDescent="0.25">
      <c r="A874" s="2">
        <v>991</v>
      </c>
      <c r="B874" t="s">
        <v>38</v>
      </c>
      <c r="C874">
        <v>27.62034259725856</v>
      </c>
      <c r="D874">
        <v>27.122090805632016</v>
      </c>
      <c r="E874">
        <v>0.28145082745751976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0.18918062157176679</v>
      </c>
      <c r="AB874">
        <v>2.7620342597258561E-2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L874">
        <f t="shared" si="54"/>
        <v>0.99215067795029654</v>
      </c>
      <c r="AM874">
        <f t="shared" si="55"/>
        <v>1E-3</v>
      </c>
      <c r="AN874">
        <f t="shared" si="57"/>
        <v>7.8493220497034607E-3</v>
      </c>
      <c r="AO874">
        <f t="shared" si="56"/>
        <v>2.7620342597258561E-2</v>
      </c>
    </row>
    <row r="875" spans="1:41" x14ac:dyDescent="0.25">
      <c r="A875" s="2">
        <v>992</v>
      </c>
      <c r="B875" t="s">
        <v>70</v>
      </c>
      <c r="C875">
        <v>67.320256981713825</v>
      </c>
      <c r="D875">
        <v>57.096415758798173</v>
      </c>
      <c r="E875">
        <v>0.57673067957294177</v>
      </c>
      <c r="F875">
        <v>4.7873425042434997E-2</v>
      </c>
      <c r="G875">
        <v>9.9004283770521354E-2</v>
      </c>
      <c r="H875">
        <v>2.3250185378570831E-2</v>
      </c>
      <c r="I875">
        <v>4.8080963776744715E-2</v>
      </c>
      <c r="J875">
        <v>3.957644750468757E-2</v>
      </c>
      <c r="K875">
        <v>8.1846367325870639E-2</v>
      </c>
      <c r="L875">
        <v>0.77615316336615414</v>
      </c>
      <c r="M875">
        <v>1.6051245217955086</v>
      </c>
      <c r="N875">
        <v>0.53748982998796768</v>
      </c>
      <c r="O875">
        <v>8.7461905194807829E-2</v>
      </c>
      <c r="P875">
        <v>0.1808762157730576</v>
      </c>
      <c r="Q875">
        <v>5.1311252761069976</v>
      </c>
      <c r="R875">
        <v>0</v>
      </c>
      <c r="S875">
        <v>0.51580918642229379</v>
      </c>
      <c r="T875">
        <v>8.8880077773215149E-4</v>
      </c>
      <c r="U875">
        <v>3.6040795122732845E-2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0.32894901040974073</v>
      </c>
      <c r="AB875">
        <v>5.9606395754498255E-2</v>
      </c>
      <c r="AC875">
        <v>0</v>
      </c>
      <c r="AD875">
        <v>4.2050091997477584E-2</v>
      </c>
      <c r="AE875">
        <v>7.7215828100255729E-3</v>
      </c>
      <c r="AF875">
        <v>5.9036778348906613E-3</v>
      </c>
      <c r="AG875">
        <v>0</v>
      </c>
      <c r="AH875">
        <v>0</v>
      </c>
      <c r="AL875">
        <f t="shared" si="54"/>
        <v>0.85669825137531552</v>
      </c>
      <c r="AM875">
        <f t="shared" si="55"/>
        <v>1.0001146992473914E-3</v>
      </c>
      <c r="AN875">
        <f t="shared" si="57"/>
        <v>6.5110726046515941E-3</v>
      </c>
      <c r="AO875">
        <f t="shared" si="56"/>
        <v>6.7327978564523827E-2</v>
      </c>
    </row>
    <row r="876" spans="1:41" x14ac:dyDescent="0.25">
      <c r="A876" s="2">
        <v>993</v>
      </c>
      <c r="B876" t="s">
        <v>70</v>
      </c>
      <c r="C876">
        <v>30.967076545954775</v>
      </c>
      <c r="D876">
        <v>26.261133744138153</v>
      </c>
      <c r="E876">
        <v>0.26526402512671543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3.543197648803484</v>
      </c>
      <c r="R876">
        <v>0</v>
      </c>
      <c r="S876">
        <v>0.3524605806776267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0.51405347066284934</v>
      </c>
      <c r="AB876">
        <v>3.0967076545954781E-2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L876">
        <f t="shared" si="54"/>
        <v>0.85660000000000025</v>
      </c>
      <c r="AM876">
        <f t="shared" si="55"/>
        <v>1.0000000000000002E-3</v>
      </c>
      <c r="AN876">
        <f t="shared" si="57"/>
        <v>1.7600000000000001E-2</v>
      </c>
      <c r="AO876">
        <f t="shared" si="56"/>
        <v>3.0967076545954781E-2</v>
      </c>
    </row>
    <row r="877" spans="1:41" x14ac:dyDescent="0.25">
      <c r="A877" s="2">
        <v>994</v>
      </c>
      <c r="B877" t="s">
        <v>70</v>
      </c>
      <c r="C877">
        <v>3.8318035485240185</v>
      </c>
      <c r="D877">
        <v>3.2494996774841884</v>
      </c>
      <c r="E877">
        <v>3.2823242181485843E-2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0.49927133216045122</v>
      </c>
      <c r="R877">
        <v>0</v>
      </c>
      <c r="S877">
        <v>5.0209296697892876E-2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L877">
        <f t="shared" si="54"/>
        <v>0.85660000000000003</v>
      </c>
      <c r="AM877">
        <f t="shared" si="55"/>
        <v>0</v>
      </c>
      <c r="AN877">
        <f t="shared" si="57"/>
        <v>0</v>
      </c>
      <c r="AO877">
        <f t="shared" si="56"/>
        <v>0</v>
      </c>
    </row>
    <row r="878" spans="1:41" x14ac:dyDescent="0.25">
      <c r="A878" s="2">
        <v>995</v>
      </c>
      <c r="B878" t="s">
        <v>70</v>
      </c>
      <c r="C878">
        <v>3149.076586502169</v>
      </c>
      <c r="D878">
        <v>2670.5240649347284</v>
      </c>
      <c r="E878">
        <v>26.974939063028639</v>
      </c>
      <c r="F878">
        <v>2.7438003398904542</v>
      </c>
      <c r="G878">
        <v>5.6736990957877342</v>
      </c>
      <c r="H878">
        <v>1.3325552677759722</v>
      </c>
      <c r="I878">
        <v>2.7558622056550894</v>
      </c>
      <c r="J878">
        <v>2.268215881902317</v>
      </c>
      <c r="K878">
        <v>4.6909392562539809</v>
      </c>
      <c r="L878">
        <v>44.48264963843755</v>
      </c>
      <c r="M878">
        <v>91.992267623373493</v>
      </c>
      <c r="N878">
        <v>30.80442930133249</v>
      </c>
      <c r="O878">
        <v>5.0125907714013112</v>
      </c>
      <c r="P878">
        <v>10.366361426490037</v>
      </c>
      <c r="Q878">
        <v>195.74597253371678</v>
      </c>
      <c r="R878">
        <v>0</v>
      </c>
      <c r="S878">
        <v>19.677515255080383</v>
      </c>
      <c r="T878">
        <v>5.111958043496987E-2</v>
      </c>
      <c r="U878">
        <v>2.0654607540812377</v>
      </c>
      <c r="V878">
        <v>0</v>
      </c>
      <c r="W878">
        <v>0</v>
      </c>
      <c r="X878">
        <v>0</v>
      </c>
      <c r="Y878">
        <v>4.394204299381526</v>
      </c>
      <c r="Z878">
        <v>0</v>
      </c>
      <c r="AA878">
        <v>24.370862686913288</v>
      </c>
      <c r="AB878">
        <v>3.1490765865021677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L878">
        <f t="shared" si="54"/>
        <v>0.85659999999999969</v>
      </c>
      <c r="AM878">
        <f t="shared" si="55"/>
        <v>9.9999999999999959E-4</v>
      </c>
      <c r="AN878">
        <f t="shared" si="57"/>
        <v>8.7390504859023374E-3</v>
      </c>
      <c r="AO878">
        <f t="shared" si="56"/>
        <v>3.1490765865021677</v>
      </c>
    </row>
    <row r="879" spans="1:41" x14ac:dyDescent="0.25">
      <c r="A879" s="2">
        <v>996</v>
      </c>
      <c r="B879" t="s">
        <v>70</v>
      </c>
      <c r="C879">
        <v>319.63793813576149</v>
      </c>
      <c r="D879">
        <v>271.0638357647702</v>
      </c>
      <c r="E879">
        <v>2.7380220423231694</v>
      </c>
      <c r="F879">
        <v>4.1714285155706597E-2</v>
      </c>
      <c r="G879">
        <v>0.33224168142518706</v>
      </c>
      <c r="H879">
        <v>7.235833791059576E-3</v>
      </c>
      <c r="I879">
        <v>5.7627419027677512E-2</v>
      </c>
      <c r="J879">
        <v>8.3376721710491548E-3</v>
      </c>
      <c r="K879">
        <v>6.6400638372153972E-2</v>
      </c>
      <c r="L879">
        <v>0.82868580014374815</v>
      </c>
      <c r="M879">
        <v>6.6000474193902345</v>
      </c>
      <c r="N879">
        <v>1.0208748154162675</v>
      </c>
      <c r="O879">
        <v>5.1472679768887426E-2</v>
      </c>
      <c r="P879">
        <v>0.40997183149860195</v>
      </c>
      <c r="Q879">
        <v>30.303001027535192</v>
      </c>
      <c r="R879">
        <v>0</v>
      </c>
      <c r="S879">
        <v>3.0613812502686701</v>
      </c>
      <c r="T879">
        <v>5.8202962090200599E-3</v>
      </c>
      <c r="U879">
        <v>9.1890685087561499E-2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2.6297390552714286</v>
      </c>
      <c r="AB879">
        <v>0.31963793813576152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L879">
        <f t="shared" si="54"/>
        <v>0.85660000000000025</v>
      </c>
      <c r="AM879">
        <f t="shared" si="55"/>
        <v>1E-3</v>
      </c>
      <c r="AN879">
        <f t="shared" si="57"/>
        <v>9.2272432071392168E-3</v>
      </c>
      <c r="AO879">
        <f t="shared" si="56"/>
        <v>0.31963793813576152</v>
      </c>
    </row>
    <row r="880" spans="1:41" x14ac:dyDescent="0.25">
      <c r="A880" s="2">
        <v>997</v>
      </c>
      <c r="B880" t="s">
        <v>70</v>
      </c>
      <c r="C880">
        <v>17641.963772116913</v>
      </c>
      <c r="D880">
        <v>14960.985149852864</v>
      </c>
      <c r="E880">
        <v>151.12101734248728</v>
      </c>
      <c r="F880">
        <v>12.529063892776049</v>
      </c>
      <c r="G880">
        <v>25.910593672388543</v>
      </c>
      <c r="H880">
        <v>6.0847425026940165</v>
      </c>
      <c r="I880">
        <v>12.58371497316508</v>
      </c>
      <c r="J880">
        <v>10.357673884339379</v>
      </c>
      <c r="K880">
        <v>21.420074902144574</v>
      </c>
      <c r="L880">
        <v>203.12903829142732</v>
      </c>
      <c r="M880">
        <v>420.08117578878273</v>
      </c>
      <c r="N880">
        <v>140.66810687936078</v>
      </c>
      <c r="O880">
        <v>22.889928653267525</v>
      </c>
      <c r="P880">
        <v>47.337436209735067</v>
      </c>
      <c r="Q880">
        <v>1164.1371155678587</v>
      </c>
      <c r="R880">
        <v>0</v>
      </c>
      <c r="S880">
        <v>117.02544542496337</v>
      </c>
      <c r="T880">
        <v>0.23265342147042092</v>
      </c>
      <c r="U880">
        <v>9.4325511767398424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280.44501186228382</v>
      </c>
      <c r="AB880">
        <v>17.641963772116917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17.951314046051134</v>
      </c>
      <c r="AL880">
        <f t="shared" si="54"/>
        <v>0.85660000000000025</v>
      </c>
      <c r="AM880">
        <f t="shared" si="55"/>
        <v>1.0000000000000002E-3</v>
      </c>
      <c r="AN880">
        <f t="shared" si="57"/>
        <v>1.6896473628719644E-2</v>
      </c>
      <c r="AO880">
        <f t="shared" si="56"/>
        <v>17.641963772116917</v>
      </c>
    </row>
    <row r="881" spans="1:41" x14ac:dyDescent="0.25">
      <c r="A881" s="2">
        <v>998</v>
      </c>
      <c r="B881" t="s">
        <v>37</v>
      </c>
      <c r="C881">
        <v>29964.438983533568</v>
      </c>
      <c r="D881">
        <v>25410.863003063638</v>
      </c>
      <c r="E881">
        <v>256.67543023121721</v>
      </c>
      <c r="F881">
        <v>50.691090541408656</v>
      </c>
      <c r="G881">
        <v>8.85321814317658</v>
      </c>
      <c r="H881">
        <v>19.13701593433618</v>
      </c>
      <c r="I881">
        <v>3.3423560996070667</v>
      </c>
      <c r="J881">
        <v>83.031618637979747</v>
      </c>
      <c r="K881">
        <v>14.501526143445318</v>
      </c>
      <c r="L881">
        <v>1049.8359485662534</v>
      </c>
      <c r="M881">
        <v>183.3543468467289</v>
      </c>
      <c r="N881">
        <v>197.33970655879722</v>
      </c>
      <c r="O881">
        <v>44.790662241631885</v>
      </c>
      <c r="P881">
        <v>7.8227780803485762</v>
      </c>
      <c r="Q881">
        <v>1839.9593639116158</v>
      </c>
      <c r="R881">
        <v>0</v>
      </c>
      <c r="S881">
        <v>183.03047419511688</v>
      </c>
      <c r="T881">
        <v>1.9762978316275053</v>
      </c>
      <c r="U881">
        <v>13.578440259633316</v>
      </c>
      <c r="V881">
        <v>0</v>
      </c>
      <c r="W881">
        <v>0</v>
      </c>
      <c r="X881">
        <v>0</v>
      </c>
      <c r="Y881">
        <v>54.962609023760812</v>
      </c>
      <c r="Z881">
        <v>0</v>
      </c>
      <c r="AA881">
        <v>469.81988157948462</v>
      </c>
      <c r="AB881">
        <v>29.964438983533565</v>
      </c>
      <c r="AC881">
        <v>38.884187408054444</v>
      </c>
      <c r="AD881">
        <v>0</v>
      </c>
      <c r="AE881">
        <v>0</v>
      </c>
      <c r="AF881">
        <v>0</v>
      </c>
      <c r="AG881">
        <v>0</v>
      </c>
      <c r="AH881">
        <v>2.0245892521707289</v>
      </c>
      <c r="AL881">
        <f t="shared" si="54"/>
        <v>0.85660000000000003</v>
      </c>
      <c r="AM881">
        <f t="shared" si="55"/>
        <v>9.999999999999998E-4</v>
      </c>
      <c r="AN881">
        <f t="shared" si="57"/>
        <v>1.6679248386317725E-2</v>
      </c>
      <c r="AO881">
        <f t="shared" si="56"/>
        <v>29.964438983533565</v>
      </c>
    </row>
    <row r="882" spans="1:41" x14ac:dyDescent="0.25">
      <c r="A882" s="2">
        <v>999</v>
      </c>
      <c r="B882" t="s">
        <v>37</v>
      </c>
      <c r="C882">
        <v>1398.9597447876431</v>
      </c>
      <c r="D882">
        <v>1186.3980119831692</v>
      </c>
      <c r="E882">
        <v>11.9838230915308</v>
      </c>
      <c r="F882">
        <v>1.2569578665314112</v>
      </c>
      <c r="G882">
        <v>12.390847628229961</v>
      </c>
      <c r="H882">
        <v>0.36597750979731364</v>
      </c>
      <c r="I882">
        <v>3.6077174297099166</v>
      </c>
      <c r="J882">
        <v>4.9272715355905113E-2</v>
      </c>
      <c r="K882">
        <v>0.4856676204124607</v>
      </c>
      <c r="L882">
        <v>3.3540066275686504</v>
      </c>
      <c r="M882">
        <v>33.063285680474301</v>
      </c>
      <c r="N882">
        <v>5.496790049651894</v>
      </c>
      <c r="O882">
        <v>0.2247871854514169</v>
      </c>
      <c r="P882">
        <v>2.215968512525984</v>
      </c>
      <c r="Q882">
        <v>118.33472887746258</v>
      </c>
      <c r="R882">
        <v>0</v>
      </c>
      <c r="S882">
        <v>11.90034982814476</v>
      </c>
      <c r="T882">
        <v>1.7030872104495002E-2</v>
      </c>
      <c r="U882">
        <v>0.48996766993032886</v>
      </c>
      <c r="V882">
        <v>0</v>
      </c>
      <c r="W882">
        <v>0</v>
      </c>
      <c r="X882">
        <v>0</v>
      </c>
      <c r="Y882">
        <v>1.4446982118324769</v>
      </c>
      <c r="Z882">
        <v>0</v>
      </c>
      <c r="AA882">
        <v>4.3184919242515374</v>
      </c>
      <c r="AB882">
        <v>1.3605698639619739</v>
      </c>
      <c r="AC882">
        <v>0</v>
      </c>
      <c r="AD882">
        <v>0.20079363954565044</v>
      </c>
      <c r="AE882">
        <v>3.8428309134803842E-2</v>
      </c>
      <c r="AF882">
        <v>0</v>
      </c>
      <c r="AG882">
        <v>0</v>
      </c>
      <c r="AH882">
        <v>0</v>
      </c>
      <c r="AL882">
        <f t="shared" si="54"/>
        <v>0.85662353011923875</v>
      </c>
      <c r="AM882">
        <f t="shared" si="55"/>
        <v>1.0000274692029401E-3</v>
      </c>
      <c r="AN882">
        <f t="shared" si="57"/>
        <v>4.2304889464795416E-3</v>
      </c>
      <c r="AO882">
        <f t="shared" si="56"/>
        <v>1.3989981730967778</v>
      </c>
    </row>
    <row r="883" spans="1:41" x14ac:dyDescent="0.25">
      <c r="A883" s="2">
        <v>1000</v>
      </c>
      <c r="B883" t="s">
        <v>37</v>
      </c>
      <c r="C883">
        <v>9.945975437947693</v>
      </c>
      <c r="D883">
        <v>8.4345252267495461</v>
      </c>
      <c r="E883">
        <v>8.519733339644775E-2</v>
      </c>
      <c r="F883">
        <v>2.8912038773949173E-3</v>
      </c>
      <c r="G883">
        <v>2.302756559253416E-2</v>
      </c>
      <c r="H883">
        <v>5.0151334572335769E-4</v>
      </c>
      <c r="I883">
        <v>3.9941381403317639E-3</v>
      </c>
      <c r="J883">
        <v>5.778814144700088E-4</v>
      </c>
      <c r="K883">
        <v>4.6022071912889132E-3</v>
      </c>
      <c r="L883">
        <v>5.7435950048635803E-2</v>
      </c>
      <c r="M883">
        <v>0.45744719389781741</v>
      </c>
      <c r="N883">
        <v>7.075650975796606E-2</v>
      </c>
      <c r="O883">
        <v>3.5675551138470282E-3</v>
      </c>
      <c r="P883">
        <v>2.8415017647480906E-2</v>
      </c>
      <c r="Q883">
        <v>0.69595454434527848</v>
      </c>
      <c r="R883">
        <v>0</v>
      </c>
      <c r="S883">
        <v>7.0309280297417787E-2</v>
      </c>
      <c r="T883">
        <v>4.0340288475022997E-4</v>
      </c>
      <c r="U883">
        <v>6.3689142467610585E-3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L883">
        <f t="shared" si="54"/>
        <v>0.85659999999999992</v>
      </c>
      <c r="AM883">
        <f t="shared" si="55"/>
        <v>0</v>
      </c>
      <c r="AN883">
        <f t="shared" si="57"/>
        <v>0</v>
      </c>
      <c r="AO883">
        <f t="shared" si="56"/>
        <v>0</v>
      </c>
    </row>
    <row r="884" spans="1:41" x14ac:dyDescent="0.25">
      <c r="A884" s="2">
        <v>1001</v>
      </c>
      <c r="B884" t="s">
        <v>37</v>
      </c>
      <c r="C884">
        <v>49.304301432016771</v>
      </c>
      <c r="D884">
        <v>41.811724084487238</v>
      </c>
      <c r="E884">
        <v>0.42234052217832929</v>
      </c>
      <c r="F884">
        <v>3.0790184525027575E-2</v>
      </c>
      <c r="G884">
        <v>6.3675304647926839E-2</v>
      </c>
      <c r="H884">
        <v>1.4953259561015448E-2</v>
      </c>
      <c r="I884">
        <v>3.0924489598740269E-2</v>
      </c>
      <c r="J884">
        <v>2.5453991844733671E-2</v>
      </c>
      <c r="K884">
        <v>5.263985118291329E-2</v>
      </c>
      <c r="L884">
        <v>0.49918977386575236</v>
      </c>
      <c r="M884">
        <v>1.0323498250723115</v>
      </c>
      <c r="N884">
        <v>0.34569198502524051</v>
      </c>
      <c r="O884">
        <v>5.6252017950453974E-2</v>
      </c>
      <c r="P884">
        <v>0.11633178729975506</v>
      </c>
      <c r="Q884">
        <v>3.5532811035878455</v>
      </c>
      <c r="R884">
        <v>0</v>
      </c>
      <c r="S884">
        <v>0.35719529796508259</v>
      </c>
      <c r="T884">
        <v>5.7174596911294692E-4</v>
      </c>
      <c r="U884">
        <v>2.3180502051796587E-2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0.81845140377147829</v>
      </c>
      <c r="AB884">
        <v>4.9304301432016764E-2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L884">
        <f t="shared" si="54"/>
        <v>0.85660000000000003</v>
      </c>
      <c r="AM884">
        <f t="shared" si="55"/>
        <v>9.999999999999998E-4</v>
      </c>
      <c r="AN884">
        <f t="shared" si="57"/>
        <v>1.7599999999999998E-2</v>
      </c>
      <c r="AO884">
        <f t="shared" si="56"/>
        <v>4.9304301432016764E-2</v>
      </c>
    </row>
    <row r="885" spans="1:41" x14ac:dyDescent="0.25">
      <c r="A885" s="2">
        <v>1002</v>
      </c>
      <c r="B885" t="s">
        <v>105</v>
      </c>
      <c r="C885">
        <v>13.469071296749803</v>
      </c>
      <c r="D885">
        <v>11.422230361823308</v>
      </c>
      <c r="E885">
        <v>0.11537611097257407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1.5411072435428252</v>
      </c>
      <c r="R885">
        <v>0</v>
      </c>
      <c r="S885">
        <v>0.15330192558830014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0.22358658352604677</v>
      </c>
      <c r="AB885">
        <v>1.3469071296749804E-2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L885">
        <f t="shared" si="54"/>
        <v>0.85660000000000014</v>
      </c>
      <c r="AM885">
        <f t="shared" si="55"/>
        <v>1E-3</v>
      </c>
      <c r="AN885">
        <f t="shared" si="57"/>
        <v>1.7600000000000001E-2</v>
      </c>
      <c r="AO885">
        <f t="shared" si="56"/>
        <v>1.3469071296749804E-2</v>
      </c>
    </row>
    <row r="886" spans="1:41" x14ac:dyDescent="0.25">
      <c r="A886" s="2">
        <v>1003</v>
      </c>
      <c r="B886" t="s">
        <v>105</v>
      </c>
      <c r="C886">
        <v>49.915607126273841</v>
      </c>
      <c r="D886">
        <v>47.372315819558629</v>
      </c>
      <c r="E886">
        <v>0.47850836340382219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1.8779713759769927</v>
      </c>
      <c r="R886">
        <v>0</v>
      </c>
      <c r="S886">
        <v>0.18681156733439999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L886">
        <f t="shared" si="54"/>
        <v>0.95863452210271605</v>
      </c>
      <c r="AM886">
        <f t="shared" si="55"/>
        <v>0</v>
      </c>
      <c r="AN886">
        <f t="shared" si="57"/>
        <v>0</v>
      </c>
      <c r="AO886">
        <f t="shared" si="56"/>
        <v>0</v>
      </c>
    </row>
    <row r="887" spans="1:41" x14ac:dyDescent="0.25">
      <c r="A887" s="2">
        <v>1004</v>
      </c>
      <c r="B887" t="s">
        <v>105</v>
      </c>
      <c r="C887">
        <v>15149.644103059582</v>
      </c>
      <c r="D887">
        <v>12847.413260085046</v>
      </c>
      <c r="E887">
        <v>129.7718785957951</v>
      </c>
      <c r="F887">
        <v>34.053770101058895</v>
      </c>
      <c r="G887">
        <v>5.9475100175656666</v>
      </c>
      <c r="H887">
        <v>12.855969765990015</v>
      </c>
      <c r="I887">
        <v>2.2453709625896714</v>
      </c>
      <c r="J887">
        <v>55.779607224391945</v>
      </c>
      <c r="K887">
        <v>9.7419589807602556</v>
      </c>
      <c r="L887">
        <v>705.26738829740918</v>
      </c>
      <c r="M887">
        <v>123.1752579454717</v>
      </c>
      <c r="N887">
        <v>132.5704758797178</v>
      </c>
      <c r="O887">
        <v>30.089913000109277</v>
      </c>
      <c r="P887">
        <v>5.2551807835493802</v>
      </c>
      <c r="Q887">
        <v>780.41309919089053</v>
      </c>
      <c r="R887">
        <v>0</v>
      </c>
      <c r="S887">
        <v>77.631750180417612</v>
      </c>
      <c r="T887">
        <v>1.3277632072938013</v>
      </c>
      <c r="U887">
        <v>9.121867480749497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131.48053199237796</v>
      </c>
      <c r="AB887">
        <v>15.149644103059584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40.351905265340655</v>
      </c>
      <c r="AL887">
        <f t="shared" si="54"/>
        <v>0.85660000000000025</v>
      </c>
      <c r="AM887">
        <f t="shared" si="55"/>
        <v>1.0000000000000002E-3</v>
      </c>
      <c r="AN887">
        <f t="shared" si="57"/>
        <v>9.6787868479249958E-3</v>
      </c>
      <c r="AO887">
        <f t="shared" si="56"/>
        <v>15.149644103059584</v>
      </c>
    </row>
    <row r="888" spans="1:41" x14ac:dyDescent="0.25">
      <c r="A888" s="2">
        <v>1005</v>
      </c>
      <c r="B888" t="s">
        <v>85</v>
      </c>
      <c r="C888">
        <v>10523.946314823885</v>
      </c>
      <c r="D888">
        <v>8924.6642530125118</v>
      </c>
      <c r="E888">
        <v>90.148160265625108</v>
      </c>
      <c r="F888">
        <v>18.227620160961131</v>
      </c>
      <c r="G888">
        <v>3.1834685999842982</v>
      </c>
      <c r="H888">
        <v>6.8813369066355694</v>
      </c>
      <c r="I888">
        <v>1.2018482041362368</v>
      </c>
      <c r="J888">
        <v>29.856627954761834</v>
      </c>
      <c r="K888">
        <v>5.2144926186790972</v>
      </c>
      <c r="L888">
        <v>377.50177198828976</v>
      </c>
      <c r="M888">
        <v>65.93088394839441</v>
      </c>
      <c r="N888">
        <v>70.959816446060444</v>
      </c>
      <c r="O888">
        <v>16.106007872632187</v>
      </c>
      <c r="P888">
        <v>2.8128963627505739</v>
      </c>
      <c r="Q888">
        <v>649.82044022195169</v>
      </c>
      <c r="R888">
        <v>0</v>
      </c>
      <c r="S888">
        <v>64.641007425057779</v>
      </c>
      <c r="T888">
        <v>0.71064378426966146</v>
      </c>
      <c r="U888">
        <v>4.8825482813275629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174.69750882607642</v>
      </c>
      <c r="AB888">
        <v>10.523946314823881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5.9810356289518927</v>
      </c>
      <c r="AL888">
        <f t="shared" si="54"/>
        <v>0.85659999999999981</v>
      </c>
      <c r="AM888">
        <f t="shared" si="55"/>
        <v>9.9999999999999959E-4</v>
      </c>
      <c r="AN888">
        <f t="shared" si="57"/>
        <v>1.7599999999999994E-2</v>
      </c>
      <c r="AO888">
        <f t="shared" si="56"/>
        <v>10.523946314823881</v>
      </c>
    </row>
    <row r="889" spans="1:41" x14ac:dyDescent="0.25">
      <c r="A889" s="2">
        <v>1006</v>
      </c>
      <c r="B889" t="s">
        <v>85</v>
      </c>
      <c r="C889">
        <v>90.427201061099893</v>
      </c>
      <c r="D889">
        <v>76.685340886136217</v>
      </c>
      <c r="E889">
        <v>0.77459954280196919</v>
      </c>
      <c r="F889">
        <v>6.1222335503908737E-2</v>
      </c>
      <c r="G889">
        <v>1.0692504060611724E-2</v>
      </c>
      <c r="H889">
        <v>2.3112795514203963E-2</v>
      </c>
      <c r="I889">
        <v>4.0367418478898893E-3</v>
      </c>
      <c r="J889">
        <v>0.10028171734704476</v>
      </c>
      <c r="K889">
        <v>1.7514267090929334E-2</v>
      </c>
      <c r="L889">
        <v>1.2679429063512377</v>
      </c>
      <c r="M889">
        <v>0.22144683057431311</v>
      </c>
      <c r="N889">
        <v>0.23833769591751711</v>
      </c>
      <c r="O889">
        <v>5.4096073331849084E-2</v>
      </c>
      <c r="P889">
        <v>9.4479866006531334E-3</v>
      </c>
      <c r="Q889">
        <v>8.5029867575129057</v>
      </c>
      <c r="R889">
        <v>0</v>
      </c>
      <c r="S889">
        <v>0.84583699446154981</v>
      </c>
      <c r="T889">
        <v>2.3868803691392076E-3</v>
      </c>
      <c r="U889">
        <v>1.6399407002616665E-2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1.5010915376142586</v>
      </c>
      <c r="AB889">
        <v>9.0427201061099929E-2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L889">
        <f t="shared" si="54"/>
        <v>0.85660000000000014</v>
      </c>
      <c r="AM889">
        <f t="shared" si="55"/>
        <v>1.0000000000000005E-3</v>
      </c>
      <c r="AN889">
        <f t="shared" si="57"/>
        <v>1.7600000000000005E-2</v>
      </c>
      <c r="AO889">
        <f t="shared" si="56"/>
        <v>9.0427201061099929E-2</v>
      </c>
    </row>
    <row r="890" spans="1:41" x14ac:dyDescent="0.25">
      <c r="A890" s="2">
        <v>1007</v>
      </c>
      <c r="B890" t="s">
        <v>85</v>
      </c>
      <c r="C890">
        <v>26.864050843668174</v>
      </c>
      <c r="D890">
        <v>24.551204596383769</v>
      </c>
      <c r="E890">
        <v>0.24799201814119512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1.8780362000002413</v>
      </c>
      <c r="R890">
        <v>0</v>
      </c>
      <c r="S890">
        <v>0.18681802914297022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L890">
        <f t="shared" si="54"/>
        <v>0.923136899897958</v>
      </c>
      <c r="AM890">
        <f t="shared" si="55"/>
        <v>0</v>
      </c>
      <c r="AN890">
        <f t="shared" si="57"/>
        <v>0</v>
      </c>
      <c r="AO890">
        <f t="shared" si="56"/>
        <v>0</v>
      </c>
    </row>
    <row r="891" spans="1:41" x14ac:dyDescent="0.25">
      <c r="A891" s="2">
        <v>1008</v>
      </c>
      <c r="B891" t="s">
        <v>106</v>
      </c>
      <c r="C891">
        <v>40.070250040574322</v>
      </c>
      <c r="D891">
        <v>33.980934775042208</v>
      </c>
      <c r="E891">
        <v>0.34324140971374839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4.5847651866082844</v>
      </c>
      <c r="R891">
        <v>0</v>
      </c>
      <c r="S891">
        <v>0.45607226849596361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0.66516615067353368</v>
      </c>
      <c r="AB891">
        <v>4.0070250040574316E-2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L891">
        <f t="shared" si="54"/>
        <v>0.85659999999999981</v>
      </c>
      <c r="AM891">
        <f t="shared" si="55"/>
        <v>9.999999999999998E-4</v>
      </c>
      <c r="AN891">
        <f t="shared" si="57"/>
        <v>1.7599999999999998E-2</v>
      </c>
      <c r="AO891">
        <f t="shared" si="56"/>
        <v>4.0070250040574316E-2</v>
      </c>
    </row>
    <row r="892" spans="1:41" x14ac:dyDescent="0.25">
      <c r="A892" s="2">
        <v>1009</v>
      </c>
      <c r="B892" t="s">
        <v>106</v>
      </c>
      <c r="C892">
        <v>82.638628131313567</v>
      </c>
      <c r="D892">
        <v>70.08036608497946</v>
      </c>
      <c r="E892">
        <v>0.7078827723037201</v>
      </c>
      <c r="F892">
        <v>0.24110267579796629</v>
      </c>
      <c r="G892">
        <v>4.2108777283986806E-2</v>
      </c>
      <c r="H892">
        <v>9.1021687231036333E-2</v>
      </c>
      <c r="I892">
        <v>1.5897238112347618E-2</v>
      </c>
      <c r="J892">
        <v>0.39492335404348633</v>
      </c>
      <c r="K892">
        <v>6.8973794285275572E-2</v>
      </c>
      <c r="L892">
        <v>4.9933390393873109</v>
      </c>
      <c r="M892">
        <v>0.87208930169219034</v>
      </c>
      <c r="N892">
        <v>0.93860863174666809</v>
      </c>
      <c r="O892">
        <v>0.21303941821387906</v>
      </c>
      <c r="P892">
        <v>3.7207097460482154E-2</v>
      </c>
      <c r="Q892">
        <v>3.0406802091616978</v>
      </c>
      <c r="R892">
        <v>0</v>
      </c>
      <c r="S892">
        <v>0.30247222126548268</v>
      </c>
      <c r="T892">
        <v>9.3999170716520791E-3</v>
      </c>
      <c r="U892">
        <v>6.4583058289863132E-2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0.44229422485572245</v>
      </c>
      <c r="AB892">
        <v>8.2638628131313535E-2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L892">
        <f t="shared" si="54"/>
        <v>0.85659999999999969</v>
      </c>
      <c r="AM892">
        <f t="shared" si="55"/>
        <v>9.9999999999999959E-4</v>
      </c>
      <c r="AN892">
        <f t="shared" si="57"/>
        <v>6.3521486846673282E-3</v>
      </c>
      <c r="AO892">
        <f t="shared" si="56"/>
        <v>8.2638628131313535E-2</v>
      </c>
    </row>
    <row r="893" spans="1:41" x14ac:dyDescent="0.25">
      <c r="A893" s="2">
        <v>1010</v>
      </c>
      <c r="B893" t="s">
        <v>106</v>
      </c>
      <c r="C893">
        <v>10.504603204403203</v>
      </c>
      <c r="D893">
        <v>8.908260650981104</v>
      </c>
      <c r="E893">
        <v>8.9982453910680521E-2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1.2019180515217962</v>
      </c>
      <c r="R893">
        <v>0</v>
      </c>
      <c r="S893">
        <v>0.11956103159212669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0.17437641319309319</v>
      </c>
      <c r="AB893">
        <v>1.0504603204403204E-2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L893">
        <f t="shared" si="54"/>
        <v>0.85660000000000003</v>
      </c>
      <c r="AM893">
        <f t="shared" si="55"/>
        <v>1E-3</v>
      </c>
      <c r="AN893">
        <f t="shared" si="57"/>
        <v>1.7600000000000001E-2</v>
      </c>
      <c r="AO893">
        <f t="shared" si="56"/>
        <v>1.0504603204403204E-2</v>
      </c>
    </row>
    <row r="894" spans="1:41" x14ac:dyDescent="0.25">
      <c r="A894" s="2">
        <v>1011</v>
      </c>
      <c r="B894" t="s">
        <v>106</v>
      </c>
      <c r="C894">
        <v>18501.627986650718</v>
      </c>
      <c r="D894">
        <v>15690.009554802155</v>
      </c>
      <c r="E894">
        <v>158.48497856284973</v>
      </c>
      <c r="F894">
        <v>30.845246380159669</v>
      </c>
      <c r="G894">
        <v>5.3871395530028661</v>
      </c>
      <c r="H894">
        <v>11.644688788085617</v>
      </c>
      <c r="I894">
        <v>2.0338135939251289</v>
      </c>
      <c r="J894">
        <v>50.524089483161347</v>
      </c>
      <c r="K894">
        <v>8.8240780417324629</v>
      </c>
      <c r="L894">
        <v>638.81756091519776</v>
      </c>
      <c r="M894">
        <v>111.56976651902795</v>
      </c>
      <c r="N894">
        <v>120.0797732265703</v>
      </c>
      <c r="O894">
        <v>27.25486127649285</v>
      </c>
      <c r="P894">
        <v>4.7600411220201666</v>
      </c>
      <c r="Q894">
        <v>1149.760334167808</v>
      </c>
      <c r="R894">
        <v>0</v>
      </c>
      <c r="S894">
        <v>114.37264074886582</v>
      </c>
      <c r="T894">
        <v>1.2026622351049119</v>
      </c>
      <c r="U894">
        <v>8.2624111531819988</v>
      </c>
      <c r="V894">
        <v>0</v>
      </c>
      <c r="W894">
        <v>0</v>
      </c>
      <c r="X894">
        <v>0</v>
      </c>
      <c r="Y894">
        <v>27.893903250230863</v>
      </c>
      <c r="Z894">
        <v>0</v>
      </c>
      <c r="AA894">
        <v>266.74467641619123</v>
      </c>
      <c r="AB894">
        <v>18.501627986650718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54.654138428302666</v>
      </c>
      <c r="AL894">
        <f t="shared" si="54"/>
        <v>0.85660000000000003</v>
      </c>
      <c r="AM894">
        <f t="shared" si="55"/>
        <v>1E-3</v>
      </c>
      <c r="AN894">
        <f t="shared" si="57"/>
        <v>1.5417362440140546E-2</v>
      </c>
      <c r="AO894">
        <f t="shared" si="56"/>
        <v>18.501627986650718</v>
      </c>
    </row>
    <row r="895" spans="1:41" x14ac:dyDescent="0.25">
      <c r="A895" s="2">
        <v>1012</v>
      </c>
      <c r="B895" t="s">
        <v>87</v>
      </c>
      <c r="C895">
        <v>12135.594577867867</v>
      </c>
      <c r="D895">
        <v>10291.396770581334</v>
      </c>
      <c r="E895">
        <v>103.95354482028175</v>
      </c>
      <c r="F895">
        <v>20.224928861109774</v>
      </c>
      <c r="G895">
        <v>3.532300179491132</v>
      </c>
      <c r="H895">
        <v>7.6353658994995763</v>
      </c>
      <c r="I895">
        <v>1.3335418565813599</v>
      </c>
      <c r="J895">
        <v>33.12819617071937</v>
      </c>
      <c r="K895">
        <v>5.7858755738964103</v>
      </c>
      <c r="L895">
        <v>418.86688530838131</v>
      </c>
      <c r="M895">
        <v>73.155322846932194</v>
      </c>
      <c r="N895">
        <v>78.735305374242841</v>
      </c>
      <c r="O895">
        <v>17.870838901839601</v>
      </c>
      <c r="P895">
        <v>3.1211221392549025</v>
      </c>
      <c r="Q895">
        <v>779.45914212568334</v>
      </c>
      <c r="R895">
        <v>0</v>
      </c>
      <c r="S895">
        <v>77.536841064073073</v>
      </c>
      <c r="T895">
        <v>0.78851324832993908</v>
      </c>
      <c r="U895">
        <v>5.4175581221666604</v>
      </c>
      <c r="V895">
        <v>0</v>
      </c>
      <c r="W895">
        <v>0</v>
      </c>
      <c r="X895">
        <v>0</v>
      </c>
      <c r="Y895">
        <v>1.7510526247633738</v>
      </c>
      <c r="Z895">
        <v>0</v>
      </c>
      <c r="AA895">
        <v>195.71519449865716</v>
      </c>
      <c r="AB895">
        <v>12.135594577867867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4.0506830927626734</v>
      </c>
      <c r="AL895">
        <f t="shared" si="54"/>
        <v>0.85660000000000014</v>
      </c>
      <c r="AM895">
        <f t="shared" si="55"/>
        <v>1E-3</v>
      </c>
      <c r="AN895">
        <f t="shared" si="57"/>
        <v>1.71273675750169E-2</v>
      </c>
      <c r="AO895">
        <f t="shared" si="56"/>
        <v>12.135594577867867</v>
      </c>
    </row>
    <row r="896" spans="1:41" x14ac:dyDescent="0.25">
      <c r="A896" s="2">
        <v>1013</v>
      </c>
      <c r="B896" t="s">
        <v>87</v>
      </c>
      <c r="C896">
        <v>43.578492220113418</v>
      </c>
      <c r="D896">
        <v>36.956042993124036</v>
      </c>
      <c r="E896">
        <v>0.37329344262511327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5.6837623774278576</v>
      </c>
      <c r="R896">
        <v>0</v>
      </c>
      <c r="S896">
        <v>0.5653934069364045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L896">
        <f t="shared" si="54"/>
        <v>0.85659999999999992</v>
      </c>
      <c r="AM896">
        <f t="shared" si="55"/>
        <v>0</v>
      </c>
      <c r="AN896">
        <f t="shared" si="57"/>
        <v>0</v>
      </c>
      <c r="AO896">
        <f t="shared" si="56"/>
        <v>0</v>
      </c>
    </row>
    <row r="897" spans="1:41" x14ac:dyDescent="0.25">
      <c r="A897" s="2">
        <v>1014</v>
      </c>
      <c r="B897" t="s">
        <v>112</v>
      </c>
      <c r="C897">
        <v>25.19362128072067</v>
      </c>
      <c r="D897">
        <v>24.941776590105391</v>
      </c>
      <c r="E897">
        <v>0.25184469061528014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L897">
        <f t="shared" si="54"/>
        <v>1</v>
      </c>
      <c r="AM897">
        <f t="shared" si="55"/>
        <v>0</v>
      </c>
      <c r="AN897">
        <f t="shared" si="57"/>
        <v>0</v>
      </c>
      <c r="AO897">
        <f t="shared" si="56"/>
        <v>0</v>
      </c>
    </row>
    <row r="898" spans="1:41" x14ac:dyDescent="0.25">
      <c r="A898" s="2">
        <v>1015</v>
      </c>
      <c r="B898" t="s">
        <v>112</v>
      </c>
      <c r="C898">
        <v>36.366977862268548</v>
      </c>
      <c r="D898">
        <v>36.003308456736903</v>
      </c>
      <c r="E898">
        <v>0.36366940553164767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L898">
        <f t="shared" si="54"/>
        <v>1</v>
      </c>
      <c r="AM898">
        <f t="shared" si="55"/>
        <v>0</v>
      </c>
      <c r="AN898">
        <f t="shared" si="57"/>
        <v>0</v>
      </c>
      <c r="AO898">
        <f t="shared" si="56"/>
        <v>0</v>
      </c>
    </row>
    <row r="899" spans="1:41" x14ac:dyDescent="0.25">
      <c r="A899" s="2">
        <v>1016</v>
      </c>
      <c r="B899" t="s">
        <v>112</v>
      </c>
      <c r="C899">
        <v>23373.385240134947</v>
      </c>
      <c r="D899">
        <v>20626.501117182441</v>
      </c>
      <c r="E899">
        <v>208.3485496027844</v>
      </c>
      <c r="F899">
        <v>23.342059528524466</v>
      </c>
      <c r="G899">
        <v>4.0766380706981415</v>
      </c>
      <c r="H899">
        <v>8.8120927436882024</v>
      </c>
      <c r="I899">
        <v>1.5389529155137323</v>
      </c>
      <c r="J899">
        <v>38.233837641418262</v>
      </c>
      <c r="K899">
        <v>6.6775155247434093</v>
      </c>
      <c r="L899">
        <v>483.42066010494341</v>
      </c>
      <c r="M899">
        <v>84.429616899988901</v>
      </c>
      <c r="N899">
        <v>90.869498519660212</v>
      </c>
      <c r="O899">
        <v>20.624937636342125</v>
      </c>
      <c r="P899">
        <v>3.6021079939034659</v>
      </c>
      <c r="Q899">
        <v>1255.6278820406014</v>
      </c>
      <c r="R899">
        <v>0</v>
      </c>
      <c r="S899">
        <v>124.90382741363545</v>
      </c>
      <c r="T899">
        <v>0.91011603303914834</v>
      </c>
      <c r="U899">
        <v>6.2525105751954833</v>
      </c>
      <c r="V899">
        <v>0</v>
      </c>
      <c r="W899">
        <v>0</v>
      </c>
      <c r="X899">
        <v>0</v>
      </c>
      <c r="Y899">
        <v>8.6496704270216256</v>
      </c>
      <c r="Z899">
        <v>0</v>
      </c>
      <c r="AA899">
        <v>180.01416842560403</v>
      </c>
      <c r="AB899">
        <v>23.373385240134951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173.17609561506669</v>
      </c>
      <c r="AL899">
        <f t="shared" ref="AL899:AL962" si="58">(D899+E899)/C899</f>
        <v>0.89139204495758084</v>
      </c>
      <c r="AM899">
        <f t="shared" ref="AM899:AM962" si="59">(SUM(X899,AB899,AE899))/C899</f>
        <v>1.0000000000000002E-3</v>
      </c>
      <c r="AN899">
        <f t="shared" si="57"/>
        <v>8.701672931676915E-3</v>
      </c>
      <c r="AO899">
        <f t="shared" ref="AO899:AO962" si="60">SUM(X899,AB899,AE899)</f>
        <v>23.373385240134951</v>
      </c>
    </row>
    <row r="900" spans="1:41" x14ac:dyDescent="0.25">
      <c r="A900" s="2">
        <v>1017</v>
      </c>
      <c r="B900" t="s">
        <v>112</v>
      </c>
      <c r="C900">
        <v>69.414716616453916</v>
      </c>
      <c r="D900">
        <v>67.619843168006142</v>
      </c>
      <c r="E900">
        <v>0.683028863524478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1.0112502615385988</v>
      </c>
      <c r="R900">
        <v>0</v>
      </c>
      <c r="S900">
        <v>0.10059432338467697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L900">
        <f t="shared" si="58"/>
        <v>0.98398258122889548</v>
      </c>
      <c r="AM900">
        <f t="shared" si="59"/>
        <v>0</v>
      </c>
      <c r="AN900">
        <f t="shared" si="57"/>
        <v>0</v>
      </c>
      <c r="AO900">
        <f t="shared" si="60"/>
        <v>0</v>
      </c>
    </row>
    <row r="901" spans="1:41" x14ac:dyDescent="0.25">
      <c r="A901" s="2">
        <v>1018</v>
      </c>
      <c r="B901" t="s">
        <v>39</v>
      </c>
      <c r="C901">
        <v>95.794779819604344</v>
      </c>
      <c r="D901">
        <v>81.237229980637224</v>
      </c>
      <c r="E901">
        <v>0.8205784128358582</v>
      </c>
      <c r="F901">
        <v>0.20236476069017376</v>
      </c>
      <c r="G901">
        <v>3.5343169086892778E-2</v>
      </c>
      <c r="H901">
        <v>7.6397252304073682E-2</v>
      </c>
      <c r="I901">
        <v>1.3343032281133527E-2</v>
      </c>
      <c r="J901">
        <v>0.33147110361785947</v>
      </c>
      <c r="K901">
        <v>5.7891789579843402E-2</v>
      </c>
      <c r="L901">
        <v>4.1910603289913331</v>
      </c>
      <c r="M901">
        <v>0.73197090100021778</v>
      </c>
      <c r="N901">
        <v>0.78780258458976438</v>
      </c>
      <c r="O901">
        <v>0.17881042067136249</v>
      </c>
      <c r="P901">
        <v>3.1229041107265688E-2</v>
      </c>
      <c r="Q901">
        <v>4.867051891568881</v>
      </c>
      <c r="R901">
        <v>0</v>
      </c>
      <c r="S901">
        <v>0.48415087920839694</v>
      </c>
      <c r="T901">
        <v>7.8896344157802865E-3</v>
      </c>
      <c r="U901">
        <v>5.4206512193250123E-2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1.5901933450054322</v>
      </c>
      <c r="AB901">
        <v>9.5794779819604339E-2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L901">
        <f t="shared" si="58"/>
        <v>0.85660000000000003</v>
      </c>
      <c r="AM901">
        <f t="shared" si="59"/>
        <v>1E-3</v>
      </c>
      <c r="AN901">
        <f t="shared" si="57"/>
        <v>1.7600000000000001E-2</v>
      </c>
      <c r="AO901">
        <f t="shared" si="60"/>
        <v>9.5794779819604339E-2</v>
      </c>
    </row>
    <row r="902" spans="1:41" x14ac:dyDescent="0.25">
      <c r="A902" s="2">
        <v>1019</v>
      </c>
      <c r="B902" t="s">
        <v>39</v>
      </c>
      <c r="C902">
        <v>33.657435769872762</v>
      </c>
      <c r="D902">
        <v>33.134775093532248</v>
      </c>
      <c r="E902">
        <v>0.33469488843566342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0.16445072098440255</v>
      </c>
      <c r="R902">
        <v>0</v>
      </c>
      <c r="S902">
        <v>1.6531469484682638E-2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6.9835974357656712E-3</v>
      </c>
      <c r="AD902">
        <v>0</v>
      </c>
      <c r="AE902">
        <v>0</v>
      </c>
      <c r="AF902">
        <v>0</v>
      </c>
      <c r="AG902">
        <v>0</v>
      </c>
      <c r="AH902">
        <v>0</v>
      </c>
      <c r="AL902">
        <f t="shared" si="58"/>
        <v>0.99441532655101728</v>
      </c>
      <c r="AM902">
        <f t="shared" si="59"/>
        <v>0</v>
      </c>
      <c r="AN902">
        <f t="shared" si="57"/>
        <v>0</v>
      </c>
      <c r="AO902">
        <f t="shared" si="60"/>
        <v>0</v>
      </c>
    </row>
    <row r="903" spans="1:41" x14ac:dyDescent="0.25">
      <c r="A903" s="2">
        <v>1020</v>
      </c>
      <c r="B903" t="s">
        <v>39</v>
      </c>
      <c r="C903">
        <v>33829.021628485905</v>
      </c>
      <c r="D903">
        <v>28688.16047587353</v>
      </c>
      <c r="E903">
        <v>289.77945108748418</v>
      </c>
      <c r="F903">
        <v>45.716892802865168</v>
      </c>
      <c r="G903">
        <v>7.9844726260398469</v>
      </c>
      <c r="H903">
        <v>17.259145476897789</v>
      </c>
      <c r="I903">
        <v>3.0143785403456134</v>
      </c>
      <c r="J903">
        <v>74.883920783279635</v>
      </c>
      <c r="K903">
        <v>13.07852541929971</v>
      </c>
      <c r="L903">
        <v>946.8180109873789</v>
      </c>
      <c r="M903">
        <v>165.36221513884846</v>
      </c>
      <c r="N903">
        <v>177.97522432719583</v>
      </c>
      <c r="O903">
        <v>40.395459683340277</v>
      </c>
      <c r="P903">
        <v>7.0551472280470104</v>
      </c>
      <c r="Q903">
        <v>2089.721784861043</v>
      </c>
      <c r="R903">
        <v>0</v>
      </c>
      <c r="S903">
        <v>207.87566112647889</v>
      </c>
      <c r="T903">
        <v>1.7823683639483761</v>
      </c>
      <c r="U903">
        <v>12.246019786705393</v>
      </c>
      <c r="V903">
        <v>0</v>
      </c>
      <c r="W903">
        <v>0</v>
      </c>
      <c r="X903">
        <v>0</v>
      </c>
      <c r="Y903">
        <v>13.316762091767918</v>
      </c>
      <c r="Z903">
        <v>0</v>
      </c>
      <c r="AA903">
        <v>561.56175903286578</v>
      </c>
      <c r="AB903">
        <v>33.82902162848589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431.20493162004374</v>
      </c>
      <c r="AL903">
        <f t="shared" si="58"/>
        <v>0.85659999999999969</v>
      </c>
      <c r="AM903">
        <f t="shared" si="59"/>
        <v>9.9999999999999959E-4</v>
      </c>
      <c r="AN903">
        <f t="shared" si="57"/>
        <v>1.7599999999999991E-2</v>
      </c>
      <c r="AO903">
        <f t="shared" si="60"/>
        <v>33.82902162848589</v>
      </c>
    </row>
    <row r="904" spans="1:41" x14ac:dyDescent="0.25">
      <c r="A904" s="2">
        <v>1021</v>
      </c>
      <c r="B904" t="s">
        <v>39</v>
      </c>
      <c r="C904">
        <v>4.9752734678300028</v>
      </c>
      <c r="D904">
        <v>4.2192010725192608</v>
      </c>
      <c r="E904">
        <v>4.2618180023920052E-2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0.6482850479412231</v>
      </c>
      <c r="R904">
        <v>0</v>
      </c>
      <c r="S904">
        <v>6.5169167345599577E-2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L904">
        <f t="shared" si="58"/>
        <v>0.85660000000000014</v>
      </c>
      <c r="AM904">
        <f t="shared" si="59"/>
        <v>0</v>
      </c>
      <c r="AN904">
        <f t="shared" si="57"/>
        <v>0</v>
      </c>
      <c r="AO904">
        <f t="shared" si="60"/>
        <v>0</v>
      </c>
    </row>
    <row r="905" spans="1:41" x14ac:dyDescent="0.25">
      <c r="A905" s="2">
        <v>1022</v>
      </c>
      <c r="B905" t="s">
        <v>165</v>
      </c>
      <c r="C905">
        <v>39.538839042671789</v>
      </c>
      <c r="D905">
        <v>33.530280630884263</v>
      </c>
      <c r="E905">
        <v>0.33868889306840294</v>
      </c>
      <c r="F905">
        <v>1.9012181321326806E-4</v>
      </c>
      <c r="G905">
        <v>4.1369108413993098E-2</v>
      </c>
      <c r="H905">
        <v>3.5374085197375273E-4</v>
      </c>
      <c r="I905">
        <v>7.6962676390076298E-2</v>
      </c>
      <c r="J905">
        <v>3.7945012971028709E-4</v>
      </c>
      <c r="K905">
        <v>8.2539525250237444E-2</v>
      </c>
      <c r="L905">
        <v>1.3445008518822943E-3</v>
      </c>
      <c r="M905">
        <v>0.29254509975194715</v>
      </c>
      <c r="N905">
        <v>7.4886412882339062E-2</v>
      </c>
      <c r="O905">
        <v>2.7153457630041877E-4</v>
      </c>
      <c r="P905">
        <v>5.9067417872554762E-2</v>
      </c>
      <c r="Q905">
        <v>4.0653554034013846</v>
      </c>
      <c r="R905">
        <v>0</v>
      </c>
      <c r="S905">
        <v>0.2743683124793187</v>
      </c>
      <c r="T905">
        <v>3.2866635574028334E-4</v>
      </c>
      <c r="U905">
        <v>4.0239805474420916E-3</v>
      </c>
      <c r="V905">
        <v>0</v>
      </c>
      <c r="W905">
        <v>0.65634472810835198</v>
      </c>
      <c r="X905">
        <v>3.9538839042671803E-2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L905">
        <f t="shared" si="58"/>
        <v>0.85660000000000025</v>
      </c>
      <c r="AM905">
        <f t="shared" si="59"/>
        <v>1.0000000000000005E-3</v>
      </c>
      <c r="AN905">
        <f t="shared" si="57"/>
        <v>1.7600000000000005E-2</v>
      </c>
      <c r="AO905">
        <f t="shared" si="60"/>
        <v>3.9538839042671803E-2</v>
      </c>
    </row>
    <row r="906" spans="1:41" x14ac:dyDescent="0.25">
      <c r="A906" s="2">
        <v>1023</v>
      </c>
      <c r="B906" t="s">
        <v>165</v>
      </c>
      <c r="C906">
        <v>114.19214319236002</v>
      </c>
      <c r="D906">
        <v>112.67480094401908</v>
      </c>
      <c r="E906">
        <v>1.1388263354948858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0.26432376965369725</v>
      </c>
      <c r="X906">
        <v>0.11419214319236003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L906">
        <f t="shared" si="58"/>
        <v>0.99668527183863753</v>
      </c>
      <c r="AM906">
        <f t="shared" si="59"/>
        <v>1E-3</v>
      </c>
      <c r="AN906">
        <f t="shared" si="57"/>
        <v>3.3147281613625213E-3</v>
      </c>
      <c r="AO906">
        <f t="shared" si="60"/>
        <v>0.11419214319236003</v>
      </c>
    </row>
    <row r="907" spans="1:41" x14ac:dyDescent="0.25">
      <c r="A907" s="2">
        <v>1024</v>
      </c>
      <c r="B907" t="s">
        <v>165</v>
      </c>
      <c r="C907">
        <v>17424.752244286668</v>
      </c>
      <c r="D907">
        <v>14780.346919980107</v>
      </c>
      <c r="E907">
        <v>149.29601457656733</v>
      </c>
      <c r="F907">
        <v>0.19759752448596468</v>
      </c>
      <c r="G907">
        <v>42.998517049617959</v>
      </c>
      <c r="H907">
        <v>0.36766098177502726</v>
      </c>
      <c r="I907">
        <v>79.994041022852954</v>
      </c>
      <c r="J907">
        <v>0.39427959358407572</v>
      </c>
      <c r="K907">
        <v>85.790634119097504</v>
      </c>
      <c r="L907">
        <v>1.3975483494461796</v>
      </c>
      <c r="M907">
        <v>304.06759162022553</v>
      </c>
      <c r="N907">
        <v>77.836101414746082</v>
      </c>
      <c r="O907">
        <v>0.28217151839460458</v>
      </c>
      <c r="P907">
        <v>61.393960700124403</v>
      </c>
      <c r="Q907">
        <v>619.33729377456064</v>
      </c>
      <c r="R907">
        <v>0</v>
      </c>
      <c r="S907">
        <v>41.798609377440002</v>
      </c>
      <c r="T907">
        <v>0.34167613268902547</v>
      </c>
      <c r="U907">
        <v>4.1825044081679863</v>
      </c>
      <c r="V907">
        <v>0</v>
      </c>
      <c r="W907">
        <v>214.68235012122358</v>
      </c>
      <c r="X907">
        <v>13.226104172125908</v>
      </c>
      <c r="Y907">
        <v>583.24529775740336</v>
      </c>
      <c r="Z907">
        <v>132.29934414495193</v>
      </c>
      <c r="AA907">
        <v>2.1255677698432162E-3</v>
      </c>
      <c r="AB907">
        <v>0</v>
      </c>
      <c r="AC907">
        <v>0</v>
      </c>
      <c r="AD907">
        <v>74.63617889148847</v>
      </c>
      <c r="AE907">
        <v>4.2028509230838447</v>
      </c>
      <c r="AF907">
        <v>150.5115442354128</v>
      </c>
      <c r="AG907">
        <v>0</v>
      </c>
      <c r="AH907">
        <v>6.1261772524108631</v>
      </c>
      <c r="AL907">
        <f t="shared" si="58"/>
        <v>0.85680661195351537</v>
      </c>
      <c r="AM907">
        <f t="shared" si="59"/>
        <v>1.0002412000391259E-3</v>
      </c>
      <c r="AN907">
        <f t="shared" si="57"/>
        <v>1.760424512068862E-2</v>
      </c>
      <c r="AO907">
        <f t="shared" si="60"/>
        <v>17.428955095209751</v>
      </c>
    </row>
    <row r="908" spans="1:41" x14ac:dyDescent="0.25">
      <c r="A908" s="2">
        <v>1025</v>
      </c>
      <c r="B908" t="s">
        <v>165</v>
      </c>
      <c r="C908">
        <v>3.1135278064862835</v>
      </c>
      <c r="D908">
        <v>2.7528567453829123</v>
      </c>
      <c r="E908">
        <v>0.30587297170921252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5.1684561587672304E-2</v>
      </c>
      <c r="AE908">
        <v>3.1135278064862836E-3</v>
      </c>
      <c r="AF908">
        <v>0</v>
      </c>
      <c r="AG908">
        <v>0</v>
      </c>
      <c r="AH908">
        <v>0</v>
      </c>
      <c r="AL908">
        <f t="shared" si="58"/>
        <v>0.98239999999999994</v>
      </c>
      <c r="AM908">
        <f t="shared" si="59"/>
        <v>1E-3</v>
      </c>
      <c r="AN908">
        <f t="shared" si="57"/>
        <v>1.7600000000000001E-2</v>
      </c>
      <c r="AO908">
        <f t="shared" si="60"/>
        <v>3.1135278064862836E-3</v>
      </c>
    </row>
    <row r="909" spans="1:41" x14ac:dyDescent="0.25">
      <c r="A909" s="2">
        <v>1026</v>
      </c>
      <c r="B909" t="s">
        <v>165</v>
      </c>
      <c r="C909">
        <v>75.734257702904173</v>
      </c>
      <c r="D909">
        <v>64.225383938986639</v>
      </c>
      <c r="E909">
        <v>0.64874062572714664</v>
      </c>
      <c r="F909">
        <v>1.1957792306687518E-3</v>
      </c>
      <c r="G909">
        <v>0.26020203595420294</v>
      </c>
      <c r="H909">
        <v>2.2248803231894767E-3</v>
      </c>
      <c r="I909">
        <v>0.48407747278754254</v>
      </c>
      <c r="J909">
        <v>2.3860937056952849E-3</v>
      </c>
      <c r="K909">
        <v>0.51915503077024372</v>
      </c>
      <c r="L909">
        <v>8.4568679226064217E-3</v>
      </c>
      <c r="M909">
        <v>1.8400412922678508</v>
      </c>
      <c r="N909">
        <v>0.47101885278410915</v>
      </c>
      <c r="O909">
        <v>1.7074266393698021E-3</v>
      </c>
      <c r="P909">
        <v>0.37152086431341141</v>
      </c>
      <c r="Q909">
        <v>5.174029425438242</v>
      </c>
      <c r="R909">
        <v>0</v>
      </c>
      <c r="S909">
        <v>0.34919166754361231</v>
      </c>
      <c r="T909">
        <v>2.0674241330992196E-3</v>
      </c>
      <c r="U909">
        <v>2.5310148774996072E-2</v>
      </c>
      <c r="V909">
        <v>0</v>
      </c>
      <c r="W909">
        <v>1.2535509950744299</v>
      </c>
      <c r="X909">
        <v>7.5548340133817032E-2</v>
      </c>
      <c r="Y909">
        <v>0</v>
      </c>
      <c r="Z909">
        <v>0</v>
      </c>
      <c r="AA909">
        <v>1.1554796301284987E-5</v>
      </c>
      <c r="AB909">
        <v>0</v>
      </c>
      <c r="AC909">
        <v>0</v>
      </c>
      <c r="AD909">
        <v>3.6292173184452347E-3</v>
      </c>
      <c r="AE909">
        <v>1.8610367275987371E-4</v>
      </c>
      <c r="AF909">
        <v>1.4807768278533383E-2</v>
      </c>
      <c r="AG909">
        <v>0</v>
      </c>
      <c r="AH909">
        <v>0</v>
      </c>
      <c r="AL909">
        <f t="shared" si="58"/>
        <v>0.85660210494445843</v>
      </c>
      <c r="AM909">
        <f t="shared" si="59"/>
        <v>1.0000024573248404E-3</v>
      </c>
      <c r="AN909">
        <f t="shared" si="57"/>
        <v>1.7600043248917192E-2</v>
      </c>
      <c r="AO909">
        <f t="shared" si="60"/>
        <v>7.5734443806576901E-2</v>
      </c>
    </row>
    <row r="910" spans="1:41" x14ac:dyDescent="0.25">
      <c r="A910" s="2">
        <v>1027</v>
      </c>
      <c r="B910" t="s">
        <v>136</v>
      </c>
      <c r="C910">
        <v>73.244333509868042</v>
      </c>
      <c r="D910">
        <v>71.500677262839076</v>
      </c>
      <c r="E910">
        <v>1.6704119135191051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7.3244333509868059E-2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L910">
        <f t="shared" si="58"/>
        <v>0.99900000000000011</v>
      </c>
      <c r="AM910">
        <f t="shared" si="59"/>
        <v>1.0000000000000002E-3</v>
      </c>
      <c r="AN910">
        <f t="shared" si="57"/>
        <v>1.0000000000000002E-3</v>
      </c>
      <c r="AO910">
        <f t="shared" si="60"/>
        <v>7.3244333509868059E-2</v>
      </c>
    </row>
    <row r="911" spans="1:41" x14ac:dyDescent="0.25">
      <c r="A911" s="2">
        <v>1028</v>
      </c>
      <c r="B911" t="s">
        <v>136</v>
      </c>
      <c r="C911">
        <v>21181.080085162452</v>
      </c>
      <c r="D911">
        <v>17962.27606887115</v>
      </c>
      <c r="E911">
        <v>181.43713207900439</v>
      </c>
      <c r="F911">
        <v>0.46105145379825674</v>
      </c>
      <c r="G911">
        <v>100.30880865669593</v>
      </c>
      <c r="H911">
        <v>0.85768689199135884</v>
      </c>
      <c r="I911">
        <v>186.6137162041513</v>
      </c>
      <c r="J911">
        <v>0.91971716016750893</v>
      </c>
      <c r="K911">
        <v>200.13629868184444</v>
      </c>
      <c r="L911">
        <v>3.260164613792071</v>
      </c>
      <c r="M911">
        <v>709.34287099859455</v>
      </c>
      <c r="N911">
        <v>181.57941605303452</v>
      </c>
      <c r="O911">
        <v>0.65817629918030562</v>
      </c>
      <c r="P911">
        <v>143.22268172308006</v>
      </c>
      <c r="Q911">
        <v>1033.9733363179662</v>
      </c>
      <c r="R911">
        <v>0</v>
      </c>
      <c r="S911">
        <v>69.78229189554996</v>
      </c>
      <c r="T911">
        <v>0.79684957208524998</v>
      </c>
      <c r="U911">
        <v>9.7572325131768203</v>
      </c>
      <c r="V911">
        <v>0</v>
      </c>
      <c r="W911">
        <v>351.60592941369663</v>
      </c>
      <c r="X911">
        <v>21.181080085162449</v>
      </c>
      <c r="Y911">
        <v>10.4470416886553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12.462533989671901</v>
      </c>
      <c r="AL911">
        <f t="shared" si="58"/>
        <v>0.85659999999999992</v>
      </c>
      <c r="AM911">
        <f t="shared" si="59"/>
        <v>9.999999999999998E-4</v>
      </c>
      <c r="AN911">
        <f t="shared" si="57"/>
        <v>1.7599999999999998E-2</v>
      </c>
      <c r="AO911">
        <f t="shared" si="60"/>
        <v>21.181080085162449</v>
      </c>
    </row>
    <row r="912" spans="1:41" x14ac:dyDescent="0.25">
      <c r="A912" s="2">
        <v>1029</v>
      </c>
      <c r="B912" t="s">
        <v>136</v>
      </c>
      <c r="C912">
        <v>11.00833118267124</v>
      </c>
      <c r="D912">
        <v>10.898247976037231</v>
      </c>
      <c r="E912">
        <v>0.11008320663400861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L912">
        <f t="shared" si="58"/>
        <v>1</v>
      </c>
      <c r="AM912">
        <f t="shared" si="59"/>
        <v>0</v>
      </c>
      <c r="AN912">
        <f t="shared" si="57"/>
        <v>0</v>
      </c>
      <c r="AO912">
        <f t="shared" si="60"/>
        <v>0</v>
      </c>
    </row>
    <row r="913" spans="1:41" x14ac:dyDescent="0.25">
      <c r="A913" s="2">
        <v>1030</v>
      </c>
      <c r="B913" t="s">
        <v>73</v>
      </c>
      <c r="C913">
        <v>0.10190664922981785</v>
      </c>
      <c r="D913">
        <v>0.10088758333981143</v>
      </c>
      <c r="E913">
        <v>1.0190658900064149E-3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L913">
        <f t="shared" si="58"/>
        <v>1</v>
      </c>
      <c r="AM913">
        <f t="shared" si="59"/>
        <v>0</v>
      </c>
      <c r="AN913">
        <f t="shared" si="57"/>
        <v>0</v>
      </c>
      <c r="AO913">
        <f t="shared" si="60"/>
        <v>0</v>
      </c>
    </row>
    <row r="914" spans="1:41" x14ac:dyDescent="0.25">
      <c r="A914" s="2">
        <v>1031</v>
      </c>
      <c r="B914" t="s">
        <v>73</v>
      </c>
      <c r="C914">
        <v>122.8150947940556</v>
      </c>
      <c r="D914">
        <v>104.16332361479782</v>
      </c>
      <c r="E914">
        <v>1.052153337763265</v>
      </c>
      <c r="F914">
        <v>0.1350360425314355</v>
      </c>
      <c r="G914">
        <v>0.27926029236846994</v>
      </c>
      <c r="H914">
        <v>6.5581541718845004E-2</v>
      </c>
      <c r="I914">
        <v>0.13562144475257018</v>
      </c>
      <c r="J914">
        <v>0.11163284940964585</v>
      </c>
      <c r="K914">
        <v>0.23086314650483192</v>
      </c>
      <c r="L914">
        <v>2.1892866759860574</v>
      </c>
      <c r="M914">
        <v>4.527557052817957</v>
      </c>
      <c r="N914">
        <v>1.5160916412003926</v>
      </c>
      <c r="O914">
        <v>0.2467028322978273</v>
      </c>
      <c r="P914">
        <v>0.51019554887509233</v>
      </c>
      <c r="Q914">
        <v>4.8475196032899426</v>
      </c>
      <c r="R914">
        <v>0</v>
      </c>
      <c r="S914">
        <v>0.48729957040459632</v>
      </c>
      <c r="T914">
        <v>2.5070305606383065E-3</v>
      </c>
      <c r="U914">
        <v>0.10165987369289266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1.807862396539581</v>
      </c>
      <c r="AB914">
        <v>0.10874238265176529</v>
      </c>
      <c r="AC914">
        <v>0</v>
      </c>
      <c r="AD914">
        <v>0.23110201790416632</v>
      </c>
      <c r="AE914">
        <v>1.4086798941231535E-2</v>
      </c>
      <c r="AF914">
        <v>6.5095897987803381E-2</v>
      </c>
      <c r="AG914">
        <v>0</v>
      </c>
      <c r="AH914">
        <v>0</v>
      </c>
      <c r="AL914">
        <f t="shared" si="58"/>
        <v>0.85669825137531586</v>
      </c>
      <c r="AM914">
        <f t="shared" si="59"/>
        <v>1.0001146992473918E-3</v>
      </c>
      <c r="AN914">
        <f t="shared" si="57"/>
        <v>1.7602018706754097E-2</v>
      </c>
      <c r="AO914">
        <f t="shared" si="60"/>
        <v>0.12282918159299683</v>
      </c>
    </row>
    <row r="915" spans="1:41" x14ac:dyDescent="0.25">
      <c r="A915" s="2">
        <v>1032</v>
      </c>
      <c r="B915" t="s">
        <v>73</v>
      </c>
      <c r="C915">
        <v>826.98632525282892</v>
      </c>
      <c r="D915">
        <v>701.31225892846794</v>
      </c>
      <c r="E915">
        <v>7.0842272831053732</v>
      </c>
      <c r="F915">
        <v>0.31005069380106604</v>
      </c>
      <c r="G915">
        <v>0.64152226886901476</v>
      </c>
      <c r="H915">
        <v>0.15060866593398375</v>
      </c>
      <c r="I915">
        <v>0.31159653059352149</v>
      </c>
      <c r="J915">
        <v>0.25660888546422322</v>
      </c>
      <c r="K915">
        <v>0.53022201981222183</v>
      </c>
      <c r="L915">
        <v>5.0290489743464182</v>
      </c>
      <c r="M915">
        <v>10.400390160474148</v>
      </c>
      <c r="N915">
        <v>3.4825494595746527</v>
      </c>
      <c r="O915">
        <v>0.56665960134867199</v>
      </c>
      <c r="P915">
        <v>1.171965166675496</v>
      </c>
      <c r="Q915">
        <v>14.683528659752143</v>
      </c>
      <c r="R915">
        <v>0</v>
      </c>
      <c r="S915">
        <v>1.476083490354587</v>
      </c>
      <c r="T915">
        <v>5.7416797356683843E-3</v>
      </c>
      <c r="U915">
        <v>0.23342135566077185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6.1166899593784985</v>
      </c>
      <c r="AB915">
        <v>0.82698632525282889</v>
      </c>
      <c r="AC915">
        <v>72.396165144227751</v>
      </c>
      <c r="AD915">
        <v>0</v>
      </c>
      <c r="AE915">
        <v>0</v>
      </c>
      <c r="AF915">
        <v>0</v>
      </c>
      <c r="AG915">
        <v>0</v>
      </c>
      <c r="AH915">
        <v>0</v>
      </c>
      <c r="AL915">
        <f t="shared" si="58"/>
        <v>0.85660000000000014</v>
      </c>
      <c r="AM915">
        <f t="shared" si="59"/>
        <v>1E-3</v>
      </c>
      <c r="AN915">
        <f t="shared" si="57"/>
        <v>8.3963616720125148E-3</v>
      </c>
      <c r="AO915">
        <f t="shared" si="60"/>
        <v>0.82698632525282889</v>
      </c>
    </row>
    <row r="916" spans="1:41" x14ac:dyDescent="0.25">
      <c r="A916" s="2">
        <v>1033</v>
      </c>
      <c r="B916" t="s">
        <v>73</v>
      </c>
      <c r="C916">
        <v>24618.009648170111</v>
      </c>
      <c r="D916">
        <v>20876.909075136839</v>
      </c>
      <c r="E916">
        <v>210.87798948568445</v>
      </c>
      <c r="F916">
        <v>16.087292958655482</v>
      </c>
      <c r="G916">
        <v>33.268801169787771</v>
      </c>
      <c r="H916">
        <v>7.812762344856476</v>
      </c>
      <c r="I916">
        <v>16.157429842349124</v>
      </c>
      <c r="J916">
        <v>13.298845467857888</v>
      </c>
      <c r="K916">
        <v>27.503386758549834</v>
      </c>
      <c r="L916">
        <v>260.81636313378846</v>
      </c>
      <c r="M916">
        <v>539.38142010550541</v>
      </c>
      <c r="N916">
        <v>180.61706641542889</v>
      </c>
      <c r="O916">
        <v>29.390193392471197</v>
      </c>
      <c r="P916">
        <v>60.781109907525163</v>
      </c>
      <c r="Q916">
        <v>1475.4808169318821</v>
      </c>
      <c r="R916">
        <v>0</v>
      </c>
      <c r="S916">
        <v>148.32325425108652</v>
      </c>
      <c r="T916">
        <v>0.29879122879101244</v>
      </c>
      <c r="U916">
        <v>12.111383025802581</v>
      </c>
      <c r="V916">
        <v>0</v>
      </c>
      <c r="W916">
        <v>0</v>
      </c>
      <c r="X916">
        <v>0</v>
      </c>
      <c r="Y916">
        <v>233.73062488023339</v>
      </c>
      <c r="Z916">
        <v>0</v>
      </c>
      <c r="AA916">
        <v>408.65896015962392</v>
      </c>
      <c r="AB916">
        <v>24.618009648170116</v>
      </c>
      <c r="AC916">
        <v>2.6873816884352211</v>
      </c>
      <c r="AD916">
        <v>0</v>
      </c>
      <c r="AE916">
        <v>0</v>
      </c>
      <c r="AF916">
        <v>0</v>
      </c>
      <c r="AG916">
        <v>0</v>
      </c>
      <c r="AH916">
        <v>39.198690236793531</v>
      </c>
      <c r="AL916">
        <f t="shared" si="58"/>
        <v>0.85660000000000025</v>
      </c>
      <c r="AM916">
        <f t="shared" si="59"/>
        <v>1.0000000000000002E-3</v>
      </c>
      <c r="AN916">
        <f t="shared" si="57"/>
        <v>1.7600000000000005E-2</v>
      </c>
      <c r="AO916">
        <f t="shared" si="60"/>
        <v>24.618009648170116</v>
      </c>
    </row>
    <row r="917" spans="1:41" x14ac:dyDescent="0.25">
      <c r="A917" s="2">
        <v>1034</v>
      </c>
      <c r="B917" t="s">
        <v>73</v>
      </c>
      <c r="C917">
        <v>52.893139216996929</v>
      </c>
      <c r="D917">
        <v>49.344840024645968</v>
      </c>
      <c r="E917">
        <v>0.49843281755088659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2.7739290080885239</v>
      </c>
      <c r="R917">
        <v>0</v>
      </c>
      <c r="S917">
        <v>0.2759373667115515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L917">
        <f t="shared" si="58"/>
        <v>0.942339093123442</v>
      </c>
      <c r="AM917">
        <f t="shared" si="59"/>
        <v>0</v>
      </c>
      <c r="AN917">
        <f t="shared" si="57"/>
        <v>0</v>
      </c>
      <c r="AO917">
        <f t="shared" si="60"/>
        <v>0</v>
      </c>
    </row>
    <row r="918" spans="1:41" x14ac:dyDescent="0.25">
      <c r="A918" s="2">
        <v>1035</v>
      </c>
      <c r="B918" t="s">
        <v>73</v>
      </c>
      <c r="C918">
        <v>441.49146839836197</v>
      </c>
      <c r="D918">
        <v>374.39977702108484</v>
      </c>
      <c r="E918">
        <v>3.7818148089521482</v>
      </c>
      <c r="F918">
        <v>0.45678102312437546</v>
      </c>
      <c r="G918">
        <v>0.94464100340789614</v>
      </c>
      <c r="H918">
        <v>0.22183579951503607</v>
      </c>
      <c r="I918">
        <v>0.4587734765613275</v>
      </c>
      <c r="J918">
        <v>0.37761710807501364</v>
      </c>
      <c r="K918">
        <v>0.78092695615062935</v>
      </c>
      <c r="L918">
        <v>7.4056203026090763</v>
      </c>
      <c r="M918">
        <v>15.315199197182405</v>
      </c>
      <c r="N918">
        <v>5.1284375537721534</v>
      </c>
      <c r="O918">
        <v>0.83451446324828693</v>
      </c>
      <c r="P918">
        <v>1.7258146920644919</v>
      </c>
      <c r="Q918">
        <v>16.146606664400519</v>
      </c>
      <c r="R918">
        <v>0</v>
      </c>
      <c r="S918">
        <v>1.6231454282612026</v>
      </c>
      <c r="T918">
        <v>8.4820118088725707E-3</v>
      </c>
      <c r="U918">
        <v>0.34388924935313769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7.3287583754128098</v>
      </c>
      <c r="AB918">
        <v>0.44149146839836206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3.7673417949795214</v>
      </c>
      <c r="AL918">
        <f t="shared" si="58"/>
        <v>0.85660000000000036</v>
      </c>
      <c r="AM918">
        <f t="shared" si="59"/>
        <v>1.0000000000000002E-3</v>
      </c>
      <c r="AN918">
        <f t="shared" si="57"/>
        <v>1.7600000000000001E-2</v>
      </c>
      <c r="AO918">
        <f t="shared" si="60"/>
        <v>0.44149146839836206</v>
      </c>
    </row>
    <row r="919" spans="1:41" x14ac:dyDescent="0.25">
      <c r="A919" s="2">
        <v>1036</v>
      </c>
      <c r="B919" t="s">
        <v>183</v>
      </c>
      <c r="C919">
        <v>106.4812248975946</v>
      </c>
      <c r="D919">
        <v>90.299709093785538</v>
      </c>
      <c r="E919">
        <v>0.91210815349399366</v>
      </c>
      <c r="F919">
        <v>2.9020352644424135E-2</v>
      </c>
      <c r="G919">
        <v>0.37141859243725145</v>
      </c>
      <c r="H919">
        <v>0.25456009948271552</v>
      </c>
      <c r="I919">
        <v>3.2580477381984405</v>
      </c>
      <c r="J919">
        <v>1.5227185316547525E-2</v>
      </c>
      <c r="K919">
        <v>0.1948885439315711</v>
      </c>
      <c r="L919">
        <v>0.1446620970831976</v>
      </c>
      <c r="M919">
        <v>1.8514693582209851</v>
      </c>
      <c r="N919">
        <v>0.44527954371569428</v>
      </c>
      <c r="O919">
        <v>4.0546184589611171E-2</v>
      </c>
      <c r="P919">
        <v>0.51894873009892128</v>
      </c>
      <c r="Q919">
        <v>5.811899556378723</v>
      </c>
      <c r="R919">
        <v>0</v>
      </c>
      <c r="S919">
        <v>0.43430672961954725</v>
      </c>
      <c r="T919">
        <v>2.6354253128161088E-3</v>
      </c>
      <c r="U919">
        <v>2.2427955086952993E-2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1.7675883333000701</v>
      </c>
      <c r="AB919">
        <v>0.1064812248975946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L919">
        <f t="shared" si="58"/>
        <v>0.85659999999999992</v>
      </c>
      <c r="AM919">
        <f t="shared" si="59"/>
        <v>1E-3</v>
      </c>
      <c r="AN919">
        <f t="shared" si="57"/>
        <v>1.7599999999999998E-2</v>
      </c>
      <c r="AO919">
        <f t="shared" si="60"/>
        <v>0.1064812248975946</v>
      </c>
    </row>
    <row r="920" spans="1:41" x14ac:dyDescent="0.25">
      <c r="A920" s="2">
        <v>1037</v>
      </c>
      <c r="B920" t="s">
        <v>183</v>
      </c>
      <c r="C920">
        <v>0.35789303236228071</v>
      </c>
      <c r="D920">
        <v>0.27591405436937666</v>
      </c>
      <c r="E920">
        <v>3.0657117152152965E-2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4.5022943471174907E-2</v>
      </c>
      <c r="Z920">
        <v>0</v>
      </c>
      <c r="AA920">
        <v>5.9410243372138589E-3</v>
      </c>
      <c r="AB920">
        <v>3.5789303236228063E-4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L920">
        <f t="shared" si="58"/>
        <v>0.85659999999999992</v>
      </c>
      <c r="AM920">
        <f t="shared" si="59"/>
        <v>9.999999999999998E-4</v>
      </c>
      <c r="AN920">
        <f t="shared" si="57"/>
        <v>1.7599999999999998E-2</v>
      </c>
      <c r="AO920">
        <f t="shared" si="60"/>
        <v>3.5789303236228063E-4</v>
      </c>
    </row>
    <row r="921" spans="1:41" x14ac:dyDescent="0.25">
      <c r="A921" s="2">
        <v>1038</v>
      </c>
      <c r="B921" t="s">
        <v>183</v>
      </c>
      <c r="C921">
        <v>3.3383710786417242</v>
      </c>
      <c r="D921">
        <v>2.5736837993680513</v>
      </c>
      <c r="E921">
        <v>0.28596486659645015</v>
      </c>
      <c r="F921">
        <v>1.9432498440395064E-3</v>
      </c>
      <c r="G921">
        <v>2.4871109229547741E-2</v>
      </c>
      <c r="H921">
        <v>1.7045928121424619E-2</v>
      </c>
      <c r="I921">
        <v>0.21816551736144937</v>
      </c>
      <c r="J921">
        <v>1.0196641987450651E-3</v>
      </c>
      <c r="K921">
        <v>1.3050051554312159E-2</v>
      </c>
      <c r="L921">
        <v>9.6867943352234136E-3</v>
      </c>
      <c r="M921">
        <v>0.1239782450017872</v>
      </c>
      <c r="N921">
        <v>2.9816886237304416E-2</v>
      </c>
      <c r="O921">
        <v>2.7151158046646419E-3</v>
      </c>
      <c r="P921">
        <v>3.4749841662085751E-2</v>
      </c>
      <c r="Q921">
        <v>0</v>
      </c>
      <c r="R921">
        <v>0</v>
      </c>
      <c r="S921">
        <v>0</v>
      </c>
      <c r="T921">
        <v>1.7641381225187526E-4</v>
      </c>
      <c r="U921">
        <v>1.5018026945874756E-3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1.7928198001663997E-6</v>
      </c>
      <c r="AD921">
        <v>0</v>
      </c>
      <c r="AE921">
        <v>0</v>
      </c>
      <c r="AF921">
        <v>0</v>
      </c>
      <c r="AG921">
        <v>0</v>
      </c>
      <c r="AH921">
        <v>0</v>
      </c>
      <c r="AL921">
        <f t="shared" si="58"/>
        <v>0.85660000000000014</v>
      </c>
      <c r="AM921">
        <f t="shared" si="59"/>
        <v>0</v>
      </c>
      <c r="AN921">
        <f t="shared" si="57"/>
        <v>0</v>
      </c>
      <c r="AO921">
        <f t="shared" si="60"/>
        <v>0</v>
      </c>
    </row>
    <row r="922" spans="1:41" x14ac:dyDescent="0.25">
      <c r="A922" s="2">
        <v>1039</v>
      </c>
      <c r="B922" t="s">
        <v>183</v>
      </c>
      <c r="C922">
        <v>34.724476658202853</v>
      </c>
      <c r="D922">
        <v>29.447536505038183</v>
      </c>
      <c r="E922">
        <v>0.29745020037838515</v>
      </c>
      <c r="F922">
        <v>7.2693966425763515E-3</v>
      </c>
      <c r="G922">
        <v>9.3035194195933646E-2</v>
      </c>
      <c r="H922">
        <v>6.3763589097168297E-2</v>
      </c>
      <c r="I922">
        <v>0.81609054392395397</v>
      </c>
      <c r="J922">
        <v>3.8142324958578594E-3</v>
      </c>
      <c r="K922">
        <v>4.8816500350494216E-2</v>
      </c>
      <c r="L922">
        <v>3.6235209289792167E-2</v>
      </c>
      <c r="M922">
        <v>0.4637651451044999</v>
      </c>
      <c r="N922">
        <v>0.11153647466516389</v>
      </c>
      <c r="O922">
        <v>1.0156422577299087E-2</v>
      </c>
      <c r="P922">
        <v>0.12998853381343708</v>
      </c>
      <c r="Q922">
        <v>2.2575041361496808</v>
      </c>
      <c r="R922">
        <v>0</v>
      </c>
      <c r="S922">
        <v>0.16869761685975163</v>
      </c>
      <c r="T922">
        <v>6.5964336383318441E-4</v>
      </c>
      <c r="U922">
        <v>5.6176822365352564E-3</v>
      </c>
      <c r="V922">
        <v>0</v>
      </c>
      <c r="W922">
        <v>0</v>
      </c>
      <c r="X922">
        <v>0</v>
      </c>
      <c r="Y922">
        <v>0.15138884283594098</v>
      </c>
      <c r="Z922">
        <v>0</v>
      </c>
      <c r="AA922">
        <v>0.57642631252616738</v>
      </c>
      <c r="AB922">
        <v>3.4724476658202851E-2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L922">
        <f t="shared" si="58"/>
        <v>0.85660000000000014</v>
      </c>
      <c r="AM922">
        <f t="shared" si="59"/>
        <v>1E-3</v>
      </c>
      <c r="AN922">
        <f t="shared" si="57"/>
        <v>1.7600000000000001E-2</v>
      </c>
      <c r="AO922">
        <f t="shared" si="60"/>
        <v>3.4724476658202851E-2</v>
      </c>
    </row>
    <row r="923" spans="1:41" x14ac:dyDescent="0.25">
      <c r="A923" s="2">
        <v>1040</v>
      </c>
      <c r="B923" t="s">
        <v>183</v>
      </c>
      <c r="C923">
        <v>12469.790936285619</v>
      </c>
      <c r="D923">
        <v>10574.806492226939</v>
      </c>
      <c r="E923">
        <v>106.81642379532417</v>
      </c>
      <c r="F923">
        <v>4.2032445236680127</v>
      </c>
      <c r="G923">
        <v>53.796718287158065</v>
      </c>
      <c r="H923">
        <v>36.870696327428107</v>
      </c>
      <c r="I923">
        <v>471.89654504069927</v>
      </c>
      <c r="J923">
        <v>2.2055638772204746</v>
      </c>
      <c r="K923">
        <v>28.227528797551088</v>
      </c>
      <c r="L923">
        <v>20.952677151832738</v>
      </c>
      <c r="M923">
        <v>268.1675447006732</v>
      </c>
      <c r="N923">
        <v>64.494563422232133</v>
      </c>
      <c r="O923">
        <v>5.8728567357075452</v>
      </c>
      <c r="P923">
        <v>75.164569783684627</v>
      </c>
      <c r="Q923">
        <v>364.65661458320665</v>
      </c>
      <c r="R923">
        <v>0</v>
      </c>
      <c r="S923">
        <v>27.249948603413056</v>
      </c>
      <c r="T923">
        <v>0.3816155033313226</v>
      </c>
      <c r="U923">
        <v>3.2484320628131389</v>
      </c>
      <c r="V923">
        <v>0</v>
      </c>
      <c r="W923">
        <v>0</v>
      </c>
      <c r="X923">
        <v>0</v>
      </c>
      <c r="Y923">
        <v>137.57237970009771</v>
      </c>
      <c r="Z923">
        <v>0</v>
      </c>
      <c r="AA923">
        <v>206.99852954234129</v>
      </c>
      <c r="AB923">
        <v>12.469790936285619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3.7382006840140667</v>
      </c>
      <c r="AL923">
        <f t="shared" si="58"/>
        <v>0.85660000000000014</v>
      </c>
      <c r="AM923">
        <f t="shared" si="59"/>
        <v>1E-3</v>
      </c>
      <c r="AN923">
        <f t="shared" si="57"/>
        <v>1.7600000000000001E-2</v>
      </c>
      <c r="AO923">
        <f t="shared" si="60"/>
        <v>12.469790936285619</v>
      </c>
    </row>
    <row r="924" spans="1:41" x14ac:dyDescent="0.25">
      <c r="A924" s="2">
        <v>1041</v>
      </c>
      <c r="B924" t="s">
        <v>183</v>
      </c>
      <c r="C924">
        <v>146.50319433681273</v>
      </c>
      <c r="D924">
        <v>129.01077355549728</v>
      </c>
      <c r="E924">
        <v>1.302983646008441</v>
      </c>
      <c r="F924">
        <v>3.9498994584583849E-2</v>
      </c>
      <c r="G924">
        <v>0.5114080590003488</v>
      </c>
      <c r="H924">
        <v>0.35133317160322397</v>
      </c>
      <c r="I924">
        <v>4.4904123419898285</v>
      </c>
      <c r="J924">
        <v>2.1828392318543503E-2</v>
      </c>
      <c r="K924">
        <v>0.26817738094763333</v>
      </c>
      <c r="L924">
        <v>0.19957387262668344</v>
      </c>
      <c r="M924">
        <v>2.5518429028183363</v>
      </c>
      <c r="N924">
        <v>0.61327384824232845</v>
      </c>
      <c r="O924">
        <v>5.6130152715701973E-2</v>
      </c>
      <c r="P924">
        <v>0.71513973103456074</v>
      </c>
      <c r="Q924">
        <v>3.4965934739839466</v>
      </c>
      <c r="R924">
        <v>0</v>
      </c>
      <c r="S924">
        <v>0.26146683375565183</v>
      </c>
      <c r="T924">
        <v>3.1183417597919288E-3</v>
      </c>
      <c r="U924">
        <v>3.1183417597919181E-2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2.4319530259910906</v>
      </c>
      <c r="AB924">
        <v>0.14650319433681269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L924">
        <f t="shared" si="58"/>
        <v>0.88949430619180025</v>
      </c>
      <c r="AM924">
        <f t="shared" si="59"/>
        <v>9.999999999999998E-4</v>
      </c>
      <c r="AN924">
        <f t="shared" si="57"/>
        <v>1.7599999999999998E-2</v>
      </c>
      <c r="AO924">
        <f t="shared" si="60"/>
        <v>0.14650319433681269</v>
      </c>
    </row>
    <row r="925" spans="1:41" x14ac:dyDescent="0.25">
      <c r="A925" s="2">
        <v>1042</v>
      </c>
      <c r="B925" t="s">
        <v>183</v>
      </c>
      <c r="C925">
        <v>4.1108213437940515</v>
      </c>
      <c r="D925">
        <v>3.169196606784586</v>
      </c>
      <c r="E925">
        <v>0.35213295630939845</v>
      </c>
      <c r="F925">
        <v>1.9929044499732724E-3</v>
      </c>
      <c r="G925">
        <v>2.5506894249391857E-2</v>
      </c>
      <c r="H925">
        <v>1.7481653602514996E-2</v>
      </c>
      <c r="I925">
        <v>0.22374237373344316</v>
      </c>
      <c r="J925">
        <v>1.0457353519033592E-3</v>
      </c>
      <c r="K925">
        <v>1.338363676320675E-2</v>
      </c>
      <c r="L925">
        <v>9.9344124020088187E-3</v>
      </c>
      <c r="M925">
        <v>0.12714745588989543</v>
      </c>
      <c r="N925">
        <v>3.057906562666475E-2</v>
      </c>
      <c r="O925">
        <v>2.7845104239441359E-3</v>
      </c>
      <c r="P925">
        <v>3.5638142120806363E-2</v>
      </c>
      <c r="Q925">
        <v>9.1251340636928011E-2</v>
      </c>
      <c r="R925">
        <v>0</v>
      </c>
      <c r="S925">
        <v>6.8189886061140008E-3</v>
      </c>
      <c r="T925">
        <v>1.8091158454896218E-4</v>
      </c>
      <c r="U925">
        <v>1.5402039031094921E-3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4.6355135561347056E-4</v>
      </c>
      <c r="AD925">
        <v>0</v>
      </c>
      <c r="AE925">
        <v>0</v>
      </c>
      <c r="AF925">
        <v>0</v>
      </c>
      <c r="AG925">
        <v>0</v>
      </c>
      <c r="AH925">
        <v>0</v>
      </c>
      <c r="AL925">
        <f t="shared" si="58"/>
        <v>0.85660000000000003</v>
      </c>
      <c r="AM925">
        <f t="shared" si="59"/>
        <v>0</v>
      </c>
      <c r="AN925">
        <f t="shared" si="57"/>
        <v>0</v>
      </c>
      <c r="AO925">
        <f t="shared" si="60"/>
        <v>0</v>
      </c>
    </row>
    <row r="926" spans="1:41" x14ac:dyDescent="0.25">
      <c r="A926" s="2">
        <v>1043</v>
      </c>
      <c r="B926" t="s">
        <v>46</v>
      </c>
      <c r="C926">
        <v>87.531550889667216</v>
      </c>
      <c r="D926">
        <v>74.229732411135217</v>
      </c>
      <c r="E926">
        <v>0.74979408095371103</v>
      </c>
      <c r="F926">
        <v>0.51136877147793314</v>
      </c>
      <c r="G926">
        <v>0.60673665809061472</v>
      </c>
      <c r="H926">
        <v>8.1150052029287448E-2</v>
      </c>
      <c r="I926">
        <v>9.6281718901443866E-2</v>
      </c>
      <c r="J926">
        <v>3.0274238664226485E-2</v>
      </c>
      <c r="K926">
        <v>3.5920804014521399E-2</v>
      </c>
      <c r="L926">
        <v>0.93666066991943975</v>
      </c>
      <c r="M926">
        <v>1.1113421982381131</v>
      </c>
      <c r="N926">
        <v>0.50994022696924735</v>
      </c>
      <c r="O926">
        <v>0.66103661630855615</v>
      </c>
      <c r="P926">
        <v>0.78431673593217144</v>
      </c>
      <c r="Q926">
        <v>2.3710406705769853</v>
      </c>
      <c r="R926">
        <v>2.8132267912473252</v>
      </c>
      <c r="S926">
        <v>0</v>
      </c>
      <c r="T926">
        <v>3.9933816723722133E-3</v>
      </c>
      <c r="U926">
        <v>2.8389868503150572E-2</v>
      </c>
      <c r="V926">
        <v>0</v>
      </c>
      <c r="W926">
        <v>7.0191881402178011E-2</v>
      </c>
      <c r="X926">
        <v>1.5973233804172038E-2</v>
      </c>
      <c r="Y926">
        <v>6.520792252201938E-4</v>
      </c>
      <c r="Z926">
        <v>1.3097332101164493E-2</v>
      </c>
      <c r="AA926">
        <v>0.89818995159185133</v>
      </c>
      <c r="AB926">
        <v>7.1558317085495163E-2</v>
      </c>
      <c r="AC926">
        <v>0.90068219982280162</v>
      </c>
      <c r="AD926">
        <v>0</v>
      </c>
      <c r="AE926">
        <v>0</v>
      </c>
      <c r="AF926">
        <v>0</v>
      </c>
      <c r="AG926">
        <v>0</v>
      </c>
      <c r="AH926">
        <v>0</v>
      </c>
      <c r="AL926">
        <f t="shared" si="58"/>
        <v>0.85659999999999981</v>
      </c>
      <c r="AM926">
        <f t="shared" si="59"/>
        <v>9.999999999999998E-4</v>
      </c>
      <c r="AN926">
        <f t="shared" si="57"/>
        <v>1.2063231750739416E-2</v>
      </c>
      <c r="AO926">
        <f t="shared" si="60"/>
        <v>8.7531550889667201E-2</v>
      </c>
    </row>
    <row r="927" spans="1:41" x14ac:dyDescent="0.25">
      <c r="A927" s="2">
        <v>1044</v>
      </c>
      <c r="B927" t="s">
        <v>46</v>
      </c>
      <c r="C927">
        <v>12256.910005729973</v>
      </c>
      <c r="D927">
        <v>10394.276268300511</v>
      </c>
      <c r="E927">
        <v>104.99284260778518</v>
      </c>
      <c r="F927">
        <v>80.465835592849032</v>
      </c>
      <c r="G927">
        <v>95.472043417678549</v>
      </c>
      <c r="H927">
        <v>12.769037628224645</v>
      </c>
      <c r="I927">
        <v>15.150345786218143</v>
      </c>
      <c r="J927">
        <v>4.7637827139560907</v>
      </c>
      <c r="K927">
        <v>5.6524007093713236</v>
      </c>
      <c r="L927">
        <v>147.38689401122835</v>
      </c>
      <c r="M927">
        <v>174.873634739984</v>
      </c>
      <c r="N927">
        <v>80.24076113411239</v>
      </c>
      <c r="O927">
        <v>104.01652777481989</v>
      </c>
      <c r="P927">
        <v>123.41497846189976</v>
      </c>
      <c r="Q927">
        <v>348.57986560760457</v>
      </c>
      <c r="R927">
        <v>413.58810222500841</v>
      </c>
      <c r="S927">
        <v>0</v>
      </c>
      <c r="T927">
        <v>0.62832955983976824</v>
      </c>
      <c r="U927">
        <v>4.4673438712586941</v>
      </c>
      <c r="V927">
        <v>0</v>
      </c>
      <c r="W927">
        <v>0.18127449181985938</v>
      </c>
      <c r="X927">
        <v>2.2144372740016467E-2</v>
      </c>
      <c r="Y927">
        <v>0</v>
      </c>
      <c r="Z927">
        <v>0</v>
      </c>
      <c r="AA927">
        <v>121.45390547084229</v>
      </c>
      <c r="AB927">
        <v>12.234765632989957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12.278921619231463</v>
      </c>
      <c r="AL927">
        <f t="shared" si="58"/>
        <v>0.85660000000000014</v>
      </c>
      <c r="AM927">
        <f t="shared" si="59"/>
        <v>1E-3</v>
      </c>
      <c r="AN927">
        <f t="shared" si="57"/>
        <v>1.092380460538578E-2</v>
      </c>
      <c r="AO927">
        <f t="shared" si="60"/>
        <v>12.256910005729972</v>
      </c>
    </row>
    <row r="928" spans="1:41" x14ac:dyDescent="0.25">
      <c r="A928" s="2">
        <v>1045</v>
      </c>
      <c r="B928" t="s">
        <v>46</v>
      </c>
      <c r="C928">
        <v>8410.0213453933575</v>
      </c>
      <c r="D928">
        <v>7459.3917124633617</v>
      </c>
      <c r="E928">
        <v>75.347453438761207</v>
      </c>
      <c r="F928">
        <v>0.19015441941678637</v>
      </c>
      <c r="G928">
        <v>1.5147064399286125</v>
      </c>
      <c r="H928">
        <v>3.3052592925505636E-2</v>
      </c>
      <c r="I928">
        <v>0.26278851659290897</v>
      </c>
      <c r="J928">
        <v>3.7949273358913883E-2</v>
      </c>
      <c r="K928">
        <v>0.30277807346574298</v>
      </c>
      <c r="L928">
        <v>3.7781970110772432</v>
      </c>
      <c r="M928">
        <v>30.092753631861743</v>
      </c>
      <c r="N928">
        <v>4.6547026046289677</v>
      </c>
      <c r="O928">
        <v>0.23463260410081155</v>
      </c>
      <c r="P928">
        <v>1.8693076942450912</v>
      </c>
      <c r="Q928">
        <v>197.05070258968681</v>
      </c>
      <c r="R928">
        <v>0</v>
      </c>
      <c r="S928">
        <v>19.906945456077217</v>
      </c>
      <c r="T928">
        <v>2.652368568096132E-2</v>
      </c>
      <c r="U928">
        <v>0.41907423375918668</v>
      </c>
      <c r="V928">
        <v>0</v>
      </c>
      <c r="W928">
        <v>0</v>
      </c>
      <c r="X928">
        <v>0</v>
      </c>
      <c r="Y928">
        <v>20.777551666076437</v>
      </c>
      <c r="Z928">
        <v>0</v>
      </c>
      <c r="AA928">
        <v>77.827207036933842</v>
      </c>
      <c r="AB928">
        <v>8.4100213453933552</v>
      </c>
      <c r="AC928">
        <v>492.8994967405697</v>
      </c>
      <c r="AD928">
        <v>0</v>
      </c>
      <c r="AE928">
        <v>0</v>
      </c>
      <c r="AF928">
        <v>0</v>
      </c>
      <c r="AG928">
        <v>0</v>
      </c>
      <c r="AH928">
        <v>14.993633875452863</v>
      </c>
      <c r="AL928">
        <f t="shared" si="58"/>
        <v>0.8959239051193757</v>
      </c>
      <c r="AM928">
        <f t="shared" si="59"/>
        <v>9.999999999999998E-4</v>
      </c>
      <c r="AN928">
        <f t="shared" si="57"/>
        <v>1.0254103389352775E-2</v>
      </c>
      <c r="AO928">
        <f t="shared" si="60"/>
        <v>8.4100213453933552</v>
      </c>
    </row>
    <row r="929" spans="1:41" x14ac:dyDescent="0.25">
      <c r="A929" s="2">
        <v>1046</v>
      </c>
      <c r="B929" t="s">
        <v>46</v>
      </c>
      <c r="C929">
        <v>1412.2648588794034</v>
      </c>
      <c r="D929">
        <v>1197.6488863606976</v>
      </c>
      <c r="E929">
        <v>12.097191755399171</v>
      </c>
      <c r="F929">
        <v>7.428023325522159</v>
      </c>
      <c r="G929">
        <v>8.8126182906952444</v>
      </c>
      <c r="H929">
        <v>1.1787639173565774</v>
      </c>
      <c r="I929">
        <v>1.397935866420452</v>
      </c>
      <c r="J929">
        <v>0.43929681964541806</v>
      </c>
      <c r="K929">
        <v>0.52220097262419252</v>
      </c>
      <c r="L929">
        <v>13.604860507760591</v>
      </c>
      <c r="M929">
        <v>16.142491462234705</v>
      </c>
      <c r="N929">
        <v>7.406105844739316</v>
      </c>
      <c r="O929">
        <v>9.6016372120330402</v>
      </c>
      <c r="P929">
        <v>11.392176743733129</v>
      </c>
      <c r="Q929">
        <v>31.775168959594971</v>
      </c>
      <c r="R929">
        <v>37.701385972135576</v>
      </c>
      <c r="S929">
        <v>0</v>
      </c>
      <c r="T929">
        <v>5.8128213530731714E-2</v>
      </c>
      <c r="U929">
        <v>0.41261501715068549</v>
      </c>
      <c r="V929">
        <v>0</v>
      </c>
      <c r="W929">
        <v>2.0037847184641772E-2</v>
      </c>
      <c r="X929">
        <v>0.95577519830243096</v>
      </c>
      <c r="Y929">
        <v>0</v>
      </c>
      <c r="Z929">
        <v>0</v>
      </c>
      <c r="AA929">
        <v>2.0037847184641772E-2</v>
      </c>
      <c r="AB929">
        <v>0.45648966057697193</v>
      </c>
      <c r="AC929">
        <v>16.106279491641768</v>
      </c>
      <c r="AD929">
        <v>0</v>
      </c>
      <c r="AE929">
        <v>0</v>
      </c>
      <c r="AF929">
        <v>0</v>
      </c>
      <c r="AG929">
        <v>0</v>
      </c>
      <c r="AH929">
        <v>37.086751593239057</v>
      </c>
      <c r="AL929">
        <f t="shared" si="58"/>
        <v>0.85659999999999981</v>
      </c>
      <c r="AM929">
        <f t="shared" si="59"/>
        <v>9.9999999999999959E-4</v>
      </c>
      <c r="AN929">
        <f t="shared" ref="AN929:AN992" si="61">(SUM(AA929:AB929,AD929:AE929,W929:X929))/C929</f>
        <v>1.0283768969519514E-3</v>
      </c>
      <c r="AO929">
        <f t="shared" si="60"/>
        <v>1.4122648588794029</v>
      </c>
    </row>
    <row r="930" spans="1:41" x14ac:dyDescent="0.25">
      <c r="A930" s="2">
        <v>1047</v>
      </c>
      <c r="B930" t="s">
        <v>46</v>
      </c>
      <c r="C930">
        <v>6061.6903028775514</v>
      </c>
      <c r="D930">
        <v>5140.5191508787466</v>
      </c>
      <c r="E930">
        <v>51.924762566164908</v>
      </c>
      <c r="F930">
        <v>0.42941828586434838</v>
      </c>
      <c r="G930">
        <v>3.4222126194832687</v>
      </c>
      <c r="H930">
        <v>7.4805582037762094E-2</v>
      </c>
      <c r="I930">
        <v>0.59330534150560932</v>
      </c>
      <c r="J930">
        <v>8.5655252318474304E-2</v>
      </c>
      <c r="K930">
        <v>0.68409990291022127</v>
      </c>
      <c r="L930">
        <v>8.5352598070109167</v>
      </c>
      <c r="M930">
        <v>67.978287848117191</v>
      </c>
      <c r="N930">
        <v>10.515038073613368</v>
      </c>
      <c r="O930">
        <v>0.52992044188454768</v>
      </c>
      <c r="P930">
        <v>4.2228036577805401</v>
      </c>
      <c r="Q930">
        <v>232.21645437772131</v>
      </c>
      <c r="R930">
        <v>0</v>
      </c>
      <c r="S930">
        <v>23.459661831868051</v>
      </c>
      <c r="T930">
        <v>5.9958672625687187E-2</v>
      </c>
      <c r="U930">
        <v>0.94620495753108247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12.05410296043585</v>
      </c>
      <c r="AB930">
        <v>6.0616903028775528</v>
      </c>
      <c r="AC930">
        <v>489.12567170431157</v>
      </c>
      <c r="AD930">
        <v>0</v>
      </c>
      <c r="AE930">
        <v>0</v>
      </c>
      <c r="AF930">
        <v>0</v>
      </c>
      <c r="AG930">
        <v>0</v>
      </c>
      <c r="AH930">
        <v>8.2518378127431156</v>
      </c>
      <c r="AL930">
        <f t="shared" si="58"/>
        <v>0.85660000000000014</v>
      </c>
      <c r="AM930">
        <f t="shared" si="59"/>
        <v>1.0000000000000002E-3</v>
      </c>
      <c r="AN930">
        <f t="shared" si="61"/>
        <v>2.9885712331284287E-3</v>
      </c>
      <c r="AO930">
        <f t="shared" si="60"/>
        <v>6.0616903028775528</v>
      </c>
    </row>
    <row r="931" spans="1:41" x14ac:dyDescent="0.25">
      <c r="A931" s="2">
        <v>1048</v>
      </c>
      <c r="B931" t="s">
        <v>46</v>
      </c>
      <c r="C931">
        <v>58.401015151817504</v>
      </c>
      <c r="D931">
        <v>49.526043934659434</v>
      </c>
      <c r="E931">
        <v>0.50026564438743959</v>
      </c>
      <c r="F931">
        <v>3.1877954365962706E-3</v>
      </c>
      <c r="G931">
        <v>2.5397887122521834E-2</v>
      </c>
      <c r="H931">
        <v>5.5183681071861398E-4</v>
      </c>
      <c r="I931">
        <v>4.4066580273403886E-3</v>
      </c>
      <c r="J931">
        <v>6.3755906053105944E-4</v>
      </c>
      <c r="K931">
        <v>5.0763628947173463E-3</v>
      </c>
      <c r="L931">
        <v>6.3343365175982255E-2</v>
      </c>
      <c r="M931">
        <v>0.50450207069241049</v>
      </c>
      <c r="N931">
        <v>7.8034008467943755E-2</v>
      </c>
      <c r="O931">
        <v>3.9351858007070093E-3</v>
      </c>
      <c r="P931">
        <v>3.133683015430265E-2</v>
      </c>
      <c r="Q931">
        <v>3.7765129746987625</v>
      </c>
      <c r="R931">
        <v>0</v>
      </c>
      <c r="S931">
        <v>0.38152568181181212</v>
      </c>
      <c r="T931">
        <v>4.4468400515010591E-4</v>
      </c>
      <c r="U931">
        <v>7.0238646490495158E-3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3.4887888079620839</v>
      </c>
      <c r="AD931">
        <v>0</v>
      </c>
      <c r="AE931">
        <v>0</v>
      </c>
      <c r="AF931">
        <v>0</v>
      </c>
      <c r="AG931">
        <v>0</v>
      </c>
      <c r="AH931">
        <v>0</v>
      </c>
      <c r="AL931">
        <f t="shared" si="58"/>
        <v>0.85660000000000003</v>
      </c>
      <c r="AM931">
        <f t="shared" si="59"/>
        <v>0</v>
      </c>
      <c r="AN931">
        <f t="shared" si="61"/>
        <v>0</v>
      </c>
      <c r="AO931">
        <f t="shared" si="60"/>
        <v>0</v>
      </c>
    </row>
    <row r="932" spans="1:41" x14ac:dyDescent="0.25">
      <c r="A932" s="2">
        <v>1049</v>
      </c>
      <c r="B932" t="s">
        <v>46</v>
      </c>
      <c r="C932">
        <v>18.987796811268147</v>
      </c>
      <c r="D932">
        <v>18.797918994222556</v>
      </c>
      <c r="E932">
        <v>0.18987781704559034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L932">
        <f t="shared" si="58"/>
        <v>1</v>
      </c>
      <c r="AM932">
        <f t="shared" si="59"/>
        <v>0</v>
      </c>
      <c r="AN932">
        <f t="shared" si="61"/>
        <v>0</v>
      </c>
      <c r="AO932">
        <f t="shared" si="60"/>
        <v>0</v>
      </c>
    </row>
    <row r="933" spans="1:41" x14ac:dyDescent="0.25">
      <c r="A933" s="2">
        <v>1050</v>
      </c>
      <c r="B933" t="s">
        <v>278</v>
      </c>
      <c r="C933">
        <v>11.536209022894257</v>
      </c>
      <c r="D933">
        <v>11.420847552072006</v>
      </c>
      <c r="E933">
        <v>0.11536147082225078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L933">
        <f t="shared" si="58"/>
        <v>1</v>
      </c>
      <c r="AM933">
        <f t="shared" si="59"/>
        <v>0</v>
      </c>
      <c r="AN933">
        <f t="shared" si="61"/>
        <v>0</v>
      </c>
      <c r="AO933">
        <f t="shared" si="60"/>
        <v>0</v>
      </c>
    </row>
    <row r="934" spans="1:41" x14ac:dyDescent="0.25">
      <c r="A934" s="2">
        <v>1051</v>
      </c>
      <c r="B934" t="s">
        <v>278</v>
      </c>
      <c r="C934">
        <v>1.3323874394031019</v>
      </c>
      <c r="D934">
        <v>1.3190612021612977</v>
      </c>
      <c r="E934">
        <v>1.3326237241804172E-2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L934">
        <f t="shared" si="58"/>
        <v>1</v>
      </c>
      <c r="AM934">
        <f t="shared" si="59"/>
        <v>0</v>
      </c>
      <c r="AN934">
        <f t="shared" si="61"/>
        <v>0</v>
      </c>
      <c r="AO934">
        <f t="shared" si="60"/>
        <v>0</v>
      </c>
    </row>
    <row r="935" spans="1:41" x14ac:dyDescent="0.25">
      <c r="A935" s="2">
        <v>1052</v>
      </c>
      <c r="B935" t="s">
        <v>278</v>
      </c>
      <c r="C935">
        <v>7979.6444303245944</v>
      </c>
      <c r="D935">
        <v>6767.0097873341156</v>
      </c>
      <c r="E935">
        <v>68.353631681932157</v>
      </c>
      <c r="F935">
        <v>71.887657670114621</v>
      </c>
      <c r="G935">
        <v>85.29415281922256</v>
      </c>
      <c r="H935">
        <v>125.24693108191889</v>
      </c>
      <c r="I935">
        <v>148.60515923026617</v>
      </c>
      <c r="J935">
        <v>10.218035980000248</v>
      </c>
      <c r="K935">
        <v>12.123738327404601</v>
      </c>
      <c r="L935">
        <v>73.140289415409214</v>
      </c>
      <c r="M935">
        <v>86.780989002932515</v>
      </c>
      <c r="N935">
        <v>32.025627930803644</v>
      </c>
      <c r="O935">
        <v>46.554774750065121</v>
      </c>
      <c r="P935">
        <v>55.236839999868714</v>
      </c>
      <c r="Q935">
        <v>101.70598339787736</v>
      </c>
      <c r="R935">
        <v>120.67408193030562</v>
      </c>
      <c r="S935">
        <v>0</v>
      </c>
      <c r="T935">
        <v>0.39508945773509901</v>
      </c>
      <c r="U935">
        <v>2.2702783839217151</v>
      </c>
      <c r="V935">
        <v>0</v>
      </c>
      <c r="W935">
        <v>15.571628295217355</v>
      </c>
      <c r="X935">
        <v>0.9376741213548011</v>
      </c>
      <c r="Y935">
        <v>28.016651863021909</v>
      </c>
      <c r="Z935">
        <v>0</v>
      </c>
      <c r="AA935">
        <v>116.89046924817089</v>
      </c>
      <c r="AB935">
        <v>7.041970308969792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3.6629880939658714</v>
      </c>
      <c r="AL935">
        <f t="shared" si="58"/>
        <v>0.85660000000000003</v>
      </c>
      <c r="AM935">
        <f t="shared" si="59"/>
        <v>9.999999999999998E-4</v>
      </c>
      <c r="AN935">
        <f t="shared" si="61"/>
        <v>1.7599999999999998E-2</v>
      </c>
      <c r="AO935">
        <f t="shared" si="60"/>
        <v>7.9796444303245933</v>
      </c>
    </row>
    <row r="936" spans="1:41" x14ac:dyDescent="0.25">
      <c r="A936" s="2">
        <v>1053</v>
      </c>
      <c r="B936" t="s">
        <v>278</v>
      </c>
      <c r="C936">
        <v>14.923188489786289</v>
      </c>
      <c r="D936">
        <v>14.773954386221105</v>
      </c>
      <c r="E936">
        <v>0.14923410356518471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L936">
        <f t="shared" si="58"/>
        <v>1</v>
      </c>
      <c r="AM936">
        <f t="shared" si="59"/>
        <v>0</v>
      </c>
      <c r="AN936">
        <f t="shared" si="61"/>
        <v>0</v>
      </c>
      <c r="AO936">
        <f t="shared" si="60"/>
        <v>0</v>
      </c>
    </row>
    <row r="937" spans="1:41" x14ac:dyDescent="0.25">
      <c r="A937" s="2">
        <v>1054</v>
      </c>
      <c r="B937" t="s">
        <v>278</v>
      </c>
      <c r="C937">
        <v>1.1478084752745488</v>
      </c>
      <c r="D937">
        <v>1.1363299763512866</v>
      </c>
      <c r="E937">
        <v>1.1478498923262224E-2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L937">
        <f t="shared" si="58"/>
        <v>1</v>
      </c>
      <c r="AM937">
        <f t="shared" si="59"/>
        <v>0</v>
      </c>
      <c r="AN937">
        <f t="shared" si="61"/>
        <v>0</v>
      </c>
      <c r="AO937">
        <f t="shared" si="60"/>
        <v>0</v>
      </c>
    </row>
    <row r="938" spans="1:41" x14ac:dyDescent="0.25">
      <c r="A938" s="2">
        <v>1055</v>
      </c>
      <c r="B938" t="s">
        <v>278</v>
      </c>
      <c r="C938">
        <v>233.50571293367324</v>
      </c>
      <c r="D938">
        <v>230.5265465814384</v>
      </c>
      <c r="E938">
        <v>2.3283905994337188</v>
      </c>
      <c r="F938">
        <v>3.2106728638138432E-2</v>
      </c>
      <c r="G938">
        <v>3.8192317925288516E-2</v>
      </c>
      <c r="H938">
        <v>5.6029388924592305E-2</v>
      </c>
      <c r="I938">
        <v>6.641686449099625E-2</v>
      </c>
      <c r="J938">
        <v>4.5117300936731459E-3</v>
      </c>
      <c r="K938">
        <v>5.4560456727136743E-3</v>
      </c>
      <c r="L938">
        <v>3.2736274455977855E-2</v>
      </c>
      <c r="M938">
        <v>3.8821862693888397E-2</v>
      </c>
      <c r="N938">
        <v>1.4269658688074189E-2</v>
      </c>
      <c r="O938">
        <v>2.087986669211836E-2</v>
      </c>
      <c r="P938">
        <v>2.4657129008280466E-2</v>
      </c>
      <c r="Q938">
        <v>0.14420059368871047</v>
      </c>
      <c r="R938">
        <v>0.17123820437947307</v>
      </c>
      <c r="S938">
        <v>0</v>
      </c>
      <c r="T938">
        <v>2.0984791694584611E-4</v>
      </c>
      <c r="U938">
        <v>1.0492395322672541E-3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L938">
        <f t="shared" si="58"/>
        <v>0.99721301999584921</v>
      </c>
      <c r="AM938">
        <f t="shared" si="59"/>
        <v>0</v>
      </c>
      <c r="AN938">
        <f t="shared" si="61"/>
        <v>0</v>
      </c>
      <c r="AO938">
        <f t="shared" si="60"/>
        <v>0</v>
      </c>
    </row>
    <row r="939" spans="1:41" x14ac:dyDescent="0.25">
      <c r="A939" s="2">
        <v>1056</v>
      </c>
      <c r="B939" t="s">
        <v>278</v>
      </c>
      <c r="C939">
        <v>22.527582822147455</v>
      </c>
      <c r="D939">
        <v>19.104156379304719</v>
      </c>
      <c r="E939">
        <v>0.19297106614679294</v>
      </c>
      <c r="F939">
        <v>0.26046834296762678</v>
      </c>
      <c r="G939">
        <v>0.30904445796650415</v>
      </c>
      <c r="H939">
        <v>0.45380581526953334</v>
      </c>
      <c r="I939">
        <v>0.53843832799733493</v>
      </c>
      <c r="J939">
        <v>3.7023130745106686E-2</v>
      </c>
      <c r="K939">
        <v>4.3927808638817116E-2</v>
      </c>
      <c r="L939">
        <v>0.26500893426179328</v>
      </c>
      <c r="M939">
        <v>0.31443170187314923</v>
      </c>
      <c r="N939">
        <v>0.11603747456060012</v>
      </c>
      <c r="O939">
        <v>0.16868108758325973</v>
      </c>
      <c r="P939">
        <v>0.20013923205384107</v>
      </c>
      <c r="Q939">
        <v>0.10260119304721139</v>
      </c>
      <c r="R939">
        <v>0.1217357999127601</v>
      </c>
      <c r="S939">
        <v>0</v>
      </c>
      <c r="T939">
        <v>1.4319613234898046E-3</v>
      </c>
      <c r="U939">
        <v>8.2254814369190233E-3</v>
      </c>
      <c r="V939">
        <v>0</v>
      </c>
      <c r="W939">
        <v>0.13732387105535349</v>
      </c>
      <c r="X939">
        <v>1.5588067404006587E-2</v>
      </c>
      <c r="Y939">
        <v>0</v>
      </c>
      <c r="Z939">
        <v>0</v>
      </c>
      <c r="AA939">
        <v>0.12960317318049905</v>
      </c>
      <c r="AB939">
        <v>6.9395154181408659E-3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L939">
        <f t="shared" si="58"/>
        <v>0.85660000000000014</v>
      </c>
      <c r="AM939">
        <f t="shared" si="59"/>
        <v>9.999999999999998E-4</v>
      </c>
      <c r="AN939">
        <f t="shared" si="61"/>
        <v>1.2848898585490034E-2</v>
      </c>
      <c r="AO939">
        <f t="shared" si="60"/>
        <v>2.2527582822147452E-2</v>
      </c>
    </row>
    <row r="940" spans="1:41" x14ac:dyDescent="0.25">
      <c r="A940" s="2">
        <v>1057</v>
      </c>
      <c r="B940" t="s">
        <v>278</v>
      </c>
      <c r="C940">
        <v>6.7710836423516589</v>
      </c>
      <c r="D940">
        <v>6.703372686553843</v>
      </c>
      <c r="E940">
        <v>6.7710955797815525E-2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L940">
        <f t="shared" si="58"/>
        <v>1</v>
      </c>
      <c r="AM940">
        <f t="shared" si="59"/>
        <v>0</v>
      </c>
      <c r="AN940">
        <f t="shared" si="61"/>
        <v>0</v>
      </c>
      <c r="AO940">
        <f t="shared" si="60"/>
        <v>0</v>
      </c>
    </row>
    <row r="941" spans="1:41" x14ac:dyDescent="0.25">
      <c r="A941" s="2">
        <v>1058</v>
      </c>
      <c r="B941" t="s">
        <v>184</v>
      </c>
      <c r="C941">
        <v>31.04482627691808</v>
      </c>
      <c r="D941">
        <v>30.294241839540554</v>
      </c>
      <c r="E941">
        <v>0.30600243148149803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0.44458200589602725</v>
      </c>
      <c r="AL941">
        <f t="shared" si="58"/>
        <v>0.98567935275493634</v>
      </c>
      <c r="AM941">
        <f t="shared" si="59"/>
        <v>0</v>
      </c>
      <c r="AN941">
        <f t="shared" si="61"/>
        <v>0</v>
      </c>
      <c r="AO941">
        <f t="shared" si="60"/>
        <v>0</v>
      </c>
    </row>
    <row r="942" spans="1:41" x14ac:dyDescent="0.25">
      <c r="A942" s="2">
        <v>1059</v>
      </c>
      <c r="B942" t="s">
        <v>184</v>
      </c>
      <c r="C942">
        <v>26.707690357932137</v>
      </c>
      <c r="D942">
        <v>26.404933124367943</v>
      </c>
      <c r="E942">
        <v>0.26669812642916108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1.6484163294435292E-2</v>
      </c>
      <c r="R942">
        <v>1.9574943840596062E-2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L942">
        <f t="shared" si="58"/>
        <v>0.99864986052137894</v>
      </c>
      <c r="AM942">
        <f t="shared" si="59"/>
        <v>0</v>
      </c>
      <c r="AN942">
        <f t="shared" si="61"/>
        <v>0</v>
      </c>
      <c r="AO942">
        <f t="shared" si="60"/>
        <v>0</v>
      </c>
    </row>
    <row r="943" spans="1:41" x14ac:dyDescent="0.25">
      <c r="A943" s="2">
        <v>1060</v>
      </c>
      <c r="B943" t="s">
        <v>184</v>
      </c>
      <c r="C943">
        <v>6.0158590053858729</v>
      </c>
      <c r="D943">
        <v>4.6378663416121855</v>
      </c>
      <c r="E943">
        <v>0.51531848240135403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9.9863259489405512E-2</v>
      </c>
      <c r="AB943">
        <v>6.0158590053858742E-3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0.75679506287754295</v>
      </c>
      <c r="AL943">
        <f t="shared" si="58"/>
        <v>0.85660000000000014</v>
      </c>
      <c r="AM943">
        <f t="shared" si="59"/>
        <v>1.0000000000000002E-3</v>
      </c>
      <c r="AN943">
        <f t="shared" si="61"/>
        <v>1.7600000000000005E-2</v>
      </c>
      <c r="AO943">
        <f t="shared" si="60"/>
        <v>6.0158590053858742E-3</v>
      </c>
    </row>
    <row r="944" spans="1:41" x14ac:dyDescent="0.25">
      <c r="A944" s="2">
        <v>1061</v>
      </c>
      <c r="B944" t="s">
        <v>184</v>
      </c>
      <c r="C944">
        <v>3.0316720186375319</v>
      </c>
      <c r="D944">
        <v>2.5709623354936784</v>
      </c>
      <c r="E944">
        <v>2.5967915671231436E-2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0.38138433994460147</v>
      </c>
      <c r="Z944">
        <v>0</v>
      </c>
      <c r="AA944">
        <v>5.0325755509383029E-2</v>
      </c>
      <c r="AB944">
        <v>3.0316720186375321E-3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L944">
        <f t="shared" si="58"/>
        <v>0.85659999999999992</v>
      </c>
      <c r="AM944">
        <f t="shared" si="59"/>
        <v>1E-3</v>
      </c>
      <c r="AN944">
        <f t="shared" si="61"/>
        <v>1.7600000000000001E-2</v>
      </c>
      <c r="AO944">
        <f t="shared" si="60"/>
        <v>3.0316720186375321E-3</v>
      </c>
    </row>
    <row r="945" spans="1:41" x14ac:dyDescent="0.25">
      <c r="A945" s="2">
        <v>1062</v>
      </c>
      <c r="B945" t="s">
        <v>184</v>
      </c>
      <c r="C945">
        <v>45.328779257164072</v>
      </c>
      <c r="D945">
        <v>38.440347332547688</v>
      </c>
      <c r="E945">
        <v>0.38828497913906002</v>
      </c>
      <c r="F945">
        <v>0.47675342335095039</v>
      </c>
      <c r="G945">
        <v>0.56566261706645737</v>
      </c>
      <c r="H945">
        <v>0.8306308005153169</v>
      </c>
      <c r="I945">
        <v>0.98553724176040314</v>
      </c>
      <c r="J945">
        <v>6.7763906807060778E-2</v>
      </c>
      <c r="K945">
        <v>8.0404839668489186E-2</v>
      </c>
      <c r="L945">
        <v>0.48506269379165196</v>
      </c>
      <c r="M945">
        <v>0.57552532367967946</v>
      </c>
      <c r="N945">
        <v>0.21238856880333756</v>
      </c>
      <c r="O945">
        <v>0.30874719687979502</v>
      </c>
      <c r="P945">
        <v>0.36632683192030469</v>
      </c>
      <c r="Q945">
        <v>0.32755814788016063</v>
      </c>
      <c r="R945">
        <v>0.38864654345342603</v>
      </c>
      <c r="S945">
        <v>0</v>
      </c>
      <c r="T945">
        <v>2.6192266242148106E-3</v>
      </c>
      <c r="U945">
        <v>1.5054230402784113E-2</v>
      </c>
      <c r="V945">
        <v>0</v>
      </c>
      <c r="W945">
        <v>7.7458884554153909E-2</v>
      </c>
      <c r="X945">
        <v>2.6228818065979626E-3</v>
      </c>
      <c r="Y945">
        <v>1.3678837947206781E-2</v>
      </c>
      <c r="Z945">
        <v>0</v>
      </c>
      <c r="AA945">
        <v>0.67499885111476976</v>
      </c>
      <c r="AB945">
        <v>4.2705897450566105E-2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L945">
        <f t="shared" si="58"/>
        <v>0.85660000000000003</v>
      </c>
      <c r="AM945">
        <f t="shared" si="59"/>
        <v>9.999999999999998E-4</v>
      </c>
      <c r="AN945">
        <f t="shared" si="61"/>
        <v>1.7600000000000001E-2</v>
      </c>
      <c r="AO945">
        <f t="shared" si="60"/>
        <v>4.5328779257164067E-2</v>
      </c>
    </row>
    <row r="946" spans="1:41" x14ac:dyDescent="0.25">
      <c r="A946" s="2">
        <v>1063</v>
      </c>
      <c r="B946" t="s">
        <v>184</v>
      </c>
      <c r="C946">
        <v>0.73848180149716192</v>
      </c>
      <c r="D946">
        <v>0.62625842687290467</v>
      </c>
      <c r="E946">
        <v>6.3250842895644279E-3</v>
      </c>
      <c r="F946">
        <v>1.015299682344205E-2</v>
      </c>
      <c r="G946">
        <v>1.2047352175351677E-2</v>
      </c>
      <c r="H946">
        <v>1.7689980851280415E-2</v>
      </c>
      <c r="I946">
        <v>2.0989289102818141E-2</v>
      </c>
      <c r="J946">
        <v>1.4433182053610063E-3</v>
      </c>
      <c r="K946">
        <v>1.7118666358125157E-3</v>
      </c>
      <c r="L946">
        <v>1.0330301517964919E-2</v>
      </c>
      <c r="M946">
        <v>1.2256799213773317E-2</v>
      </c>
      <c r="N946">
        <v>4.5228117900752238E-3</v>
      </c>
      <c r="O946">
        <v>6.5758075132180344E-3</v>
      </c>
      <c r="P946">
        <v>7.8013839553159863E-3</v>
      </c>
      <c r="Q946">
        <v>0</v>
      </c>
      <c r="R946">
        <v>0</v>
      </c>
      <c r="S946">
        <v>0</v>
      </c>
      <c r="T946">
        <v>5.5990793486215913E-5</v>
      </c>
      <c r="U946">
        <v>3.2039175679349929E-4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L946">
        <f t="shared" si="58"/>
        <v>0.85660000000000036</v>
      </c>
      <c r="AM946">
        <f t="shared" si="59"/>
        <v>0</v>
      </c>
      <c r="AN946">
        <f t="shared" si="61"/>
        <v>0</v>
      </c>
      <c r="AO946">
        <f t="shared" si="60"/>
        <v>0</v>
      </c>
    </row>
    <row r="947" spans="1:41" x14ac:dyDescent="0.25">
      <c r="A947" s="2">
        <v>1064</v>
      </c>
      <c r="B947" t="s">
        <v>184</v>
      </c>
      <c r="C947">
        <v>6546.7535922548641</v>
      </c>
      <c r="D947">
        <v>5551.8695369860416</v>
      </c>
      <c r="E947">
        <v>56.079590139476416</v>
      </c>
      <c r="F947">
        <v>24.983436827121189</v>
      </c>
      <c r="G947">
        <v>29.643024782816696</v>
      </c>
      <c r="H947">
        <v>43.527924897697638</v>
      </c>
      <c r="I947">
        <v>51.645882827712313</v>
      </c>
      <c r="J947">
        <v>3.5512316630956486</v>
      </c>
      <c r="K947">
        <v>4.2132496529329826</v>
      </c>
      <c r="L947">
        <v>25.41878997646625</v>
      </c>
      <c r="M947">
        <v>30.159757704473616</v>
      </c>
      <c r="N947">
        <v>11.129988053867343</v>
      </c>
      <c r="O947">
        <v>16.179498056392823</v>
      </c>
      <c r="P947">
        <v>19.197021031546868</v>
      </c>
      <c r="Q947">
        <v>35.373566237295584</v>
      </c>
      <c r="R947">
        <v>41.970592105291381</v>
      </c>
      <c r="S947">
        <v>0</v>
      </c>
      <c r="T947">
        <v>0.13729632455971497</v>
      </c>
      <c r="U947">
        <v>0.78882976333109811</v>
      </c>
      <c r="V947">
        <v>0</v>
      </c>
      <c r="W947">
        <v>61.25137744885069</v>
      </c>
      <c r="X947">
        <v>0.58685796209400853</v>
      </c>
      <c r="Y947">
        <v>10.471711335433017</v>
      </c>
      <c r="Z947">
        <v>0</v>
      </c>
      <c r="AA947">
        <v>47.424732182580094</v>
      </c>
      <c r="AB947">
        <v>5.9598956301608572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475.18980066562784</v>
      </c>
      <c r="AL947">
        <f t="shared" si="58"/>
        <v>0.85660000000000025</v>
      </c>
      <c r="AM947">
        <f t="shared" si="59"/>
        <v>1.0000000000000002E-3</v>
      </c>
      <c r="AN947">
        <f t="shared" si="61"/>
        <v>1.7600000000000008E-2</v>
      </c>
      <c r="AO947">
        <f t="shared" si="60"/>
        <v>6.5467535922548654</v>
      </c>
    </row>
    <row r="948" spans="1:41" x14ac:dyDescent="0.25">
      <c r="A948" s="2">
        <v>1065</v>
      </c>
      <c r="B948" t="s">
        <v>184</v>
      </c>
      <c r="C948">
        <v>4931.3587278185068</v>
      </c>
      <c r="D948">
        <v>4181.9597904155817</v>
      </c>
      <c r="E948">
        <v>42.242095833752259</v>
      </c>
      <c r="F948">
        <v>1.6000314848455908</v>
      </c>
      <c r="G948">
        <v>20.478571388396368</v>
      </c>
      <c r="H948">
        <v>14.035413514458964</v>
      </c>
      <c r="I948">
        <v>179.63488096002354</v>
      </c>
      <c r="J948">
        <v>0.83958276172599977</v>
      </c>
      <c r="K948">
        <v>10.745255138298166</v>
      </c>
      <c r="L948">
        <v>7.9759678376934549</v>
      </c>
      <c r="M948">
        <v>102.08221584985864</v>
      </c>
      <c r="N948">
        <v>24.550875281195697</v>
      </c>
      <c r="O948">
        <v>2.2355957713636361</v>
      </c>
      <c r="P948">
        <v>28.612581904661017</v>
      </c>
      <c r="Q948">
        <v>187.15020389760318</v>
      </c>
      <c r="R948">
        <v>0</v>
      </c>
      <c r="S948">
        <v>13.985303524953036</v>
      </c>
      <c r="T948">
        <v>0.14526797501242414</v>
      </c>
      <c r="U948">
        <v>1.2365670252148899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81.860554881787223</v>
      </c>
      <c r="AB948">
        <v>4.931358727818508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25.056613644263621</v>
      </c>
      <c r="AL948">
        <f t="shared" si="58"/>
        <v>0.85660000000000025</v>
      </c>
      <c r="AM948">
        <f t="shared" si="59"/>
        <v>1.0000000000000002E-3</v>
      </c>
      <c r="AN948">
        <f t="shared" si="61"/>
        <v>1.7600000000000001E-2</v>
      </c>
      <c r="AO948">
        <f t="shared" si="60"/>
        <v>4.931358727818508</v>
      </c>
    </row>
    <row r="949" spans="1:41" x14ac:dyDescent="0.25">
      <c r="A949" s="2">
        <v>1066</v>
      </c>
      <c r="B949" t="s">
        <v>184</v>
      </c>
      <c r="C949">
        <v>1502.1921317785359</v>
      </c>
      <c r="D949">
        <v>1413.3881292287906</v>
      </c>
      <c r="E949">
        <v>14.276537389225684</v>
      </c>
      <c r="F949">
        <v>2.6838717107554833</v>
      </c>
      <c r="G949">
        <v>3.1845940228708698</v>
      </c>
      <c r="H949">
        <v>4.6761574279016429</v>
      </c>
      <c r="I949">
        <v>5.549181388384631</v>
      </c>
      <c r="J949">
        <v>0.38172712735384723</v>
      </c>
      <c r="K949">
        <v>0.45241733612307822</v>
      </c>
      <c r="L949">
        <v>2.7309985166016371</v>
      </c>
      <c r="M949">
        <v>3.239967901923086</v>
      </c>
      <c r="N949">
        <v>1.1958426983461568</v>
      </c>
      <c r="O949">
        <v>1.737800965576928</v>
      </c>
      <c r="P949">
        <v>2.0629759259153904</v>
      </c>
      <c r="Q949">
        <v>3.8143574447178015</v>
      </c>
      <c r="R949">
        <v>4.5266556128364188</v>
      </c>
      <c r="S949">
        <v>0</v>
      </c>
      <c r="T949">
        <v>1.5316211900000041E-2</v>
      </c>
      <c r="U949">
        <v>8.482825052307702E-2</v>
      </c>
      <c r="V949">
        <v>0</v>
      </c>
      <c r="W949">
        <v>0.69974571294655297</v>
      </c>
      <c r="X949">
        <v>1.1877798251272147</v>
      </c>
      <c r="Y949">
        <v>0</v>
      </c>
      <c r="Z949">
        <v>0</v>
      </c>
      <c r="AA949">
        <v>0.19992734941226298</v>
      </c>
      <c r="AB949">
        <v>0.31441230665132147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35.788907424652592</v>
      </c>
      <c r="AL949">
        <f t="shared" si="58"/>
        <v>0.95038752794405734</v>
      </c>
      <c r="AM949">
        <f t="shared" si="59"/>
        <v>1E-3</v>
      </c>
      <c r="AN949">
        <f t="shared" si="61"/>
        <v>1.5989067865064899E-3</v>
      </c>
      <c r="AO949">
        <f t="shared" si="60"/>
        <v>1.5021921317785361</v>
      </c>
    </row>
    <row r="950" spans="1:41" x14ac:dyDescent="0.25">
      <c r="A950" s="2">
        <v>1067</v>
      </c>
      <c r="B950" t="s">
        <v>184</v>
      </c>
      <c r="C950">
        <v>51.914005834345552</v>
      </c>
      <c r="D950">
        <v>44.024894550935052</v>
      </c>
      <c r="E950">
        <v>0.44464284676533633</v>
      </c>
      <c r="F950">
        <v>7.5174214390218057E-3</v>
      </c>
      <c r="G950">
        <v>9.733082948694137E-2</v>
      </c>
      <c r="H950">
        <v>6.6865487190917311E-2</v>
      </c>
      <c r="I950">
        <v>0.85461218354396518</v>
      </c>
      <c r="J950">
        <v>4.1543645887848037E-3</v>
      </c>
      <c r="K950">
        <v>5.1039334398230156E-2</v>
      </c>
      <c r="L950">
        <v>3.7982761954603914E-2</v>
      </c>
      <c r="M950">
        <v>0.48566498333477298</v>
      </c>
      <c r="N950">
        <v>0.11671785632152841</v>
      </c>
      <c r="O950">
        <v>1.0682651997559236E-2</v>
      </c>
      <c r="P950">
        <v>0.1361049009605351</v>
      </c>
      <c r="Q950">
        <v>0.16636731530332188</v>
      </c>
      <c r="R950">
        <v>0</v>
      </c>
      <c r="S950">
        <v>1.2440546919864064E-2</v>
      </c>
      <c r="T950">
        <v>5.9348065554068615E-4</v>
      </c>
      <c r="U950">
        <v>5.9348065554068402E-3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0.86177249685013579</v>
      </c>
      <c r="AB950">
        <v>5.1914005834345529E-2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4.4767730093096745</v>
      </c>
      <c r="AL950">
        <f t="shared" si="58"/>
        <v>0.85659999999999969</v>
      </c>
      <c r="AM950">
        <f t="shared" si="59"/>
        <v>9.9999999999999959E-4</v>
      </c>
      <c r="AN950">
        <f t="shared" si="61"/>
        <v>1.7599999999999994E-2</v>
      </c>
      <c r="AO950">
        <f t="shared" si="60"/>
        <v>5.1914005834345529E-2</v>
      </c>
    </row>
    <row r="951" spans="1:41" x14ac:dyDescent="0.25">
      <c r="A951" s="2">
        <v>1068</v>
      </c>
      <c r="B951" t="s">
        <v>47</v>
      </c>
      <c r="C951">
        <v>18.723727103106064</v>
      </c>
      <c r="D951">
        <v>18.536489000380822</v>
      </c>
      <c r="E951">
        <v>0.18723810272524233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L951">
        <f t="shared" si="58"/>
        <v>1</v>
      </c>
      <c r="AM951">
        <f t="shared" si="59"/>
        <v>0</v>
      </c>
      <c r="AN951">
        <f t="shared" si="61"/>
        <v>0</v>
      </c>
      <c r="AO951">
        <f t="shared" si="60"/>
        <v>0</v>
      </c>
    </row>
    <row r="952" spans="1:41" x14ac:dyDescent="0.25">
      <c r="A952" s="2">
        <v>1069</v>
      </c>
      <c r="B952" t="s">
        <v>47</v>
      </c>
      <c r="C952">
        <v>11.644861462389674</v>
      </c>
      <c r="D952">
        <v>11.528413006227961</v>
      </c>
      <c r="E952">
        <v>0.11644845616171377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L952">
        <f t="shared" si="58"/>
        <v>1</v>
      </c>
      <c r="AM952">
        <f t="shared" si="59"/>
        <v>0</v>
      </c>
      <c r="AN952">
        <f t="shared" si="61"/>
        <v>0</v>
      </c>
      <c r="AO952">
        <f t="shared" si="60"/>
        <v>0</v>
      </c>
    </row>
    <row r="953" spans="1:41" x14ac:dyDescent="0.25">
      <c r="A953" s="2">
        <v>1070</v>
      </c>
      <c r="B953" t="s">
        <v>47</v>
      </c>
      <c r="C953">
        <v>94.753367849658446</v>
      </c>
      <c r="D953">
        <v>90.148885885112108</v>
      </c>
      <c r="E953">
        <v>0.91059440024680227</v>
      </c>
      <c r="F953">
        <v>1.4733373104079163E-2</v>
      </c>
      <c r="G953">
        <v>0.11732852998931691</v>
      </c>
      <c r="H953">
        <v>2.5557094653524E-3</v>
      </c>
      <c r="I953">
        <v>2.0352032728870297E-2</v>
      </c>
      <c r="J953">
        <v>2.941992443805462E-3</v>
      </c>
      <c r="K953">
        <v>2.3450099391469924E-2</v>
      </c>
      <c r="L953">
        <v>0.29265019953879867</v>
      </c>
      <c r="M953">
        <v>2.3308187666590525</v>
      </c>
      <c r="N953">
        <v>0.36052284223273995</v>
      </c>
      <c r="O953">
        <v>1.8178703341781659E-2</v>
      </c>
      <c r="P953">
        <v>0.1447819194032279</v>
      </c>
      <c r="Q953">
        <v>0</v>
      </c>
      <c r="R953">
        <v>0</v>
      </c>
      <c r="S953">
        <v>0</v>
      </c>
      <c r="T953">
        <v>2.0562732450168041E-3</v>
      </c>
      <c r="U953">
        <v>3.2451658926543017E-2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0.23631209597981412</v>
      </c>
      <c r="AB953">
        <v>9.4753367849658432E-2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L953">
        <f t="shared" si="58"/>
        <v>0.96101576494715757</v>
      </c>
      <c r="AM953">
        <f t="shared" si="59"/>
        <v>9.999999999999998E-4</v>
      </c>
      <c r="AN953">
        <f t="shared" si="61"/>
        <v>3.4939704133235823E-3</v>
      </c>
      <c r="AO953">
        <f t="shared" si="60"/>
        <v>9.4753367849658432E-2</v>
      </c>
    </row>
    <row r="954" spans="1:41" x14ac:dyDescent="0.25">
      <c r="A954" s="2">
        <v>1071</v>
      </c>
      <c r="B954" t="s">
        <v>47</v>
      </c>
      <c r="C954">
        <v>16806.209891005565</v>
      </c>
      <c r="D954">
        <v>14252.237861722595</v>
      </c>
      <c r="E954">
        <v>143.96153091277608</v>
      </c>
      <c r="F954">
        <v>2.3650116127277103</v>
      </c>
      <c r="G954">
        <v>18.838776628504888</v>
      </c>
      <c r="H954">
        <v>0.41038120763920177</v>
      </c>
      <c r="I954">
        <v>3.2678503880885215</v>
      </c>
      <c r="J954">
        <v>0.47269832127776468</v>
      </c>
      <c r="K954">
        <v>3.7648674580504742</v>
      </c>
      <c r="L954">
        <v>46.988648054298707</v>
      </c>
      <c r="M954">
        <v>374.23801646316281</v>
      </c>
      <c r="N954">
        <v>57.88578636402486</v>
      </c>
      <c r="O954">
        <v>2.9182661813538715</v>
      </c>
      <c r="P954">
        <v>23.246575381343039</v>
      </c>
      <c r="Q954">
        <v>1226.5954601278302</v>
      </c>
      <c r="R954">
        <v>0</v>
      </c>
      <c r="S954">
        <v>123.91770141362224</v>
      </c>
      <c r="T954">
        <v>0.32982487669463695</v>
      </c>
      <c r="U954">
        <v>5.210321213644332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50.767702604391893</v>
      </c>
      <c r="AB954">
        <v>16.806209891005569</v>
      </c>
      <c r="AC954">
        <v>433.33754705864447</v>
      </c>
      <c r="AD954">
        <v>0</v>
      </c>
      <c r="AE954">
        <v>0</v>
      </c>
      <c r="AF954">
        <v>0</v>
      </c>
      <c r="AG954">
        <v>0</v>
      </c>
      <c r="AH954">
        <v>18.648853123892771</v>
      </c>
      <c r="AL954">
        <f t="shared" si="58"/>
        <v>0.85660000000000025</v>
      </c>
      <c r="AM954">
        <f t="shared" si="59"/>
        <v>1.0000000000000002E-3</v>
      </c>
      <c r="AN954">
        <f t="shared" si="61"/>
        <v>4.0207704731548086E-3</v>
      </c>
      <c r="AO954">
        <f t="shared" si="60"/>
        <v>16.806209891005569</v>
      </c>
    </row>
    <row r="955" spans="1:41" x14ac:dyDescent="0.25">
      <c r="A955" s="2">
        <v>1072</v>
      </c>
      <c r="B955" t="s">
        <v>47</v>
      </c>
      <c r="C955">
        <v>10983.5533244828</v>
      </c>
      <c r="D955">
        <v>9314.4266427025486</v>
      </c>
      <c r="E955">
        <v>94.085135049420472</v>
      </c>
      <c r="F955">
        <v>6.2621741842009095</v>
      </c>
      <c r="G955">
        <v>12.950752309911692</v>
      </c>
      <c r="H955">
        <v>3.0411944198979808</v>
      </c>
      <c r="I955">
        <v>6.2895050053584587</v>
      </c>
      <c r="J955">
        <v>5.1770553889522182</v>
      </c>
      <c r="K955">
        <v>10.705994886785815</v>
      </c>
      <c r="L955">
        <v>101.52695437295733</v>
      </c>
      <c r="M955">
        <v>209.9630485200652</v>
      </c>
      <c r="N955">
        <v>70.308114654149819</v>
      </c>
      <c r="O955">
        <v>11.440724654479261</v>
      </c>
      <c r="P955">
        <v>23.659950240823949</v>
      </c>
      <c r="Q955">
        <v>750.97562827647744</v>
      </c>
      <c r="R955">
        <v>0</v>
      </c>
      <c r="S955">
        <v>75.492174802705108</v>
      </c>
      <c r="T955">
        <v>0.11636951623030881</v>
      </c>
      <c r="U955">
        <v>4.714566649676831</v>
      </c>
      <c r="V955">
        <v>0</v>
      </c>
      <c r="W955">
        <v>0</v>
      </c>
      <c r="X955">
        <v>0</v>
      </c>
      <c r="Y955">
        <v>45.595017651660783</v>
      </c>
      <c r="Z955">
        <v>0</v>
      </c>
      <c r="AA955">
        <v>73.172344419186757</v>
      </c>
      <c r="AB955">
        <v>10.983553324482804</v>
      </c>
      <c r="AC955">
        <v>150.24490794798007</v>
      </c>
      <c r="AD955">
        <v>0</v>
      </c>
      <c r="AE955">
        <v>0</v>
      </c>
      <c r="AF955">
        <v>0</v>
      </c>
      <c r="AG955">
        <v>0</v>
      </c>
      <c r="AH955">
        <v>2.4215155048517212</v>
      </c>
      <c r="AL955">
        <f t="shared" si="58"/>
        <v>0.85660000000000025</v>
      </c>
      <c r="AM955">
        <f t="shared" si="59"/>
        <v>1.0000000000000002E-3</v>
      </c>
      <c r="AN955">
        <f t="shared" si="61"/>
        <v>7.6619920036335174E-3</v>
      </c>
      <c r="AO955">
        <f t="shared" si="60"/>
        <v>10.983553324482804</v>
      </c>
    </row>
    <row r="956" spans="1:41" x14ac:dyDescent="0.25">
      <c r="A956" s="2">
        <v>1073</v>
      </c>
      <c r="B956" t="s">
        <v>47</v>
      </c>
      <c r="C956">
        <v>87.762813431681693</v>
      </c>
      <c r="D956">
        <v>74.42584589578864</v>
      </c>
      <c r="E956">
        <v>0.75178008978990385</v>
      </c>
      <c r="F956">
        <v>3.048184378706623E-2</v>
      </c>
      <c r="G956">
        <v>0.24285574253060194</v>
      </c>
      <c r="H956">
        <v>5.2766884810645336E-3</v>
      </c>
      <c r="I956">
        <v>4.2136662870636693E-2</v>
      </c>
      <c r="J956">
        <v>6.0963685012633195E-3</v>
      </c>
      <c r="K956">
        <v>4.8540411027268408E-2</v>
      </c>
      <c r="L956">
        <v>0.60569211564685421</v>
      </c>
      <c r="M956">
        <v>4.8240715613538043</v>
      </c>
      <c r="N956">
        <v>0.74616470959573489</v>
      </c>
      <c r="O956">
        <v>3.7628424168367959E-2</v>
      </c>
      <c r="P956">
        <v>0.29964418374511126</v>
      </c>
      <c r="Q956">
        <v>3.6568291085880085</v>
      </c>
      <c r="R956">
        <v>0</v>
      </c>
      <c r="S956">
        <v>0.36943450963109925</v>
      </c>
      <c r="T956">
        <v>4.2520885198535328E-3</v>
      </c>
      <c r="U956">
        <v>6.7162510666753161E-2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0.44847546521907644</v>
      </c>
      <c r="AB956">
        <v>8.7762813431681699E-2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1.0626822383389054</v>
      </c>
      <c r="AL956">
        <f t="shared" si="58"/>
        <v>0.85660000000000003</v>
      </c>
      <c r="AM956">
        <f t="shared" si="59"/>
        <v>1E-3</v>
      </c>
      <c r="AN956">
        <f t="shared" si="61"/>
        <v>6.1100853275195969E-3</v>
      </c>
      <c r="AO956">
        <f t="shared" si="60"/>
        <v>8.7762813431681699E-2</v>
      </c>
    </row>
    <row r="957" spans="1:41" x14ac:dyDescent="0.25">
      <c r="A957" s="2">
        <v>1074</v>
      </c>
      <c r="B957" t="s">
        <v>47</v>
      </c>
      <c r="C957">
        <v>196.81815765162179</v>
      </c>
      <c r="D957">
        <v>166.90849084727441</v>
      </c>
      <c r="E957">
        <v>1.6859429971048812</v>
      </c>
      <c r="F957">
        <v>1.9148660412695001E-2</v>
      </c>
      <c r="G957">
        <v>0.15253292087310699</v>
      </c>
      <c r="H957">
        <v>3.3198622332425032E-3</v>
      </c>
      <c r="I957">
        <v>2.6463773066559129E-2</v>
      </c>
      <c r="J957">
        <v>3.8240246782861374E-3</v>
      </c>
      <c r="K957">
        <v>3.0487558225445317E-2</v>
      </c>
      <c r="L957">
        <v>0.38045238651618291</v>
      </c>
      <c r="M957">
        <v>3.0301019072029072</v>
      </c>
      <c r="N957">
        <v>0.46869033641028085</v>
      </c>
      <c r="O957">
        <v>2.3638558972022373E-2</v>
      </c>
      <c r="P957">
        <v>0.18821429497114897</v>
      </c>
      <c r="Q957">
        <v>18.517280397776315</v>
      </c>
      <c r="R957">
        <v>0</v>
      </c>
      <c r="S957">
        <v>1.870708606221037</v>
      </c>
      <c r="T957">
        <v>2.6730121135025791E-3</v>
      </c>
      <c r="U957">
        <v>4.2187932901292663E-2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3.2671814170169222</v>
      </c>
      <c r="AB957">
        <v>0.19681815765162183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L957">
        <f t="shared" si="58"/>
        <v>0.85660000000000036</v>
      </c>
      <c r="AM957">
        <f t="shared" si="59"/>
        <v>1.0000000000000002E-3</v>
      </c>
      <c r="AN957">
        <f t="shared" si="61"/>
        <v>1.7600000000000005E-2</v>
      </c>
      <c r="AO957">
        <f t="shared" si="60"/>
        <v>0.19681815765162183</v>
      </c>
    </row>
    <row r="958" spans="1:41" x14ac:dyDescent="0.25">
      <c r="A958" s="2">
        <v>1075</v>
      </c>
      <c r="B958" t="s">
        <v>337</v>
      </c>
      <c r="C958">
        <v>204.55222898397776</v>
      </c>
      <c r="D958">
        <v>173.46725568710491</v>
      </c>
      <c r="E958">
        <v>1.7521836605703929</v>
      </c>
      <c r="F958">
        <v>0.78817414779954098</v>
      </c>
      <c r="G958">
        <v>0.93516472154920927</v>
      </c>
      <c r="H958">
        <v>0.73631049261730996</v>
      </c>
      <c r="I958">
        <v>0.87362800947115227</v>
      </c>
      <c r="J958">
        <v>3.1082579848359805E-2</v>
      </c>
      <c r="K958">
        <v>3.6879216524738509E-2</v>
      </c>
      <c r="L958">
        <v>0.68407226600673676</v>
      </c>
      <c r="M958">
        <v>0.81164781746569981</v>
      </c>
      <c r="N958">
        <v>0.36894283673614148</v>
      </c>
      <c r="O958">
        <v>0.24660496866155474</v>
      </c>
      <c r="P958">
        <v>0.29259560199084139</v>
      </c>
      <c r="Q958">
        <v>0.64491875228759277</v>
      </c>
      <c r="R958">
        <v>0.76519252104802893</v>
      </c>
      <c r="S958">
        <v>0</v>
      </c>
      <c r="T958">
        <v>9.4032711660331208E-3</v>
      </c>
      <c r="U958">
        <v>1.5337409273310152E-2</v>
      </c>
      <c r="V958">
        <v>0</v>
      </c>
      <c r="W958">
        <v>2.5221332556516041</v>
      </c>
      <c r="X958">
        <v>0.16618432680465434</v>
      </c>
      <c r="Y958">
        <v>0</v>
      </c>
      <c r="Z958">
        <v>0.7027104623428394</v>
      </c>
      <c r="AA958">
        <v>0.87343374548242636</v>
      </c>
      <c r="AB958">
        <v>3.8367902179323427E-2</v>
      </c>
      <c r="AC958">
        <v>17.790005331395307</v>
      </c>
      <c r="AD958">
        <v>0</v>
      </c>
      <c r="AE958">
        <v>0</v>
      </c>
      <c r="AF958">
        <v>0</v>
      </c>
      <c r="AG958">
        <v>0</v>
      </c>
      <c r="AH958">
        <v>0</v>
      </c>
      <c r="AL958">
        <f t="shared" si="58"/>
        <v>0.85659999999999969</v>
      </c>
      <c r="AM958">
        <f t="shared" si="59"/>
        <v>1E-3</v>
      </c>
      <c r="AN958">
        <f t="shared" si="61"/>
        <v>1.7599999999999998E-2</v>
      </c>
      <c r="AO958">
        <f t="shared" si="60"/>
        <v>0.20455222898397776</v>
      </c>
    </row>
    <row r="959" spans="1:41" x14ac:dyDescent="0.25">
      <c r="A959" s="2">
        <v>1076</v>
      </c>
      <c r="B959" t="s">
        <v>337</v>
      </c>
      <c r="C959">
        <v>11.298441029745984</v>
      </c>
      <c r="D959">
        <v>9.5814614866009311</v>
      </c>
      <c r="E959">
        <v>9.6783099479476914E-2</v>
      </c>
      <c r="F959">
        <v>0.11670753399705272</v>
      </c>
      <c r="G959">
        <v>0.13847369295229028</v>
      </c>
      <c r="H959">
        <v>0.10902773987091151</v>
      </c>
      <c r="I959">
        <v>0.12936099019102487</v>
      </c>
      <c r="J959">
        <v>4.6021278080549772E-3</v>
      </c>
      <c r="K959">
        <v>5.4612343547385629E-3</v>
      </c>
      <c r="L959">
        <v>0.10129259033376788</v>
      </c>
      <c r="M959">
        <v>0.12018334877690456</v>
      </c>
      <c r="N959">
        <v>5.4630441204738624E-2</v>
      </c>
      <c r="O959">
        <v>3.6515748633348583E-2</v>
      </c>
      <c r="P959">
        <v>4.3325793832171416E-2</v>
      </c>
      <c r="Q959">
        <v>0.2552471422278384</v>
      </c>
      <c r="R959">
        <v>0.30285231859734285</v>
      </c>
      <c r="S959">
        <v>0</v>
      </c>
      <c r="T959">
        <v>1.3924550480999094E-3</v>
      </c>
      <c r="U959">
        <v>2.2707237137592562E-3</v>
      </c>
      <c r="V959">
        <v>0</v>
      </c>
      <c r="W959">
        <v>0.15883539767565907</v>
      </c>
      <c r="X959">
        <v>9.5009617750136666E-3</v>
      </c>
      <c r="Y959">
        <v>0</v>
      </c>
      <c r="Z959">
        <v>0</v>
      </c>
      <c r="AA959">
        <v>2.8718723418124221E-2</v>
      </c>
      <c r="AB959">
        <v>1.7974792547323154E-3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L959">
        <f t="shared" si="58"/>
        <v>0.85659999999999992</v>
      </c>
      <c r="AM959">
        <f t="shared" si="59"/>
        <v>9.999999999999998E-4</v>
      </c>
      <c r="AN959">
        <f t="shared" si="61"/>
        <v>1.7599999999999998E-2</v>
      </c>
      <c r="AO959">
        <f t="shared" si="60"/>
        <v>1.1298441029745983E-2</v>
      </c>
    </row>
    <row r="960" spans="1:41" x14ac:dyDescent="0.25">
      <c r="A960" s="2">
        <v>1077</v>
      </c>
      <c r="B960" t="s">
        <v>337</v>
      </c>
      <c r="C960">
        <v>31.833058821306679</v>
      </c>
      <c r="D960">
        <v>26.995516883645553</v>
      </c>
      <c r="E960">
        <v>0.27268130268574792</v>
      </c>
      <c r="F960">
        <v>0.44034369981961341</v>
      </c>
      <c r="G960">
        <v>0.52246557586282527</v>
      </c>
      <c r="H960">
        <v>0.41136781314614546</v>
      </c>
      <c r="I960">
        <v>0.48808584627614598</v>
      </c>
      <c r="J960">
        <v>1.7365535387232484E-2</v>
      </c>
      <c r="K960">
        <v>2.0604006212949298E-2</v>
      </c>
      <c r="L960">
        <v>0.38218316020180332</v>
      </c>
      <c r="M960">
        <v>0.45345817256161469</v>
      </c>
      <c r="N960">
        <v>0.20612391997903048</v>
      </c>
      <c r="O960">
        <v>0.13777529632034577</v>
      </c>
      <c r="P960">
        <v>0.16346977396604803</v>
      </c>
      <c r="Q960">
        <v>0.33601496012384863</v>
      </c>
      <c r="R960">
        <v>0.39868001994682029</v>
      </c>
      <c r="S960">
        <v>0</v>
      </c>
      <c r="T960">
        <v>5.2533792265455339E-3</v>
      </c>
      <c r="U960">
        <v>8.5689132615366266E-3</v>
      </c>
      <c r="V960">
        <v>0</v>
      </c>
      <c r="W960">
        <v>0.25286513060095456</v>
      </c>
      <c r="X960">
        <v>1.6153632924219053E-2</v>
      </c>
      <c r="Y960">
        <v>0</v>
      </c>
      <c r="Z960">
        <v>0</v>
      </c>
      <c r="AA960">
        <v>0.27556364583273635</v>
      </c>
      <c r="AB960">
        <v>1.567942589708762E-2</v>
      </c>
      <c r="AC960">
        <v>1.2838727427874445E-2</v>
      </c>
      <c r="AD960">
        <v>0</v>
      </c>
      <c r="AE960">
        <v>0</v>
      </c>
      <c r="AF960">
        <v>0</v>
      </c>
      <c r="AG960">
        <v>0</v>
      </c>
      <c r="AH960">
        <v>0</v>
      </c>
      <c r="AL960">
        <f t="shared" si="58"/>
        <v>0.85660000000000003</v>
      </c>
      <c r="AM960">
        <f t="shared" si="59"/>
        <v>9.999999999999998E-4</v>
      </c>
      <c r="AN960">
        <f t="shared" si="61"/>
        <v>1.7599999999999998E-2</v>
      </c>
      <c r="AO960">
        <f t="shared" si="60"/>
        <v>3.1833058821306673E-2</v>
      </c>
    </row>
    <row r="961" spans="1:41" x14ac:dyDescent="0.25">
      <c r="A961" s="2">
        <v>1078</v>
      </c>
      <c r="B961" t="s">
        <v>337</v>
      </c>
      <c r="C961">
        <v>16.825191797575616</v>
      </c>
      <c r="D961">
        <v>14.268335474704697</v>
      </c>
      <c r="E961">
        <v>0.14412381909857522</v>
      </c>
      <c r="F961">
        <v>0.19499552298387621</v>
      </c>
      <c r="G961">
        <v>0.23136126776781035</v>
      </c>
      <c r="H961">
        <v>0.18216424721918659</v>
      </c>
      <c r="I961">
        <v>0.2161370010036136</v>
      </c>
      <c r="J961">
        <v>7.689876444549968E-3</v>
      </c>
      <c r="K961">
        <v>9.1240374517079711E-3</v>
      </c>
      <c r="L961">
        <v>0.1692405211566847</v>
      </c>
      <c r="M961">
        <v>0.20080304694684875</v>
      </c>
      <c r="N961">
        <v>9.127704676269191E-2</v>
      </c>
      <c r="O961">
        <v>6.1010431182707471E-2</v>
      </c>
      <c r="P961">
        <v>7.2388614562625506E-2</v>
      </c>
      <c r="Q961">
        <v>0.30839156384072064</v>
      </c>
      <c r="R961">
        <v>0.36590495484277413</v>
      </c>
      <c r="S961">
        <v>0</v>
      </c>
      <c r="T961">
        <v>2.3264059006688187E-3</v>
      </c>
      <c r="U961">
        <v>3.7945900685452867E-3</v>
      </c>
      <c r="V961">
        <v>0</v>
      </c>
      <c r="W961">
        <v>0.10444668924755392</v>
      </c>
      <c r="X961">
        <v>7.1125299749358909E-3</v>
      </c>
      <c r="Y961">
        <v>0</v>
      </c>
      <c r="Z961">
        <v>0</v>
      </c>
      <c r="AA961">
        <v>0.17485149459220131</v>
      </c>
      <c r="AB961">
        <v>9.7126618226397281E-3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L961">
        <f t="shared" si="58"/>
        <v>0.85660000000000003</v>
      </c>
      <c r="AM961">
        <f t="shared" si="59"/>
        <v>1.0000000000000002E-3</v>
      </c>
      <c r="AN961">
        <f t="shared" si="61"/>
        <v>1.7599999999999998E-2</v>
      </c>
      <c r="AO961">
        <f t="shared" si="60"/>
        <v>1.682519179757562E-2</v>
      </c>
    </row>
    <row r="962" spans="1:41" x14ac:dyDescent="0.25">
      <c r="A962" s="2">
        <v>1079</v>
      </c>
      <c r="B962" t="s">
        <v>337</v>
      </c>
      <c r="C962">
        <v>29459.267959444987</v>
      </c>
      <c r="D962">
        <v>24982.461192065806</v>
      </c>
      <c r="E962">
        <v>252.34774199477019</v>
      </c>
      <c r="F962">
        <v>382.94987410896096</v>
      </c>
      <c r="G962">
        <v>454.3680420885949</v>
      </c>
      <c r="H962">
        <v>357.75078877541534</v>
      </c>
      <c r="I962">
        <v>424.46942976701973</v>
      </c>
      <c r="J962">
        <v>15.102097042964541</v>
      </c>
      <c r="K962">
        <v>17.918565301781086</v>
      </c>
      <c r="L962">
        <v>332.36992262590002</v>
      </c>
      <c r="M962">
        <v>394.35504477117894</v>
      </c>
      <c r="N962">
        <v>179.25796200598941</v>
      </c>
      <c r="O962">
        <v>119.81784823697079</v>
      </c>
      <c r="P962">
        <v>142.16331839333253</v>
      </c>
      <c r="Q962">
        <v>253.6291276031308</v>
      </c>
      <c r="R962">
        <v>300.92968797924021</v>
      </c>
      <c r="S962">
        <v>0</v>
      </c>
      <c r="T962">
        <v>4.5687340921808817</v>
      </c>
      <c r="U962">
        <v>7.4520714477552534</v>
      </c>
      <c r="V962">
        <v>0</v>
      </c>
      <c r="W962">
        <v>359.55561555149922</v>
      </c>
      <c r="X962">
        <v>22.283031058597491</v>
      </c>
      <c r="Y962">
        <v>49.513374593671564</v>
      </c>
      <c r="Z962">
        <v>53.391860563273774</v>
      </c>
      <c r="AA962">
        <v>129.4682325752876</v>
      </c>
      <c r="AB962">
        <v>7.1762369008474991</v>
      </c>
      <c r="AC962">
        <v>29.703078330381977</v>
      </c>
      <c r="AD962">
        <v>0</v>
      </c>
      <c r="AE962">
        <v>0</v>
      </c>
      <c r="AF962">
        <v>0</v>
      </c>
      <c r="AG962">
        <v>0</v>
      </c>
      <c r="AH962">
        <v>186.2650815704375</v>
      </c>
      <c r="AL962">
        <f t="shared" si="58"/>
        <v>0.85660000000000003</v>
      </c>
      <c r="AM962">
        <f t="shared" si="59"/>
        <v>1E-3</v>
      </c>
      <c r="AN962">
        <f t="shared" si="61"/>
        <v>1.7600000000000001E-2</v>
      </c>
      <c r="AO962">
        <f t="shared" si="60"/>
        <v>29.45926795944499</v>
      </c>
    </row>
    <row r="963" spans="1:41" x14ac:dyDescent="0.25">
      <c r="A963" s="2">
        <v>1080</v>
      </c>
      <c r="B963" t="s">
        <v>337</v>
      </c>
      <c r="C963">
        <v>608.69559360398898</v>
      </c>
      <c r="D963">
        <v>516.19453896533457</v>
      </c>
      <c r="E963">
        <v>5.2141065158424311</v>
      </c>
      <c r="F963">
        <v>2.7726434033931047</v>
      </c>
      <c r="G963">
        <v>3.2897210173436284</v>
      </c>
      <c r="H963">
        <v>15.33883948424802</v>
      </c>
      <c r="I963">
        <v>18.199447352364938</v>
      </c>
      <c r="J963">
        <v>1.0036194532762441</v>
      </c>
      <c r="K963">
        <v>1.1907975752332169</v>
      </c>
      <c r="L963">
        <v>5.8954662996186693</v>
      </c>
      <c r="M963">
        <v>6.9949328526667358</v>
      </c>
      <c r="N963">
        <v>4.8629228683706947</v>
      </c>
      <c r="O963">
        <v>0.77622356043765495</v>
      </c>
      <c r="P963">
        <v>0.92098726450863455</v>
      </c>
      <c r="Q963">
        <v>5.0536510945266278</v>
      </c>
      <c r="R963">
        <v>5.9961327190659572</v>
      </c>
      <c r="S963">
        <v>0</v>
      </c>
      <c r="T963">
        <v>0.7760138391978022</v>
      </c>
      <c r="U963">
        <v>0.10627922177509092</v>
      </c>
      <c r="V963">
        <v>0</v>
      </c>
      <c r="W963">
        <v>2.6622903883900086</v>
      </c>
      <c r="X963">
        <v>0.15449716402543992</v>
      </c>
      <c r="Y963">
        <v>3.3962276693547642</v>
      </c>
      <c r="Z963">
        <v>0</v>
      </c>
      <c r="AA963">
        <v>7.442056465436206</v>
      </c>
      <c r="AB963">
        <v>0.45419842957854889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L963">
        <f t="shared" ref="AL963:AL1026" si="62">(D963+E963)/C963</f>
        <v>0.85660000000000014</v>
      </c>
      <c r="AM963">
        <f t="shared" ref="AM963:AM1026" si="63">(SUM(X963,AB963,AE963))/C963</f>
        <v>9.999999999999998E-4</v>
      </c>
      <c r="AN963">
        <f t="shared" si="61"/>
        <v>1.7599999999999994E-2</v>
      </c>
      <c r="AO963">
        <f t="shared" ref="AO963:AO1026" si="64">SUM(X963,AB963,AE963)</f>
        <v>0.60869559360398884</v>
      </c>
    </row>
    <row r="964" spans="1:41" x14ac:dyDescent="0.25">
      <c r="A964" s="2">
        <v>1081</v>
      </c>
      <c r="B964" t="s">
        <v>337</v>
      </c>
      <c r="C964">
        <v>4275.2784247159789</v>
      </c>
      <c r="D964">
        <v>3625.5821947534082</v>
      </c>
      <c r="E964">
        <v>36.62130385829915</v>
      </c>
      <c r="F964">
        <v>57.781368595503594</v>
      </c>
      <c r="G964">
        <v>68.557146694881254</v>
      </c>
      <c r="H964">
        <v>53.979273429578946</v>
      </c>
      <c r="I964">
        <v>64.045772837283678</v>
      </c>
      <c r="J964">
        <v>2.2783994465866075</v>
      </c>
      <c r="K964">
        <v>2.7037447200552469</v>
      </c>
      <c r="L964">
        <v>50.149701183538262</v>
      </c>
      <c r="M964">
        <v>59.502166532904631</v>
      </c>
      <c r="N964">
        <v>27.047339682116387</v>
      </c>
      <c r="O964">
        <v>18.078453638447908</v>
      </c>
      <c r="P964">
        <v>21.450440177567202</v>
      </c>
      <c r="Q964">
        <v>47.464421663696037</v>
      </c>
      <c r="R964">
        <v>56.31651415997861</v>
      </c>
      <c r="S964">
        <v>0</v>
      </c>
      <c r="T964">
        <v>0.68949153037870203</v>
      </c>
      <c r="U964">
        <v>1.1243621183486912</v>
      </c>
      <c r="V964">
        <v>0</v>
      </c>
      <c r="W964">
        <v>61.607063479300997</v>
      </c>
      <c r="X964">
        <v>3.5998867879038614</v>
      </c>
      <c r="Y964">
        <v>6.1708379135048732</v>
      </c>
      <c r="Z964">
        <v>0</v>
      </c>
      <c r="AA964">
        <v>9.3625583709842601</v>
      </c>
      <c r="AB964">
        <v>0.67539163681211711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0.49059150489944442</v>
      </c>
      <c r="AL964">
        <f t="shared" si="62"/>
        <v>0.85659999999999992</v>
      </c>
      <c r="AM964">
        <f t="shared" si="63"/>
        <v>9.999999999999998E-4</v>
      </c>
      <c r="AN964">
        <f t="shared" si="61"/>
        <v>1.7600000000000001E-2</v>
      </c>
      <c r="AO964">
        <f t="shared" si="64"/>
        <v>4.2752784247159781</v>
      </c>
    </row>
    <row r="965" spans="1:41" x14ac:dyDescent="0.25">
      <c r="A965" s="2">
        <v>1082</v>
      </c>
      <c r="B965" t="s">
        <v>337</v>
      </c>
      <c r="C965">
        <v>1256.3437110069417</v>
      </c>
      <c r="D965">
        <v>1065.4229096079705</v>
      </c>
      <c r="E965">
        <v>10.761113240575625</v>
      </c>
      <c r="F965">
        <v>15.994504247411738</v>
      </c>
      <c r="G965">
        <v>18.977559759651566</v>
      </c>
      <c r="H965">
        <v>14.942061199780978</v>
      </c>
      <c r="I965">
        <v>17.728895633599365</v>
      </c>
      <c r="J965">
        <v>0.63080751927896472</v>
      </c>
      <c r="K965">
        <v>0.74845289804340021</v>
      </c>
      <c r="L965">
        <v>13.881935645531721</v>
      </c>
      <c r="M965">
        <v>16.47101127047415</v>
      </c>
      <c r="N965">
        <v>7.4869431250627878</v>
      </c>
      <c r="O965">
        <v>5.0043181309398275</v>
      </c>
      <c r="P965">
        <v>5.9377990934121119</v>
      </c>
      <c r="Q965">
        <v>12.901300856410824</v>
      </c>
      <c r="R965">
        <v>15.30723873856698</v>
      </c>
      <c r="S965">
        <v>0</v>
      </c>
      <c r="T965">
        <v>0.19073476958806326</v>
      </c>
      <c r="U965">
        <v>0.31123348337307494</v>
      </c>
      <c r="V965">
        <v>0</v>
      </c>
      <c r="W965">
        <v>20.806464135315828</v>
      </c>
      <c r="X965">
        <v>1.2387724702935579</v>
      </c>
      <c r="Y965">
        <v>0</v>
      </c>
      <c r="Z965">
        <v>0</v>
      </c>
      <c r="AA965">
        <v>4.8841467399401831E-2</v>
      </c>
      <c r="AB965">
        <v>1.7571240713383802E-2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11.533242473547679</v>
      </c>
      <c r="AL965">
        <f t="shared" si="62"/>
        <v>0.85659999999999992</v>
      </c>
      <c r="AM965">
        <f t="shared" si="63"/>
        <v>1E-3</v>
      </c>
      <c r="AN965">
        <f t="shared" si="61"/>
        <v>1.7599999999999998E-2</v>
      </c>
      <c r="AO965">
        <f t="shared" si="64"/>
        <v>1.2563437110069418</v>
      </c>
    </row>
    <row r="966" spans="1:41" x14ac:dyDescent="0.25">
      <c r="A966" s="2">
        <v>1083</v>
      </c>
      <c r="B966" t="s">
        <v>337</v>
      </c>
      <c r="C966">
        <v>35.360685805172878</v>
      </c>
      <c r="D966">
        <v>34.877968709965771</v>
      </c>
      <c r="E966">
        <v>0.44735640940193094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3.2146078004702615E-2</v>
      </c>
      <c r="Y966">
        <v>0</v>
      </c>
      <c r="Z966">
        <v>0</v>
      </c>
      <c r="AA966">
        <v>0</v>
      </c>
      <c r="AB966">
        <v>3.2146078004702621E-3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L966">
        <f t="shared" si="62"/>
        <v>0.999</v>
      </c>
      <c r="AM966">
        <f t="shared" si="63"/>
        <v>1E-3</v>
      </c>
      <c r="AN966">
        <f t="shared" si="61"/>
        <v>1E-3</v>
      </c>
      <c r="AO966">
        <f t="shared" si="64"/>
        <v>3.5360685805172876E-2</v>
      </c>
    </row>
    <row r="967" spans="1:41" x14ac:dyDescent="0.25">
      <c r="A967" s="2">
        <v>1084</v>
      </c>
      <c r="B967" t="s">
        <v>337</v>
      </c>
      <c r="C967">
        <v>103.40806305202005</v>
      </c>
      <c r="D967">
        <v>87.693560886951744</v>
      </c>
      <c r="E967">
        <v>0.88578592340861739</v>
      </c>
      <c r="F967">
        <v>1.4387449169708846</v>
      </c>
      <c r="G967">
        <v>1.7070642750394414</v>
      </c>
      <c r="H967">
        <v>1.3440704028708046</v>
      </c>
      <c r="I967">
        <v>1.5947345248183353</v>
      </c>
      <c r="J967">
        <v>5.6738063720847998E-2</v>
      </c>
      <c r="K967">
        <v>6.7319803568182249E-2</v>
      </c>
      <c r="L967">
        <v>1.2487139891775927</v>
      </c>
      <c r="M967">
        <v>1.4815950447279296</v>
      </c>
      <c r="N967">
        <v>0.67347424161890257</v>
      </c>
      <c r="O967">
        <v>0.45015802950826916</v>
      </c>
      <c r="P967">
        <v>0.53410749020666348</v>
      </c>
      <c r="Q967">
        <v>1.0824876938803478</v>
      </c>
      <c r="R967">
        <v>1.2843639917739915</v>
      </c>
      <c r="S967">
        <v>0</v>
      </c>
      <c r="T967">
        <v>1.7164892717426557E-2</v>
      </c>
      <c r="U967">
        <v>2.7996971344498148E-2</v>
      </c>
      <c r="V967">
        <v>0</v>
      </c>
      <c r="W967">
        <v>0.54694754918200794</v>
      </c>
      <c r="X967">
        <v>5.3253743642593422E-2</v>
      </c>
      <c r="Y967">
        <v>0</v>
      </c>
      <c r="Z967">
        <v>0</v>
      </c>
      <c r="AA967">
        <v>1.1696262974815244</v>
      </c>
      <c r="AB967">
        <v>5.0154319409426606E-2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L967">
        <f t="shared" si="62"/>
        <v>0.85659999999999981</v>
      </c>
      <c r="AM967">
        <f t="shared" si="63"/>
        <v>9.9999999999999959E-4</v>
      </c>
      <c r="AN967">
        <f t="shared" si="61"/>
        <v>1.7599999999999994E-2</v>
      </c>
      <c r="AO967">
        <f t="shared" si="64"/>
        <v>0.10340806305202002</v>
      </c>
    </row>
    <row r="968" spans="1:41" x14ac:dyDescent="0.25">
      <c r="A968" s="2">
        <v>1085</v>
      </c>
      <c r="B968" t="s">
        <v>337</v>
      </c>
      <c r="C968">
        <v>35.610861474504944</v>
      </c>
      <c r="D968">
        <v>30.199218024474987</v>
      </c>
      <c r="E968">
        <v>0.30504591458595348</v>
      </c>
      <c r="F968">
        <v>0.57368562966170988</v>
      </c>
      <c r="G968">
        <v>0.68067470655093965</v>
      </c>
      <c r="H968">
        <v>0.53593399345335802</v>
      </c>
      <c r="I968">
        <v>0.63588445269267657</v>
      </c>
      <c r="J968">
        <v>2.2626614601594101E-2</v>
      </c>
      <c r="K968">
        <v>2.6842126952752635E-2</v>
      </c>
      <c r="L968">
        <v>0.49791431888741777</v>
      </c>
      <c r="M968">
        <v>0.59077049900490519</v>
      </c>
      <c r="N968">
        <v>0.26854309470155896</v>
      </c>
      <c r="O968">
        <v>0.17949518964461289</v>
      </c>
      <c r="P968">
        <v>0.21297213968309675</v>
      </c>
      <c r="Q968">
        <v>0.10289458923307401</v>
      </c>
      <c r="R968">
        <v>0.1220832625989164</v>
      </c>
      <c r="S968">
        <v>0</v>
      </c>
      <c r="T968">
        <v>6.8436806625744619E-3</v>
      </c>
      <c r="U968">
        <v>1.1163623542663393E-2</v>
      </c>
      <c r="V968">
        <v>0</v>
      </c>
      <c r="W968">
        <v>0.26321646032361357</v>
      </c>
      <c r="X968">
        <v>1.6580893679114292E-2</v>
      </c>
      <c r="Y968">
        <v>1.1518451620870764E-2</v>
      </c>
      <c r="Z968">
        <v>0</v>
      </c>
      <c r="AA968">
        <v>0.32792384015316856</v>
      </c>
      <c r="AB968">
        <v>1.9029967795390651E-2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L968">
        <f t="shared" si="62"/>
        <v>0.85660000000000014</v>
      </c>
      <c r="AM968">
        <f t="shared" si="63"/>
        <v>1E-3</v>
      </c>
      <c r="AN968">
        <f t="shared" si="61"/>
        <v>1.7600000000000001E-2</v>
      </c>
      <c r="AO968">
        <f t="shared" si="64"/>
        <v>3.5610861474504943E-2</v>
      </c>
    </row>
    <row r="969" spans="1:41" x14ac:dyDescent="0.25">
      <c r="A969" s="2">
        <v>1086</v>
      </c>
      <c r="B969" t="s">
        <v>337</v>
      </c>
      <c r="C969">
        <v>1.6090423209515847</v>
      </c>
      <c r="D969">
        <v>1.240475086914415</v>
      </c>
      <c r="E969">
        <v>0.13783056521271278</v>
      </c>
      <c r="F969">
        <v>2.2647885254240756E-2</v>
      </c>
      <c r="G969">
        <v>2.6870348305845063E-2</v>
      </c>
      <c r="H969">
        <v>2.1157839957322275E-2</v>
      </c>
      <c r="I969">
        <v>2.5103178681467348E-2</v>
      </c>
      <c r="J969">
        <v>8.9295616625752693E-4</v>
      </c>
      <c r="K969">
        <v>1.0603017746266287E-3</v>
      </c>
      <c r="L969">
        <v>1.9655745776601213E-2</v>
      </c>
      <c r="M969">
        <v>2.3322622747184975E-2</v>
      </c>
      <c r="N969">
        <v>1.0601679115275821E-2</v>
      </c>
      <c r="O969">
        <v>7.0860827085342179E-3</v>
      </c>
      <c r="P969">
        <v>8.4074436322166442E-3</v>
      </c>
      <c r="Q969">
        <v>2.8739976617711629E-2</v>
      </c>
      <c r="R969">
        <v>3.4101539575146333E-2</v>
      </c>
      <c r="S969">
        <v>0</v>
      </c>
      <c r="T969">
        <v>2.7043051651211709E-4</v>
      </c>
      <c r="U969">
        <v>4.4045364122747584E-4</v>
      </c>
      <c r="V969">
        <v>0</v>
      </c>
      <c r="W969">
        <v>0</v>
      </c>
      <c r="X969">
        <v>0</v>
      </c>
      <c r="Y969">
        <v>3.7818435428718883E-4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L969">
        <f t="shared" si="62"/>
        <v>0.85660000000000014</v>
      </c>
      <c r="AM969">
        <f t="shared" si="63"/>
        <v>0</v>
      </c>
      <c r="AN969">
        <f t="shared" si="61"/>
        <v>0</v>
      </c>
      <c r="AO969">
        <f t="shared" si="64"/>
        <v>0</v>
      </c>
    </row>
    <row r="970" spans="1:41" x14ac:dyDescent="0.25">
      <c r="A970" s="2">
        <v>1087</v>
      </c>
      <c r="B970" t="s">
        <v>337</v>
      </c>
      <c r="C970">
        <v>12.250576111110227</v>
      </c>
      <c r="D970">
        <v>10.388915497415177</v>
      </c>
      <c r="E970">
        <v>0.10492799936183926</v>
      </c>
      <c r="F970">
        <v>0.28368666843489637</v>
      </c>
      <c r="G970">
        <v>0.17229048780461834</v>
      </c>
      <c r="H970">
        <v>0.26501922894540031</v>
      </c>
      <c r="I970">
        <v>0.16094885981394152</v>
      </c>
      <c r="J970">
        <v>1.1195596286626546E-2</v>
      </c>
      <c r="K970">
        <v>6.7903726261327006E-3</v>
      </c>
      <c r="L970">
        <v>0.24623009819456476</v>
      </c>
      <c r="M970">
        <v>0.1495342243679367</v>
      </c>
      <c r="N970">
        <v>9.6209113648920042E-2</v>
      </c>
      <c r="O970">
        <v>8.8761608454935984E-2</v>
      </c>
      <c r="P970">
        <v>5.3909226339621537E-2</v>
      </c>
      <c r="Q970">
        <v>0</v>
      </c>
      <c r="R970">
        <v>0</v>
      </c>
      <c r="S970">
        <v>0</v>
      </c>
      <c r="T970">
        <v>2.4825017313280223E-3</v>
      </c>
      <c r="U970">
        <v>4.0644881287429388E-3</v>
      </c>
      <c r="V970">
        <v>0</v>
      </c>
      <c r="W970">
        <v>0.15140962902958915</v>
      </c>
      <c r="X970">
        <v>4.9242511583671112E-3</v>
      </c>
      <c r="Y970">
        <v>0</v>
      </c>
      <c r="Z970">
        <v>0</v>
      </c>
      <c r="AA970">
        <v>5.1949934414840533E-2</v>
      </c>
      <c r="AB970">
        <v>7.3263249527431113E-3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L970">
        <f t="shared" si="62"/>
        <v>0.85659999999999958</v>
      </c>
      <c r="AM970">
        <f t="shared" si="63"/>
        <v>9.9999999999999959E-4</v>
      </c>
      <c r="AN970">
        <f t="shared" si="61"/>
        <v>1.7599999999999991E-2</v>
      </c>
      <c r="AO970">
        <f t="shared" si="64"/>
        <v>1.2250576111110223E-2</v>
      </c>
    </row>
    <row r="971" spans="1:41" x14ac:dyDescent="0.25">
      <c r="A971" s="2">
        <v>1088</v>
      </c>
      <c r="B971" t="s">
        <v>337</v>
      </c>
      <c r="C971">
        <v>15.742673581814092</v>
      </c>
      <c r="D971">
        <v>13.350322038751003</v>
      </c>
      <c r="E971">
        <v>0.13485215143094784</v>
      </c>
      <c r="F971">
        <v>6.4164579334283281E-2</v>
      </c>
      <c r="G971">
        <v>3.896756961730214E-2</v>
      </c>
      <c r="H971">
        <v>0.3549722376199404</v>
      </c>
      <c r="I971">
        <v>0.21557681853393482</v>
      </c>
      <c r="J971">
        <v>2.3225821796094236E-2</v>
      </c>
      <c r="K971">
        <v>1.4105263258359873E-2</v>
      </c>
      <c r="L971">
        <v>0.1364331863985363</v>
      </c>
      <c r="M971">
        <v>8.2856682192503112E-2</v>
      </c>
      <c r="N971">
        <v>8.1792105257536107E-2</v>
      </c>
      <c r="O971">
        <v>1.7963529225946795E-2</v>
      </c>
      <c r="P971">
        <v>1.0909278064389249E-2</v>
      </c>
      <c r="Q971">
        <v>0.57416238863788249</v>
      </c>
      <c r="R971">
        <v>0.34869197719676093</v>
      </c>
      <c r="S971">
        <v>1.5975052583772809E-3</v>
      </c>
      <c r="T971">
        <v>1.3201348254004546E-2</v>
      </c>
      <c r="U971">
        <v>1.8080459463609944E-3</v>
      </c>
      <c r="V971">
        <v>0</v>
      </c>
      <c r="W971">
        <v>5.5016501359602919E-2</v>
      </c>
      <c r="X971">
        <v>4.2529712222439779E-3</v>
      </c>
      <c r="Y971">
        <v>0</v>
      </c>
      <c r="Z971">
        <v>0</v>
      </c>
      <c r="AA971">
        <v>0.20631188009851095</v>
      </c>
      <c r="AB971">
        <v>1.1489702359570116E-2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L971">
        <f t="shared" si="62"/>
        <v>0.85660000000000003</v>
      </c>
      <c r="AM971">
        <f t="shared" si="63"/>
        <v>1.0000000000000002E-3</v>
      </c>
      <c r="AN971">
        <f t="shared" si="61"/>
        <v>1.7599999999999998E-2</v>
      </c>
      <c r="AO971">
        <f t="shared" si="64"/>
        <v>1.5742673581814096E-2</v>
      </c>
    </row>
    <row r="972" spans="1:41" x14ac:dyDescent="0.25">
      <c r="A972" s="2">
        <v>1089</v>
      </c>
      <c r="B972" t="s">
        <v>337</v>
      </c>
      <c r="C972">
        <v>4.0002390036811448</v>
      </c>
      <c r="D972">
        <v>3.9558695531825934</v>
      </c>
      <c r="E972">
        <v>3.9957306933120239E-2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4.4121435654309593E-3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L972">
        <f t="shared" si="62"/>
        <v>0.99889703001211394</v>
      </c>
      <c r="AM972">
        <f t="shared" si="63"/>
        <v>0</v>
      </c>
      <c r="AN972">
        <f t="shared" si="61"/>
        <v>0</v>
      </c>
      <c r="AO972">
        <f t="shared" si="64"/>
        <v>0</v>
      </c>
    </row>
    <row r="973" spans="1:41" x14ac:dyDescent="0.25">
      <c r="A973" s="2">
        <v>1090</v>
      </c>
      <c r="B973" t="s">
        <v>332</v>
      </c>
      <c r="C973">
        <v>24.090251276582975</v>
      </c>
      <c r="D973">
        <v>20.429353415107251</v>
      </c>
      <c r="E973">
        <v>0.20635582841373015</v>
      </c>
      <c r="F973">
        <v>0.33254494332506951</v>
      </c>
      <c r="G973">
        <v>0.39456292774307011</v>
      </c>
      <c r="H973">
        <v>0.31066272818092044</v>
      </c>
      <c r="I973">
        <v>0.36859947475804133</v>
      </c>
      <c r="J973">
        <v>1.3114303206882954E-2</v>
      </c>
      <c r="K973">
        <v>1.5560009172251203E-2</v>
      </c>
      <c r="L973">
        <v>0.288622474569312</v>
      </c>
      <c r="M973">
        <v>0.34244890956217261</v>
      </c>
      <c r="N973">
        <v>0.15566366275161658</v>
      </c>
      <c r="O973">
        <v>0.10404710121004176</v>
      </c>
      <c r="P973">
        <v>0.12345138209982989</v>
      </c>
      <c r="Q973">
        <v>4.897852168197929E-2</v>
      </c>
      <c r="R973">
        <v>5.8112744202430129E-2</v>
      </c>
      <c r="S973">
        <v>0</v>
      </c>
      <c r="T973">
        <v>3.9674103568467303E-3</v>
      </c>
      <c r="U973">
        <v>6.4711306654573458E-3</v>
      </c>
      <c r="V973">
        <v>0</v>
      </c>
      <c r="W973">
        <v>0.29703330138940987</v>
      </c>
      <c r="X973">
        <v>1.9571638064464644E-2</v>
      </c>
      <c r="Y973">
        <v>0</v>
      </c>
      <c r="Z973">
        <v>0</v>
      </c>
      <c r="AA973">
        <v>0.10286486980186754</v>
      </c>
      <c r="AB973">
        <v>4.5186132121183354E-3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0.46374588710821651</v>
      </c>
      <c r="AL973">
        <f t="shared" si="62"/>
        <v>0.85660000000000014</v>
      </c>
      <c r="AM973">
        <f t="shared" si="63"/>
        <v>1.0000000000000002E-3</v>
      </c>
      <c r="AN973">
        <f t="shared" si="61"/>
        <v>1.7600000000000001E-2</v>
      </c>
      <c r="AO973">
        <f t="shared" si="64"/>
        <v>2.4090251276582979E-2</v>
      </c>
    </row>
    <row r="974" spans="1:41" x14ac:dyDescent="0.25">
      <c r="A974" s="2">
        <v>1091</v>
      </c>
      <c r="B974" t="s">
        <v>332</v>
      </c>
      <c r="C974">
        <v>20079.908597955833</v>
      </c>
      <c r="D974">
        <v>17028.445636375876</v>
      </c>
      <c r="E974">
        <v>172.00406863309379</v>
      </c>
      <c r="F974">
        <v>251.6797107947157</v>
      </c>
      <c r="G974">
        <v>298.6167057396687</v>
      </c>
      <c r="H974">
        <v>235.11845925191798</v>
      </c>
      <c r="I974">
        <v>278.96687220481732</v>
      </c>
      <c r="J974">
        <v>9.9253218016846159</v>
      </c>
      <c r="K974">
        <v>11.77627913607459</v>
      </c>
      <c r="L974">
        <v>218.43788674529387</v>
      </c>
      <c r="M974">
        <v>259.17532548906513</v>
      </c>
      <c r="N974">
        <v>117.81072055634496</v>
      </c>
      <c r="O974">
        <v>78.745867709168081</v>
      </c>
      <c r="P974">
        <v>93.431620464437984</v>
      </c>
      <c r="Q974">
        <v>251.1073086363991</v>
      </c>
      <c r="R974">
        <v>297.93752867149965</v>
      </c>
      <c r="S974">
        <v>0</v>
      </c>
      <c r="T974">
        <v>3.0025840382718623</v>
      </c>
      <c r="U974">
        <v>4.897587072034872</v>
      </c>
      <c r="V974">
        <v>0</v>
      </c>
      <c r="W974">
        <v>159.5042668874417</v>
      </c>
      <c r="X974">
        <v>10.189516328419684</v>
      </c>
      <c r="Y974">
        <v>47.415920366668843</v>
      </c>
      <c r="Z974">
        <v>0</v>
      </c>
      <c r="AA974">
        <v>173.82221583862511</v>
      </c>
      <c r="AB974">
        <v>9.8903922695361501</v>
      </c>
      <c r="AC974">
        <v>1.0143204232569101</v>
      </c>
      <c r="AD974">
        <v>0</v>
      </c>
      <c r="AE974">
        <v>0</v>
      </c>
      <c r="AF974">
        <v>0</v>
      </c>
      <c r="AG974">
        <v>0</v>
      </c>
      <c r="AH974">
        <v>66.992482521522788</v>
      </c>
      <c r="AL974">
        <f t="shared" si="62"/>
        <v>0.85660000000000014</v>
      </c>
      <c r="AM974">
        <f t="shared" si="63"/>
        <v>1E-3</v>
      </c>
      <c r="AN974">
        <f t="shared" si="61"/>
        <v>1.7600000000000001E-2</v>
      </c>
      <c r="AO974">
        <f t="shared" si="64"/>
        <v>20.079908597955836</v>
      </c>
    </row>
    <row r="975" spans="1:41" x14ac:dyDescent="0.25">
      <c r="A975" s="2">
        <v>1092</v>
      </c>
      <c r="B975" t="s">
        <v>332</v>
      </c>
      <c r="C975">
        <v>77.984596621681305</v>
      </c>
      <c r="D975">
        <v>66.133590330965035</v>
      </c>
      <c r="E975">
        <v>0.66801513516716093</v>
      </c>
      <c r="F975">
        <v>1.079045514994013</v>
      </c>
      <c r="G975">
        <v>1.2802819144753357</v>
      </c>
      <c r="H975">
        <v>1.0080415485496286</v>
      </c>
      <c r="I975">
        <v>1.1960359968987682</v>
      </c>
      <c r="J975">
        <v>4.2553480711103632E-2</v>
      </c>
      <c r="K975">
        <v>5.0489499621856088E-2</v>
      </c>
      <c r="L975">
        <v>0.93652537466650232</v>
      </c>
      <c r="M975">
        <v>1.1111820923448805</v>
      </c>
      <c r="N975">
        <v>0.50509874269992316</v>
      </c>
      <c r="O975">
        <v>0.33761314599505515</v>
      </c>
      <c r="P975">
        <v>0.40057642391428006</v>
      </c>
      <c r="Q975">
        <v>0.5850380324961042</v>
      </c>
      <c r="R975">
        <v>0.69414469165594384</v>
      </c>
      <c r="S975">
        <v>0</v>
      </c>
      <c r="T975">
        <v>1.2873413375154486E-2</v>
      </c>
      <c r="U975">
        <v>2.0997850676476006E-2</v>
      </c>
      <c r="V975">
        <v>0</v>
      </c>
      <c r="W975">
        <v>0.95181589985348181</v>
      </c>
      <c r="X975">
        <v>5.8987656821797678E-2</v>
      </c>
      <c r="Y975">
        <v>0</v>
      </c>
      <c r="Z975">
        <v>0</v>
      </c>
      <c r="AA975">
        <v>0.34272840406642752</v>
      </c>
      <c r="AB975">
        <v>1.8996939799883612E-2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0.54996453193248407</v>
      </c>
      <c r="AL975">
        <f t="shared" si="62"/>
        <v>0.85659999999999992</v>
      </c>
      <c r="AM975">
        <f t="shared" si="63"/>
        <v>9.999999999999998E-4</v>
      </c>
      <c r="AN975">
        <f t="shared" si="61"/>
        <v>1.7599999999999994E-2</v>
      </c>
      <c r="AO975">
        <f t="shared" si="64"/>
        <v>7.7984596621681293E-2</v>
      </c>
    </row>
    <row r="976" spans="1:41" x14ac:dyDescent="0.25">
      <c r="A976" s="2">
        <v>1093</v>
      </c>
      <c r="B976" t="s">
        <v>329</v>
      </c>
      <c r="C976">
        <v>3142.7516357514137</v>
      </c>
      <c r="D976">
        <v>2665.1596223178467</v>
      </c>
      <c r="E976">
        <v>26.921428866814715</v>
      </c>
      <c r="F976">
        <v>33.348736230297114</v>
      </c>
      <c r="G976">
        <v>39.567892640603134</v>
      </c>
      <c r="H976">
        <v>59.826668187915615</v>
      </c>
      <c r="I976">
        <v>70.984111458871155</v>
      </c>
      <c r="J976">
        <v>6.6134891504051101</v>
      </c>
      <c r="K976">
        <v>7.8466323157951168</v>
      </c>
      <c r="L976">
        <v>29.677239055332528</v>
      </c>
      <c r="M976">
        <v>35.211756031969877</v>
      </c>
      <c r="N976">
        <v>19.050922694288637</v>
      </c>
      <c r="O976">
        <v>8.9933422268873571</v>
      </c>
      <c r="P976">
        <v>10.670742488535039</v>
      </c>
      <c r="Q976">
        <v>21.929215177758316</v>
      </c>
      <c r="R976">
        <v>26.01878507958012</v>
      </c>
      <c r="S976">
        <v>0</v>
      </c>
      <c r="T976">
        <v>1.2612936783018822</v>
      </c>
      <c r="U976">
        <v>0.81505741766016271</v>
      </c>
      <c r="V976">
        <v>0</v>
      </c>
      <c r="W976">
        <v>28.043159791206456</v>
      </c>
      <c r="X976">
        <v>1.3529812126794223</v>
      </c>
      <c r="Y976">
        <v>23.163847195828126</v>
      </c>
      <c r="Z976">
        <v>0</v>
      </c>
      <c r="AA976">
        <v>24.126517362267009</v>
      </c>
      <c r="AB976">
        <v>1.7897704230719913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0.37842474749850968</v>
      </c>
      <c r="AL976">
        <f t="shared" si="62"/>
        <v>0.85660000000000003</v>
      </c>
      <c r="AM976">
        <f t="shared" si="63"/>
        <v>1E-3</v>
      </c>
      <c r="AN976">
        <f t="shared" si="61"/>
        <v>1.7600000000000001E-2</v>
      </c>
      <c r="AO976">
        <f t="shared" si="64"/>
        <v>3.1427516357514138</v>
      </c>
    </row>
    <row r="977" spans="1:41" x14ac:dyDescent="0.25">
      <c r="A977" s="2">
        <v>1094</v>
      </c>
      <c r="B977" t="s">
        <v>329</v>
      </c>
      <c r="C977">
        <v>9431.4591558934953</v>
      </c>
      <c r="D977">
        <v>7998.1982350348671</v>
      </c>
      <c r="E977">
        <v>80.789677903497676</v>
      </c>
      <c r="F977">
        <v>131.0287419117214</v>
      </c>
      <c r="G977">
        <v>155.46494051245159</v>
      </c>
      <c r="H977">
        <v>122.40667242791498</v>
      </c>
      <c r="I977">
        <v>145.23490266507662</v>
      </c>
      <c r="J977">
        <v>5.1672914937687553</v>
      </c>
      <c r="K977">
        <v>6.1309313918422719</v>
      </c>
      <c r="L977">
        <v>113.72248241907894</v>
      </c>
      <c r="M977">
        <v>134.93108652326899</v>
      </c>
      <c r="N977">
        <v>61.33426667357471</v>
      </c>
      <c r="O977">
        <v>40.996439260433924</v>
      </c>
      <c r="P977">
        <v>48.642092147881598</v>
      </c>
      <c r="Q977">
        <v>98.902639571391774</v>
      </c>
      <c r="R977">
        <v>117.34747257259714</v>
      </c>
      <c r="S977">
        <v>0</v>
      </c>
      <c r="T977">
        <v>1.5631963648427651</v>
      </c>
      <c r="U977">
        <v>2.5497672038222716</v>
      </c>
      <c r="V977">
        <v>0</v>
      </c>
      <c r="W977">
        <v>74.918567034353316</v>
      </c>
      <c r="X977">
        <v>4.7859783126494602</v>
      </c>
      <c r="Y977">
        <v>0</v>
      </c>
      <c r="Z977">
        <v>0</v>
      </c>
      <c r="AA977">
        <v>81.643654953478659</v>
      </c>
      <c r="AB977">
        <v>4.6454808432440311</v>
      </c>
      <c r="AC977">
        <v>0.34880873662020911</v>
      </c>
      <c r="AD977">
        <v>0</v>
      </c>
      <c r="AE977">
        <v>0</v>
      </c>
      <c r="AF977">
        <v>0</v>
      </c>
      <c r="AG977">
        <v>0</v>
      </c>
      <c r="AH977">
        <v>0.70582993511324688</v>
      </c>
      <c r="AL977">
        <f t="shared" si="62"/>
        <v>0.85659999999999958</v>
      </c>
      <c r="AM977">
        <f t="shared" si="63"/>
        <v>9.9999999999999959E-4</v>
      </c>
      <c r="AN977">
        <f t="shared" si="61"/>
        <v>1.7599999999999994E-2</v>
      </c>
      <c r="AO977">
        <f t="shared" si="64"/>
        <v>9.4314591558934922</v>
      </c>
    </row>
    <row r="978" spans="1:41" x14ac:dyDescent="0.25">
      <c r="A978" s="2">
        <v>1095</v>
      </c>
      <c r="B978" t="s">
        <v>329</v>
      </c>
      <c r="C978">
        <v>13.449501600146069</v>
      </c>
      <c r="D978">
        <v>12.92838736972605</v>
      </c>
      <c r="E978">
        <v>0.28440300225744714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0.16415356394322639</v>
      </c>
      <c r="X978">
        <v>1.0173221625577615E-2</v>
      </c>
      <c r="Y978">
        <v>0</v>
      </c>
      <c r="Z978">
        <v>0</v>
      </c>
      <c r="AA978">
        <v>5.9108162619198365E-2</v>
      </c>
      <c r="AB978">
        <v>3.2762799745684546E-3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L978">
        <f t="shared" si="62"/>
        <v>0.98239999999999983</v>
      </c>
      <c r="AM978">
        <f t="shared" si="63"/>
        <v>1E-3</v>
      </c>
      <c r="AN978">
        <f t="shared" si="61"/>
        <v>1.7600000000000001E-2</v>
      </c>
      <c r="AO978">
        <f t="shared" si="64"/>
        <v>1.3449501600146071E-2</v>
      </c>
    </row>
    <row r="979" spans="1:41" x14ac:dyDescent="0.25">
      <c r="A979" s="2">
        <v>1096</v>
      </c>
      <c r="B979" t="s">
        <v>277</v>
      </c>
      <c r="C979">
        <v>22523.683997012602</v>
      </c>
      <c r="D979">
        <v>19100.850870652248</v>
      </c>
      <c r="E979">
        <v>192.93684118873878</v>
      </c>
      <c r="F979">
        <v>306.78702405641411</v>
      </c>
      <c r="G979">
        <v>364.0013562069052</v>
      </c>
      <c r="H979">
        <v>286.59954053648823</v>
      </c>
      <c r="I979">
        <v>340.04897298006011</v>
      </c>
      <c r="J979">
        <v>12.098504999933136</v>
      </c>
      <c r="K979">
        <v>14.354874688175334</v>
      </c>
      <c r="L979">
        <v>266.26660469383756</v>
      </c>
      <c r="M979">
        <v>315.92401841645375</v>
      </c>
      <c r="N979">
        <v>143.60644343254936</v>
      </c>
      <c r="O979">
        <v>95.987889016760462</v>
      </c>
      <c r="P979">
        <v>113.88921805692434</v>
      </c>
      <c r="Q979">
        <v>248.88885211912302</v>
      </c>
      <c r="R979">
        <v>295.30530297694401</v>
      </c>
      <c r="S979">
        <v>0</v>
      </c>
      <c r="T979">
        <v>3.6601411770488887</v>
      </c>
      <c r="U979">
        <v>5.9700396031107461</v>
      </c>
      <c r="V979">
        <v>0</v>
      </c>
      <c r="W979">
        <v>139.82153971552691</v>
      </c>
      <c r="X979">
        <v>9.5214592203233934</v>
      </c>
      <c r="Y979">
        <v>9.1208672199215286</v>
      </c>
      <c r="Z979">
        <v>0</v>
      </c>
      <c r="AA979">
        <v>234.07161463488214</v>
      </c>
      <c r="AB979">
        <v>13.002224776689197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10.969796643534981</v>
      </c>
      <c r="AL979">
        <f t="shared" si="62"/>
        <v>0.85659999999999958</v>
      </c>
      <c r="AM979">
        <f t="shared" si="63"/>
        <v>9.9999999999999937E-4</v>
      </c>
      <c r="AN979">
        <f t="shared" si="61"/>
        <v>1.7599999999999991E-2</v>
      </c>
      <c r="AO979">
        <f t="shared" si="64"/>
        <v>22.52368399701259</v>
      </c>
    </row>
    <row r="980" spans="1:41" x14ac:dyDescent="0.25">
      <c r="A980" s="2">
        <v>1097</v>
      </c>
      <c r="B980" t="s">
        <v>277</v>
      </c>
      <c r="C980">
        <v>244.77412021949604</v>
      </c>
      <c r="D980">
        <v>237.65085992272714</v>
      </c>
      <c r="E980">
        <v>2.4009437430650515</v>
      </c>
      <c r="F980">
        <v>0.17243951320877982</v>
      </c>
      <c r="G980">
        <v>0.20569570504190166</v>
      </c>
      <c r="H980">
        <v>0.16135411593107252</v>
      </c>
      <c r="I980">
        <v>0.19091517533829191</v>
      </c>
      <c r="J980">
        <v>6.1585539199996266E-3</v>
      </c>
      <c r="K980">
        <v>8.6219759067811524E-3</v>
      </c>
      <c r="L980">
        <v>0.15026871865336525</v>
      </c>
      <c r="M980">
        <v>0.17736634412620828</v>
      </c>
      <c r="N980">
        <v>8.0061200097797561E-2</v>
      </c>
      <c r="O980">
        <v>5.4195275579902231E-2</v>
      </c>
      <c r="P980">
        <v>6.4048963280686169E-2</v>
      </c>
      <c r="Q980">
        <v>0.14164674299292629</v>
      </c>
      <c r="R980">
        <v>0.16751268229135133</v>
      </c>
      <c r="S980">
        <v>0</v>
      </c>
      <c r="T980">
        <v>2.4634217404393638E-3</v>
      </c>
      <c r="U980">
        <v>3.6951324259024247E-3</v>
      </c>
      <c r="V980">
        <v>0</v>
      </c>
      <c r="W980">
        <v>0</v>
      </c>
      <c r="X980">
        <v>0.13351315850628806</v>
      </c>
      <c r="Y980">
        <v>0</v>
      </c>
      <c r="Z980">
        <v>0</v>
      </c>
      <c r="AA980">
        <v>0</v>
      </c>
      <c r="AB980">
        <v>0.11126096171320801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2.8910989129489817</v>
      </c>
      <c r="AL980">
        <f t="shared" si="62"/>
        <v>0.98070745163145023</v>
      </c>
      <c r="AM980">
        <f t="shared" si="63"/>
        <v>1E-3</v>
      </c>
      <c r="AN980">
        <f t="shared" si="61"/>
        <v>1E-3</v>
      </c>
      <c r="AO980">
        <f t="shared" si="64"/>
        <v>0.24477412021949607</v>
      </c>
    </row>
    <row r="981" spans="1:41" x14ac:dyDescent="0.25">
      <c r="A981" s="2">
        <v>1098</v>
      </c>
      <c r="B981" t="s">
        <v>277</v>
      </c>
      <c r="C981">
        <v>13.496608463472873</v>
      </c>
      <c r="D981">
        <v>11.445585169807083</v>
      </c>
      <c r="E981">
        <v>0.11560964000377766</v>
      </c>
      <c r="F981">
        <v>0.22285289030555083</v>
      </c>
      <c r="G981">
        <v>0.26441322979055981</v>
      </c>
      <c r="H981">
        <v>0.20818885728697314</v>
      </c>
      <c r="I981">
        <v>0.24701362974902047</v>
      </c>
      <c r="J981">
        <v>8.7873983307121713E-3</v>
      </c>
      <c r="K981">
        <v>1.0427882553816352E-2</v>
      </c>
      <c r="L981">
        <v>0.19341884985363417</v>
      </c>
      <c r="M981">
        <v>0.22948971465400506</v>
      </c>
      <c r="N981">
        <v>0.10431697915346201</v>
      </c>
      <c r="O981">
        <v>6.9725514357175181E-2</v>
      </c>
      <c r="P981">
        <v>8.2730691710704032E-2</v>
      </c>
      <c r="Q981">
        <v>0</v>
      </c>
      <c r="R981">
        <v>0</v>
      </c>
      <c r="S981">
        <v>0</v>
      </c>
      <c r="T981">
        <v>2.6592513144115511E-3</v>
      </c>
      <c r="U981">
        <v>4.3364730520345637E-3</v>
      </c>
      <c r="V981">
        <v>0</v>
      </c>
      <c r="W981">
        <v>0.19448707938119436</v>
      </c>
      <c r="X981">
        <v>1.1364467448080924E-2</v>
      </c>
      <c r="Y981">
        <v>4.9511982592827949E-2</v>
      </c>
      <c r="Z981">
        <v>0</v>
      </c>
      <c r="AA981">
        <v>2.9556621112455286E-2</v>
      </c>
      <c r="AB981">
        <v>2.1321410153919483E-3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L981">
        <f t="shared" si="62"/>
        <v>0.85659999999999981</v>
      </c>
      <c r="AM981">
        <f t="shared" si="63"/>
        <v>1E-3</v>
      </c>
      <c r="AN981">
        <f t="shared" si="61"/>
        <v>1.7599999999999998E-2</v>
      </c>
      <c r="AO981">
        <f t="shared" si="64"/>
        <v>1.3496608463472873E-2</v>
      </c>
    </row>
    <row r="982" spans="1:41" x14ac:dyDescent="0.25">
      <c r="A982" s="2">
        <v>1099</v>
      </c>
      <c r="B982" t="s">
        <v>277</v>
      </c>
      <c r="C982">
        <v>3.0862228356168506</v>
      </c>
      <c r="D982">
        <v>2.8957731170149055</v>
      </c>
      <c r="E982">
        <v>2.9250232421025542E-2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7.3724918827898223E-2</v>
      </c>
      <c r="R982">
        <v>8.7474567353021615E-2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L982">
        <f t="shared" si="62"/>
        <v>0.9477680340121325</v>
      </c>
      <c r="AM982">
        <f t="shared" si="63"/>
        <v>0</v>
      </c>
      <c r="AN982">
        <f t="shared" si="61"/>
        <v>0</v>
      </c>
      <c r="AO982">
        <f t="shared" si="64"/>
        <v>0</v>
      </c>
    </row>
    <row r="983" spans="1:41" x14ac:dyDescent="0.25">
      <c r="A983" s="2">
        <v>1100</v>
      </c>
      <c r="B983" t="s">
        <v>277</v>
      </c>
      <c r="C983">
        <v>48.465707213075973</v>
      </c>
      <c r="D983">
        <v>41.100561378488258</v>
      </c>
      <c r="E983">
        <v>0.41516342023263858</v>
      </c>
      <c r="F983">
        <v>0.68786900069351287</v>
      </c>
      <c r="G983">
        <v>0.8161525449755731</v>
      </c>
      <c r="H983">
        <v>0.64260528831938446</v>
      </c>
      <c r="I983">
        <v>0.76244826763114437</v>
      </c>
      <c r="J983">
        <v>2.7127287068669528E-2</v>
      </c>
      <c r="K983">
        <v>3.2185359402658903E-2</v>
      </c>
      <c r="L983">
        <v>0.59701630086799506</v>
      </c>
      <c r="M983">
        <v>0.70835498195330515</v>
      </c>
      <c r="N983">
        <v>0.32198889222294619</v>
      </c>
      <c r="O983">
        <v>0.21522170302258997</v>
      </c>
      <c r="P983">
        <v>0.25535843334962444</v>
      </c>
      <c r="Q983">
        <v>0.4614991215816267</v>
      </c>
      <c r="R983">
        <v>0.54756701536910268</v>
      </c>
      <c r="S983">
        <v>0</v>
      </c>
      <c r="T983">
        <v>8.2063561168354195E-3</v>
      </c>
      <c r="U983">
        <v>1.3385414829990196E-2</v>
      </c>
      <c r="V983">
        <v>0</v>
      </c>
      <c r="W983">
        <v>0.40202230922208448</v>
      </c>
      <c r="X983">
        <v>3.2912692580678832E-2</v>
      </c>
      <c r="Y983">
        <v>0</v>
      </c>
      <c r="Z983">
        <v>0</v>
      </c>
      <c r="AA983">
        <v>0.40250843051497692</v>
      </c>
      <c r="AB983">
        <v>1.5553014632397159E-2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L983">
        <f t="shared" si="62"/>
        <v>0.85660000000000036</v>
      </c>
      <c r="AM983">
        <f t="shared" si="63"/>
        <v>1.0000000000000005E-3</v>
      </c>
      <c r="AN983">
        <f t="shared" si="61"/>
        <v>1.7600000000000008E-2</v>
      </c>
      <c r="AO983">
        <f t="shared" si="64"/>
        <v>4.8465707213075991E-2</v>
      </c>
    </row>
    <row r="984" spans="1:41" x14ac:dyDescent="0.25">
      <c r="A984" s="2">
        <v>1101</v>
      </c>
      <c r="B984" t="s">
        <v>277</v>
      </c>
      <c r="C984">
        <v>3.5262313806529706</v>
      </c>
      <c r="D984">
        <v>2.9903630127306058</v>
      </c>
      <c r="E984">
        <v>3.020678793672886E-2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0.50566157998563588</v>
      </c>
      <c r="AL984">
        <f t="shared" si="62"/>
        <v>0.85660000000000003</v>
      </c>
      <c r="AM984">
        <f t="shared" si="63"/>
        <v>0</v>
      </c>
      <c r="AN984">
        <f t="shared" si="61"/>
        <v>0</v>
      </c>
      <c r="AO984">
        <f t="shared" si="64"/>
        <v>0</v>
      </c>
    </row>
    <row r="985" spans="1:41" x14ac:dyDescent="0.25">
      <c r="A985" s="2">
        <v>1102</v>
      </c>
      <c r="B985" t="s">
        <v>277</v>
      </c>
      <c r="C985">
        <v>2.3224078572114899</v>
      </c>
      <c r="D985">
        <v>2.296081141249386</v>
      </c>
      <c r="E985">
        <v>2.3191141428622698E-2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1.433405503864E-3</v>
      </c>
      <c r="R985">
        <v>1.7021690296171222E-3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L985">
        <f t="shared" si="62"/>
        <v>0.99864986052137883</v>
      </c>
      <c r="AM985">
        <f t="shared" si="63"/>
        <v>0</v>
      </c>
      <c r="AN985">
        <f t="shared" si="61"/>
        <v>0</v>
      </c>
      <c r="AO985">
        <f t="shared" si="64"/>
        <v>0</v>
      </c>
    </row>
    <row r="986" spans="1:41" x14ac:dyDescent="0.25">
      <c r="A986" s="2">
        <v>1103</v>
      </c>
      <c r="B986" t="s">
        <v>277</v>
      </c>
      <c r="C986">
        <v>11.722024908866263</v>
      </c>
      <c r="D986">
        <v>9.9406745934696588</v>
      </c>
      <c r="E986">
        <v>0.10041194346518252</v>
      </c>
      <c r="F986">
        <v>0.16340672838580531</v>
      </c>
      <c r="G986">
        <v>0.19388114525030936</v>
      </c>
      <c r="H986">
        <v>0.15265367646143418</v>
      </c>
      <c r="I986">
        <v>0.18112323661860047</v>
      </c>
      <c r="J986">
        <v>6.4448905033114151E-3</v>
      </c>
      <c r="K986">
        <v>7.645623180159127E-3</v>
      </c>
      <c r="L986">
        <v>0.1418242773726392</v>
      </c>
      <c r="M986">
        <v>0.16827312639182951</v>
      </c>
      <c r="N986">
        <v>7.6490932083582708E-2</v>
      </c>
      <c r="O986">
        <v>5.1126819610439897E-2</v>
      </c>
      <c r="P986">
        <v>6.0662283982014724E-2</v>
      </c>
      <c r="Q986">
        <v>0.11932606560274854</v>
      </c>
      <c r="R986">
        <v>0.14157902286657156</v>
      </c>
      <c r="S986">
        <v>0</v>
      </c>
      <c r="T986">
        <v>1.9493314968477295E-3</v>
      </c>
      <c r="U986">
        <v>3.179809822172253E-3</v>
      </c>
      <c r="V986">
        <v>0</v>
      </c>
      <c r="W986">
        <v>8.6642944780933581E-2</v>
      </c>
      <c r="X986">
        <v>5.4579316722509277E-3</v>
      </c>
      <c r="Y986">
        <v>5.063763906909902E-3</v>
      </c>
      <c r="Z986">
        <v>0</v>
      </c>
      <c r="AA986">
        <v>0.10794266870624643</v>
      </c>
      <c r="AB986">
        <v>6.2640932366153351E-3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L986">
        <f t="shared" si="62"/>
        <v>0.85660000000000003</v>
      </c>
      <c r="AM986">
        <f t="shared" si="63"/>
        <v>1E-3</v>
      </c>
      <c r="AN986">
        <f t="shared" si="61"/>
        <v>1.7600000000000001E-2</v>
      </c>
      <c r="AO986">
        <f t="shared" si="64"/>
        <v>1.1722024908866263E-2</v>
      </c>
    </row>
    <row r="987" spans="1:41" x14ac:dyDescent="0.25">
      <c r="A987" s="2">
        <v>1104</v>
      </c>
      <c r="B987" t="s">
        <v>277</v>
      </c>
      <c r="C987">
        <v>18.490529019628571</v>
      </c>
      <c r="D987">
        <v>15.680603378315546</v>
      </c>
      <c r="E987">
        <v>0.15838377989829616</v>
      </c>
      <c r="F987">
        <v>0.24102891725722833</v>
      </c>
      <c r="G987">
        <v>0.2859767633730369</v>
      </c>
      <c r="H987">
        <v>0.22516495676571946</v>
      </c>
      <c r="I987">
        <v>0.26715813110174591</v>
      </c>
      <c r="J987">
        <v>9.5040788545415582E-3</v>
      </c>
      <c r="K987">
        <v>1.1278132459102237E-2</v>
      </c>
      <c r="L987">
        <v>0.20918916256438075</v>
      </c>
      <c r="M987">
        <v>0.24820590112180976</v>
      </c>
      <c r="N987">
        <v>0.11282171148903815</v>
      </c>
      <c r="O987">
        <v>7.5414356175340341E-2</v>
      </c>
      <c r="P987">
        <v>8.9476288634175338E-2</v>
      </c>
      <c r="Q987">
        <v>0.39732512545799609</v>
      </c>
      <c r="R987">
        <v>0.47142987061970548</v>
      </c>
      <c r="S987">
        <v>0</v>
      </c>
      <c r="T987">
        <v>2.8770111210544239E-3</v>
      </c>
      <c r="U987">
        <v>4.6914544198619658E-3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L987">
        <f t="shared" si="62"/>
        <v>0.85660000000000036</v>
      </c>
      <c r="AM987">
        <f t="shared" si="63"/>
        <v>0</v>
      </c>
      <c r="AN987">
        <f t="shared" si="61"/>
        <v>0</v>
      </c>
      <c r="AO987">
        <f t="shared" si="64"/>
        <v>0</v>
      </c>
    </row>
    <row r="988" spans="1:41" x14ac:dyDescent="0.25">
      <c r="A988" s="2">
        <v>1105</v>
      </c>
      <c r="B988" t="s">
        <v>277</v>
      </c>
      <c r="C988">
        <v>4.8153591400762963</v>
      </c>
      <c r="D988">
        <v>4.767205600656145</v>
      </c>
      <c r="E988">
        <v>4.8153539420150972E-2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L988">
        <f t="shared" si="62"/>
        <v>1</v>
      </c>
      <c r="AM988">
        <f t="shared" si="63"/>
        <v>0</v>
      </c>
      <c r="AN988">
        <f t="shared" si="61"/>
        <v>0</v>
      </c>
      <c r="AO988">
        <f t="shared" si="64"/>
        <v>0</v>
      </c>
    </row>
    <row r="989" spans="1:41" x14ac:dyDescent="0.25">
      <c r="A989" s="2">
        <v>1106</v>
      </c>
      <c r="B989" t="s">
        <v>277</v>
      </c>
      <c r="C989">
        <v>1.5877717530731703</v>
      </c>
      <c r="D989">
        <v>1.5717253768734805</v>
      </c>
      <c r="E989">
        <v>1.5876580379543509E-2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1.6979582014631234E-4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L989">
        <f t="shared" si="62"/>
        <v>0.99989306030931857</v>
      </c>
      <c r="AM989">
        <f t="shared" si="63"/>
        <v>0</v>
      </c>
      <c r="AN989">
        <f t="shared" si="61"/>
        <v>0</v>
      </c>
      <c r="AO989">
        <f t="shared" si="64"/>
        <v>0</v>
      </c>
    </row>
    <row r="990" spans="1:41" x14ac:dyDescent="0.25">
      <c r="A990" s="2">
        <v>1107</v>
      </c>
      <c r="B990" t="s">
        <v>49</v>
      </c>
      <c r="C990">
        <v>42.289233731836184</v>
      </c>
      <c r="D990">
        <v>41.866341969985747</v>
      </c>
      <c r="E990">
        <v>0.42289176185043414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L990">
        <f t="shared" si="62"/>
        <v>1</v>
      </c>
      <c r="AM990">
        <f t="shared" si="63"/>
        <v>0</v>
      </c>
      <c r="AN990">
        <f t="shared" si="61"/>
        <v>0</v>
      </c>
      <c r="AO990">
        <f t="shared" si="64"/>
        <v>0</v>
      </c>
    </row>
    <row r="991" spans="1:41" x14ac:dyDescent="0.25">
      <c r="A991" s="2">
        <v>1108</v>
      </c>
      <c r="B991" t="s">
        <v>49</v>
      </c>
      <c r="C991">
        <v>7.5931002804339469</v>
      </c>
      <c r="D991">
        <v>6.4392072215160683</v>
      </c>
      <c r="E991">
        <v>6.5042478703650111E-2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4.796420221272843E-2</v>
      </c>
      <c r="X991">
        <v>3.7508085722625525E-3</v>
      </c>
      <c r="Y991">
        <v>0</v>
      </c>
      <c r="Z991">
        <v>6.2301154391661444E-2</v>
      </c>
      <c r="AA991">
        <v>7.8081262442475069E-2</v>
      </c>
      <c r="AB991">
        <v>3.8422917081713942E-3</v>
      </c>
      <c r="AC991">
        <v>0.89291086088692884</v>
      </c>
      <c r="AD991">
        <v>0</v>
      </c>
      <c r="AE991">
        <v>0</v>
      </c>
      <c r="AF991">
        <v>0</v>
      </c>
      <c r="AG991">
        <v>0</v>
      </c>
      <c r="AH991">
        <v>0</v>
      </c>
      <c r="AL991">
        <f t="shared" si="62"/>
        <v>0.85659999999999992</v>
      </c>
      <c r="AM991">
        <f t="shared" si="63"/>
        <v>1E-3</v>
      </c>
      <c r="AN991">
        <f t="shared" si="61"/>
        <v>1.7600000000000001E-2</v>
      </c>
      <c r="AO991">
        <f t="shared" si="64"/>
        <v>7.5931002804339471E-3</v>
      </c>
    </row>
    <row r="992" spans="1:41" x14ac:dyDescent="0.25">
      <c r="A992" s="2">
        <v>1109</v>
      </c>
      <c r="B992" t="s">
        <v>49</v>
      </c>
      <c r="C992">
        <v>8007.298377264241</v>
      </c>
      <c r="D992">
        <v>6790.4613803730317</v>
      </c>
      <c r="E992">
        <v>68.590409591516931</v>
      </c>
      <c r="F992">
        <v>51.481282769172893</v>
      </c>
      <c r="G992">
        <v>61.08230146966217</v>
      </c>
      <c r="H992">
        <v>8.1696595652069774</v>
      </c>
      <c r="I992">
        <v>9.6930173931849968</v>
      </c>
      <c r="J992">
        <v>3.0478134923843818</v>
      </c>
      <c r="K992">
        <v>3.6162729754165608</v>
      </c>
      <c r="L992">
        <v>94.29690567048327</v>
      </c>
      <c r="M992">
        <v>111.8827060859726</v>
      </c>
      <c r="N992">
        <v>51.337466197059079</v>
      </c>
      <c r="O992">
        <v>66.54886818098656</v>
      </c>
      <c r="P992">
        <v>78.959909003479694</v>
      </c>
      <c r="Q992">
        <v>101.44349621091817</v>
      </c>
      <c r="R992">
        <v>120.36215358081746</v>
      </c>
      <c r="S992">
        <v>0</v>
      </c>
      <c r="T992">
        <v>0.40202770006165284</v>
      </c>
      <c r="U992">
        <v>2.8581073575655354</v>
      </c>
      <c r="V992">
        <v>0</v>
      </c>
      <c r="W992">
        <v>2.3163320862718741</v>
      </c>
      <c r="X992">
        <v>1.4612153882778685</v>
      </c>
      <c r="Y992">
        <v>0.52609171243723907</v>
      </c>
      <c r="Z992">
        <v>4.530056475428637</v>
      </c>
      <c r="AA992">
        <v>29.640268402531088</v>
      </c>
      <c r="AB992">
        <v>6.5460829889863721</v>
      </c>
      <c r="AC992">
        <v>311.52460669817054</v>
      </c>
      <c r="AD992">
        <v>0</v>
      </c>
      <c r="AE992">
        <v>0</v>
      </c>
      <c r="AF992">
        <v>0</v>
      </c>
      <c r="AG992">
        <v>0</v>
      </c>
      <c r="AH992">
        <v>26.519945895216239</v>
      </c>
      <c r="AL992">
        <f t="shared" si="62"/>
        <v>0.85659999999999992</v>
      </c>
      <c r="AM992">
        <f t="shared" si="63"/>
        <v>9.999999999999998E-4</v>
      </c>
      <c r="AN992">
        <f t="shared" si="61"/>
        <v>4.990934143223622E-3</v>
      </c>
      <c r="AO992">
        <f t="shared" si="64"/>
        <v>8.0072983772642399</v>
      </c>
    </row>
    <row r="993" spans="1:41" x14ac:dyDescent="0.25">
      <c r="A993" s="2">
        <v>1110</v>
      </c>
      <c r="B993" t="s">
        <v>49</v>
      </c>
      <c r="C993">
        <v>11457.620533941692</v>
      </c>
      <c r="D993">
        <v>9716.4517538633263</v>
      </c>
      <c r="E993">
        <v>98.145995511127367</v>
      </c>
      <c r="F993">
        <v>4.290951708536471</v>
      </c>
      <c r="G993">
        <v>8.8740828850226894</v>
      </c>
      <c r="H993">
        <v>2.0838798168495902</v>
      </c>
      <c r="I993">
        <v>4.3096792670955351</v>
      </c>
      <c r="J993">
        <v>3.5474092564301873</v>
      </c>
      <c r="K993">
        <v>7.3359356829992732</v>
      </c>
      <c r="L993">
        <v>69.568051848231477</v>
      </c>
      <c r="M993">
        <v>143.8703675873023</v>
      </c>
      <c r="N993">
        <v>48.176354701270498</v>
      </c>
      <c r="O993">
        <v>7.8393854209434597</v>
      </c>
      <c r="P993">
        <v>16.212213350099656</v>
      </c>
      <c r="Q993">
        <v>367.8138869708809</v>
      </c>
      <c r="R993">
        <v>0</v>
      </c>
      <c r="S993">
        <v>36.974662298688472</v>
      </c>
      <c r="T993">
        <v>7.9738435853445408E-2</v>
      </c>
      <c r="U993">
        <v>3.2305038514385132</v>
      </c>
      <c r="V993">
        <v>0</v>
      </c>
      <c r="W993">
        <v>0</v>
      </c>
      <c r="X993">
        <v>0</v>
      </c>
      <c r="Y993">
        <v>33.750634965469054</v>
      </c>
      <c r="Z993">
        <v>0</v>
      </c>
      <c r="AA993">
        <v>122.08028447138931</v>
      </c>
      <c r="AB993">
        <v>11.457620533941693</v>
      </c>
      <c r="AC993">
        <v>362.70605646411354</v>
      </c>
      <c r="AD993">
        <v>0</v>
      </c>
      <c r="AE993">
        <v>0</v>
      </c>
      <c r="AF993">
        <v>0</v>
      </c>
      <c r="AG993">
        <v>0</v>
      </c>
      <c r="AH993">
        <v>388.82108505068231</v>
      </c>
      <c r="AL993">
        <f t="shared" si="62"/>
        <v>0.85660000000000003</v>
      </c>
      <c r="AM993">
        <f t="shared" si="63"/>
        <v>1E-3</v>
      </c>
      <c r="AN993">
        <f t="shared" ref="AN993:AN1056" si="65">(SUM(AA993:AB993,AD993:AE993,W993:X993))/C993</f>
        <v>1.1654942194126829E-2</v>
      </c>
      <c r="AO993">
        <f t="shared" si="64"/>
        <v>11.457620533941693</v>
      </c>
    </row>
    <row r="994" spans="1:41" x14ac:dyDescent="0.25">
      <c r="A994" s="2">
        <v>1111</v>
      </c>
      <c r="B994" t="s">
        <v>49</v>
      </c>
      <c r="C994">
        <v>2010.3598257530903</v>
      </c>
      <c r="D994">
        <v>1704.853199592181</v>
      </c>
      <c r="E994">
        <v>17.221027147916242</v>
      </c>
      <c r="F994">
        <v>3.4368016978126148</v>
      </c>
      <c r="G994">
        <v>4.0779824326321812</v>
      </c>
      <c r="H994">
        <v>0.54536399706769434</v>
      </c>
      <c r="I994">
        <v>0.64730455253407582</v>
      </c>
      <c r="J994">
        <v>0.20352089695585041</v>
      </c>
      <c r="K994">
        <v>0.24134337173599596</v>
      </c>
      <c r="L994">
        <v>6.2954593142946917</v>
      </c>
      <c r="M994">
        <v>7.469397025268167</v>
      </c>
      <c r="N994">
        <v>3.42743609839148</v>
      </c>
      <c r="O994">
        <v>4.4432394052219735</v>
      </c>
      <c r="P994">
        <v>5.2713713381449825</v>
      </c>
      <c r="Q994">
        <v>3.8392461861392606</v>
      </c>
      <c r="R994">
        <v>4.5551956696859435</v>
      </c>
      <c r="S994">
        <v>0</v>
      </c>
      <c r="T994">
        <v>2.7016049349117652E-2</v>
      </c>
      <c r="U994">
        <v>0.19091340776389509</v>
      </c>
      <c r="V994">
        <v>0</v>
      </c>
      <c r="W994">
        <v>0</v>
      </c>
      <c r="X994">
        <v>2.0103598257530901</v>
      </c>
      <c r="Y994">
        <v>0</v>
      </c>
      <c r="Z994">
        <v>5.661068052495617</v>
      </c>
      <c r="AA994">
        <v>0</v>
      </c>
      <c r="AB994">
        <v>0</v>
      </c>
      <c r="AC994">
        <v>9.9516287004056819E-2</v>
      </c>
      <c r="AD994">
        <v>0</v>
      </c>
      <c r="AE994">
        <v>0</v>
      </c>
      <c r="AF994">
        <v>0</v>
      </c>
      <c r="AG994">
        <v>0</v>
      </c>
      <c r="AH994">
        <v>235.84306340474242</v>
      </c>
      <c r="AL994">
        <f t="shared" si="62"/>
        <v>0.85660000000000003</v>
      </c>
      <c r="AM994">
        <f t="shared" si="63"/>
        <v>1E-3</v>
      </c>
      <c r="AN994">
        <f t="shared" si="65"/>
        <v>1E-3</v>
      </c>
      <c r="AO994">
        <f t="shared" si="64"/>
        <v>2.0103598257530901</v>
      </c>
    </row>
    <row r="995" spans="1:41" x14ac:dyDescent="0.25">
      <c r="A995" s="2">
        <v>1112</v>
      </c>
      <c r="B995" t="s">
        <v>49</v>
      </c>
      <c r="C995">
        <v>2.9332536137745602</v>
      </c>
      <c r="D995">
        <v>2.2613625410033595</v>
      </c>
      <c r="E995">
        <v>0.25126250455592886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0.42062856821527195</v>
      </c>
      <c r="AL995">
        <f t="shared" si="62"/>
        <v>0.85660000000000003</v>
      </c>
      <c r="AM995">
        <f t="shared" si="63"/>
        <v>0</v>
      </c>
      <c r="AN995">
        <f t="shared" si="65"/>
        <v>0</v>
      </c>
      <c r="AO995">
        <f t="shared" si="64"/>
        <v>0</v>
      </c>
    </row>
    <row r="996" spans="1:41" x14ac:dyDescent="0.25">
      <c r="A996" s="2">
        <v>1113</v>
      </c>
      <c r="B996" t="s">
        <v>331</v>
      </c>
      <c r="C996">
        <v>41.738190812499376</v>
      </c>
      <c r="D996">
        <v>35.395407097500367</v>
      </c>
      <c r="E996">
        <v>0.35752715248661066</v>
      </c>
      <c r="F996">
        <v>0.52809503458693974</v>
      </c>
      <c r="G996">
        <v>0.62658214222045183</v>
      </c>
      <c r="H996">
        <v>0.49334517777708242</v>
      </c>
      <c r="I996">
        <v>0.58535111201734857</v>
      </c>
      <c r="J996">
        <v>2.0826052371671615E-2</v>
      </c>
      <c r="K996">
        <v>2.4709933941051251E-2</v>
      </c>
      <c r="L996">
        <v>0.45834434938694946</v>
      </c>
      <c r="M996">
        <v>0.5438229399348139</v>
      </c>
      <c r="N996">
        <v>0.24720029281692427</v>
      </c>
      <c r="O996">
        <v>0.16523107211549523</v>
      </c>
      <c r="P996">
        <v>0.19604586750876152</v>
      </c>
      <c r="Q996">
        <v>0.61492659939719707</v>
      </c>
      <c r="R996">
        <v>0.7296069980647778</v>
      </c>
      <c r="S996">
        <v>0</v>
      </c>
      <c r="T996">
        <v>6.3004106713223564E-3</v>
      </c>
      <c r="U996">
        <v>1.0276421401635183E-2</v>
      </c>
      <c r="V996">
        <v>0</v>
      </c>
      <c r="W996">
        <v>0.51463276446223682</v>
      </c>
      <c r="X996">
        <v>3.3909350079791706E-2</v>
      </c>
      <c r="Y996">
        <v>0</v>
      </c>
      <c r="Z996">
        <v>0</v>
      </c>
      <c r="AA996">
        <v>0.17822120302525299</v>
      </c>
      <c r="AB996">
        <v>7.8288407327076724E-3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L996">
        <f t="shared" si="62"/>
        <v>0.85660000000000036</v>
      </c>
      <c r="AM996">
        <f t="shared" si="63"/>
        <v>1.0000000000000002E-3</v>
      </c>
      <c r="AN996">
        <f t="shared" si="65"/>
        <v>1.7600000000000005E-2</v>
      </c>
      <c r="AO996">
        <f t="shared" si="64"/>
        <v>4.1738190812499382E-2</v>
      </c>
    </row>
    <row r="997" spans="1:41" x14ac:dyDescent="0.25">
      <c r="A997" s="2">
        <v>1114</v>
      </c>
      <c r="B997" t="s">
        <v>331</v>
      </c>
      <c r="C997">
        <v>17.270883864507841</v>
      </c>
      <c r="D997">
        <v>14.6462981040305</v>
      </c>
      <c r="E997">
        <v>0.14794101430691381</v>
      </c>
      <c r="F997">
        <v>0.26851850479995953</v>
      </c>
      <c r="G997">
        <v>0.31859572836170685</v>
      </c>
      <c r="H997">
        <v>0.25084929583398874</v>
      </c>
      <c r="I997">
        <v>0.29763122964361066</v>
      </c>
      <c r="J997">
        <v>1.0589437629993193E-2</v>
      </c>
      <c r="K997">
        <v>1.2564167536664046E-2</v>
      </c>
      <c r="L997">
        <v>0.23305237132654777</v>
      </c>
      <c r="M997">
        <v>0.27651569231037409</v>
      </c>
      <c r="N997">
        <v>0.12569293528822773</v>
      </c>
      <c r="O997">
        <v>8.4014327253292498E-2</v>
      </c>
      <c r="P997">
        <v>9.9682730014685028E-2</v>
      </c>
      <c r="Q997">
        <v>0.22433585480077786</v>
      </c>
      <c r="R997">
        <v>0.26617354220307282</v>
      </c>
      <c r="S997">
        <v>0</v>
      </c>
      <c r="T997">
        <v>3.2035862226801799E-3</v>
      </c>
      <c r="U997">
        <v>5.2253429448424265E-3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L997">
        <f t="shared" si="62"/>
        <v>0.85659999999999981</v>
      </c>
      <c r="AM997">
        <f t="shared" si="63"/>
        <v>0</v>
      </c>
      <c r="AN997">
        <f t="shared" si="65"/>
        <v>0</v>
      </c>
      <c r="AO997">
        <f t="shared" si="64"/>
        <v>0</v>
      </c>
    </row>
    <row r="998" spans="1:41" x14ac:dyDescent="0.25">
      <c r="A998" s="2">
        <v>1115</v>
      </c>
      <c r="B998" t="s">
        <v>331</v>
      </c>
      <c r="C998">
        <v>11833.027175350318</v>
      </c>
      <c r="D998">
        <v>10034.809620085824</v>
      </c>
      <c r="E998">
        <v>101.36145831925849</v>
      </c>
      <c r="F998">
        <v>155.1375947720154</v>
      </c>
      <c r="G998">
        <v>184.06997266848242</v>
      </c>
      <c r="H998">
        <v>144.92909317031254</v>
      </c>
      <c r="I998">
        <v>171.95764187057475</v>
      </c>
      <c r="J998">
        <v>6.1180559481313876</v>
      </c>
      <c r="K998">
        <v>7.2590023834882667</v>
      </c>
      <c r="L998">
        <v>134.64704107351628</v>
      </c>
      <c r="M998">
        <v>159.75795781736088</v>
      </c>
      <c r="N998">
        <v>72.619567814018367</v>
      </c>
      <c r="O998">
        <v>48.539647777170543</v>
      </c>
      <c r="P998">
        <v>57.592075375227481</v>
      </c>
      <c r="Q998">
        <v>152.36120451862811</v>
      </c>
      <c r="R998">
        <v>180.77578460857632</v>
      </c>
      <c r="S998">
        <v>0</v>
      </c>
      <c r="T998">
        <v>1.8508192985738363</v>
      </c>
      <c r="U998">
        <v>3.0189158917213765</v>
      </c>
      <c r="V998">
        <v>0</v>
      </c>
      <c r="W998">
        <v>93.995364344216696</v>
      </c>
      <c r="X998">
        <v>6.0046500226669561</v>
      </c>
      <c r="Y998">
        <v>7.5216614924807148</v>
      </c>
      <c r="Z998">
        <v>0</v>
      </c>
      <c r="AA998">
        <v>102.4328867665986</v>
      </c>
      <c r="AB998">
        <v>5.8283771526833617</v>
      </c>
      <c r="AC998">
        <v>0.3529064445050793</v>
      </c>
      <c r="AD998">
        <v>0</v>
      </c>
      <c r="AE998">
        <v>0</v>
      </c>
      <c r="AF998">
        <v>0</v>
      </c>
      <c r="AG998">
        <v>0</v>
      </c>
      <c r="AH998">
        <v>8.5875734285824359E-2</v>
      </c>
      <c r="AL998">
        <f t="shared" si="62"/>
        <v>0.85660000000000003</v>
      </c>
      <c r="AM998">
        <f t="shared" si="63"/>
        <v>9.999999999999998E-4</v>
      </c>
      <c r="AN998">
        <f t="shared" si="65"/>
        <v>1.7600000000000001E-2</v>
      </c>
      <c r="AO998">
        <f t="shared" si="64"/>
        <v>11.833027175350317</v>
      </c>
    </row>
    <row r="999" spans="1:41" x14ac:dyDescent="0.25">
      <c r="A999" s="2">
        <v>1116</v>
      </c>
      <c r="B999" t="s">
        <v>88</v>
      </c>
      <c r="C999">
        <v>15.243643415322151</v>
      </c>
      <c r="D999">
        <v>15.091207137554393</v>
      </c>
      <c r="E999">
        <v>0.15243627776775651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L999">
        <f t="shared" si="62"/>
        <v>1</v>
      </c>
      <c r="AM999">
        <f t="shared" si="63"/>
        <v>0</v>
      </c>
      <c r="AN999">
        <f t="shared" si="65"/>
        <v>0</v>
      </c>
      <c r="AO999">
        <f t="shared" si="64"/>
        <v>0</v>
      </c>
    </row>
    <row r="1000" spans="1:41" x14ac:dyDescent="0.25">
      <c r="A1000" s="2">
        <v>1117</v>
      </c>
      <c r="B1000" t="s">
        <v>88</v>
      </c>
      <c r="C1000">
        <v>14245.449778171318</v>
      </c>
      <c r="D1000">
        <v>12080.625708271507</v>
      </c>
      <c r="E1000">
        <v>122.02657171004321</v>
      </c>
      <c r="F1000">
        <v>25.679044951493928</v>
      </c>
      <c r="G1000">
        <v>4.4848659648806128</v>
      </c>
      <c r="H1000">
        <v>9.6944174934217724</v>
      </c>
      <c r="I1000">
        <v>1.6931620138204222</v>
      </c>
      <c r="J1000">
        <v>42.061974332360258</v>
      </c>
      <c r="K1000">
        <v>7.3461696684397664</v>
      </c>
      <c r="L1000">
        <v>531.82395104533236</v>
      </c>
      <c r="M1000">
        <v>92.883334064016211</v>
      </c>
      <c r="N1000">
        <v>99.968086902029341</v>
      </c>
      <c r="O1000">
        <v>22.690120624536259</v>
      </c>
      <c r="P1000">
        <v>3.9628043323872397</v>
      </c>
      <c r="Q1000">
        <v>939.62195603126395</v>
      </c>
      <c r="R1000">
        <v>0</v>
      </c>
      <c r="S1000">
        <v>93.46906634057035</v>
      </c>
      <c r="T1000">
        <v>1.001153936696811</v>
      </c>
      <c r="U1000">
        <v>6.8785269654993044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139.7649750544083</v>
      </c>
      <c r="AB1000">
        <v>14.245449778171317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5.5284386904383744</v>
      </c>
      <c r="AL1000">
        <f t="shared" si="62"/>
        <v>0.85659999999999992</v>
      </c>
      <c r="AM1000">
        <f t="shared" si="63"/>
        <v>9.999999999999998E-4</v>
      </c>
      <c r="AN1000">
        <f t="shared" si="65"/>
        <v>1.0811201276956091E-2</v>
      </c>
      <c r="AO1000">
        <f t="shared" si="64"/>
        <v>14.245449778171317</v>
      </c>
    </row>
    <row r="1001" spans="1:41" x14ac:dyDescent="0.25">
      <c r="A1001" s="2">
        <v>1118</v>
      </c>
      <c r="B1001" t="s">
        <v>88</v>
      </c>
      <c r="C1001">
        <v>40.28177787929048</v>
      </c>
      <c r="D1001">
        <v>34.160317621838274</v>
      </c>
      <c r="E1001">
        <v>0.34505330956194602</v>
      </c>
      <c r="F1001">
        <v>8.0534106902941785E-2</v>
      </c>
      <c r="G1001">
        <v>1.4065861771704482E-2</v>
      </c>
      <c r="H1001">
        <v>3.0402329095040457E-2</v>
      </c>
      <c r="I1001">
        <v>5.3092873113404259E-3</v>
      </c>
      <c r="J1001">
        <v>0.13190979926426746</v>
      </c>
      <c r="K1001">
        <v>2.3039670131732477E-2</v>
      </c>
      <c r="L1001">
        <v>1.6678662140137732</v>
      </c>
      <c r="M1001">
        <v>0.29129444918400532</v>
      </c>
      <c r="N1001">
        <v>0.31351173476204985</v>
      </c>
      <c r="O1001">
        <v>7.1156860721989526E-2</v>
      </c>
      <c r="P1001">
        <v>1.2428853326916487E-2</v>
      </c>
      <c r="Q1001">
        <v>2.1839682963731213</v>
      </c>
      <c r="R1001">
        <v>0</v>
      </c>
      <c r="S1001">
        <v>0.21724989710312703</v>
      </c>
      <c r="T1001">
        <v>3.1395395986202027E-3</v>
      </c>
      <c r="U1001">
        <v>2.1570757654111275E-2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0.6686775127962219</v>
      </c>
      <c r="AB1001">
        <v>4.0281777879290472E-2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L1001">
        <f t="shared" si="62"/>
        <v>0.85659999999999992</v>
      </c>
      <c r="AM1001">
        <f t="shared" si="63"/>
        <v>9.999999999999998E-4</v>
      </c>
      <c r="AN1001">
        <f t="shared" si="65"/>
        <v>1.7599999999999998E-2</v>
      </c>
      <c r="AO1001">
        <f t="shared" si="64"/>
        <v>4.0281777879290472E-2</v>
      </c>
    </row>
    <row r="1002" spans="1:41" x14ac:dyDescent="0.25">
      <c r="A1002" s="2">
        <v>1119</v>
      </c>
      <c r="B1002" t="s">
        <v>88</v>
      </c>
      <c r="C1002">
        <v>6.0947178120442702</v>
      </c>
      <c r="D1002">
        <v>6.0337706211451634</v>
      </c>
      <c r="E1002">
        <v>6.0947190899107266E-2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L1002">
        <f t="shared" si="62"/>
        <v>1</v>
      </c>
      <c r="AM1002">
        <f t="shared" si="63"/>
        <v>0</v>
      </c>
      <c r="AN1002">
        <f t="shared" si="65"/>
        <v>0</v>
      </c>
      <c r="AO1002">
        <f t="shared" si="64"/>
        <v>0</v>
      </c>
    </row>
    <row r="1003" spans="1:41" x14ac:dyDescent="0.25">
      <c r="A1003" s="2">
        <v>1120</v>
      </c>
      <c r="B1003" t="s">
        <v>50</v>
      </c>
      <c r="C1003">
        <v>0.20062743355729143</v>
      </c>
      <c r="D1003">
        <v>0.19862115992650492</v>
      </c>
      <c r="E1003">
        <v>2.0062736307864966E-3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L1003">
        <f t="shared" si="62"/>
        <v>1</v>
      </c>
      <c r="AM1003">
        <f t="shared" si="63"/>
        <v>0</v>
      </c>
      <c r="AN1003">
        <f t="shared" si="65"/>
        <v>0</v>
      </c>
      <c r="AO1003">
        <f t="shared" si="64"/>
        <v>0</v>
      </c>
    </row>
    <row r="1004" spans="1:41" x14ac:dyDescent="0.25">
      <c r="A1004" s="2">
        <v>1121</v>
      </c>
      <c r="B1004" t="s">
        <v>50</v>
      </c>
      <c r="C1004">
        <v>179.23039088088052</v>
      </c>
      <c r="D1004">
        <v>152.01090092579952</v>
      </c>
      <c r="E1004">
        <v>1.5354615351651424</v>
      </c>
      <c r="F1004">
        <v>5.3049845726269459E-2</v>
      </c>
      <c r="G1004">
        <v>0.10970934240887181</v>
      </c>
      <c r="H1004">
        <v>2.5764163444479807E-2</v>
      </c>
      <c r="I1004">
        <v>5.327982504835882E-2</v>
      </c>
      <c r="J1004">
        <v>4.3855739017136512E-2</v>
      </c>
      <c r="K1004">
        <v>9.0696188042621265E-2</v>
      </c>
      <c r="L1004">
        <v>0.86007645243750874</v>
      </c>
      <c r="M1004">
        <v>1.7786821848912082</v>
      </c>
      <c r="N1004">
        <v>0.59560711469935335</v>
      </c>
      <c r="O1004">
        <v>9.6918918447915628E-2</v>
      </c>
      <c r="P1004">
        <v>0.2004338593657487</v>
      </c>
      <c r="Q1004">
        <v>0.6840228116943261</v>
      </c>
      <c r="R1004">
        <v>0</v>
      </c>
      <c r="S1004">
        <v>6.8761768814584484E-2</v>
      </c>
      <c r="T1004">
        <v>9.8490434094248582E-4</v>
      </c>
      <c r="U1004">
        <v>3.9937786348444922E-2</v>
      </c>
      <c r="V1004">
        <v>0</v>
      </c>
      <c r="W1004">
        <v>0</v>
      </c>
      <c r="X1004">
        <v>0</v>
      </c>
      <c r="Y1004">
        <v>17.550793510935865</v>
      </c>
      <c r="Z1004">
        <v>0</v>
      </c>
      <c r="AA1004">
        <v>2.638306671781502</v>
      </c>
      <c r="AB1004">
        <v>0.158693357528048</v>
      </c>
      <c r="AC1004">
        <v>0</v>
      </c>
      <c r="AD1004">
        <v>0.33725907285078099</v>
      </c>
      <c r="AE1004">
        <v>2.055759094377627E-2</v>
      </c>
      <c r="AF1004">
        <v>0.29719490209185506</v>
      </c>
      <c r="AG1004">
        <v>0</v>
      </c>
      <c r="AH1004">
        <v>0</v>
      </c>
      <c r="AL1004">
        <f t="shared" si="62"/>
        <v>0.85669825137531574</v>
      </c>
      <c r="AM1004">
        <f t="shared" si="63"/>
        <v>1.0001146992473916E-3</v>
      </c>
      <c r="AN1004">
        <f t="shared" si="65"/>
        <v>1.7602018706754093E-2</v>
      </c>
      <c r="AO1004">
        <f t="shared" si="64"/>
        <v>0.17925094847182427</v>
      </c>
    </row>
    <row r="1005" spans="1:41" x14ac:dyDescent="0.25">
      <c r="A1005" s="2">
        <v>1122</v>
      </c>
      <c r="B1005" t="s">
        <v>50</v>
      </c>
      <c r="C1005">
        <v>17.423858848447079</v>
      </c>
      <c r="D1005">
        <v>17.2388277227437</v>
      </c>
      <c r="E1005">
        <v>0.17412952347392505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7.1102791081990337E-4</v>
      </c>
      <c r="AA1005">
        <v>0</v>
      </c>
      <c r="AB1005">
        <v>0</v>
      </c>
      <c r="AC1005">
        <v>1.0190574318632675E-2</v>
      </c>
      <c r="AD1005">
        <v>0</v>
      </c>
      <c r="AE1005">
        <v>0</v>
      </c>
      <c r="AF1005">
        <v>0</v>
      </c>
      <c r="AG1005">
        <v>0</v>
      </c>
      <c r="AH1005">
        <v>0</v>
      </c>
      <c r="AL1005">
        <f t="shared" si="62"/>
        <v>0.99937432905510337</v>
      </c>
      <c r="AM1005">
        <f t="shared" si="63"/>
        <v>0</v>
      </c>
      <c r="AN1005">
        <f t="shared" si="65"/>
        <v>0</v>
      </c>
      <c r="AO1005">
        <f t="shared" si="64"/>
        <v>0</v>
      </c>
    </row>
    <row r="1006" spans="1:41" x14ac:dyDescent="0.25">
      <c r="A1006" s="2">
        <v>1123</v>
      </c>
      <c r="B1006" t="s">
        <v>50</v>
      </c>
      <c r="C1006">
        <v>66.630351424771249</v>
      </c>
      <c r="D1006">
        <v>56.504802878470819</v>
      </c>
      <c r="E1006">
        <v>0.57075615198822027</v>
      </c>
      <c r="F1006">
        <v>6.2794534586912462E-2</v>
      </c>
      <c r="G1006">
        <v>7.4503683324160824E-2</v>
      </c>
      <c r="H1006">
        <v>9.965127310935783E-3</v>
      </c>
      <c r="I1006">
        <v>1.1822033619043366E-2</v>
      </c>
      <c r="J1006">
        <v>3.7170858439090869E-3</v>
      </c>
      <c r="K1006">
        <v>4.4107673265012109E-3</v>
      </c>
      <c r="L1006">
        <v>0.1150169740013076</v>
      </c>
      <c r="M1006">
        <v>0.13646711060098998</v>
      </c>
      <c r="N1006">
        <v>6.2617838861716901E-2</v>
      </c>
      <c r="O1006">
        <v>8.1170546438591146E-2</v>
      </c>
      <c r="P1006">
        <v>9.631047527649321E-2</v>
      </c>
      <c r="Q1006">
        <v>3.2076265157901571</v>
      </c>
      <c r="R1006">
        <v>3.8058185030493501</v>
      </c>
      <c r="S1006">
        <v>0</v>
      </c>
      <c r="T1006">
        <v>4.9081238611899016E-4</v>
      </c>
      <c r="U1006">
        <v>3.4864038665184307E-3</v>
      </c>
      <c r="V1006">
        <v>0</v>
      </c>
      <c r="W1006">
        <v>8.6682119983356315E-3</v>
      </c>
      <c r="X1006">
        <v>2.3584822840582966E-2</v>
      </c>
      <c r="Y1006">
        <v>0</v>
      </c>
      <c r="Z1006">
        <v>0</v>
      </c>
      <c r="AA1006">
        <v>1.0973956216528669</v>
      </c>
      <c r="AB1006">
        <v>4.3045528584188267E-2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0.70587979695351388</v>
      </c>
      <c r="AL1006">
        <f t="shared" si="62"/>
        <v>0.85659999999999981</v>
      </c>
      <c r="AM1006">
        <f t="shared" si="63"/>
        <v>9.999999999999998E-4</v>
      </c>
      <c r="AN1006">
        <f t="shared" si="65"/>
        <v>1.7599999999999998E-2</v>
      </c>
      <c r="AO1006">
        <f t="shared" si="64"/>
        <v>6.6630351424771236E-2</v>
      </c>
    </row>
    <row r="1007" spans="1:41" x14ac:dyDescent="0.25">
      <c r="A1007" s="2">
        <v>1124</v>
      </c>
      <c r="B1007" t="s">
        <v>50</v>
      </c>
      <c r="C1007">
        <v>1736.8125223493194</v>
      </c>
      <c r="D1007">
        <v>1472.9661750675814</v>
      </c>
      <c r="E1007">
        <v>14.878563132452591</v>
      </c>
      <c r="F1007">
        <v>0.18605486242286218</v>
      </c>
      <c r="G1007">
        <v>0.38527116846458614</v>
      </c>
      <c r="H1007">
        <v>9.0335315976388192E-2</v>
      </c>
      <c r="I1007">
        <v>0.18725135675344309</v>
      </c>
      <c r="J1007">
        <v>0.15434776266246769</v>
      </c>
      <c r="K1007">
        <v>0.31826749791699765</v>
      </c>
      <c r="L1007">
        <v>3.0205498179021117</v>
      </c>
      <c r="M1007">
        <v>6.2457004056324275</v>
      </c>
      <c r="N1007">
        <v>2.0914721496801731</v>
      </c>
      <c r="O1007">
        <v>0.34040264303274481</v>
      </c>
      <c r="P1007">
        <v>0.70353866638158391</v>
      </c>
      <c r="Q1007">
        <v>17.103886455654322</v>
      </c>
      <c r="R1007">
        <v>0</v>
      </c>
      <c r="S1007">
        <v>1.7193624128695055</v>
      </c>
      <c r="T1007">
        <v>3.5894830515674912E-3</v>
      </c>
      <c r="U1007">
        <v>0.13998983667796822</v>
      </c>
      <c r="V1007">
        <v>0</v>
      </c>
      <c r="W1007">
        <v>0</v>
      </c>
      <c r="X1007">
        <v>0</v>
      </c>
      <c r="Y1007">
        <v>37.461040996158175</v>
      </c>
      <c r="Z1007">
        <v>0</v>
      </c>
      <c r="AA1007">
        <v>26.62729329330509</v>
      </c>
      <c r="AB1007">
        <v>1.6305313829011645</v>
      </c>
      <c r="AC1007">
        <v>131.44986437591851</v>
      </c>
      <c r="AD1007">
        <v>2.2055606106414021</v>
      </c>
      <c r="AE1007">
        <v>0.10638752697513022</v>
      </c>
      <c r="AF1007">
        <v>5.9938383490451423</v>
      </c>
      <c r="AG1007">
        <v>0</v>
      </c>
      <c r="AH1007">
        <v>10.909635306236874</v>
      </c>
      <c r="AL1007">
        <f t="shared" si="62"/>
        <v>0.85665247057724103</v>
      </c>
      <c r="AM1007">
        <f t="shared" si="63"/>
        <v>1.0000612544679441E-3</v>
      </c>
      <c r="AN1007">
        <f t="shared" si="65"/>
        <v>1.7601078078635819E-2</v>
      </c>
      <c r="AO1007">
        <f t="shared" si="64"/>
        <v>1.7369189098762947</v>
      </c>
    </row>
    <row r="1008" spans="1:41" x14ac:dyDescent="0.25">
      <c r="A1008" s="2">
        <v>1125</v>
      </c>
      <c r="B1008" t="s">
        <v>50</v>
      </c>
      <c r="C1008">
        <v>327.32002604022045</v>
      </c>
      <c r="D1008">
        <v>277.66620109415419</v>
      </c>
      <c r="E1008">
        <v>2.8054144533988632</v>
      </c>
      <c r="F1008">
        <v>0.1440524812185604</v>
      </c>
      <c r="G1008">
        <v>0.17206269907141303</v>
      </c>
      <c r="H1008">
        <v>0.22208091779865224</v>
      </c>
      <c r="I1008">
        <v>0.26209549758219308</v>
      </c>
      <c r="J1008">
        <v>0.1440524812185604</v>
      </c>
      <c r="K1008">
        <v>0.17206269907141303</v>
      </c>
      <c r="L1008">
        <v>2.2208091779865224</v>
      </c>
      <c r="M1008">
        <v>2.6369608077353481</v>
      </c>
      <c r="N1008">
        <v>1.3344862357810905</v>
      </c>
      <c r="O1008">
        <v>0.344125406145742</v>
      </c>
      <c r="P1008">
        <v>0.40814871379211753</v>
      </c>
      <c r="Q1008">
        <v>2.6283369758854462</v>
      </c>
      <c r="R1008">
        <v>3.1182396156146264</v>
      </c>
      <c r="S1008">
        <v>0</v>
      </c>
      <c r="T1008">
        <v>9.4034258489863243E-2</v>
      </c>
      <c r="U1008">
        <v>6.4023327653665502E-2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2.3426430214887626</v>
      </c>
      <c r="AB1008">
        <v>0.22319679435829179</v>
      </c>
      <c r="AC1008">
        <v>0</v>
      </c>
      <c r="AD1008">
        <v>3.0925995866006368</v>
      </c>
      <c r="AE1008">
        <v>0.10422745914106964</v>
      </c>
      <c r="AF1008">
        <v>4.6706648347651933</v>
      </c>
      <c r="AG1008">
        <v>0</v>
      </c>
      <c r="AH1008">
        <v>22.553734960409255</v>
      </c>
      <c r="AL1008">
        <f t="shared" si="62"/>
        <v>0.8568727643724714</v>
      </c>
      <c r="AM1008">
        <f t="shared" si="63"/>
        <v>1.0003184267715051E-3</v>
      </c>
      <c r="AN1008">
        <f t="shared" si="65"/>
        <v>1.760560431117849E-2</v>
      </c>
      <c r="AO1008">
        <f t="shared" si="64"/>
        <v>0.32742425349936144</v>
      </c>
    </row>
    <row r="1009" spans="1:41" x14ac:dyDescent="0.25">
      <c r="A1009" s="2">
        <v>1126</v>
      </c>
      <c r="B1009" t="s">
        <v>50</v>
      </c>
      <c r="C1009">
        <v>8751.676674764085</v>
      </c>
      <c r="D1009">
        <v>7421.7194955836094</v>
      </c>
      <c r="E1009">
        <v>74.966744019308649</v>
      </c>
      <c r="F1009">
        <v>23.356298346541511</v>
      </c>
      <c r="G1009">
        <v>27.71213886055509</v>
      </c>
      <c r="H1009">
        <v>3.7064539951384057</v>
      </c>
      <c r="I1009">
        <v>4.397578963378308</v>
      </c>
      <c r="J1009">
        <v>1.3827480086679267</v>
      </c>
      <c r="K1009">
        <v>1.6406496880637376</v>
      </c>
      <c r="L1009">
        <v>42.781114679494884</v>
      </c>
      <c r="M1009">
        <v>50.75953283602253</v>
      </c>
      <c r="N1009">
        <v>23.29105088989736</v>
      </c>
      <c r="O1009">
        <v>30.192239514096286</v>
      </c>
      <c r="P1009">
        <v>35.822945600830273</v>
      </c>
      <c r="Q1009">
        <v>212.1769240844946</v>
      </c>
      <c r="R1009">
        <v>251.7467602838276</v>
      </c>
      <c r="S1009">
        <v>0</v>
      </c>
      <c r="T1009">
        <v>0.18239403529075524</v>
      </c>
      <c r="U1009">
        <v>1.2966811345602089</v>
      </c>
      <c r="V1009">
        <v>0</v>
      </c>
      <c r="W1009">
        <v>7.6860110135384927</v>
      </c>
      <c r="X1009">
        <v>1.5970535913471136</v>
      </c>
      <c r="Y1009">
        <v>1.9561982866326832E-2</v>
      </c>
      <c r="Z1009">
        <v>4.5288600792554217</v>
      </c>
      <c r="AA1009">
        <v>98.351799699307719</v>
      </c>
      <c r="AB1009">
        <v>7.1546230834169746</v>
      </c>
      <c r="AC1009">
        <v>311.44233248164858</v>
      </c>
      <c r="AD1009">
        <v>0</v>
      </c>
      <c r="AE1009">
        <v>0</v>
      </c>
      <c r="AF1009">
        <v>0</v>
      </c>
      <c r="AG1009">
        <v>0</v>
      </c>
      <c r="AH1009">
        <v>113.76468230892938</v>
      </c>
      <c r="AL1009">
        <f t="shared" si="62"/>
        <v>0.85660000000000036</v>
      </c>
      <c r="AM1009">
        <f t="shared" si="63"/>
        <v>1.0000000000000002E-3</v>
      </c>
      <c r="AN1009">
        <f t="shared" si="65"/>
        <v>1.3116285216364513E-2</v>
      </c>
      <c r="AO1009">
        <f t="shared" si="64"/>
        <v>8.7516766747640879</v>
      </c>
    </row>
    <row r="1010" spans="1:41" x14ac:dyDescent="0.25">
      <c r="A1010" s="2">
        <v>1127</v>
      </c>
      <c r="B1010" t="s">
        <v>50</v>
      </c>
      <c r="C1010">
        <v>7012.092566082154</v>
      </c>
      <c r="D1010">
        <v>5946.49289615823</v>
      </c>
      <c r="E1010">
        <v>60.065595947743304</v>
      </c>
      <c r="F1010">
        <v>5.2037565591085633</v>
      </c>
      <c r="G1010">
        <v>10.761847290693499</v>
      </c>
      <c r="H1010">
        <v>2.5271790506874767</v>
      </c>
      <c r="I1010">
        <v>5.2264679905828313</v>
      </c>
      <c r="J1010">
        <v>4.3020419337898304</v>
      </c>
      <c r="K1010">
        <v>8.8964933703778009</v>
      </c>
      <c r="L1010">
        <v>84.367112635978103</v>
      </c>
      <c r="M1010">
        <v>174.47559885243601</v>
      </c>
      <c r="N1010">
        <v>58.424806150098433</v>
      </c>
      <c r="O1010">
        <v>9.5070408791732604</v>
      </c>
      <c r="P1010">
        <v>19.661002334380253</v>
      </c>
      <c r="Q1010">
        <v>196.65736658848326</v>
      </c>
      <c r="R1010">
        <v>0</v>
      </c>
      <c r="S1010">
        <v>19.769073370343431</v>
      </c>
      <c r="T1010">
        <v>9.6701020372692237E-2</v>
      </c>
      <c r="U1010">
        <v>3.917721929311186</v>
      </c>
      <c r="V1010">
        <v>0</v>
      </c>
      <c r="W1010">
        <v>0</v>
      </c>
      <c r="X1010">
        <v>0</v>
      </c>
      <c r="Y1010">
        <v>39.197071117033865</v>
      </c>
      <c r="Z1010">
        <v>0</v>
      </c>
      <c r="AA1010">
        <v>42.589084748300415</v>
      </c>
      <c r="AB1010">
        <v>7.0120925660821536</v>
      </c>
      <c r="AC1010">
        <v>283.49141246242698</v>
      </c>
      <c r="AD1010">
        <v>0</v>
      </c>
      <c r="AE1010">
        <v>0</v>
      </c>
      <c r="AF1010">
        <v>0</v>
      </c>
      <c r="AG1010">
        <v>0</v>
      </c>
      <c r="AH1010">
        <v>29.450203126520215</v>
      </c>
      <c r="AL1010">
        <f t="shared" si="62"/>
        <v>0.85660000000000003</v>
      </c>
      <c r="AM1010">
        <f t="shared" si="63"/>
        <v>1E-3</v>
      </c>
      <c r="AN1010">
        <f t="shared" si="65"/>
        <v>7.073662654470075E-3</v>
      </c>
      <c r="AO1010">
        <f t="shared" si="64"/>
        <v>7.0120925660821536</v>
      </c>
    </row>
    <row r="1011" spans="1:41" x14ac:dyDescent="0.25">
      <c r="A1011" s="2">
        <v>1128</v>
      </c>
      <c r="B1011" t="s">
        <v>50</v>
      </c>
      <c r="C1011">
        <v>462.64135452064465</v>
      </c>
      <c r="D1011">
        <v>392.33553288039741</v>
      </c>
      <c r="E1011">
        <v>3.9630514019868204</v>
      </c>
      <c r="F1011">
        <v>1.8075735087753604</v>
      </c>
      <c r="G1011">
        <v>2.144800213282231</v>
      </c>
      <c r="H1011">
        <v>0.2868322354376221</v>
      </c>
      <c r="I1011">
        <v>0.34044750443849403</v>
      </c>
      <c r="J1011">
        <v>0.10704108475439102</v>
      </c>
      <c r="K1011">
        <v>0.12693367951551093</v>
      </c>
      <c r="L1011">
        <v>3.3110742145334635</v>
      </c>
      <c r="M1011">
        <v>3.9285025371098277</v>
      </c>
      <c r="N1011">
        <v>1.8026477053988601</v>
      </c>
      <c r="O1011">
        <v>2.3369058060980765</v>
      </c>
      <c r="P1011">
        <v>2.7724588217624038</v>
      </c>
      <c r="Q1011">
        <v>17.745024645866145</v>
      </c>
      <c r="R1011">
        <v>21.054148524558247</v>
      </c>
      <c r="S1011">
        <v>0</v>
      </c>
      <c r="T1011">
        <v>1.4208994119827576E-2</v>
      </c>
      <c r="U1011">
        <v>0.10041022109703936</v>
      </c>
      <c r="V1011">
        <v>0</v>
      </c>
      <c r="W1011">
        <v>0</v>
      </c>
      <c r="X1011">
        <v>0.46264135452064464</v>
      </c>
      <c r="Y1011">
        <v>0</v>
      </c>
      <c r="Z1011">
        <v>1.0840095154125939</v>
      </c>
      <c r="AA1011">
        <v>0</v>
      </c>
      <c r="AB1011">
        <v>0</v>
      </c>
      <c r="AC1011">
        <v>1.9055874448174515E-2</v>
      </c>
      <c r="AD1011">
        <v>0</v>
      </c>
      <c r="AE1011">
        <v>0</v>
      </c>
      <c r="AF1011">
        <v>0</v>
      </c>
      <c r="AG1011">
        <v>0</v>
      </c>
      <c r="AH1011">
        <v>6.8980537971314932</v>
      </c>
      <c r="AL1011">
        <f t="shared" si="62"/>
        <v>0.85660000000000003</v>
      </c>
      <c r="AM1011">
        <f t="shared" si="63"/>
        <v>1E-3</v>
      </c>
      <c r="AN1011">
        <f t="shared" si="65"/>
        <v>1E-3</v>
      </c>
      <c r="AO1011">
        <f t="shared" si="64"/>
        <v>0.46264135452064464</v>
      </c>
    </row>
    <row r="1012" spans="1:41" x14ac:dyDescent="0.25">
      <c r="A1012" s="2">
        <v>1129</v>
      </c>
      <c r="B1012" t="s">
        <v>50</v>
      </c>
      <c r="C1012">
        <v>4.9936121592247762</v>
      </c>
      <c r="D1012">
        <v>4.2349945620945322</v>
      </c>
      <c r="E1012">
        <v>4.2533613497411395E-2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0.71608398363283321</v>
      </c>
      <c r="AL1012">
        <f t="shared" si="62"/>
        <v>0.85660000000000014</v>
      </c>
      <c r="AM1012">
        <f t="shared" si="63"/>
        <v>0</v>
      </c>
      <c r="AN1012">
        <f t="shared" si="65"/>
        <v>0</v>
      </c>
      <c r="AO1012">
        <f t="shared" si="64"/>
        <v>0</v>
      </c>
    </row>
    <row r="1013" spans="1:41" x14ac:dyDescent="0.25">
      <c r="A1013" s="2">
        <v>1130</v>
      </c>
      <c r="B1013" t="s">
        <v>175</v>
      </c>
      <c r="C1013">
        <v>32.785672531268297</v>
      </c>
      <c r="D1013">
        <v>27.912620147489026</v>
      </c>
      <c r="E1013">
        <v>0.28194554041735825</v>
      </c>
      <c r="F1013">
        <v>0.5426890916724042</v>
      </c>
      <c r="G1013">
        <v>0.64389804899002989</v>
      </c>
      <c r="H1013">
        <v>0.50697894204082783</v>
      </c>
      <c r="I1013">
        <v>0.60152789075807933</v>
      </c>
      <c r="J1013">
        <v>2.1401472544836809E-2</v>
      </c>
      <c r="K1013">
        <v>2.5392929292055326E-2</v>
      </c>
      <c r="L1013">
        <v>0.47101070850326987</v>
      </c>
      <c r="M1013">
        <v>0.55885203845623244</v>
      </c>
      <c r="N1013">
        <v>0.25403180456992219</v>
      </c>
      <c r="O1013">
        <v>0.16979755274521741</v>
      </c>
      <c r="P1013">
        <v>0.20146354561788685</v>
      </c>
      <c r="Q1013">
        <v>0</v>
      </c>
      <c r="R1013">
        <v>0</v>
      </c>
      <c r="S1013">
        <v>0</v>
      </c>
      <c r="T1013">
        <v>6.4744769532768523E-3</v>
      </c>
      <c r="U1013">
        <v>1.0560504667559843E-2</v>
      </c>
      <c r="V1013">
        <v>0</v>
      </c>
      <c r="W1013">
        <v>0.16268199879515285</v>
      </c>
      <c r="X1013">
        <v>7.9875921931274688E-3</v>
      </c>
      <c r="Y1013">
        <v>0</v>
      </c>
      <c r="Z1013">
        <v>0</v>
      </c>
      <c r="AA1013">
        <v>0.38156016522390107</v>
      </c>
      <c r="AB1013">
        <v>2.4798080338140835E-2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L1013">
        <f t="shared" si="62"/>
        <v>0.85996606173067547</v>
      </c>
      <c r="AM1013">
        <f t="shared" si="63"/>
        <v>1.0000000000000002E-3</v>
      </c>
      <c r="AN1013">
        <f t="shared" si="65"/>
        <v>1.7600000000000008E-2</v>
      </c>
      <c r="AO1013">
        <f t="shared" si="64"/>
        <v>3.2785672531268302E-2</v>
      </c>
    </row>
    <row r="1014" spans="1:41" x14ac:dyDescent="0.25">
      <c r="A1014" s="2">
        <v>1131</v>
      </c>
      <c r="B1014" t="s">
        <v>175</v>
      </c>
      <c r="C1014">
        <v>1.0267997143841172</v>
      </c>
      <c r="D1014">
        <v>0.88239475751084906</v>
      </c>
      <c r="E1014">
        <v>8.9143650996382929E-3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6.1629237171192786E-2</v>
      </c>
      <c r="R1014">
        <v>7.2834554888053196E-2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5.1339985719205876E-4</v>
      </c>
      <c r="Y1014">
        <v>0</v>
      </c>
      <c r="Z1014">
        <v>0</v>
      </c>
      <c r="AA1014">
        <v>0</v>
      </c>
      <c r="AB1014">
        <v>5.1339985719205876E-4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L1014">
        <f t="shared" si="62"/>
        <v>0.86804574458330641</v>
      </c>
      <c r="AM1014">
        <f t="shared" si="63"/>
        <v>1.0000000000000002E-3</v>
      </c>
      <c r="AN1014">
        <f t="shared" si="65"/>
        <v>1.0000000000000002E-3</v>
      </c>
      <c r="AO1014">
        <f t="shared" si="64"/>
        <v>1.0267997143841175E-3</v>
      </c>
    </row>
    <row r="1015" spans="1:41" x14ac:dyDescent="0.25">
      <c r="A1015" s="2">
        <v>1132</v>
      </c>
      <c r="B1015" t="s">
        <v>175</v>
      </c>
      <c r="C1015">
        <v>14.236172836763128</v>
      </c>
      <c r="D1015">
        <v>14.093811872769711</v>
      </c>
      <c r="E1015">
        <v>0.14236096399341586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L1015">
        <f t="shared" si="62"/>
        <v>1</v>
      </c>
      <c r="AM1015">
        <f t="shared" si="63"/>
        <v>0</v>
      </c>
      <c r="AN1015">
        <f t="shared" si="65"/>
        <v>0</v>
      </c>
      <c r="AO1015">
        <f t="shared" si="64"/>
        <v>0</v>
      </c>
    </row>
    <row r="1016" spans="1:41" x14ac:dyDescent="0.25">
      <c r="A1016" s="2">
        <v>1133</v>
      </c>
      <c r="B1016" t="s">
        <v>175</v>
      </c>
      <c r="C1016">
        <v>3.5530331717416059</v>
      </c>
      <c r="D1016">
        <v>3.5174965390967947</v>
      </c>
      <c r="E1016">
        <v>3.5536632644811134E-2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L1016">
        <f t="shared" si="62"/>
        <v>1</v>
      </c>
      <c r="AM1016">
        <f t="shared" si="63"/>
        <v>0</v>
      </c>
      <c r="AN1016">
        <f t="shared" si="65"/>
        <v>0</v>
      </c>
      <c r="AO1016">
        <f t="shared" si="64"/>
        <v>0</v>
      </c>
    </row>
    <row r="1017" spans="1:41" x14ac:dyDescent="0.25">
      <c r="A1017" s="2">
        <v>1134</v>
      </c>
      <c r="B1017" t="s">
        <v>175</v>
      </c>
      <c r="C1017">
        <v>11.793006355194978</v>
      </c>
      <c r="D1017">
        <v>10.000870355128296</v>
      </c>
      <c r="E1017">
        <v>0.10101888873172421</v>
      </c>
      <c r="F1017">
        <v>0.11086899958909301</v>
      </c>
      <c r="G1017">
        <v>0.1315452151363905</v>
      </c>
      <c r="H1017">
        <v>0.19316253165985631</v>
      </c>
      <c r="I1017">
        <v>0.22918684335554332</v>
      </c>
      <c r="J1017">
        <v>1.5758802881943715E-2</v>
      </c>
      <c r="K1017">
        <v>1.8697879207686095E-2</v>
      </c>
      <c r="L1017">
        <v>0.11280087542084774</v>
      </c>
      <c r="M1017">
        <v>0.13383829360887656</v>
      </c>
      <c r="N1017">
        <v>4.9391640303462048E-2</v>
      </c>
      <c r="O1017">
        <v>7.1799269442340399E-2</v>
      </c>
      <c r="P1017">
        <v>8.5189215920080719E-2</v>
      </c>
      <c r="Q1017">
        <v>0.14965015271460749</v>
      </c>
      <c r="R1017">
        <v>0.17755980706580715</v>
      </c>
      <c r="S1017">
        <v>0</v>
      </c>
      <c r="T1017">
        <v>6.0932814264579493E-4</v>
      </c>
      <c r="U1017">
        <v>3.5013450343477034E-3</v>
      </c>
      <c r="V1017">
        <v>0</v>
      </c>
      <c r="W1017">
        <v>2.3013094511876935E-2</v>
      </c>
      <c r="X1017">
        <v>1.3857756406057337E-3</v>
      </c>
      <c r="Y1017">
        <v>0</v>
      </c>
      <c r="Z1017">
        <v>0</v>
      </c>
      <c r="AA1017">
        <v>0.17275081098435971</v>
      </c>
      <c r="AB1017">
        <v>1.0407230714589245E-2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L1017">
        <f t="shared" si="62"/>
        <v>0.85660000000000025</v>
      </c>
      <c r="AM1017">
        <f t="shared" si="63"/>
        <v>1.0000000000000002E-3</v>
      </c>
      <c r="AN1017">
        <f t="shared" si="65"/>
        <v>1.7600000000000001E-2</v>
      </c>
      <c r="AO1017">
        <f t="shared" si="64"/>
        <v>1.1793006355194979E-2</v>
      </c>
    </row>
    <row r="1018" spans="1:41" x14ac:dyDescent="0.25">
      <c r="A1018" s="2">
        <v>1135</v>
      </c>
      <c r="B1018" t="s">
        <v>175</v>
      </c>
      <c r="C1018">
        <v>2.0901670714903408E-2</v>
      </c>
      <c r="D1018">
        <v>2.0664730271244474E-2</v>
      </c>
      <c r="E1018">
        <v>2.0872027285760426E-4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1.2900649534776119E-5</v>
      </c>
      <c r="R1018">
        <v>1.5319521266554237E-5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L1018">
        <f t="shared" si="62"/>
        <v>0.99864986052137883</v>
      </c>
      <c r="AM1018">
        <f t="shared" si="63"/>
        <v>0</v>
      </c>
      <c r="AN1018">
        <f t="shared" si="65"/>
        <v>0</v>
      </c>
      <c r="AO1018">
        <f t="shared" si="64"/>
        <v>0</v>
      </c>
    </row>
    <row r="1019" spans="1:41" x14ac:dyDescent="0.25">
      <c r="A1019" s="2">
        <v>1136</v>
      </c>
      <c r="B1019" t="s">
        <v>175</v>
      </c>
      <c r="C1019">
        <v>18712.444740393439</v>
      </c>
      <c r="D1019">
        <v>15868.789536004766</v>
      </c>
      <c r="E1019">
        <v>160.29062861625079</v>
      </c>
      <c r="F1019">
        <v>160.08410419932818</v>
      </c>
      <c r="G1019">
        <v>189.93903308043727</v>
      </c>
      <c r="H1019">
        <v>278.90950811975733</v>
      </c>
      <c r="I1019">
        <v>330.92473512126764</v>
      </c>
      <c r="J1019">
        <v>22.754453199411046</v>
      </c>
      <c r="K1019">
        <v>26.998075141356278</v>
      </c>
      <c r="L1019">
        <v>162.87475615180847</v>
      </c>
      <c r="M1019">
        <v>193.25003857566458</v>
      </c>
      <c r="N1019">
        <v>71.316747966161671</v>
      </c>
      <c r="O1019">
        <v>103.67156520241974</v>
      </c>
      <c r="P1019">
        <v>123.00577226946426</v>
      </c>
      <c r="Q1019">
        <v>303.35008102271695</v>
      </c>
      <c r="R1019">
        <v>359.92334660191079</v>
      </c>
      <c r="S1019">
        <v>0</v>
      </c>
      <c r="T1019">
        <v>0.88008486216476933</v>
      </c>
      <c r="U1019">
        <v>5.0553891211303306</v>
      </c>
      <c r="V1019">
        <v>0</v>
      </c>
      <c r="W1019">
        <v>159.80563119737323</v>
      </c>
      <c r="X1019">
        <v>12.948164577170372</v>
      </c>
      <c r="Y1019">
        <v>16.152731537583627</v>
      </c>
      <c r="Z1019">
        <v>0</v>
      </c>
      <c r="AA1019">
        <v>150.82095149315782</v>
      </c>
      <c r="AB1019">
        <v>5.764280163223062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4.9351261689112205</v>
      </c>
      <c r="AL1019">
        <f t="shared" si="62"/>
        <v>0.85659999999999981</v>
      </c>
      <c r="AM1019">
        <f t="shared" si="63"/>
        <v>9.9999999999999959E-4</v>
      </c>
      <c r="AN1019">
        <f t="shared" si="65"/>
        <v>1.7599999999999998E-2</v>
      </c>
      <c r="AO1019">
        <f t="shared" si="64"/>
        <v>18.712444740393433</v>
      </c>
    </row>
    <row r="1020" spans="1:41" x14ac:dyDescent="0.25">
      <c r="A1020" s="2">
        <v>1137</v>
      </c>
      <c r="B1020" t="s">
        <v>175</v>
      </c>
      <c r="C1020">
        <v>150.4649424603048</v>
      </c>
      <c r="D1020">
        <v>144.28438959698553</v>
      </c>
      <c r="E1020">
        <v>1.4574700788420945</v>
      </c>
      <c r="F1020">
        <v>0.44508553668934508</v>
      </c>
      <c r="G1020">
        <v>0.52808410524088278</v>
      </c>
      <c r="H1020">
        <v>0.77545364886370549</v>
      </c>
      <c r="I1020">
        <v>0.92007004715935448</v>
      </c>
      <c r="J1020">
        <v>6.3267255075614037E-2</v>
      </c>
      <c r="K1020">
        <v>7.5061136265405407E-2</v>
      </c>
      <c r="L1020">
        <v>0.45284486662111695</v>
      </c>
      <c r="M1020">
        <v>0.53729156609350526</v>
      </c>
      <c r="N1020">
        <v>0.19828127862704642</v>
      </c>
      <c r="O1020">
        <v>0.28824158379441212</v>
      </c>
      <c r="P1020">
        <v>0.34199163098784197</v>
      </c>
      <c r="Q1020">
        <v>0</v>
      </c>
      <c r="R1020">
        <v>0</v>
      </c>
      <c r="S1020">
        <v>0</v>
      </c>
      <c r="T1020">
        <v>2.4470566697504187E-3</v>
      </c>
      <c r="U1020">
        <v>1.4055087705842113E-2</v>
      </c>
      <c r="V1020">
        <v>0</v>
      </c>
      <c r="W1020">
        <v>7.6048876553050856E-3</v>
      </c>
      <c r="X1020">
        <v>5.1419410851210524E-2</v>
      </c>
      <c r="Y1020">
        <v>1.6266439570016399E-2</v>
      </c>
      <c r="Z1020">
        <v>0</v>
      </c>
      <c r="AA1020">
        <v>1.3827068032095178E-3</v>
      </c>
      <c r="AB1020">
        <v>4.2345398035776921E-3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L1020">
        <f t="shared" si="62"/>
        <v>0.96861007815343303</v>
      </c>
      <c r="AM1020">
        <f t="shared" si="63"/>
        <v>3.6987985204241626E-4</v>
      </c>
      <c r="AN1020">
        <f t="shared" si="65"/>
        <v>4.2961200168176286E-4</v>
      </c>
      <c r="AO1020">
        <f t="shared" si="64"/>
        <v>5.5653950654788217E-2</v>
      </c>
    </row>
    <row r="1021" spans="1:41" x14ac:dyDescent="0.25">
      <c r="A1021" s="2">
        <v>1138</v>
      </c>
      <c r="B1021" t="s">
        <v>175</v>
      </c>
      <c r="C1021">
        <v>17.103282823319965</v>
      </c>
      <c r="D1021">
        <v>14.504165852895932</v>
      </c>
      <c r="E1021">
        <v>0.14650621355995724</v>
      </c>
      <c r="F1021">
        <v>0.18313162572157909</v>
      </c>
      <c r="G1021">
        <v>0.21728363048805546</v>
      </c>
      <c r="H1021">
        <v>0.31906382088170371</v>
      </c>
      <c r="I1021">
        <v>0.37856684074586161</v>
      </c>
      <c r="J1021">
        <v>2.6029628338268926E-2</v>
      </c>
      <c r="K1021">
        <v>3.0885292654803095E-2</v>
      </c>
      <c r="L1021">
        <v>0.18632340186797874</v>
      </c>
      <c r="M1021">
        <v>0.22107211612366839</v>
      </c>
      <c r="N1021">
        <v>8.1583187418463529E-2</v>
      </c>
      <c r="O1021">
        <v>0.11859668611116771</v>
      </c>
      <c r="P1021">
        <v>0.14071430846468683</v>
      </c>
      <c r="Q1021">
        <v>0.10485199336730967</v>
      </c>
      <c r="R1021">
        <v>0.12440650632606232</v>
      </c>
      <c r="S1021">
        <v>0</v>
      </c>
      <c r="T1021">
        <v>1.0061033782501219E-3</v>
      </c>
      <c r="U1021">
        <v>5.7826657400205971E-3</v>
      </c>
      <c r="V1021">
        <v>0</v>
      </c>
      <c r="W1021">
        <v>2.9226492118673252E-2</v>
      </c>
      <c r="X1021">
        <v>9.8965580113864271E-4</v>
      </c>
      <c r="Y1021">
        <v>1.2295171545772796E-2</v>
      </c>
      <c r="Z1021">
        <v>0</v>
      </c>
      <c r="AA1021">
        <v>0.25468800274843834</v>
      </c>
      <c r="AB1021">
        <v>1.6113627022181332E-2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L1021">
        <f t="shared" si="62"/>
        <v>0.85660000000000047</v>
      </c>
      <c r="AM1021">
        <f t="shared" si="63"/>
        <v>1.0000000000000007E-3</v>
      </c>
      <c r="AN1021">
        <f t="shared" si="65"/>
        <v>1.7600000000000008E-2</v>
      </c>
      <c r="AO1021">
        <f t="shared" si="64"/>
        <v>1.7103282823319976E-2</v>
      </c>
    </row>
    <row r="1022" spans="1:41" x14ac:dyDescent="0.25">
      <c r="A1022" s="2">
        <v>1139</v>
      </c>
      <c r="B1022" t="s">
        <v>276</v>
      </c>
      <c r="C1022">
        <v>46.932587085774614</v>
      </c>
      <c r="D1022">
        <v>46.187721423910048</v>
      </c>
      <c r="E1022">
        <v>0.47172709531551071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0.14348532485367693</v>
      </c>
      <c r="X1022">
        <v>1.9715972657037735E-2</v>
      </c>
      <c r="Y1022">
        <v>0</v>
      </c>
      <c r="Z1022">
        <v>0</v>
      </c>
      <c r="AA1022">
        <v>8.2720654609605315E-2</v>
      </c>
      <c r="AB1022">
        <v>2.7216614428736872E-2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L1022">
        <f t="shared" si="62"/>
        <v>0.99418019368823918</v>
      </c>
      <c r="AM1022">
        <f t="shared" si="63"/>
        <v>9.999999999999998E-4</v>
      </c>
      <c r="AN1022">
        <f t="shared" si="65"/>
        <v>5.8198063117608509E-3</v>
      </c>
      <c r="AO1022">
        <f t="shared" si="64"/>
        <v>4.6932587085774607E-2</v>
      </c>
    </row>
    <row r="1023" spans="1:41" x14ac:dyDescent="0.25">
      <c r="A1023" s="2">
        <v>1140</v>
      </c>
      <c r="B1023" t="s">
        <v>276</v>
      </c>
      <c r="C1023">
        <v>12.405170629803932</v>
      </c>
      <c r="D1023">
        <v>10.520005752231789</v>
      </c>
      <c r="E1023">
        <v>0.10626340925825867</v>
      </c>
      <c r="F1023">
        <v>0.21098350160699869</v>
      </c>
      <c r="G1023">
        <v>0.25033229320280537</v>
      </c>
      <c r="H1023">
        <v>0.19709999468280087</v>
      </c>
      <c r="I1023">
        <v>0.23385837869336079</v>
      </c>
      <c r="J1023">
        <v>8.3197117318141688E-3</v>
      </c>
      <c r="K1023">
        <v>9.8728017617806738E-3</v>
      </c>
      <c r="L1023">
        <v>0.18311641642604895</v>
      </c>
      <c r="M1023">
        <v>0.21726706829780909</v>
      </c>
      <c r="N1023">
        <v>9.8760734504098835E-2</v>
      </c>
      <c r="O1023">
        <v>6.6013051999362943E-2</v>
      </c>
      <c r="P1023">
        <v>7.8324229632384113E-2</v>
      </c>
      <c r="Q1023">
        <v>0</v>
      </c>
      <c r="R1023">
        <v>0</v>
      </c>
      <c r="S1023">
        <v>0</v>
      </c>
      <c r="T1023">
        <v>2.5172757217702827E-3</v>
      </c>
      <c r="U1023">
        <v>4.1050069682997039E-3</v>
      </c>
      <c r="V1023">
        <v>0</v>
      </c>
      <c r="W1023">
        <v>0.17439398984619145</v>
      </c>
      <c r="X1023">
        <v>1.0431620756880578E-2</v>
      </c>
      <c r="Y1023">
        <v>0</v>
      </c>
      <c r="Z1023">
        <v>0</v>
      </c>
      <c r="AA1023">
        <v>3.1531842608553809E-2</v>
      </c>
      <c r="AB1023">
        <v>1.9735498729233523E-3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L1023">
        <f t="shared" si="62"/>
        <v>0.85660000000000003</v>
      </c>
      <c r="AM1023">
        <f t="shared" si="63"/>
        <v>1E-3</v>
      </c>
      <c r="AN1023">
        <f t="shared" si="65"/>
        <v>1.7600000000000001E-2</v>
      </c>
      <c r="AO1023">
        <f t="shared" si="64"/>
        <v>1.2405170629803931E-2</v>
      </c>
    </row>
    <row r="1024" spans="1:41" x14ac:dyDescent="0.25">
      <c r="A1024" s="2">
        <v>1141</v>
      </c>
      <c r="B1024" t="s">
        <v>276</v>
      </c>
      <c r="C1024">
        <v>21752.287940275422</v>
      </c>
      <c r="D1024">
        <v>18446.679828109845</v>
      </c>
      <c r="E1024">
        <v>186.33002153007413</v>
      </c>
      <c r="F1024">
        <v>302.31631539527865</v>
      </c>
      <c r="G1024">
        <v>358.69688307348912</v>
      </c>
      <c r="H1024">
        <v>282.42322923509255</v>
      </c>
      <c r="I1024">
        <v>335.09369974816349</v>
      </c>
      <c r="J1024">
        <v>11.922138150685221</v>
      </c>
      <c r="K1024">
        <v>14.145662661119168</v>
      </c>
      <c r="L1024">
        <v>262.38637203414589</v>
      </c>
      <c r="M1024">
        <v>311.3202231439285</v>
      </c>
      <c r="N1024">
        <v>141.51373287073858</v>
      </c>
      <c r="O1024">
        <v>94.589280117789144</v>
      </c>
      <c r="P1024">
        <v>112.22948412317467</v>
      </c>
      <c r="Q1024">
        <v>219.21174649037732</v>
      </c>
      <c r="R1024">
        <v>260.09367077607789</v>
      </c>
      <c r="S1024">
        <v>0</v>
      </c>
      <c r="T1024">
        <v>3.6067428784948947</v>
      </c>
      <c r="U1024">
        <v>5.8829501252230125</v>
      </c>
      <c r="V1024">
        <v>0</v>
      </c>
      <c r="W1024">
        <v>107.93451551487233</v>
      </c>
      <c r="X1024">
        <v>5.2995223803537232</v>
      </c>
      <c r="Y1024">
        <v>12.684312078260749</v>
      </c>
      <c r="Z1024">
        <v>0</v>
      </c>
      <c r="AA1024">
        <v>253.15346429369953</v>
      </c>
      <c r="AB1024">
        <v>16.452765559921691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8.321379984608523</v>
      </c>
      <c r="AL1024">
        <f t="shared" si="62"/>
        <v>0.85659999999999958</v>
      </c>
      <c r="AM1024">
        <f t="shared" si="63"/>
        <v>9.9999999999999959E-4</v>
      </c>
      <c r="AN1024">
        <f t="shared" si="65"/>
        <v>1.7599999999999994E-2</v>
      </c>
      <c r="AO1024">
        <f t="shared" si="64"/>
        <v>21.752287940275416</v>
      </c>
    </row>
    <row r="1025" spans="1:41" x14ac:dyDescent="0.25">
      <c r="A1025" s="2">
        <v>1142</v>
      </c>
      <c r="B1025" t="s">
        <v>276</v>
      </c>
      <c r="C1025">
        <v>122.39096091277962</v>
      </c>
      <c r="D1025">
        <v>120.4468844002309</v>
      </c>
      <c r="E1025">
        <v>1.2168108361006271</v>
      </c>
      <c r="F1025">
        <v>7.9700345816611173E-2</v>
      </c>
      <c r="G1025">
        <v>9.4644162027075499E-2</v>
      </c>
      <c r="H1025">
        <v>7.4719079059812912E-2</v>
      </c>
      <c r="I1025">
        <v>8.8666638930154543E-2</v>
      </c>
      <c r="J1025">
        <v>2.9887630428419949E-3</v>
      </c>
      <c r="K1025">
        <v>3.9850175897068636E-3</v>
      </c>
      <c r="L1025">
        <v>6.9737804332979894E-2</v>
      </c>
      <c r="M1025">
        <v>8.1692858496856535E-2</v>
      </c>
      <c r="N1025">
        <v>3.7857664213077589E-2</v>
      </c>
      <c r="O1025">
        <v>2.4906358690349958E-2</v>
      </c>
      <c r="P1025">
        <v>2.9887629432165597E-2</v>
      </c>
      <c r="Q1025">
        <v>1.6438196735630975E-2</v>
      </c>
      <c r="R1025">
        <v>1.9426960276600142E-2</v>
      </c>
      <c r="S1025">
        <v>0</v>
      </c>
      <c r="T1025">
        <v>9.9625434761399837E-4</v>
      </c>
      <c r="U1025">
        <v>1.9925086952279967E-3</v>
      </c>
      <c r="V1025">
        <v>0</v>
      </c>
      <c r="W1025">
        <v>0</v>
      </c>
      <c r="X1025">
        <v>4.9812717380699617E-2</v>
      </c>
      <c r="Y1025">
        <v>0</v>
      </c>
      <c r="Z1025">
        <v>0</v>
      </c>
      <c r="AA1025">
        <v>0</v>
      </c>
      <c r="AB1025">
        <v>4.9812717380699617E-2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L1025">
        <f t="shared" si="62"/>
        <v>0.99405784813662523</v>
      </c>
      <c r="AM1025">
        <f t="shared" si="63"/>
        <v>8.1399340293108774E-4</v>
      </c>
      <c r="AN1025">
        <f t="shared" si="65"/>
        <v>8.1399340293108774E-4</v>
      </c>
      <c r="AO1025">
        <f t="shared" si="64"/>
        <v>9.9625434761399234E-2</v>
      </c>
    </row>
    <row r="1026" spans="1:41" x14ac:dyDescent="0.25">
      <c r="A1026" s="2">
        <v>1143</v>
      </c>
      <c r="B1026" t="s">
        <v>276</v>
      </c>
      <c r="C1026">
        <v>11130.321752201702</v>
      </c>
      <c r="D1026">
        <v>9438.8917887224561</v>
      </c>
      <c r="E1026">
        <v>95.341824213522486</v>
      </c>
      <c r="F1026">
        <v>151.11114835585914</v>
      </c>
      <c r="G1026">
        <v>179.2926643774899</v>
      </c>
      <c r="H1026">
        <v>141.1675928013386</v>
      </c>
      <c r="I1026">
        <v>167.49466820603971</v>
      </c>
      <c r="J1026">
        <v>5.9592448199269814</v>
      </c>
      <c r="K1026">
        <v>7.0706432428372388</v>
      </c>
      <c r="L1026">
        <v>131.15239318825473</v>
      </c>
      <c r="M1026">
        <v>155.6116702228228</v>
      </c>
      <c r="N1026">
        <v>70.734851466217208</v>
      </c>
      <c r="O1026">
        <v>47.279835847653651</v>
      </c>
      <c r="P1026">
        <v>56.097322169558261</v>
      </c>
      <c r="Q1026">
        <v>127.22569038333008</v>
      </c>
      <c r="R1026">
        <v>150.95260685729002</v>
      </c>
      <c r="S1026">
        <v>0</v>
      </c>
      <c r="T1026">
        <v>1.8028407104555959</v>
      </c>
      <c r="U1026">
        <v>2.9406052714606696</v>
      </c>
      <c r="V1026">
        <v>0</v>
      </c>
      <c r="W1026">
        <v>69.09432422904159</v>
      </c>
      <c r="X1026">
        <v>4.7051319263191171</v>
      </c>
      <c r="Y1026">
        <v>1.4060108697308971</v>
      </c>
      <c r="Z1026">
        <v>0</v>
      </c>
      <c r="AA1026">
        <v>115.66901685750665</v>
      </c>
      <c r="AB1026">
        <v>6.4251898258825832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2.894687636708464</v>
      </c>
      <c r="AL1026">
        <f t="shared" si="62"/>
        <v>0.85660000000000014</v>
      </c>
      <c r="AM1026">
        <f t="shared" si="63"/>
        <v>9.999999999999998E-4</v>
      </c>
      <c r="AN1026">
        <f t="shared" si="65"/>
        <v>1.7599999999999998E-2</v>
      </c>
      <c r="AO1026">
        <f t="shared" si="64"/>
        <v>11.1303217522017</v>
      </c>
    </row>
    <row r="1027" spans="1:41" x14ac:dyDescent="0.25">
      <c r="A1027" s="2">
        <v>1144</v>
      </c>
      <c r="B1027" t="s">
        <v>276</v>
      </c>
      <c r="C1027">
        <v>15.440859428620476</v>
      </c>
      <c r="D1027">
        <v>13.094376425277087</v>
      </c>
      <c r="E1027">
        <v>0.13226376127921061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0.22250387284593767</v>
      </c>
      <c r="X1027">
        <v>1.3001573307980368E-2</v>
      </c>
      <c r="Y1027">
        <v>1.9424601161204558</v>
      </c>
      <c r="Z1027">
        <v>0</v>
      </c>
      <c r="AA1027">
        <v>3.3814393669162224E-2</v>
      </c>
      <c r="AB1027">
        <v>2.4392861206401083E-3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L1027">
        <f t="shared" ref="AL1027:AL1090" si="66">(D1027+E1027)/C1027</f>
        <v>0.85659999999999981</v>
      </c>
      <c r="AM1027">
        <f t="shared" ref="AM1027:AM1090" si="67">(SUM(X1027,AB1027,AE1027))/C1027</f>
        <v>1E-3</v>
      </c>
      <c r="AN1027">
        <f t="shared" si="65"/>
        <v>1.7600000000000001E-2</v>
      </c>
      <c r="AO1027">
        <f t="shared" ref="AO1027:AO1090" si="68">SUM(X1027,AB1027,AE1027)</f>
        <v>1.5440859428620475E-2</v>
      </c>
    </row>
    <row r="1028" spans="1:41" x14ac:dyDescent="0.25">
      <c r="A1028" s="2">
        <v>1145</v>
      </c>
      <c r="B1028" t="s">
        <v>276</v>
      </c>
      <c r="C1028">
        <v>36.666127569764285</v>
      </c>
      <c r="D1028">
        <v>35.754042004921089</v>
      </c>
      <c r="E1028">
        <v>0.36115154565113239</v>
      </c>
      <c r="F1028">
        <v>2.1244502581867965E-2</v>
      </c>
      <c r="G1028">
        <v>2.5206501912585194E-2</v>
      </c>
      <c r="H1028">
        <v>3.7013629772883944E-2</v>
      </c>
      <c r="I1028">
        <v>4.3916486429745397E-2</v>
      </c>
      <c r="J1028">
        <v>3.0197066858179064E-3</v>
      </c>
      <c r="K1028">
        <v>3.5828708909901611E-3</v>
      </c>
      <c r="L1028">
        <v>2.1614845489466974E-2</v>
      </c>
      <c r="M1028">
        <v>2.5645900097331583E-2</v>
      </c>
      <c r="N1028">
        <v>9.4643302898521457E-3</v>
      </c>
      <c r="O1028">
        <v>1.3758085761386558E-2</v>
      </c>
      <c r="P1028">
        <v>1.6323897114166212E-2</v>
      </c>
      <c r="Q1028">
        <v>0.15063175487537964</v>
      </c>
      <c r="R1028">
        <v>0.17872382013705568</v>
      </c>
      <c r="S1028">
        <v>0</v>
      </c>
      <c r="T1028">
        <v>1.1679463879338008E-4</v>
      </c>
      <c r="U1028">
        <v>6.7089251474008159E-4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L1028">
        <f t="shared" si="66"/>
        <v>0.98497430583189327</v>
      </c>
      <c r="AM1028">
        <f t="shared" si="67"/>
        <v>0</v>
      </c>
      <c r="AN1028">
        <f t="shared" si="65"/>
        <v>0</v>
      </c>
      <c r="AO1028">
        <f t="shared" si="68"/>
        <v>0</v>
      </c>
    </row>
    <row r="1029" spans="1:41" x14ac:dyDescent="0.25">
      <c r="A1029" s="2">
        <v>1146</v>
      </c>
      <c r="B1029" t="s">
        <v>276</v>
      </c>
      <c r="C1029">
        <v>4.4457609086048775</v>
      </c>
      <c r="D1029">
        <v>4.4008310552457459</v>
      </c>
      <c r="E1029">
        <v>4.4454425062721833E-2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4.7542829640967454E-4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L1029">
        <f t="shared" si="66"/>
        <v>0.99989306030931857</v>
      </c>
      <c r="AM1029">
        <f t="shared" si="67"/>
        <v>0</v>
      </c>
      <c r="AN1029">
        <f t="shared" si="65"/>
        <v>0</v>
      </c>
      <c r="AO1029">
        <f t="shared" si="68"/>
        <v>0</v>
      </c>
    </row>
    <row r="1030" spans="1:41" x14ac:dyDescent="0.25">
      <c r="A1030" s="2">
        <v>1147</v>
      </c>
      <c r="B1030" t="s">
        <v>167</v>
      </c>
      <c r="C1030">
        <v>52.272792110417619</v>
      </c>
      <c r="D1030">
        <v>44.329106045085773</v>
      </c>
      <c r="E1030">
        <v>0.44776767669796891</v>
      </c>
      <c r="F1030">
        <v>1.0422987150031026E-3</v>
      </c>
      <c r="G1030">
        <v>0.226796535399968</v>
      </c>
      <c r="H1030">
        <v>1.9393021201767834E-3</v>
      </c>
      <c r="I1030">
        <v>0.42193001081149978</v>
      </c>
      <c r="J1030">
        <v>2.080247268424389E-3</v>
      </c>
      <c r="K1030">
        <v>0.45250379033984917</v>
      </c>
      <c r="L1030">
        <v>7.3709138712321843E-3</v>
      </c>
      <c r="M1030">
        <v>1.603810611725375</v>
      </c>
      <c r="N1030">
        <v>0.41054737801652019</v>
      </c>
      <c r="O1030">
        <v>1.4886252932974195E-3</v>
      </c>
      <c r="P1030">
        <v>0.32382340935310733</v>
      </c>
      <c r="Q1030">
        <v>2.9028127197067652</v>
      </c>
      <c r="R1030">
        <v>0</v>
      </c>
      <c r="S1030">
        <v>0.19590902844142116</v>
      </c>
      <c r="T1030">
        <v>1.8018370141913999E-3</v>
      </c>
      <c r="U1030">
        <v>2.2060539413705064E-2</v>
      </c>
      <c r="V1030">
        <v>0</v>
      </c>
      <c r="W1030">
        <v>0.8677283490329325</v>
      </c>
      <c r="X1030">
        <v>5.2272792110417618E-2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L1030">
        <f t="shared" si="66"/>
        <v>0.85660000000000025</v>
      </c>
      <c r="AM1030">
        <f t="shared" si="67"/>
        <v>1E-3</v>
      </c>
      <c r="AN1030">
        <f t="shared" si="65"/>
        <v>1.7600000000000001E-2</v>
      </c>
      <c r="AO1030">
        <f t="shared" si="68"/>
        <v>5.2272792110417618E-2</v>
      </c>
    </row>
    <row r="1031" spans="1:41" x14ac:dyDescent="0.25">
      <c r="A1031" s="2">
        <v>1148</v>
      </c>
      <c r="B1031" t="s">
        <v>167</v>
      </c>
      <c r="C1031">
        <v>78.876385572974257</v>
      </c>
      <c r="D1031">
        <v>66.889862938277673</v>
      </c>
      <c r="E1031">
        <v>0.6756489435320544</v>
      </c>
      <c r="F1031">
        <v>1.8580792772309657E-3</v>
      </c>
      <c r="G1031">
        <v>0.40432289637426255</v>
      </c>
      <c r="H1031">
        <v>3.4561659844702009E-3</v>
      </c>
      <c r="I1031">
        <v>0.75220320385551032</v>
      </c>
      <c r="J1031">
        <v>3.7057587878774525E-3</v>
      </c>
      <c r="K1031">
        <v>0.80670798249368558</v>
      </c>
      <c r="L1031">
        <v>1.3141750415591716E-2</v>
      </c>
      <c r="M1031">
        <v>2.8592130317726467</v>
      </c>
      <c r="N1031">
        <v>0.73190989328317857</v>
      </c>
      <c r="O1031">
        <v>2.6519227648911722E-3</v>
      </c>
      <c r="P1031">
        <v>0.57730106078614007</v>
      </c>
      <c r="Q1031">
        <v>3.4882166207736094</v>
      </c>
      <c r="R1031">
        <v>0</v>
      </c>
      <c r="S1031">
        <v>0.23541924364878591</v>
      </c>
      <c r="T1031">
        <v>3.2135064165620306E-3</v>
      </c>
      <c r="U1031">
        <v>3.932818844571534E-2</v>
      </c>
      <c r="V1031">
        <v>0</v>
      </c>
      <c r="W1031">
        <v>1.3093480005113722</v>
      </c>
      <c r="X1031">
        <v>7.8876385572974231E-2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L1031">
        <f t="shared" si="66"/>
        <v>0.85659999999999969</v>
      </c>
      <c r="AM1031">
        <f t="shared" si="67"/>
        <v>9.9999999999999959E-4</v>
      </c>
      <c r="AN1031">
        <f t="shared" si="65"/>
        <v>1.7599999999999994E-2</v>
      </c>
      <c r="AO1031">
        <f t="shared" si="68"/>
        <v>7.8876385572974231E-2</v>
      </c>
    </row>
    <row r="1032" spans="1:41" x14ac:dyDescent="0.25">
      <c r="A1032" s="2">
        <v>1149</v>
      </c>
      <c r="B1032" t="s">
        <v>167</v>
      </c>
      <c r="C1032">
        <v>101.00714889447266</v>
      </c>
      <c r="D1032">
        <v>85.657490268052754</v>
      </c>
      <c r="E1032">
        <v>0.86523347495252922</v>
      </c>
      <c r="F1032">
        <v>1.6012063927799481E-3</v>
      </c>
      <c r="G1032">
        <v>0.34834540304461969</v>
      </c>
      <c r="H1032">
        <v>2.9770574049801483E-3</v>
      </c>
      <c r="I1032">
        <v>0.64806457155107322</v>
      </c>
      <c r="J1032">
        <v>3.1964819766046389E-3</v>
      </c>
      <c r="K1032">
        <v>0.69502142987871407</v>
      </c>
      <c r="L1032">
        <v>1.1321122113577848E-2</v>
      </c>
      <c r="M1032">
        <v>2.4633670177973945</v>
      </c>
      <c r="N1032">
        <v>0.63058174089507713</v>
      </c>
      <c r="O1032">
        <v>2.2861669095299874E-3</v>
      </c>
      <c r="P1032">
        <v>0.49737622958641153</v>
      </c>
      <c r="Q1032">
        <v>6.660549604592652</v>
      </c>
      <c r="R1032">
        <v>0</v>
      </c>
      <c r="S1032">
        <v>0.4495131474055476</v>
      </c>
      <c r="T1032">
        <v>2.7665288095727911E-3</v>
      </c>
      <c r="U1032">
        <v>3.3883305134500663E-2</v>
      </c>
      <c r="V1032">
        <v>0</v>
      </c>
      <c r="W1032">
        <v>1.6767186716482461</v>
      </c>
      <c r="X1032">
        <v>0.10100714889447265</v>
      </c>
      <c r="Y1032">
        <v>0.25584831743162229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L1032">
        <f t="shared" si="66"/>
        <v>0.85660000000000003</v>
      </c>
      <c r="AM1032">
        <f t="shared" si="67"/>
        <v>9.999999999999998E-4</v>
      </c>
      <c r="AN1032">
        <f t="shared" si="65"/>
        <v>1.7599999999999998E-2</v>
      </c>
      <c r="AO1032">
        <f t="shared" si="68"/>
        <v>0.10100714889447265</v>
      </c>
    </row>
    <row r="1033" spans="1:41" x14ac:dyDescent="0.25">
      <c r="A1033" s="2">
        <v>1150</v>
      </c>
      <c r="B1033" t="s">
        <v>167</v>
      </c>
      <c r="C1033">
        <v>37.841980832153254</v>
      </c>
      <c r="D1033">
        <v>32.091286009764737</v>
      </c>
      <c r="E1033">
        <v>0.32415477105772283</v>
      </c>
      <c r="F1033">
        <v>1.4899293962191586E-2</v>
      </c>
      <c r="G1033">
        <v>0.19068414826014038</v>
      </c>
      <c r="H1033">
        <v>0.13068931367409922</v>
      </c>
      <c r="I1033">
        <v>1.6726522862258448</v>
      </c>
      <c r="J1033">
        <v>7.8176187089701865E-3</v>
      </c>
      <c r="K1033">
        <v>0.10005388682019524</v>
      </c>
      <c r="L1033">
        <v>7.4267378922222349E-2</v>
      </c>
      <c r="M1033">
        <v>0.95052912450261917</v>
      </c>
      <c r="N1033">
        <v>0.22860421645032786</v>
      </c>
      <c r="O1033">
        <v>2.081651793453217E-2</v>
      </c>
      <c r="P1033">
        <v>0.26642340103679901</v>
      </c>
      <c r="Q1033">
        <v>0.87631844902446854</v>
      </c>
      <c r="R1033">
        <v>0</v>
      </c>
      <c r="S1033">
        <v>6.548507778718847E-2</v>
      </c>
      <c r="T1033">
        <v>1.3519994672455077E-3</v>
      </c>
      <c r="U1033">
        <v>1.1513954065747152E-2</v>
      </c>
      <c r="V1033">
        <v>0</v>
      </c>
      <c r="W1033">
        <v>0</v>
      </c>
      <c r="X1033">
        <v>0</v>
      </c>
      <c r="Y1033">
        <v>0.1484145218422846</v>
      </c>
      <c r="Z1033">
        <v>0</v>
      </c>
      <c r="AA1033">
        <v>0.62817688181374365</v>
      </c>
      <c r="AB1033">
        <v>3.7841980832153232E-2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L1033">
        <f t="shared" si="66"/>
        <v>0.85659999999999947</v>
      </c>
      <c r="AM1033">
        <f t="shared" si="67"/>
        <v>9.9999999999999937E-4</v>
      </c>
      <c r="AN1033">
        <f t="shared" si="65"/>
        <v>1.7599999999999991E-2</v>
      </c>
      <c r="AO1033">
        <f t="shared" si="68"/>
        <v>3.7841980832153232E-2</v>
      </c>
    </row>
    <row r="1034" spans="1:41" x14ac:dyDescent="0.25">
      <c r="A1034" s="2">
        <v>1151</v>
      </c>
      <c r="B1034" t="s">
        <v>167</v>
      </c>
      <c r="C1034">
        <v>21100.728829380572</v>
      </c>
      <c r="D1034">
        <v>17898.452040540797</v>
      </c>
      <c r="E1034">
        <v>180.79193751063633</v>
      </c>
      <c r="F1034">
        <v>0.44030554272222339</v>
      </c>
      <c r="G1034">
        <v>95.813373345816331</v>
      </c>
      <c r="H1034">
        <v>0.81925706579252933</v>
      </c>
      <c r="I1034">
        <v>178.25030824013629</v>
      </c>
      <c r="J1034">
        <v>0.87857118093432973</v>
      </c>
      <c r="K1034">
        <v>191.16682668246693</v>
      </c>
      <c r="L1034">
        <v>3.1141497652069812</v>
      </c>
      <c r="M1034">
        <v>677.55224313092276</v>
      </c>
      <c r="N1034">
        <v>173.44178256259539</v>
      </c>
      <c r="O1034">
        <v>0.6287613363107446</v>
      </c>
      <c r="P1034">
        <v>136.80384537335243</v>
      </c>
      <c r="Q1034">
        <v>821.7690010200738</v>
      </c>
      <c r="R1034">
        <v>0</v>
      </c>
      <c r="S1034">
        <v>55.460573450676378</v>
      </c>
      <c r="T1034">
        <v>0.76135516085151</v>
      </c>
      <c r="U1034">
        <v>9.3198529595308965</v>
      </c>
      <c r="V1034">
        <v>0</v>
      </c>
      <c r="W1034">
        <v>259.97236522243139</v>
      </c>
      <c r="X1034">
        <v>16.016321706764831</v>
      </c>
      <c r="Y1034">
        <v>89.820221558703622</v>
      </c>
      <c r="Z1034">
        <v>102.38875524084013</v>
      </c>
      <c r="AA1034">
        <v>2.5739837497338845E-3</v>
      </c>
      <c r="AB1034">
        <v>0</v>
      </c>
      <c r="AC1034">
        <v>0</v>
      </c>
      <c r="AD1034">
        <v>90.381645005415606</v>
      </c>
      <c r="AE1034">
        <v>5.0894966192349731</v>
      </c>
      <c r="AF1034">
        <v>83.732830527440484</v>
      </c>
      <c r="AG1034">
        <v>0</v>
      </c>
      <c r="AH1034">
        <v>32.949931266401286</v>
      </c>
      <c r="AL1034">
        <f t="shared" si="66"/>
        <v>0.85680661195351526</v>
      </c>
      <c r="AM1034">
        <f t="shared" si="67"/>
        <v>1.0002412000391259E-3</v>
      </c>
      <c r="AN1034">
        <f t="shared" si="65"/>
        <v>1.7604245120688613E-2</v>
      </c>
      <c r="AO1034">
        <f t="shared" si="68"/>
        <v>21.105818325999806</v>
      </c>
    </row>
    <row r="1035" spans="1:41" x14ac:dyDescent="0.25">
      <c r="A1035" s="2">
        <v>1152</v>
      </c>
      <c r="B1035" t="s">
        <v>167</v>
      </c>
      <c r="C1035">
        <v>712.64038164073986</v>
      </c>
      <c r="D1035">
        <v>604.34306261317329</v>
      </c>
      <c r="E1035">
        <v>6.1046883002845185</v>
      </c>
      <c r="F1035">
        <v>0.24824743138742733</v>
      </c>
      <c r="G1035">
        <v>3.1767289873444176</v>
      </c>
      <c r="H1035">
        <v>2.1773534757783115</v>
      </c>
      <c r="I1035">
        <v>27.866175280422873</v>
      </c>
      <c r="J1035">
        <v>0.1303099458970981</v>
      </c>
      <c r="K1035">
        <v>1.6668896462258447</v>
      </c>
      <c r="L1035">
        <v>1.2372460007657256</v>
      </c>
      <c r="M1035">
        <v>15.83575214026655</v>
      </c>
      <c r="N1035">
        <v>3.8085224917858675</v>
      </c>
      <c r="O1035">
        <v>0.34682800301555355</v>
      </c>
      <c r="P1035">
        <v>4.4385205925776434</v>
      </c>
      <c r="Q1035">
        <v>25.604412195259119</v>
      </c>
      <c r="R1035">
        <v>0</v>
      </c>
      <c r="S1035">
        <v>1.9133639934812114</v>
      </c>
      <c r="T1035">
        <v>2.2549806870401357E-2</v>
      </c>
      <c r="U1035">
        <v>0.19177313630491752</v>
      </c>
      <c r="V1035">
        <v>0</v>
      </c>
      <c r="W1035">
        <v>0</v>
      </c>
      <c r="X1035">
        <v>0</v>
      </c>
      <c r="Y1035">
        <v>0.98548688302211507</v>
      </c>
      <c r="Z1035">
        <v>0</v>
      </c>
      <c r="AA1035">
        <v>11.829830335236284</v>
      </c>
      <c r="AB1035">
        <v>0.71264038164073995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L1035">
        <f t="shared" si="66"/>
        <v>0.85660000000000003</v>
      </c>
      <c r="AM1035">
        <f t="shared" si="67"/>
        <v>1E-3</v>
      </c>
      <c r="AN1035">
        <f t="shared" si="65"/>
        <v>1.7600000000000005E-2</v>
      </c>
      <c r="AO1035">
        <f t="shared" si="68"/>
        <v>0.71264038164073995</v>
      </c>
    </row>
    <row r="1036" spans="1:41" x14ac:dyDescent="0.25">
      <c r="A1036" s="2">
        <v>1153</v>
      </c>
      <c r="B1036" t="s">
        <v>167</v>
      </c>
      <c r="C1036">
        <v>60.38555378158545</v>
      </c>
      <c r="D1036">
        <v>46.553753229788612</v>
      </c>
      <c r="E1036">
        <v>5.1726392477542902</v>
      </c>
      <c r="F1036">
        <v>1.5412689819055293E-3</v>
      </c>
      <c r="G1036">
        <v>0.33538074316660765</v>
      </c>
      <c r="H1036">
        <v>2.8677024509500041E-3</v>
      </c>
      <c r="I1036">
        <v>0.62393924774006715</v>
      </c>
      <c r="J1036">
        <v>3.0754943071317781E-3</v>
      </c>
      <c r="K1036">
        <v>0.66915156678117838</v>
      </c>
      <c r="L1036">
        <v>1.0900263091118885E-2</v>
      </c>
      <c r="M1036">
        <v>2.3716740485714438</v>
      </c>
      <c r="N1036">
        <v>0.60710767428438261</v>
      </c>
      <c r="O1036">
        <v>2.2007437917015188E-3</v>
      </c>
      <c r="P1036">
        <v>0.4788622929809157</v>
      </c>
      <c r="Q1036">
        <v>2.1366483009905073</v>
      </c>
      <c r="R1036">
        <v>0</v>
      </c>
      <c r="S1036">
        <v>0.14420091611943364</v>
      </c>
      <c r="T1036">
        <v>2.6647533316051133E-3</v>
      </c>
      <c r="U1036">
        <v>3.2622867360306201E-2</v>
      </c>
      <c r="V1036">
        <v>0</v>
      </c>
      <c r="W1036">
        <v>0.99949974195263369</v>
      </c>
      <c r="X1036">
        <v>6.0237315247168251E-2</v>
      </c>
      <c r="Y1036">
        <v>0</v>
      </c>
      <c r="Z1036">
        <v>0</v>
      </c>
      <c r="AA1036">
        <v>9.2130403683847465E-6</v>
      </c>
      <c r="AB1036">
        <v>0</v>
      </c>
      <c r="AC1036">
        <v>0</v>
      </c>
      <c r="AD1036">
        <v>2.8937010042105731E-3</v>
      </c>
      <c r="AE1036">
        <v>1.4838692133851852E-4</v>
      </c>
      <c r="AF1036">
        <v>0.17368344884889572</v>
      </c>
      <c r="AG1036">
        <v>0</v>
      </c>
      <c r="AH1036">
        <v>0</v>
      </c>
      <c r="AL1036">
        <f t="shared" si="66"/>
        <v>0.85660210494445843</v>
      </c>
      <c r="AM1036">
        <f t="shared" si="67"/>
        <v>1.0000024573248406E-3</v>
      </c>
      <c r="AN1036">
        <f t="shared" si="65"/>
        <v>1.7600043248917199E-2</v>
      </c>
      <c r="AO1036">
        <f t="shared" si="68"/>
        <v>6.038570216850677E-2</v>
      </c>
    </row>
    <row r="1037" spans="1:41" x14ac:dyDescent="0.25">
      <c r="A1037" s="2">
        <v>1154</v>
      </c>
      <c r="B1037" t="s">
        <v>167</v>
      </c>
      <c r="C1037">
        <v>1.0712879500825712</v>
      </c>
      <c r="D1037">
        <v>0.90848856293844416</v>
      </c>
      <c r="E1037">
        <v>9.17669510228648E-3</v>
      </c>
      <c r="F1037">
        <v>5.4550743108680458E-4</v>
      </c>
      <c r="G1037">
        <v>6.9818702834323777E-3</v>
      </c>
      <c r="H1037">
        <v>4.7851626544289328E-3</v>
      </c>
      <c r="I1037">
        <v>6.1243843136699921E-2</v>
      </c>
      <c r="J1037">
        <v>2.8624373106352774E-4</v>
      </c>
      <c r="K1037">
        <v>3.6634336931676494E-3</v>
      </c>
      <c r="L1037">
        <v>2.7192953424582905E-3</v>
      </c>
      <c r="M1037">
        <v>3.4803415704475885E-2</v>
      </c>
      <c r="N1037">
        <v>8.3702495296552777E-3</v>
      </c>
      <c r="O1037">
        <v>7.621896414655335E-4</v>
      </c>
      <c r="P1037">
        <v>9.7550443812237202E-3</v>
      </c>
      <c r="Q1037">
        <v>0</v>
      </c>
      <c r="R1037">
        <v>0</v>
      </c>
      <c r="S1037">
        <v>0</v>
      </c>
      <c r="T1037">
        <v>4.9519992663206277E-5</v>
      </c>
      <c r="U1037">
        <v>4.215920510119774E-4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1.7783379971370684E-2</v>
      </c>
      <c r="AB1037">
        <v>1.0712879500825714E-3</v>
      </c>
      <c r="AC1037">
        <v>3.8065654755435195E-4</v>
      </c>
      <c r="AD1037">
        <v>0</v>
      </c>
      <c r="AE1037">
        <v>0</v>
      </c>
      <c r="AF1037">
        <v>0</v>
      </c>
      <c r="AG1037">
        <v>0</v>
      </c>
      <c r="AH1037">
        <v>0</v>
      </c>
      <c r="AL1037">
        <f t="shared" si="66"/>
        <v>0.85660000000000014</v>
      </c>
      <c r="AM1037">
        <f t="shared" si="67"/>
        <v>1.0000000000000002E-3</v>
      </c>
      <c r="AN1037">
        <f t="shared" si="65"/>
        <v>1.7600000000000005E-2</v>
      </c>
      <c r="AO1037">
        <f t="shared" si="68"/>
        <v>1.0712879500825714E-3</v>
      </c>
    </row>
    <row r="1038" spans="1:41" x14ac:dyDescent="0.25">
      <c r="A1038" s="2">
        <v>1155</v>
      </c>
      <c r="B1038" t="s">
        <v>42</v>
      </c>
      <c r="C1038">
        <v>11105.265619669419</v>
      </c>
      <c r="D1038">
        <v>9553.3273532514904</v>
      </c>
      <c r="E1038">
        <v>96.498228671162437</v>
      </c>
      <c r="F1038">
        <v>64.734118639529612</v>
      </c>
      <c r="G1038">
        <v>76.807048132357536</v>
      </c>
      <c r="H1038">
        <v>10.272607971680475</v>
      </c>
      <c r="I1038">
        <v>12.188294150160182</v>
      </c>
      <c r="J1038">
        <v>3.8325682332381641</v>
      </c>
      <c r="K1038">
        <v>4.5471081818807999</v>
      </c>
      <c r="L1038">
        <v>118.57210704804029</v>
      </c>
      <c r="M1038">
        <v>140.68491648217295</v>
      </c>
      <c r="N1038">
        <v>64.553288158764786</v>
      </c>
      <c r="O1038">
        <v>83.680602322841736</v>
      </c>
      <c r="P1038">
        <v>99.286711915557902</v>
      </c>
      <c r="Q1038">
        <v>327.17288375203037</v>
      </c>
      <c r="R1038">
        <v>388.18911168019912</v>
      </c>
      <c r="S1038">
        <v>0</v>
      </c>
      <c r="T1038">
        <v>0.50536730385928297</v>
      </c>
      <c r="U1038">
        <v>3.5938561110940954</v>
      </c>
      <c r="V1038">
        <v>0</v>
      </c>
      <c r="W1038">
        <v>11.196235387640661</v>
      </c>
      <c r="X1038">
        <v>5.4857336193547708</v>
      </c>
      <c r="Y1038">
        <v>0</v>
      </c>
      <c r="Z1038">
        <v>0.47272217230468516</v>
      </c>
      <c r="AA1038">
        <v>18.226430407261169</v>
      </c>
      <c r="AB1038">
        <v>5.6195320003146438</v>
      </c>
      <c r="AC1038">
        <v>6.7751354843179348</v>
      </c>
      <c r="AD1038">
        <v>0</v>
      </c>
      <c r="AE1038">
        <v>0</v>
      </c>
      <c r="AF1038">
        <v>0</v>
      </c>
      <c r="AG1038">
        <v>0</v>
      </c>
      <c r="AH1038">
        <v>9.0436585921575912</v>
      </c>
      <c r="AL1038">
        <f t="shared" si="66"/>
        <v>0.86894144745453716</v>
      </c>
      <c r="AM1038">
        <f t="shared" si="67"/>
        <v>9.9999999999999959E-4</v>
      </c>
      <c r="AN1038">
        <f t="shared" si="65"/>
        <v>3.6494337733614405E-3</v>
      </c>
      <c r="AO1038">
        <f t="shared" si="68"/>
        <v>11.105265619669414</v>
      </c>
    </row>
    <row r="1039" spans="1:41" x14ac:dyDescent="0.25">
      <c r="A1039" s="2">
        <v>1156</v>
      </c>
      <c r="B1039" t="s">
        <v>42</v>
      </c>
      <c r="C1039">
        <v>39.332088535130232</v>
      </c>
      <c r="D1039">
        <v>37.391827492989727</v>
      </c>
      <c r="E1039">
        <v>0.37769462477652993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2.2396486880432415E-2</v>
      </c>
      <c r="AA1039">
        <v>0</v>
      </c>
      <c r="AB1039">
        <v>0</v>
      </c>
      <c r="AC1039">
        <v>1.5401699304835423</v>
      </c>
      <c r="AD1039">
        <v>0</v>
      </c>
      <c r="AE1039">
        <v>0</v>
      </c>
      <c r="AF1039">
        <v>0</v>
      </c>
      <c r="AG1039">
        <v>0</v>
      </c>
      <c r="AH1039">
        <v>0</v>
      </c>
      <c r="AL1039">
        <f t="shared" si="66"/>
        <v>0.96027247787850534</v>
      </c>
      <c r="AM1039">
        <f t="shared" si="67"/>
        <v>0</v>
      </c>
      <c r="AN1039">
        <f t="shared" si="65"/>
        <v>0</v>
      </c>
      <c r="AO1039">
        <f t="shared" si="68"/>
        <v>0</v>
      </c>
    </row>
    <row r="1040" spans="1:41" x14ac:dyDescent="0.25">
      <c r="A1040" s="2">
        <v>1157</v>
      </c>
      <c r="B1040" t="s">
        <v>333</v>
      </c>
      <c r="C1040">
        <v>140.24290197609542</v>
      </c>
      <c r="D1040">
        <v>118.93074908154206</v>
      </c>
      <c r="E1040">
        <v>1.20132075118133</v>
      </c>
      <c r="F1040">
        <v>1.4476923793135665</v>
      </c>
      <c r="G1040">
        <v>1.7176793243565147</v>
      </c>
      <c r="H1040">
        <v>1.3524300319075877</v>
      </c>
      <c r="I1040">
        <v>1.6046516346171171</v>
      </c>
      <c r="J1040">
        <v>5.7091275785634887E-2</v>
      </c>
      <c r="K1040">
        <v>6.7738834590022598E-2</v>
      </c>
      <c r="L1040">
        <v>1.256481105183864</v>
      </c>
      <c r="M1040">
        <v>1.4908080682607046</v>
      </c>
      <c r="N1040">
        <v>0.67766173958723575</v>
      </c>
      <c r="O1040">
        <v>0.4529558238044965</v>
      </c>
      <c r="P1040">
        <v>0.5374299226783249</v>
      </c>
      <c r="Q1040">
        <v>3.1715117484103574</v>
      </c>
      <c r="R1040">
        <v>3.7629821393534462</v>
      </c>
      <c r="S1040">
        <v>0</v>
      </c>
      <c r="T1040">
        <v>1.72714795333778E-2</v>
      </c>
      <c r="U1040">
        <v>2.8171561210561333E-2</v>
      </c>
      <c r="V1040">
        <v>0</v>
      </c>
      <c r="W1040">
        <v>0.79804227098943792</v>
      </c>
      <c r="X1040">
        <v>5.8710082023345309E-2</v>
      </c>
      <c r="Y1040">
        <v>0</v>
      </c>
      <c r="Z1040">
        <v>0</v>
      </c>
      <c r="AA1040">
        <v>1.5299899018137473</v>
      </c>
      <c r="AB1040">
        <v>8.1532819952750149E-2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L1040">
        <f t="shared" si="66"/>
        <v>0.85660000000000036</v>
      </c>
      <c r="AM1040">
        <f t="shared" si="67"/>
        <v>1.0000000000000002E-3</v>
      </c>
      <c r="AN1040">
        <f t="shared" si="65"/>
        <v>1.7600000000000008E-2</v>
      </c>
      <c r="AO1040">
        <f t="shared" si="68"/>
        <v>0.14024290197609546</v>
      </c>
    </row>
    <row r="1041" spans="1:41" x14ac:dyDescent="0.25">
      <c r="A1041" s="2">
        <v>1158</v>
      </c>
      <c r="B1041" t="s">
        <v>333</v>
      </c>
      <c r="C1041">
        <v>13.778918815904659</v>
      </c>
      <c r="D1041">
        <v>11.684991706701677</v>
      </c>
      <c r="E1041">
        <v>0.11803015100225606</v>
      </c>
      <c r="F1041">
        <v>0.18565923032693912</v>
      </c>
      <c r="G1041">
        <v>0.22028362961498121</v>
      </c>
      <c r="H1041">
        <v>0.1734423394903726</v>
      </c>
      <c r="I1041">
        <v>0.20578868265751382</v>
      </c>
      <c r="J1041">
        <v>7.3216655121962331E-3</v>
      </c>
      <c r="K1041">
        <v>8.6871951889955414E-3</v>
      </c>
      <c r="L1041">
        <v>0.16113774315711504</v>
      </c>
      <c r="M1041">
        <v>0.19118855194718537</v>
      </c>
      <c r="N1041">
        <v>8.6906864761206265E-2</v>
      </c>
      <c r="O1041">
        <v>5.8089340055745883E-2</v>
      </c>
      <c r="P1041">
        <v>6.8922808368997029E-2</v>
      </c>
      <c r="Q1041">
        <v>0.16470779029718857</v>
      </c>
      <c r="R1041">
        <v>0.19542431471610114</v>
      </c>
      <c r="S1041">
        <v>0</v>
      </c>
      <c r="T1041">
        <v>2.2147851826943301E-3</v>
      </c>
      <c r="U1041">
        <v>3.6130457635734957E-3</v>
      </c>
      <c r="V1041">
        <v>0</v>
      </c>
      <c r="W1041">
        <v>0.1450863763294423</v>
      </c>
      <c r="X1041">
        <v>5.7884042514302686E-3</v>
      </c>
      <c r="Y1041">
        <v>0</v>
      </c>
      <c r="Z1041">
        <v>0</v>
      </c>
      <c r="AA1041">
        <v>8.3643676014575077E-2</v>
      </c>
      <c r="AB1041">
        <v>7.9905145644743932E-3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L1041">
        <f t="shared" si="66"/>
        <v>0.85660000000000014</v>
      </c>
      <c r="AM1041">
        <f t="shared" si="67"/>
        <v>1.0000000000000002E-3</v>
      </c>
      <c r="AN1041">
        <f t="shared" si="65"/>
        <v>1.7600000000000001E-2</v>
      </c>
      <c r="AO1041">
        <f t="shared" si="68"/>
        <v>1.3778918815904661E-2</v>
      </c>
    </row>
    <row r="1042" spans="1:41" x14ac:dyDescent="0.25">
      <c r="A1042" s="2">
        <v>1159</v>
      </c>
      <c r="B1042" t="s">
        <v>333</v>
      </c>
      <c r="C1042">
        <v>28599.9675108175</v>
      </c>
      <c r="D1042">
        <v>24253.746348716017</v>
      </c>
      <c r="E1042">
        <v>244.98582105024994</v>
      </c>
      <c r="F1042">
        <v>376.27640915000467</v>
      </c>
      <c r="G1042">
        <v>446.45009528756503</v>
      </c>
      <c r="H1042">
        <v>351.51656389011271</v>
      </c>
      <c r="I1042">
        <v>417.07230724887637</v>
      </c>
      <c r="J1042">
        <v>14.838905291567258</v>
      </c>
      <c r="K1042">
        <v>17.606234871996143</v>
      </c>
      <c r="L1042">
        <v>326.57789724611376</v>
      </c>
      <c r="M1042">
        <v>387.48280072757012</v>
      </c>
      <c r="N1042">
        <v>176.13427968459507</v>
      </c>
      <c r="O1042">
        <v>117.72986001327115</v>
      </c>
      <c r="P1042">
        <v>139.6859092087337</v>
      </c>
      <c r="Q1042">
        <v>312.45700994177076</v>
      </c>
      <c r="R1042">
        <v>370.72850852668921</v>
      </c>
      <c r="S1042">
        <v>0</v>
      </c>
      <c r="T1042">
        <v>4.4891463625099881</v>
      </c>
      <c r="U1042">
        <v>7.3221194873457218</v>
      </c>
      <c r="V1042">
        <v>0</v>
      </c>
      <c r="W1042">
        <v>352.63819674748351</v>
      </c>
      <c r="X1042">
        <v>23.235465929791825</v>
      </c>
      <c r="Y1042">
        <v>30.927578920104771</v>
      </c>
      <c r="Z1042">
        <v>1.4199078397585898</v>
      </c>
      <c r="AA1042">
        <v>122.12126393208693</v>
      </c>
      <c r="AB1042">
        <v>5.36450158102567</v>
      </c>
      <c r="AC1042">
        <v>35.946765265423565</v>
      </c>
      <c r="AD1042">
        <v>0</v>
      </c>
      <c r="AE1042">
        <v>0</v>
      </c>
      <c r="AF1042">
        <v>0</v>
      </c>
      <c r="AG1042">
        <v>0</v>
      </c>
      <c r="AH1042">
        <v>63.213613896832371</v>
      </c>
      <c r="AL1042">
        <f t="shared" si="66"/>
        <v>0.85659999999999992</v>
      </c>
      <c r="AM1042">
        <f t="shared" si="67"/>
        <v>9.999999999999998E-4</v>
      </c>
      <c r="AN1042">
        <f t="shared" si="65"/>
        <v>1.7599999999999998E-2</v>
      </c>
      <c r="AO1042">
        <f t="shared" si="68"/>
        <v>28.599967510817496</v>
      </c>
    </row>
    <row r="1043" spans="1:41" x14ac:dyDescent="0.25">
      <c r="A1043" s="2">
        <v>1160</v>
      </c>
      <c r="B1043" t="s">
        <v>333</v>
      </c>
      <c r="C1043">
        <v>4165.3577647895136</v>
      </c>
      <c r="D1043">
        <v>3532.3647657381407</v>
      </c>
      <c r="E1043">
        <v>35.680695580556439</v>
      </c>
      <c r="F1043">
        <v>54.815395920552604</v>
      </c>
      <c r="G1043">
        <v>65.038563011300653</v>
      </c>
      <c r="H1043">
        <v>51.20833696561489</v>
      </c>
      <c r="I1043">
        <v>60.758493056453581</v>
      </c>
      <c r="J1043">
        <v>2.1615353288322332</v>
      </c>
      <c r="K1043">
        <v>2.5650419738752923</v>
      </c>
      <c r="L1043">
        <v>47.575278585734175</v>
      </c>
      <c r="M1043">
        <v>56.447922603096494</v>
      </c>
      <c r="N1043">
        <v>25.658919877681946</v>
      </c>
      <c r="O1043">
        <v>17.150779817890147</v>
      </c>
      <c r="P1043">
        <v>20.349333596087185</v>
      </c>
      <c r="Q1043">
        <v>44.649779755089128</v>
      </c>
      <c r="R1043">
        <v>52.977240824969499</v>
      </c>
      <c r="S1043">
        <v>0</v>
      </c>
      <c r="T1043">
        <v>0.65401068936214701</v>
      </c>
      <c r="U1043">
        <v>1.0665174315057027</v>
      </c>
      <c r="V1043">
        <v>0</v>
      </c>
      <c r="W1043">
        <v>58.557304967109388</v>
      </c>
      <c r="X1043">
        <v>3.5026872113002732</v>
      </c>
      <c r="Y1043">
        <v>20.813150784801774</v>
      </c>
      <c r="Z1043">
        <v>0</v>
      </c>
      <c r="AA1043">
        <v>10.587633928396546</v>
      </c>
      <c r="AB1043">
        <v>0.66267055348924075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0.11170658767334526</v>
      </c>
      <c r="AL1043">
        <f t="shared" si="66"/>
        <v>0.85659999999999992</v>
      </c>
      <c r="AM1043">
        <f t="shared" si="67"/>
        <v>1E-3</v>
      </c>
      <c r="AN1043">
        <f t="shared" si="65"/>
        <v>1.7600000000000001E-2</v>
      </c>
      <c r="AO1043">
        <f t="shared" si="68"/>
        <v>4.1653577647895137</v>
      </c>
    </row>
    <row r="1044" spans="1:41" x14ac:dyDescent="0.25">
      <c r="A1044" s="2">
        <v>1161</v>
      </c>
      <c r="B1044" t="s">
        <v>333</v>
      </c>
      <c r="C1044">
        <v>1146.6678121602345</v>
      </c>
      <c r="D1044">
        <v>972.4119668602209</v>
      </c>
      <c r="E1044">
        <v>9.8236810362357883</v>
      </c>
      <c r="F1044">
        <v>14.986249642821614</v>
      </c>
      <c r="G1044">
        <v>17.781296345951162</v>
      </c>
      <c r="H1044">
        <v>14.000205829430728</v>
      </c>
      <c r="I1044">
        <v>16.611100900872298</v>
      </c>
      <c r="J1044">
        <v>0.59094989492972172</v>
      </c>
      <c r="K1044">
        <v>0.70123279300274632</v>
      </c>
      <c r="L1044">
        <v>13.007139284322928</v>
      </c>
      <c r="M1044">
        <v>15.432582998506549</v>
      </c>
      <c r="N1044">
        <v>7.0151890429491708</v>
      </c>
      <c r="O1044">
        <v>4.6891039775011549</v>
      </c>
      <c r="P1044">
        <v>5.5633040256696358</v>
      </c>
      <c r="Q1044">
        <v>12.294722687020528</v>
      </c>
      <c r="R1044">
        <v>14.587514281904527</v>
      </c>
      <c r="S1044">
        <v>0</v>
      </c>
      <c r="T1044">
        <v>0.17868950181724061</v>
      </c>
      <c r="U1044">
        <v>0.29157341683929422</v>
      </c>
      <c r="V1044">
        <v>0</v>
      </c>
      <c r="W1044">
        <v>19.034685681859887</v>
      </c>
      <c r="X1044">
        <v>1.1466678121602343</v>
      </c>
      <c r="Y1044">
        <v>6.1729811791676781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0.34697496705050701</v>
      </c>
      <c r="AL1044">
        <f t="shared" si="66"/>
        <v>0.85659999999999992</v>
      </c>
      <c r="AM1044">
        <f t="shared" si="67"/>
        <v>9.999999999999998E-4</v>
      </c>
      <c r="AN1044">
        <f t="shared" si="65"/>
        <v>1.7599999999999998E-2</v>
      </c>
      <c r="AO1044">
        <f t="shared" si="68"/>
        <v>1.1466678121602343</v>
      </c>
    </row>
    <row r="1045" spans="1:41" x14ac:dyDescent="0.25">
      <c r="A1045" s="2">
        <v>1162</v>
      </c>
      <c r="B1045" t="s">
        <v>333</v>
      </c>
      <c r="C1045">
        <v>20.491559261576722</v>
      </c>
      <c r="D1045">
        <v>17.377540600468411</v>
      </c>
      <c r="E1045">
        <v>0.17552906299820584</v>
      </c>
      <c r="F1045">
        <v>0.23792395679183995</v>
      </c>
      <c r="G1045">
        <v>0.28229546550345203</v>
      </c>
      <c r="H1045">
        <v>0.22226794785607795</v>
      </c>
      <c r="I1045">
        <v>0.26371962660220838</v>
      </c>
      <c r="J1045">
        <v>9.3828948697794352E-3</v>
      </c>
      <c r="K1045">
        <v>1.1132627363412704E-2</v>
      </c>
      <c r="L1045">
        <v>0.2064987750734032</v>
      </c>
      <c r="M1045">
        <v>0.24500995817227222</v>
      </c>
      <c r="N1045">
        <v>0.11137169308623507</v>
      </c>
      <c r="O1045">
        <v>7.4441875736643376E-2</v>
      </c>
      <c r="P1045">
        <v>8.8325046970506388E-2</v>
      </c>
      <c r="Q1045">
        <v>0.53905943772043818</v>
      </c>
      <c r="R1045">
        <v>0.63959174124647467</v>
      </c>
      <c r="S1045">
        <v>0</v>
      </c>
      <c r="T1045">
        <v>2.8385749823526042E-3</v>
      </c>
      <c r="U1045">
        <v>4.6299761350057332E-3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L1045">
        <f t="shared" si="66"/>
        <v>0.85659999999999981</v>
      </c>
      <c r="AM1045">
        <f t="shared" si="67"/>
        <v>0</v>
      </c>
      <c r="AN1045">
        <f t="shared" si="65"/>
        <v>0</v>
      </c>
      <c r="AO1045">
        <f t="shared" si="68"/>
        <v>0</v>
      </c>
    </row>
    <row r="1046" spans="1:41" x14ac:dyDescent="0.25">
      <c r="A1046" s="2">
        <v>1163</v>
      </c>
      <c r="B1046" t="s">
        <v>333</v>
      </c>
      <c r="C1046">
        <v>88.138147342277733</v>
      </c>
      <c r="D1046">
        <v>74.74414752374183</v>
      </c>
      <c r="E1046">
        <v>0.75498948965326451</v>
      </c>
      <c r="F1046">
        <v>0.72770545185962243</v>
      </c>
      <c r="G1046">
        <v>0.86341884332648433</v>
      </c>
      <c r="H1046">
        <v>0.67982033231916594</v>
      </c>
      <c r="I1046">
        <v>0.80660341332502217</v>
      </c>
      <c r="J1046">
        <v>2.8698025612554516E-2</v>
      </c>
      <c r="K1046">
        <v>3.4049874353726139E-2</v>
      </c>
      <c r="L1046">
        <v>0.6315902087431301</v>
      </c>
      <c r="M1046">
        <v>0.74937823454398533</v>
      </c>
      <c r="N1046">
        <v>0.34063732577271677</v>
      </c>
      <c r="O1046">
        <v>0.22768540643357002</v>
      </c>
      <c r="P1046">
        <v>0.27014771819849903</v>
      </c>
      <c r="Q1046">
        <v>2.6067936770872815</v>
      </c>
      <c r="R1046">
        <v>3.0929472747146289</v>
      </c>
      <c r="S1046">
        <v>0</v>
      </c>
      <c r="T1046">
        <v>8.6816564093214598E-3</v>
      </c>
      <c r="U1046">
        <v>1.4160858664463356E-2</v>
      </c>
      <c r="V1046">
        <v>0</v>
      </c>
      <c r="W1046">
        <v>0.70012323552501121</v>
      </c>
      <c r="X1046">
        <v>4.4725556748411957E-2</v>
      </c>
      <c r="Y1046">
        <v>0</v>
      </c>
      <c r="Z1046">
        <v>0</v>
      </c>
      <c r="AA1046">
        <v>0.76297001035679901</v>
      </c>
      <c r="AB1046">
        <v>4.341259059386577E-2</v>
      </c>
      <c r="AC1046">
        <v>5.4606342943643764E-3</v>
      </c>
      <c r="AD1046">
        <v>0</v>
      </c>
      <c r="AE1046">
        <v>0</v>
      </c>
      <c r="AF1046">
        <v>0</v>
      </c>
      <c r="AG1046">
        <v>0</v>
      </c>
      <c r="AH1046">
        <v>0</v>
      </c>
      <c r="AL1046">
        <f t="shared" si="66"/>
        <v>0.85659999999999992</v>
      </c>
      <c r="AM1046">
        <f t="shared" si="67"/>
        <v>1E-3</v>
      </c>
      <c r="AN1046">
        <f t="shared" si="65"/>
        <v>1.7599999999999998E-2</v>
      </c>
      <c r="AO1046">
        <f t="shared" si="68"/>
        <v>8.8138147342277734E-2</v>
      </c>
    </row>
    <row r="1047" spans="1:41" x14ac:dyDescent="0.25">
      <c r="A1047" s="2">
        <v>1164</v>
      </c>
      <c r="B1047" t="s">
        <v>333</v>
      </c>
      <c r="C1047">
        <v>10.681201119324111</v>
      </c>
      <c r="D1047">
        <v>9.0580222012843787</v>
      </c>
      <c r="E1047">
        <v>9.1494677528655921E-2</v>
      </c>
      <c r="F1047">
        <v>0.10210452841955754</v>
      </c>
      <c r="G1047">
        <v>0.1211465411025698</v>
      </c>
      <c r="H1047">
        <v>9.538575179880783E-2</v>
      </c>
      <c r="I1047">
        <v>0.11317473459796411</v>
      </c>
      <c r="J1047">
        <v>4.026611462460924E-3</v>
      </c>
      <c r="K1047">
        <v>4.7775740028967555E-3</v>
      </c>
      <c r="L1047">
        <v>8.8618565891957962E-2</v>
      </c>
      <c r="M1047">
        <v>0.10514549308608283</v>
      </c>
      <c r="N1047">
        <v>4.7794942533143148E-2</v>
      </c>
      <c r="O1047">
        <v>3.1946586307519037E-2</v>
      </c>
      <c r="P1047">
        <v>3.7904487445453584E-2</v>
      </c>
      <c r="Q1047">
        <v>0.26913588162338092</v>
      </c>
      <c r="R1047">
        <v>0.31932829609708718</v>
      </c>
      <c r="S1047">
        <v>0</v>
      </c>
      <c r="T1047">
        <v>1.2181642622631247E-3</v>
      </c>
      <c r="U1047">
        <v>1.9869421798283543E-3</v>
      </c>
      <c r="V1047">
        <v>0</v>
      </c>
      <c r="W1047">
        <v>6.6306292821067411E-2</v>
      </c>
      <c r="X1047">
        <v>4.5152747168361127E-3</v>
      </c>
      <c r="Y1047">
        <v>0</v>
      </c>
      <c r="Z1047">
        <v>0</v>
      </c>
      <c r="AA1047">
        <v>0.11100164575971284</v>
      </c>
      <c r="AB1047">
        <v>6.1659264024879982E-3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L1047">
        <f t="shared" si="66"/>
        <v>0.85660000000000014</v>
      </c>
      <c r="AM1047">
        <f t="shared" si="67"/>
        <v>1E-3</v>
      </c>
      <c r="AN1047">
        <f t="shared" si="65"/>
        <v>1.7600000000000001E-2</v>
      </c>
      <c r="AO1047">
        <f t="shared" si="68"/>
        <v>1.0681201119324111E-2</v>
      </c>
    </row>
    <row r="1048" spans="1:41" x14ac:dyDescent="0.25">
      <c r="A1048" s="2">
        <v>1165</v>
      </c>
      <c r="B1048" t="s">
        <v>333</v>
      </c>
      <c r="C1048">
        <v>86.840615583493019</v>
      </c>
      <c r="D1048">
        <v>73.643795619644919</v>
      </c>
      <c r="E1048">
        <v>0.74387568917524394</v>
      </c>
      <c r="F1048">
        <v>0.3155999975361638</v>
      </c>
      <c r="G1048">
        <v>0.3744577623829452</v>
      </c>
      <c r="H1048">
        <v>0.29483270707109954</v>
      </c>
      <c r="I1048">
        <v>0.34981745665891462</v>
      </c>
      <c r="J1048">
        <v>1.2446072219348426E-2</v>
      </c>
      <c r="K1048">
        <v>1.4767204658969675E-2</v>
      </c>
      <c r="L1048">
        <v>0.27391560581106983</v>
      </c>
      <c r="M1048">
        <v>0.32499932647254398</v>
      </c>
      <c r="N1048">
        <v>0.1477316385050724</v>
      </c>
      <c r="O1048">
        <v>9.8745332392032675E-2</v>
      </c>
      <c r="P1048">
        <v>0.11716087657441726</v>
      </c>
      <c r="Q1048">
        <v>3.9287392961256113</v>
      </c>
      <c r="R1048">
        <v>4.661429472662296</v>
      </c>
      <c r="S1048">
        <v>0</v>
      </c>
      <c r="T1048">
        <v>3.7652250744059819E-3</v>
      </c>
      <c r="U1048">
        <v>6.1414662585362141E-3</v>
      </c>
      <c r="V1048">
        <v>0</v>
      </c>
      <c r="W1048">
        <v>1.0599051895647382</v>
      </c>
      <c r="X1048">
        <v>6.5686361821977804E-2</v>
      </c>
      <c r="Y1048">
        <v>0</v>
      </c>
      <c r="Z1048">
        <v>0</v>
      </c>
      <c r="AA1048">
        <v>0.38164902912124654</v>
      </c>
      <c r="AB1048">
        <v>2.1154253761515265E-2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L1048">
        <f t="shared" si="66"/>
        <v>0.85660000000000047</v>
      </c>
      <c r="AM1048">
        <f t="shared" si="67"/>
        <v>1.0000000000000007E-3</v>
      </c>
      <c r="AN1048">
        <f t="shared" si="65"/>
        <v>1.7600000000000008E-2</v>
      </c>
      <c r="AO1048">
        <f t="shared" si="68"/>
        <v>8.6840615583493069E-2</v>
      </c>
    </row>
    <row r="1049" spans="1:41" x14ac:dyDescent="0.25">
      <c r="A1049" s="2">
        <v>1166</v>
      </c>
      <c r="B1049" t="s">
        <v>333</v>
      </c>
      <c r="C1049">
        <v>23.452576145458469</v>
      </c>
      <c r="D1049">
        <v>19.888585969631094</v>
      </c>
      <c r="E1049">
        <v>0.20089075656862981</v>
      </c>
      <c r="F1049">
        <v>0.31437934374713661</v>
      </c>
      <c r="G1049">
        <v>0.37300865851748172</v>
      </c>
      <c r="H1049">
        <v>0.29369274160908054</v>
      </c>
      <c r="I1049">
        <v>0.34846298251111796</v>
      </c>
      <c r="J1049">
        <v>1.2396413242234559E-2</v>
      </c>
      <c r="K1049">
        <v>1.4710650014214078E-2</v>
      </c>
      <c r="L1049">
        <v>0.27285664099729601</v>
      </c>
      <c r="M1049">
        <v>0.32374193482850572</v>
      </c>
      <c r="N1049">
        <v>0.14716032357930903</v>
      </c>
      <c r="O1049">
        <v>9.8362024454722988E-2</v>
      </c>
      <c r="P1049">
        <v>0.11670847316405651</v>
      </c>
      <c r="Q1049">
        <v>0.25577270745544406</v>
      </c>
      <c r="R1049">
        <v>0.30347419806797943</v>
      </c>
      <c r="S1049">
        <v>0</v>
      </c>
      <c r="T1049">
        <v>3.7514150340934144E-3</v>
      </c>
      <c r="U1049">
        <v>6.1174775449695474E-3</v>
      </c>
      <c r="V1049">
        <v>0</v>
      </c>
      <c r="W1049">
        <v>0.33795327550915849</v>
      </c>
      <c r="X1049">
        <v>1.9747630591790986E-2</v>
      </c>
      <c r="Y1049">
        <v>6.5738094331033642E-2</v>
      </c>
      <c r="Z1049">
        <v>0</v>
      </c>
      <c r="AA1049">
        <v>5.1359488505452161E-2</v>
      </c>
      <c r="AB1049">
        <v>3.7049455536674893E-3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L1049">
        <f t="shared" si="66"/>
        <v>0.85659999999999992</v>
      </c>
      <c r="AM1049">
        <f t="shared" si="67"/>
        <v>1.0000000000000002E-3</v>
      </c>
      <c r="AN1049">
        <f t="shared" si="65"/>
        <v>1.7600000000000001E-2</v>
      </c>
      <c r="AO1049">
        <f t="shared" si="68"/>
        <v>2.3452576145458474E-2</v>
      </c>
    </row>
    <row r="1050" spans="1:41" x14ac:dyDescent="0.25">
      <c r="A1050" s="2">
        <v>1167</v>
      </c>
      <c r="B1050" t="s">
        <v>54</v>
      </c>
      <c r="C1050">
        <v>284.35850295420306</v>
      </c>
      <c r="D1050">
        <v>241.20202615856491</v>
      </c>
      <c r="E1050">
        <v>2.4363832380863437</v>
      </c>
      <c r="F1050">
        <v>0.27586627166608879</v>
      </c>
      <c r="G1050">
        <v>0.32732172092459194</v>
      </c>
      <c r="H1050">
        <v>0.42048860118257581</v>
      </c>
      <c r="I1050">
        <v>0.49890930436509112</v>
      </c>
      <c r="J1050">
        <v>0.2746026824725481</v>
      </c>
      <c r="K1050">
        <v>0.32582362520876146</v>
      </c>
      <c r="L1050">
        <v>4.2263280783047259</v>
      </c>
      <c r="M1050">
        <v>5.0145210175674002</v>
      </c>
      <c r="N1050">
        <v>2.5366489229534492</v>
      </c>
      <c r="O1050">
        <v>0.65417444183129692</v>
      </c>
      <c r="P1050">
        <v>0.77615641848586547</v>
      </c>
      <c r="Q1050">
        <v>8.9603382792412383</v>
      </c>
      <c r="R1050">
        <v>10.631401143351114</v>
      </c>
      <c r="S1050">
        <v>0</v>
      </c>
      <c r="T1050">
        <v>0.17989862642058302</v>
      </c>
      <c r="U1050">
        <v>0.12166930997597707</v>
      </c>
      <c r="V1050">
        <v>0</v>
      </c>
      <c r="W1050">
        <v>8.9805531125672425E-2</v>
      </c>
      <c r="X1050">
        <v>1.7330031029017586E-2</v>
      </c>
      <c r="Y1050">
        <v>0.30118045216633882</v>
      </c>
      <c r="Z1050">
        <v>0</v>
      </c>
      <c r="AA1050">
        <v>2.7881484200287932</v>
      </c>
      <c r="AB1050">
        <v>0.20065110756046209</v>
      </c>
      <c r="AC1050">
        <v>0</v>
      </c>
      <c r="AD1050">
        <v>1.8435001651009748</v>
      </c>
      <c r="AE1050">
        <v>6.644380817289626E-2</v>
      </c>
      <c r="AF1050">
        <v>0.25532940658925191</v>
      </c>
      <c r="AG1050">
        <v>0</v>
      </c>
      <c r="AH1050">
        <v>0</v>
      </c>
      <c r="AL1050">
        <f t="shared" si="66"/>
        <v>0.85680015496455919</v>
      </c>
      <c r="AM1050">
        <f t="shared" si="67"/>
        <v>1.0002336621113229E-3</v>
      </c>
      <c r="AN1050">
        <f t="shared" si="65"/>
        <v>1.7604112453159279E-2</v>
      </c>
      <c r="AO1050">
        <f t="shared" si="68"/>
        <v>0.28442494676237595</v>
      </c>
    </row>
    <row r="1051" spans="1:41" x14ac:dyDescent="0.25">
      <c r="A1051" s="2">
        <v>1168</v>
      </c>
      <c r="B1051" t="s">
        <v>54</v>
      </c>
      <c r="C1051">
        <v>13374.211351742391</v>
      </c>
      <c r="D1051">
        <v>11343.0869996908</v>
      </c>
      <c r="E1051">
        <v>114.57647887080569</v>
      </c>
      <c r="F1051">
        <v>10.936222189515924</v>
      </c>
      <c r="G1051">
        <v>22.616573685057478</v>
      </c>
      <c r="H1051">
        <v>5.3112805908936078</v>
      </c>
      <c r="I1051">
        <v>10.983632411561455</v>
      </c>
      <c r="J1051">
        <v>9.0408576992209682</v>
      </c>
      <c r="K1051">
        <v>18.697013169353351</v>
      </c>
      <c r="L1051">
        <v>177.30470381310693</v>
      </c>
      <c r="M1051">
        <v>366.67521483236925</v>
      </c>
      <c r="N1051">
        <v>122.78436732160274</v>
      </c>
      <c r="O1051">
        <v>19.97982863104011</v>
      </c>
      <c r="P1051">
        <v>41.319426858211898</v>
      </c>
      <c r="Q1051">
        <v>568.87961075403064</v>
      </c>
      <c r="R1051">
        <v>0</v>
      </c>
      <c r="S1051">
        <v>57.186935302795135</v>
      </c>
      <c r="T1051">
        <v>0.20303796477643815</v>
      </c>
      <c r="U1051">
        <v>8.2331720155734338</v>
      </c>
      <c r="V1051">
        <v>0</v>
      </c>
      <c r="W1051">
        <v>0</v>
      </c>
      <c r="X1051">
        <v>0</v>
      </c>
      <c r="Y1051">
        <v>127.54435336733494</v>
      </c>
      <c r="Z1051">
        <v>0</v>
      </c>
      <c r="AA1051">
        <v>196.8710265357231</v>
      </c>
      <c r="AB1051">
        <v>11.84173338721509</v>
      </c>
      <c r="AC1051">
        <v>0</v>
      </c>
      <c r="AD1051">
        <v>25.166346502010541</v>
      </c>
      <c r="AE1051">
        <v>1.5340119765038063</v>
      </c>
      <c r="AF1051">
        <v>18.458879749695143</v>
      </c>
      <c r="AG1051">
        <v>0</v>
      </c>
      <c r="AH1051">
        <v>96.513656399697567</v>
      </c>
      <c r="AL1051">
        <f t="shared" si="66"/>
        <v>0.85669825137531586</v>
      </c>
      <c r="AM1051">
        <f t="shared" si="67"/>
        <v>1.0001146992473918E-3</v>
      </c>
      <c r="AN1051">
        <f t="shared" si="65"/>
        <v>1.7602018706754097E-2</v>
      </c>
      <c r="AO1051">
        <f t="shared" si="68"/>
        <v>13.375745363718895</v>
      </c>
    </row>
    <row r="1052" spans="1:41" x14ac:dyDescent="0.25">
      <c r="A1052" s="2">
        <v>1169</v>
      </c>
      <c r="B1052" t="s">
        <v>54</v>
      </c>
      <c r="C1052">
        <v>12505.625108798982</v>
      </c>
      <c r="D1052">
        <v>10625.835447748075</v>
      </c>
      <c r="E1052">
        <v>107.33172658987132</v>
      </c>
      <c r="F1052">
        <v>9.2068487333546649</v>
      </c>
      <c r="G1052">
        <v>10.92397349033906</v>
      </c>
      <c r="H1052">
        <v>14.034051491195928</v>
      </c>
      <c r="I1052">
        <v>16.651254293337256</v>
      </c>
      <c r="J1052">
        <v>9.1648382064267473</v>
      </c>
      <c r="K1052">
        <v>10.874356140809473</v>
      </c>
      <c r="L1052">
        <v>141.05436076526533</v>
      </c>
      <c r="M1052">
        <v>167.36001759718457</v>
      </c>
      <c r="N1052">
        <v>84.660468888410378</v>
      </c>
      <c r="O1052">
        <v>21.832731681530049</v>
      </c>
      <c r="P1052">
        <v>25.904412155972803</v>
      </c>
      <c r="Q1052">
        <v>267.54054900451189</v>
      </c>
      <c r="R1052">
        <v>317.43575361071754</v>
      </c>
      <c r="S1052">
        <v>0</v>
      </c>
      <c r="T1052">
        <v>6.0041498276244667</v>
      </c>
      <c r="U1052">
        <v>4.0607651008034304</v>
      </c>
      <c r="V1052">
        <v>0</v>
      </c>
      <c r="W1052">
        <v>17.236678146824449</v>
      </c>
      <c r="X1052">
        <v>1.6650436964205295</v>
      </c>
      <c r="Y1052">
        <v>7.3755864691902229</v>
      </c>
      <c r="Z1052">
        <v>0</v>
      </c>
      <c r="AA1052">
        <v>153.67859358274012</v>
      </c>
      <c r="AB1052">
        <v>10.03783485556376</v>
      </c>
      <c r="AC1052">
        <v>12.317187867473464</v>
      </c>
      <c r="AD1052">
        <v>36.691444008273479</v>
      </c>
      <c r="AE1052">
        <v>0.8035501069216181</v>
      </c>
      <c r="AF1052">
        <v>0.23157558393526217</v>
      </c>
      <c r="AG1052">
        <v>0</v>
      </c>
      <c r="AH1052">
        <v>426.5154592631348</v>
      </c>
      <c r="AL1052">
        <f t="shared" si="66"/>
        <v>0.85826714626093092</v>
      </c>
      <c r="AM1052">
        <f t="shared" si="67"/>
        <v>1.0000642550932028E-3</v>
      </c>
      <c r="AN1052">
        <f t="shared" si="65"/>
        <v>1.7601130889640368E-2</v>
      </c>
      <c r="AO1052">
        <f t="shared" si="68"/>
        <v>12.506428658905907</v>
      </c>
    </row>
    <row r="1053" spans="1:41" x14ac:dyDescent="0.25">
      <c r="A1053" s="2">
        <v>1170</v>
      </c>
      <c r="B1053" t="s">
        <v>54</v>
      </c>
      <c r="C1053">
        <v>2.1406083049302214</v>
      </c>
      <c r="D1053">
        <v>1.6519324991020068</v>
      </c>
      <c r="E1053">
        <v>0.18354805545577854</v>
      </c>
      <c r="F1053">
        <v>4.6475530963754775E-3</v>
      </c>
      <c r="G1053">
        <v>9.2951066575062656E-3</v>
      </c>
      <c r="H1053">
        <v>0</v>
      </c>
      <c r="I1053">
        <v>4.6475530963754775E-3</v>
      </c>
      <c r="J1053">
        <v>4.6475530963754775E-3</v>
      </c>
      <c r="K1053">
        <v>4.6475530963754775E-3</v>
      </c>
      <c r="L1053">
        <v>5.5770637156505737E-2</v>
      </c>
      <c r="M1053">
        <v>0.12083638515331552</v>
      </c>
      <c r="N1053">
        <v>4.1827976008358053E-2</v>
      </c>
      <c r="O1053">
        <v>4.6475530963754775E-3</v>
      </c>
      <c r="P1053">
        <v>1.3942659289126434E-2</v>
      </c>
      <c r="Q1053">
        <v>0</v>
      </c>
      <c r="R1053">
        <v>0</v>
      </c>
      <c r="S1053">
        <v>0</v>
      </c>
      <c r="T1053">
        <v>0</v>
      </c>
      <c r="U1053">
        <v>4.6475530963754775E-3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3.5569667529371039E-2</v>
      </c>
      <c r="AE1053">
        <v>2.1427510559862075E-3</v>
      </c>
      <c r="AF1053">
        <v>0</v>
      </c>
      <c r="AG1053">
        <v>0</v>
      </c>
      <c r="AH1053">
        <v>0</v>
      </c>
      <c r="AL1053">
        <f t="shared" si="66"/>
        <v>0.85745745745745738</v>
      </c>
      <c r="AM1053">
        <f t="shared" si="67"/>
        <v>1.001001001001001E-3</v>
      </c>
      <c r="AN1053">
        <f t="shared" si="65"/>
        <v>1.7617617617617615E-2</v>
      </c>
      <c r="AO1053">
        <f t="shared" si="68"/>
        <v>2.1427510559862075E-3</v>
      </c>
    </row>
    <row r="1054" spans="1:41" x14ac:dyDescent="0.25">
      <c r="A1054" s="2">
        <v>1171</v>
      </c>
      <c r="B1054" t="s">
        <v>54</v>
      </c>
      <c r="C1054">
        <v>6.1831811140571311</v>
      </c>
      <c r="D1054">
        <v>5.2435458508186672</v>
      </c>
      <c r="E1054">
        <v>5.2967091482672091E-2</v>
      </c>
      <c r="F1054">
        <v>1.1905911327170336E-2</v>
      </c>
      <c r="G1054">
        <v>2.4634382055149451E-2</v>
      </c>
      <c r="H1054">
        <v>5.783355617529874E-3</v>
      </c>
      <c r="I1054">
        <v>1.1965271283929733E-2</v>
      </c>
      <c r="J1054">
        <v>9.8537519740604009E-3</v>
      </c>
      <c r="K1054">
        <v>2.0360465168472917E-2</v>
      </c>
      <c r="L1054">
        <v>0.19311490780595544</v>
      </c>
      <c r="M1054">
        <v>0.39937379755721192</v>
      </c>
      <c r="N1054">
        <v>0.13372950258509703</v>
      </c>
      <c r="O1054">
        <v>2.1759664149230116E-2</v>
      </c>
      <c r="P1054">
        <v>4.5003328913443913E-2</v>
      </c>
      <c r="Q1054">
        <v>0</v>
      </c>
      <c r="R1054">
        <v>0</v>
      </c>
      <c r="S1054">
        <v>0</v>
      </c>
      <c r="T1054">
        <v>2.2047984787203713E-4</v>
      </c>
      <c r="U1054">
        <v>8.9633534706687508E-3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L1054">
        <f t="shared" si="66"/>
        <v>0.85660000000000014</v>
      </c>
      <c r="AM1054">
        <f t="shared" si="67"/>
        <v>0</v>
      </c>
      <c r="AN1054">
        <f t="shared" si="65"/>
        <v>0</v>
      </c>
      <c r="AO1054">
        <f t="shared" si="68"/>
        <v>0</v>
      </c>
    </row>
    <row r="1055" spans="1:41" x14ac:dyDescent="0.25">
      <c r="A1055" s="2">
        <v>1172</v>
      </c>
      <c r="B1055" t="s">
        <v>54</v>
      </c>
      <c r="C1055">
        <v>35.022106736882478</v>
      </c>
      <c r="D1055">
        <v>29.699937831439893</v>
      </c>
      <c r="E1055">
        <v>0.29999879937363955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4.2278254999008986</v>
      </c>
      <c r="R1055">
        <v>0</v>
      </c>
      <c r="S1055">
        <v>0.42500542766359078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4.4187754066226555E-2</v>
      </c>
      <c r="Z1055">
        <v>0</v>
      </c>
      <c r="AA1055">
        <v>0.2901293177013487</v>
      </c>
      <c r="AB1055">
        <v>3.5022106736882476E-2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L1055">
        <f t="shared" si="66"/>
        <v>0.85660000000000003</v>
      </c>
      <c r="AM1055">
        <f t="shared" si="67"/>
        <v>1E-3</v>
      </c>
      <c r="AN1055">
        <f t="shared" si="65"/>
        <v>9.284176616816936E-3</v>
      </c>
      <c r="AO1055">
        <f t="shared" si="68"/>
        <v>3.5022106736882476E-2</v>
      </c>
    </row>
    <row r="1056" spans="1:41" x14ac:dyDescent="0.25">
      <c r="A1056" s="2">
        <v>1173</v>
      </c>
      <c r="B1056" t="s">
        <v>54</v>
      </c>
      <c r="C1056">
        <v>29.177705798168283</v>
      </c>
      <c r="D1056">
        <v>27.118025928671941</v>
      </c>
      <c r="E1056">
        <v>0.27391937266251187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1.6226434780205925</v>
      </c>
      <c r="R1056">
        <v>0</v>
      </c>
      <c r="S1056">
        <v>0.16311701881323848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L1056">
        <f t="shared" si="66"/>
        <v>0.93879709017609136</v>
      </c>
      <c r="AM1056">
        <f t="shared" si="67"/>
        <v>0</v>
      </c>
      <c r="AN1056">
        <f t="shared" si="65"/>
        <v>0</v>
      </c>
      <c r="AO1056">
        <f t="shared" si="68"/>
        <v>0</v>
      </c>
    </row>
    <row r="1057" spans="1:41" x14ac:dyDescent="0.25">
      <c r="A1057" s="2">
        <v>1174</v>
      </c>
      <c r="B1057" t="s">
        <v>54</v>
      </c>
      <c r="C1057">
        <v>5.7670823827420792</v>
      </c>
      <c r="D1057">
        <v>5.7094111102506435</v>
      </c>
      <c r="E1057">
        <v>5.7671272491435811E-2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L1057">
        <f t="shared" si="66"/>
        <v>1</v>
      </c>
      <c r="AM1057">
        <f t="shared" si="67"/>
        <v>0</v>
      </c>
      <c r="AN1057">
        <f t="shared" ref="AN1057:AN1120" si="69">(SUM(AA1057:AB1057,AD1057:AE1057,W1057:X1057))/C1057</f>
        <v>0</v>
      </c>
      <c r="AO1057">
        <f t="shared" si="68"/>
        <v>0</v>
      </c>
    </row>
    <row r="1058" spans="1:41" x14ac:dyDescent="0.25">
      <c r="A1058" s="2">
        <v>1175</v>
      </c>
      <c r="B1058" t="s">
        <v>54</v>
      </c>
      <c r="C1058">
        <v>0.49370269946326656</v>
      </c>
      <c r="D1058">
        <v>0.38073635718051668</v>
      </c>
      <c r="E1058">
        <v>4.2304039686724082E-2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3.5334507258216719E-3</v>
      </c>
      <c r="AB1058">
        <v>3.3665175094632307E-4</v>
      </c>
      <c r="AC1058">
        <v>0</v>
      </c>
      <c r="AD1058">
        <v>4.6646237406693354E-3</v>
      </c>
      <c r="AE1058">
        <v>1.572081566736171E-4</v>
      </c>
      <c r="AF1058">
        <v>6.2127576378588477E-2</v>
      </c>
      <c r="AG1058">
        <v>0</v>
      </c>
      <c r="AH1058">
        <v>0</v>
      </c>
      <c r="AL1058">
        <f t="shared" si="66"/>
        <v>0.85687276437247162</v>
      </c>
      <c r="AM1058">
        <f t="shared" si="67"/>
        <v>1.0003184267715055E-3</v>
      </c>
      <c r="AN1058">
        <f t="shared" si="69"/>
        <v>1.76056043111785E-2</v>
      </c>
      <c r="AO1058">
        <f t="shared" si="68"/>
        <v>4.9385990761994017E-4</v>
      </c>
    </row>
    <row r="1059" spans="1:41" x14ac:dyDescent="0.25">
      <c r="A1059" s="2">
        <v>1176</v>
      </c>
      <c r="B1059" t="s">
        <v>328</v>
      </c>
      <c r="C1059">
        <v>23963.89436131547</v>
      </c>
      <c r="D1059">
        <v>20322.197181772404</v>
      </c>
      <c r="E1059">
        <v>205.27472813042999</v>
      </c>
      <c r="F1059">
        <v>310.27899257895041</v>
      </c>
      <c r="G1059">
        <v>368.14437787379813</v>
      </c>
      <c r="H1059">
        <v>289.86173708586824</v>
      </c>
      <c r="I1059">
        <v>343.91953687374036</v>
      </c>
      <c r="J1059">
        <v>12.236179307798208</v>
      </c>
      <c r="K1059">
        <v>14.518234436676503</v>
      </c>
      <c r="L1059">
        <v>269.29732937862821</v>
      </c>
      <c r="M1059">
        <v>319.51983180835117</v>
      </c>
      <c r="N1059">
        <v>145.24093990749944</v>
      </c>
      <c r="O1059">
        <v>97.080483879777702</v>
      </c>
      <c r="P1059">
        <v>115.18553069228771</v>
      </c>
      <c r="Q1059">
        <v>282.66961090902942</v>
      </c>
      <c r="R1059">
        <v>335.38601826772657</v>
      </c>
      <c r="S1059">
        <v>0</v>
      </c>
      <c r="T1059">
        <v>3.7017375697628672</v>
      </c>
      <c r="U1059">
        <v>6.0379150686237866</v>
      </c>
      <c r="V1059">
        <v>0</v>
      </c>
      <c r="W1059">
        <v>136.36483849367949</v>
      </c>
      <c r="X1059">
        <v>10.032038582540347</v>
      </c>
      <c r="Y1059">
        <v>27.260384701038213</v>
      </c>
      <c r="Z1059">
        <v>0</v>
      </c>
      <c r="AA1059">
        <v>261.43580790415734</v>
      </c>
      <c r="AB1059">
        <v>13.931855778775125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74.31907031392889</v>
      </c>
      <c r="AL1059">
        <f t="shared" si="66"/>
        <v>0.85660000000000014</v>
      </c>
      <c r="AM1059">
        <f t="shared" si="67"/>
        <v>1E-3</v>
      </c>
      <c r="AN1059">
        <f t="shared" si="69"/>
        <v>1.7600000000000001E-2</v>
      </c>
      <c r="AO1059">
        <f t="shared" si="68"/>
        <v>23.963894361315472</v>
      </c>
    </row>
    <row r="1060" spans="1:41" x14ac:dyDescent="0.25">
      <c r="A1060" s="2">
        <v>1177</v>
      </c>
      <c r="B1060" t="s">
        <v>328</v>
      </c>
      <c r="C1060">
        <v>13407.898698284107</v>
      </c>
      <c r="D1060">
        <v>11778.840741824988</v>
      </c>
      <c r="E1060">
        <v>118.97812050579174</v>
      </c>
      <c r="F1060">
        <v>115.3139343246893</v>
      </c>
      <c r="G1060">
        <v>136.8193326746779</v>
      </c>
      <c r="H1060">
        <v>107.72595852031415</v>
      </c>
      <c r="I1060">
        <v>127.81644411077585</v>
      </c>
      <c r="J1060">
        <v>4.547525348101332</v>
      </c>
      <c r="K1060">
        <v>5.3956630851347143</v>
      </c>
      <c r="L1060">
        <v>100.08350836598323</v>
      </c>
      <c r="M1060">
        <v>118.74822535915258</v>
      </c>
      <c r="N1060">
        <v>53.978315421165831</v>
      </c>
      <c r="O1060">
        <v>36.079597725127883</v>
      </c>
      <c r="P1060">
        <v>42.808322450437593</v>
      </c>
      <c r="Q1060">
        <v>166.96333836907482</v>
      </c>
      <c r="R1060">
        <v>198.10050225684995</v>
      </c>
      <c r="S1060">
        <v>0</v>
      </c>
      <c r="T1060">
        <v>1.3756148436615119</v>
      </c>
      <c r="U1060">
        <v>2.2440819191113355</v>
      </c>
      <c r="V1060">
        <v>0</v>
      </c>
      <c r="W1060">
        <v>141.17968632494393</v>
      </c>
      <c r="X1060">
        <v>5.6325419189138728</v>
      </c>
      <c r="Y1060">
        <v>7.9856152169944465</v>
      </c>
      <c r="Z1060">
        <v>0</v>
      </c>
      <c r="AA1060">
        <v>81.391432066572307</v>
      </c>
      <c r="AB1060">
        <v>7.7753567793702372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48.114838872279002</v>
      </c>
      <c r="AL1060">
        <f t="shared" si="66"/>
        <v>0.88737386297924659</v>
      </c>
      <c r="AM1060">
        <f t="shared" si="67"/>
        <v>1.0000000000000002E-3</v>
      </c>
      <c r="AN1060">
        <f t="shared" si="69"/>
        <v>1.7600000000000008E-2</v>
      </c>
      <c r="AO1060">
        <f t="shared" si="68"/>
        <v>13.407898698284111</v>
      </c>
    </row>
    <row r="1061" spans="1:41" x14ac:dyDescent="0.25">
      <c r="A1061" s="2">
        <v>1178</v>
      </c>
      <c r="B1061" t="s">
        <v>328</v>
      </c>
      <c r="C1061">
        <v>65.340705997187925</v>
      </c>
      <c r="D1061">
        <v>55.411143698062368</v>
      </c>
      <c r="E1061">
        <v>0.55970505912880719</v>
      </c>
      <c r="F1061">
        <v>0.93847004830277903</v>
      </c>
      <c r="G1061">
        <v>1.1134900628922304</v>
      </c>
      <c r="H1061">
        <v>0.87671658034152566</v>
      </c>
      <c r="I1061">
        <v>1.040218995428881</v>
      </c>
      <c r="J1061">
        <v>3.7009676469475027E-2</v>
      </c>
      <c r="K1061">
        <v>4.3911666235140805E-2</v>
      </c>
      <c r="L1061">
        <v>0.81451711441468266</v>
      </c>
      <c r="M1061">
        <v>0.96641988142905677</v>
      </c>
      <c r="N1061">
        <v>0.43929606518988717</v>
      </c>
      <c r="O1061">
        <v>0.29362974857477214</v>
      </c>
      <c r="P1061">
        <v>0.34839027580407722</v>
      </c>
      <c r="Q1061">
        <v>0.5846492087574251</v>
      </c>
      <c r="R1061">
        <v>0.69368304207462572</v>
      </c>
      <c r="S1061">
        <v>0</v>
      </c>
      <c r="T1061">
        <v>1.1196368683276885E-2</v>
      </c>
      <c r="U1061">
        <v>1.8262079848403837E-2</v>
      </c>
      <c r="V1061">
        <v>0</v>
      </c>
      <c r="W1061">
        <v>0.80565226965172909</v>
      </c>
      <c r="X1061">
        <v>5.3084736807898839E-2</v>
      </c>
      <c r="Y1061">
        <v>0</v>
      </c>
      <c r="Z1061">
        <v>0</v>
      </c>
      <c r="AA1061">
        <v>0.27900344990159043</v>
      </c>
      <c r="AB1061">
        <v>1.2255969189289088E-2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L1061">
        <f t="shared" si="66"/>
        <v>0.85660000000000003</v>
      </c>
      <c r="AM1061">
        <f t="shared" si="67"/>
        <v>1E-3</v>
      </c>
      <c r="AN1061">
        <f t="shared" si="69"/>
        <v>1.7600000000000001E-2</v>
      </c>
      <c r="AO1061">
        <f t="shared" si="68"/>
        <v>6.5340705997187928E-2</v>
      </c>
    </row>
    <row r="1062" spans="1:41" x14ac:dyDescent="0.25">
      <c r="A1062" s="2">
        <v>1179</v>
      </c>
      <c r="B1062" t="s">
        <v>328</v>
      </c>
      <c r="C1062">
        <v>7.529317007806835</v>
      </c>
      <c r="D1062">
        <v>6.3851163838248999</v>
      </c>
      <c r="E1062">
        <v>6.4496565062434064E-2</v>
      </c>
      <c r="F1062">
        <v>8.14066373802496E-2</v>
      </c>
      <c r="G1062">
        <v>9.6589117452826931E-2</v>
      </c>
      <c r="H1062">
        <v>7.604977485244109E-2</v>
      </c>
      <c r="I1062">
        <v>9.0232762692909987E-2</v>
      </c>
      <c r="J1062">
        <v>3.2101076667197456E-3</v>
      </c>
      <c r="K1062">
        <v>3.8093575413562482E-3</v>
      </c>
      <c r="L1062">
        <v>7.0654300439725273E-2</v>
      </c>
      <c r="M1062">
        <v>8.3831111479680531E-2</v>
      </c>
      <c r="N1062">
        <v>3.8106199015305306E-2</v>
      </c>
      <c r="O1062">
        <v>2.547071475041553E-2</v>
      </c>
      <c r="P1062">
        <v>3.022090405745444E-2</v>
      </c>
      <c r="Q1062">
        <v>0.15780971745114661</v>
      </c>
      <c r="R1062">
        <v>0.18724220929615867</v>
      </c>
      <c r="S1062">
        <v>0</v>
      </c>
      <c r="T1062">
        <v>9.7127476938918057E-4</v>
      </c>
      <c r="U1062">
        <v>1.5838907363204297E-3</v>
      </c>
      <c r="V1062">
        <v>0</v>
      </c>
      <c r="W1062">
        <v>0.10584841377784218</v>
      </c>
      <c r="X1062">
        <v>6.3314711202011997E-3</v>
      </c>
      <c r="Y1062">
        <v>0</v>
      </c>
      <c r="Z1062">
        <v>0</v>
      </c>
      <c r="AA1062">
        <v>1.9138248551751263E-2</v>
      </c>
      <c r="AB1062">
        <v>1.1978458876056326E-3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L1062">
        <f t="shared" si="66"/>
        <v>0.85659999999999992</v>
      </c>
      <c r="AM1062">
        <f t="shared" si="67"/>
        <v>9.9999999999999959E-4</v>
      </c>
      <c r="AN1062">
        <f t="shared" si="69"/>
        <v>1.7599999999999994E-2</v>
      </c>
      <c r="AO1062">
        <f t="shared" si="68"/>
        <v>7.5293170078068322E-3</v>
      </c>
    </row>
    <row r="1063" spans="1:41" x14ac:dyDescent="0.25">
      <c r="A1063" s="2">
        <v>1180</v>
      </c>
      <c r="B1063" t="s">
        <v>328</v>
      </c>
      <c r="C1063">
        <v>29.359630385753754</v>
      </c>
      <c r="D1063">
        <v>29.066034203170389</v>
      </c>
      <c r="E1063">
        <v>0.29359618258336478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L1063">
        <f t="shared" si="66"/>
        <v>1</v>
      </c>
      <c r="AM1063">
        <f t="shared" si="67"/>
        <v>0</v>
      </c>
      <c r="AN1063">
        <f t="shared" si="69"/>
        <v>0</v>
      </c>
      <c r="AO1063">
        <f t="shared" si="68"/>
        <v>0</v>
      </c>
    </row>
    <row r="1064" spans="1:41" x14ac:dyDescent="0.25">
      <c r="A1064" s="2">
        <v>1181</v>
      </c>
      <c r="B1064" t="s">
        <v>328</v>
      </c>
      <c r="C1064">
        <v>1.2272562790313042</v>
      </c>
      <c r="D1064">
        <v>1.21498378213532</v>
      </c>
      <c r="E1064">
        <v>1.2272496895984124E-2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L1064">
        <f t="shared" si="66"/>
        <v>1</v>
      </c>
      <c r="AM1064">
        <f t="shared" si="67"/>
        <v>0</v>
      </c>
      <c r="AN1064">
        <f t="shared" si="69"/>
        <v>0</v>
      </c>
      <c r="AO1064">
        <f t="shared" si="68"/>
        <v>0</v>
      </c>
    </row>
    <row r="1065" spans="1:41" x14ac:dyDescent="0.25">
      <c r="A1065" s="2">
        <v>1182</v>
      </c>
      <c r="B1065" t="s">
        <v>182</v>
      </c>
      <c r="C1065">
        <v>20.296017449997759</v>
      </c>
      <c r="D1065">
        <v>17.211713049864315</v>
      </c>
      <c r="E1065">
        <v>0.17385549780376452</v>
      </c>
      <c r="F1065">
        <v>0.20532195113835441</v>
      </c>
      <c r="G1065">
        <v>0.24361352468105632</v>
      </c>
      <c r="H1065">
        <v>0.35772598837722458</v>
      </c>
      <c r="I1065">
        <v>0.42444009437963276</v>
      </c>
      <c r="J1065">
        <v>2.9184588634560089E-2</v>
      </c>
      <c r="K1065">
        <v>3.4627407216527614E-2</v>
      </c>
      <c r="L1065">
        <v>0.20890120784655244</v>
      </c>
      <c r="M1065">
        <v>0.24786018059926918</v>
      </c>
      <c r="N1065">
        <v>9.1470005185661882E-2</v>
      </c>
      <c r="O1065">
        <v>0.13296790553560334</v>
      </c>
      <c r="P1065">
        <v>0.15776572752157414</v>
      </c>
      <c r="Q1065">
        <v>0.18831401453697949</v>
      </c>
      <c r="R1065">
        <v>0.22343363184766979</v>
      </c>
      <c r="S1065">
        <v>0</v>
      </c>
      <c r="T1065">
        <v>1.1287862837524535E-3</v>
      </c>
      <c r="U1065">
        <v>6.4839814252991056E-3</v>
      </c>
      <c r="V1065">
        <v>0</v>
      </c>
      <c r="W1065">
        <v>0.17332945664702057</v>
      </c>
      <c r="X1065">
        <v>1.4043925197887714E-2</v>
      </c>
      <c r="Y1065">
        <v>0</v>
      </c>
      <c r="Z1065">
        <v>0</v>
      </c>
      <c r="AA1065">
        <v>0.16358443302294215</v>
      </c>
      <c r="AB1065">
        <v>6.2520922521100463E-3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L1065">
        <f t="shared" si="66"/>
        <v>0.85659999999999992</v>
      </c>
      <c r="AM1065">
        <f t="shared" si="67"/>
        <v>1E-3</v>
      </c>
      <c r="AN1065">
        <f t="shared" si="69"/>
        <v>1.7599999999999998E-2</v>
      </c>
      <c r="AO1065">
        <f t="shared" si="68"/>
        <v>2.0296017449997761E-2</v>
      </c>
    </row>
    <row r="1066" spans="1:41" x14ac:dyDescent="0.25">
      <c r="A1066" s="2">
        <v>1183</v>
      </c>
      <c r="B1066" t="s">
        <v>182</v>
      </c>
      <c r="C1066">
        <v>8.6449151860464237</v>
      </c>
      <c r="D1066">
        <v>7.3311793890470609</v>
      </c>
      <c r="E1066">
        <v>7.4054959320306091E-2</v>
      </c>
      <c r="F1066">
        <v>0.11601764378968327</v>
      </c>
      <c r="G1066">
        <v>0.13765235794573294</v>
      </c>
      <c r="H1066">
        <v>0.20213261899829613</v>
      </c>
      <c r="I1066">
        <v>0.2398288647770532</v>
      </c>
      <c r="J1066">
        <v>1.6491476936121564E-2</v>
      </c>
      <c r="K1066">
        <v>1.9565713670374487E-2</v>
      </c>
      <c r="L1066">
        <v>0.11804021945630008</v>
      </c>
      <c r="M1066">
        <v>0.14005240877945069</v>
      </c>
      <c r="N1066">
        <v>5.168473216412723E-2</v>
      </c>
      <c r="O1066">
        <v>7.5134118360208696E-2</v>
      </c>
      <c r="P1066">
        <v>8.9144804655141047E-2</v>
      </c>
      <c r="Q1066">
        <v>1.3466794400170285E-2</v>
      </c>
      <c r="R1066">
        <v>1.5978363878852608E-2</v>
      </c>
      <c r="S1066">
        <v>0</v>
      </c>
      <c r="T1066">
        <v>6.3785885103345144E-4</v>
      </c>
      <c r="U1066">
        <v>3.6636511961683415E-3</v>
      </c>
      <c r="V1066">
        <v>0</v>
      </c>
      <c r="W1066">
        <v>0</v>
      </c>
      <c r="X1066">
        <v>0</v>
      </c>
      <c r="Y1066">
        <v>1.892098203424011E-4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L1066">
        <f t="shared" si="66"/>
        <v>0.85660000000000003</v>
      </c>
      <c r="AM1066">
        <f t="shared" si="67"/>
        <v>0</v>
      </c>
      <c r="AN1066">
        <f t="shared" si="69"/>
        <v>0</v>
      </c>
      <c r="AO1066">
        <f t="shared" si="68"/>
        <v>0</v>
      </c>
    </row>
    <row r="1067" spans="1:41" x14ac:dyDescent="0.25">
      <c r="A1067" s="2">
        <v>1184</v>
      </c>
      <c r="B1067" t="s">
        <v>182</v>
      </c>
      <c r="C1067">
        <v>59.164519234193349</v>
      </c>
      <c r="D1067">
        <v>50.173517613090617</v>
      </c>
      <c r="E1067">
        <v>0.50680956291940005</v>
      </c>
      <c r="F1067">
        <v>0.59901085361349538</v>
      </c>
      <c r="G1067">
        <v>0.71072271761124173</v>
      </c>
      <c r="H1067">
        <v>1.0436369776889978</v>
      </c>
      <c r="I1067">
        <v>1.238268143372377</v>
      </c>
      <c r="J1067">
        <v>8.5143848898523528E-2</v>
      </c>
      <c r="K1067">
        <v>0.10102154914811851</v>
      </c>
      <c r="L1067">
        <v>0.60945501677906699</v>
      </c>
      <c r="M1067">
        <v>0.7231106053655959</v>
      </c>
      <c r="N1067">
        <v>0.2668570571251182</v>
      </c>
      <c r="O1067">
        <v>0.38792137249313496</v>
      </c>
      <c r="P1067">
        <v>0.46027029717973339</v>
      </c>
      <c r="Q1067">
        <v>0.54061819710817305</v>
      </c>
      <c r="R1067">
        <v>0.64144191282829788</v>
      </c>
      <c r="S1067">
        <v>0</v>
      </c>
      <c r="T1067">
        <v>3.2941810533738372E-3</v>
      </c>
      <c r="U1067">
        <v>1.891629829020704E-2</v>
      </c>
      <c r="V1067">
        <v>0</v>
      </c>
      <c r="W1067">
        <v>0.33015609816459529</v>
      </c>
      <c r="X1067">
        <v>2.8484262584678746E-2</v>
      </c>
      <c r="Y1067">
        <v>1.3207491106066463E-2</v>
      </c>
      <c r="Z1067">
        <v>0</v>
      </c>
      <c r="AA1067">
        <v>0.65197492112301403</v>
      </c>
      <c r="AB1067">
        <v>3.0680256649514591E-2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L1067">
        <f t="shared" si="66"/>
        <v>0.85659999999999992</v>
      </c>
      <c r="AM1067">
        <f t="shared" si="67"/>
        <v>9.999999999999998E-4</v>
      </c>
      <c r="AN1067">
        <f t="shared" si="69"/>
        <v>1.7599999999999998E-2</v>
      </c>
      <c r="AO1067">
        <f t="shared" si="68"/>
        <v>5.9164519234193337E-2</v>
      </c>
    </row>
    <row r="1068" spans="1:41" x14ac:dyDescent="0.25">
      <c r="A1068" s="2">
        <v>1185</v>
      </c>
      <c r="B1068" t="s">
        <v>182</v>
      </c>
      <c r="C1068">
        <v>1.152752261720009</v>
      </c>
      <c r="D1068">
        <v>1.1373283618447829</v>
      </c>
      <c r="E1068">
        <v>1.1487475435867376E-2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3.93642443935871E-3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L1068">
        <f t="shared" si="66"/>
        <v>0.99658519478115337</v>
      </c>
      <c r="AM1068">
        <f t="shared" si="67"/>
        <v>0</v>
      </c>
      <c r="AN1068">
        <f t="shared" si="69"/>
        <v>0</v>
      </c>
      <c r="AO1068">
        <f t="shared" si="68"/>
        <v>0</v>
      </c>
    </row>
    <row r="1069" spans="1:41" x14ac:dyDescent="0.25">
      <c r="A1069" s="2">
        <v>1186</v>
      </c>
      <c r="B1069" t="s">
        <v>182</v>
      </c>
      <c r="C1069">
        <v>7552.9257492427005</v>
      </c>
      <c r="D1069">
        <v>6405.1386025820075</v>
      </c>
      <c r="E1069">
        <v>64.697594219291076</v>
      </c>
      <c r="F1069">
        <v>62.117598643294215</v>
      </c>
      <c r="G1069">
        <v>73.702018175314464</v>
      </c>
      <c r="H1069">
        <v>108.22561369867346</v>
      </c>
      <c r="I1069">
        <v>128.40894655465846</v>
      </c>
      <c r="J1069">
        <v>8.8295880579422477</v>
      </c>
      <c r="K1069">
        <v>10.475981780800856</v>
      </c>
      <c r="L1069">
        <v>63.200293705588344</v>
      </c>
      <c r="M1069">
        <v>74.987047488153962</v>
      </c>
      <c r="N1069">
        <v>27.673026436513464</v>
      </c>
      <c r="O1069">
        <v>40.227802730698066</v>
      </c>
      <c r="P1069">
        <v>47.730059268607945</v>
      </c>
      <c r="Q1069">
        <v>86.212203662237826</v>
      </c>
      <c r="R1069">
        <v>102.29023131601701</v>
      </c>
      <c r="S1069">
        <v>0</v>
      </c>
      <c r="T1069">
        <v>0.34141073824043361</v>
      </c>
      <c r="U1069">
        <v>1.9616650892119809</v>
      </c>
      <c r="V1069">
        <v>0</v>
      </c>
      <c r="W1069">
        <v>2.3649136541285634</v>
      </c>
      <c r="X1069">
        <v>0.14455360876411241</v>
      </c>
      <c r="Y1069">
        <v>0</v>
      </c>
      <c r="Z1069">
        <v>0</v>
      </c>
      <c r="AA1069">
        <v>123.01365378330028</v>
      </c>
      <c r="AB1069">
        <v>7.4083721404785896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113.77457190877907</v>
      </c>
      <c r="AL1069">
        <f t="shared" si="66"/>
        <v>0.85660000000000014</v>
      </c>
      <c r="AM1069">
        <f t="shared" si="67"/>
        <v>1.0000000000000002E-3</v>
      </c>
      <c r="AN1069">
        <f t="shared" si="69"/>
        <v>1.7600000000000005E-2</v>
      </c>
      <c r="AO1069">
        <f t="shared" si="68"/>
        <v>7.5529257492427018</v>
      </c>
    </row>
    <row r="1070" spans="1:41" x14ac:dyDescent="0.25">
      <c r="A1070" s="2">
        <v>1187</v>
      </c>
      <c r="B1070" t="s">
        <v>182</v>
      </c>
      <c r="C1070">
        <v>3562.4865747899889</v>
      </c>
      <c r="D1070">
        <v>3021.1095199702322</v>
      </c>
      <c r="E1070">
        <v>30.516479994872434</v>
      </c>
      <c r="F1070">
        <v>6.1763530172071396E-2</v>
      </c>
      <c r="G1070">
        <v>13.436769868183713</v>
      </c>
      <c r="H1070">
        <v>0.11483439966614567</v>
      </c>
      <c r="I1070">
        <v>24.997874039805982</v>
      </c>
      <c r="J1070">
        <v>0.12329829052439654</v>
      </c>
      <c r="K1070">
        <v>26.809146683471667</v>
      </c>
      <c r="L1070">
        <v>0.43669102896203893</v>
      </c>
      <c r="M1070">
        <v>95.019757487018865</v>
      </c>
      <c r="N1070">
        <v>24.323506673060631</v>
      </c>
      <c r="O1070">
        <v>8.8184596022001904E-2</v>
      </c>
      <c r="P1070">
        <v>19.185354181353947</v>
      </c>
      <c r="Q1070">
        <v>193.87091033754876</v>
      </c>
      <c r="R1070">
        <v>0</v>
      </c>
      <c r="S1070">
        <v>13.084133933349795</v>
      </c>
      <c r="T1070">
        <v>0.1067136543873619</v>
      </c>
      <c r="U1070">
        <v>1.3069848761788192</v>
      </c>
      <c r="V1070">
        <v>0</v>
      </c>
      <c r="W1070">
        <v>59.13727714151382</v>
      </c>
      <c r="X1070">
        <v>3.5624865747899892</v>
      </c>
      <c r="Y1070">
        <v>10.820540640550945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24.374346888323497</v>
      </c>
      <c r="AL1070">
        <f t="shared" si="66"/>
        <v>0.85660000000000003</v>
      </c>
      <c r="AM1070">
        <f t="shared" si="67"/>
        <v>1E-3</v>
      </c>
      <c r="AN1070">
        <f t="shared" si="69"/>
        <v>1.7600000000000001E-2</v>
      </c>
      <c r="AO1070">
        <f t="shared" si="68"/>
        <v>3.5624865747899892</v>
      </c>
    </row>
    <row r="1071" spans="1:41" x14ac:dyDescent="0.25">
      <c r="A1071" s="2">
        <v>1188</v>
      </c>
      <c r="B1071" t="s">
        <v>182</v>
      </c>
      <c r="C1071">
        <v>674.26402727141635</v>
      </c>
      <c r="D1071">
        <v>571.79881363075083</v>
      </c>
      <c r="E1071">
        <v>5.7757521299444008</v>
      </c>
      <c r="F1071">
        <v>0.16394168854414853</v>
      </c>
      <c r="G1071">
        <v>2.0981585653453267</v>
      </c>
      <c r="H1071">
        <v>1.438016245117173</v>
      </c>
      <c r="I1071">
        <v>18.404727153310013</v>
      </c>
      <c r="J1071">
        <v>8.60197546806694E-2</v>
      </c>
      <c r="K1071">
        <v>1.1009248620996515</v>
      </c>
      <c r="L1071">
        <v>0.81718768252736074</v>
      </c>
      <c r="M1071">
        <v>10.458975443855788</v>
      </c>
      <c r="N1071">
        <v>2.5154051828417008</v>
      </c>
      <c r="O1071">
        <v>0.2290507931756231</v>
      </c>
      <c r="P1071">
        <v>2.9315417458360531</v>
      </c>
      <c r="Q1071">
        <v>26.008829587880694</v>
      </c>
      <c r="R1071">
        <v>0</v>
      </c>
      <c r="S1071">
        <v>1.943574542578802</v>
      </c>
      <c r="T1071">
        <v>1.4876481807357718E-2</v>
      </c>
      <c r="U1071">
        <v>0.12669171278507324</v>
      </c>
      <c r="V1071">
        <v>0</v>
      </c>
      <c r="W1071">
        <v>0</v>
      </c>
      <c r="X1071">
        <v>0</v>
      </c>
      <c r="Y1071">
        <v>4.3769494028054821</v>
      </c>
      <c r="Z1071">
        <v>0</v>
      </c>
      <c r="AA1071">
        <v>11.192782852705511</v>
      </c>
      <c r="AB1071">
        <v>0.67426402727141632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12.107543785553265</v>
      </c>
      <c r="AL1071">
        <f t="shared" si="66"/>
        <v>0.85660000000000003</v>
      </c>
      <c r="AM1071">
        <f t="shared" si="67"/>
        <v>1E-3</v>
      </c>
      <c r="AN1071">
        <f t="shared" si="69"/>
        <v>1.7599999999999998E-2</v>
      </c>
      <c r="AO1071">
        <f t="shared" si="68"/>
        <v>0.67426402727141632</v>
      </c>
    </row>
    <row r="1072" spans="1:41" x14ac:dyDescent="0.25">
      <c r="A1072" s="2">
        <v>1189</v>
      </c>
      <c r="B1072" t="s">
        <v>182</v>
      </c>
      <c r="C1072">
        <v>806.66942271626215</v>
      </c>
      <c r="D1072">
        <v>684.08279715993137</v>
      </c>
      <c r="E1072">
        <v>6.9102303388188444</v>
      </c>
      <c r="F1072">
        <v>5.3744553175339203</v>
      </c>
      <c r="G1072">
        <v>6.3774317381565062</v>
      </c>
      <c r="H1072">
        <v>9.3640373582003278</v>
      </c>
      <c r="I1072">
        <v>11.110874808333739</v>
      </c>
      <c r="J1072">
        <v>0.76379291521123149</v>
      </c>
      <c r="K1072">
        <v>0.90650578767763068</v>
      </c>
      <c r="L1072">
        <v>5.4685341943553452</v>
      </c>
      <c r="M1072">
        <v>6.4882529875705046</v>
      </c>
      <c r="N1072">
        <v>2.3942276872435579</v>
      </c>
      <c r="O1072">
        <v>3.4809186018484555</v>
      </c>
      <c r="P1072">
        <v>4.1299030772814165</v>
      </c>
      <c r="Q1072">
        <v>7.5813222108403089</v>
      </c>
      <c r="R1072">
        <v>8.9956946370859345</v>
      </c>
      <c r="S1072">
        <v>0</v>
      </c>
      <c r="T1072">
        <v>2.949930883383671E-2</v>
      </c>
      <c r="U1072">
        <v>0.16982034544884297</v>
      </c>
      <c r="V1072">
        <v>0</v>
      </c>
      <c r="W1072">
        <v>1.4967874925755038</v>
      </c>
      <c r="X1072">
        <v>0.45594358675266988</v>
      </c>
      <c r="Y1072">
        <v>0</v>
      </c>
      <c r="Z1072">
        <v>0</v>
      </c>
      <c r="AA1072">
        <v>1.197429994060403</v>
      </c>
      <c r="AB1072">
        <v>0.35072583596359225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39.540237332538261</v>
      </c>
      <c r="AL1072">
        <f t="shared" si="66"/>
        <v>0.85660000000000003</v>
      </c>
      <c r="AM1072">
        <f t="shared" si="67"/>
        <v>9.999999999999998E-4</v>
      </c>
      <c r="AN1072">
        <f t="shared" si="69"/>
        <v>4.3399276218550444E-3</v>
      </c>
      <c r="AO1072">
        <f t="shared" si="68"/>
        <v>0.80666942271626207</v>
      </c>
    </row>
    <row r="1073" spans="1:41" x14ac:dyDescent="0.25">
      <c r="A1073" s="2">
        <v>1190</v>
      </c>
      <c r="B1073" t="s">
        <v>182</v>
      </c>
      <c r="C1073">
        <v>382.2407752259079</v>
      </c>
      <c r="D1073">
        <v>324.15380348124182</v>
      </c>
      <c r="E1073">
        <v>3.2736445772708809</v>
      </c>
      <c r="F1073">
        <v>0.14940142206708928</v>
      </c>
      <c r="G1073">
        <v>1.9131681395010358</v>
      </c>
      <c r="H1073">
        <v>1.3111357093943286</v>
      </c>
      <c r="I1073">
        <v>16.781375500834013</v>
      </c>
      <c r="J1073">
        <v>7.8574081091825843E-2</v>
      </c>
      <c r="K1073">
        <v>1.0037561836745856</v>
      </c>
      <c r="L1073">
        <v>0.74507042530630574</v>
      </c>
      <c r="M1073">
        <v>9.5365143061167732</v>
      </c>
      <c r="N1073">
        <v>2.2935884130822255</v>
      </c>
      <c r="O1073">
        <v>0.20888531385730763</v>
      </c>
      <c r="P1073">
        <v>2.6729020925046929</v>
      </c>
      <c r="Q1073">
        <v>16.154166497351625</v>
      </c>
      <c r="R1073">
        <v>0</v>
      </c>
      <c r="S1073">
        <v>1.2071080840674195</v>
      </c>
      <c r="T1073">
        <v>1.3556794927314915E-2</v>
      </c>
      <c r="U1073">
        <v>0.11564776316868128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0.38224077522590788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0.24623566522404058</v>
      </c>
      <c r="AL1073">
        <f t="shared" si="66"/>
        <v>0.85660000000000003</v>
      </c>
      <c r="AM1073">
        <f t="shared" si="67"/>
        <v>1E-3</v>
      </c>
      <c r="AN1073">
        <f t="shared" si="69"/>
        <v>1E-3</v>
      </c>
      <c r="AO1073">
        <f t="shared" si="68"/>
        <v>0.38224077522590788</v>
      </c>
    </row>
    <row r="1074" spans="1:41" x14ac:dyDescent="0.25">
      <c r="A1074" s="2">
        <v>1191</v>
      </c>
      <c r="B1074" t="s">
        <v>182</v>
      </c>
      <c r="C1074">
        <v>74.192510309180804</v>
      </c>
      <c r="D1074">
        <v>62.917772035114744</v>
      </c>
      <c r="E1074">
        <v>0.63553229572952974</v>
      </c>
      <c r="F1074">
        <v>0.64810915437573968</v>
      </c>
      <c r="G1074">
        <v>0.76897774135676578</v>
      </c>
      <c r="H1074">
        <v>1.1291791082782932</v>
      </c>
      <c r="I1074">
        <v>1.3397650592695043</v>
      </c>
      <c r="J1074">
        <v>9.2121929701114255E-2</v>
      </c>
      <c r="K1074">
        <v>0.10930347779215589</v>
      </c>
      <c r="L1074">
        <v>0.65940644837526463</v>
      </c>
      <c r="M1074">
        <v>0.78238257527809874</v>
      </c>
      <c r="N1074">
        <v>0.28872841578785186</v>
      </c>
      <c r="O1074">
        <v>0.41971944510698445</v>
      </c>
      <c r="P1074">
        <v>0.49799460668129297</v>
      </c>
      <c r="Q1074">
        <v>1.1770895132903003</v>
      </c>
      <c r="R1074">
        <v>1.3966102610380235</v>
      </c>
      <c r="S1074">
        <v>0</v>
      </c>
      <c r="T1074">
        <v>3.5636615123638706E-3</v>
      </c>
      <c r="U1074">
        <v>2.0466399051191082E-2</v>
      </c>
      <c r="V1074">
        <v>0</v>
      </c>
      <c r="W1074">
        <v>0.60084274527387849</v>
      </c>
      <c r="X1074">
        <v>5.136404559866363E-2</v>
      </c>
      <c r="Y1074">
        <v>0</v>
      </c>
      <c r="Z1074">
        <v>0</v>
      </c>
      <c r="AA1074">
        <v>0.63075292585852261</v>
      </c>
      <c r="AB1074">
        <v>2.2828464710517169E-2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L1074">
        <f t="shared" si="66"/>
        <v>0.85660000000000003</v>
      </c>
      <c r="AM1074">
        <f t="shared" si="67"/>
        <v>9.999999999999998E-4</v>
      </c>
      <c r="AN1074">
        <f t="shared" si="69"/>
        <v>1.7599999999999998E-2</v>
      </c>
      <c r="AO1074">
        <f t="shared" si="68"/>
        <v>7.4192510309180795E-2</v>
      </c>
    </row>
    <row r="1075" spans="1:41" x14ac:dyDescent="0.25">
      <c r="A1075" s="2">
        <v>1192</v>
      </c>
      <c r="B1075" t="s">
        <v>182</v>
      </c>
      <c r="C1075">
        <v>3.9370571241907406</v>
      </c>
      <c r="D1075">
        <v>3.3387045626219432</v>
      </c>
      <c r="E1075">
        <v>3.3778569959844892E-2</v>
      </c>
      <c r="F1075">
        <v>3.4631625975218315E-2</v>
      </c>
      <c r="G1075">
        <v>4.1136668668806456E-2</v>
      </c>
      <c r="H1075">
        <v>6.0403997871897E-2</v>
      </c>
      <c r="I1075">
        <v>7.1679403142355866E-2</v>
      </c>
      <c r="J1075">
        <v>4.956225240840266E-3</v>
      </c>
      <c r="K1075">
        <v>5.8235646177179808E-3</v>
      </c>
      <c r="L1075">
        <v>3.5313105104286362E-2</v>
      </c>
      <c r="M1075">
        <v>4.1818152134571698E-2</v>
      </c>
      <c r="N1075">
        <v>1.5488204264830937E-2</v>
      </c>
      <c r="O1075">
        <v>2.2426919155947026E-2</v>
      </c>
      <c r="P1075">
        <v>2.6639711955037379E-2</v>
      </c>
      <c r="Q1075">
        <v>6.1100963501527418E-2</v>
      </c>
      <c r="R1075">
        <v>7.2562235431912522E-2</v>
      </c>
      <c r="S1075">
        <v>0</v>
      </c>
      <c r="T1075">
        <v>1.8585845117797124E-4</v>
      </c>
      <c r="U1075">
        <v>1.1151507070678213E-3</v>
      </c>
      <c r="V1075">
        <v>0</v>
      </c>
      <c r="W1075">
        <v>6.268759108078574E-2</v>
      </c>
      <c r="X1075">
        <v>3.685755603130181E-3</v>
      </c>
      <c r="Y1075">
        <v>0</v>
      </c>
      <c r="Z1075">
        <v>0</v>
      </c>
      <c r="AA1075">
        <v>2.6675571807805495E-3</v>
      </c>
      <c r="AB1075">
        <v>2.5130152106055874E-4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L1075">
        <f t="shared" si="66"/>
        <v>0.85659999999999992</v>
      </c>
      <c r="AM1075">
        <f t="shared" si="67"/>
        <v>9.999999999999998E-4</v>
      </c>
      <c r="AN1075">
        <f t="shared" si="69"/>
        <v>1.7600000000000001E-2</v>
      </c>
      <c r="AO1075">
        <f t="shared" si="68"/>
        <v>3.93705712419074E-3</v>
      </c>
    </row>
    <row r="1076" spans="1:41" x14ac:dyDescent="0.25">
      <c r="A1076" s="2">
        <v>1193</v>
      </c>
      <c r="B1076" t="s">
        <v>182</v>
      </c>
      <c r="C1076">
        <v>4646.2926074697298</v>
      </c>
      <c r="D1076">
        <v>3940.2128293965065</v>
      </c>
      <c r="E1076">
        <v>39.801418162065282</v>
      </c>
      <c r="F1076">
        <v>35.401693567069316</v>
      </c>
      <c r="G1076">
        <v>42.0039164197212</v>
      </c>
      <c r="H1076">
        <v>61.679140957136703</v>
      </c>
      <c r="I1076">
        <v>73.182155538616342</v>
      </c>
      <c r="J1076">
        <v>5.0320239436301746</v>
      </c>
      <c r="K1076">
        <v>5.9705198824334937</v>
      </c>
      <c r="L1076">
        <v>36.018764472871879</v>
      </c>
      <c r="M1076">
        <v>42.736065531588935</v>
      </c>
      <c r="N1076">
        <v>15.771447615727853</v>
      </c>
      <c r="O1076">
        <v>22.926333432911704</v>
      </c>
      <c r="P1076">
        <v>27.201970700875354</v>
      </c>
      <c r="Q1076">
        <v>49.86502406374796</v>
      </c>
      <c r="R1076">
        <v>59.164701689874356</v>
      </c>
      <c r="S1076">
        <v>0</v>
      </c>
      <c r="T1076">
        <v>0.19455557313142835</v>
      </c>
      <c r="U1076">
        <v>1.1179849247726836</v>
      </c>
      <c r="V1076">
        <v>0</v>
      </c>
      <c r="W1076">
        <v>13.380960425488853</v>
      </c>
      <c r="X1076">
        <v>0.80460185932857342</v>
      </c>
      <c r="Y1076">
        <v>5.706423684686345</v>
      </c>
      <c r="Z1076">
        <v>0</v>
      </c>
      <c r="AA1076">
        <v>63.74749685850869</v>
      </c>
      <c r="AB1076">
        <v>3.8416907481411577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100.53088802089654</v>
      </c>
      <c r="AL1076">
        <f t="shared" si="66"/>
        <v>0.85660000000000025</v>
      </c>
      <c r="AM1076">
        <f t="shared" si="67"/>
        <v>1.0000000000000002E-3</v>
      </c>
      <c r="AN1076">
        <f t="shared" si="69"/>
        <v>1.7600000000000005E-2</v>
      </c>
      <c r="AO1076">
        <f t="shared" si="68"/>
        <v>4.6462926074697313</v>
      </c>
    </row>
    <row r="1077" spans="1:41" x14ac:dyDescent="0.25">
      <c r="A1077" s="2">
        <v>1194</v>
      </c>
      <c r="B1077" t="s">
        <v>182</v>
      </c>
      <c r="C1077">
        <v>3656.600635582914</v>
      </c>
      <c r="D1077">
        <v>3100.9223959532255</v>
      </c>
      <c r="E1077">
        <v>31.32170848709864</v>
      </c>
      <c r="F1077">
        <v>0.9420513045213228</v>
      </c>
      <c r="G1077">
        <v>12.056163599437442</v>
      </c>
      <c r="H1077">
        <v>8.2628363154158002</v>
      </c>
      <c r="I1077">
        <v>105.75398511886146</v>
      </c>
      <c r="J1077">
        <v>0.49405357303784925</v>
      </c>
      <c r="K1077">
        <v>6.3260493127138551</v>
      </c>
      <c r="L1077">
        <v>4.6956023912029483</v>
      </c>
      <c r="M1077">
        <v>60.097639610101936</v>
      </c>
      <c r="N1077">
        <v>14.453509017683144</v>
      </c>
      <c r="O1077">
        <v>1.3164294710959077</v>
      </c>
      <c r="P1077">
        <v>16.844575140622378</v>
      </c>
      <c r="Q1077">
        <v>101.65807865944356</v>
      </c>
      <c r="R1077">
        <v>0</v>
      </c>
      <c r="S1077">
        <v>7.5965694324963593</v>
      </c>
      <c r="T1077">
        <v>8.548243318804595E-2</v>
      </c>
      <c r="U1077">
        <v>0.72782185971535907</v>
      </c>
      <c r="V1077">
        <v>0</v>
      </c>
      <c r="W1077">
        <v>0</v>
      </c>
      <c r="X1077">
        <v>0</v>
      </c>
      <c r="Y1077">
        <v>89.647387190655451</v>
      </c>
      <c r="Z1077">
        <v>0</v>
      </c>
      <c r="AA1077">
        <v>60.699570550676363</v>
      </c>
      <c r="AB1077">
        <v>3.6566006355829135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29.04212552613766</v>
      </c>
      <c r="AL1077">
        <f t="shared" si="66"/>
        <v>0.85659999999999992</v>
      </c>
      <c r="AM1077">
        <f t="shared" si="67"/>
        <v>9.999999999999998E-4</v>
      </c>
      <c r="AN1077">
        <f t="shared" si="69"/>
        <v>1.7599999999999998E-2</v>
      </c>
      <c r="AO1077">
        <f t="shared" si="68"/>
        <v>3.6566006355829135</v>
      </c>
    </row>
    <row r="1078" spans="1:41" x14ac:dyDescent="0.25">
      <c r="A1078" s="2">
        <v>1195</v>
      </c>
      <c r="B1078" t="s">
        <v>182</v>
      </c>
      <c r="C1078">
        <v>1120.8786501672141</v>
      </c>
      <c r="D1078">
        <v>950.54286411679379</v>
      </c>
      <c r="E1078">
        <v>9.6017876164417046</v>
      </c>
      <c r="F1078">
        <v>8.1512053032178269</v>
      </c>
      <c r="G1078">
        <v>9.6715693159629659</v>
      </c>
      <c r="H1078">
        <v>14.20144542410287</v>
      </c>
      <c r="I1078">
        <v>16.850329466208816</v>
      </c>
      <c r="J1078">
        <v>1.1586346139073194</v>
      </c>
      <c r="K1078">
        <v>1.3745703200808546</v>
      </c>
      <c r="L1078">
        <v>8.2933266199267788</v>
      </c>
      <c r="M1078">
        <v>9.8401313723127153</v>
      </c>
      <c r="N1078">
        <v>3.631612545504284</v>
      </c>
      <c r="O1078">
        <v>5.2790404357900842</v>
      </c>
      <c r="P1078">
        <v>6.2632371918191216</v>
      </c>
      <c r="Q1078">
        <v>11.898628428443393</v>
      </c>
      <c r="R1078">
        <v>14.117673415349795</v>
      </c>
      <c r="S1078">
        <v>0</v>
      </c>
      <c r="T1078">
        <v>4.480298665505323E-2</v>
      </c>
      <c r="U1078">
        <v>0.25743355446878907</v>
      </c>
      <c r="V1078">
        <v>0</v>
      </c>
      <c r="W1078">
        <v>12.572017292416048</v>
      </c>
      <c r="X1078">
        <v>0.76002974510158972</v>
      </c>
      <c r="Y1078">
        <v>0.63205899055716075</v>
      </c>
      <c r="Z1078">
        <v>0</v>
      </c>
      <c r="AA1078">
        <v>6.0345683003597035</v>
      </c>
      <c r="AB1078">
        <v>0.36084890506562428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29.340834206727678</v>
      </c>
      <c r="AL1078">
        <f t="shared" si="66"/>
        <v>0.85659999999999992</v>
      </c>
      <c r="AM1078">
        <f t="shared" si="67"/>
        <v>1E-3</v>
      </c>
      <c r="AN1078">
        <f t="shared" si="69"/>
        <v>1.7599999999999998E-2</v>
      </c>
      <c r="AO1078">
        <f t="shared" si="68"/>
        <v>1.1208786501672141</v>
      </c>
    </row>
    <row r="1079" spans="1:41" x14ac:dyDescent="0.25">
      <c r="A1079" s="2">
        <v>1196</v>
      </c>
      <c r="B1079" t="s">
        <v>182</v>
      </c>
      <c r="C1079">
        <v>153.4524418911098</v>
      </c>
      <c r="D1079">
        <v>130.1329527285632</v>
      </c>
      <c r="E1079">
        <v>1.3144089953614011</v>
      </c>
      <c r="F1079">
        <v>6.0246357915767774E-2</v>
      </c>
      <c r="G1079">
        <v>0.77133599168396427</v>
      </c>
      <c r="H1079">
        <v>0.52898127897253655</v>
      </c>
      <c r="I1079">
        <v>6.7676742058712449</v>
      </c>
      <c r="J1079">
        <v>3.1492413452236814E-2</v>
      </c>
      <c r="K1079">
        <v>0.40483727785009971</v>
      </c>
      <c r="L1079">
        <v>0.30077536864821058</v>
      </c>
      <c r="M1079">
        <v>3.8457256643917876</v>
      </c>
      <c r="N1079">
        <v>0.92469031164655668</v>
      </c>
      <c r="O1079">
        <v>8.3979771640161127E-2</v>
      </c>
      <c r="P1079">
        <v>1.0780446772503292</v>
      </c>
      <c r="Q1079">
        <v>6.5148220673459765</v>
      </c>
      <c r="R1079">
        <v>0</v>
      </c>
      <c r="S1079">
        <v>0.48699139315245599</v>
      </c>
      <c r="T1079">
        <v>5.47694162870616E-3</v>
      </c>
      <c r="U1079">
        <v>4.6554003844001893E-2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0.15345244189110974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L1079">
        <f t="shared" si="66"/>
        <v>0.85659999999999958</v>
      </c>
      <c r="AM1079">
        <f t="shared" si="67"/>
        <v>9.9999999999999959E-4</v>
      </c>
      <c r="AN1079">
        <f t="shared" si="69"/>
        <v>9.9999999999999959E-4</v>
      </c>
      <c r="AO1079">
        <f t="shared" si="68"/>
        <v>0.15345244189110974</v>
      </c>
    </row>
    <row r="1080" spans="1:41" x14ac:dyDescent="0.25">
      <c r="A1080" s="2">
        <v>1197</v>
      </c>
      <c r="B1080" t="s">
        <v>182</v>
      </c>
      <c r="C1080">
        <v>32.298708237007155</v>
      </c>
      <c r="D1080">
        <v>27.390403509697016</v>
      </c>
      <c r="E1080">
        <v>0.27666996612331818</v>
      </c>
      <c r="F1080">
        <v>5.2282872275027638E-5</v>
      </c>
      <c r="G1080">
        <v>1.1377095845552734E-2</v>
      </c>
      <c r="H1080">
        <v>9.7280430008729054E-5</v>
      </c>
      <c r="I1080">
        <v>2.1165843248497844E-2</v>
      </c>
      <c r="J1080">
        <v>1.043235216920455E-4</v>
      </c>
      <c r="K1080">
        <v>2.2699579752888038E-2</v>
      </c>
      <c r="L1080">
        <v>3.6978116017572009E-4</v>
      </c>
      <c r="M1080">
        <v>8.0454080065080522E-2</v>
      </c>
      <c r="N1080">
        <v>2.0594868074586239E-2</v>
      </c>
      <c r="O1080">
        <v>7.4660537849620696E-5</v>
      </c>
      <c r="P1080">
        <v>1.624439685716136E-2</v>
      </c>
      <c r="Q1080">
        <v>4.1335370310506114</v>
      </c>
      <c r="R1080">
        <v>0</v>
      </c>
      <c r="S1080">
        <v>0.278969313562697</v>
      </c>
      <c r="T1080">
        <v>9.0405027346759974E-5</v>
      </c>
      <c r="U1080">
        <v>1.1066603406639293E-3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4.4697158839736538E-2</v>
      </c>
      <c r="AL1080">
        <f t="shared" si="66"/>
        <v>0.85660000000000014</v>
      </c>
      <c r="AM1080">
        <f t="shared" si="67"/>
        <v>0</v>
      </c>
      <c r="AN1080">
        <f t="shared" si="69"/>
        <v>0</v>
      </c>
      <c r="AO1080">
        <f t="shared" si="68"/>
        <v>0</v>
      </c>
    </row>
    <row r="1081" spans="1:41" x14ac:dyDescent="0.25">
      <c r="A1081" s="2">
        <v>1198</v>
      </c>
      <c r="B1081" t="s">
        <v>182</v>
      </c>
      <c r="C1081">
        <v>20.082824482460413</v>
      </c>
      <c r="D1081">
        <v>17.030918572605497</v>
      </c>
      <c r="E1081">
        <v>0.17202887907009135</v>
      </c>
      <c r="F1081">
        <v>0.19144306904226063</v>
      </c>
      <c r="G1081">
        <v>0.22714506524678479</v>
      </c>
      <c r="H1081">
        <v>0.33354455763314872</v>
      </c>
      <c r="I1081">
        <v>0.39574812676104909</v>
      </c>
      <c r="J1081">
        <v>2.7210985079571731E-2</v>
      </c>
      <c r="K1081">
        <v>3.2287024105237157E-2</v>
      </c>
      <c r="L1081">
        <v>0.19477970420156196</v>
      </c>
      <c r="M1081">
        <v>0.23110549160267224</v>
      </c>
      <c r="N1081">
        <v>8.5285846833391646E-2</v>
      </c>
      <c r="O1081">
        <v>0.12397920609235455</v>
      </c>
      <c r="P1081">
        <v>0.14710063848608484</v>
      </c>
      <c r="Q1081">
        <v>0.24019042403486837</v>
      </c>
      <c r="R1081">
        <v>0.28498505891514792</v>
      </c>
      <c r="S1081">
        <v>0</v>
      </c>
      <c r="T1081">
        <v>1.0517654596635495E-3</v>
      </c>
      <c r="U1081">
        <v>6.0451124820906921E-3</v>
      </c>
      <c r="V1081">
        <v>0</v>
      </c>
      <c r="W1081">
        <v>3.4318003012675E-2</v>
      </c>
      <c r="X1081">
        <v>1.1620625091468897E-3</v>
      </c>
      <c r="Y1081">
        <v>4.5172439176311315E-3</v>
      </c>
      <c r="Z1081">
        <v>0</v>
      </c>
      <c r="AA1081">
        <v>0.29905688339616782</v>
      </c>
      <c r="AB1081">
        <v>1.8920761973313521E-2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L1081">
        <f t="shared" si="66"/>
        <v>0.85659999999999992</v>
      </c>
      <c r="AM1081">
        <f t="shared" si="67"/>
        <v>9.999999999999998E-4</v>
      </c>
      <c r="AN1081">
        <f t="shared" si="69"/>
        <v>1.7600000000000001E-2</v>
      </c>
      <c r="AO1081">
        <f t="shared" si="68"/>
        <v>2.0082824482460411E-2</v>
      </c>
    </row>
    <row r="1082" spans="1:41" x14ac:dyDescent="0.25">
      <c r="A1082" s="2">
        <v>1199</v>
      </c>
      <c r="B1082" t="s">
        <v>182</v>
      </c>
      <c r="C1082">
        <v>4.3197002485547911</v>
      </c>
      <c r="D1082">
        <v>3.6632570724666853</v>
      </c>
      <c r="E1082">
        <v>3.6998160445347754E-2</v>
      </c>
      <c r="F1082">
        <v>2.4267920261289364E-2</v>
      </c>
      <c r="G1082">
        <v>2.8795850824662093E-2</v>
      </c>
      <c r="H1082">
        <v>4.2282988184474644E-2</v>
      </c>
      <c r="I1082">
        <v>5.0169068615512076E-2</v>
      </c>
      <c r="J1082">
        <v>3.4498514801557479E-3</v>
      </c>
      <c r="K1082">
        <v>4.091741949523808E-3</v>
      </c>
      <c r="L1082">
        <v>2.4691717910737904E-2</v>
      </c>
      <c r="M1082">
        <v>2.9296475823937573E-2</v>
      </c>
      <c r="N1082">
        <v>1.0810525974453573E-2</v>
      </c>
      <c r="O1082">
        <v>1.5717642303985459E-2</v>
      </c>
      <c r="P1082">
        <v>1.8647042547889469E-2</v>
      </c>
      <c r="Q1082">
        <v>0.12619346006780446</v>
      </c>
      <c r="R1082">
        <v>0.14972740295744927</v>
      </c>
      <c r="S1082">
        <v>0</v>
      </c>
      <c r="T1082">
        <v>1.3383044782921114E-4</v>
      </c>
      <c r="U1082">
        <v>7.6580754839664252E-4</v>
      </c>
      <c r="V1082">
        <v>0</v>
      </c>
      <c r="W1082">
        <v>1.6597646794101459E-2</v>
      </c>
      <c r="X1082">
        <v>4.1803550792465713E-3</v>
      </c>
      <c r="Y1082">
        <v>0</v>
      </c>
      <c r="Z1082">
        <v>0</v>
      </c>
      <c r="AA1082">
        <v>0</v>
      </c>
      <c r="AB1082">
        <v>1.3934516930821908E-4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6.9486341701999146E-2</v>
      </c>
      <c r="AL1082">
        <f t="shared" si="66"/>
        <v>0.85659999999999981</v>
      </c>
      <c r="AM1082">
        <f t="shared" si="67"/>
        <v>9.999999999999998E-4</v>
      </c>
      <c r="AN1082">
        <f t="shared" si="69"/>
        <v>4.84231447532833E-3</v>
      </c>
      <c r="AO1082">
        <f t="shared" si="68"/>
        <v>4.3197002485547906E-3</v>
      </c>
    </row>
    <row r="1083" spans="1:41" x14ac:dyDescent="0.25">
      <c r="A1083" s="2">
        <v>1200</v>
      </c>
      <c r="B1083" t="s">
        <v>182</v>
      </c>
      <c r="C1083">
        <v>2005.0935788514394</v>
      </c>
      <c r="D1083">
        <v>1700.3867419832391</v>
      </c>
      <c r="E1083">
        <v>17.17641766090383</v>
      </c>
      <c r="F1083">
        <v>14.799349465366396</v>
      </c>
      <c r="G1083">
        <v>17.559554736689293</v>
      </c>
      <c r="H1083">
        <v>25.784575755626662</v>
      </c>
      <c r="I1083">
        <v>30.593109974837198</v>
      </c>
      <c r="J1083">
        <v>2.1034893851693517</v>
      </c>
      <c r="K1083">
        <v>2.4959120125276231</v>
      </c>
      <c r="L1083">
        <v>15.057344200181912</v>
      </c>
      <c r="M1083">
        <v>17.865543820298043</v>
      </c>
      <c r="N1083">
        <v>6.5930035928316446</v>
      </c>
      <c r="O1083">
        <v>9.5842758507760877</v>
      </c>
      <c r="P1083">
        <v>11.371568625778467</v>
      </c>
      <c r="Q1083">
        <v>21.18422470631311</v>
      </c>
      <c r="R1083">
        <v>25.134752526259028</v>
      </c>
      <c r="S1083">
        <v>0</v>
      </c>
      <c r="T1083">
        <v>8.1438006151384204E-2</v>
      </c>
      <c r="U1083">
        <v>0.46734557130074356</v>
      </c>
      <c r="V1083">
        <v>0</v>
      </c>
      <c r="W1083">
        <v>0.21243405134799692</v>
      </c>
      <c r="X1083">
        <v>1.3780711882140476E-2</v>
      </c>
      <c r="Y1083">
        <v>1.0486082343670124</v>
      </c>
      <c r="Z1083">
        <v>0</v>
      </c>
      <c r="AA1083">
        <v>33.07211935758589</v>
      </c>
      <c r="AB1083">
        <v>1.9913128669692988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50.516675755037078</v>
      </c>
      <c r="AL1083">
        <f t="shared" si="66"/>
        <v>0.85659999999999992</v>
      </c>
      <c r="AM1083">
        <f t="shared" si="67"/>
        <v>1E-3</v>
      </c>
      <c r="AN1083">
        <f t="shared" si="69"/>
        <v>1.7599999999999998E-2</v>
      </c>
      <c r="AO1083">
        <f t="shared" si="68"/>
        <v>2.0050935788514392</v>
      </c>
    </row>
    <row r="1084" spans="1:41" x14ac:dyDescent="0.25">
      <c r="A1084" s="2">
        <v>1201</v>
      </c>
      <c r="B1084" t="s">
        <v>182</v>
      </c>
      <c r="C1084">
        <v>3920.9289334182713</v>
      </c>
      <c r="D1084">
        <v>3325.0817488467028</v>
      </c>
      <c r="E1084">
        <v>33.585975519388533</v>
      </c>
      <c r="F1084">
        <v>1.3317324085739903</v>
      </c>
      <c r="G1084">
        <v>17.045157329985724</v>
      </c>
      <c r="H1084">
        <v>11.68234042395952</v>
      </c>
      <c r="I1084">
        <v>149.51768834035812</v>
      </c>
      <c r="J1084">
        <v>0.69861370684200996</v>
      </c>
      <c r="K1084">
        <v>8.9438105808292594</v>
      </c>
      <c r="L1084">
        <v>6.6386245995200941</v>
      </c>
      <c r="M1084">
        <v>84.967393783584441</v>
      </c>
      <c r="N1084">
        <v>20.4347505873438</v>
      </c>
      <c r="O1084">
        <v>1.8607767781816598</v>
      </c>
      <c r="P1084">
        <v>23.815371323968709</v>
      </c>
      <c r="Q1084">
        <v>143.9200797527098</v>
      </c>
      <c r="R1084">
        <v>0</v>
      </c>
      <c r="S1084">
        <v>10.754591792697699</v>
      </c>
      <c r="T1084">
        <v>0.12082189407119399</v>
      </c>
      <c r="U1084">
        <v>1.0293785868793659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65.087420294743296</v>
      </c>
      <c r="AB1084">
        <v>3.9209289334182711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10.491727934513028</v>
      </c>
      <c r="AL1084">
        <f t="shared" si="66"/>
        <v>0.85660000000000014</v>
      </c>
      <c r="AM1084">
        <f t="shared" si="67"/>
        <v>1E-3</v>
      </c>
      <c r="AN1084">
        <f t="shared" si="69"/>
        <v>1.7599999999999998E-2</v>
      </c>
      <c r="AO1084">
        <f t="shared" si="68"/>
        <v>3.9209289334182711</v>
      </c>
    </row>
    <row r="1085" spans="1:41" x14ac:dyDescent="0.25">
      <c r="A1085" s="2">
        <v>1202</v>
      </c>
      <c r="B1085" t="s">
        <v>182</v>
      </c>
      <c r="C1085">
        <v>271.98889338090902</v>
      </c>
      <c r="D1085">
        <v>230.65599788668837</v>
      </c>
      <c r="E1085">
        <v>2.3296881833982153</v>
      </c>
      <c r="F1085">
        <v>1.9553331996962278</v>
      </c>
      <c r="G1085">
        <v>2.3203626647238234</v>
      </c>
      <c r="H1085">
        <v>3.4069426379269241</v>
      </c>
      <c r="I1085">
        <v>4.0425533201630923</v>
      </c>
      <c r="J1085">
        <v>0.27823929892228222</v>
      </c>
      <c r="K1085">
        <v>0.3297178252207022</v>
      </c>
      <c r="L1085">
        <v>1.9893685464402024</v>
      </c>
      <c r="M1085">
        <v>2.3607796044151015</v>
      </c>
      <c r="N1085">
        <v>0.87130600832245264</v>
      </c>
      <c r="O1085">
        <v>1.2665419238875728</v>
      </c>
      <c r="P1085">
        <v>1.5026624796187769</v>
      </c>
      <c r="Q1085">
        <v>2.7581427743549716</v>
      </c>
      <c r="R1085">
        <v>3.2729280373391707</v>
      </c>
      <c r="S1085">
        <v>0</v>
      </c>
      <c r="T1085">
        <v>1.0636059152566116E-2</v>
      </c>
      <c r="U1085">
        <v>6.1689143084883026E-2</v>
      </c>
      <c r="V1085">
        <v>0</v>
      </c>
      <c r="W1085">
        <v>1.7742103605230519</v>
      </c>
      <c r="X1085">
        <v>0.10632292853881038</v>
      </c>
      <c r="Y1085">
        <v>0.50372376146553122</v>
      </c>
      <c r="Z1085">
        <v>0</v>
      </c>
      <c r="AA1085">
        <v>2.740805269600036</v>
      </c>
      <c r="AB1085">
        <v>0.16566596484209853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7.2852755025840521</v>
      </c>
      <c r="AL1085">
        <f t="shared" si="66"/>
        <v>0.85659999999999969</v>
      </c>
      <c r="AM1085">
        <f t="shared" si="67"/>
        <v>9.9999999999999959E-4</v>
      </c>
      <c r="AN1085">
        <f t="shared" si="69"/>
        <v>1.7599999999999994E-2</v>
      </c>
      <c r="AO1085">
        <f t="shared" si="68"/>
        <v>0.27198889338090892</v>
      </c>
    </row>
    <row r="1086" spans="1:41" x14ac:dyDescent="0.25">
      <c r="A1086" s="2">
        <v>1203</v>
      </c>
      <c r="B1086" t="s">
        <v>182</v>
      </c>
      <c r="C1086">
        <v>8.4944185807114998</v>
      </c>
      <c r="D1086">
        <v>7.2035556383934924</v>
      </c>
      <c r="E1086">
        <v>7.2763317843979283E-2</v>
      </c>
      <c r="F1086">
        <v>1.0834639978020786E-2</v>
      </c>
      <c r="G1086">
        <v>1.2855377088580287E-2</v>
      </c>
      <c r="H1086">
        <v>1.8876882252841915E-2</v>
      </c>
      <c r="I1086">
        <v>2.2397420765499491E-2</v>
      </c>
      <c r="J1086">
        <v>1.5400730017425281E-3</v>
      </c>
      <c r="K1086">
        <v>1.8271722758933958E-3</v>
      </c>
      <c r="L1086">
        <v>1.1023440849137554E-2</v>
      </c>
      <c r="M1086">
        <v>1.3079470163111402E-2</v>
      </c>
      <c r="N1086">
        <v>4.8267744088922558E-3</v>
      </c>
      <c r="O1086">
        <v>7.0166101517227806E-3</v>
      </c>
      <c r="P1086">
        <v>8.325228148815516E-3</v>
      </c>
      <c r="Q1086">
        <v>2.4328169805970717E-2</v>
      </c>
      <c r="R1086">
        <v>2.8865274276985833E-2</v>
      </c>
      <c r="S1086">
        <v>0</v>
      </c>
      <c r="T1086">
        <v>5.9541697853802209E-5</v>
      </c>
      <c r="U1086">
        <v>3.4209410613842344E-4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1.0519014555028217</v>
      </c>
      <c r="AL1086">
        <f t="shared" si="66"/>
        <v>0.85660000000000014</v>
      </c>
      <c r="AM1086">
        <f t="shared" si="67"/>
        <v>0</v>
      </c>
      <c r="AN1086">
        <f t="shared" si="69"/>
        <v>0</v>
      </c>
      <c r="AO1086">
        <f t="shared" si="68"/>
        <v>0</v>
      </c>
    </row>
    <row r="1087" spans="1:41" x14ac:dyDescent="0.25">
      <c r="A1087" s="2">
        <v>1204</v>
      </c>
      <c r="B1087" t="s">
        <v>182</v>
      </c>
      <c r="C1087">
        <v>5737.9878566284406</v>
      </c>
      <c r="D1087">
        <v>4866.0087044464908</v>
      </c>
      <c r="E1087">
        <v>49.15169354143282</v>
      </c>
      <c r="F1087">
        <v>1.8025347179890412</v>
      </c>
      <c r="G1087">
        <v>23.070380959387037</v>
      </c>
      <c r="H1087">
        <v>15.81176394387411</v>
      </c>
      <c r="I1087">
        <v>202.36983619326637</v>
      </c>
      <c r="J1087">
        <v>0.94584206059062803</v>
      </c>
      <c r="K1087">
        <v>12.105196443869813</v>
      </c>
      <c r="L1087">
        <v>8.9854225202286351</v>
      </c>
      <c r="M1087">
        <v>115.00194833752209</v>
      </c>
      <c r="N1087">
        <v>27.658083900545787</v>
      </c>
      <c r="O1087">
        <v>2.5185373109463094</v>
      </c>
      <c r="P1087">
        <v>32.233848360448789</v>
      </c>
      <c r="Q1087">
        <v>256.68443820699872</v>
      </c>
      <c r="R1087">
        <v>0</v>
      </c>
      <c r="S1087">
        <v>19.181436641239504</v>
      </c>
      <c r="T1087">
        <v>0.16365338485644154</v>
      </c>
      <c r="U1087">
        <v>1.3930694584334211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95.250598420032134</v>
      </c>
      <c r="AB1087">
        <v>5.7379878566284415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1.9128799236612313</v>
      </c>
      <c r="AL1087">
        <f t="shared" si="66"/>
        <v>0.85660000000000025</v>
      </c>
      <c r="AM1087">
        <f t="shared" si="67"/>
        <v>1.0000000000000002E-3</v>
      </c>
      <c r="AN1087">
        <f t="shared" si="69"/>
        <v>1.7600000000000001E-2</v>
      </c>
      <c r="AO1087">
        <f t="shared" si="68"/>
        <v>5.7379878566284415</v>
      </c>
    </row>
    <row r="1088" spans="1:41" x14ac:dyDescent="0.25">
      <c r="A1088" s="2">
        <v>1205</v>
      </c>
      <c r="B1088" t="s">
        <v>182</v>
      </c>
      <c r="C1088">
        <v>0.25538653522236715</v>
      </c>
      <c r="D1088">
        <v>0.19688769546433174</v>
      </c>
      <c r="E1088">
        <v>2.187641060714797E-2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3.6622429150887453E-2</v>
      </c>
      <c r="AL1088">
        <f t="shared" si="66"/>
        <v>0.85660000000000014</v>
      </c>
      <c r="AM1088">
        <f t="shared" si="67"/>
        <v>0</v>
      </c>
      <c r="AN1088">
        <f t="shared" si="69"/>
        <v>0</v>
      </c>
      <c r="AO1088">
        <f t="shared" si="68"/>
        <v>0</v>
      </c>
    </row>
    <row r="1089" spans="1:41" x14ac:dyDescent="0.25">
      <c r="A1089" s="2">
        <v>1206</v>
      </c>
      <c r="B1089" t="s">
        <v>318</v>
      </c>
      <c r="C1089">
        <v>4.9177598045866118</v>
      </c>
      <c r="D1089">
        <v>3.7912977437480033</v>
      </c>
      <c r="E1089">
        <v>0.4212553048608893</v>
      </c>
      <c r="F1089">
        <v>6.1304400747939428E-2</v>
      </c>
      <c r="G1089">
        <v>7.2737348022309828E-2</v>
      </c>
      <c r="H1089">
        <v>0.10997859248661895</v>
      </c>
      <c r="I1089">
        <v>0.1304890259867052</v>
      </c>
      <c r="J1089">
        <v>1.2157218556314939E-2</v>
      </c>
      <c r="K1089">
        <v>1.4424468627645888E-2</v>
      </c>
      <c r="L1089">
        <v>5.4555213493279048E-2</v>
      </c>
      <c r="M1089">
        <v>6.4729506532950204E-2</v>
      </c>
      <c r="N1089">
        <v>3.502091838405387E-2</v>
      </c>
      <c r="O1089">
        <v>1.6532524459920001E-2</v>
      </c>
      <c r="P1089">
        <v>1.9615756406473464E-2</v>
      </c>
      <c r="Q1089">
        <v>5.0237768098305942E-2</v>
      </c>
      <c r="R1089">
        <v>5.9606833204874622E-2</v>
      </c>
      <c r="S1089">
        <v>0</v>
      </c>
      <c r="T1089">
        <v>2.3186722783802936E-3</v>
      </c>
      <c r="U1089">
        <v>1.4985086919483978E-3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L1089">
        <f t="shared" si="66"/>
        <v>0.85660000000000025</v>
      </c>
      <c r="AM1089">
        <f t="shared" si="67"/>
        <v>0</v>
      </c>
      <c r="AN1089">
        <f t="shared" si="69"/>
        <v>0</v>
      </c>
      <c r="AO1089">
        <f t="shared" si="68"/>
        <v>0</v>
      </c>
    </row>
    <row r="1090" spans="1:41" x14ac:dyDescent="0.25">
      <c r="A1090" s="2">
        <v>1207</v>
      </c>
      <c r="B1090" t="s">
        <v>318</v>
      </c>
      <c r="C1090">
        <v>10289.214052153433</v>
      </c>
      <c r="D1090">
        <v>8725.6035587512597</v>
      </c>
      <c r="E1090">
        <v>88.137198323369546</v>
      </c>
      <c r="F1090">
        <v>106.83940084092872</v>
      </c>
      <c r="G1090">
        <v>126.76442862255239</v>
      </c>
      <c r="H1090">
        <v>191.66730438553108</v>
      </c>
      <c r="I1090">
        <v>227.41224324376762</v>
      </c>
      <c r="J1090">
        <v>21.187204455985981</v>
      </c>
      <c r="K1090">
        <v>25.138531144791813</v>
      </c>
      <c r="L1090">
        <v>95.077182320295378</v>
      </c>
      <c r="M1090">
        <v>112.80853755833446</v>
      </c>
      <c r="N1090">
        <v>61.03339787890107</v>
      </c>
      <c r="O1090">
        <v>28.812389883658149</v>
      </c>
      <c r="P1090">
        <v>34.18573515070608</v>
      </c>
      <c r="Q1090">
        <v>102.62825918398795</v>
      </c>
      <c r="R1090">
        <v>121.76781551362004</v>
      </c>
      <c r="S1090">
        <v>0</v>
      </c>
      <c r="T1090">
        <v>4.040897843771786</v>
      </c>
      <c r="U1090">
        <v>2.6115455745322769</v>
      </c>
      <c r="V1090">
        <v>0</v>
      </c>
      <c r="W1090">
        <v>72.817160330198774</v>
      </c>
      <c r="X1090">
        <v>4.8776871164082012</v>
      </c>
      <c r="Y1090">
        <v>14.80588690298058</v>
      </c>
      <c r="Z1090">
        <v>0</v>
      </c>
      <c r="AA1090">
        <v>97.983792935548166</v>
      </c>
      <c r="AB1090">
        <v>5.41152693574523</v>
      </c>
      <c r="AC1090">
        <v>17.513406677813965</v>
      </c>
      <c r="AD1090">
        <v>0</v>
      </c>
      <c r="AE1090">
        <v>0</v>
      </c>
      <c r="AF1090">
        <v>0</v>
      </c>
      <c r="AG1090">
        <v>0</v>
      </c>
      <c r="AH1090">
        <v>8.8960578742414489E-2</v>
      </c>
      <c r="AL1090">
        <f t="shared" si="66"/>
        <v>0.85659999999999981</v>
      </c>
      <c r="AM1090">
        <f t="shared" si="67"/>
        <v>9.999999999999998E-4</v>
      </c>
      <c r="AN1090">
        <f t="shared" si="69"/>
        <v>1.7599999999999994E-2</v>
      </c>
      <c r="AO1090">
        <f t="shared" si="68"/>
        <v>10.289214052153431</v>
      </c>
    </row>
    <row r="1091" spans="1:41" x14ac:dyDescent="0.25">
      <c r="A1091" s="2">
        <v>1208</v>
      </c>
      <c r="B1091" t="s">
        <v>318</v>
      </c>
      <c r="C1091">
        <v>7650.0707948580466</v>
      </c>
      <c r="D1091">
        <v>6487.5207463287197</v>
      </c>
      <c r="E1091">
        <v>65.529896546684299</v>
      </c>
      <c r="F1091">
        <v>106.74937601308916</v>
      </c>
      <c r="G1091">
        <v>126.65754722708775</v>
      </c>
      <c r="H1091">
        <v>99.724992225582895</v>
      </c>
      <c r="I1091">
        <v>118.32312290779851</v>
      </c>
      <c r="J1091">
        <v>4.2098247946577638</v>
      </c>
      <c r="K1091">
        <v>4.9948775249660216</v>
      </c>
      <c r="L1091">
        <v>92.649835198559003</v>
      </c>
      <c r="M1091">
        <v>109.92865327456659</v>
      </c>
      <c r="N1091">
        <v>49.969153601789046</v>
      </c>
      <c r="O1091">
        <v>33.399847124613508</v>
      </c>
      <c r="P1091">
        <v>39.628811564686131</v>
      </c>
      <c r="Q1091">
        <v>70.882522072797485</v>
      </c>
      <c r="R1091">
        <v>84.101812423872005</v>
      </c>
      <c r="S1091">
        <v>0</v>
      </c>
      <c r="T1091">
        <v>1.273583846781833</v>
      </c>
      <c r="U1091">
        <v>2.0773320603430192</v>
      </c>
      <c r="V1091">
        <v>0</v>
      </c>
      <c r="W1091">
        <v>2.5011184135118287</v>
      </c>
      <c r="X1091">
        <v>9.4018060737530093E-2</v>
      </c>
      <c r="Y1091">
        <v>0.50157544887998406</v>
      </c>
      <c r="Z1091">
        <v>0</v>
      </c>
      <c r="AA1091">
        <v>124.49005678113176</v>
      </c>
      <c r="AB1091">
        <v>7.5560527341205175</v>
      </c>
      <c r="AC1091">
        <v>17.055124050941892</v>
      </c>
      <c r="AD1091">
        <v>0</v>
      </c>
      <c r="AE1091">
        <v>0</v>
      </c>
      <c r="AF1091">
        <v>0</v>
      </c>
      <c r="AG1091">
        <v>0</v>
      </c>
      <c r="AH1091">
        <v>0.25091463212965293</v>
      </c>
      <c r="AL1091">
        <f t="shared" ref="AL1091:AL1154" si="70">(D1091+E1091)/C1091</f>
        <v>0.85660000000000025</v>
      </c>
      <c r="AM1091">
        <f t="shared" ref="AM1091:AM1154" si="71">(SUM(X1091,AB1091,AE1091))/C1091</f>
        <v>1E-3</v>
      </c>
      <c r="AN1091">
        <f t="shared" si="69"/>
        <v>1.7600000000000001E-2</v>
      </c>
      <c r="AO1091">
        <f t="shared" ref="AO1091:AO1154" si="72">SUM(X1091,AB1091,AE1091)</f>
        <v>7.6500707948580473</v>
      </c>
    </row>
    <row r="1092" spans="1:41" x14ac:dyDescent="0.25">
      <c r="A1092" s="2">
        <v>1209</v>
      </c>
      <c r="B1092" t="s">
        <v>318</v>
      </c>
      <c r="C1092">
        <v>28.424908014405254</v>
      </c>
      <c r="D1092">
        <v>24.105282850319416</v>
      </c>
      <c r="E1092">
        <v>0.24349335482012988</v>
      </c>
      <c r="F1092">
        <v>0.32516228126958524</v>
      </c>
      <c r="G1092">
        <v>0.38580131334511797</v>
      </c>
      <c r="H1092">
        <v>0.58333172730749239</v>
      </c>
      <c r="I1092">
        <v>0.69212084849235722</v>
      </c>
      <c r="J1092">
        <v>6.4483919403929321E-2</v>
      </c>
      <c r="K1092">
        <v>7.6507512802528099E-2</v>
      </c>
      <c r="L1092">
        <v>0.28936385134282444</v>
      </c>
      <c r="M1092">
        <v>0.34332740046867422</v>
      </c>
      <c r="N1092">
        <v>0.18575341028778219</v>
      </c>
      <c r="O1092">
        <v>8.7688350603105619E-2</v>
      </c>
      <c r="P1092">
        <v>0.10404361192134541</v>
      </c>
      <c r="Q1092">
        <v>0.25576940156608907</v>
      </c>
      <c r="R1092">
        <v>0.30346772720031162</v>
      </c>
      <c r="S1092">
        <v>0</v>
      </c>
      <c r="T1092">
        <v>1.2298071115958821E-2</v>
      </c>
      <c r="U1092">
        <v>7.9471056252890717E-3</v>
      </c>
      <c r="V1092">
        <v>0</v>
      </c>
      <c r="W1092">
        <v>0.17773160949341241</v>
      </c>
      <c r="X1092">
        <v>1.2237163789252433E-2</v>
      </c>
      <c r="Y1092">
        <v>0</v>
      </c>
      <c r="Z1092">
        <v>0</v>
      </c>
      <c r="AA1092">
        <v>0.15290875900550563</v>
      </c>
      <c r="AB1092">
        <v>1.6187744225152824E-2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L1092">
        <f t="shared" si="70"/>
        <v>0.85660000000000025</v>
      </c>
      <c r="AM1092">
        <f t="shared" si="71"/>
        <v>1E-3</v>
      </c>
      <c r="AN1092">
        <f t="shared" si="69"/>
        <v>1.2632064678322098E-2</v>
      </c>
      <c r="AO1092">
        <f t="shared" si="72"/>
        <v>2.8424908014405257E-2</v>
      </c>
    </row>
    <row r="1093" spans="1:41" x14ac:dyDescent="0.25">
      <c r="A1093" s="2">
        <v>1210</v>
      </c>
      <c r="B1093" t="s">
        <v>318</v>
      </c>
      <c r="C1093">
        <v>23.669245818663903</v>
      </c>
      <c r="D1093">
        <v>20.072325713582497</v>
      </c>
      <c r="E1093">
        <v>0.20275025468499833</v>
      </c>
      <c r="F1093">
        <v>0.35766141744639207</v>
      </c>
      <c r="G1093">
        <v>0.4243634654171119</v>
      </c>
      <c r="H1093">
        <v>0.33412626364802067</v>
      </c>
      <c r="I1093">
        <v>0.39643913535304476</v>
      </c>
      <c r="J1093">
        <v>1.4104850379050227E-2</v>
      </c>
      <c r="K1093">
        <v>1.6735241290420477E-2</v>
      </c>
      <c r="L1093">
        <v>0.31042154312168979</v>
      </c>
      <c r="M1093">
        <v>0.3683134170364572</v>
      </c>
      <c r="N1093">
        <v>0.16742052496608256</v>
      </c>
      <c r="O1093">
        <v>0.11190555875153393</v>
      </c>
      <c r="P1093">
        <v>0.13277544583989506</v>
      </c>
      <c r="Q1093">
        <v>0.15162346413888375</v>
      </c>
      <c r="R1093">
        <v>0.1799004594468524</v>
      </c>
      <c r="S1093">
        <v>0</v>
      </c>
      <c r="T1093">
        <v>4.266964785278886E-3</v>
      </c>
      <c r="U1093">
        <v>6.9599489316001534E-3</v>
      </c>
      <c r="V1093">
        <v>0</v>
      </c>
      <c r="W1093">
        <v>0.18801608003678696</v>
      </c>
      <c r="X1093">
        <v>1.201091955046087E-2</v>
      </c>
      <c r="Y1093">
        <v>0</v>
      </c>
      <c r="Z1093">
        <v>0</v>
      </c>
      <c r="AA1093">
        <v>0.20489340055303373</v>
      </c>
      <c r="AB1093">
        <v>1.1658326268203024E-2</v>
      </c>
      <c r="AC1093">
        <v>5.7342343560426608E-4</v>
      </c>
      <c r="AD1093">
        <v>0</v>
      </c>
      <c r="AE1093">
        <v>0</v>
      </c>
      <c r="AF1093">
        <v>0</v>
      </c>
      <c r="AG1093">
        <v>0</v>
      </c>
      <c r="AH1093">
        <v>0</v>
      </c>
      <c r="AL1093">
        <f t="shared" si="70"/>
        <v>0.85659999999999981</v>
      </c>
      <c r="AM1093">
        <f t="shared" si="71"/>
        <v>9.9999999999999959E-4</v>
      </c>
      <c r="AN1093">
        <f t="shared" si="69"/>
        <v>1.7599999999999994E-2</v>
      </c>
      <c r="AO1093">
        <f t="shared" si="72"/>
        <v>2.3669245818663892E-2</v>
      </c>
    </row>
    <row r="1094" spans="1:41" x14ac:dyDescent="0.25">
      <c r="A1094" s="2">
        <v>1211</v>
      </c>
      <c r="B1094" t="s">
        <v>319</v>
      </c>
      <c r="C1094">
        <v>93.610881300745575</v>
      </c>
      <c r="D1094">
        <v>79.385211270094118</v>
      </c>
      <c r="E1094">
        <v>0.80186965212454608</v>
      </c>
      <c r="F1094">
        <v>0.97758749561591785</v>
      </c>
      <c r="G1094">
        <v>1.1599024054282656</v>
      </c>
      <c r="H1094">
        <v>1.7537680083100919</v>
      </c>
      <c r="I1094">
        <v>2.0808365886194768</v>
      </c>
      <c r="J1094">
        <v>0.1938644648202153</v>
      </c>
      <c r="K1094">
        <v>0.23001905229070671</v>
      </c>
      <c r="L1094">
        <v>0.86996192575096698</v>
      </c>
      <c r="M1094">
        <v>1.0322057700911125</v>
      </c>
      <c r="N1094">
        <v>0.55845928643854204</v>
      </c>
      <c r="O1094">
        <v>0.26363505695837569</v>
      </c>
      <c r="P1094">
        <v>0.31280165772863938</v>
      </c>
      <c r="Q1094">
        <v>0.7695145064634763</v>
      </c>
      <c r="R1094">
        <v>0.91302469380694018</v>
      </c>
      <c r="S1094">
        <v>0</v>
      </c>
      <c r="T1094">
        <v>3.6974589068991669E-2</v>
      </c>
      <c r="U1094">
        <v>2.3895892324985471E-2</v>
      </c>
      <c r="V1094">
        <v>0</v>
      </c>
      <c r="W1094">
        <v>0.23910017001448458</v>
      </c>
      <c r="X1094">
        <v>1.5123456059200645E-2</v>
      </c>
      <c r="Y1094">
        <v>0.59979747391709015</v>
      </c>
      <c r="Z1094">
        <v>0</v>
      </c>
      <c r="AA1094">
        <v>1.314840459577892</v>
      </c>
      <c r="AB1094">
        <v>7.8487425241544936E-2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L1094">
        <f t="shared" si="70"/>
        <v>0.85660000000000014</v>
      </c>
      <c r="AM1094">
        <f t="shared" si="71"/>
        <v>1E-3</v>
      </c>
      <c r="AN1094">
        <f t="shared" si="69"/>
        <v>1.7599999999999998E-2</v>
      </c>
      <c r="AO1094">
        <f t="shared" si="72"/>
        <v>9.3610881300745574E-2</v>
      </c>
    </row>
    <row r="1095" spans="1:41" x14ac:dyDescent="0.25">
      <c r="A1095" s="2">
        <v>1212</v>
      </c>
      <c r="B1095" t="s">
        <v>319</v>
      </c>
      <c r="C1095">
        <v>10.535580977989637</v>
      </c>
      <c r="D1095">
        <v>8.122300799171331</v>
      </c>
      <c r="E1095">
        <v>0.90247786657459239</v>
      </c>
      <c r="F1095">
        <v>0.14674934355201585</v>
      </c>
      <c r="G1095">
        <v>0.17411731724505489</v>
      </c>
      <c r="H1095">
        <v>0.13709281213221239</v>
      </c>
      <c r="I1095">
        <v>0.1626599527458909</v>
      </c>
      <c r="J1095">
        <v>5.7872151320307128E-3</v>
      </c>
      <c r="K1095">
        <v>6.8665343902534169E-3</v>
      </c>
      <c r="L1095">
        <v>0.12736668370021548</v>
      </c>
      <c r="M1095">
        <v>0.15111988465604895</v>
      </c>
      <c r="N1095">
        <v>6.8693057210052588E-2</v>
      </c>
      <c r="O1095">
        <v>4.5915120333015841E-2</v>
      </c>
      <c r="P1095">
        <v>5.4478071091076948E-2</v>
      </c>
      <c r="Q1095">
        <v>0.10972980008968179</v>
      </c>
      <c r="R1095">
        <v>0.13019383519523722</v>
      </c>
      <c r="S1095">
        <v>0</v>
      </c>
      <c r="T1095">
        <v>1.7507713101985499E-3</v>
      </c>
      <c r="U1095">
        <v>2.8556882481107953E-3</v>
      </c>
      <c r="V1095">
        <v>0</v>
      </c>
      <c r="W1095">
        <v>5.9951975118862674E-2</v>
      </c>
      <c r="X1095">
        <v>4.4105249867604701E-3</v>
      </c>
      <c r="Y1095">
        <v>0</v>
      </c>
      <c r="Z1095">
        <v>0</v>
      </c>
      <c r="AA1095">
        <v>0.11493866911576529</v>
      </c>
      <c r="AB1095">
        <v>6.1250559912291672E-3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L1095">
        <f t="shared" si="70"/>
        <v>0.85660000000000003</v>
      </c>
      <c r="AM1095">
        <f t="shared" si="71"/>
        <v>1E-3</v>
      </c>
      <c r="AN1095">
        <f t="shared" si="69"/>
        <v>1.7600000000000001E-2</v>
      </c>
      <c r="AO1095">
        <f t="shared" si="72"/>
        <v>1.0535580977989636E-2</v>
      </c>
    </row>
    <row r="1096" spans="1:41" x14ac:dyDescent="0.25">
      <c r="A1096" s="2">
        <v>1213</v>
      </c>
      <c r="B1096" t="s">
        <v>319</v>
      </c>
      <c r="C1096">
        <v>31.043330550755421</v>
      </c>
      <c r="D1096">
        <v>26.325801409130598</v>
      </c>
      <c r="E1096">
        <v>0.26591554064649137</v>
      </c>
      <c r="F1096">
        <v>0.46866048884107347</v>
      </c>
      <c r="G1096">
        <v>0.55606334814681913</v>
      </c>
      <c r="H1096">
        <v>0.43782156059323762</v>
      </c>
      <c r="I1096">
        <v>0.51947267127078778</v>
      </c>
      <c r="J1096">
        <v>1.8482180755158346E-2</v>
      </c>
      <c r="K1096">
        <v>2.1928950210830311E-2</v>
      </c>
      <c r="L1096">
        <v>0.40675990640443699</v>
      </c>
      <c r="M1096">
        <v>0.48261829439882931</v>
      </c>
      <c r="N1096">
        <v>0.21937909369637043</v>
      </c>
      <c r="O1096">
        <v>0.14663511292044579</v>
      </c>
      <c r="P1096">
        <v>0.1739818519100326</v>
      </c>
      <c r="Q1096">
        <v>0.20065741956099944</v>
      </c>
      <c r="R1096">
        <v>0.23807891489624949</v>
      </c>
      <c r="S1096">
        <v>0</v>
      </c>
      <c r="T1096">
        <v>5.5913298776441031E-3</v>
      </c>
      <c r="U1096">
        <v>9.11985980211737E-3</v>
      </c>
      <c r="V1096">
        <v>0</v>
      </c>
      <c r="W1096">
        <v>0.38276491406201413</v>
      </c>
      <c r="X1096">
        <v>2.5220526879498033E-2</v>
      </c>
      <c r="Y1096">
        <v>0</v>
      </c>
      <c r="Z1096">
        <v>0</v>
      </c>
      <c r="AA1096">
        <v>0.13255437308052584</v>
      </c>
      <c r="AB1096">
        <v>5.8228036712573809E-3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L1096">
        <f t="shared" si="70"/>
        <v>0.85659999999999992</v>
      </c>
      <c r="AM1096">
        <f t="shared" si="71"/>
        <v>9.999999999999998E-4</v>
      </c>
      <c r="AN1096">
        <f t="shared" si="69"/>
        <v>1.7600000000000001E-2</v>
      </c>
      <c r="AO1096">
        <f t="shared" si="72"/>
        <v>3.1043330550755414E-2</v>
      </c>
    </row>
    <row r="1097" spans="1:41" x14ac:dyDescent="0.25">
      <c r="A1097" s="2">
        <v>1214</v>
      </c>
      <c r="B1097" t="s">
        <v>319</v>
      </c>
      <c r="C1097">
        <v>11.431407654277207</v>
      </c>
      <c r="D1097">
        <v>9.6942477755772121</v>
      </c>
      <c r="E1097">
        <v>9.7896021076644316E-2</v>
      </c>
      <c r="F1097">
        <v>0.21091221931511286</v>
      </c>
      <c r="G1097">
        <v>0.250243021546594</v>
      </c>
      <c r="H1097">
        <v>0.19703475321111963</v>
      </c>
      <c r="I1097">
        <v>0.23377622177360341</v>
      </c>
      <c r="J1097">
        <v>8.3180226955480163E-3</v>
      </c>
      <c r="K1097">
        <v>9.8665459413427303E-3</v>
      </c>
      <c r="L1097">
        <v>0.18305572768655351</v>
      </c>
      <c r="M1097">
        <v>0.21719093883056936</v>
      </c>
      <c r="N1097">
        <v>9.8724692536574316E-2</v>
      </c>
      <c r="O1097">
        <v>6.5985698339567772E-2</v>
      </c>
      <c r="P1097">
        <v>7.8297729464157875E-2</v>
      </c>
      <c r="Q1097">
        <v>3.5120285284890432E-2</v>
      </c>
      <c r="R1097">
        <v>4.1670986231500694E-2</v>
      </c>
      <c r="S1097">
        <v>0</v>
      </c>
      <c r="T1097">
        <v>2.5131767117610049E-3</v>
      </c>
      <c r="U1097">
        <v>4.1040092466133908E-3</v>
      </c>
      <c r="V1097">
        <v>0</v>
      </c>
      <c r="W1097">
        <v>0</v>
      </c>
      <c r="X1097">
        <v>0</v>
      </c>
      <c r="Y1097">
        <v>2.4498288078423839E-3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L1097">
        <f t="shared" si="70"/>
        <v>0.85660000000000014</v>
      </c>
      <c r="AM1097">
        <f t="shared" si="71"/>
        <v>0</v>
      </c>
      <c r="AN1097">
        <f t="shared" si="69"/>
        <v>0</v>
      </c>
      <c r="AO1097">
        <f t="shared" si="72"/>
        <v>0</v>
      </c>
    </row>
    <row r="1098" spans="1:41" x14ac:dyDescent="0.25">
      <c r="A1098" s="2">
        <v>1215</v>
      </c>
      <c r="B1098" t="s">
        <v>319</v>
      </c>
      <c r="C1098">
        <v>2935.9288589680755</v>
      </c>
      <c r="D1098">
        <v>2489.7675536928709</v>
      </c>
      <c r="E1098">
        <v>25.149106899182108</v>
      </c>
      <c r="F1098">
        <v>32.044819738984565</v>
      </c>
      <c r="G1098">
        <v>38.021022511845786</v>
      </c>
      <c r="H1098">
        <v>57.487632563908335</v>
      </c>
      <c r="I1098">
        <v>68.208772080580104</v>
      </c>
      <c r="J1098">
        <v>6.3547730726789</v>
      </c>
      <c r="K1098">
        <v>7.5399121737596264</v>
      </c>
      <c r="L1098">
        <v>28.516924886921252</v>
      </c>
      <c r="M1098">
        <v>33.835169634257888</v>
      </c>
      <c r="N1098">
        <v>18.306020229363412</v>
      </c>
      <c r="O1098">
        <v>8.6418290705863701</v>
      </c>
      <c r="P1098">
        <v>10.253480569215089</v>
      </c>
      <c r="Q1098">
        <v>26.266261432045511</v>
      </c>
      <c r="R1098">
        <v>31.164762042352191</v>
      </c>
      <c r="S1098">
        <v>0</v>
      </c>
      <c r="T1098">
        <v>1.2120045785366527</v>
      </c>
      <c r="U1098">
        <v>0.78329255422003963</v>
      </c>
      <c r="V1098">
        <v>0</v>
      </c>
      <c r="W1098">
        <v>20.777680526219843</v>
      </c>
      <c r="X1098">
        <v>1.3918013851682345</v>
      </c>
      <c r="Y1098">
        <v>0.70317331892816726</v>
      </c>
      <c r="Z1098">
        <v>0</v>
      </c>
      <c r="AA1098">
        <v>27.958738532650209</v>
      </c>
      <c r="AB1098">
        <v>1.5441274737998407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L1098">
        <f t="shared" si="70"/>
        <v>0.85659999999999992</v>
      </c>
      <c r="AM1098">
        <f t="shared" si="71"/>
        <v>9.999999999999998E-4</v>
      </c>
      <c r="AN1098">
        <f t="shared" si="69"/>
        <v>1.7599999999999998E-2</v>
      </c>
      <c r="AO1098">
        <f t="shared" si="72"/>
        <v>2.935928858968075</v>
      </c>
    </row>
    <row r="1099" spans="1:41" x14ac:dyDescent="0.25">
      <c r="A1099" s="2">
        <v>1216</v>
      </c>
      <c r="B1099" t="s">
        <v>319</v>
      </c>
      <c r="C1099">
        <v>9667.6957352066147</v>
      </c>
      <c r="D1099">
        <v>8198.5354558421968</v>
      </c>
      <c r="E1099">
        <v>82.81271093579025</v>
      </c>
      <c r="F1099">
        <v>127.962051399949</v>
      </c>
      <c r="G1099">
        <v>151.82626984608126</v>
      </c>
      <c r="H1099">
        <v>119.54181895606446</v>
      </c>
      <c r="I1099">
        <v>141.8356724958625</v>
      </c>
      <c r="J1099">
        <v>5.0463790691640549</v>
      </c>
      <c r="K1099">
        <v>5.9874333551868411</v>
      </c>
      <c r="L1099">
        <v>111.06072388115055</v>
      </c>
      <c r="M1099">
        <v>131.77309794225366</v>
      </c>
      <c r="N1099">
        <v>59.89876138311152</v>
      </c>
      <c r="O1099">
        <v>40.036889339626526</v>
      </c>
      <c r="P1099">
        <v>47.503640880649996</v>
      </c>
      <c r="Q1099">
        <v>122.37029797728496</v>
      </c>
      <c r="R1099">
        <v>145.19184060873772</v>
      </c>
      <c r="S1099">
        <v>0</v>
      </c>
      <c r="T1099">
        <v>1.5266637403487862</v>
      </c>
      <c r="U1099">
        <v>2.4901285778736697</v>
      </c>
      <c r="V1099">
        <v>0</v>
      </c>
      <c r="W1099">
        <v>3.1607618371071204</v>
      </c>
      <c r="X1099">
        <v>0.11881432593219314</v>
      </c>
      <c r="Y1099">
        <v>2.1114459971241373</v>
      </c>
      <c r="Z1099">
        <v>0</v>
      </c>
      <c r="AA1099">
        <v>157.3229873673227</v>
      </c>
      <c r="AB1099">
        <v>9.5488814092744221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3.3008038522236285E-2</v>
      </c>
      <c r="AL1099">
        <f t="shared" si="70"/>
        <v>0.85660000000000014</v>
      </c>
      <c r="AM1099">
        <f t="shared" si="71"/>
        <v>1E-3</v>
      </c>
      <c r="AN1099">
        <f t="shared" si="69"/>
        <v>1.7600000000000001E-2</v>
      </c>
      <c r="AO1099">
        <f t="shared" si="72"/>
        <v>9.6676957352066157</v>
      </c>
    </row>
    <row r="1100" spans="1:41" x14ac:dyDescent="0.25">
      <c r="A1100" s="2">
        <v>1217</v>
      </c>
      <c r="B1100" t="s">
        <v>319</v>
      </c>
      <c r="C1100">
        <v>12.276386545611981</v>
      </c>
      <c r="D1100">
        <v>10.410793449745645</v>
      </c>
      <c r="E1100">
        <v>0.10515926522557956</v>
      </c>
      <c r="F1100">
        <v>0.20243443975844816</v>
      </c>
      <c r="G1100">
        <v>0.24018744037031223</v>
      </c>
      <c r="H1100">
        <v>0.18911366921568662</v>
      </c>
      <c r="I1100">
        <v>0.22438241965404584</v>
      </c>
      <c r="J1100">
        <v>7.9832694975765298E-3</v>
      </c>
      <c r="K1100">
        <v>9.4720566144277929E-3</v>
      </c>
      <c r="L1100">
        <v>0.17569692481636201</v>
      </c>
      <c r="M1100">
        <v>0.20846341426936321</v>
      </c>
      <c r="N1100">
        <v>9.4759117205182028E-2</v>
      </c>
      <c r="O1100">
        <v>6.3337944734053658E-2</v>
      </c>
      <c r="P1100">
        <v>7.5150188645399463E-2</v>
      </c>
      <c r="Q1100">
        <v>0.12014529196598862</v>
      </c>
      <c r="R1100">
        <v>0.14255177025410434</v>
      </c>
      <c r="S1100">
        <v>0</v>
      </c>
      <c r="T1100">
        <v>2.4150791325050474E-3</v>
      </c>
      <c r="U1100">
        <v>3.9392936838848836E-3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4.015108234181717E-4</v>
      </c>
      <c r="AD1100">
        <v>0</v>
      </c>
      <c r="AE1100">
        <v>0</v>
      </c>
      <c r="AF1100">
        <v>0</v>
      </c>
      <c r="AG1100">
        <v>0</v>
      </c>
      <c r="AH1100">
        <v>0</v>
      </c>
      <c r="AL1100">
        <f t="shared" si="70"/>
        <v>0.85660000000000014</v>
      </c>
      <c r="AM1100">
        <f t="shared" si="71"/>
        <v>0</v>
      </c>
      <c r="AN1100">
        <f t="shared" si="69"/>
        <v>0</v>
      </c>
      <c r="AO1100">
        <f t="shared" si="72"/>
        <v>0</v>
      </c>
    </row>
    <row r="1101" spans="1:41" x14ac:dyDescent="0.25">
      <c r="A1101" s="2">
        <v>1218</v>
      </c>
      <c r="B1101" t="s">
        <v>177</v>
      </c>
      <c r="C1101">
        <v>10613.614249793851</v>
      </c>
      <c r="D1101">
        <v>9000.7059620406053</v>
      </c>
      <c r="E1101">
        <v>90.916004332807006</v>
      </c>
      <c r="F1101">
        <v>0.20196004623762956</v>
      </c>
      <c r="G1101">
        <v>43.94502086263762</v>
      </c>
      <c r="H1101">
        <v>0.37576708118504248</v>
      </c>
      <c r="I1101">
        <v>81.754878199461672</v>
      </c>
      <c r="J1101">
        <v>0.40307718744087845</v>
      </c>
      <c r="K1101">
        <v>87.678978304666288</v>
      </c>
      <c r="L1101">
        <v>1.4282183071128571</v>
      </c>
      <c r="M1101">
        <v>310.76087942744277</v>
      </c>
      <c r="N1101">
        <v>79.549332886500963</v>
      </c>
      <c r="O1101">
        <v>0.28844210276509535</v>
      </c>
      <c r="P1101">
        <v>62.745343330472927</v>
      </c>
      <c r="Q1101">
        <v>447.19131944106192</v>
      </c>
      <c r="R1101">
        <v>0</v>
      </c>
      <c r="S1101">
        <v>30.180664541109518</v>
      </c>
      <c r="T1101">
        <v>0.34913128209861061</v>
      </c>
      <c r="U1101">
        <v>4.2745400103517008</v>
      </c>
      <c r="V1101">
        <v>0</v>
      </c>
      <c r="W1101">
        <v>176.18599654657794</v>
      </c>
      <c r="X1101">
        <v>10.613614249793851</v>
      </c>
      <c r="Y1101">
        <v>180.83121028550326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3.2339093280175932</v>
      </c>
      <c r="AL1101">
        <f t="shared" si="70"/>
        <v>0.85659999999999992</v>
      </c>
      <c r="AM1101">
        <f t="shared" si="71"/>
        <v>1E-3</v>
      </c>
      <c r="AN1101">
        <f t="shared" si="69"/>
        <v>1.7600000000000001E-2</v>
      </c>
      <c r="AO1101">
        <f t="shared" si="72"/>
        <v>10.613614249793851</v>
      </c>
    </row>
    <row r="1102" spans="1:41" x14ac:dyDescent="0.25">
      <c r="A1102" s="2">
        <v>1219</v>
      </c>
      <c r="B1102" t="s">
        <v>177</v>
      </c>
      <c r="C1102">
        <v>9.0931117561784518</v>
      </c>
      <c r="D1102">
        <v>7.0102435773082172</v>
      </c>
      <c r="E1102">
        <v>0.77891595303424643</v>
      </c>
      <c r="F1102">
        <v>1.2112914925871441E-4</v>
      </c>
      <c r="G1102">
        <v>2.6358018769048454E-2</v>
      </c>
      <c r="H1102">
        <v>2.2530924838668436E-4</v>
      </c>
      <c r="I1102">
        <v>4.9036515970664663E-2</v>
      </c>
      <c r="J1102">
        <v>2.4158033235403432E-4</v>
      </c>
      <c r="K1102">
        <v>5.258971068516341E-2</v>
      </c>
      <c r="L1102">
        <v>8.567175077606276E-4</v>
      </c>
      <c r="M1102">
        <v>0.18639357659926137</v>
      </c>
      <c r="N1102">
        <v>4.7713584556816353E-2</v>
      </c>
      <c r="O1102">
        <v>1.7288021687093816E-4</v>
      </c>
      <c r="P1102">
        <v>3.7634554787882843E-2</v>
      </c>
      <c r="Q1102">
        <v>0.69302444479071446</v>
      </c>
      <c r="R1102">
        <v>0</v>
      </c>
      <c r="S1102">
        <v>4.677212121836815E-2</v>
      </c>
      <c r="T1102">
        <v>2.0949014562805096E-4</v>
      </c>
      <c r="U1102">
        <v>2.5638249490706451E-3</v>
      </c>
      <c r="V1102">
        <v>0</v>
      </c>
      <c r="W1102">
        <v>0.15094565515256234</v>
      </c>
      <c r="X1102">
        <v>9.0931117561784541E-3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L1102">
        <f t="shared" si="70"/>
        <v>0.85660000000000025</v>
      </c>
      <c r="AM1102">
        <f t="shared" si="71"/>
        <v>1.0000000000000002E-3</v>
      </c>
      <c r="AN1102">
        <f t="shared" si="69"/>
        <v>1.7600000000000005E-2</v>
      </c>
      <c r="AO1102">
        <f t="shared" si="72"/>
        <v>9.0931117561784541E-3</v>
      </c>
    </row>
    <row r="1103" spans="1:41" x14ac:dyDescent="0.25">
      <c r="A1103" s="2">
        <v>1220</v>
      </c>
      <c r="B1103" t="s">
        <v>177</v>
      </c>
      <c r="C1103">
        <v>41.132786609903043</v>
      </c>
      <c r="D1103">
        <v>34.882001559807541</v>
      </c>
      <c r="E1103">
        <v>0.35234345023540103</v>
      </c>
      <c r="F1103">
        <v>1.5106073144708842E-3</v>
      </c>
      <c r="G1103">
        <v>0.32865576892632314</v>
      </c>
      <c r="H1103">
        <v>2.8101594342545477E-3</v>
      </c>
      <c r="I1103">
        <v>0.61142859946806805</v>
      </c>
      <c r="J1103">
        <v>3.0133978712088864E-3</v>
      </c>
      <c r="K1103">
        <v>0.65573452635118223</v>
      </c>
      <c r="L1103">
        <v>1.068173296364535E-2</v>
      </c>
      <c r="M1103">
        <v>2.3241191857669086</v>
      </c>
      <c r="N1103">
        <v>0.59493401829091686</v>
      </c>
      <c r="O1103">
        <v>2.1564749954962746E-3</v>
      </c>
      <c r="P1103">
        <v>0.46926048888176874</v>
      </c>
      <c r="Q1103">
        <v>0.12704554698587062</v>
      </c>
      <c r="R1103">
        <v>0</v>
      </c>
      <c r="S1103">
        <v>8.5742341048836435E-3</v>
      </c>
      <c r="T1103">
        <v>2.6108296204433836E-3</v>
      </c>
      <c r="U1103">
        <v>3.1968984550361186E-2</v>
      </c>
      <c r="V1103">
        <v>0</v>
      </c>
      <c r="W1103">
        <v>0.68280425772439035</v>
      </c>
      <c r="X1103">
        <v>4.1132786609903035E-2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L1103">
        <f t="shared" si="70"/>
        <v>0.85659999999999992</v>
      </c>
      <c r="AM1103">
        <f t="shared" si="71"/>
        <v>9.999999999999998E-4</v>
      </c>
      <c r="AN1103">
        <f t="shared" si="69"/>
        <v>1.7599999999999998E-2</v>
      </c>
      <c r="AO1103">
        <f t="shared" si="72"/>
        <v>4.1132786609903035E-2</v>
      </c>
    </row>
    <row r="1104" spans="1:41" x14ac:dyDescent="0.25">
      <c r="A1104" s="2">
        <v>1221</v>
      </c>
      <c r="B1104" t="s">
        <v>177</v>
      </c>
      <c r="C1104">
        <v>36.364101809690212</v>
      </c>
      <c r="D1104">
        <v>30.84543370520106</v>
      </c>
      <c r="E1104">
        <v>0.31156916309231236</v>
      </c>
      <c r="F1104">
        <v>6.8131800370153765E-4</v>
      </c>
      <c r="G1104">
        <v>0.14825926526449529</v>
      </c>
      <c r="H1104">
        <v>1.2676983013504377E-3</v>
      </c>
      <c r="I1104">
        <v>0.27582015756265366</v>
      </c>
      <c r="J1104">
        <v>1.3594795091678225E-3</v>
      </c>
      <c r="K1104">
        <v>0.29580686158071923</v>
      </c>
      <c r="L1104">
        <v>4.8187590102561377E-3</v>
      </c>
      <c r="M1104">
        <v>1.0484277323410574</v>
      </c>
      <c r="N1104">
        <v>0.26837956279949265</v>
      </c>
      <c r="O1104">
        <v>9.7292987912760555E-4</v>
      </c>
      <c r="P1104">
        <v>0.21168691689004696</v>
      </c>
      <c r="Q1104">
        <v>1.973102343491461</v>
      </c>
      <c r="R1104">
        <v>0</v>
      </c>
      <c r="S1104">
        <v>0.13316319709197297</v>
      </c>
      <c r="T1104">
        <v>1.1781023129805637E-3</v>
      </c>
      <c r="U1104">
        <v>1.4421312014201378E-2</v>
      </c>
      <c r="V1104">
        <v>0</v>
      </c>
      <c r="W1104">
        <v>0.44802535652186687</v>
      </c>
      <c r="X1104">
        <v>2.7601850053188191E-2</v>
      </c>
      <c r="Y1104">
        <v>0</v>
      </c>
      <c r="Z1104">
        <v>0</v>
      </c>
      <c r="AA1104">
        <v>4.4358945081310192E-6</v>
      </c>
      <c r="AB1104">
        <v>0</v>
      </c>
      <c r="AC1104">
        <v>0</v>
      </c>
      <c r="AD1104">
        <v>0.15575989660261866</v>
      </c>
      <c r="AE1104">
        <v>8.771022779281306E-3</v>
      </c>
      <c r="AF1104">
        <v>0.19636176627197868</v>
      </c>
      <c r="AG1104">
        <v>0</v>
      </c>
      <c r="AH1104">
        <v>0</v>
      </c>
      <c r="AL1104">
        <f t="shared" si="70"/>
        <v>0.85680661195351548</v>
      </c>
      <c r="AM1104">
        <f t="shared" si="71"/>
        <v>1.0002412000391261E-3</v>
      </c>
      <c r="AN1104">
        <f t="shared" si="69"/>
        <v>1.760424512068862E-2</v>
      </c>
      <c r="AO1104">
        <f t="shared" si="72"/>
        <v>3.6372872832469497E-2</v>
      </c>
    </row>
    <row r="1105" spans="1:41" x14ac:dyDescent="0.25">
      <c r="A1105" s="2">
        <v>1222</v>
      </c>
      <c r="B1105" t="s">
        <v>74</v>
      </c>
      <c r="C1105">
        <v>0.2268092095291751</v>
      </c>
      <c r="D1105">
        <v>0.17485629199442226</v>
      </c>
      <c r="E1105">
        <v>1.9428476888269139E-2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3.2524440646483715E-2</v>
      </c>
      <c r="AL1105">
        <f t="shared" si="70"/>
        <v>0.85660000000000014</v>
      </c>
      <c r="AM1105">
        <f t="shared" si="71"/>
        <v>0</v>
      </c>
      <c r="AN1105">
        <f t="shared" si="69"/>
        <v>0</v>
      </c>
      <c r="AO1105">
        <f t="shared" si="72"/>
        <v>0</v>
      </c>
    </row>
    <row r="1106" spans="1:41" x14ac:dyDescent="0.25">
      <c r="A1106" s="2">
        <v>1223</v>
      </c>
      <c r="B1106" t="s">
        <v>74</v>
      </c>
      <c r="C1106">
        <v>69.851039698535857</v>
      </c>
      <c r="D1106">
        <v>59.236052180124979</v>
      </c>
      <c r="E1106">
        <v>0.59834842564083801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7.8605200951566321</v>
      </c>
      <c r="R1106">
        <v>0</v>
      </c>
      <c r="S1106">
        <v>0.79018255315110886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1.1595272589956953</v>
      </c>
      <c r="AB1106">
        <v>6.9851039698535858E-2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0.13655814576807052</v>
      </c>
      <c r="AL1106">
        <f t="shared" si="70"/>
        <v>0.85660000000000003</v>
      </c>
      <c r="AM1106">
        <f t="shared" si="71"/>
        <v>1E-3</v>
      </c>
      <c r="AN1106">
        <f t="shared" si="69"/>
        <v>1.7600000000000001E-2</v>
      </c>
      <c r="AO1106">
        <f t="shared" si="72"/>
        <v>6.9851039698535858E-2</v>
      </c>
    </row>
    <row r="1107" spans="1:41" x14ac:dyDescent="0.25">
      <c r="A1107" s="2">
        <v>1224</v>
      </c>
      <c r="B1107" t="s">
        <v>74</v>
      </c>
      <c r="C1107">
        <v>2.3639371733302723E-2</v>
      </c>
      <c r="D1107">
        <v>1.8224537244072404E-2</v>
      </c>
      <c r="E1107">
        <v>2.0249485826747114E-3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5.3793684183216597E-4</v>
      </c>
      <c r="R1107">
        <v>6.3825925107509221E-4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2.2136898136483523E-3</v>
      </c>
      <c r="AL1107">
        <f t="shared" si="70"/>
        <v>0.85660000000000014</v>
      </c>
      <c r="AM1107">
        <f t="shared" si="71"/>
        <v>0</v>
      </c>
      <c r="AN1107">
        <f t="shared" si="69"/>
        <v>0</v>
      </c>
      <c r="AO1107">
        <f t="shared" si="72"/>
        <v>0</v>
      </c>
    </row>
    <row r="1108" spans="1:41" x14ac:dyDescent="0.25">
      <c r="A1108" s="2">
        <v>1225</v>
      </c>
      <c r="B1108" t="s">
        <v>74</v>
      </c>
      <c r="C1108">
        <v>6.9113472387689487</v>
      </c>
      <c r="D1108">
        <v>5.8715175523400651</v>
      </c>
      <c r="E1108">
        <v>5.9308222697832924E-2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0.7811740506241871</v>
      </c>
      <c r="R1108">
        <v>0</v>
      </c>
      <c r="S1108">
        <v>7.7707701704529897E-2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0.11472836416356455</v>
      </c>
      <c r="AB1108">
        <v>6.911347238768949E-3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L1108">
        <f t="shared" si="70"/>
        <v>0.85812875118893595</v>
      </c>
      <c r="AM1108">
        <f t="shared" si="71"/>
        <v>1E-3</v>
      </c>
      <c r="AN1108">
        <f t="shared" si="69"/>
        <v>1.7600000000000001E-2</v>
      </c>
      <c r="AO1108">
        <f t="shared" si="72"/>
        <v>6.911347238768949E-3</v>
      </c>
    </row>
    <row r="1109" spans="1:41" x14ac:dyDescent="0.25">
      <c r="A1109" s="2">
        <v>1226</v>
      </c>
      <c r="B1109" t="s">
        <v>74</v>
      </c>
      <c r="C1109">
        <v>115.88787336429246</v>
      </c>
      <c r="D1109">
        <v>98.276853538010016</v>
      </c>
      <c r="E1109">
        <v>0.99269878584290638</v>
      </c>
      <c r="F1109">
        <v>0.17695186032434465</v>
      </c>
      <c r="G1109">
        <v>0.36592379418870108</v>
      </c>
      <c r="H1109">
        <v>8.5926779578598081E-2</v>
      </c>
      <c r="I1109">
        <v>0.17769613732372619</v>
      </c>
      <c r="J1109">
        <v>0.14625043409985639</v>
      </c>
      <c r="K1109">
        <v>0.30251137523446942</v>
      </c>
      <c r="L1109">
        <v>2.8686295876524266</v>
      </c>
      <c r="M1109">
        <v>5.9324086789703907</v>
      </c>
      <c r="N1109">
        <v>1.9865125624131328</v>
      </c>
      <c r="O1109">
        <v>0.32323949711001509</v>
      </c>
      <c r="P1109">
        <v>0.6685096380583434</v>
      </c>
      <c r="Q1109">
        <v>1.6365015718905507</v>
      </c>
      <c r="R1109">
        <v>0</v>
      </c>
      <c r="S1109">
        <v>0.16451160047236907</v>
      </c>
      <c r="T1109">
        <v>3.2748187972787487E-3</v>
      </c>
      <c r="U1109">
        <v>0.13318836903932513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1.5303964619217219</v>
      </c>
      <c r="AB1109">
        <v>0.11588787336429246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L1109">
        <f t="shared" si="70"/>
        <v>0.85660000000000003</v>
      </c>
      <c r="AM1109">
        <f t="shared" si="71"/>
        <v>1E-3</v>
      </c>
      <c r="AN1109">
        <f t="shared" si="69"/>
        <v>1.4205837828354436E-2</v>
      </c>
      <c r="AO1109">
        <f t="shared" si="72"/>
        <v>0.11588787336429246</v>
      </c>
    </row>
    <row r="1110" spans="1:41" x14ac:dyDescent="0.25">
      <c r="A1110" s="2">
        <v>1227</v>
      </c>
      <c r="B1110" t="s">
        <v>74</v>
      </c>
      <c r="C1110">
        <v>218.31296649106966</v>
      </c>
      <c r="D1110">
        <v>185.15805582406674</v>
      </c>
      <c r="E1110">
        <v>1.8702808213905024</v>
      </c>
      <c r="F1110">
        <v>3.7563403962885163E-2</v>
      </c>
      <c r="G1110">
        <v>7.7682720675024672E-2</v>
      </c>
      <c r="H1110">
        <v>1.8243025327999395E-2</v>
      </c>
      <c r="I1110">
        <v>3.7726247154236343E-2</v>
      </c>
      <c r="J1110">
        <v>3.1053263553145659E-2</v>
      </c>
      <c r="K1110">
        <v>6.4219933209942487E-2</v>
      </c>
      <c r="L1110">
        <v>0.60900081384925142</v>
      </c>
      <c r="M1110">
        <v>1.2594448959833773</v>
      </c>
      <c r="N1110">
        <v>0.42173601725558868</v>
      </c>
      <c r="O1110">
        <v>6.8626108812644623E-2</v>
      </c>
      <c r="P1110">
        <v>0.14192271295272593</v>
      </c>
      <c r="Q1110">
        <v>12.872880583817633</v>
      </c>
      <c r="R1110">
        <v>0</v>
      </c>
      <c r="S1110">
        <v>1.2940533905436176</v>
      </c>
      <c r="T1110">
        <v>6.9738863736792652E-4</v>
      </c>
      <c r="U1110">
        <v>2.8279049287548864E-2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3.2136098861303273</v>
      </c>
      <c r="AB1110">
        <v>0.19329767387162367</v>
      </c>
      <c r="AC1110">
        <v>10.438940039022855</v>
      </c>
      <c r="AD1110">
        <v>0.41080102714843797</v>
      </c>
      <c r="AE1110">
        <v>2.5040332952398329E-2</v>
      </c>
      <c r="AF1110">
        <v>6.4851664416118698E-2</v>
      </c>
      <c r="AG1110">
        <v>0</v>
      </c>
      <c r="AH1110">
        <v>0</v>
      </c>
      <c r="AL1110">
        <f t="shared" si="70"/>
        <v>0.85669825137531563</v>
      </c>
      <c r="AM1110">
        <f t="shared" si="71"/>
        <v>1.0001146992473914E-3</v>
      </c>
      <c r="AN1110">
        <f t="shared" si="69"/>
        <v>1.760201870675409E-2</v>
      </c>
      <c r="AO1110">
        <f t="shared" si="72"/>
        <v>0.21833800682402199</v>
      </c>
    </row>
    <row r="1111" spans="1:41" x14ac:dyDescent="0.25">
      <c r="A1111" s="2">
        <v>1228</v>
      </c>
      <c r="B1111" t="s">
        <v>74</v>
      </c>
      <c r="C1111">
        <v>574.86115188092322</v>
      </c>
      <c r="D1111">
        <v>487.50161965807217</v>
      </c>
      <c r="E1111">
        <v>4.924443043126713</v>
      </c>
      <c r="F1111">
        <v>7.6431641934314745E-2</v>
      </c>
      <c r="G1111">
        <v>0.15814381753503157</v>
      </c>
      <c r="H1111">
        <v>3.7127050050263406E-2</v>
      </c>
      <c r="I1111">
        <v>7.6812711374158196E-2</v>
      </c>
      <c r="J1111">
        <v>6.3257521570163511E-2</v>
      </c>
      <c r="K1111">
        <v>0.13070681786630317</v>
      </c>
      <c r="L1111">
        <v>1.2397278192320453</v>
      </c>
      <c r="M1111">
        <v>2.5638352457052203</v>
      </c>
      <c r="N1111">
        <v>0.85849500947588575</v>
      </c>
      <c r="O1111">
        <v>0.13968916894832736</v>
      </c>
      <c r="P1111">
        <v>0.2889050847804393</v>
      </c>
      <c r="Q1111">
        <v>59.056964031910262</v>
      </c>
      <c r="R1111">
        <v>0</v>
      </c>
      <c r="S1111">
        <v>5.9367888753410085</v>
      </c>
      <c r="T1111">
        <v>1.4154008309998755E-3</v>
      </c>
      <c r="U1111">
        <v>5.7541485416360345E-2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9.5426951212233266</v>
      </c>
      <c r="AB1111">
        <v>0.57486115188092335</v>
      </c>
      <c r="AC1111">
        <v>1.631691224649364</v>
      </c>
      <c r="AD1111">
        <v>0</v>
      </c>
      <c r="AE1111">
        <v>0</v>
      </c>
      <c r="AF1111">
        <v>0</v>
      </c>
      <c r="AG1111">
        <v>0</v>
      </c>
      <c r="AH1111">
        <v>0</v>
      </c>
      <c r="AL1111">
        <f t="shared" si="70"/>
        <v>0.85660000000000003</v>
      </c>
      <c r="AM1111">
        <f t="shared" si="71"/>
        <v>1.0000000000000002E-3</v>
      </c>
      <c r="AN1111">
        <f t="shared" si="69"/>
        <v>1.7600000000000005E-2</v>
      </c>
      <c r="AO1111">
        <f t="shared" si="72"/>
        <v>0.57486115188092335</v>
      </c>
    </row>
    <row r="1112" spans="1:41" x14ac:dyDescent="0.25">
      <c r="A1112" s="2">
        <v>1229</v>
      </c>
      <c r="B1112" t="s">
        <v>74</v>
      </c>
      <c r="C1112">
        <v>14396.468391251408</v>
      </c>
      <c r="D1112">
        <v>12208.694606209878</v>
      </c>
      <c r="E1112">
        <v>123.32021773608191</v>
      </c>
      <c r="F1112">
        <v>8.2984515954176228</v>
      </c>
      <c r="G1112">
        <v>17.161341989269697</v>
      </c>
      <c r="H1112">
        <v>4.0301267784403878</v>
      </c>
      <c r="I1112">
        <v>8.3346309287511406</v>
      </c>
      <c r="J1112">
        <v>6.8600618931714408</v>
      </c>
      <c r="K1112">
        <v>14.187316928487823</v>
      </c>
      <c r="L1112">
        <v>134.53922734676797</v>
      </c>
      <c r="M1112">
        <v>278.23392150044157</v>
      </c>
      <c r="N1112">
        <v>93.169309889911688</v>
      </c>
      <c r="O1112">
        <v>15.160605197791389</v>
      </c>
      <c r="P1112">
        <v>31.353261221738279</v>
      </c>
      <c r="Q1112">
        <v>762.15171438611196</v>
      </c>
      <c r="R1112">
        <v>0</v>
      </c>
      <c r="S1112">
        <v>76.615582672134238</v>
      </c>
      <c r="T1112">
        <v>0.15412814049137555</v>
      </c>
      <c r="U1112">
        <v>6.2475225665055136</v>
      </c>
      <c r="V1112">
        <v>0</v>
      </c>
      <c r="W1112">
        <v>0</v>
      </c>
      <c r="X1112">
        <v>0</v>
      </c>
      <c r="Y1112">
        <v>331.73836513172751</v>
      </c>
      <c r="Z1112">
        <v>0</v>
      </c>
      <c r="AA1112">
        <v>238.98137529477344</v>
      </c>
      <c r="AB1112">
        <v>14.396468391251412</v>
      </c>
      <c r="AC1112">
        <v>1.8656316903609811</v>
      </c>
      <c r="AD1112">
        <v>0</v>
      </c>
      <c r="AE1112">
        <v>0</v>
      </c>
      <c r="AF1112">
        <v>0</v>
      </c>
      <c r="AG1112">
        <v>0</v>
      </c>
      <c r="AH1112">
        <v>20.974523761906713</v>
      </c>
      <c r="AL1112">
        <f t="shared" si="70"/>
        <v>0.85660000000000025</v>
      </c>
      <c r="AM1112">
        <f t="shared" si="71"/>
        <v>1.0000000000000002E-3</v>
      </c>
      <c r="AN1112">
        <f t="shared" si="69"/>
        <v>1.7600000000000005E-2</v>
      </c>
      <c r="AO1112">
        <f t="shared" si="72"/>
        <v>14.396468391251412</v>
      </c>
    </row>
    <row r="1113" spans="1:41" x14ac:dyDescent="0.25">
      <c r="A1113" s="2">
        <v>1230</v>
      </c>
      <c r="B1113" t="s">
        <v>138</v>
      </c>
      <c r="C1113">
        <v>38.393739933711679</v>
      </c>
      <c r="D1113">
        <v>37.674228880213064</v>
      </c>
      <c r="E1113">
        <v>0.38054685605261873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0.31753402333057079</v>
      </c>
      <c r="R1113">
        <v>0</v>
      </c>
      <c r="S1113">
        <v>2.143017411542545E-2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L1113">
        <f t="shared" si="70"/>
        <v>0.9911713680920059</v>
      </c>
      <c r="AM1113">
        <f t="shared" si="71"/>
        <v>0</v>
      </c>
      <c r="AN1113">
        <f t="shared" si="69"/>
        <v>0</v>
      </c>
      <c r="AO1113">
        <f t="shared" si="72"/>
        <v>0</v>
      </c>
    </row>
    <row r="1114" spans="1:41" x14ac:dyDescent="0.25">
      <c r="A1114" s="2">
        <v>1231</v>
      </c>
      <c r="B1114" t="s">
        <v>138</v>
      </c>
      <c r="C1114">
        <v>55.794577148444006</v>
      </c>
      <c r="D1114">
        <v>47.315707335384872</v>
      </c>
      <c r="E1114">
        <v>0.47792744997225928</v>
      </c>
      <c r="F1114">
        <v>1.5306958208050722E-3</v>
      </c>
      <c r="G1114">
        <v>0.32841929139420939</v>
      </c>
      <c r="H1114">
        <v>2.8346218420862066E-3</v>
      </c>
      <c r="I1114">
        <v>0.61103107205948126</v>
      </c>
      <c r="J1114">
        <v>3.0613915849177081E-3</v>
      </c>
      <c r="K1114">
        <v>0.6553078643473319</v>
      </c>
      <c r="L1114">
        <v>1.065817734615622E-2</v>
      </c>
      <c r="M1114">
        <v>2.3226891476440921</v>
      </c>
      <c r="N1114">
        <v>0.59459026570419737</v>
      </c>
      <c r="O1114">
        <v>2.1543125002068302E-3</v>
      </c>
      <c r="P1114">
        <v>0.46895984518327616</v>
      </c>
      <c r="Q1114">
        <v>1.4842602086792043</v>
      </c>
      <c r="R1114">
        <v>0</v>
      </c>
      <c r="S1114">
        <v>0.10016671050700457</v>
      </c>
      <c r="T1114">
        <v>2.6078520425622687E-3</v>
      </c>
      <c r="U1114">
        <v>3.1974533739241667E-2</v>
      </c>
      <c r="V1114">
        <v>0</v>
      </c>
      <c r="W1114">
        <v>0.92618998066417046</v>
      </c>
      <c r="X1114">
        <v>5.5794577148444005E-2</v>
      </c>
      <c r="Y1114">
        <v>0.39871181487948337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L1114">
        <f t="shared" si="70"/>
        <v>0.85659999999999992</v>
      </c>
      <c r="AM1114">
        <f t="shared" si="71"/>
        <v>1E-3</v>
      </c>
      <c r="AN1114">
        <f t="shared" si="69"/>
        <v>1.7600000000000001E-2</v>
      </c>
      <c r="AO1114">
        <f t="shared" si="72"/>
        <v>5.5794577148444005E-2</v>
      </c>
    </row>
    <row r="1115" spans="1:41" x14ac:dyDescent="0.25">
      <c r="A1115" s="2">
        <v>1232</v>
      </c>
      <c r="B1115" t="s">
        <v>138</v>
      </c>
      <c r="C1115">
        <v>22105.762349203324</v>
      </c>
      <c r="D1115">
        <v>18746.438067971758</v>
      </c>
      <c r="E1115">
        <v>189.35796035581276</v>
      </c>
      <c r="F1115">
        <v>0.35630348919253912</v>
      </c>
      <c r="G1115">
        <v>77.519283860162233</v>
      </c>
      <c r="H1115">
        <v>0.66282587276028038</v>
      </c>
      <c r="I1115">
        <v>144.21626407845585</v>
      </c>
      <c r="J1115">
        <v>0.71076325763269066</v>
      </c>
      <c r="K1115">
        <v>154.66660162755781</v>
      </c>
      <c r="L1115">
        <v>2.5194759015865698</v>
      </c>
      <c r="M1115">
        <v>548.1846719894412</v>
      </c>
      <c r="N1115">
        <v>140.32572497548122</v>
      </c>
      <c r="O1115">
        <v>0.50864282060021582</v>
      </c>
      <c r="P1115">
        <v>110.68339728471078</v>
      </c>
      <c r="Q1115">
        <v>536.04011653638804</v>
      </c>
      <c r="R1115">
        <v>0</v>
      </c>
      <c r="S1115">
        <v>36.177052701447792</v>
      </c>
      <c r="T1115">
        <v>0.61581040588105784</v>
      </c>
      <c r="U1115">
        <v>7.5404512027176551</v>
      </c>
      <c r="V1115">
        <v>0</v>
      </c>
      <c r="W1115">
        <v>366.95565499677525</v>
      </c>
      <c r="X1115">
        <v>22.105762349203328</v>
      </c>
      <c r="Y1115">
        <v>912.64555627137474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107.53196125438795</v>
      </c>
      <c r="AL1115">
        <f t="shared" si="70"/>
        <v>0.85660000000000025</v>
      </c>
      <c r="AM1115">
        <f t="shared" si="71"/>
        <v>1.0000000000000002E-3</v>
      </c>
      <c r="AN1115">
        <f t="shared" si="69"/>
        <v>1.7600000000000001E-2</v>
      </c>
      <c r="AO1115">
        <f t="shared" si="72"/>
        <v>22.105762349203328</v>
      </c>
    </row>
    <row r="1116" spans="1:41" x14ac:dyDescent="0.25">
      <c r="A1116" s="2">
        <v>1233</v>
      </c>
      <c r="B1116" t="s">
        <v>138</v>
      </c>
      <c r="C1116">
        <v>2.2316692838244547</v>
      </c>
      <c r="D1116">
        <v>2.2093526529854985</v>
      </c>
      <c r="E1116">
        <v>2.2316630838956294E-2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L1116">
        <f t="shared" si="70"/>
        <v>1</v>
      </c>
      <c r="AM1116">
        <f t="shared" si="71"/>
        <v>0</v>
      </c>
      <c r="AN1116">
        <f t="shared" si="69"/>
        <v>0</v>
      </c>
      <c r="AO1116">
        <f t="shared" si="72"/>
        <v>0</v>
      </c>
    </row>
    <row r="1117" spans="1:41" x14ac:dyDescent="0.25">
      <c r="A1117" s="2">
        <v>1234</v>
      </c>
      <c r="B1117" t="s">
        <v>115</v>
      </c>
      <c r="C1117">
        <v>51.875522099830185</v>
      </c>
      <c r="D1117">
        <v>45.713968089075756</v>
      </c>
      <c r="E1117">
        <v>0.46175733151529069</v>
      </c>
      <c r="F1117">
        <v>8.4038678691764276E-2</v>
      </c>
      <c r="G1117">
        <v>9.9711550419039743E-2</v>
      </c>
      <c r="H1117">
        <v>0.12809967561618266</v>
      </c>
      <c r="I1117">
        <v>0.15198830836732391</v>
      </c>
      <c r="J1117">
        <v>8.3656896504480924E-2</v>
      </c>
      <c r="K1117">
        <v>9.9257666490166235E-2</v>
      </c>
      <c r="L1117">
        <v>1.2875084431630359</v>
      </c>
      <c r="M1117">
        <v>1.5276236119149449</v>
      </c>
      <c r="N1117">
        <v>0.7727632577398742</v>
      </c>
      <c r="O1117">
        <v>0.19928545816605578</v>
      </c>
      <c r="P1117">
        <v>0.23644971696635286</v>
      </c>
      <c r="Q1117">
        <v>0.31212702140783549</v>
      </c>
      <c r="R1117">
        <v>0.37033699905616085</v>
      </c>
      <c r="S1117">
        <v>0</v>
      </c>
      <c r="T1117">
        <v>5.4805055993114811E-2</v>
      </c>
      <c r="U1117">
        <v>3.7064322768217778E-2</v>
      </c>
      <c r="V1117">
        <v>0</v>
      </c>
      <c r="W1117">
        <v>4.4542425057348727E-2</v>
      </c>
      <c r="X1117">
        <v>1.3867713828667475E-2</v>
      </c>
      <c r="Y1117">
        <v>0</v>
      </c>
      <c r="Z1117">
        <v>0</v>
      </c>
      <c r="AA1117">
        <v>0.15866206881741735</v>
      </c>
      <c r="AB1117">
        <v>3.8007808271162714E-2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L1117">
        <f t="shared" si="70"/>
        <v>0.89012550720414252</v>
      </c>
      <c r="AM1117">
        <f t="shared" si="71"/>
        <v>1.0000000000000002E-3</v>
      </c>
      <c r="AN1117">
        <f t="shared" si="69"/>
        <v>4.917155638139231E-3</v>
      </c>
      <c r="AO1117">
        <f t="shared" si="72"/>
        <v>5.1875522099830193E-2</v>
      </c>
    </row>
    <row r="1118" spans="1:41" x14ac:dyDescent="0.25">
      <c r="A1118" s="2">
        <v>1235</v>
      </c>
      <c r="B1118" t="s">
        <v>115</v>
      </c>
      <c r="C1118">
        <v>17.525520645948955</v>
      </c>
      <c r="D1118">
        <v>16.649087952172284</v>
      </c>
      <c r="E1118">
        <v>0.16817765141162361</v>
      </c>
      <c r="F1118">
        <v>1.2526769041231945E-2</v>
      </c>
      <c r="G1118">
        <v>1.4778772132267529E-2</v>
      </c>
      <c r="H1118">
        <v>1.9001279863274642E-2</v>
      </c>
      <c r="I1118">
        <v>2.2660783936143541E-2</v>
      </c>
      <c r="J1118">
        <v>1.2386018548948023E-2</v>
      </c>
      <c r="K1118">
        <v>1.4778772132267529E-2</v>
      </c>
      <c r="L1118">
        <v>0.19156102280132278</v>
      </c>
      <c r="M1118">
        <v>0.22717084020456943</v>
      </c>
      <c r="N1118">
        <v>0.11499291798761341</v>
      </c>
      <c r="O1118">
        <v>2.9557542857032947E-2</v>
      </c>
      <c r="P1118">
        <v>3.518755269587507E-2</v>
      </c>
      <c r="Q1118">
        <v>0</v>
      </c>
      <c r="R1118">
        <v>0</v>
      </c>
      <c r="S1118">
        <v>0</v>
      </c>
      <c r="T1118">
        <v>8.1635119439425925E-3</v>
      </c>
      <c r="U1118">
        <v>5.48925822055651E-3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L1118">
        <f t="shared" si="70"/>
        <v>0.95958721816753789</v>
      </c>
      <c r="AM1118">
        <f t="shared" si="71"/>
        <v>0</v>
      </c>
      <c r="AN1118">
        <f t="shared" si="69"/>
        <v>0</v>
      </c>
      <c r="AO1118">
        <f t="shared" si="72"/>
        <v>0</v>
      </c>
    </row>
    <row r="1119" spans="1:41" x14ac:dyDescent="0.25">
      <c r="A1119" s="2">
        <v>1236</v>
      </c>
      <c r="B1119" t="s">
        <v>115</v>
      </c>
      <c r="C1119">
        <v>91.752467157272108</v>
      </c>
      <c r="D1119">
        <v>77.809212494465683</v>
      </c>
      <c r="E1119">
        <v>0.78595087245363826</v>
      </c>
      <c r="F1119">
        <v>0.11785886592062952</v>
      </c>
      <c r="G1119">
        <v>0.1401119336080234</v>
      </c>
      <c r="H1119">
        <v>0.17967294603523196</v>
      </c>
      <c r="I1119">
        <v>0.21346465591198663</v>
      </c>
      <c r="J1119">
        <v>0.11744676787731372</v>
      </c>
      <c r="K1119">
        <v>0.13928774576327033</v>
      </c>
      <c r="L1119">
        <v>1.8078560786752709</v>
      </c>
      <c r="M1119">
        <v>2.1449488247604953</v>
      </c>
      <c r="N1119">
        <v>1.0850432564080361</v>
      </c>
      <c r="O1119">
        <v>0.27981178153554875</v>
      </c>
      <c r="P1119">
        <v>0.33214769731455157</v>
      </c>
      <c r="Q1119">
        <v>0.28353079375363632</v>
      </c>
      <c r="R1119">
        <v>0.33639074256218249</v>
      </c>
      <c r="S1119">
        <v>0</v>
      </c>
      <c r="T1119">
        <v>7.7061567605352099E-2</v>
      </c>
      <c r="U1119">
        <v>5.1923834219443965E-2</v>
      </c>
      <c r="V1119">
        <v>0</v>
      </c>
      <c r="W1119">
        <v>1.3236697745292287</v>
      </c>
      <c r="X1119">
        <v>8.0581306020553578E-2</v>
      </c>
      <c r="Y1119">
        <v>0</v>
      </c>
      <c r="Z1119">
        <v>0</v>
      </c>
      <c r="AA1119">
        <v>5.8829767756854612E-2</v>
      </c>
      <c r="AB1119">
        <v>1.1171161136718559E-2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4.3764942889584928</v>
      </c>
      <c r="AL1119">
        <f t="shared" si="70"/>
        <v>0.85660000000000036</v>
      </c>
      <c r="AM1119">
        <f t="shared" si="71"/>
        <v>1.0000000000000005E-3</v>
      </c>
      <c r="AN1119">
        <f t="shared" si="69"/>
        <v>1.6067709731623379E-2</v>
      </c>
      <c r="AO1119">
        <f t="shared" si="72"/>
        <v>9.1752467157272144E-2</v>
      </c>
    </row>
    <row r="1120" spans="1:41" x14ac:dyDescent="0.25">
      <c r="A1120" s="2">
        <v>1237</v>
      </c>
      <c r="B1120" t="s">
        <v>115</v>
      </c>
      <c r="C1120">
        <v>14.49025083354665</v>
      </c>
      <c r="D1120">
        <v>14.345354301261155</v>
      </c>
      <c r="E1120">
        <v>0.14489653228549562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L1120">
        <f t="shared" si="70"/>
        <v>1</v>
      </c>
      <c r="AM1120">
        <f t="shared" si="71"/>
        <v>0</v>
      </c>
      <c r="AN1120">
        <f t="shared" si="69"/>
        <v>0</v>
      </c>
      <c r="AO1120">
        <f t="shared" si="72"/>
        <v>0</v>
      </c>
    </row>
    <row r="1121" spans="1:41" x14ac:dyDescent="0.25">
      <c r="A1121" s="2">
        <v>1238</v>
      </c>
      <c r="B1121" t="s">
        <v>115</v>
      </c>
      <c r="C1121">
        <v>1004.5559093879713</v>
      </c>
      <c r="D1121">
        <v>851.8975670901151</v>
      </c>
      <c r="E1121">
        <v>8.6050248916212233</v>
      </c>
      <c r="F1121">
        <v>4.8286271266127532</v>
      </c>
      <c r="G1121">
        <v>2.6244716068328668</v>
      </c>
      <c r="H1121">
        <v>2.9850384324342443</v>
      </c>
      <c r="I1121">
        <v>1.6225513368733795</v>
      </c>
      <c r="J1121">
        <v>1.8574033131534202</v>
      </c>
      <c r="K1121">
        <v>1.0091730191760069</v>
      </c>
      <c r="L1121">
        <v>42.618393448028549</v>
      </c>
      <c r="M1121">
        <v>23.162974059735689</v>
      </c>
      <c r="N1121">
        <v>23.036566673177077</v>
      </c>
      <c r="O1121">
        <v>2.7950848485178352</v>
      </c>
      <c r="P1121">
        <v>1.519285580122661</v>
      </c>
      <c r="Q1121">
        <v>12.682821929769782</v>
      </c>
      <c r="R1121">
        <v>0</v>
      </c>
      <c r="S1121">
        <v>0.9156267443276479</v>
      </c>
      <c r="T1121">
        <v>5.3532451514553811E-2</v>
      </c>
      <c r="U1121">
        <v>0.79366176503512675</v>
      </c>
      <c r="V1121">
        <v>0</v>
      </c>
      <c r="W1121">
        <v>0</v>
      </c>
      <c r="X1121">
        <v>0</v>
      </c>
      <c r="Y1121">
        <v>0.95905938003478919</v>
      </c>
      <c r="Z1121">
        <v>0</v>
      </c>
      <c r="AA1121">
        <v>16.675628095840324</v>
      </c>
      <c r="AB1121">
        <v>1.0045559093879715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2.9088616856604332</v>
      </c>
      <c r="AL1121">
        <f t="shared" si="70"/>
        <v>0.85660000000000014</v>
      </c>
      <c r="AM1121">
        <f t="shared" si="71"/>
        <v>1.0000000000000002E-3</v>
      </c>
      <c r="AN1121">
        <f t="shared" ref="AN1121:AN1184" si="73">(SUM(AA1121:AB1121,AD1121:AE1121,W1121:X1121))/C1121</f>
        <v>1.7600000000000001E-2</v>
      </c>
      <c r="AO1121">
        <f t="shared" si="72"/>
        <v>1.0045559093879715</v>
      </c>
    </row>
    <row r="1122" spans="1:41" x14ac:dyDescent="0.25">
      <c r="A1122" s="2">
        <v>1239</v>
      </c>
      <c r="B1122" t="s">
        <v>115</v>
      </c>
      <c r="C1122">
        <v>7.8485186596314129</v>
      </c>
      <c r="D1122">
        <v>7.3915170882554024</v>
      </c>
      <c r="E1122">
        <v>7.4662677013103196E-2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0.38233889436290713</v>
      </c>
      <c r="AL1122">
        <f t="shared" si="70"/>
        <v>0.95128521560005275</v>
      </c>
      <c r="AM1122">
        <f t="shared" si="71"/>
        <v>0</v>
      </c>
      <c r="AN1122">
        <f t="shared" si="73"/>
        <v>0</v>
      </c>
      <c r="AO1122">
        <f t="shared" si="72"/>
        <v>0</v>
      </c>
    </row>
    <row r="1123" spans="1:41" x14ac:dyDescent="0.25">
      <c r="A1123" s="2">
        <v>1240</v>
      </c>
      <c r="B1123" t="s">
        <v>115</v>
      </c>
      <c r="C1123">
        <v>0.94300325943642027</v>
      </c>
      <c r="D1123">
        <v>0.93357323487407662</v>
      </c>
      <c r="E1123">
        <v>9.4300245623437015E-3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L1123">
        <f t="shared" si="70"/>
        <v>1</v>
      </c>
      <c r="AM1123">
        <f t="shared" si="71"/>
        <v>0</v>
      </c>
      <c r="AN1123">
        <f t="shared" si="73"/>
        <v>0</v>
      </c>
      <c r="AO1123">
        <f t="shared" si="72"/>
        <v>0</v>
      </c>
    </row>
    <row r="1124" spans="1:41" x14ac:dyDescent="0.25">
      <c r="A1124" s="2">
        <v>1241</v>
      </c>
      <c r="B1124" t="s">
        <v>115</v>
      </c>
      <c r="C1124">
        <v>8004.2081405308209</v>
      </c>
      <c r="D1124">
        <v>7459.3003788657234</v>
      </c>
      <c r="E1124">
        <v>75.346751431697882</v>
      </c>
      <c r="F1124">
        <v>2.5011138674061102</v>
      </c>
      <c r="G1124">
        <v>2.9663801052766248</v>
      </c>
      <c r="H1124">
        <v>3.8119827834877262</v>
      </c>
      <c r="I1124">
        <v>4.5221908940112989</v>
      </c>
      <c r="J1124">
        <v>2.4900359767514582</v>
      </c>
      <c r="K1124">
        <v>2.9528403654093682</v>
      </c>
      <c r="L1124">
        <v>38.310612840528492</v>
      </c>
      <c r="M1124">
        <v>45.4545432899113</v>
      </c>
      <c r="N1124">
        <v>22.99498251489608</v>
      </c>
      <c r="O1124">
        <v>5.9302979920817256</v>
      </c>
      <c r="P1124">
        <v>7.035613392048905</v>
      </c>
      <c r="Q1124">
        <v>46.996815543424859</v>
      </c>
      <c r="R1124">
        <v>55.760728374784875</v>
      </c>
      <c r="S1124">
        <v>0</v>
      </c>
      <c r="T1124">
        <v>1.6308935586731006</v>
      </c>
      <c r="U1124">
        <v>1.1028533045819608</v>
      </c>
      <c r="V1124">
        <v>0</v>
      </c>
      <c r="W1124">
        <v>0.19708053246168128</v>
      </c>
      <c r="X1124">
        <v>5.4945554320863179</v>
      </c>
      <c r="Y1124">
        <v>0</v>
      </c>
      <c r="Z1124">
        <v>0</v>
      </c>
      <c r="AA1124">
        <v>9.854026623084064E-2</v>
      </c>
      <c r="AB1124">
        <v>2.5096527084445026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216.79929649090204</v>
      </c>
      <c r="AL1124">
        <f t="shared" si="70"/>
        <v>0.94133573215622812</v>
      </c>
      <c r="AM1124">
        <f t="shared" si="71"/>
        <v>1E-3</v>
      </c>
      <c r="AN1124">
        <f t="shared" si="73"/>
        <v>1.0369331723391337E-3</v>
      </c>
      <c r="AO1124">
        <f t="shared" si="72"/>
        <v>8.004208140530821</v>
      </c>
    </row>
    <row r="1125" spans="1:41" x14ac:dyDescent="0.25">
      <c r="A1125" s="2">
        <v>1242</v>
      </c>
      <c r="B1125" t="s">
        <v>115</v>
      </c>
      <c r="C1125">
        <v>3561.9599900809662</v>
      </c>
      <c r="D1125">
        <v>3020.6631659987142</v>
      </c>
      <c r="E1125">
        <v>30.511761504642092</v>
      </c>
      <c r="F1125">
        <v>3.046823516683383</v>
      </c>
      <c r="G1125">
        <v>0.53213019085338664</v>
      </c>
      <c r="H1125">
        <v>1.1502444602319932</v>
      </c>
      <c r="I1125">
        <v>0.20089399161875512</v>
      </c>
      <c r="J1125">
        <v>4.9906611712408084</v>
      </c>
      <c r="K1125">
        <v>0.87162441382175715</v>
      </c>
      <c r="L1125">
        <v>63.101011888922379</v>
      </c>
      <c r="M1125">
        <v>11.020625068758225</v>
      </c>
      <c r="N1125">
        <v>11.861232326447219</v>
      </c>
      <c r="O1125">
        <v>2.6921870827286272</v>
      </c>
      <c r="P1125">
        <v>0.47018747989807175</v>
      </c>
      <c r="Q1125">
        <v>322.00372923333174</v>
      </c>
      <c r="R1125">
        <v>0</v>
      </c>
      <c r="S1125">
        <v>32.031379999617542</v>
      </c>
      <c r="T1125">
        <v>0.11878710302154481</v>
      </c>
      <c r="U1125">
        <v>0.81613851910036905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18.355210331512481</v>
      </c>
      <c r="AB1125">
        <v>3.5619599900809669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33.960235809741292</v>
      </c>
      <c r="AL1125">
        <f t="shared" si="70"/>
        <v>0.85660000000000014</v>
      </c>
      <c r="AM1125">
        <f t="shared" si="71"/>
        <v>1.0000000000000002E-3</v>
      </c>
      <c r="AN1125">
        <f t="shared" si="73"/>
        <v>6.1531208611625239E-3</v>
      </c>
      <c r="AO1125">
        <f t="shared" si="72"/>
        <v>3.5619599900809669</v>
      </c>
    </row>
    <row r="1126" spans="1:41" x14ac:dyDescent="0.25">
      <c r="A1126" s="2">
        <v>1243</v>
      </c>
      <c r="B1126" t="s">
        <v>115</v>
      </c>
      <c r="C1126">
        <v>277.54876446392024</v>
      </c>
      <c r="D1126">
        <v>235.37037647067129</v>
      </c>
      <c r="E1126">
        <v>2.3778951691227643</v>
      </c>
      <c r="F1126">
        <v>0.15622534468069035</v>
      </c>
      <c r="G1126">
        <v>8.4682894196536004E-2</v>
      </c>
      <c r="H1126">
        <v>9.6363296718930527E-2</v>
      </c>
      <c r="I1126">
        <v>5.2561795290225831E-2</v>
      </c>
      <c r="J1126">
        <v>5.9862049421809824E-2</v>
      </c>
      <c r="K1126">
        <v>3.2121098906310167E-2</v>
      </c>
      <c r="L1126">
        <v>1.3768271323214758</v>
      </c>
      <c r="M1126">
        <v>0.74754560374785395</v>
      </c>
      <c r="N1126">
        <v>0.74316542469599445</v>
      </c>
      <c r="O1126">
        <v>8.9063048427546337E-2</v>
      </c>
      <c r="P1126">
        <v>4.9641701229851974E-2</v>
      </c>
      <c r="Q1126">
        <v>2.3433801702103558</v>
      </c>
      <c r="R1126">
        <v>0</v>
      </c>
      <c r="S1126">
        <v>0.16936579423327183</v>
      </c>
      <c r="T1126">
        <v>1.4600499502868262E-3</v>
      </c>
      <c r="U1126">
        <v>2.6280899105162726E-2</v>
      </c>
      <c r="V1126">
        <v>0</v>
      </c>
      <c r="W1126">
        <v>0</v>
      </c>
      <c r="X1126">
        <v>0</v>
      </c>
      <c r="Y1126">
        <v>9.7297728687114073</v>
      </c>
      <c r="Z1126">
        <v>0</v>
      </c>
      <c r="AA1126">
        <v>4.6073094901010752</v>
      </c>
      <c r="AB1126">
        <v>0.27754876446392018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19.157315397713443</v>
      </c>
      <c r="AL1126">
        <f t="shared" si="70"/>
        <v>0.85659999999999992</v>
      </c>
      <c r="AM1126">
        <f t="shared" si="71"/>
        <v>9.999999999999998E-4</v>
      </c>
      <c r="AN1126">
        <f t="shared" si="73"/>
        <v>1.7599999999999998E-2</v>
      </c>
      <c r="AO1126">
        <f t="shared" si="72"/>
        <v>0.27754876446392018</v>
      </c>
    </row>
    <row r="1127" spans="1:41" x14ac:dyDescent="0.25">
      <c r="A1127" s="2">
        <v>1244</v>
      </c>
      <c r="B1127" t="s">
        <v>115</v>
      </c>
      <c r="C1127">
        <v>382.12400034294751</v>
      </c>
      <c r="D1127">
        <v>324.05420220714529</v>
      </c>
      <c r="E1127">
        <v>3.2732164866235185</v>
      </c>
      <c r="F1127">
        <v>0.22854494165712144</v>
      </c>
      <c r="G1127">
        <v>0.27052257467394203</v>
      </c>
      <c r="H1127">
        <v>0.34794801321676039</v>
      </c>
      <c r="I1127">
        <v>0.41231373147937833</v>
      </c>
      <c r="J1127">
        <v>0.2276121051605618</v>
      </c>
      <c r="K1127">
        <v>0.26958974750574732</v>
      </c>
      <c r="L1127">
        <v>3.4972041188858873</v>
      </c>
      <c r="M1127">
        <v>4.1483239002008947</v>
      </c>
      <c r="N1127">
        <v>2.0988821172592789</v>
      </c>
      <c r="O1127">
        <v>0.54197797651607904</v>
      </c>
      <c r="P1127">
        <v>0.64179152828978947</v>
      </c>
      <c r="Q1127">
        <v>3.9801820709511548</v>
      </c>
      <c r="R1127">
        <v>4.721555825847104</v>
      </c>
      <c r="S1127">
        <v>0</v>
      </c>
      <c r="T1127">
        <v>0.14925383944954873</v>
      </c>
      <c r="U1127">
        <v>0.10074634162844538</v>
      </c>
      <c r="V1127">
        <v>0</v>
      </c>
      <c r="W1127">
        <v>0</v>
      </c>
      <c r="X1127">
        <v>0.25474933568487601</v>
      </c>
      <c r="Y1127">
        <v>0</v>
      </c>
      <c r="Z1127">
        <v>0</v>
      </c>
      <c r="AA1127">
        <v>0</v>
      </c>
      <c r="AB1127">
        <v>0.12737466465807137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32.77800881611401</v>
      </c>
      <c r="AL1127">
        <f t="shared" si="70"/>
        <v>0.85660000000000003</v>
      </c>
      <c r="AM1127">
        <f t="shared" si="71"/>
        <v>9.9999999999999959E-4</v>
      </c>
      <c r="AN1127">
        <f t="shared" si="73"/>
        <v>9.9999999999999959E-4</v>
      </c>
      <c r="AO1127">
        <f t="shared" si="72"/>
        <v>0.38212400034294736</v>
      </c>
    </row>
    <row r="1128" spans="1:41" x14ac:dyDescent="0.25">
      <c r="A1128" s="2">
        <v>1245</v>
      </c>
      <c r="B1128" t="s">
        <v>115</v>
      </c>
      <c r="C1128">
        <v>890.96424848367758</v>
      </c>
      <c r="D1128">
        <v>755.56755427220162</v>
      </c>
      <c r="E1128">
        <v>7.6324209789166479</v>
      </c>
      <c r="F1128">
        <v>0.24220158908254297</v>
      </c>
      <c r="G1128">
        <v>0.28772821267706578</v>
      </c>
      <c r="H1128">
        <v>0.36967610054697952</v>
      </c>
      <c r="I1128">
        <v>0.43887655457056329</v>
      </c>
      <c r="J1128">
        <v>0.24129104768743612</v>
      </c>
      <c r="K1128">
        <v>0.28681767128195879</v>
      </c>
      <c r="L1128">
        <v>3.7158821835552591</v>
      </c>
      <c r="M1128">
        <v>4.4097077883706639</v>
      </c>
      <c r="N1128">
        <v>2.2308041099707907</v>
      </c>
      <c r="O1128">
        <v>0.5745458566430558</v>
      </c>
      <c r="P1128">
        <v>0.68289921733799708</v>
      </c>
      <c r="Q1128">
        <v>2.3423545846304936</v>
      </c>
      <c r="R1128">
        <v>2.7797386968840265</v>
      </c>
      <c r="S1128">
        <v>0</v>
      </c>
      <c r="T1128">
        <v>0.15843260931709244</v>
      </c>
      <c r="U1128">
        <v>0.10653227790472757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0.19921358495632152</v>
      </c>
      <c r="AB1128">
        <v>0.39842717987332227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108.2991439672691</v>
      </c>
      <c r="AL1128">
        <f t="shared" si="70"/>
        <v>0.85660000000000014</v>
      </c>
      <c r="AM1128">
        <f t="shared" si="71"/>
        <v>4.4718649547543707E-4</v>
      </c>
      <c r="AN1128">
        <f t="shared" si="73"/>
        <v>6.7077973762332454E-4</v>
      </c>
      <c r="AO1128">
        <f t="shared" si="72"/>
        <v>0.39842717987332227</v>
      </c>
    </row>
    <row r="1129" spans="1:41" x14ac:dyDescent="0.25">
      <c r="A1129" s="2">
        <v>1246</v>
      </c>
      <c r="B1129" t="s">
        <v>115</v>
      </c>
      <c r="C1129">
        <v>995.73388765468894</v>
      </c>
      <c r="D1129">
        <v>844.41648649391709</v>
      </c>
      <c r="E1129">
        <v>8.5291616710896943</v>
      </c>
      <c r="F1129">
        <v>1.5804235663715283</v>
      </c>
      <c r="G1129">
        <v>0.27574590226812995</v>
      </c>
      <c r="H1129">
        <v>0.59631271431527455</v>
      </c>
      <c r="I1129">
        <v>0.10425728828714768</v>
      </c>
      <c r="J1129">
        <v>2.5879191333171532</v>
      </c>
      <c r="K1129">
        <v>0.4521063570222168</v>
      </c>
      <c r="L1129">
        <v>32.724607958044011</v>
      </c>
      <c r="M1129">
        <v>5.7156378793683009</v>
      </c>
      <c r="N1129">
        <v>6.1511800089417115</v>
      </c>
      <c r="O1129">
        <v>1.3957809857134491</v>
      </c>
      <c r="P1129">
        <v>0.24407897378172003</v>
      </c>
      <c r="Q1129">
        <v>65.56560307817989</v>
      </c>
      <c r="R1129">
        <v>0</v>
      </c>
      <c r="S1129">
        <v>6.5219852604665878</v>
      </c>
      <c r="T1129">
        <v>6.138513235598414E-2</v>
      </c>
      <c r="U1129">
        <v>0.42336253982023936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6.6455344913693724</v>
      </c>
      <c r="AB1129">
        <v>0.99573388765468918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10.746584332404979</v>
      </c>
      <c r="AL1129">
        <f t="shared" si="70"/>
        <v>0.85660000000000025</v>
      </c>
      <c r="AM1129">
        <f t="shared" si="71"/>
        <v>1.0000000000000002E-3</v>
      </c>
      <c r="AN1129">
        <f t="shared" si="73"/>
        <v>7.6740065531183174E-3</v>
      </c>
      <c r="AO1129">
        <f t="shared" si="72"/>
        <v>0.99573388765468918</v>
      </c>
    </row>
    <row r="1130" spans="1:41" x14ac:dyDescent="0.25">
      <c r="A1130" s="2">
        <v>1247</v>
      </c>
      <c r="B1130" t="s">
        <v>115</v>
      </c>
      <c r="C1130">
        <v>332.71215361953375</v>
      </c>
      <c r="D1130">
        <v>282.15051294251924</v>
      </c>
      <c r="E1130">
        <v>2.8507178479733692</v>
      </c>
      <c r="F1130">
        <v>0.33654175896856214</v>
      </c>
      <c r="G1130">
        <v>0.39927738098010029</v>
      </c>
      <c r="H1130">
        <v>0.51303797556102282</v>
      </c>
      <c r="I1130">
        <v>0.60867497388777725</v>
      </c>
      <c r="J1130">
        <v>0.33486880904825456</v>
      </c>
      <c r="K1130">
        <v>0.3976044310597926</v>
      </c>
      <c r="L1130">
        <v>5.1560319332132645</v>
      </c>
      <c r="M1130">
        <v>6.1174204874167462</v>
      </c>
      <c r="N1130">
        <v>3.0946785275824951</v>
      </c>
      <c r="O1130">
        <v>0.79799711198676471</v>
      </c>
      <c r="P1130">
        <v>0.94688962701164969</v>
      </c>
      <c r="Q1130">
        <v>6.5199627437149648</v>
      </c>
      <c r="R1130">
        <v>7.7356904294294937</v>
      </c>
      <c r="S1130">
        <v>0</v>
      </c>
      <c r="T1130">
        <v>0.21943526454702439</v>
      </c>
      <c r="U1130">
        <v>0.14833489293394789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14.384476481699267</v>
      </c>
      <c r="AL1130">
        <f t="shared" si="70"/>
        <v>0.85660000000000003</v>
      </c>
      <c r="AM1130">
        <f t="shared" si="71"/>
        <v>0</v>
      </c>
      <c r="AN1130">
        <f t="shared" si="73"/>
        <v>0</v>
      </c>
      <c r="AO1130">
        <f t="shared" si="72"/>
        <v>0</v>
      </c>
    </row>
    <row r="1131" spans="1:41" x14ac:dyDescent="0.25">
      <c r="A1131" s="2">
        <v>1248</v>
      </c>
      <c r="B1131" t="s">
        <v>115</v>
      </c>
      <c r="C1131">
        <v>14.4044503309287</v>
      </c>
      <c r="D1131">
        <v>12.215463774887013</v>
      </c>
      <c r="E1131">
        <v>0.12338837858651046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1.8787134567214525</v>
      </c>
      <c r="R1131">
        <v>0</v>
      </c>
      <c r="S1131">
        <v>0.186884720733723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L1131">
        <f t="shared" si="70"/>
        <v>0.85659999999999992</v>
      </c>
      <c r="AM1131">
        <f t="shared" si="71"/>
        <v>0</v>
      </c>
      <c r="AN1131">
        <f t="shared" si="73"/>
        <v>0</v>
      </c>
      <c r="AO1131">
        <f t="shared" si="72"/>
        <v>0</v>
      </c>
    </row>
    <row r="1132" spans="1:41" x14ac:dyDescent="0.25">
      <c r="A1132" s="2">
        <v>1249</v>
      </c>
      <c r="B1132" t="s">
        <v>114</v>
      </c>
      <c r="C1132">
        <v>27.908814862240199</v>
      </c>
      <c r="D1132">
        <v>26.153956317064161</v>
      </c>
      <c r="E1132">
        <v>0.26418016802575905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1.2089651435497171</v>
      </c>
      <c r="R1132">
        <v>0</v>
      </c>
      <c r="S1132">
        <v>8.7275071953699795E-2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0.1665293467846235</v>
      </c>
      <c r="AB1132">
        <v>2.7908814862240203E-2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L1132">
        <f t="shared" si="70"/>
        <v>0.94658754287817781</v>
      </c>
      <c r="AM1132">
        <f t="shared" si="71"/>
        <v>1.0000000000000002E-3</v>
      </c>
      <c r="AN1132">
        <f t="shared" si="73"/>
        <v>6.9669085773302677E-3</v>
      </c>
      <c r="AO1132">
        <f t="shared" si="72"/>
        <v>2.7908814862240203E-2</v>
      </c>
    </row>
    <row r="1133" spans="1:41" x14ac:dyDescent="0.25">
      <c r="A1133" s="2">
        <v>1250</v>
      </c>
      <c r="B1133" t="s">
        <v>114</v>
      </c>
      <c r="C1133">
        <v>15.258277734211442</v>
      </c>
      <c r="D1133">
        <v>15.105695007429008</v>
      </c>
      <c r="E1133">
        <v>0.15258272678243476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L1133">
        <f t="shared" si="70"/>
        <v>1</v>
      </c>
      <c r="AM1133">
        <f t="shared" si="71"/>
        <v>0</v>
      </c>
      <c r="AN1133">
        <f t="shared" si="73"/>
        <v>0</v>
      </c>
      <c r="AO1133">
        <f t="shared" si="72"/>
        <v>0</v>
      </c>
    </row>
    <row r="1134" spans="1:41" x14ac:dyDescent="0.25">
      <c r="A1134" s="2">
        <v>1251</v>
      </c>
      <c r="B1134" t="s">
        <v>114</v>
      </c>
      <c r="C1134">
        <v>40.773600438787248</v>
      </c>
      <c r="D1134">
        <v>39.678869616029559</v>
      </c>
      <c r="E1134">
        <v>0.40079914606028499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0.46158675802090177</v>
      </c>
      <c r="R1134">
        <v>0</v>
      </c>
      <c r="S1134">
        <v>3.3324716672387455E-2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0.1582466015653328</v>
      </c>
      <c r="AB1134">
        <v>4.077360043878725E-2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L1134">
        <f t="shared" si="70"/>
        <v>0.98298085846651706</v>
      </c>
      <c r="AM1134">
        <f t="shared" si="71"/>
        <v>1E-3</v>
      </c>
      <c r="AN1134">
        <f t="shared" si="73"/>
        <v>4.8811044367520571E-3</v>
      </c>
      <c r="AO1134">
        <f t="shared" si="72"/>
        <v>4.077360043878725E-2</v>
      </c>
    </row>
    <row r="1135" spans="1:41" x14ac:dyDescent="0.25">
      <c r="A1135" s="2">
        <v>1252</v>
      </c>
      <c r="B1135" t="s">
        <v>114</v>
      </c>
      <c r="C1135">
        <v>26.131960140552255</v>
      </c>
      <c r="D1135">
        <v>25.8706408072361</v>
      </c>
      <c r="E1135">
        <v>0.26131933331615398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L1135">
        <f t="shared" si="70"/>
        <v>1</v>
      </c>
      <c r="AM1135">
        <f t="shared" si="71"/>
        <v>0</v>
      </c>
      <c r="AN1135">
        <f t="shared" si="73"/>
        <v>0</v>
      </c>
      <c r="AO1135">
        <f t="shared" si="72"/>
        <v>0</v>
      </c>
    </row>
    <row r="1136" spans="1:41" x14ac:dyDescent="0.25">
      <c r="A1136" s="2">
        <v>1253</v>
      </c>
      <c r="B1136" t="s">
        <v>114</v>
      </c>
      <c r="C1136">
        <v>20792.466299865522</v>
      </c>
      <c r="D1136">
        <v>19056.228873394193</v>
      </c>
      <c r="E1136">
        <v>192.48679645880205</v>
      </c>
      <c r="F1136">
        <v>13.689993825043041</v>
      </c>
      <c r="G1136">
        <v>7.4405892065673154</v>
      </c>
      <c r="H1136">
        <v>8.4640708770578872</v>
      </c>
      <c r="I1136">
        <v>4.5995025191326375</v>
      </c>
      <c r="J1136">
        <v>5.265382240401169</v>
      </c>
      <c r="K1136">
        <v>2.8620498141708053</v>
      </c>
      <c r="L1136">
        <v>120.83127162152357</v>
      </c>
      <c r="M1136">
        <v>65.670539077327149</v>
      </c>
      <c r="N1136">
        <v>65.312935771683456</v>
      </c>
      <c r="O1136">
        <v>7.9239688064065898</v>
      </c>
      <c r="P1136">
        <v>4.307255308131448</v>
      </c>
      <c r="Q1136">
        <v>197.77524855433697</v>
      </c>
      <c r="R1136">
        <v>0</v>
      </c>
      <c r="S1136">
        <v>14.277280493570387</v>
      </c>
      <c r="T1136">
        <v>0.15167260317783227</v>
      </c>
      <c r="U1136">
        <v>2.2504268357686499</v>
      </c>
      <c r="V1136">
        <v>0</v>
      </c>
      <c r="W1136">
        <v>0</v>
      </c>
      <c r="X1136">
        <v>0</v>
      </c>
      <c r="Y1136">
        <v>54.380602575481809</v>
      </c>
      <c r="Z1136">
        <v>0</v>
      </c>
      <c r="AA1136">
        <v>344.75739842774817</v>
      </c>
      <c r="AB1136">
        <v>20.79246629986552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602.99797515512535</v>
      </c>
      <c r="AL1136">
        <f t="shared" si="70"/>
        <v>0.92575432814227954</v>
      </c>
      <c r="AM1136">
        <f t="shared" si="71"/>
        <v>9.999999999999998E-4</v>
      </c>
      <c r="AN1136">
        <f t="shared" si="73"/>
        <v>1.758088047159552E-2</v>
      </c>
      <c r="AO1136">
        <f t="shared" si="72"/>
        <v>20.79246629986552</v>
      </c>
    </row>
    <row r="1137" spans="1:41" x14ac:dyDescent="0.25">
      <c r="A1137" s="2">
        <v>1254</v>
      </c>
      <c r="B1137" t="s">
        <v>114</v>
      </c>
      <c r="C1137">
        <v>61.903884601915728</v>
      </c>
      <c r="D1137">
        <v>61.209723855311296</v>
      </c>
      <c r="E1137">
        <v>0.61827996431934729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7.588078228508266E-2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L1137">
        <f t="shared" si="70"/>
        <v>0.998774216145351</v>
      </c>
      <c r="AM1137">
        <f t="shared" si="71"/>
        <v>0</v>
      </c>
      <c r="AN1137">
        <f t="shared" si="73"/>
        <v>0</v>
      </c>
      <c r="AO1137">
        <f t="shared" si="72"/>
        <v>0</v>
      </c>
    </row>
    <row r="1138" spans="1:41" x14ac:dyDescent="0.25">
      <c r="A1138" s="2">
        <v>1255</v>
      </c>
      <c r="B1138" t="s">
        <v>52</v>
      </c>
      <c r="C1138">
        <v>6.7518207688945608</v>
      </c>
      <c r="D1138">
        <v>6.3897634765017939</v>
      </c>
      <c r="E1138">
        <v>6.4543078269217846E-2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0.13606898411288088</v>
      </c>
      <c r="R1138">
        <v>0.16144523001066785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L1138">
        <f t="shared" si="70"/>
        <v>0.95593570618844215</v>
      </c>
      <c r="AM1138">
        <f t="shared" si="71"/>
        <v>0</v>
      </c>
      <c r="AN1138">
        <f t="shared" si="73"/>
        <v>0</v>
      </c>
      <c r="AO1138">
        <f t="shared" si="72"/>
        <v>0</v>
      </c>
    </row>
    <row r="1139" spans="1:41" x14ac:dyDescent="0.25">
      <c r="A1139" s="2">
        <v>1256</v>
      </c>
      <c r="B1139" t="s">
        <v>52</v>
      </c>
      <c r="C1139">
        <v>9183.9268589222393</v>
      </c>
      <c r="D1139">
        <v>7788.2825584529592</v>
      </c>
      <c r="E1139">
        <v>78.669188899829251</v>
      </c>
      <c r="F1139">
        <v>40.1584790176422</v>
      </c>
      <c r="G1139">
        <v>47.648240145657326</v>
      </c>
      <c r="H1139">
        <v>6.3727286313529561</v>
      </c>
      <c r="I1139">
        <v>7.5609108589952845</v>
      </c>
      <c r="J1139">
        <v>2.3774589949608704</v>
      </c>
      <c r="K1139">
        <v>2.8207696746347826</v>
      </c>
      <c r="L1139">
        <v>73.557291376027891</v>
      </c>
      <c r="M1139">
        <v>87.275295768406949</v>
      </c>
      <c r="N1139">
        <v>40.046282543736673</v>
      </c>
      <c r="O1139">
        <v>51.912232653976702</v>
      </c>
      <c r="P1139">
        <v>61.593374519159475</v>
      </c>
      <c r="Q1139">
        <v>163.7678280359786</v>
      </c>
      <c r="R1139">
        <v>194.31004630200218</v>
      </c>
      <c r="S1139">
        <v>0</v>
      </c>
      <c r="T1139">
        <v>0.31360130277331927</v>
      </c>
      <c r="U1139">
        <v>2.2296888048893746</v>
      </c>
      <c r="V1139">
        <v>0</v>
      </c>
      <c r="W1139">
        <v>30.625264984738358</v>
      </c>
      <c r="X1139">
        <v>4.6777216598924811</v>
      </c>
      <c r="Y1139">
        <v>1.3212194094931755</v>
      </c>
      <c r="Z1139">
        <v>0.75814770401586107</v>
      </c>
      <c r="AA1139">
        <v>13.763140737971151</v>
      </c>
      <c r="AB1139">
        <v>4.5062051990297567</v>
      </c>
      <c r="AC1139">
        <v>476.07329327395212</v>
      </c>
      <c r="AD1139">
        <v>0</v>
      </c>
      <c r="AE1139">
        <v>0</v>
      </c>
      <c r="AF1139">
        <v>0</v>
      </c>
      <c r="AG1139">
        <v>0</v>
      </c>
      <c r="AH1139">
        <v>3.3058899701617479</v>
      </c>
      <c r="AL1139">
        <f t="shared" si="70"/>
        <v>0.85659999999999981</v>
      </c>
      <c r="AM1139">
        <f t="shared" si="71"/>
        <v>9.999999999999998E-4</v>
      </c>
      <c r="AN1139">
        <f t="shared" si="73"/>
        <v>5.8332708224462732E-3</v>
      </c>
      <c r="AO1139">
        <f t="shared" si="72"/>
        <v>9.1839268589222378</v>
      </c>
    </row>
    <row r="1140" spans="1:41" x14ac:dyDescent="0.25">
      <c r="A1140" s="2">
        <v>1257</v>
      </c>
      <c r="B1140" t="s">
        <v>52</v>
      </c>
      <c r="C1140">
        <v>14951.434659414534</v>
      </c>
      <c r="D1140">
        <v>12682.287662799337</v>
      </c>
      <c r="E1140">
        <v>128.10387032951684</v>
      </c>
      <c r="F1140">
        <v>4.4419887707138948</v>
      </c>
      <c r="G1140">
        <v>5.2705225614448139</v>
      </c>
      <c r="H1140">
        <v>6.7706923118423301</v>
      </c>
      <c r="I1140">
        <v>8.0334196500718456</v>
      </c>
      <c r="J1140">
        <v>4.4216425030291786</v>
      </c>
      <c r="K1140">
        <v>5.2464002781842174</v>
      </c>
      <c r="L1140">
        <v>68.052182500605994</v>
      </c>
      <c r="M1140">
        <v>80.743636820902893</v>
      </c>
      <c r="N1140">
        <v>40.845029596953886</v>
      </c>
      <c r="O1140">
        <v>10.533493301493206</v>
      </c>
      <c r="P1140">
        <v>12.497642696258398</v>
      </c>
      <c r="Q1140">
        <v>81.180962877441857</v>
      </c>
      <c r="R1140">
        <v>96.320848014531023</v>
      </c>
      <c r="S1140">
        <v>0</v>
      </c>
      <c r="T1140">
        <v>2.896721203360197</v>
      </c>
      <c r="U1140">
        <v>1.9591148471675746</v>
      </c>
      <c r="V1140">
        <v>0</v>
      </c>
      <c r="W1140">
        <v>4.7219320566466747</v>
      </c>
      <c r="X1140">
        <v>0.9112047780674708</v>
      </c>
      <c r="Y1140">
        <v>6.1075388639802037</v>
      </c>
      <c r="Z1140">
        <v>6.0442716867420128</v>
      </c>
      <c r="AA1140">
        <v>146.59951606765975</v>
      </c>
      <c r="AB1140">
        <v>10.550139675311806</v>
      </c>
      <c r="AC1140">
        <v>1428.7341125091064</v>
      </c>
      <c r="AD1140">
        <v>96.9303607128859</v>
      </c>
      <c r="AE1140">
        <v>3.4935837898250823</v>
      </c>
      <c r="AF1140">
        <v>2.6872230187514008</v>
      </c>
      <c r="AG1140">
        <v>0</v>
      </c>
      <c r="AH1140">
        <v>8.5425289825270099</v>
      </c>
      <c r="AL1140">
        <f t="shared" si="70"/>
        <v>0.85680015496455919</v>
      </c>
      <c r="AM1140">
        <f t="shared" si="71"/>
        <v>1.0002336621113229E-3</v>
      </c>
      <c r="AN1140">
        <f t="shared" si="73"/>
        <v>1.7604112453159283E-2</v>
      </c>
      <c r="AO1140">
        <f t="shared" si="72"/>
        <v>14.95492824320436</v>
      </c>
    </row>
    <row r="1141" spans="1:41" x14ac:dyDescent="0.25">
      <c r="A1141" s="2">
        <v>1258</v>
      </c>
      <c r="B1141" t="s">
        <v>52</v>
      </c>
      <c r="C1141">
        <v>44.099776280498318</v>
      </c>
      <c r="D1141">
        <v>41.686120144002572</v>
      </c>
      <c r="E1141">
        <v>0.42107213798768495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0.61839669803044262</v>
      </c>
      <c r="R1141">
        <v>0.73372512166879944</v>
      </c>
      <c r="S1141">
        <v>0</v>
      </c>
      <c r="T1141">
        <v>0</v>
      </c>
      <c r="U1141">
        <v>0</v>
      </c>
      <c r="V1141">
        <v>0</v>
      </c>
      <c r="W1141">
        <v>3.4575591894762669E-2</v>
      </c>
      <c r="X1141">
        <v>5.8716020887060781E-3</v>
      </c>
      <c r="Y1141">
        <v>0.14801524488558021</v>
      </c>
      <c r="Z1141">
        <v>0</v>
      </c>
      <c r="AA1141">
        <v>0.30826869826172609</v>
      </c>
      <c r="AB1141">
        <v>3.5397372591913778E-2</v>
      </c>
      <c r="AC1141">
        <v>3.4577839655117369E-2</v>
      </c>
      <c r="AD1141">
        <v>7.3600515322804289E-2</v>
      </c>
      <c r="AE1141">
        <v>2.8336352351135763E-3</v>
      </c>
      <c r="AF1141">
        <v>1.553141082068473E-4</v>
      </c>
      <c r="AG1141">
        <v>0</v>
      </c>
      <c r="AH1141">
        <v>0</v>
      </c>
      <c r="AL1141">
        <f t="shared" si="70"/>
        <v>0.95481646015993027</v>
      </c>
      <c r="AM1141">
        <f t="shared" si="71"/>
        <v>1.0000642550932026E-3</v>
      </c>
      <c r="AN1141">
        <f t="shared" si="73"/>
        <v>1.0443305028708015E-2</v>
      </c>
      <c r="AO1141">
        <f t="shared" si="72"/>
        <v>4.4102609915733434E-2</v>
      </c>
    </row>
    <row r="1142" spans="1:41" x14ac:dyDescent="0.25">
      <c r="A1142" s="2">
        <v>1259</v>
      </c>
      <c r="B1142" t="s">
        <v>52</v>
      </c>
      <c r="C1142">
        <v>32.451937105232673</v>
      </c>
      <c r="D1142">
        <v>32.107316633610132</v>
      </c>
      <c r="E1142">
        <v>0.3243162374701854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1.3242894839016182E-3</v>
      </c>
      <c r="AA1142">
        <v>0</v>
      </c>
      <c r="AB1142">
        <v>0</v>
      </c>
      <c r="AC1142">
        <v>1.897994466844688E-2</v>
      </c>
      <c r="AD1142">
        <v>0</v>
      </c>
      <c r="AE1142">
        <v>0</v>
      </c>
      <c r="AF1142">
        <v>0</v>
      </c>
      <c r="AG1142">
        <v>0</v>
      </c>
      <c r="AH1142">
        <v>0</v>
      </c>
      <c r="AL1142">
        <f t="shared" si="70"/>
        <v>0.99937432905510337</v>
      </c>
      <c r="AM1142">
        <f t="shared" si="71"/>
        <v>0</v>
      </c>
      <c r="AN1142">
        <f t="shared" si="73"/>
        <v>0</v>
      </c>
      <c r="AO1142">
        <f t="shared" si="72"/>
        <v>0</v>
      </c>
    </row>
    <row r="1143" spans="1:41" x14ac:dyDescent="0.25">
      <c r="A1143" s="2">
        <v>1260</v>
      </c>
      <c r="B1143" t="s">
        <v>52</v>
      </c>
      <c r="C1143">
        <v>27.968508380117832</v>
      </c>
      <c r="D1143">
        <v>23.718245799854621</v>
      </c>
      <c r="E1143">
        <v>0.23957847855431985</v>
      </c>
      <c r="F1143">
        <v>0.30880059111303326</v>
      </c>
      <c r="G1143">
        <v>0.3663819089025328</v>
      </c>
      <c r="H1143">
        <v>4.9004857259901627E-2</v>
      </c>
      <c r="I1143">
        <v>5.8136444417244026E-2</v>
      </c>
      <c r="J1143">
        <v>1.8279270853235125E-2</v>
      </c>
      <c r="K1143">
        <v>2.1690543080631466E-2</v>
      </c>
      <c r="L1143">
        <v>0.56561147866264516</v>
      </c>
      <c r="M1143">
        <v>0.67109541775083714</v>
      </c>
      <c r="N1143">
        <v>0.30793166605854444</v>
      </c>
      <c r="O1143">
        <v>0.39916710723466337</v>
      </c>
      <c r="P1143">
        <v>0.4736197487791684</v>
      </c>
      <c r="Q1143">
        <v>0.343658734448195</v>
      </c>
      <c r="R1143">
        <v>0.40774783593384734</v>
      </c>
      <c r="S1143">
        <v>0</v>
      </c>
      <c r="T1143">
        <v>2.4136360904047699E-3</v>
      </c>
      <c r="U1143">
        <v>1.7144861124013179E-2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L1143">
        <f t="shared" si="70"/>
        <v>0.85660000000000025</v>
      </c>
      <c r="AM1143">
        <f t="shared" si="71"/>
        <v>0</v>
      </c>
      <c r="AN1143">
        <f t="shared" si="73"/>
        <v>0</v>
      </c>
      <c r="AO1143">
        <f t="shared" si="72"/>
        <v>0</v>
      </c>
    </row>
    <row r="1144" spans="1:41" x14ac:dyDescent="0.25">
      <c r="A1144" s="2">
        <v>1261</v>
      </c>
      <c r="B1144" t="s">
        <v>52</v>
      </c>
      <c r="C1144">
        <v>11.191365567089194</v>
      </c>
      <c r="D1144">
        <v>9.4936567116359143</v>
      </c>
      <c r="E1144">
        <v>9.5919638938695623E-2</v>
      </c>
      <c r="F1144">
        <v>1.1590318093940384E-3</v>
      </c>
      <c r="G1144">
        <v>1.3843992116413938E-3</v>
      </c>
      <c r="H1144">
        <v>1.7868407806008414E-3</v>
      </c>
      <c r="I1144">
        <v>2.1087940744027953E-3</v>
      </c>
      <c r="J1144">
        <v>1.1590318093940384E-3</v>
      </c>
      <c r="K1144">
        <v>1.3843992116413938E-3</v>
      </c>
      <c r="L1144">
        <v>1.7868407806008419E-2</v>
      </c>
      <c r="M1144">
        <v>2.1216722061548732E-2</v>
      </c>
      <c r="N1144">
        <v>1.0737142348295148E-2</v>
      </c>
      <c r="O1144">
        <v>2.7687984876734466E-3</v>
      </c>
      <c r="P1144">
        <v>3.2839235967799247E-3</v>
      </c>
      <c r="Q1144">
        <v>6.8141414633183461E-2</v>
      </c>
      <c r="R1144">
        <v>8.0842472073670499E-2</v>
      </c>
      <c r="S1144">
        <v>0</v>
      </c>
      <c r="T1144">
        <v>7.5659020823926125E-4</v>
      </c>
      <c r="U1144">
        <v>5.1512527008312553E-4</v>
      </c>
      <c r="V1144">
        <v>0</v>
      </c>
      <c r="W1144">
        <v>0</v>
      </c>
      <c r="X1144">
        <v>0</v>
      </c>
      <c r="Y1144">
        <v>1.1435781237310358</v>
      </c>
      <c r="Z1144">
        <v>0</v>
      </c>
      <c r="AA1144">
        <v>8.0097068192978779E-2</v>
      </c>
      <c r="AB1144">
        <v>7.6312987912299044E-3</v>
      </c>
      <c r="AC1144">
        <v>0</v>
      </c>
      <c r="AD1144">
        <v>0.10573875648544583</v>
      </c>
      <c r="AE1144">
        <v>3.5636304062655545E-3</v>
      </c>
      <c r="AF1144">
        <v>4.9630875931336207E-2</v>
      </c>
      <c r="AG1144">
        <v>0</v>
      </c>
      <c r="AH1144">
        <v>0</v>
      </c>
      <c r="AL1144">
        <f t="shared" si="70"/>
        <v>0.85687276437247151</v>
      </c>
      <c r="AM1144">
        <f t="shared" si="71"/>
        <v>1.0003184267715053E-3</v>
      </c>
      <c r="AN1144">
        <f t="shared" si="73"/>
        <v>1.7605604311178493E-2</v>
      </c>
      <c r="AO1144">
        <f t="shared" si="72"/>
        <v>1.1194929197495459E-2</v>
      </c>
    </row>
    <row r="1145" spans="1:41" x14ac:dyDescent="0.25">
      <c r="A1145" s="2">
        <v>1262</v>
      </c>
      <c r="B1145" t="s">
        <v>180</v>
      </c>
      <c r="C1145">
        <v>71.680731020153885</v>
      </c>
      <c r="D1145">
        <v>60.787697712761492</v>
      </c>
      <c r="E1145">
        <v>0.6140164791023065</v>
      </c>
      <c r="F1145">
        <v>0.68478059775764133</v>
      </c>
      <c r="G1145">
        <v>0.81248894298948171</v>
      </c>
      <c r="H1145">
        <v>1.1930717334228533</v>
      </c>
      <c r="I1145">
        <v>1.4155736390101985</v>
      </c>
      <c r="J1145">
        <v>9.7335136061600033E-2</v>
      </c>
      <c r="K1145">
        <v>0.11548778141384793</v>
      </c>
      <c r="L1145">
        <v>0.69671797481147735</v>
      </c>
      <c r="M1145">
        <v>0.82665220006950668</v>
      </c>
      <c r="N1145">
        <v>0.30506667446251162</v>
      </c>
      <c r="O1145">
        <v>0.44346861760482775</v>
      </c>
      <c r="P1145">
        <v>0.52617320553852664</v>
      </c>
      <c r="Q1145">
        <v>0.8576418964888074</v>
      </c>
      <c r="R1145">
        <v>1.0175877999753844</v>
      </c>
      <c r="S1145">
        <v>0</v>
      </c>
      <c r="T1145">
        <v>3.7646775799815564E-3</v>
      </c>
      <c r="U1145">
        <v>2.162508514870793E-2</v>
      </c>
      <c r="V1145">
        <v>0</v>
      </c>
      <c r="W1145">
        <v>0.61215862621294093</v>
      </c>
      <c r="X1145">
        <v>4.9599820608011026E-2</v>
      </c>
      <c r="Y1145">
        <v>0</v>
      </c>
      <c r="Z1145">
        <v>0</v>
      </c>
      <c r="AA1145">
        <v>0.5777415087216129</v>
      </c>
      <c r="AB1145">
        <v>2.2080910412142839E-2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L1145">
        <f t="shared" si="70"/>
        <v>0.85659999999999969</v>
      </c>
      <c r="AM1145">
        <f t="shared" si="71"/>
        <v>9.9999999999999959E-4</v>
      </c>
      <c r="AN1145">
        <f t="shared" si="73"/>
        <v>1.7599999999999994E-2</v>
      </c>
      <c r="AO1145">
        <f t="shared" si="72"/>
        <v>7.1680731020153862E-2</v>
      </c>
    </row>
    <row r="1146" spans="1:41" x14ac:dyDescent="0.25">
      <c r="A1146" s="2">
        <v>1263</v>
      </c>
      <c r="B1146" t="s">
        <v>180</v>
      </c>
      <c r="C1146">
        <v>15.949442475749686</v>
      </c>
      <c r="D1146">
        <v>15.331465231313292</v>
      </c>
      <c r="E1146">
        <v>0.33726705686319874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0.13435720772271095</v>
      </c>
      <c r="X1146">
        <v>1.1037759662825639E-2</v>
      </c>
      <c r="Y1146">
        <v>0</v>
      </c>
      <c r="Z1146">
        <v>0</v>
      </c>
      <c r="AA1146">
        <v>0.13040353737473381</v>
      </c>
      <c r="AB1146">
        <v>4.9116828129240463E-3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L1146">
        <f t="shared" si="70"/>
        <v>0.98239999999999994</v>
      </c>
      <c r="AM1146">
        <f t="shared" si="71"/>
        <v>9.999999999999998E-4</v>
      </c>
      <c r="AN1146">
        <f t="shared" si="73"/>
        <v>1.7600000000000001E-2</v>
      </c>
      <c r="AO1146">
        <f t="shared" si="72"/>
        <v>1.5949442475749684E-2</v>
      </c>
    </row>
    <row r="1147" spans="1:41" x14ac:dyDescent="0.25">
      <c r="A1147" s="2">
        <v>1264</v>
      </c>
      <c r="B1147" t="s">
        <v>180</v>
      </c>
      <c r="C1147">
        <v>16.987971532921911</v>
      </c>
      <c r="D1147">
        <v>14.406375644562619</v>
      </c>
      <c r="E1147">
        <v>0.14552077053829121</v>
      </c>
      <c r="F1147">
        <v>0.18871293576201265</v>
      </c>
      <c r="G1147">
        <v>0.22390674516845119</v>
      </c>
      <c r="H1147">
        <v>0.32878836291764935</v>
      </c>
      <c r="I1147">
        <v>0.39010514615342096</v>
      </c>
      <c r="J1147">
        <v>2.6823797249732471E-2</v>
      </c>
      <c r="K1147">
        <v>3.1825922685649287E-2</v>
      </c>
      <c r="L1147">
        <v>0.19200327462759892</v>
      </c>
      <c r="M1147">
        <v>0.22780943683407309</v>
      </c>
      <c r="N1147">
        <v>8.4070895168430387E-2</v>
      </c>
      <c r="O1147">
        <v>0.1222111095423388</v>
      </c>
      <c r="P1147">
        <v>0.14500398198274747</v>
      </c>
      <c r="Q1147">
        <v>7.5393265584575764E-2</v>
      </c>
      <c r="R1147">
        <v>8.9453889546499396E-2</v>
      </c>
      <c r="S1147">
        <v>0</v>
      </c>
      <c r="T1147">
        <v>1.0378018591210559E-3</v>
      </c>
      <c r="U1147">
        <v>5.959408185278476E-3</v>
      </c>
      <c r="V1147">
        <v>0</v>
      </c>
      <c r="W1147">
        <v>9.479807272395202E-2</v>
      </c>
      <c r="X1147">
        <v>8.1787167070418373E-3</v>
      </c>
      <c r="Y1147">
        <v>3.9808455739972987E-3</v>
      </c>
      <c r="Z1147">
        <v>0</v>
      </c>
      <c r="AA1147">
        <v>0.1872022547225517</v>
      </c>
      <c r="AB1147">
        <v>8.8092548258800734E-3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L1147">
        <f t="shared" si="70"/>
        <v>0.85660000000000003</v>
      </c>
      <c r="AM1147">
        <f t="shared" si="71"/>
        <v>1E-3</v>
      </c>
      <c r="AN1147">
        <f t="shared" si="73"/>
        <v>1.7600000000000001E-2</v>
      </c>
      <c r="AO1147">
        <f t="shared" si="72"/>
        <v>1.6987971532921912E-2</v>
      </c>
    </row>
    <row r="1148" spans="1:41" x14ac:dyDescent="0.25">
      <c r="A1148" s="2">
        <v>1265</v>
      </c>
      <c r="B1148" t="s">
        <v>180</v>
      </c>
      <c r="C1148">
        <v>23.392894903971097</v>
      </c>
      <c r="D1148">
        <v>19.837972614862853</v>
      </c>
      <c r="E1148">
        <v>0.20038115987879171</v>
      </c>
      <c r="F1148">
        <v>0.21879834183521749</v>
      </c>
      <c r="G1148">
        <v>0.25960242699125496</v>
      </c>
      <c r="H1148">
        <v>0.3812057345833158</v>
      </c>
      <c r="I1148">
        <v>0.45229798312558156</v>
      </c>
      <c r="J1148">
        <v>3.1100674661613894E-2</v>
      </c>
      <c r="K1148">
        <v>3.6899807667993598E-2</v>
      </c>
      <c r="L1148">
        <v>0.22261194521843042</v>
      </c>
      <c r="M1148">
        <v>0.264128717269691</v>
      </c>
      <c r="N1148">
        <v>9.7473380010077368E-2</v>
      </c>
      <c r="O1148">
        <v>0.14169537659841827</v>
      </c>
      <c r="P1148">
        <v>0.16812075887926256</v>
      </c>
      <c r="Q1148">
        <v>0.30220936368767154</v>
      </c>
      <c r="R1148">
        <v>0.35856948789511806</v>
      </c>
      <c r="S1148">
        <v>0</v>
      </c>
      <c r="T1148">
        <v>1.2025594202490705E-3</v>
      </c>
      <c r="U1148">
        <v>6.9096210756683834E-3</v>
      </c>
      <c r="V1148">
        <v>0</v>
      </c>
      <c r="W1148">
        <v>7.3246022011460464E-3</v>
      </c>
      <c r="X1148">
        <v>4.4771092555063031E-4</v>
      </c>
      <c r="Y1148">
        <v>0</v>
      </c>
      <c r="Z1148">
        <v>0</v>
      </c>
      <c r="AA1148">
        <v>0.38099745320477418</v>
      </c>
      <c r="AB1148">
        <v>2.2945183978420467E-2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L1148">
        <f t="shared" si="70"/>
        <v>0.85660000000000014</v>
      </c>
      <c r="AM1148">
        <f t="shared" si="71"/>
        <v>1E-3</v>
      </c>
      <c r="AN1148">
        <f t="shared" si="73"/>
        <v>1.7600000000000001E-2</v>
      </c>
      <c r="AO1148">
        <f t="shared" si="72"/>
        <v>2.3392894903971097E-2</v>
      </c>
    </row>
    <row r="1149" spans="1:41" x14ac:dyDescent="0.25">
      <c r="A1149" s="2">
        <v>1266</v>
      </c>
      <c r="B1149" t="s">
        <v>180</v>
      </c>
      <c r="C1149">
        <v>13269.259122155654</v>
      </c>
      <c r="D1149">
        <v>11252.783024101918</v>
      </c>
      <c r="E1149">
        <v>113.66433993661565</v>
      </c>
      <c r="F1149">
        <v>120.88885405705329</v>
      </c>
      <c r="G1149">
        <v>143.43392207990121</v>
      </c>
      <c r="H1149">
        <v>210.62064546273882</v>
      </c>
      <c r="I1149">
        <v>249.90028551096964</v>
      </c>
      <c r="J1149">
        <v>17.183084731797745</v>
      </c>
      <c r="K1149">
        <v>20.387880784482427</v>
      </c>
      <c r="L1149">
        <v>122.99608694572257</v>
      </c>
      <c r="M1149">
        <v>145.93426480864403</v>
      </c>
      <c r="N1149">
        <v>53.855198746454185</v>
      </c>
      <c r="O1149">
        <v>78.288359918813285</v>
      </c>
      <c r="P1149">
        <v>92.888669943693628</v>
      </c>
      <c r="Q1149">
        <v>170.07670299786074</v>
      </c>
      <c r="R1149">
        <v>201.79507666019578</v>
      </c>
      <c r="S1149">
        <v>0</v>
      </c>
      <c r="T1149">
        <v>0.66471358037188655</v>
      </c>
      <c r="U1149">
        <v>3.8175043683127252</v>
      </c>
      <c r="V1149">
        <v>0</v>
      </c>
      <c r="W1149">
        <v>107.46014719655456</v>
      </c>
      <c r="X1149">
        <v>9.1864101614923754</v>
      </c>
      <c r="Y1149">
        <v>29.861653182652862</v>
      </c>
      <c r="Z1149">
        <v>0</v>
      </c>
      <c r="AA1149">
        <v>112.80955423122931</v>
      </c>
      <c r="AB1149">
        <v>4.0828489606632781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6.6798937875163054</v>
      </c>
      <c r="AL1149">
        <f t="shared" si="70"/>
        <v>0.85660000000000003</v>
      </c>
      <c r="AM1149">
        <f t="shared" si="71"/>
        <v>9.999999999999998E-4</v>
      </c>
      <c r="AN1149">
        <f t="shared" si="73"/>
        <v>1.7600000000000001E-2</v>
      </c>
      <c r="AO1149">
        <f t="shared" si="72"/>
        <v>13.269259122155653</v>
      </c>
    </row>
    <row r="1150" spans="1:41" x14ac:dyDescent="0.25">
      <c r="A1150" s="2">
        <v>1267</v>
      </c>
      <c r="B1150" t="s">
        <v>180</v>
      </c>
      <c r="C1150">
        <v>15.856083931329209</v>
      </c>
      <c r="D1150">
        <v>13.446281853918194</v>
      </c>
      <c r="E1150">
        <v>0.13603964165840429</v>
      </c>
      <c r="F1150">
        <v>0.1495662066765254</v>
      </c>
      <c r="G1150">
        <v>0.17766002360112021</v>
      </c>
      <c r="H1150">
        <v>0.2608712867325772</v>
      </c>
      <c r="I1150">
        <v>0.30956722714986518</v>
      </c>
      <c r="J1150">
        <v>2.1404822552581693E-2</v>
      </c>
      <c r="K1150">
        <v>2.51506663253693E-2</v>
      </c>
      <c r="L1150">
        <v>0.1525093618242758</v>
      </c>
      <c r="M1150">
        <v>0.18060319747809078</v>
      </c>
      <c r="N1150">
        <v>6.6890072149069585E-2</v>
      </c>
      <c r="O1150">
        <v>9.6856821796249881E-2</v>
      </c>
      <c r="P1150">
        <v>0.11505092677200258</v>
      </c>
      <c r="Q1150">
        <v>0.19791099344592655</v>
      </c>
      <c r="R1150">
        <v>0.23503498599703784</v>
      </c>
      <c r="S1150">
        <v>0</v>
      </c>
      <c r="T1150">
        <v>8.0268086578883522E-4</v>
      </c>
      <c r="U1150">
        <v>4.8160851947329844E-3</v>
      </c>
      <c r="V1150">
        <v>0</v>
      </c>
      <c r="W1150">
        <v>0.25246768697421296</v>
      </c>
      <c r="X1150">
        <v>1.4843993457578222E-2</v>
      </c>
      <c r="Y1150">
        <v>0</v>
      </c>
      <c r="Z1150">
        <v>0</v>
      </c>
      <c r="AA1150">
        <v>1.0743306285851887E-2</v>
      </c>
      <c r="AB1150">
        <v>1.0120904737509892E-3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L1150">
        <f t="shared" si="70"/>
        <v>0.85659999999999992</v>
      </c>
      <c r="AM1150">
        <f t="shared" si="71"/>
        <v>1.0000000000000002E-3</v>
      </c>
      <c r="AN1150">
        <f t="shared" si="73"/>
        <v>1.7599999999999994E-2</v>
      </c>
      <c r="AO1150">
        <f t="shared" si="72"/>
        <v>1.5856083931329212E-2</v>
      </c>
    </row>
    <row r="1151" spans="1:41" x14ac:dyDescent="0.25">
      <c r="A1151" s="2">
        <v>1268</v>
      </c>
      <c r="B1151" t="s">
        <v>180</v>
      </c>
      <c r="C1151">
        <v>35.443402432779934</v>
      </c>
      <c r="D1151">
        <v>30.057200607336611</v>
      </c>
      <c r="E1151">
        <v>0.30361791658267312</v>
      </c>
      <c r="F1151">
        <v>0.36626836050110789</v>
      </c>
      <c r="G1151">
        <v>0.43457541296803137</v>
      </c>
      <c r="H1151">
        <v>0.63813664147699078</v>
      </c>
      <c r="I1151">
        <v>0.75714762279055126</v>
      </c>
      <c r="J1151">
        <v>5.2061666381694523E-2</v>
      </c>
      <c r="K1151">
        <v>6.1771410018428001E-2</v>
      </c>
      <c r="L1151">
        <v>0.37265261860314053</v>
      </c>
      <c r="M1151">
        <v>0.44215027811786095</v>
      </c>
      <c r="N1151">
        <v>0.16317248354228825</v>
      </c>
      <c r="O1151">
        <v>0.23719742511373468</v>
      </c>
      <c r="P1151">
        <v>0.28143346284078874</v>
      </c>
      <c r="Q1151">
        <v>0.27460488587730836</v>
      </c>
      <c r="R1151">
        <v>0.3258178745635964</v>
      </c>
      <c r="S1151">
        <v>0</v>
      </c>
      <c r="T1151">
        <v>2.0128853627355094E-3</v>
      </c>
      <c r="U1151">
        <v>1.156674905073881E-2</v>
      </c>
      <c r="V1151">
        <v>0</v>
      </c>
      <c r="W1151">
        <v>0.10207423538828277</v>
      </c>
      <c r="X1151">
        <v>6.1377596952241452E-3</v>
      </c>
      <c r="Y1151">
        <v>3.8210248834718387E-2</v>
      </c>
      <c r="Z1151">
        <v>0</v>
      </c>
      <c r="AA1151">
        <v>0.48628624499586398</v>
      </c>
      <c r="AB1151">
        <v>2.9305642737555784E-2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L1151">
        <f t="shared" si="70"/>
        <v>0.85659999999999981</v>
      </c>
      <c r="AM1151">
        <f t="shared" si="71"/>
        <v>9.999999999999998E-4</v>
      </c>
      <c r="AN1151">
        <f t="shared" si="73"/>
        <v>1.7599999999999994E-2</v>
      </c>
      <c r="AO1151">
        <f t="shared" si="72"/>
        <v>3.5443402432779929E-2</v>
      </c>
    </row>
    <row r="1152" spans="1:41" x14ac:dyDescent="0.25">
      <c r="A1152" s="2">
        <v>1269</v>
      </c>
      <c r="B1152" t="s">
        <v>180</v>
      </c>
      <c r="C1152">
        <v>0.46559703445036948</v>
      </c>
      <c r="D1152">
        <v>0.46029724868202904</v>
      </c>
      <c r="E1152">
        <v>4.6496340029693242E-3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6.5015176537114305E-4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L1152">
        <f t="shared" si="70"/>
        <v>0.99860361703948863</v>
      </c>
      <c r="AM1152">
        <f t="shared" si="71"/>
        <v>0</v>
      </c>
      <c r="AN1152">
        <f t="shared" si="73"/>
        <v>0</v>
      </c>
      <c r="AO1152">
        <f t="shared" si="72"/>
        <v>0</v>
      </c>
    </row>
    <row r="1153" spans="1:41" x14ac:dyDescent="0.25">
      <c r="A1153" s="2">
        <v>1270</v>
      </c>
      <c r="B1153" t="s">
        <v>43</v>
      </c>
      <c r="C1153">
        <v>1461.2931361092324</v>
      </c>
      <c r="D1153">
        <v>1394.2463905726918</v>
      </c>
      <c r="E1153">
        <v>14.083299678343334</v>
      </c>
      <c r="F1153">
        <v>4.1877409981931688</v>
      </c>
      <c r="G1153">
        <v>4.968725238042607</v>
      </c>
      <c r="H1153">
        <v>0.6645436582813492</v>
      </c>
      <c r="I1153">
        <v>0.78848580402483326</v>
      </c>
      <c r="J1153">
        <v>0.24793791223565601</v>
      </c>
      <c r="K1153">
        <v>0.29416392742662767</v>
      </c>
      <c r="L1153">
        <v>7.670571166690995</v>
      </c>
      <c r="M1153">
        <v>9.1010773603288779</v>
      </c>
      <c r="N1153">
        <v>4.1760417796112783</v>
      </c>
      <c r="O1153">
        <v>5.4133914613498284</v>
      </c>
      <c r="P1153">
        <v>6.4229871023465215</v>
      </c>
      <c r="Q1153">
        <v>2.3131727299189708</v>
      </c>
      <c r="R1153">
        <v>2.7445689101813477</v>
      </c>
      <c r="S1153">
        <v>0</v>
      </c>
      <c r="T1153">
        <v>3.2704727130861332E-2</v>
      </c>
      <c r="U1153">
        <v>0.23248756326340311</v>
      </c>
      <c r="V1153">
        <v>0</v>
      </c>
      <c r="W1153">
        <v>8.915549980940099E-2</v>
      </c>
      <c r="X1153">
        <v>0.19220920675673858</v>
      </c>
      <c r="Y1153">
        <v>1.7216742304257711</v>
      </c>
      <c r="Z1153">
        <v>0</v>
      </c>
      <c r="AA1153">
        <v>0.10556721343730421</v>
      </c>
      <c r="AB1153">
        <v>0.22769398338875185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1.3685453853529868</v>
      </c>
      <c r="AL1153">
        <f t="shared" si="70"/>
        <v>0.96375576908599248</v>
      </c>
      <c r="AM1153">
        <f t="shared" si="71"/>
        <v>2.8735041571707108E-4</v>
      </c>
      <c r="AN1153">
        <f t="shared" si="73"/>
        <v>4.2060411303146774E-4</v>
      </c>
      <c r="AO1153">
        <f t="shared" si="72"/>
        <v>0.41990319014549043</v>
      </c>
    </row>
    <row r="1154" spans="1:41" x14ac:dyDescent="0.25">
      <c r="A1154" s="2">
        <v>1271</v>
      </c>
      <c r="B1154" t="s">
        <v>43</v>
      </c>
      <c r="C1154">
        <v>24.383196130552637</v>
      </c>
      <c r="D1154">
        <v>20.677780219735595</v>
      </c>
      <c r="E1154">
        <v>0.20886558569578356</v>
      </c>
      <c r="F1154">
        <v>0.21885937741495406</v>
      </c>
      <c r="G1154">
        <v>0.25967776739292076</v>
      </c>
      <c r="H1154">
        <v>3.4730683402616785E-2</v>
      </c>
      <c r="I1154">
        <v>4.1206148334519986E-2</v>
      </c>
      <c r="J1154">
        <v>1.295689498693739E-2</v>
      </c>
      <c r="K1154">
        <v>1.5372890356488339E-2</v>
      </c>
      <c r="L1154">
        <v>0.40087930092709545</v>
      </c>
      <c r="M1154">
        <v>0.47564094464803236</v>
      </c>
      <c r="N1154">
        <v>0.21824791873853536</v>
      </c>
      <c r="O1154">
        <v>0.28291606646452738</v>
      </c>
      <c r="P1154">
        <v>0.33567724500291091</v>
      </c>
      <c r="Q1154">
        <v>0.54265997110839148</v>
      </c>
      <c r="R1154">
        <v>0.64386445968587569</v>
      </c>
      <c r="S1154">
        <v>0</v>
      </c>
      <c r="T1154">
        <v>1.7090932615086093E-3</v>
      </c>
      <c r="U1154">
        <v>1.2151563395934423E-2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L1154">
        <f t="shared" si="70"/>
        <v>0.85659999999999958</v>
      </c>
      <c r="AM1154">
        <f t="shared" si="71"/>
        <v>0</v>
      </c>
      <c r="AN1154">
        <f t="shared" si="73"/>
        <v>0</v>
      </c>
      <c r="AO1154">
        <f t="shared" si="72"/>
        <v>0</v>
      </c>
    </row>
    <row r="1155" spans="1:41" x14ac:dyDescent="0.25">
      <c r="A1155" s="2">
        <v>1272</v>
      </c>
      <c r="B1155" t="s">
        <v>43</v>
      </c>
      <c r="C1155">
        <v>20916.295704679422</v>
      </c>
      <c r="D1155">
        <v>18346.206918583444</v>
      </c>
      <c r="E1155">
        <v>185.31516873808133</v>
      </c>
      <c r="F1155">
        <v>97.498149592678388</v>
      </c>
      <c r="G1155">
        <v>115.68157914191167</v>
      </c>
      <c r="H1155">
        <v>15.471907083604677</v>
      </c>
      <c r="I1155">
        <v>18.357183990549185</v>
      </c>
      <c r="J1155">
        <v>5.7723549618272347</v>
      </c>
      <c r="K1155">
        <v>6.848546686791309</v>
      </c>
      <c r="L1155">
        <v>178.58528506217274</v>
      </c>
      <c r="M1155">
        <v>211.89010248200756</v>
      </c>
      <c r="N1155">
        <v>97.225794957517579</v>
      </c>
      <c r="O1155">
        <v>126.03406139982226</v>
      </c>
      <c r="P1155">
        <v>149.53892776099394</v>
      </c>
      <c r="Q1155">
        <v>395.34670824275474</v>
      </c>
      <c r="R1155">
        <v>469.07703877673043</v>
      </c>
      <c r="S1155">
        <v>0</v>
      </c>
      <c r="T1155">
        <v>0.76115003998576058</v>
      </c>
      <c r="U1155">
        <v>5.4128229146854681</v>
      </c>
      <c r="V1155">
        <v>0</v>
      </c>
      <c r="W1155">
        <v>13.995294234550824</v>
      </c>
      <c r="X1155">
        <v>10.332146070986216</v>
      </c>
      <c r="Y1155">
        <v>0</v>
      </c>
      <c r="Z1155">
        <v>0.88027493779015686</v>
      </c>
      <c r="AA1155">
        <v>22.78303800907646</v>
      </c>
      <c r="AB1155">
        <v>10.584149633693201</v>
      </c>
      <c r="AC1155">
        <v>12.616251820601871</v>
      </c>
      <c r="AD1155">
        <v>0</v>
      </c>
      <c r="AE1155">
        <v>0</v>
      </c>
      <c r="AF1155">
        <v>0</v>
      </c>
      <c r="AG1155">
        <v>0</v>
      </c>
      <c r="AH1155">
        <v>420.0808495571618</v>
      </c>
      <c r="AL1155">
        <f t="shared" ref="AL1155:AL1218" si="74">(D1155+E1155)/C1155</f>
        <v>0.88598489660746327</v>
      </c>
      <c r="AM1155">
        <f t="shared" ref="AM1155:AM1218" si="75">(SUM(X1155,AB1155,AE1155))/C1155</f>
        <v>9.999999999999998E-4</v>
      </c>
      <c r="AN1155">
        <f t="shared" si="73"/>
        <v>2.7583578260178825E-3</v>
      </c>
      <c r="AO1155">
        <f t="shared" ref="AO1155:AO1218" si="76">SUM(X1155,AB1155,AE1155)</f>
        <v>20.916295704679417</v>
      </c>
    </row>
    <row r="1156" spans="1:41" x14ac:dyDescent="0.25">
      <c r="A1156" s="2">
        <v>1273</v>
      </c>
      <c r="B1156" t="s">
        <v>43</v>
      </c>
      <c r="C1156">
        <v>7002.0205905506336</v>
      </c>
      <c r="D1156">
        <v>5937.9514704610574</v>
      </c>
      <c r="E1156">
        <v>59.97936740461499</v>
      </c>
      <c r="F1156">
        <v>33.316782459980423</v>
      </c>
      <c r="G1156">
        <v>39.529284293727031</v>
      </c>
      <c r="H1156">
        <v>5.2871795449799119</v>
      </c>
      <c r="I1156">
        <v>6.2723949609833278</v>
      </c>
      <c r="J1156">
        <v>1.9721675024947574</v>
      </c>
      <c r="K1156">
        <v>2.340212830071009</v>
      </c>
      <c r="L1156">
        <v>61.024347536217739</v>
      </c>
      <c r="M1156">
        <v>72.405107653793763</v>
      </c>
      <c r="N1156">
        <v>33.223033329157573</v>
      </c>
      <c r="O1156">
        <v>43.06650977895638</v>
      </c>
      <c r="P1156">
        <v>51.099274395657545</v>
      </c>
      <c r="Q1156">
        <v>142.38519884180616</v>
      </c>
      <c r="R1156">
        <v>168.93869084974145</v>
      </c>
      <c r="S1156">
        <v>0</v>
      </c>
      <c r="T1156">
        <v>0.26040943856917176</v>
      </c>
      <c r="U1156">
        <v>1.8497749836438508</v>
      </c>
      <c r="V1156">
        <v>0</v>
      </c>
      <c r="W1156">
        <v>0.38792201147870614</v>
      </c>
      <c r="X1156">
        <v>2.4784713215973828</v>
      </c>
      <c r="Y1156">
        <v>1.0433456202293914</v>
      </c>
      <c r="Z1156">
        <v>14.531935455960534</v>
      </c>
      <c r="AA1156">
        <v>49.110925877360174</v>
      </c>
      <c r="AB1156">
        <v>4.5235492689532508</v>
      </c>
      <c r="AC1156">
        <v>262.5759018937776</v>
      </c>
      <c r="AD1156">
        <v>0</v>
      </c>
      <c r="AE1156">
        <v>0</v>
      </c>
      <c r="AF1156">
        <v>0</v>
      </c>
      <c r="AG1156">
        <v>0</v>
      </c>
      <c r="AH1156">
        <v>6.4673328358234476</v>
      </c>
      <c r="AL1156">
        <f t="shared" si="74"/>
        <v>0.85659999999999992</v>
      </c>
      <c r="AM1156">
        <f t="shared" si="75"/>
        <v>1E-3</v>
      </c>
      <c r="AN1156">
        <f t="shared" si="73"/>
        <v>8.069223411830374E-3</v>
      </c>
      <c r="AO1156">
        <f t="shared" si="76"/>
        <v>7.0020205905506341</v>
      </c>
    </row>
    <row r="1157" spans="1:41" x14ac:dyDescent="0.25">
      <c r="A1157" s="2">
        <v>1274</v>
      </c>
      <c r="B1157" t="s">
        <v>43</v>
      </c>
      <c r="C1157">
        <v>11.826020155191422</v>
      </c>
      <c r="D1157">
        <v>10.028841954926547</v>
      </c>
      <c r="E1157">
        <v>0.1013269100104247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1.6958512902544491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L1157">
        <f t="shared" si="74"/>
        <v>0.85659999999999992</v>
      </c>
      <c r="AM1157">
        <f t="shared" si="75"/>
        <v>0</v>
      </c>
      <c r="AN1157">
        <f t="shared" si="73"/>
        <v>0</v>
      </c>
      <c r="AO1157">
        <f t="shared" si="76"/>
        <v>0</v>
      </c>
    </row>
    <row r="1158" spans="1:41" x14ac:dyDescent="0.25">
      <c r="A1158" s="2">
        <v>1275</v>
      </c>
      <c r="B1158" t="s">
        <v>43</v>
      </c>
      <c r="C1158">
        <v>14.700286661538161</v>
      </c>
      <c r="D1158">
        <v>12.466343097569517</v>
      </c>
      <c r="E1158">
        <v>0.12592245670406865</v>
      </c>
      <c r="F1158">
        <v>9.6846207232820017E-2</v>
      </c>
      <c r="G1158">
        <v>0.11490757238727468</v>
      </c>
      <c r="H1158">
        <v>1.5368702967661832E-2</v>
      </c>
      <c r="I1158">
        <v>1.8234432412663929E-2</v>
      </c>
      <c r="J1158">
        <v>5.7335241317489228E-3</v>
      </c>
      <c r="K1158">
        <v>6.8029058941272702E-3</v>
      </c>
      <c r="L1158">
        <v>0.17739063940818789</v>
      </c>
      <c r="M1158">
        <v>0.21047291669000656</v>
      </c>
      <c r="N1158">
        <v>9.6575660564258994E-2</v>
      </c>
      <c r="O1158">
        <v>0.12519123713103614</v>
      </c>
      <c r="P1158">
        <v>0.14853879505532891</v>
      </c>
      <c r="Q1158">
        <v>0.12756888347540921</v>
      </c>
      <c r="R1158">
        <v>0.1513597827215663</v>
      </c>
      <c r="S1158">
        <v>0</v>
      </c>
      <c r="T1158">
        <v>7.5629152692401687E-4</v>
      </c>
      <c r="U1158">
        <v>5.3766503582577015E-3</v>
      </c>
      <c r="V1158">
        <v>0</v>
      </c>
      <c r="W1158">
        <v>1.7687813143491427E-2</v>
      </c>
      <c r="X1158">
        <v>2.6825883175436707E-3</v>
      </c>
      <c r="Y1158">
        <v>0</v>
      </c>
      <c r="Z1158">
        <v>7.8570252987146798E-3</v>
      </c>
      <c r="AA1158">
        <v>0.226336945438042</v>
      </c>
      <c r="AB1158">
        <v>1.2017698343994486E-2</v>
      </c>
      <c r="AC1158">
        <v>0.54031483476551312</v>
      </c>
      <c r="AD1158">
        <v>0</v>
      </c>
      <c r="AE1158">
        <v>0</v>
      </c>
      <c r="AF1158">
        <v>0</v>
      </c>
      <c r="AG1158">
        <v>0</v>
      </c>
      <c r="AH1158">
        <v>0</v>
      </c>
      <c r="AL1158">
        <f t="shared" si="74"/>
        <v>0.85659999999999981</v>
      </c>
      <c r="AM1158">
        <f t="shared" si="75"/>
        <v>9.999999999999998E-4</v>
      </c>
      <c r="AN1158">
        <f t="shared" si="73"/>
        <v>1.7599999999999994E-2</v>
      </c>
      <c r="AO1158">
        <f t="shared" si="76"/>
        <v>1.4700286661538157E-2</v>
      </c>
    </row>
    <row r="1159" spans="1:41" x14ac:dyDescent="0.25">
      <c r="A1159" s="2">
        <v>1276</v>
      </c>
      <c r="B1159" t="s">
        <v>116</v>
      </c>
      <c r="C1159">
        <v>20.088533405004316</v>
      </c>
      <c r="D1159">
        <v>19.454226797784763</v>
      </c>
      <c r="E1159">
        <v>0.28074841929147454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0.33346965452307159</v>
      </c>
      <c r="AB1159">
        <v>2.0088533405004314E-2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L1159">
        <f t="shared" si="74"/>
        <v>0.98239999999999983</v>
      </c>
      <c r="AM1159">
        <f t="shared" si="75"/>
        <v>9.999999999999998E-4</v>
      </c>
      <c r="AN1159">
        <f t="shared" si="73"/>
        <v>1.7599999999999998E-2</v>
      </c>
      <c r="AO1159">
        <f t="shared" si="76"/>
        <v>2.0088533405004314E-2</v>
      </c>
    </row>
    <row r="1160" spans="1:41" x14ac:dyDescent="0.25">
      <c r="A1160" s="2">
        <v>1277</v>
      </c>
      <c r="B1160" t="s">
        <v>116</v>
      </c>
      <c r="C1160">
        <v>10.087840254720238</v>
      </c>
      <c r="D1160">
        <v>8.8391356091389994</v>
      </c>
      <c r="E1160">
        <v>8.9284105549685938E-2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0.89303896458668397</v>
      </c>
      <c r="R1160">
        <v>0</v>
      </c>
      <c r="S1160">
        <v>8.883558696179171E-2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0.16745814822835595</v>
      </c>
      <c r="AB1160">
        <v>1.0087840254720239E-2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L1160">
        <f t="shared" si="74"/>
        <v>0.88506751586504906</v>
      </c>
      <c r="AM1160">
        <f t="shared" si="75"/>
        <v>1E-3</v>
      </c>
      <c r="AN1160">
        <f t="shared" si="73"/>
        <v>1.7600000000000001E-2</v>
      </c>
      <c r="AO1160">
        <f t="shared" si="76"/>
        <v>1.0087840254720239E-2</v>
      </c>
    </row>
    <row r="1161" spans="1:41" x14ac:dyDescent="0.25">
      <c r="A1161" s="2">
        <v>1278</v>
      </c>
      <c r="B1161" t="s">
        <v>116</v>
      </c>
      <c r="C1161">
        <v>12.639277580304171</v>
      </c>
      <c r="D1161">
        <v>12.486837791229467</v>
      </c>
      <c r="E1161">
        <v>0.12612943622283207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2.6310352851872665E-2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L1161">
        <f t="shared" si="74"/>
        <v>0.99791836577013937</v>
      </c>
      <c r="AM1161">
        <f t="shared" si="75"/>
        <v>0</v>
      </c>
      <c r="AN1161">
        <f t="shared" si="73"/>
        <v>0</v>
      </c>
      <c r="AO1161">
        <f t="shared" si="76"/>
        <v>0</v>
      </c>
    </row>
    <row r="1162" spans="1:41" x14ac:dyDescent="0.25">
      <c r="A1162" s="2">
        <v>1279</v>
      </c>
      <c r="B1162" t="s">
        <v>116</v>
      </c>
      <c r="C1162">
        <v>5441.3401400579942</v>
      </c>
      <c r="D1162">
        <v>4614.4414894774982</v>
      </c>
      <c r="E1162">
        <v>46.610474496179528</v>
      </c>
      <c r="F1162">
        <v>7.0443045633751297E-2</v>
      </c>
      <c r="G1162">
        <v>8.3743477895247054E-2</v>
      </c>
      <c r="H1162">
        <v>0.10738869272027332</v>
      </c>
      <c r="I1162">
        <v>0.12758565407991987</v>
      </c>
      <c r="J1162">
        <v>7.0196738823957078E-2</v>
      </c>
      <c r="K1162">
        <v>8.3250869201745611E-2</v>
      </c>
      <c r="L1162">
        <v>1.0805371938258725</v>
      </c>
      <c r="M1162">
        <v>1.2820141002070973</v>
      </c>
      <c r="N1162">
        <v>0.64851932036422855</v>
      </c>
      <c r="O1162">
        <v>0.16724065636983032</v>
      </c>
      <c r="P1162">
        <v>0.19852130101804219</v>
      </c>
      <c r="Q1162">
        <v>3.2536986653435251</v>
      </c>
      <c r="R1162">
        <v>3.8603006594744991</v>
      </c>
      <c r="S1162">
        <v>0</v>
      </c>
      <c r="T1162">
        <v>4.6058915305429347E-2</v>
      </c>
      <c r="U1162">
        <v>3.103434769059155E-2</v>
      </c>
      <c r="V1162">
        <v>0</v>
      </c>
      <c r="W1162">
        <v>27.061693168153113</v>
      </c>
      <c r="X1162">
        <v>4.7788392898073981</v>
      </c>
      <c r="Y1162">
        <v>0</v>
      </c>
      <c r="Z1162">
        <v>0</v>
      </c>
      <c r="AA1162">
        <v>1.2027419185845829</v>
      </c>
      <c r="AB1162">
        <v>0.66250085025059491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735.47186721956598</v>
      </c>
      <c r="AL1162">
        <f t="shared" si="74"/>
        <v>0.85659999999999992</v>
      </c>
      <c r="AM1162">
        <f t="shared" si="75"/>
        <v>9.999999999999998E-4</v>
      </c>
      <c r="AN1162">
        <f t="shared" si="73"/>
        <v>6.1943885806110344E-3</v>
      </c>
      <c r="AO1162">
        <f t="shared" si="76"/>
        <v>5.441340140057993</v>
      </c>
    </row>
    <row r="1163" spans="1:41" x14ac:dyDescent="0.25">
      <c r="A1163" s="2">
        <v>1280</v>
      </c>
      <c r="B1163" t="s">
        <v>116</v>
      </c>
      <c r="C1163">
        <v>724.99813209851902</v>
      </c>
      <c r="D1163">
        <v>614.82332208180424</v>
      </c>
      <c r="E1163">
        <v>6.2100778737873297</v>
      </c>
      <c r="F1163">
        <v>1.2748544235313857</v>
      </c>
      <c r="G1163">
        <v>0.22241166066917115</v>
      </c>
      <c r="H1163">
        <v>0.48150976428343706</v>
      </c>
      <c r="I1163">
        <v>8.4073133446314396E-2</v>
      </c>
      <c r="J1163">
        <v>2.0888352155343388</v>
      </c>
      <c r="K1163">
        <v>0.36457167867174517</v>
      </c>
      <c r="L1163">
        <v>26.404314774935973</v>
      </c>
      <c r="M1163">
        <v>4.611793443706798</v>
      </c>
      <c r="N1163">
        <v>4.9633720781851434</v>
      </c>
      <c r="O1163">
        <v>1.1265799881806129</v>
      </c>
      <c r="P1163">
        <v>0.1964254117791164</v>
      </c>
      <c r="Q1163">
        <v>50.838808406682887</v>
      </c>
      <c r="R1163">
        <v>0</v>
      </c>
      <c r="S1163">
        <v>5.0569607711747295</v>
      </c>
      <c r="T1163">
        <v>4.9679577326037901E-2</v>
      </c>
      <c r="U1163">
        <v>0.34164264227729579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5.1339010404440666</v>
      </c>
      <c r="AB1163">
        <v>0.72499813209851915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L1163">
        <f t="shared" si="74"/>
        <v>0.85660000000000025</v>
      </c>
      <c r="AM1163">
        <f t="shared" si="75"/>
        <v>1.0000000000000002E-3</v>
      </c>
      <c r="AN1163">
        <f t="shared" si="73"/>
        <v>8.0812610586787383E-3</v>
      </c>
      <c r="AO1163">
        <f t="shared" si="76"/>
        <v>0.72499813209851915</v>
      </c>
    </row>
    <row r="1164" spans="1:41" x14ac:dyDescent="0.25">
      <c r="A1164" s="2">
        <v>1281</v>
      </c>
      <c r="B1164" t="s">
        <v>116</v>
      </c>
      <c r="C1164">
        <v>15606.387522874316</v>
      </c>
      <c r="D1164">
        <v>14523.940504830489</v>
      </c>
      <c r="E1164">
        <v>146.70645203905323</v>
      </c>
      <c r="F1164">
        <v>10.171564804368423</v>
      </c>
      <c r="G1164">
        <v>5.5284830089690029</v>
      </c>
      <c r="H1164">
        <v>6.2880216390480186</v>
      </c>
      <c r="I1164">
        <v>3.4179251449054329</v>
      </c>
      <c r="J1164">
        <v>3.9126438368915255</v>
      </c>
      <c r="K1164">
        <v>2.1258358730568663</v>
      </c>
      <c r="L1164">
        <v>89.776190922985407</v>
      </c>
      <c r="M1164">
        <v>48.793101130544436</v>
      </c>
      <c r="N1164">
        <v>48.526822353903079</v>
      </c>
      <c r="O1164">
        <v>5.8878819848637116</v>
      </c>
      <c r="P1164">
        <v>3.2003945074550915</v>
      </c>
      <c r="Q1164">
        <v>236.56735088762085</v>
      </c>
      <c r="R1164">
        <v>0</v>
      </c>
      <c r="S1164">
        <v>17.078801114365287</v>
      </c>
      <c r="T1164">
        <v>0.11276679384000467</v>
      </c>
      <c r="U1164">
        <v>1.6718586596408438</v>
      </c>
      <c r="V1164">
        <v>0</v>
      </c>
      <c r="W1164">
        <v>0</v>
      </c>
      <c r="X1164">
        <v>0</v>
      </c>
      <c r="Y1164">
        <v>24.843720746410366</v>
      </c>
      <c r="Z1164">
        <v>0</v>
      </c>
      <c r="AA1164">
        <v>195.24330229313242</v>
      </c>
      <c r="AB1164">
        <v>15.606387522874314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216.98751277989498</v>
      </c>
      <c r="AL1164">
        <f t="shared" si="74"/>
        <v>0.94004118091818134</v>
      </c>
      <c r="AM1164">
        <f t="shared" si="75"/>
        <v>9.999999999999998E-4</v>
      </c>
      <c r="AN1164">
        <f t="shared" si="73"/>
        <v>1.3510473804842016E-2</v>
      </c>
      <c r="AO1164">
        <f t="shared" si="76"/>
        <v>15.606387522874314</v>
      </c>
    </row>
    <row r="1165" spans="1:41" x14ac:dyDescent="0.25">
      <c r="A1165" s="2">
        <v>1282</v>
      </c>
      <c r="B1165" t="s">
        <v>116</v>
      </c>
      <c r="C1165">
        <v>3063.3267180372645</v>
      </c>
      <c r="D1165">
        <v>2762.635508077034</v>
      </c>
      <c r="E1165">
        <v>27.905741159988331</v>
      </c>
      <c r="F1165">
        <v>0.92482463670062021</v>
      </c>
      <c r="G1165">
        <v>1.0982901639216005</v>
      </c>
      <c r="H1165">
        <v>1.4111128281796608</v>
      </c>
      <c r="I1165">
        <v>1.6732601698787828</v>
      </c>
      <c r="J1165">
        <v>0.92092652522006291</v>
      </c>
      <c r="K1165">
        <v>1.0934175367524719</v>
      </c>
      <c r="L1165">
        <v>14.178370536730579</v>
      </c>
      <c r="M1165">
        <v>16.822257064174355</v>
      </c>
      <c r="N1165">
        <v>8.5095564779764707</v>
      </c>
      <c r="O1165">
        <v>2.1946313744280928</v>
      </c>
      <c r="P1165">
        <v>2.6039318617298131</v>
      </c>
      <c r="Q1165">
        <v>18.33851655513018</v>
      </c>
      <c r="R1165">
        <v>21.758938960199078</v>
      </c>
      <c r="S1165">
        <v>0</v>
      </c>
      <c r="T1165">
        <v>0.60323126302863694</v>
      </c>
      <c r="U1165">
        <v>0.4083261567729809</v>
      </c>
      <c r="V1165">
        <v>0</v>
      </c>
      <c r="W1165">
        <v>0.59089116473994407</v>
      </c>
      <c r="X1165">
        <v>2.322199262346718</v>
      </c>
      <c r="Y1165">
        <v>0</v>
      </c>
      <c r="Z1165">
        <v>0</v>
      </c>
      <c r="AA1165">
        <v>3.7423105852759599</v>
      </c>
      <c r="AB1165">
        <v>0.74112745569054639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172.84934822136526</v>
      </c>
      <c r="AL1165">
        <f t="shared" si="74"/>
        <v>0.91095123246435128</v>
      </c>
      <c r="AM1165">
        <f t="shared" si="75"/>
        <v>1E-3</v>
      </c>
      <c r="AN1165">
        <f t="shared" si="73"/>
        <v>2.4145411667979948E-3</v>
      </c>
      <c r="AO1165">
        <f t="shared" si="76"/>
        <v>3.0633267180372643</v>
      </c>
    </row>
    <row r="1166" spans="1:41" x14ac:dyDescent="0.25">
      <c r="A1166" s="2">
        <v>1283</v>
      </c>
      <c r="B1166" t="s">
        <v>116</v>
      </c>
      <c r="C1166">
        <v>65.161689092891493</v>
      </c>
      <c r="D1166">
        <v>63.243361762974317</v>
      </c>
      <c r="E1166">
        <v>0.63879225353823288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6.5161689092891495E-2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1.2143733872860523</v>
      </c>
      <c r="AL1166">
        <f t="shared" si="74"/>
        <v>0.98036369077918017</v>
      </c>
      <c r="AM1166">
        <f t="shared" si="75"/>
        <v>1E-3</v>
      </c>
      <c r="AN1166">
        <f t="shared" si="73"/>
        <v>1E-3</v>
      </c>
      <c r="AO1166">
        <f t="shared" si="76"/>
        <v>6.5161689092891495E-2</v>
      </c>
    </row>
    <row r="1167" spans="1:41" x14ac:dyDescent="0.25">
      <c r="A1167" s="2">
        <v>1284</v>
      </c>
      <c r="B1167" t="s">
        <v>116</v>
      </c>
      <c r="C1167">
        <v>112.25723748929977</v>
      </c>
      <c r="D1167">
        <v>95.197954956038785</v>
      </c>
      <c r="E1167">
        <v>0.96159467729537318</v>
      </c>
      <c r="F1167">
        <v>6.2499467918910825E-2</v>
      </c>
      <c r="G1167">
        <v>7.4160309449236128E-2</v>
      </c>
      <c r="H1167">
        <v>9.5268744967303795E-2</v>
      </c>
      <c r="I1167">
        <v>0.11303417908299972</v>
      </c>
      <c r="J1167">
        <v>6.222198745879446E-2</v>
      </c>
      <c r="K1167">
        <v>7.381676057695459E-2</v>
      </c>
      <c r="L1167">
        <v>0.95753684020656438</v>
      </c>
      <c r="M1167">
        <v>1.1361161206350507</v>
      </c>
      <c r="N1167">
        <v>0.57471760985910325</v>
      </c>
      <c r="O1167">
        <v>0.14820831145078164</v>
      </c>
      <c r="P1167">
        <v>0.17585078225128084</v>
      </c>
      <c r="Q1167">
        <v>5.3443657471599648</v>
      </c>
      <c r="R1167">
        <v>6.3410858369685794</v>
      </c>
      <c r="S1167">
        <v>0</v>
      </c>
      <c r="T1167">
        <v>4.0756788989609681E-2</v>
      </c>
      <c r="U1167">
        <v>2.7563190291511133E-2</v>
      </c>
      <c r="V1167">
        <v>0</v>
      </c>
      <c r="W1167">
        <v>0.56689939529692357</v>
      </c>
      <c r="X1167">
        <v>7.5403889544648425E-2</v>
      </c>
      <c r="Y1167">
        <v>0</v>
      </c>
      <c r="Z1167">
        <v>0</v>
      </c>
      <c r="AA1167">
        <v>0.19132854591271173</v>
      </c>
      <c r="AB1167">
        <v>3.6853347944651317E-2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L1167">
        <f t="shared" si="74"/>
        <v>0.85659999999999969</v>
      </c>
      <c r="AM1167">
        <f t="shared" si="75"/>
        <v>9.999999999999998E-4</v>
      </c>
      <c r="AN1167">
        <f t="shared" si="73"/>
        <v>7.7543791221649176E-3</v>
      </c>
      <c r="AO1167">
        <f t="shared" si="76"/>
        <v>0.11225723748929975</v>
      </c>
    </row>
    <row r="1168" spans="1:41" x14ac:dyDescent="0.25">
      <c r="A1168" s="2">
        <v>1285</v>
      </c>
      <c r="B1168" t="s">
        <v>116</v>
      </c>
      <c r="C1168">
        <v>12.379522293862674</v>
      </c>
      <c r="D1168">
        <v>10.498195275779528</v>
      </c>
      <c r="E1168">
        <v>0.10610352114324209</v>
      </c>
      <c r="F1168">
        <v>9.0317516026435108E-3</v>
      </c>
      <c r="G1168">
        <v>1.0838101923172212E-2</v>
      </c>
      <c r="H1168">
        <v>1.3547626952377687E-2</v>
      </c>
      <c r="I1168">
        <v>1.6257151981583159E-2</v>
      </c>
      <c r="J1168">
        <v>8.5801635709237562E-3</v>
      </c>
      <c r="K1168">
        <v>1.0838101923172212E-2</v>
      </c>
      <c r="L1168">
        <v>0.1381857950045699</v>
      </c>
      <c r="M1168">
        <v>0.16347469949197174</v>
      </c>
      <c r="N1168">
        <v>8.3092114744320308E-2</v>
      </c>
      <c r="O1168">
        <v>2.1224615363037089E-2</v>
      </c>
      <c r="P1168">
        <v>2.5288905390576988E-2</v>
      </c>
      <c r="Q1168">
        <v>0.47907474225635827</v>
      </c>
      <c r="R1168">
        <v>0.56797520760030973</v>
      </c>
      <c r="S1168">
        <v>0</v>
      </c>
      <c r="T1168">
        <v>5.8706385417182814E-3</v>
      </c>
      <c r="U1168">
        <v>4.0642882211895754E-3</v>
      </c>
      <c r="V1168">
        <v>0</v>
      </c>
      <c r="W1168">
        <v>5.1375016235154704E-2</v>
      </c>
      <c r="X1168">
        <v>5.158134332093901E-3</v>
      </c>
      <c r="Y1168">
        <v>0</v>
      </c>
      <c r="Z1168">
        <v>0</v>
      </c>
      <c r="AA1168">
        <v>0.15412505384296571</v>
      </c>
      <c r="AB1168">
        <v>7.221387961768775E-3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L1168">
        <f t="shared" si="74"/>
        <v>0.85660000000000025</v>
      </c>
      <c r="AM1168">
        <f t="shared" si="75"/>
        <v>1.0000000000000002E-3</v>
      </c>
      <c r="AN1168">
        <f t="shared" si="73"/>
        <v>1.7600000000000001E-2</v>
      </c>
      <c r="AO1168">
        <f t="shared" si="76"/>
        <v>1.2379522293862676E-2</v>
      </c>
    </row>
    <row r="1169" spans="1:41" x14ac:dyDescent="0.25">
      <c r="A1169" s="2">
        <v>1286</v>
      </c>
      <c r="B1169" t="s">
        <v>116</v>
      </c>
      <c r="C1169">
        <v>9.7610550504383085</v>
      </c>
      <c r="D1169">
        <v>9.6634441370301492</v>
      </c>
      <c r="E1169">
        <v>9.7610913408158889E-2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L1169">
        <f t="shared" si="74"/>
        <v>1</v>
      </c>
      <c r="AM1169">
        <f t="shared" si="75"/>
        <v>0</v>
      </c>
      <c r="AN1169">
        <f t="shared" si="73"/>
        <v>0</v>
      </c>
      <c r="AO1169">
        <f t="shared" si="76"/>
        <v>0</v>
      </c>
    </row>
    <row r="1170" spans="1:41" x14ac:dyDescent="0.25">
      <c r="A1170" s="2">
        <v>1287</v>
      </c>
      <c r="B1170" t="s">
        <v>116</v>
      </c>
      <c r="C1170">
        <v>0.20429224281573755</v>
      </c>
      <c r="D1170">
        <v>0.20224931956874342</v>
      </c>
      <c r="E1170">
        <v>2.0429232469941238E-3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L1170">
        <f t="shared" si="74"/>
        <v>1</v>
      </c>
      <c r="AM1170">
        <f t="shared" si="75"/>
        <v>0</v>
      </c>
      <c r="AN1170">
        <f t="shared" si="73"/>
        <v>0</v>
      </c>
      <c r="AO1170">
        <f t="shared" si="76"/>
        <v>0</v>
      </c>
    </row>
    <row r="1171" spans="1:41" x14ac:dyDescent="0.25">
      <c r="A1171" s="2">
        <v>1288</v>
      </c>
      <c r="B1171" t="s">
        <v>116</v>
      </c>
      <c r="C1171">
        <v>15.962769200656014</v>
      </c>
      <c r="D1171">
        <v>14.735876972572227</v>
      </c>
      <c r="E1171">
        <v>0.14884459180889381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0.49309987549859147</v>
      </c>
      <c r="R1171">
        <v>0.58494776077630051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L1171">
        <f t="shared" si="74"/>
        <v>0.93246487356150021</v>
      </c>
      <c r="AM1171">
        <f t="shared" si="75"/>
        <v>0</v>
      </c>
      <c r="AN1171">
        <f t="shared" si="73"/>
        <v>0</v>
      </c>
      <c r="AO1171">
        <f t="shared" si="76"/>
        <v>0</v>
      </c>
    </row>
    <row r="1172" spans="1:41" x14ac:dyDescent="0.25">
      <c r="A1172" s="2">
        <v>1289</v>
      </c>
      <c r="B1172" t="s">
        <v>77</v>
      </c>
      <c r="C1172">
        <v>8.576104426915494</v>
      </c>
      <c r="D1172">
        <v>8.147043817855085</v>
      </c>
      <c r="E1172">
        <v>8.2293385814606268E-2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0.10820464913067152</v>
      </c>
      <c r="R1172">
        <v>0.12838422275083347</v>
      </c>
      <c r="S1172">
        <v>0</v>
      </c>
      <c r="T1172">
        <v>0</v>
      </c>
      <c r="U1172">
        <v>0</v>
      </c>
      <c r="V1172">
        <v>0</v>
      </c>
      <c r="W1172">
        <v>2.2271212528674363E-2</v>
      </c>
      <c r="X1172">
        <v>2.292621975512063E-3</v>
      </c>
      <c r="Y1172">
        <v>0</v>
      </c>
      <c r="Z1172">
        <v>0</v>
      </c>
      <c r="AA1172">
        <v>7.9331034408708673E-2</v>
      </c>
      <c r="AB1172">
        <v>6.2834824514034328E-3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L1172">
        <f t="shared" si="74"/>
        <v>0.95956588143242549</v>
      </c>
      <c r="AM1172">
        <f t="shared" si="75"/>
        <v>1.0000000000000002E-3</v>
      </c>
      <c r="AN1172">
        <f t="shared" si="73"/>
        <v>1.2847132669993105E-2</v>
      </c>
      <c r="AO1172">
        <f t="shared" si="76"/>
        <v>8.5761044269154953E-3</v>
      </c>
    </row>
    <row r="1173" spans="1:41" x14ac:dyDescent="0.25">
      <c r="A1173" s="2">
        <v>1290</v>
      </c>
      <c r="B1173" t="s">
        <v>77</v>
      </c>
      <c r="C1173">
        <v>34.397247113553689</v>
      </c>
      <c r="D1173">
        <v>33.728077846540778</v>
      </c>
      <c r="E1173">
        <v>0.34068851908978443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0.15023139747672118</v>
      </c>
      <c r="R1173">
        <v>0.17824935044640211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L1173">
        <f t="shared" si="74"/>
        <v>0.99045037683281056</v>
      </c>
      <c r="AM1173">
        <f t="shared" si="75"/>
        <v>0</v>
      </c>
      <c r="AN1173">
        <f t="shared" si="73"/>
        <v>0</v>
      </c>
      <c r="AO1173">
        <f t="shared" si="76"/>
        <v>0</v>
      </c>
    </row>
    <row r="1174" spans="1:41" x14ac:dyDescent="0.25">
      <c r="A1174" s="2">
        <v>1291</v>
      </c>
      <c r="B1174" t="s">
        <v>77</v>
      </c>
      <c r="C1174">
        <v>0.71465443323740518</v>
      </c>
      <c r="D1174">
        <v>0.7071535657996294</v>
      </c>
      <c r="E1174">
        <v>7.1427996433883851E-3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3.5806779438740666E-4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L1174">
        <f t="shared" si="74"/>
        <v>0.99949896372605518</v>
      </c>
      <c r="AM1174">
        <f t="shared" si="75"/>
        <v>0</v>
      </c>
      <c r="AN1174">
        <f t="shared" si="73"/>
        <v>0</v>
      </c>
      <c r="AO1174">
        <f t="shared" si="76"/>
        <v>0</v>
      </c>
    </row>
    <row r="1175" spans="1:41" x14ac:dyDescent="0.25">
      <c r="A1175" s="2">
        <v>1292</v>
      </c>
      <c r="B1175" t="s">
        <v>77</v>
      </c>
      <c r="C1175">
        <v>8861.0157607059336</v>
      </c>
      <c r="D1175">
        <v>7852.8899693218591</v>
      </c>
      <c r="E1175">
        <v>79.322260905721208</v>
      </c>
      <c r="F1175">
        <v>3.7807340789964283</v>
      </c>
      <c r="G1175">
        <v>4.485968508380676</v>
      </c>
      <c r="H1175">
        <v>5.7630357385977531</v>
      </c>
      <c r="I1175">
        <v>6.8378645978048658</v>
      </c>
      <c r="J1175">
        <v>3.7634787404860779</v>
      </c>
      <c r="K1175">
        <v>4.4655595587407646</v>
      </c>
      <c r="L1175">
        <v>57.923694986485728</v>
      </c>
      <c r="M1175">
        <v>68.726346587379709</v>
      </c>
      <c r="N1175">
        <v>34.765793529681517</v>
      </c>
      <c r="O1175">
        <v>8.965628866805833</v>
      </c>
      <c r="P1175">
        <v>10.637709037025676</v>
      </c>
      <c r="Q1175">
        <v>172.92361997636092</v>
      </c>
      <c r="R1175">
        <v>205.17297124211652</v>
      </c>
      <c r="S1175">
        <v>0</v>
      </c>
      <c r="T1175">
        <v>2.465631482070572</v>
      </c>
      <c r="U1175">
        <v>1.6674415026990919</v>
      </c>
      <c r="V1175">
        <v>0</v>
      </c>
      <c r="W1175">
        <v>21.685194257567161</v>
      </c>
      <c r="X1175">
        <v>1.8981404002703708</v>
      </c>
      <c r="Y1175">
        <v>0</v>
      </c>
      <c r="Z1175">
        <v>0</v>
      </c>
      <c r="AA1175">
        <v>79.42153589088268</v>
      </c>
      <c r="AB1175">
        <v>6.9628753604355644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226.49030613556585</v>
      </c>
      <c r="AL1175">
        <f t="shared" si="74"/>
        <v>0.89518091880649608</v>
      </c>
      <c r="AM1175">
        <f t="shared" si="75"/>
        <v>1.0000000000000002E-3</v>
      </c>
      <c r="AN1175">
        <f t="shared" si="73"/>
        <v>1.2410286684829791E-2</v>
      </c>
      <c r="AO1175">
        <f t="shared" si="76"/>
        <v>8.8610157607059357</v>
      </c>
    </row>
    <row r="1176" spans="1:41" x14ac:dyDescent="0.25">
      <c r="A1176" s="2">
        <v>1293</v>
      </c>
      <c r="B1176" t="s">
        <v>77</v>
      </c>
      <c r="C1176">
        <v>10037.446216906032</v>
      </c>
      <c r="D1176">
        <v>8512.0957159242989</v>
      </c>
      <c r="E1176">
        <v>85.980713477405402</v>
      </c>
      <c r="F1176">
        <v>15.457688402137453</v>
      </c>
      <c r="G1176">
        <v>2.7000359879469151</v>
      </c>
      <c r="H1176">
        <v>5.8358573612558544</v>
      </c>
      <c r="I1176">
        <v>1.0189480993958973</v>
      </c>
      <c r="J1176">
        <v>25.319270510094004</v>
      </c>
      <c r="K1176">
        <v>4.4220228285221994</v>
      </c>
      <c r="L1176">
        <v>320.13583476406671</v>
      </c>
      <c r="M1176">
        <v>55.911688739709284</v>
      </c>
      <c r="N1176">
        <v>60.176459399139688</v>
      </c>
      <c r="O1176">
        <v>13.658133807915329</v>
      </c>
      <c r="P1176">
        <v>2.3855370794517667</v>
      </c>
      <c r="Q1176">
        <v>657.61485883332091</v>
      </c>
      <c r="R1176">
        <v>0</v>
      </c>
      <c r="S1176">
        <v>65.41658577349574</v>
      </c>
      <c r="T1176">
        <v>0.60290697928841253</v>
      </c>
      <c r="U1176">
        <v>4.1406663152844745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166.62160720064006</v>
      </c>
      <c r="AB1176">
        <v>10.037446216906028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27.914239205753606</v>
      </c>
      <c r="AL1176">
        <f t="shared" si="74"/>
        <v>0.85659999999999981</v>
      </c>
      <c r="AM1176">
        <f t="shared" si="75"/>
        <v>9.9999999999999959E-4</v>
      </c>
      <c r="AN1176">
        <f t="shared" si="73"/>
        <v>1.7599999999999994E-2</v>
      </c>
      <c r="AO1176">
        <f t="shared" si="76"/>
        <v>10.037446216906028</v>
      </c>
    </row>
    <row r="1177" spans="1:41" x14ac:dyDescent="0.25">
      <c r="A1177" s="2">
        <v>1294</v>
      </c>
      <c r="B1177" t="s">
        <v>77</v>
      </c>
      <c r="C1177">
        <v>5988.4057860953862</v>
      </c>
      <c r="D1177">
        <v>5078.3715438133504</v>
      </c>
      <c r="E1177">
        <v>51.296852555956995</v>
      </c>
      <c r="F1177">
        <v>3.8897461023496582</v>
      </c>
      <c r="G1177">
        <v>8.0437168029404251</v>
      </c>
      <c r="H1177">
        <v>1.8888377626585875</v>
      </c>
      <c r="I1177">
        <v>3.906106758587498</v>
      </c>
      <c r="J1177">
        <v>3.2148690325387728</v>
      </c>
      <c r="K1177">
        <v>6.6497884824600826</v>
      </c>
      <c r="L1177">
        <v>63.058058486660656</v>
      </c>
      <c r="M1177">
        <v>130.40588267494849</v>
      </c>
      <c r="N1177">
        <v>43.667410349638722</v>
      </c>
      <c r="O1177">
        <v>7.1054329222904782</v>
      </c>
      <c r="P1177">
        <v>14.695142250860387</v>
      </c>
      <c r="Q1177">
        <v>448.86825214612435</v>
      </c>
      <c r="R1177">
        <v>0</v>
      </c>
      <c r="S1177">
        <v>45.12310640587183</v>
      </c>
      <c r="T1177">
        <v>7.1986887446494466E-2</v>
      </c>
      <c r="U1177">
        <v>2.9277394337613973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30.170673106456796</v>
      </c>
      <c r="AB1177">
        <v>5.9884057860953854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39.0622343343884</v>
      </c>
      <c r="AL1177">
        <f t="shared" si="74"/>
        <v>0.85659999999999992</v>
      </c>
      <c r="AM1177">
        <f t="shared" si="75"/>
        <v>9.999999999999998E-4</v>
      </c>
      <c r="AN1177">
        <f t="shared" si="73"/>
        <v>6.0381811427192792E-3</v>
      </c>
      <c r="AO1177">
        <f t="shared" si="76"/>
        <v>5.9884057860953854</v>
      </c>
    </row>
    <row r="1178" spans="1:41" x14ac:dyDescent="0.25">
      <c r="A1178" s="2">
        <v>1295</v>
      </c>
      <c r="B1178" t="s">
        <v>77</v>
      </c>
      <c r="C1178">
        <v>907.31120871635426</v>
      </c>
      <c r="D1178">
        <v>769.43077159475763</v>
      </c>
      <c r="E1178">
        <v>7.7720097916715503</v>
      </c>
      <c r="F1178">
        <v>1.2480257289899765</v>
      </c>
      <c r="G1178">
        <v>1.4813278359858506</v>
      </c>
      <c r="H1178">
        <v>1.902255432644069</v>
      </c>
      <c r="I1178">
        <v>2.2571275431943869</v>
      </c>
      <c r="J1178">
        <v>1.2424039914720035</v>
      </c>
      <c r="K1178">
        <v>1.4743006640883844</v>
      </c>
      <c r="L1178">
        <v>19.120934030288026</v>
      </c>
      <c r="M1178">
        <v>22.686521753779502</v>
      </c>
      <c r="N1178">
        <v>11.476073723034672</v>
      </c>
      <c r="O1178">
        <v>2.9598447329409958</v>
      </c>
      <c r="P1178">
        <v>3.5114779377072391</v>
      </c>
      <c r="Q1178">
        <v>17.333558124687656</v>
      </c>
      <c r="R1178">
        <v>20.566676527177361</v>
      </c>
      <c r="S1178">
        <v>0</v>
      </c>
      <c r="T1178">
        <v>0.81374650572657237</v>
      </c>
      <c r="U1178">
        <v>0.55022755957159442</v>
      </c>
      <c r="V1178">
        <v>0</v>
      </c>
      <c r="W1178">
        <v>0.18408315510731252</v>
      </c>
      <c r="X1178">
        <v>0.71761234478521729</v>
      </c>
      <c r="Y1178">
        <v>0</v>
      </c>
      <c r="Z1178">
        <v>0</v>
      </c>
      <c r="AA1178">
        <v>4.9920858292876499E-2</v>
      </c>
      <c r="AB1178">
        <v>0.18720322444838766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20.345105656003156</v>
      </c>
      <c r="AL1178">
        <f t="shared" si="74"/>
        <v>0.85660000000000014</v>
      </c>
      <c r="AM1178">
        <f t="shared" si="75"/>
        <v>9.9724941182388767E-4</v>
      </c>
      <c r="AN1178">
        <f t="shared" si="73"/>
        <v>1.2551587280013581E-3</v>
      </c>
      <c r="AO1178">
        <f t="shared" si="76"/>
        <v>0.90481556923360495</v>
      </c>
    </row>
    <row r="1179" spans="1:41" x14ac:dyDescent="0.25">
      <c r="A1179" s="2">
        <v>1296</v>
      </c>
      <c r="B1179" t="s">
        <v>77</v>
      </c>
      <c r="C1179">
        <v>91.150796010506326</v>
      </c>
      <c r="D1179">
        <v>77.298973703957998</v>
      </c>
      <c r="E1179">
        <v>0.78079815864171975</v>
      </c>
      <c r="F1179">
        <v>6.2149180435149699E-2</v>
      </c>
      <c r="G1179">
        <v>0.12852558426554969</v>
      </c>
      <c r="H1179">
        <v>3.0182627861338421E-2</v>
      </c>
      <c r="I1179">
        <v>6.2420136515270681E-2</v>
      </c>
      <c r="J1179">
        <v>5.1376720041415185E-2</v>
      </c>
      <c r="K1179">
        <v>0.10625236642533789</v>
      </c>
      <c r="L1179">
        <v>1.0075979379812376</v>
      </c>
      <c r="M1179">
        <v>2.0837634577586499</v>
      </c>
      <c r="N1179">
        <v>0.6977682745735283</v>
      </c>
      <c r="O1179">
        <v>0.11354156581016819</v>
      </c>
      <c r="P1179">
        <v>0.23481241849698714</v>
      </c>
      <c r="Q1179">
        <v>6.2066945765215156</v>
      </c>
      <c r="R1179">
        <v>0</v>
      </c>
      <c r="S1179">
        <v>0.62393026542122865</v>
      </c>
      <c r="T1179">
        <v>1.154304210055531E-3</v>
      </c>
      <c r="U1179">
        <v>4.6789259754533803E-2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1.5131032137744047</v>
      </c>
      <c r="AB1179">
        <v>9.115079601050631E-2</v>
      </c>
      <c r="AC1179">
        <v>9.8114620497291478E-3</v>
      </c>
      <c r="AD1179">
        <v>0</v>
      </c>
      <c r="AE1179">
        <v>0</v>
      </c>
      <c r="AF1179">
        <v>0</v>
      </c>
      <c r="AG1179">
        <v>0</v>
      </c>
      <c r="AH1179">
        <v>0</v>
      </c>
      <c r="AL1179">
        <f t="shared" si="74"/>
        <v>0.85659999999999992</v>
      </c>
      <c r="AM1179">
        <f t="shared" si="75"/>
        <v>9.999999999999998E-4</v>
      </c>
      <c r="AN1179">
        <f t="shared" si="73"/>
        <v>1.7599999999999994E-2</v>
      </c>
      <c r="AO1179">
        <f t="shared" si="76"/>
        <v>9.115079601050631E-2</v>
      </c>
    </row>
    <row r="1180" spans="1:41" x14ac:dyDescent="0.25">
      <c r="A1180" s="2">
        <v>1297</v>
      </c>
      <c r="B1180" t="s">
        <v>77</v>
      </c>
      <c r="C1180">
        <v>11.730316425332756</v>
      </c>
      <c r="D1180">
        <v>9.9477016136299827</v>
      </c>
      <c r="E1180">
        <v>0.10048743631005576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0.64006509088980112</v>
      </c>
      <c r="R1180">
        <v>0.75958341804669305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0.28247886645622322</v>
      </c>
      <c r="AL1180">
        <f t="shared" si="74"/>
        <v>0.85660000000000003</v>
      </c>
      <c r="AM1180">
        <f t="shared" si="75"/>
        <v>0</v>
      </c>
      <c r="AN1180">
        <f t="shared" si="73"/>
        <v>0</v>
      </c>
      <c r="AO1180">
        <f t="shared" si="76"/>
        <v>0</v>
      </c>
    </row>
    <row r="1181" spans="1:41" x14ac:dyDescent="0.25">
      <c r="A1181" s="2">
        <v>1298</v>
      </c>
      <c r="B1181" t="s">
        <v>77</v>
      </c>
      <c r="C1181">
        <v>0.56721536902106084</v>
      </c>
      <c r="D1181">
        <v>0.43728901659309666</v>
      </c>
      <c r="E1181">
        <v>4.8587668510344073E-2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8.1338683917620114E-2</v>
      </c>
      <c r="AL1181">
        <f t="shared" si="74"/>
        <v>0.85660000000000003</v>
      </c>
      <c r="AM1181">
        <f t="shared" si="75"/>
        <v>0</v>
      </c>
      <c r="AN1181">
        <f t="shared" si="73"/>
        <v>0</v>
      </c>
      <c r="AO1181">
        <f t="shared" si="76"/>
        <v>0</v>
      </c>
    </row>
    <row r="1182" spans="1:41" x14ac:dyDescent="0.25">
      <c r="A1182" s="2">
        <v>1299</v>
      </c>
      <c r="B1182" t="s">
        <v>77</v>
      </c>
      <c r="C1182">
        <v>5.7056775564299187</v>
      </c>
      <c r="D1182">
        <v>5.4181405397691442</v>
      </c>
      <c r="E1182">
        <v>5.4742377670936926E-2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0.10647091050234397</v>
      </c>
      <c r="R1182">
        <v>0.12632372848749412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L1182">
        <f t="shared" si="74"/>
        <v>0.95919947513902304</v>
      </c>
      <c r="AM1182">
        <f t="shared" si="75"/>
        <v>0</v>
      </c>
      <c r="AN1182">
        <f t="shared" si="73"/>
        <v>0</v>
      </c>
      <c r="AO1182">
        <f t="shared" si="76"/>
        <v>0</v>
      </c>
    </row>
    <row r="1183" spans="1:41" x14ac:dyDescent="0.25">
      <c r="A1183" s="2">
        <v>1300</v>
      </c>
      <c r="B1183" t="s">
        <v>77</v>
      </c>
      <c r="C1183">
        <v>51.344219317421683</v>
      </c>
      <c r="D1183">
        <v>43.541644194164924</v>
      </c>
      <c r="E1183">
        <v>0.43981407313849208</v>
      </c>
      <c r="F1183">
        <v>0.14504903372696129</v>
      </c>
      <c r="G1183">
        <v>2.5333858373590687E-2</v>
      </c>
      <c r="H1183">
        <v>5.4757277728296437E-2</v>
      </c>
      <c r="I1183">
        <v>9.5624949962736135E-3</v>
      </c>
      <c r="J1183">
        <v>0.23758118961272678</v>
      </c>
      <c r="K1183">
        <v>4.1496479175255542E-2</v>
      </c>
      <c r="L1183">
        <v>3.0039742418712532</v>
      </c>
      <c r="M1183">
        <v>0.52464700993193736</v>
      </c>
      <c r="N1183">
        <v>0.56466230194995315</v>
      </c>
      <c r="O1183">
        <v>0.12815978580612444</v>
      </c>
      <c r="P1183">
        <v>2.2385461697316113E-2</v>
      </c>
      <c r="Q1183">
        <v>1.5340726590511218</v>
      </c>
      <c r="R1183">
        <v>0</v>
      </c>
      <c r="S1183">
        <v>0.15260163248754308</v>
      </c>
      <c r="T1183">
        <v>5.6545878838169346E-3</v>
      </c>
      <c r="U1183">
        <v>3.8850838170442333E-2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0.28229807676149166</v>
      </c>
      <c r="AB1183">
        <v>5.1344219317421683E-2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0.54032990157673944</v>
      </c>
      <c r="AL1183">
        <f t="shared" si="74"/>
        <v>0.85660000000000003</v>
      </c>
      <c r="AM1183">
        <f t="shared" si="75"/>
        <v>1E-3</v>
      </c>
      <c r="AN1183">
        <f t="shared" si="73"/>
        <v>6.4981472211362397E-3</v>
      </c>
      <c r="AO1183">
        <f t="shared" si="76"/>
        <v>5.1344219317421683E-2</v>
      </c>
    </row>
    <row r="1184" spans="1:41" x14ac:dyDescent="0.25">
      <c r="A1184" s="2">
        <v>1301</v>
      </c>
      <c r="B1184" t="s">
        <v>77</v>
      </c>
      <c r="C1184">
        <v>40.920771898859478</v>
      </c>
      <c r="D1184">
        <v>34.702205813796667</v>
      </c>
      <c r="E1184">
        <v>0.35052739476634925</v>
      </c>
      <c r="F1184">
        <v>0.12242165606273989</v>
      </c>
      <c r="G1184">
        <v>2.1380988552357424E-2</v>
      </c>
      <c r="H1184">
        <v>4.6216902373932875E-2</v>
      </c>
      <c r="I1184">
        <v>8.0719661876488494E-3</v>
      </c>
      <c r="J1184">
        <v>0.20052573639006319</v>
      </c>
      <c r="K1184">
        <v>3.5021950148566662E-2</v>
      </c>
      <c r="L1184">
        <v>2.5354091625369599</v>
      </c>
      <c r="M1184">
        <v>0.44281041397092014</v>
      </c>
      <c r="N1184">
        <v>0.47658579497571296</v>
      </c>
      <c r="O1184">
        <v>0.10817181065158105</v>
      </c>
      <c r="P1184">
        <v>1.8892421476418311E-2</v>
      </c>
      <c r="Q1184">
        <v>1.6507550522578831</v>
      </c>
      <c r="R1184">
        <v>0</v>
      </c>
      <c r="S1184">
        <v>0.16420932218438858</v>
      </c>
      <c r="T1184">
        <v>4.7728634526693252E-3</v>
      </c>
      <c r="U1184">
        <v>3.2792649074601984E-2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L1184">
        <f t="shared" si="74"/>
        <v>0.85659999999999981</v>
      </c>
      <c r="AM1184">
        <f t="shared" si="75"/>
        <v>0</v>
      </c>
      <c r="AN1184">
        <f t="shared" si="73"/>
        <v>0</v>
      </c>
      <c r="AO1184">
        <f t="shared" si="76"/>
        <v>0</v>
      </c>
    </row>
    <row r="1185" spans="1:41" x14ac:dyDescent="0.25">
      <c r="A1185" s="2">
        <v>1302</v>
      </c>
      <c r="B1185" t="s">
        <v>176</v>
      </c>
      <c r="C1185">
        <v>18.675149077167866</v>
      </c>
      <c r="D1185">
        <v>18.488397593249012</v>
      </c>
      <c r="E1185">
        <v>0.18675148391885538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L1185">
        <f t="shared" si="74"/>
        <v>1</v>
      </c>
      <c r="AM1185">
        <f t="shared" si="75"/>
        <v>0</v>
      </c>
      <c r="AN1185">
        <f t="shared" ref="AN1185:AN1248" si="77">(SUM(AA1185:AB1185,AD1185:AE1185,W1185:X1185))/C1185</f>
        <v>0</v>
      </c>
      <c r="AO1185">
        <f t="shared" si="76"/>
        <v>0</v>
      </c>
    </row>
    <row r="1186" spans="1:41" x14ac:dyDescent="0.25">
      <c r="A1186" s="2">
        <v>1303</v>
      </c>
      <c r="B1186" t="s">
        <v>176</v>
      </c>
      <c r="C1186">
        <v>31172.289552173708</v>
      </c>
      <c r="D1186">
        <v>26435.16168633155</v>
      </c>
      <c r="E1186">
        <v>267.02154406045054</v>
      </c>
      <c r="F1186">
        <v>275.1883343129349</v>
      </c>
      <c r="G1186">
        <v>326.50965813153061</v>
      </c>
      <c r="H1186">
        <v>479.4519939840356</v>
      </c>
      <c r="I1186">
        <v>568.86739065347513</v>
      </c>
      <c r="J1186">
        <v>39.115439383979997</v>
      </c>
      <c r="K1186">
        <v>46.410325153548065</v>
      </c>
      <c r="L1186">
        <v>279.9855305510697</v>
      </c>
      <c r="M1186">
        <v>332.20135432891237</v>
      </c>
      <c r="N1186">
        <v>122.59516445796987</v>
      </c>
      <c r="O1186">
        <v>178.21385506299657</v>
      </c>
      <c r="P1186">
        <v>211.44981102909608</v>
      </c>
      <c r="Q1186">
        <v>404.46467917489827</v>
      </c>
      <c r="R1186">
        <v>479.89530914282432</v>
      </c>
      <c r="S1186">
        <v>0</v>
      </c>
      <c r="T1186">
        <v>1.51288654476019</v>
      </c>
      <c r="U1186">
        <v>8.6903326130079712</v>
      </c>
      <c r="V1186">
        <v>0</v>
      </c>
      <c r="W1186">
        <v>266.21360687303036</v>
      </c>
      <c r="X1186">
        <v>21.569813082599246</v>
      </c>
      <c r="Y1186">
        <v>46.439207265225271</v>
      </c>
      <c r="Z1186">
        <v>0</v>
      </c>
      <c r="AA1186">
        <v>251.24639969305323</v>
      </c>
      <c r="AB1186">
        <v>9.6024764695744658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120.48275387318797</v>
      </c>
      <c r="AL1186">
        <f t="shared" si="74"/>
        <v>0.85660000000000014</v>
      </c>
      <c r="AM1186">
        <f t="shared" si="75"/>
        <v>1E-3</v>
      </c>
      <c r="AN1186">
        <f t="shared" si="77"/>
        <v>1.7600000000000001E-2</v>
      </c>
      <c r="AO1186">
        <f t="shared" si="76"/>
        <v>31.172289552173712</v>
      </c>
    </row>
    <row r="1187" spans="1:41" x14ac:dyDescent="0.25">
      <c r="A1187" s="2">
        <v>1304</v>
      </c>
      <c r="B1187" t="s">
        <v>176</v>
      </c>
      <c r="C1187">
        <v>996.90417925641157</v>
      </c>
      <c r="D1187">
        <v>845.40833710155437</v>
      </c>
      <c r="E1187">
        <v>8.5397828494878958</v>
      </c>
      <c r="F1187">
        <v>9.9796867224698094</v>
      </c>
      <c r="G1187">
        <v>11.840676676712937</v>
      </c>
      <c r="H1187">
        <v>17.387184811752942</v>
      </c>
      <c r="I1187">
        <v>20.629766812187203</v>
      </c>
      <c r="J1187">
        <v>1.4185753824795782</v>
      </c>
      <c r="K1187">
        <v>1.6830172252579867</v>
      </c>
      <c r="L1187">
        <v>10.153666048941194</v>
      </c>
      <c r="M1187">
        <v>12.047125925776514</v>
      </c>
      <c r="N1187">
        <v>4.4458533933664937</v>
      </c>
      <c r="O1187">
        <v>6.4629390747075828</v>
      </c>
      <c r="P1187">
        <v>7.6681200749673009</v>
      </c>
      <c r="Q1187">
        <v>14.366624978597908</v>
      </c>
      <c r="R1187">
        <v>17.046013683564347</v>
      </c>
      <c r="S1187">
        <v>0</v>
      </c>
      <c r="T1187">
        <v>5.4867788196147078E-2</v>
      </c>
      <c r="U1187">
        <v>0.31514250767272578</v>
      </c>
      <c r="V1187">
        <v>0</v>
      </c>
      <c r="W1187">
        <v>1.7339143854095596</v>
      </c>
      <c r="X1187">
        <v>0.92105277288278298</v>
      </c>
      <c r="Y1187">
        <v>3.1451188191563798E-2</v>
      </c>
      <c r="Z1187">
        <v>0</v>
      </c>
      <c r="AA1187">
        <v>0.31525715113177</v>
      </c>
      <c r="AB1187">
        <v>7.5851406373628791E-2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4.3792712947294135</v>
      </c>
      <c r="AL1187">
        <f t="shared" si="74"/>
        <v>0.85660000000000014</v>
      </c>
      <c r="AM1187">
        <f t="shared" si="75"/>
        <v>1.0000000000000002E-3</v>
      </c>
      <c r="AN1187">
        <f t="shared" si="77"/>
        <v>3.0555351047578134E-3</v>
      </c>
      <c r="AO1187">
        <f t="shared" si="76"/>
        <v>0.99690417925641173</v>
      </c>
    </row>
    <row r="1188" spans="1:41" x14ac:dyDescent="0.25">
      <c r="A1188" s="2">
        <v>1305</v>
      </c>
      <c r="B1188" t="s">
        <v>176</v>
      </c>
      <c r="C1188">
        <v>42.219832628036492</v>
      </c>
      <c r="D1188">
        <v>35.803853155689765</v>
      </c>
      <c r="E1188">
        <v>0.36165547348629568</v>
      </c>
      <c r="F1188">
        <v>0.50451413130294742</v>
      </c>
      <c r="G1188">
        <v>0.59860369469256625</v>
      </c>
      <c r="H1188">
        <v>0.87899940292960832</v>
      </c>
      <c r="I1188">
        <v>1.0429279048563358</v>
      </c>
      <c r="J1188">
        <v>7.1711923795712118E-2</v>
      </c>
      <c r="K1188">
        <v>8.5085939636075025E-2</v>
      </c>
      <c r="L1188">
        <v>0.5133091620900494</v>
      </c>
      <c r="M1188">
        <v>0.60903849953684674</v>
      </c>
      <c r="N1188">
        <v>0.22475883983468012</v>
      </c>
      <c r="O1188">
        <v>0.32672689712298403</v>
      </c>
      <c r="P1188">
        <v>0.38765968680992785</v>
      </c>
      <c r="Q1188">
        <v>2.2507710010965094E-2</v>
      </c>
      <c r="R1188">
        <v>2.6705285580695095E-2</v>
      </c>
      <c r="S1188">
        <v>0</v>
      </c>
      <c r="T1188">
        <v>2.7735435485329966E-3</v>
      </c>
      <c r="U1188">
        <v>1.5932322859065103E-2</v>
      </c>
      <c r="V1188">
        <v>0</v>
      </c>
      <c r="W1188">
        <v>0.35565749906606425</v>
      </c>
      <c r="X1188">
        <v>2.921809751416321E-2</v>
      </c>
      <c r="Y1188">
        <v>0</v>
      </c>
      <c r="Z1188">
        <v>0</v>
      </c>
      <c r="AA1188">
        <v>0.3451917225593415</v>
      </c>
      <c r="AB1188">
        <v>1.3001735113873283E-2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L1188">
        <f t="shared" si="74"/>
        <v>0.85660000000000003</v>
      </c>
      <c r="AM1188">
        <f t="shared" si="75"/>
        <v>1E-3</v>
      </c>
      <c r="AN1188">
        <f t="shared" si="77"/>
        <v>1.7599999999999998E-2</v>
      </c>
      <c r="AO1188">
        <f t="shared" si="76"/>
        <v>4.2219832628036497E-2</v>
      </c>
    </row>
    <row r="1189" spans="1:41" x14ac:dyDescent="0.25">
      <c r="A1189" s="2">
        <v>1306</v>
      </c>
      <c r="B1189" t="s">
        <v>176</v>
      </c>
      <c r="C1189">
        <v>52.651178886199951</v>
      </c>
      <c r="D1189">
        <v>44.649990366103751</v>
      </c>
      <c r="E1189">
        <v>0.45100946781513851</v>
      </c>
      <c r="F1189">
        <v>0.43143069753356156</v>
      </c>
      <c r="G1189">
        <v>0.51189001281872748</v>
      </c>
      <c r="H1189">
        <v>0.75166741132373793</v>
      </c>
      <c r="I1189">
        <v>0.89184942096440811</v>
      </c>
      <c r="J1189">
        <v>6.1323355982174289E-2</v>
      </c>
      <c r="K1189">
        <v>7.27606998733656E-2</v>
      </c>
      <c r="L1189">
        <v>0.43895103480630288</v>
      </c>
      <c r="M1189">
        <v>0.52081328879771382</v>
      </c>
      <c r="N1189">
        <v>0.19219957160008894</v>
      </c>
      <c r="O1189">
        <v>0.27939715362502821</v>
      </c>
      <c r="P1189">
        <v>0.33150304864217822</v>
      </c>
      <c r="Q1189">
        <v>0.9712973671148839</v>
      </c>
      <c r="R1189">
        <v>1.15243900664784</v>
      </c>
      <c r="S1189">
        <v>0</v>
      </c>
      <c r="T1189">
        <v>2.3722438753909429E-3</v>
      </c>
      <c r="U1189">
        <v>1.3623990278551932E-2</v>
      </c>
      <c r="V1189">
        <v>0</v>
      </c>
      <c r="W1189">
        <v>0.42639181141139848</v>
      </c>
      <c r="X1189">
        <v>3.6450816151984582E-2</v>
      </c>
      <c r="Y1189">
        <v>0</v>
      </c>
      <c r="Z1189">
        <v>0</v>
      </c>
      <c r="AA1189">
        <v>0.44761775809952092</v>
      </c>
      <c r="AB1189">
        <v>1.6200362734215372E-2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L1189">
        <f t="shared" si="74"/>
        <v>0.85660000000000025</v>
      </c>
      <c r="AM1189">
        <f t="shared" si="75"/>
        <v>1E-3</v>
      </c>
      <c r="AN1189">
        <f t="shared" si="77"/>
        <v>1.7600000000000005E-2</v>
      </c>
      <c r="AO1189">
        <f t="shared" si="76"/>
        <v>5.2651178886199954E-2</v>
      </c>
    </row>
    <row r="1190" spans="1:41" x14ac:dyDescent="0.25">
      <c r="A1190" s="2">
        <v>1307</v>
      </c>
      <c r="B1190" t="s">
        <v>176</v>
      </c>
      <c r="C1190">
        <v>26.585218034713712</v>
      </c>
      <c r="D1190">
        <v>22.545161491610759</v>
      </c>
      <c r="E1190">
        <v>0.22773627692500265</v>
      </c>
      <c r="F1190">
        <v>0.20855057041854067</v>
      </c>
      <c r="G1190">
        <v>0.2474441148570945</v>
      </c>
      <c r="H1190">
        <v>0.36335041444180549</v>
      </c>
      <c r="I1190">
        <v>0.43111441132391748</v>
      </c>
      <c r="J1190">
        <v>2.9643538431732248E-2</v>
      </c>
      <c r="K1190">
        <v>3.5172196630021905E-2</v>
      </c>
      <c r="L1190">
        <v>0.21218572106889028</v>
      </c>
      <c r="M1190">
        <v>0.25175718859810542</v>
      </c>
      <c r="N1190">
        <v>9.2909238659862933E-2</v>
      </c>
      <c r="O1190">
        <v>0.13505850803383498</v>
      </c>
      <c r="P1190">
        <v>0.16024618978830446</v>
      </c>
      <c r="Q1190">
        <v>0.52076275215671486</v>
      </c>
      <c r="R1190">
        <v>0.6178834455822424</v>
      </c>
      <c r="S1190">
        <v>0</v>
      </c>
      <c r="T1190">
        <v>1.1461224497013355E-3</v>
      </c>
      <c r="U1190">
        <v>6.5860237262082488E-3</v>
      </c>
      <c r="V1190">
        <v>0</v>
      </c>
      <c r="W1190">
        <v>7.6563355018491278E-2</v>
      </c>
      <c r="X1190">
        <v>4.6037814809590681E-3</v>
      </c>
      <c r="Y1190">
        <v>3.0609992600006953E-2</v>
      </c>
      <c r="Z1190">
        <v>0</v>
      </c>
      <c r="AA1190">
        <v>0.36475126435775618</v>
      </c>
      <c r="AB1190">
        <v>2.1981436553754636E-2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L1190">
        <f t="shared" si="74"/>
        <v>0.85659999999999992</v>
      </c>
      <c r="AM1190">
        <f t="shared" si="75"/>
        <v>9.999999999999998E-4</v>
      </c>
      <c r="AN1190">
        <f t="shared" si="77"/>
        <v>1.7599999999999994E-2</v>
      </c>
      <c r="AO1190">
        <f t="shared" si="76"/>
        <v>2.6585218034713705E-2</v>
      </c>
    </row>
    <row r="1191" spans="1:41" x14ac:dyDescent="0.25">
      <c r="A1191" s="2">
        <v>1308</v>
      </c>
      <c r="B1191" t="s">
        <v>176</v>
      </c>
      <c r="C1191">
        <v>14.64861247918852</v>
      </c>
      <c r="D1191">
        <v>12.422516977397729</v>
      </c>
      <c r="E1191">
        <v>0.12548447227515938</v>
      </c>
      <c r="F1191">
        <v>0.18223155970794258</v>
      </c>
      <c r="G1191">
        <v>0.21622141704315156</v>
      </c>
      <c r="H1191">
        <v>0.31749311340739411</v>
      </c>
      <c r="I1191">
        <v>0.37671260948460478</v>
      </c>
      <c r="J1191">
        <v>2.5902892268041586E-2</v>
      </c>
      <c r="K1191">
        <v>3.0730436056823979E-2</v>
      </c>
      <c r="L1191">
        <v>0.18540887990148433</v>
      </c>
      <c r="M1191">
        <v>0.21998985683745623</v>
      </c>
      <c r="N1191">
        <v>8.1189761980467193E-2</v>
      </c>
      <c r="O1191">
        <v>0.11802030946215461</v>
      </c>
      <c r="P1191">
        <v>0.14002340020014239</v>
      </c>
      <c r="Q1191">
        <v>8.9687631637010712E-2</v>
      </c>
      <c r="R1191">
        <v>0.10641400397214992</v>
      </c>
      <c r="S1191">
        <v>0</v>
      </c>
      <c r="T1191">
        <v>1.0016332350875033E-3</v>
      </c>
      <c r="U1191">
        <v>5.7552860475109753E-3</v>
      </c>
      <c r="V1191">
        <v>0</v>
      </c>
      <c r="W1191">
        <v>0</v>
      </c>
      <c r="X1191">
        <v>0</v>
      </c>
      <c r="Y1191">
        <v>3.8282382742106046E-3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L1191">
        <f t="shared" si="74"/>
        <v>0.85660000000000014</v>
      </c>
      <c r="AM1191">
        <f t="shared" si="75"/>
        <v>0</v>
      </c>
      <c r="AN1191">
        <f t="shared" si="77"/>
        <v>0</v>
      </c>
      <c r="AO1191">
        <f t="shared" si="76"/>
        <v>0</v>
      </c>
    </row>
    <row r="1192" spans="1:41" x14ac:dyDescent="0.25">
      <c r="A1192" s="2">
        <v>1309</v>
      </c>
      <c r="B1192" t="s">
        <v>176</v>
      </c>
      <c r="C1192">
        <v>6511.7146127316846</v>
      </c>
      <c r="D1192">
        <v>5522.1555829626959</v>
      </c>
      <c r="E1192">
        <v>55.779154303265933</v>
      </c>
      <c r="F1192">
        <v>58.078781820993314</v>
      </c>
      <c r="G1192">
        <v>68.909826572364096</v>
      </c>
      <c r="H1192">
        <v>101.18862849027499</v>
      </c>
      <c r="I1192">
        <v>120.05955203919123</v>
      </c>
      <c r="J1192">
        <v>8.2550957497546431</v>
      </c>
      <c r="K1192">
        <v>9.795032215260175</v>
      </c>
      <c r="L1192">
        <v>59.091028994018608</v>
      </c>
      <c r="M1192">
        <v>70.111315554923806</v>
      </c>
      <c r="N1192">
        <v>25.873478290100834</v>
      </c>
      <c r="O1192">
        <v>37.612023757247208</v>
      </c>
      <c r="P1192">
        <v>44.626456998953508</v>
      </c>
      <c r="Q1192">
        <v>82.827389214828884</v>
      </c>
      <c r="R1192">
        <v>98.274394118848065</v>
      </c>
      <c r="S1192">
        <v>0</v>
      </c>
      <c r="T1192">
        <v>0.31907792203838731</v>
      </c>
      <c r="U1192">
        <v>1.8339278130419316</v>
      </c>
      <c r="V1192">
        <v>0</v>
      </c>
      <c r="W1192">
        <v>11.12737114705032</v>
      </c>
      <c r="X1192">
        <v>0.376790596777271</v>
      </c>
      <c r="Y1192">
        <v>4.02325060744983</v>
      </c>
      <c r="Z1192">
        <v>0</v>
      </c>
      <c r="AA1192">
        <v>96.967091424295646</v>
      </c>
      <c r="AB1192">
        <v>6.1349240159544127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28.294438122356269</v>
      </c>
      <c r="AL1192">
        <f t="shared" si="74"/>
        <v>0.85660000000000014</v>
      </c>
      <c r="AM1192">
        <f t="shared" si="75"/>
        <v>9.999999999999998E-4</v>
      </c>
      <c r="AN1192">
        <f t="shared" si="77"/>
        <v>1.7600000000000001E-2</v>
      </c>
      <c r="AO1192">
        <f t="shared" si="76"/>
        <v>6.5117146127316836</v>
      </c>
    </row>
    <row r="1193" spans="1:41" x14ac:dyDescent="0.25">
      <c r="A1193" s="2">
        <v>1310</v>
      </c>
      <c r="B1193" t="s">
        <v>176</v>
      </c>
      <c r="C1193">
        <v>314.96799748807393</v>
      </c>
      <c r="D1193">
        <v>267.10389101301121</v>
      </c>
      <c r="E1193">
        <v>2.6976956352729302</v>
      </c>
      <c r="F1193">
        <v>2.9160092504300281</v>
      </c>
      <c r="G1193">
        <v>3.4600808999961878</v>
      </c>
      <c r="H1193">
        <v>5.0806819601442355</v>
      </c>
      <c r="I1193">
        <v>6.0282655700682346</v>
      </c>
      <c r="J1193">
        <v>0.41453073524354017</v>
      </c>
      <c r="K1193">
        <v>0.49165965796485983</v>
      </c>
      <c r="L1193">
        <v>2.9669323560277383</v>
      </c>
      <c r="M1193">
        <v>3.5202355038174495</v>
      </c>
      <c r="N1193">
        <v>1.2989820884571284</v>
      </c>
      <c r="O1193">
        <v>1.8886163239328535</v>
      </c>
      <c r="P1193">
        <v>2.2406101543667698</v>
      </c>
      <c r="Q1193">
        <v>4.0417332478361256</v>
      </c>
      <c r="R1193">
        <v>4.7954800694118767</v>
      </c>
      <c r="S1193">
        <v>0</v>
      </c>
      <c r="T1193">
        <v>1.6080933992587577E-2</v>
      </c>
      <c r="U1193">
        <v>9.2018676142423816E-2</v>
      </c>
      <c r="V1193">
        <v>0</v>
      </c>
      <c r="W1193">
        <v>0.58091763779355099</v>
      </c>
      <c r="X1193">
        <v>0.30480773950458756</v>
      </c>
      <c r="Y1193">
        <v>0</v>
      </c>
      <c r="Z1193">
        <v>0</v>
      </c>
      <c r="AA1193">
        <v>0</v>
      </c>
      <c r="AB1193">
        <v>1.0160257983486255E-2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5.0186077766761104</v>
      </c>
      <c r="AL1193">
        <f t="shared" si="74"/>
        <v>0.85659999999999992</v>
      </c>
      <c r="AM1193">
        <f t="shared" si="75"/>
        <v>9.9999999999999959E-4</v>
      </c>
      <c r="AN1193">
        <f t="shared" si="77"/>
        <v>2.8443703564377111E-3</v>
      </c>
      <c r="AO1193">
        <f t="shared" si="76"/>
        <v>0.3149679974880738</v>
      </c>
    </row>
    <row r="1194" spans="1:41" x14ac:dyDescent="0.25">
      <c r="A1194" s="2">
        <v>1311</v>
      </c>
      <c r="B1194" t="s">
        <v>176</v>
      </c>
      <c r="C1194">
        <v>32.265580807193011</v>
      </c>
      <c r="D1194">
        <v>27.362296905048737</v>
      </c>
      <c r="E1194">
        <v>0.27639961439278632</v>
      </c>
      <c r="F1194">
        <v>0.32996515195770459</v>
      </c>
      <c r="G1194">
        <v>0.39150647537316385</v>
      </c>
      <c r="H1194">
        <v>0.57489090836599555</v>
      </c>
      <c r="I1194">
        <v>0.68210161570476857</v>
      </c>
      <c r="J1194">
        <v>4.6899236770042728E-2</v>
      </c>
      <c r="K1194">
        <v>5.564866134244964E-2</v>
      </c>
      <c r="L1194">
        <v>0.33571738262682366</v>
      </c>
      <c r="M1194">
        <v>0.39832878433388147</v>
      </c>
      <c r="N1194">
        <v>0.14699709858581461</v>
      </c>
      <c r="O1194">
        <v>0.21369027367768798</v>
      </c>
      <c r="P1194">
        <v>0.25353961526372826</v>
      </c>
      <c r="Q1194">
        <v>0.27751966996803495</v>
      </c>
      <c r="R1194">
        <v>0.32927276416856099</v>
      </c>
      <c r="S1194">
        <v>0</v>
      </c>
      <c r="T1194">
        <v>1.815735491465989E-3</v>
      </c>
      <c r="U1194">
        <v>1.041990074035949E-2</v>
      </c>
      <c r="V1194">
        <v>0</v>
      </c>
      <c r="W1194">
        <v>3.4184479578726092E-3</v>
      </c>
      <c r="X1194">
        <v>2.2175656912160144E-4</v>
      </c>
      <c r="Y1194">
        <v>1.069679117439766E-2</v>
      </c>
      <c r="Z1194">
        <v>0</v>
      </c>
      <c r="AA1194">
        <v>0.53219019344153129</v>
      </c>
      <c r="AB1194">
        <v>3.2043824238071394E-2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L1194">
        <f t="shared" si="74"/>
        <v>0.85659999999999969</v>
      </c>
      <c r="AM1194">
        <f t="shared" si="75"/>
        <v>9.9999999999999959E-4</v>
      </c>
      <c r="AN1194">
        <f t="shared" si="77"/>
        <v>1.7599999999999998E-2</v>
      </c>
      <c r="AO1194">
        <f t="shared" si="76"/>
        <v>3.2265580807192995E-2</v>
      </c>
    </row>
    <row r="1195" spans="1:41" x14ac:dyDescent="0.25">
      <c r="A1195" s="2">
        <v>1312</v>
      </c>
      <c r="B1195" t="s">
        <v>176</v>
      </c>
      <c r="C1195">
        <v>7.9739683222377229</v>
      </c>
      <c r="D1195">
        <v>6.7621961317587109</v>
      </c>
      <c r="E1195">
        <v>6.8305133070120747E-2</v>
      </c>
      <c r="F1195">
        <v>8.9682731059422885E-2</v>
      </c>
      <c r="G1195">
        <v>0.10640919573159821</v>
      </c>
      <c r="H1195">
        <v>0.15625164820947471</v>
      </c>
      <c r="I1195">
        <v>0.18539258037293427</v>
      </c>
      <c r="J1195">
        <v>1.2747811935361045E-2</v>
      </c>
      <c r="K1195">
        <v>1.5124249642867708E-2</v>
      </c>
      <c r="L1195">
        <v>9.1245512820745736E-2</v>
      </c>
      <c r="M1195">
        <v>0.10826410544490875</v>
      </c>
      <c r="N1195">
        <v>3.9953179069662559E-2</v>
      </c>
      <c r="O1195">
        <v>5.8079342042034507E-2</v>
      </c>
      <c r="P1195">
        <v>6.8911306567931707E-2</v>
      </c>
      <c r="Q1195">
        <v>3.0980642632588849E-2</v>
      </c>
      <c r="R1195">
        <v>3.6758406160396148E-2</v>
      </c>
      <c r="S1195">
        <v>0</v>
      </c>
      <c r="T1195">
        <v>4.9285090102453208E-4</v>
      </c>
      <c r="U1195">
        <v>2.8316523465535897E-3</v>
      </c>
      <c r="V1195">
        <v>0</v>
      </c>
      <c r="W1195">
        <v>7.4604387745459383E-2</v>
      </c>
      <c r="X1195">
        <v>7.1479500999194342E-4</v>
      </c>
      <c r="Y1195">
        <v>0</v>
      </c>
      <c r="Z1195">
        <v>0</v>
      </c>
      <c r="AA1195">
        <v>5.7763486403686767E-2</v>
      </c>
      <c r="AB1195">
        <v>7.2591733122457777E-3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L1195">
        <f t="shared" si="74"/>
        <v>0.85659999999999981</v>
      </c>
      <c r="AM1195">
        <f t="shared" si="75"/>
        <v>9.999999999999998E-4</v>
      </c>
      <c r="AN1195">
        <f t="shared" si="77"/>
        <v>1.7599999999999994E-2</v>
      </c>
      <c r="AO1195">
        <f t="shared" si="76"/>
        <v>7.9739683222377206E-3</v>
      </c>
    </row>
    <row r="1196" spans="1:41" x14ac:dyDescent="0.25">
      <c r="A1196" s="2">
        <v>1313</v>
      </c>
      <c r="B1196" t="s">
        <v>176</v>
      </c>
      <c r="C1196">
        <v>0.179949763511558</v>
      </c>
      <c r="D1196">
        <v>0.13873047068160055</v>
      </c>
      <c r="E1196">
        <v>1.5414496742400061E-2</v>
      </c>
      <c r="F1196">
        <v>2.4738375169767023E-3</v>
      </c>
      <c r="G1196">
        <v>2.9353743468983075E-3</v>
      </c>
      <c r="H1196">
        <v>4.3102111155588997E-3</v>
      </c>
      <c r="I1196">
        <v>5.1149140445429613E-3</v>
      </c>
      <c r="J1196">
        <v>3.5185395975199989E-4</v>
      </c>
      <c r="K1196">
        <v>4.1701210044681463E-4</v>
      </c>
      <c r="L1196">
        <v>2.5172762774399123E-3</v>
      </c>
      <c r="M1196">
        <v>2.9864147818456773E-3</v>
      </c>
      <c r="N1196">
        <v>1.1022585467539501E-3</v>
      </c>
      <c r="O1196">
        <v>1.6018042920808637E-3</v>
      </c>
      <c r="P1196">
        <v>1.9015317392770115E-3</v>
      </c>
      <c r="Q1196">
        <v>0</v>
      </c>
      <c r="R1196">
        <v>0</v>
      </c>
      <c r="S1196">
        <v>0</v>
      </c>
      <c r="T1196">
        <v>1.4117597150543203E-5</v>
      </c>
      <c r="U1196">
        <v>7.8189768833777628E-5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L1196">
        <f t="shared" si="74"/>
        <v>0.85660000000000014</v>
      </c>
      <c r="AM1196">
        <f t="shared" si="75"/>
        <v>0</v>
      </c>
      <c r="AN1196">
        <f t="shared" si="77"/>
        <v>0</v>
      </c>
      <c r="AO1196">
        <f t="shared" si="76"/>
        <v>0</v>
      </c>
    </row>
    <row r="1197" spans="1:41" x14ac:dyDescent="0.25">
      <c r="A1197" s="2">
        <v>1314</v>
      </c>
      <c r="B1197" t="s">
        <v>55</v>
      </c>
      <c r="C1197">
        <v>423.30800200692613</v>
      </c>
      <c r="D1197">
        <v>359.11714020740675</v>
      </c>
      <c r="E1197">
        <v>3.6274395031882873</v>
      </c>
      <c r="F1197">
        <v>0.42907127573566861</v>
      </c>
      <c r="G1197">
        <v>0.50909560037903223</v>
      </c>
      <c r="H1197">
        <v>0.65400893836832119</v>
      </c>
      <c r="I1197">
        <v>0.77599011548945218</v>
      </c>
      <c r="J1197">
        <v>0.42710827648375654</v>
      </c>
      <c r="K1197">
        <v>0.50676566703331194</v>
      </c>
      <c r="L1197">
        <v>6.5734790836688646</v>
      </c>
      <c r="M1197">
        <v>7.7993811059237004</v>
      </c>
      <c r="N1197">
        <v>3.9453901845646664</v>
      </c>
      <c r="O1197">
        <v>1.017475696703636</v>
      </c>
      <c r="P1197">
        <v>1.2072078666968307</v>
      </c>
      <c r="Q1197">
        <v>9.4352983756133852</v>
      </c>
      <c r="R1197">
        <v>11.194944160060329</v>
      </c>
      <c r="S1197">
        <v>0</v>
      </c>
      <c r="T1197">
        <v>0.27980994944075671</v>
      </c>
      <c r="U1197">
        <v>0.18923679704179158</v>
      </c>
      <c r="V1197">
        <v>0</v>
      </c>
      <c r="W1197">
        <v>2.884796686832948E-2</v>
      </c>
      <c r="X1197">
        <v>3.6101319401128924E-3</v>
      </c>
      <c r="Y1197">
        <v>0.97153951118247228</v>
      </c>
      <c r="Z1197">
        <v>0</v>
      </c>
      <c r="AA1197">
        <v>2.4657061445332009</v>
      </c>
      <c r="AB1197">
        <v>0.25765462202723521</v>
      </c>
      <c r="AC1197">
        <v>0</v>
      </c>
      <c r="AD1197">
        <v>4.5350513324414266</v>
      </c>
      <c r="AE1197">
        <v>0.16220545349307092</v>
      </c>
      <c r="AF1197">
        <v>4.8186940510557399</v>
      </c>
      <c r="AG1197">
        <v>0</v>
      </c>
      <c r="AH1197">
        <v>2.5380554430789961</v>
      </c>
      <c r="AL1197">
        <f t="shared" si="74"/>
        <v>0.85692823662865658</v>
      </c>
      <c r="AM1197">
        <f t="shared" si="75"/>
        <v>1.0003831854175302E-3</v>
      </c>
      <c r="AN1197">
        <f t="shared" si="77"/>
        <v>1.7606744063348535E-2</v>
      </c>
      <c r="AO1197">
        <f t="shared" si="76"/>
        <v>0.42347020746041902</v>
      </c>
    </row>
    <row r="1198" spans="1:41" x14ac:dyDescent="0.25">
      <c r="A1198" s="2">
        <v>1315</v>
      </c>
      <c r="B1198" t="s">
        <v>55</v>
      </c>
      <c r="C1198">
        <v>23.015014801142847</v>
      </c>
      <c r="D1198">
        <v>19.517512301964921</v>
      </c>
      <c r="E1198">
        <v>0.19714937669404095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2.9033834681976209</v>
      </c>
      <c r="R1198">
        <v>0</v>
      </c>
      <c r="S1198">
        <v>0.29202817619936544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0.10494147808689723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L1198">
        <f t="shared" si="74"/>
        <v>0.85660000000000003</v>
      </c>
      <c r="AM1198">
        <f t="shared" si="75"/>
        <v>0</v>
      </c>
      <c r="AN1198">
        <f t="shared" si="77"/>
        <v>0</v>
      </c>
      <c r="AO1198">
        <f t="shared" si="76"/>
        <v>0</v>
      </c>
    </row>
    <row r="1199" spans="1:41" x14ac:dyDescent="0.25">
      <c r="A1199" s="2">
        <v>1316</v>
      </c>
      <c r="B1199" t="s">
        <v>55</v>
      </c>
      <c r="C1199">
        <v>12.286963191528653</v>
      </c>
      <c r="D1199">
        <v>10.419655659240991</v>
      </c>
      <c r="E1199">
        <v>0.10535701062245433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1.5456999694943045</v>
      </c>
      <c r="Z1199">
        <v>0</v>
      </c>
      <c r="AA1199">
        <v>0.20396358897937567</v>
      </c>
      <c r="AB1199">
        <v>1.2286963191528654E-2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L1199">
        <f t="shared" si="74"/>
        <v>0.85660000000000014</v>
      </c>
      <c r="AM1199">
        <f t="shared" si="75"/>
        <v>1E-3</v>
      </c>
      <c r="AN1199">
        <f t="shared" si="77"/>
        <v>1.7600000000000005E-2</v>
      </c>
      <c r="AO1199">
        <f t="shared" si="76"/>
        <v>1.2286963191528654E-2</v>
      </c>
    </row>
    <row r="1200" spans="1:41" x14ac:dyDescent="0.25">
      <c r="A1200" s="2">
        <v>1317</v>
      </c>
      <c r="B1200" t="s">
        <v>55</v>
      </c>
      <c r="C1200">
        <v>33.468453535782849</v>
      </c>
      <c r="D1200">
        <v>28.998689349269718</v>
      </c>
      <c r="E1200">
        <v>0.29291595009482851</v>
      </c>
      <c r="F1200">
        <v>7.2437657071149131E-2</v>
      </c>
      <c r="G1200">
        <v>8.5948957910205473E-2</v>
      </c>
      <c r="H1200">
        <v>0.11041295085054378</v>
      </c>
      <c r="I1200">
        <v>0.13100485565320585</v>
      </c>
      <c r="J1200">
        <v>7.2105860653530904E-2</v>
      </c>
      <c r="K1200">
        <v>8.5555584182175223E-2</v>
      </c>
      <c r="L1200">
        <v>1.1097598200658891</v>
      </c>
      <c r="M1200">
        <v>1.3167254976581062</v>
      </c>
      <c r="N1200">
        <v>0.66607963228362033</v>
      </c>
      <c r="O1200">
        <v>0.17177476462016855</v>
      </c>
      <c r="P1200">
        <v>0.20380509779717923</v>
      </c>
      <c r="Q1200">
        <v>3.2952774291239037E-2</v>
      </c>
      <c r="R1200">
        <v>3.9098318764159007E-2</v>
      </c>
      <c r="S1200">
        <v>0</v>
      </c>
      <c r="T1200">
        <v>4.7238232240287552E-2</v>
      </c>
      <c r="U1200">
        <v>3.1948232376849038E-2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L1200">
        <f t="shared" si="74"/>
        <v>0.87520044115714468</v>
      </c>
      <c r="AM1200">
        <f t="shared" si="75"/>
        <v>0</v>
      </c>
      <c r="AN1200">
        <f t="shared" si="77"/>
        <v>0</v>
      </c>
      <c r="AO1200">
        <f t="shared" si="76"/>
        <v>0</v>
      </c>
    </row>
    <row r="1201" spans="1:41" x14ac:dyDescent="0.25">
      <c r="A1201" s="2">
        <v>1318</v>
      </c>
      <c r="B1201" t="s">
        <v>55</v>
      </c>
      <c r="C1201">
        <v>5042.5139684208889</v>
      </c>
      <c r="D1201">
        <v>4276.713829073934</v>
      </c>
      <c r="E1201">
        <v>43.199070207848102</v>
      </c>
      <c r="F1201">
        <v>2.1572329588973709</v>
      </c>
      <c r="G1201">
        <v>4.4612497190765774</v>
      </c>
      <c r="H1201">
        <v>1.0476807572190292</v>
      </c>
      <c r="I1201">
        <v>2.1665848988829461</v>
      </c>
      <c r="J1201">
        <v>1.7833613717319516</v>
      </c>
      <c r="K1201">
        <v>3.6880937807329377</v>
      </c>
      <c r="L1201">
        <v>34.974376361870611</v>
      </c>
      <c r="M1201">
        <v>72.328802847976306</v>
      </c>
      <c r="N1201">
        <v>24.219925256954479</v>
      </c>
      <c r="O1201">
        <v>3.9411365359164199</v>
      </c>
      <c r="P1201">
        <v>8.1504954742721285</v>
      </c>
      <c r="Q1201">
        <v>293.77177965869862</v>
      </c>
      <c r="R1201">
        <v>0</v>
      </c>
      <c r="S1201">
        <v>29.531569491234325</v>
      </c>
      <c r="T1201">
        <v>4.0050410638425696E-2</v>
      </c>
      <c r="U1201">
        <v>1.6240407080694719</v>
      </c>
      <c r="V1201">
        <v>0</v>
      </c>
      <c r="W1201">
        <v>0</v>
      </c>
      <c r="X1201">
        <v>0</v>
      </c>
      <c r="Y1201">
        <v>3.9029927874882255</v>
      </c>
      <c r="Z1201">
        <v>0</v>
      </c>
      <c r="AA1201">
        <v>74.226799261282153</v>
      </c>
      <c r="AB1201">
        <v>4.4647197838374844</v>
      </c>
      <c r="AC1201">
        <v>90.650060047354572</v>
      </c>
      <c r="AD1201">
        <v>9.4885335989531505</v>
      </c>
      <c r="AE1201">
        <v>0.57837255714054714</v>
      </c>
      <c r="AF1201">
        <v>13.704530772821672</v>
      </c>
      <c r="AG1201">
        <v>0</v>
      </c>
      <c r="AH1201">
        <v>42.277052655200286</v>
      </c>
      <c r="AL1201">
        <f t="shared" si="74"/>
        <v>0.8566982513753163</v>
      </c>
      <c r="AM1201">
        <f t="shared" si="75"/>
        <v>1.0001146992473923E-3</v>
      </c>
      <c r="AN1201">
        <f t="shared" si="77"/>
        <v>1.76020187067541E-2</v>
      </c>
      <c r="AO1201">
        <f t="shared" si="76"/>
        <v>5.0430923409780313</v>
      </c>
    </row>
    <row r="1202" spans="1:41" x14ac:dyDescent="0.25">
      <c r="A1202" s="2">
        <v>1319</v>
      </c>
      <c r="B1202" t="s">
        <v>55</v>
      </c>
      <c r="C1202">
        <v>22963.144759945055</v>
      </c>
      <c r="D1202">
        <v>19474.778676158607</v>
      </c>
      <c r="E1202">
        <v>196.71503765952818</v>
      </c>
      <c r="F1202">
        <v>26.31144695210973</v>
      </c>
      <c r="G1202">
        <v>31.218667463930508</v>
      </c>
      <c r="H1202">
        <v>40.10668710087883</v>
      </c>
      <c r="I1202">
        <v>47.58616185774968</v>
      </c>
      <c r="J1202">
        <v>26.191388745148036</v>
      </c>
      <c r="K1202">
        <v>31.076870384619056</v>
      </c>
      <c r="L1202">
        <v>403.10690857703906</v>
      </c>
      <c r="M1202">
        <v>478.283542224332</v>
      </c>
      <c r="N1202">
        <v>241.94374216535064</v>
      </c>
      <c r="O1202">
        <v>62.393852456497662</v>
      </c>
      <c r="P1202">
        <v>74.029951616150768</v>
      </c>
      <c r="Q1202">
        <v>432.68168149083556</v>
      </c>
      <c r="R1202">
        <v>513.37502351944238</v>
      </c>
      <c r="S1202">
        <v>0</v>
      </c>
      <c r="T1202">
        <v>17.158734139916529</v>
      </c>
      <c r="U1202">
        <v>11.604905068950492</v>
      </c>
      <c r="V1202">
        <v>0</v>
      </c>
      <c r="W1202">
        <v>31.650423871064213</v>
      </c>
      <c r="X1202">
        <v>3.05739530010672</v>
      </c>
      <c r="Y1202">
        <v>7.7096710076529904</v>
      </c>
      <c r="Z1202">
        <v>0</v>
      </c>
      <c r="AA1202">
        <v>282.1885159872777</v>
      </c>
      <c r="AB1202">
        <v>18.431725952071943</v>
      </c>
      <c r="AC1202">
        <v>19.024540880221476</v>
      </c>
      <c r="AD1202">
        <v>67.37375644025839</v>
      </c>
      <c r="AE1202">
        <v>1.4754990067731635</v>
      </c>
      <c r="AF1202">
        <v>1.2574822536485069</v>
      </c>
      <c r="AG1202">
        <v>0</v>
      </c>
      <c r="AH1202">
        <v>423.88797067166598</v>
      </c>
      <c r="AL1202">
        <f t="shared" si="74"/>
        <v>0.85665504091283717</v>
      </c>
      <c r="AM1202">
        <f t="shared" si="75"/>
        <v>1.0000642550932024E-3</v>
      </c>
      <c r="AN1202">
        <f t="shared" si="77"/>
        <v>1.7601130889640364E-2</v>
      </c>
      <c r="AO1202">
        <f t="shared" si="76"/>
        <v>22.964620258951825</v>
      </c>
    </row>
    <row r="1203" spans="1:41" x14ac:dyDescent="0.25">
      <c r="A1203" s="2">
        <v>1320</v>
      </c>
      <c r="B1203" t="s">
        <v>55</v>
      </c>
      <c r="C1203">
        <v>12.009321539304239</v>
      </c>
      <c r="D1203">
        <v>11.543341747971665</v>
      </c>
      <c r="E1203">
        <v>0.25461573224081729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0.19935473755245037</v>
      </c>
      <c r="AB1203">
        <v>1.2009321539304238E-2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L1203">
        <f t="shared" si="74"/>
        <v>0.98239999999999983</v>
      </c>
      <c r="AM1203">
        <f t="shared" si="75"/>
        <v>1E-3</v>
      </c>
      <c r="AN1203">
        <f t="shared" si="77"/>
        <v>1.7600000000000001E-2</v>
      </c>
      <c r="AO1203">
        <f t="shared" si="76"/>
        <v>1.2009321539304238E-2</v>
      </c>
    </row>
    <row r="1204" spans="1:41" x14ac:dyDescent="0.25">
      <c r="A1204" s="2">
        <v>1321</v>
      </c>
      <c r="B1204" t="s">
        <v>55</v>
      </c>
      <c r="C1204">
        <v>46.469733216559085</v>
      </c>
      <c r="D1204">
        <v>39.407898992700808</v>
      </c>
      <c r="E1204">
        <v>0.39807448060369194</v>
      </c>
      <c r="F1204">
        <v>5.553952586036701E-3</v>
      </c>
      <c r="G1204">
        <v>1.1491618420538899E-2</v>
      </c>
      <c r="H1204">
        <v>2.69786008019799E-3</v>
      </c>
      <c r="I1204">
        <v>5.5816432328331797E-3</v>
      </c>
      <c r="J1204">
        <v>4.5966469726348913E-3</v>
      </c>
      <c r="K1204">
        <v>9.4978918511923905E-3</v>
      </c>
      <c r="L1204">
        <v>9.0085589598124197E-2</v>
      </c>
      <c r="M1204">
        <v>0.18630267560251929</v>
      </c>
      <c r="N1204">
        <v>6.2383071425782588E-2</v>
      </c>
      <c r="O1204">
        <v>1.015059995425226E-2</v>
      </c>
      <c r="P1204">
        <v>2.0993466869577843E-2</v>
      </c>
      <c r="Q1204">
        <v>2.0271581678332229</v>
      </c>
      <c r="R1204">
        <v>0</v>
      </c>
      <c r="S1204">
        <v>0.20378308056686029</v>
      </c>
      <c r="T1204">
        <v>1.0285097777130113E-4</v>
      </c>
      <c r="U1204">
        <v>4.181287666268331E-3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0.77139757139488063</v>
      </c>
      <c r="AB1204">
        <v>4.6469733216559068E-2</v>
      </c>
      <c r="AC1204">
        <v>3.2013320350053185</v>
      </c>
      <c r="AD1204">
        <v>0</v>
      </c>
      <c r="AE1204">
        <v>0</v>
      </c>
      <c r="AF1204">
        <v>0</v>
      </c>
      <c r="AG1204">
        <v>0</v>
      </c>
      <c r="AH1204">
        <v>0</v>
      </c>
      <c r="AL1204">
        <f t="shared" si="74"/>
        <v>0.85659999999999969</v>
      </c>
      <c r="AM1204">
        <f t="shared" si="75"/>
        <v>9.9999999999999959E-4</v>
      </c>
      <c r="AN1204">
        <f t="shared" si="77"/>
        <v>1.7599999999999998E-2</v>
      </c>
      <c r="AO1204">
        <f t="shared" si="76"/>
        <v>4.6469733216559068E-2</v>
      </c>
    </row>
    <row r="1205" spans="1:41" x14ac:dyDescent="0.25">
      <c r="A1205" s="2">
        <v>1322</v>
      </c>
      <c r="B1205" t="s">
        <v>55</v>
      </c>
      <c r="C1205">
        <v>1.2027453416899874</v>
      </c>
      <c r="D1205">
        <v>1.1904709614442721</v>
      </c>
      <c r="E1205">
        <v>1.202496605158072E-2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2.4941419413448962E-4</v>
      </c>
      <c r="AD1205">
        <v>0</v>
      </c>
      <c r="AE1205">
        <v>0</v>
      </c>
      <c r="AF1205">
        <v>0</v>
      </c>
      <c r="AG1205">
        <v>0</v>
      </c>
      <c r="AH1205">
        <v>0</v>
      </c>
      <c r="AL1205">
        <f t="shared" si="74"/>
        <v>0.99979262925784107</v>
      </c>
      <c r="AM1205">
        <f t="shared" si="75"/>
        <v>0</v>
      </c>
      <c r="AN1205">
        <f t="shared" si="77"/>
        <v>0</v>
      </c>
      <c r="AO1205">
        <f t="shared" si="76"/>
        <v>0</v>
      </c>
    </row>
    <row r="1206" spans="1:41" x14ac:dyDescent="0.25">
      <c r="A1206" s="2">
        <v>1323</v>
      </c>
      <c r="B1206" t="s">
        <v>26</v>
      </c>
      <c r="C1206">
        <v>0.65290530385887935</v>
      </c>
      <c r="D1206">
        <v>0.64637834408102246</v>
      </c>
      <c r="E1206">
        <v>6.5269597778569409E-3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L1206">
        <f t="shared" si="74"/>
        <v>1</v>
      </c>
      <c r="AM1206">
        <f t="shared" si="75"/>
        <v>0</v>
      </c>
      <c r="AN1206">
        <f t="shared" si="77"/>
        <v>0</v>
      </c>
      <c r="AO1206">
        <f t="shared" si="76"/>
        <v>0</v>
      </c>
    </row>
    <row r="1207" spans="1:41" x14ac:dyDescent="0.25">
      <c r="A1207" s="2">
        <v>1324</v>
      </c>
      <c r="B1207" t="s">
        <v>26</v>
      </c>
      <c r="C1207">
        <v>26.38383312317151</v>
      </c>
      <c r="D1207">
        <v>24.79736701112915</v>
      </c>
      <c r="E1207">
        <v>0.25047831006628096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1.156353385064439</v>
      </c>
      <c r="R1207">
        <v>0</v>
      </c>
      <c r="S1207">
        <v>6.0876966661697923E-2</v>
      </c>
      <c r="T1207">
        <v>0</v>
      </c>
      <c r="U1207">
        <v>0</v>
      </c>
      <c r="V1207">
        <v>0</v>
      </c>
      <c r="W1207">
        <v>4.5805099401702888E-3</v>
      </c>
      <c r="X1207">
        <v>8.8019461057111515E-5</v>
      </c>
      <c r="Y1207">
        <v>0</v>
      </c>
      <c r="Z1207">
        <v>0</v>
      </c>
      <c r="AA1207">
        <v>8.7793107186597205E-2</v>
      </c>
      <c r="AB1207">
        <v>2.6295813662114396E-2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L1207">
        <f t="shared" si="74"/>
        <v>0.94936339250862112</v>
      </c>
      <c r="AM1207">
        <f t="shared" si="75"/>
        <v>9.999999999999998E-4</v>
      </c>
      <c r="AN1207">
        <f t="shared" si="77"/>
        <v>4.5011446856689178E-3</v>
      </c>
      <c r="AO1207">
        <f t="shared" si="76"/>
        <v>2.6383833123171507E-2</v>
      </c>
    </row>
    <row r="1208" spans="1:41" x14ac:dyDescent="0.25">
      <c r="A1208" s="2">
        <v>1325</v>
      </c>
      <c r="B1208" t="s">
        <v>26</v>
      </c>
      <c r="C1208">
        <v>9515.0290907465296</v>
      </c>
      <c r="D1208">
        <v>8069.0681689357634</v>
      </c>
      <c r="E1208">
        <v>81.505750197715528</v>
      </c>
      <c r="F1208">
        <v>0.49620991351602139</v>
      </c>
      <c r="G1208">
        <v>25.015406301001192</v>
      </c>
      <c r="H1208">
        <v>0.13323956101339685</v>
      </c>
      <c r="I1208">
        <v>6.7151663163650595</v>
      </c>
      <c r="J1208">
        <v>1.3323956101339683E-2</v>
      </c>
      <c r="K1208">
        <v>0.67425666022824293</v>
      </c>
      <c r="L1208">
        <v>2.8275799849250789</v>
      </c>
      <c r="M1208">
        <v>142.55729363346262</v>
      </c>
      <c r="N1208">
        <v>23.561267340041592</v>
      </c>
      <c r="O1208">
        <v>0.4809518132645581</v>
      </c>
      <c r="P1208">
        <v>24.247451079260586</v>
      </c>
      <c r="Q1208">
        <v>859.52144325084396</v>
      </c>
      <c r="R1208">
        <v>0</v>
      </c>
      <c r="S1208">
        <v>87.050092677648152</v>
      </c>
      <c r="T1208">
        <v>2.1060445666314653E-2</v>
      </c>
      <c r="U1208">
        <v>2.4412926017938408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157.94948290639243</v>
      </c>
      <c r="AB1208">
        <v>9.5150290907465322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21.234624080781646</v>
      </c>
      <c r="AL1208">
        <f t="shared" si="74"/>
        <v>0.85660000000000014</v>
      </c>
      <c r="AM1208">
        <f t="shared" si="75"/>
        <v>1.0000000000000002E-3</v>
      </c>
      <c r="AN1208">
        <f t="shared" si="77"/>
        <v>1.7600000000000005E-2</v>
      </c>
      <c r="AO1208">
        <f t="shared" si="76"/>
        <v>9.5150290907465322</v>
      </c>
    </row>
    <row r="1209" spans="1:41" x14ac:dyDescent="0.25">
      <c r="A1209" s="2">
        <v>1326</v>
      </c>
      <c r="B1209" t="s">
        <v>26</v>
      </c>
      <c r="C1209">
        <v>5564.0313323541195</v>
      </c>
      <c r="D1209">
        <v>5506.3048547927301</v>
      </c>
      <c r="E1209">
        <v>55.619179382617546</v>
      </c>
      <c r="F1209">
        <v>2.2866042634593336E-3</v>
      </c>
      <c r="G1209">
        <v>0.11118612675140374</v>
      </c>
      <c r="H1209">
        <v>5.716510658648334E-4</v>
      </c>
      <c r="I1209">
        <v>2.9725853938678635E-2</v>
      </c>
      <c r="J1209">
        <v>2.8582551864114074E-4</v>
      </c>
      <c r="K1209">
        <v>2.8582551292463034E-3</v>
      </c>
      <c r="L1209">
        <v>1.2576322820210191E-2</v>
      </c>
      <c r="M1209">
        <v>0.63281769827148548</v>
      </c>
      <c r="N1209">
        <v>0.10461213982265749</v>
      </c>
      <c r="O1209">
        <v>2.0007786876530885E-3</v>
      </c>
      <c r="P1209">
        <v>0.10775622052771004</v>
      </c>
      <c r="Q1209">
        <v>0.32127654433199493</v>
      </c>
      <c r="R1209">
        <v>0</v>
      </c>
      <c r="S1209">
        <v>3.2527810159297087E-2</v>
      </c>
      <c r="T1209">
        <v>0</v>
      </c>
      <c r="U1209">
        <v>1.086136970836332E-2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0.16336145201271307</v>
      </c>
      <c r="AB1209">
        <v>0.35439322550262414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0.21820030025956469</v>
      </c>
      <c r="AL1209">
        <f t="shared" si="74"/>
        <v>0.99962126414232821</v>
      </c>
      <c r="AM1209">
        <f t="shared" si="75"/>
        <v>6.3693607086982696E-5</v>
      </c>
      <c r="AN1209">
        <f t="shared" si="77"/>
        <v>9.3053875254918325E-5</v>
      </c>
      <c r="AO1209">
        <f t="shared" si="76"/>
        <v>0.35439322550262414</v>
      </c>
    </row>
    <row r="1210" spans="1:41" x14ac:dyDescent="0.25">
      <c r="A1210" s="2">
        <v>1327</v>
      </c>
      <c r="B1210" t="s">
        <v>26</v>
      </c>
      <c r="C1210">
        <v>24.97197573138126</v>
      </c>
      <c r="D1210">
        <v>21.177084600605703</v>
      </c>
      <c r="E1210">
        <v>0.21390981089548433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2.8525737052931164</v>
      </c>
      <c r="R1210">
        <v>0</v>
      </c>
      <c r="S1210">
        <v>0.28890084171464536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0.41453479714092883</v>
      </c>
      <c r="AB1210">
        <v>2.4971975731381258E-2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L1210">
        <f t="shared" si="74"/>
        <v>0.85659999999999992</v>
      </c>
      <c r="AM1210">
        <f t="shared" si="75"/>
        <v>1E-3</v>
      </c>
      <c r="AN1210">
        <f t="shared" si="77"/>
        <v>1.7599999999999998E-2</v>
      </c>
      <c r="AO1210">
        <f t="shared" si="76"/>
        <v>2.4971975731381258E-2</v>
      </c>
    </row>
    <row r="1211" spans="1:41" x14ac:dyDescent="0.25">
      <c r="A1211" s="2">
        <v>1328</v>
      </c>
      <c r="B1211" t="s">
        <v>26</v>
      </c>
      <c r="C1211">
        <v>1632.4289106646086</v>
      </c>
      <c r="D1211">
        <v>1384.3552008876102</v>
      </c>
      <c r="E1211">
        <v>13.983403987693364</v>
      </c>
      <c r="F1211">
        <v>0.21493204767182356</v>
      </c>
      <c r="G1211">
        <v>10.836649926031821</v>
      </c>
      <c r="H1211">
        <v>5.7709230774393043E-2</v>
      </c>
      <c r="I1211">
        <v>2.909006568518723</v>
      </c>
      <c r="J1211">
        <v>5.7661179791233686E-3</v>
      </c>
      <c r="K1211">
        <v>0.29210192662575796</v>
      </c>
      <c r="L1211">
        <v>1.2249157107494237</v>
      </c>
      <c r="M1211">
        <v>61.755416667408568</v>
      </c>
      <c r="N1211">
        <v>10.206701536812593</v>
      </c>
      <c r="O1211">
        <v>0.20834906297899106</v>
      </c>
      <c r="P1211">
        <v>10.503945399146236</v>
      </c>
      <c r="Q1211">
        <v>88.647961185007787</v>
      </c>
      <c r="R1211">
        <v>0</v>
      </c>
      <c r="S1211">
        <v>8.9780179233859414</v>
      </c>
      <c r="T1211">
        <v>9.1296868002786677E-3</v>
      </c>
      <c r="U1211">
        <v>1.0575540883543852</v>
      </c>
      <c r="V1211">
        <v>0</v>
      </c>
      <c r="W1211">
        <v>0</v>
      </c>
      <c r="X1211">
        <v>0</v>
      </c>
      <c r="Y1211">
        <v>3.6936320562934837</v>
      </c>
      <c r="Z1211">
        <v>0</v>
      </c>
      <c r="AA1211">
        <v>27.098319917032498</v>
      </c>
      <c r="AB1211">
        <v>1.6324289106646084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4.7577678270683537</v>
      </c>
      <c r="AL1211">
        <f t="shared" si="74"/>
        <v>0.85659999999999992</v>
      </c>
      <c r="AM1211">
        <f t="shared" si="75"/>
        <v>9.999999999999998E-4</v>
      </c>
      <c r="AN1211">
        <f t="shared" si="77"/>
        <v>1.7599999999999998E-2</v>
      </c>
      <c r="AO1211">
        <f t="shared" si="76"/>
        <v>1.6324289106646084</v>
      </c>
    </row>
    <row r="1212" spans="1:41" x14ac:dyDescent="0.25">
      <c r="A1212" s="2">
        <v>1329</v>
      </c>
      <c r="B1212" t="s">
        <v>26</v>
      </c>
      <c r="C1212">
        <v>3694.049268135208</v>
      </c>
      <c r="D1212">
        <v>3543.1193572411134</v>
      </c>
      <c r="E1212">
        <v>35.789030180334983</v>
      </c>
      <c r="F1212">
        <v>2.5480679163073262E-2</v>
      </c>
      <c r="G1212">
        <v>1.2848545381387295</v>
      </c>
      <c r="H1212">
        <v>6.9810080855133346E-3</v>
      </c>
      <c r="I1212">
        <v>0.34486179244335063</v>
      </c>
      <c r="J1212">
        <v>6.9810084345637408E-4</v>
      </c>
      <c r="K1212">
        <v>3.455598967424061E-2</v>
      </c>
      <c r="L1212">
        <v>0.14520497166918139</v>
      </c>
      <c r="M1212">
        <v>7.3216812800863851</v>
      </c>
      <c r="N1212">
        <v>1.2101577516237365</v>
      </c>
      <c r="O1212">
        <v>2.4782579401673149E-2</v>
      </c>
      <c r="P1212">
        <v>1.2454118773606193</v>
      </c>
      <c r="Q1212">
        <v>53.74585044928908</v>
      </c>
      <c r="R1212">
        <v>0</v>
      </c>
      <c r="S1212">
        <v>5.4436272148946356</v>
      </c>
      <c r="T1212">
        <v>1.0471512128270002E-3</v>
      </c>
      <c r="U1212">
        <v>0.12530909513496402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3.4852288884915019</v>
      </c>
      <c r="AB1212">
        <v>3.6940492681352071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37.001098078110751</v>
      </c>
      <c r="AL1212">
        <f t="shared" si="74"/>
        <v>0.96883071330234749</v>
      </c>
      <c r="AM1212">
        <f t="shared" si="75"/>
        <v>9.999999999999998E-4</v>
      </c>
      <c r="AN1212">
        <f t="shared" si="77"/>
        <v>1.9434711438623769E-3</v>
      </c>
      <c r="AO1212">
        <f t="shared" si="76"/>
        <v>3.6940492681352071</v>
      </c>
    </row>
    <row r="1213" spans="1:41" x14ac:dyDescent="0.25">
      <c r="A1213" s="2">
        <v>1330</v>
      </c>
      <c r="B1213" t="s">
        <v>16</v>
      </c>
      <c r="C1213">
        <v>85.831279990397888</v>
      </c>
      <c r="D1213">
        <v>72.787843596092898</v>
      </c>
      <c r="E1213">
        <v>0.73523084368191638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9.8045915336932286</v>
      </c>
      <c r="R1213">
        <v>0</v>
      </c>
      <c r="S1213">
        <v>0.99298348909882372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1.4247992478406046</v>
      </c>
      <c r="AB1213">
        <v>8.5831279990397871E-2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L1213">
        <f t="shared" si="74"/>
        <v>0.85659999999999981</v>
      </c>
      <c r="AM1213">
        <f t="shared" si="75"/>
        <v>9.999999999999998E-4</v>
      </c>
      <c r="AN1213">
        <f t="shared" si="77"/>
        <v>1.7599999999999998E-2</v>
      </c>
      <c r="AO1213">
        <f t="shared" si="76"/>
        <v>8.5831279990397871E-2</v>
      </c>
    </row>
    <row r="1214" spans="1:41" x14ac:dyDescent="0.25">
      <c r="A1214" s="2">
        <v>1331</v>
      </c>
      <c r="B1214" t="s">
        <v>16</v>
      </c>
      <c r="C1214">
        <v>17147.825297092499</v>
      </c>
      <c r="D1214">
        <v>14541.938969474091</v>
      </c>
      <c r="E1214">
        <v>146.88818001534105</v>
      </c>
      <c r="F1214">
        <v>0.96078658074785384</v>
      </c>
      <c r="G1214">
        <v>48.441574028712076</v>
      </c>
      <c r="H1214">
        <v>0.25793216122486823</v>
      </c>
      <c r="I1214">
        <v>13.003805923565247</v>
      </c>
      <c r="J1214">
        <v>2.5978778828403996E-2</v>
      </c>
      <c r="K1214">
        <v>1.3056477897639835</v>
      </c>
      <c r="L1214">
        <v>5.4755273727272309</v>
      </c>
      <c r="M1214">
        <v>276.05735537668551</v>
      </c>
      <c r="N1214">
        <v>45.625588596147487</v>
      </c>
      <c r="O1214">
        <v>0.93138205743524149</v>
      </c>
      <c r="P1214">
        <v>46.954360311057442</v>
      </c>
      <c r="Q1214">
        <v>1510.0226904990495</v>
      </c>
      <c r="R1214">
        <v>0</v>
      </c>
      <c r="S1214">
        <v>152.93095687024928</v>
      </c>
      <c r="T1214">
        <v>4.082379672918314E-2</v>
      </c>
      <c r="U1214">
        <v>4.7274240440544624</v>
      </c>
      <c r="V1214">
        <v>0</v>
      </c>
      <c r="W1214">
        <v>0</v>
      </c>
      <c r="X1214">
        <v>0</v>
      </c>
      <c r="Y1214">
        <v>6.1896073394339206</v>
      </c>
      <c r="Z1214">
        <v>0</v>
      </c>
      <c r="AA1214">
        <v>284.6538999317354</v>
      </c>
      <c r="AB1214">
        <v>17.147825297092496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44.24498084782396</v>
      </c>
      <c r="AL1214">
        <f t="shared" si="74"/>
        <v>0.85659999999999992</v>
      </c>
      <c r="AM1214">
        <f t="shared" si="75"/>
        <v>9.999999999999998E-4</v>
      </c>
      <c r="AN1214">
        <f t="shared" si="77"/>
        <v>1.7599999999999994E-2</v>
      </c>
      <c r="AO1214">
        <f t="shared" si="76"/>
        <v>17.147825297092496</v>
      </c>
    </row>
    <row r="1215" spans="1:41" x14ac:dyDescent="0.25">
      <c r="A1215" s="2">
        <v>1332</v>
      </c>
      <c r="B1215" t="s">
        <v>16</v>
      </c>
      <c r="C1215">
        <v>4339.5359227114104</v>
      </c>
      <c r="D1215">
        <v>3680.0743477298679</v>
      </c>
      <c r="E1215">
        <v>37.172123664724744</v>
      </c>
      <c r="F1215">
        <v>0.24590803641899239</v>
      </c>
      <c r="G1215">
        <v>12.400135295347589</v>
      </c>
      <c r="H1215">
        <v>6.5998368468609722E-2</v>
      </c>
      <c r="I1215">
        <v>3.3288012130834406</v>
      </c>
      <c r="J1215">
        <v>6.6133334460058138E-3</v>
      </c>
      <c r="K1215">
        <v>0.33417580832284782</v>
      </c>
      <c r="L1215">
        <v>1.4016218211916771</v>
      </c>
      <c r="M1215">
        <v>70.665496501875296</v>
      </c>
      <c r="N1215">
        <v>11.67928260985162</v>
      </c>
      <c r="O1215">
        <v>0.23848490688933016</v>
      </c>
      <c r="P1215">
        <v>12.019396368437635</v>
      </c>
      <c r="Q1215">
        <v>401.39030243514856</v>
      </c>
      <c r="R1215">
        <v>0</v>
      </c>
      <c r="S1215">
        <v>40.651664332314141</v>
      </c>
      <c r="T1215">
        <v>1.052734760290751E-2</v>
      </c>
      <c r="U1215">
        <v>1.2101050793263903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61.917142190211869</v>
      </c>
      <c r="AB1215">
        <v>4.3395359227114083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0.38425974616715941</v>
      </c>
      <c r="AL1215">
        <f t="shared" si="74"/>
        <v>0.85659999999999969</v>
      </c>
      <c r="AM1215">
        <f t="shared" si="75"/>
        <v>9.9999999999999959E-4</v>
      </c>
      <c r="AN1215">
        <f t="shared" si="77"/>
        <v>1.5268148321151601E-2</v>
      </c>
      <c r="AO1215">
        <f t="shared" si="76"/>
        <v>4.3395359227114083</v>
      </c>
    </row>
    <row r="1216" spans="1:41" x14ac:dyDescent="0.25">
      <c r="A1216" s="2">
        <v>1333</v>
      </c>
      <c r="B1216" t="s">
        <v>16</v>
      </c>
      <c r="C1216">
        <v>242.61108753523149</v>
      </c>
      <c r="D1216">
        <v>239.39670258937332</v>
      </c>
      <c r="E1216">
        <v>2.4180598017825052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0.72293992681341623</v>
      </c>
      <c r="R1216">
        <v>0</v>
      </c>
      <c r="S1216">
        <v>7.3385217262221872E-2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L1216">
        <f t="shared" si="74"/>
        <v>0.99671768857653698</v>
      </c>
      <c r="AM1216">
        <f t="shared" si="75"/>
        <v>0</v>
      </c>
      <c r="AN1216">
        <f t="shared" si="77"/>
        <v>0</v>
      </c>
      <c r="AO1216">
        <f t="shared" si="76"/>
        <v>0</v>
      </c>
    </row>
    <row r="1217" spans="1:41" x14ac:dyDescent="0.25">
      <c r="A1217" s="2">
        <v>1334</v>
      </c>
      <c r="B1217" t="s">
        <v>16</v>
      </c>
      <c r="C1217">
        <v>1.9494411420625044</v>
      </c>
      <c r="D1217">
        <v>1.6531916958276069</v>
      </c>
      <c r="E1217">
        <v>1.6699586463134231E-2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0.25384167769016336</v>
      </c>
      <c r="R1217">
        <v>0</v>
      </c>
      <c r="S1217">
        <v>2.570818208159982E-2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L1217">
        <f t="shared" si="74"/>
        <v>0.85660000000000003</v>
      </c>
      <c r="AM1217">
        <f t="shared" si="75"/>
        <v>0</v>
      </c>
      <c r="AN1217">
        <f t="shared" si="77"/>
        <v>0</v>
      </c>
      <c r="AO1217">
        <f t="shared" si="76"/>
        <v>0</v>
      </c>
    </row>
    <row r="1218" spans="1:41" x14ac:dyDescent="0.25">
      <c r="A1218" s="2">
        <v>1335</v>
      </c>
      <c r="B1218" t="s">
        <v>16</v>
      </c>
      <c r="C1218">
        <v>22.327869732466709</v>
      </c>
      <c r="D1218">
        <v>18.934795836476297</v>
      </c>
      <c r="E1218">
        <v>0.19125737635468504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2.550533842984311</v>
      </c>
      <c r="R1218">
        <v>0</v>
      </c>
      <c r="S1218">
        <v>0.25831216936000034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0.37064263755894733</v>
      </c>
      <c r="AB1218">
        <v>2.2327869732466706E-2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L1218">
        <f t="shared" si="74"/>
        <v>0.85659999999999992</v>
      </c>
      <c r="AM1218">
        <f t="shared" si="75"/>
        <v>9.999999999999998E-4</v>
      </c>
      <c r="AN1218">
        <f t="shared" si="77"/>
        <v>1.7599999999999998E-2</v>
      </c>
      <c r="AO1218">
        <f t="shared" si="76"/>
        <v>2.2327869732466706E-2</v>
      </c>
    </row>
    <row r="1219" spans="1:41" x14ac:dyDescent="0.25">
      <c r="A1219" s="2">
        <v>1336</v>
      </c>
      <c r="B1219" t="s">
        <v>16</v>
      </c>
      <c r="C1219">
        <v>0.21615151571265848</v>
      </c>
      <c r="D1219">
        <v>0.21399001344231902</v>
      </c>
      <c r="E1219">
        <v>2.161502270339451E-3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L1219">
        <f t="shared" ref="AL1219:AL1282" si="78">(D1219+E1219)/C1219</f>
        <v>1</v>
      </c>
      <c r="AM1219">
        <f t="shared" ref="AM1219:AM1282" si="79">(SUM(X1219,AB1219,AE1219))/C1219</f>
        <v>0</v>
      </c>
      <c r="AN1219">
        <f t="shared" si="77"/>
        <v>0</v>
      </c>
      <c r="AO1219">
        <f t="shared" ref="AO1219:AO1282" si="80">SUM(X1219,AB1219,AE1219)</f>
        <v>0</v>
      </c>
    </row>
    <row r="1220" spans="1:41" x14ac:dyDescent="0.25">
      <c r="A1220" s="2">
        <v>1337</v>
      </c>
      <c r="B1220" t="s">
        <v>16</v>
      </c>
      <c r="C1220">
        <v>51.902278773626577</v>
      </c>
      <c r="D1220">
        <v>44.014896507153814</v>
      </c>
      <c r="E1220">
        <v>0.44459549033471885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6.7583227258270595</v>
      </c>
      <c r="R1220">
        <v>0</v>
      </c>
      <c r="S1220">
        <v>0.68446405031099011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L1220">
        <f t="shared" si="78"/>
        <v>0.85660000000000014</v>
      </c>
      <c r="AM1220">
        <f t="shared" si="79"/>
        <v>0</v>
      </c>
      <c r="AN1220">
        <f t="shared" si="77"/>
        <v>0</v>
      </c>
      <c r="AO1220">
        <f t="shared" si="80"/>
        <v>0</v>
      </c>
    </row>
    <row r="1221" spans="1:41" x14ac:dyDescent="0.25">
      <c r="A1221" s="2">
        <v>1338</v>
      </c>
      <c r="B1221" t="s">
        <v>16</v>
      </c>
      <c r="C1221">
        <v>12.66783051406456</v>
      </c>
      <c r="D1221">
        <v>10.768323815298922</v>
      </c>
      <c r="E1221">
        <v>0.10877083215471979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1.6260534322262925</v>
      </c>
      <c r="R1221">
        <v>0</v>
      </c>
      <c r="S1221">
        <v>0.16468243438462349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L1221">
        <f t="shared" si="78"/>
        <v>0.8586391044131243</v>
      </c>
      <c r="AM1221">
        <f t="shared" si="79"/>
        <v>0</v>
      </c>
      <c r="AN1221">
        <f t="shared" si="77"/>
        <v>0</v>
      </c>
      <c r="AO1221">
        <f t="shared" si="80"/>
        <v>0</v>
      </c>
    </row>
    <row r="1222" spans="1:41" x14ac:dyDescent="0.25">
      <c r="A1222" s="2">
        <v>1339</v>
      </c>
      <c r="B1222" t="s">
        <v>17</v>
      </c>
      <c r="C1222">
        <v>56.160684003927713</v>
      </c>
      <c r="D1222">
        <v>47.626182485473869</v>
      </c>
      <c r="E1222">
        <v>0.4810594322905935</v>
      </c>
      <c r="F1222">
        <v>4.2830944001409944E-3</v>
      </c>
      <c r="G1222">
        <v>0.21597179035862468</v>
      </c>
      <c r="H1222">
        <v>1.1464848646842057E-3</v>
      </c>
      <c r="I1222">
        <v>5.7984013907740682E-2</v>
      </c>
      <c r="J1222">
        <v>1.1897484444836096E-4</v>
      </c>
      <c r="K1222">
        <v>5.8189513748608855E-3</v>
      </c>
      <c r="L1222">
        <v>2.4411474901813696E-2</v>
      </c>
      <c r="M1222">
        <v>1.2307731340283945</v>
      </c>
      <c r="N1222">
        <v>0.20341452550595271</v>
      </c>
      <c r="O1222">
        <v>4.1533036607427822E-3</v>
      </c>
      <c r="P1222">
        <v>0.20934164675436603</v>
      </c>
      <c r="Q1222">
        <v>4.6185720224917839</v>
      </c>
      <c r="R1222">
        <v>0</v>
      </c>
      <c r="S1222">
        <v>0.46776058111832819</v>
      </c>
      <c r="T1222">
        <v>1.8387022496336189E-4</v>
      </c>
      <c r="U1222">
        <v>2.1080179257259479E-2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0.93226735446519982</v>
      </c>
      <c r="AB1222">
        <v>5.6160684003927701E-2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L1222">
        <f t="shared" si="78"/>
        <v>0.85659999999999969</v>
      </c>
      <c r="AM1222">
        <f t="shared" si="79"/>
        <v>9.999999999999998E-4</v>
      </c>
      <c r="AN1222">
        <f t="shared" si="77"/>
        <v>1.7599999999999998E-2</v>
      </c>
      <c r="AO1222">
        <f t="shared" si="80"/>
        <v>5.6160684003927701E-2</v>
      </c>
    </row>
    <row r="1223" spans="1:41" x14ac:dyDescent="0.25">
      <c r="A1223" s="2">
        <v>1340</v>
      </c>
      <c r="B1223" t="s">
        <v>17</v>
      </c>
      <c r="C1223">
        <v>7.4710159480892822</v>
      </c>
      <c r="D1223">
        <v>6.3356756617202654</v>
      </c>
      <c r="E1223">
        <v>6.3996599413012584E-2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0.97281873792720952</v>
      </c>
      <c r="R1223">
        <v>0</v>
      </c>
      <c r="S1223">
        <v>9.8524949028793454E-2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L1223">
        <f t="shared" si="78"/>
        <v>0.85659999999999992</v>
      </c>
      <c r="AM1223">
        <f t="shared" si="79"/>
        <v>0</v>
      </c>
      <c r="AN1223">
        <f t="shared" si="77"/>
        <v>0</v>
      </c>
      <c r="AO1223">
        <f t="shared" si="80"/>
        <v>0</v>
      </c>
    </row>
    <row r="1224" spans="1:41" x14ac:dyDescent="0.25">
      <c r="A1224" s="2">
        <v>1341</v>
      </c>
      <c r="B1224" t="s">
        <v>17</v>
      </c>
      <c r="C1224">
        <v>108.88421190953306</v>
      </c>
      <c r="D1224">
        <v>107.79536841568493</v>
      </c>
      <c r="E1224">
        <v>1.0888434938481275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L1224">
        <f t="shared" si="78"/>
        <v>1</v>
      </c>
      <c r="AM1224">
        <f t="shared" si="79"/>
        <v>0</v>
      </c>
      <c r="AN1224">
        <f t="shared" si="77"/>
        <v>0</v>
      </c>
      <c r="AO1224">
        <f t="shared" si="80"/>
        <v>0</v>
      </c>
    </row>
    <row r="1225" spans="1:41" x14ac:dyDescent="0.25">
      <c r="A1225" s="2">
        <v>1342</v>
      </c>
      <c r="B1225" t="s">
        <v>17</v>
      </c>
      <c r="C1225">
        <v>50.941578629964589</v>
      </c>
      <c r="D1225">
        <v>43.200190963644545</v>
      </c>
      <c r="E1225">
        <v>0.43636529078311875</v>
      </c>
      <c r="F1225">
        <v>5.5602145186901169E-3</v>
      </c>
      <c r="G1225">
        <v>0.2803385773904073</v>
      </c>
      <c r="H1225">
        <v>1.4926916928453739E-3</v>
      </c>
      <c r="I1225">
        <v>7.5254954579149436E-2</v>
      </c>
      <c r="J1225">
        <v>1.5034304820025352E-4</v>
      </c>
      <c r="K1225">
        <v>7.5559775109375459E-3</v>
      </c>
      <c r="L1225">
        <v>3.1687689446729513E-2</v>
      </c>
      <c r="M1225">
        <v>1.5975848810897051</v>
      </c>
      <c r="N1225">
        <v>0.26404205181406321</v>
      </c>
      <c r="O1225">
        <v>5.3900461787964775E-3</v>
      </c>
      <c r="P1225">
        <v>0.27173185091129493</v>
      </c>
      <c r="Q1225">
        <v>4.3010409115602224</v>
      </c>
      <c r="R1225">
        <v>0</v>
      </c>
      <c r="S1225">
        <v>0.43559762795723889</v>
      </c>
      <c r="T1225">
        <v>2.3625336971814828E-4</v>
      </c>
      <c r="U1225">
        <v>2.7358304468924153E-2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L1225">
        <f t="shared" si="78"/>
        <v>0.85659999999999992</v>
      </c>
      <c r="AM1225">
        <f t="shared" si="79"/>
        <v>0</v>
      </c>
      <c r="AN1225">
        <f t="shared" si="77"/>
        <v>0</v>
      </c>
      <c r="AO1225">
        <f t="shared" si="80"/>
        <v>0</v>
      </c>
    </row>
    <row r="1226" spans="1:41" x14ac:dyDescent="0.25">
      <c r="A1226" s="2">
        <v>1343</v>
      </c>
      <c r="B1226" t="s">
        <v>17</v>
      </c>
      <c r="C1226">
        <v>26.406435272594983</v>
      </c>
      <c r="D1226">
        <v>22.393557005272552</v>
      </c>
      <c r="E1226">
        <v>0.22619544923230908</v>
      </c>
      <c r="F1226">
        <v>2.7344519951776262E-3</v>
      </c>
      <c r="G1226">
        <v>0.13788721667095913</v>
      </c>
      <c r="H1226">
        <v>7.3388968073399515E-4</v>
      </c>
      <c r="I1226">
        <v>3.7015655328793064E-2</v>
      </c>
      <c r="J1226">
        <v>7.3539047765780279E-5</v>
      </c>
      <c r="K1226">
        <v>3.7159733334275529E-3</v>
      </c>
      <c r="L1226">
        <v>1.5585776053742945E-2</v>
      </c>
      <c r="M1226">
        <v>0.78578728338317305</v>
      </c>
      <c r="N1226">
        <v>0.12987146780488684</v>
      </c>
      <c r="O1226">
        <v>2.6519081643682023E-3</v>
      </c>
      <c r="P1226">
        <v>0.13365347004969455</v>
      </c>
      <c r="Q1226">
        <v>1.869325741981434</v>
      </c>
      <c r="R1226">
        <v>0</v>
      </c>
      <c r="S1226">
        <v>0.18931997641637341</v>
      </c>
      <c r="T1226">
        <v>1.1706216305859431E-4</v>
      </c>
      <c r="U1226">
        <v>1.3456145218859808E-2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0.4383468255250767</v>
      </c>
      <c r="AB1226">
        <v>2.6406435272594984E-2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L1226">
        <f t="shared" si="78"/>
        <v>0.85660000000000003</v>
      </c>
      <c r="AM1226">
        <f t="shared" si="79"/>
        <v>1E-3</v>
      </c>
      <c r="AN1226">
        <f t="shared" si="77"/>
        <v>1.7600000000000001E-2</v>
      </c>
      <c r="AO1226">
        <f t="shared" si="80"/>
        <v>2.6406435272594984E-2</v>
      </c>
    </row>
    <row r="1227" spans="1:41" x14ac:dyDescent="0.25">
      <c r="A1227" s="2">
        <v>1344</v>
      </c>
      <c r="B1227" t="s">
        <v>17</v>
      </c>
      <c r="C1227">
        <v>14.172293766514631</v>
      </c>
      <c r="D1227">
        <v>14.030575975933971</v>
      </c>
      <c r="E1227">
        <v>0.14171779058065964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L1227">
        <f t="shared" si="78"/>
        <v>1</v>
      </c>
      <c r="AM1227">
        <f t="shared" si="79"/>
        <v>0</v>
      </c>
      <c r="AN1227">
        <f t="shared" si="77"/>
        <v>0</v>
      </c>
      <c r="AO1227">
        <f t="shared" si="80"/>
        <v>0</v>
      </c>
    </row>
    <row r="1228" spans="1:41" x14ac:dyDescent="0.25">
      <c r="A1228" s="2">
        <v>1345</v>
      </c>
      <c r="B1228" t="s">
        <v>17</v>
      </c>
      <c r="C1228">
        <v>23.07085474221169</v>
      </c>
      <c r="D1228">
        <v>22.547717305725531</v>
      </c>
      <c r="E1228">
        <v>0.22775496510524862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0.2682180785427396</v>
      </c>
      <c r="R1228">
        <v>0</v>
      </c>
      <c r="S1228">
        <v>2.7164392838175157E-2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L1228">
        <f t="shared" si="78"/>
        <v>0.98719672614294329</v>
      </c>
      <c r="AM1228">
        <f t="shared" si="79"/>
        <v>0</v>
      </c>
      <c r="AN1228">
        <f t="shared" si="77"/>
        <v>0</v>
      </c>
      <c r="AO1228">
        <f t="shared" si="80"/>
        <v>0</v>
      </c>
    </row>
    <row r="1229" spans="1:41" x14ac:dyDescent="0.25">
      <c r="A1229" s="2">
        <v>1346</v>
      </c>
      <c r="B1229" t="s">
        <v>17</v>
      </c>
      <c r="C1229">
        <v>27.519690442114904</v>
      </c>
      <c r="D1229">
        <v>27.244494042842099</v>
      </c>
      <c r="E1229">
        <v>0.27519639927280387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L1229">
        <f t="shared" si="78"/>
        <v>1</v>
      </c>
      <c r="AM1229">
        <f t="shared" si="79"/>
        <v>0</v>
      </c>
      <c r="AN1229">
        <f t="shared" si="77"/>
        <v>0</v>
      </c>
      <c r="AO1229">
        <f t="shared" si="80"/>
        <v>0</v>
      </c>
    </row>
    <row r="1230" spans="1:41" x14ac:dyDescent="0.25">
      <c r="A1230" s="2">
        <v>1347</v>
      </c>
      <c r="B1230" t="s">
        <v>17</v>
      </c>
      <c r="C1230">
        <v>1395.8100246294757</v>
      </c>
      <c r="D1230">
        <v>1183.6938760967171</v>
      </c>
      <c r="E1230">
        <v>11.956991000891726</v>
      </c>
      <c r="F1230">
        <v>8.5340749933763602E-2</v>
      </c>
      <c r="G1230">
        <v>4.3098977093170348</v>
      </c>
      <c r="H1230">
        <v>2.313682694519378E-2</v>
      </c>
      <c r="I1230">
        <v>1.1568413282950767</v>
      </c>
      <c r="J1230">
        <v>2.2757534706408502E-3</v>
      </c>
      <c r="K1230">
        <v>0.11606342127537057</v>
      </c>
      <c r="L1230">
        <v>0.48701123460028806</v>
      </c>
      <c r="M1230">
        <v>24.561447076902297</v>
      </c>
      <c r="N1230">
        <v>4.059564831718756</v>
      </c>
      <c r="O1230">
        <v>8.3065000293974373E-2</v>
      </c>
      <c r="P1230">
        <v>4.1775247179809751</v>
      </c>
      <c r="Q1230">
        <v>129.49227979005494</v>
      </c>
      <c r="R1230">
        <v>0</v>
      </c>
      <c r="S1230">
        <v>13.114517431875628</v>
      </c>
      <c r="T1230">
        <v>3.7929223119942631E-3</v>
      </c>
      <c r="U1230">
        <v>0.42063509281286565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16.669953619448425</v>
      </c>
      <c r="AB1230">
        <v>1.3958100246294758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L1230">
        <f t="shared" si="78"/>
        <v>0.85659999999999992</v>
      </c>
      <c r="AM1230">
        <f t="shared" si="79"/>
        <v>1E-3</v>
      </c>
      <c r="AN1230">
        <f t="shared" si="77"/>
        <v>1.2942852770292678E-2</v>
      </c>
      <c r="AO1230">
        <f t="shared" si="80"/>
        <v>1.3958100246294758</v>
      </c>
    </row>
    <row r="1231" spans="1:41" x14ac:dyDescent="0.25">
      <c r="A1231" s="2">
        <v>1348</v>
      </c>
      <c r="B1231" t="s">
        <v>17</v>
      </c>
      <c r="C1231">
        <v>4849.340089643345</v>
      </c>
      <c r="D1231">
        <v>4112.40595897602</v>
      </c>
      <c r="E1231">
        <v>41.538761812469403</v>
      </c>
      <c r="F1231">
        <v>0.32639362057340043</v>
      </c>
      <c r="G1231">
        <v>16.452029006447699</v>
      </c>
      <c r="H1231">
        <v>8.7592408200955457E-2</v>
      </c>
      <c r="I1231">
        <v>4.4163838082483124</v>
      </c>
      <c r="J1231">
        <v>8.9510496595972908E-3</v>
      </c>
      <c r="K1231">
        <v>0.44339662265945784</v>
      </c>
      <c r="L1231">
        <v>1.8595804683997141</v>
      </c>
      <c r="M1231">
        <v>93.756490786429197</v>
      </c>
      <c r="N1231">
        <v>15.495545128730527</v>
      </c>
      <c r="O1231">
        <v>0.31648353342958147</v>
      </c>
      <c r="P1231">
        <v>15.946933440048859</v>
      </c>
      <c r="Q1231">
        <v>433.10880625214492</v>
      </c>
      <c r="R1231">
        <v>0</v>
      </c>
      <c r="S1231">
        <v>43.864258307981146</v>
      </c>
      <c r="T1231">
        <v>1.3746254663124232E-2</v>
      </c>
      <c r="U1231">
        <v>1.60543463518082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62.84400344241444</v>
      </c>
      <c r="AB1231">
        <v>4.849340089643345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L1231">
        <f t="shared" si="78"/>
        <v>0.85660000000000003</v>
      </c>
      <c r="AM1231">
        <f t="shared" si="79"/>
        <v>1E-3</v>
      </c>
      <c r="AN1231">
        <f t="shared" si="77"/>
        <v>1.3959289775660265E-2</v>
      </c>
      <c r="AO1231">
        <f t="shared" si="80"/>
        <v>4.849340089643345</v>
      </c>
    </row>
    <row r="1232" spans="1:41" x14ac:dyDescent="0.25">
      <c r="A1232" s="2">
        <v>1349</v>
      </c>
      <c r="B1232" t="s">
        <v>17</v>
      </c>
      <c r="C1232">
        <v>6275.4035388626344</v>
      </c>
      <c r="D1232">
        <v>5815.178615295019</v>
      </c>
      <c r="E1232">
        <v>58.738824196474575</v>
      </c>
      <c r="F1232">
        <v>0.20047676013127858</v>
      </c>
      <c r="G1232">
        <v>10.088239763457519</v>
      </c>
      <c r="H1232">
        <v>5.4014464908306956E-2</v>
      </c>
      <c r="I1232">
        <v>2.7079944751809282</v>
      </c>
      <c r="J1232">
        <v>5.1936983451228835E-3</v>
      </c>
      <c r="K1232">
        <v>0.27214978834003822</v>
      </c>
      <c r="L1232">
        <v>1.1405361793997091</v>
      </c>
      <c r="M1232">
        <v>57.491125611325771</v>
      </c>
      <c r="N1232">
        <v>9.5023904745367052</v>
      </c>
      <c r="O1232">
        <v>0.19424433237987918</v>
      </c>
      <c r="P1232">
        <v>9.7786950242753985</v>
      </c>
      <c r="Q1232">
        <v>274.93806400517235</v>
      </c>
      <c r="R1232">
        <v>0</v>
      </c>
      <c r="S1232">
        <v>27.844536110960732</v>
      </c>
      <c r="T1232">
        <v>8.3099179338908414E-3</v>
      </c>
      <c r="U1232">
        <v>0.98472522592980249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6.2754035388626335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L1232">
        <f t="shared" si="78"/>
        <v>0.93602226583759951</v>
      </c>
      <c r="AM1232">
        <f t="shared" si="79"/>
        <v>9.999999999999998E-4</v>
      </c>
      <c r="AN1232">
        <f t="shared" si="77"/>
        <v>9.999999999999998E-4</v>
      </c>
      <c r="AO1232">
        <f t="shared" si="80"/>
        <v>6.2754035388626335</v>
      </c>
    </row>
    <row r="1233" spans="1:41" x14ac:dyDescent="0.25">
      <c r="A1233" s="2">
        <v>1350</v>
      </c>
      <c r="B1233" t="s">
        <v>28</v>
      </c>
      <c r="C1233">
        <v>9.9575654559515456</v>
      </c>
      <c r="D1233">
        <v>8.444419318647439</v>
      </c>
      <c r="E1233">
        <v>8.5231250920655269E-2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1.1759298043659154</v>
      </c>
      <c r="R1233">
        <v>0.20312722363079497</v>
      </c>
      <c r="S1233">
        <v>4.8857858386741108E-2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L1233">
        <f t="shared" si="78"/>
        <v>0.85660000000000003</v>
      </c>
      <c r="AM1233">
        <f t="shared" si="79"/>
        <v>0</v>
      </c>
      <c r="AN1233">
        <f t="shared" si="77"/>
        <v>0</v>
      </c>
      <c r="AO1233">
        <f t="shared" si="80"/>
        <v>0</v>
      </c>
    </row>
    <row r="1234" spans="1:41" x14ac:dyDescent="0.25">
      <c r="A1234" s="2">
        <v>1351</v>
      </c>
      <c r="B1234" t="s">
        <v>28</v>
      </c>
      <c r="C1234">
        <v>1.7733458398925785</v>
      </c>
      <c r="D1234">
        <v>1.7556123767904597</v>
      </c>
      <c r="E1234">
        <v>1.7733463102118877E-2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L1234">
        <f t="shared" si="78"/>
        <v>1</v>
      </c>
      <c r="AM1234">
        <f t="shared" si="79"/>
        <v>0</v>
      </c>
      <c r="AN1234">
        <f t="shared" si="77"/>
        <v>0</v>
      </c>
      <c r="AO1234">
        <f t="shared" si="80"/>
        <v>0</v>
      </c>
    </row>
    <row r="1235" spans="1:41" x14ac:dyDescent="0.25">
      <c r="A1235" s="2">
        <v>1352</v>
      </c>
      <c r="B1235" t="s">
        <v>28</v>
      </c>
      <c r="C1235">
        <v>1280.3416476970647</v>
      </c>
      <c r="D1235">
        <v>1197.778690531637</v>
      </c>
      <c r="E1235">
        <v>12.098759357504212</v>
      </c>
      <c r="F1235">
        <v>0.37670659511771243</v>
      </c>
      <c r="G1235">
        <v>3.7138397474631848</v>
      </c>
      <c r="H1235">
        <v>0.10970095757127285</v>
      </c>
      <c r="I1235">
        <v>1.0813914957189625</v>
      </c>
      <c r="J1235">
        <v>1.4743408540480667E-2</v>
      </c>
      <c r="K1235">
        <v>0.14555992330220321</v>
      </c>
      <c r="L1235">
        <v>1.0053004893644337</v>
      </c>
      <c r="M1235">
        <v>9.9099447277545885</v>
      </c>
      <c r="N1235">
        <v>1.6475134323286276</v>
      </c>
      <c r="O1235">
        <v>6.7344887805227308E-2</v>
      </c>
      <c r="P1235">
        <v>0.66420304916267137</v>
      </c>
      <c r="Q1235">
        <v>44.302331204220124</v>
      </c>
      <c r="R1235">
        <v>0</v>
      </c>
      <c r="S1235">
        <v>4.4552614392497585</v>
      </c>
      <c r="T1235">
        <v>5.1227098720603046E-3</v>
      </c>
      <c r="U1235">
        <v>0.14680936470393885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1.5380827280515268</v>
      </c>
      <c r="AB1235">
        <v>1.280341647697065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L1235">
        <f t="shared" si="78"/>
        <v>0.94496453510305889</v>
      </c>
      <c r="AM1235">
        <f t="shared" si="79"/>
        <v>1.0000000000000002E-3</v>
      </c>
      <c r="AN1235">
        <f t="shared" si="77"/>
        <v>2.2013064878566263E-3</v>
      </c>
      <c r="AO1235">
        <f t="shared" si="80"/>
        <v>1.280341647697065</v>
      </c>
    </row>
    <row r="1236" spans="1:41" x14ac:dyDescent="0.25">
      <c r="A1236" s="2">
        <v>1353</v>
      </c>
      <c r="B1236" t="s">
        <v>28</v>
      </c>
      <c r="C1236">
        <v>12283.174799760951</v>
      </c>
      <c r="D1236">
        <v>10416.549843932078</v>
      </c>
      <c r="E1236">
        <v>105.21768954314801</v>
      </c>
      <c r="F1236">
        <v>0.5603389891137025</v>
      </c>
      <c r="G1236">
        <v>28.248342278471984</v>
      </c>
      <c r="H1236">
        <v>0.15045914822455414</v>
      </c>
      <c r="I1236">
        <v>7.5830196111567449</v>
      </c>
      <c r="J1236">
        <v>1.5045914822455413E-2</v>
      </c>
      <c r="K1236">
        <v>0.76139610496370336</v>
      </c>
      <c r="L1236">
        <v>3.1930101903131374</v>
      </c>
      <c r="M1236">
        <v>160.98108407255867</v>
      </c>
      <c r="N1236">
        <v>26.606273603057176</v>
      </c>
      <c r="O1236">
        <v>0.54310896561393129</v>
      </c>
      <c r="P1236">
        <v>27.381138216413621</v>
      </c>
      <c r="Q1236">
        <v>1225.967891337993</v>
      </c>
      <c r="R1236">
        <v>0</v>
      </c>
      <c r="S1236">
        <v>124.16283432925087</v>
      </c>
      <c r="T1236">
        <v>2.3782251247920268E-2</v>
      </c>
      <c r="U1236">
        <v>2.7567998771466575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65.945397772485606</v>
      </c>
      <c r="AB1236">
        <v>12.283174799760948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74.244168823125079</v>
      </c>
      <c r="AL1236">
        <f t="shared" si="78"/>
        <v>0.85659999999999958</v>
      </c>
      <c r="AM1236">
        <f t="shared" si="79"/>
        <v>9.999999999999998E-4</v>
      </c>
      <c r="AN1236">
        <f t="shared" si="77"/>
        <v>6.3687583908493264E-3</v>
      </c>
      <c r="AO1236">
        <f t="shared" si="80"/>
        <v>12.283174799760948</v>
      </c>
    </row>
    <row r="1237" spans="1:41" x14ac:dyDescent="0.25">
      <c r="A1237" s="2">
        <v>1354</v>
      </c>
      <c r="B1237" t="s">
        <v>28</v>
      </c>
      <c r="C1237">
        <v>112.70908836531987</v>
      </c>
      <c r="D1237">
        <v>110.91790761810822</v>
      </c>
      <c r="E1237">
        <v>1.1203820495450461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0.60950387190770261</v>
      </c>
      <c r="R1237">
        <v>0</v>
      </c>
      <c r="S1237">
        <v>6.1294825758909467E-2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L1237">
        <f t="shared" si="78"/>
        <v>0.99404840632290115</v>
      </c>
      <c r="AM1237">
        <f t="shared" si="79"/>
        <v>0</v>
      </c>
      <c r="AN1237">
        <f t="shared" si="77"/>
        <v>0</v>
      </c>
      <c r="AO1237">
        <f t="shared" si="80"/>
        <v>0</v>
      </c>
    </row>
    <row r="1238" spans="1:41" x14ac:dyDescent="0.25">
      <c r="A1238" s="2">
        <v>1355</v>
      </c>
      <c r="B1238" t="s">
        <v>28</v>
      </c>
      <c r="C1238">
        <v>6062.4729644714225</v>
      </c>
      <c r="D1238">
        <v>5974.5482170409823</v>
      </c>
      <c r="E1238">
        <v>60.348905078233038</v>
      </c>
      <c r="F1238">
        <v>3.4299063951902468E-3</v>
      </c>
      <c r="G1238">
        <v>0.16677919012716622</v>
      </c>
      <c r="H1238">
        <v>8.5747659879756169E-4</v>
      </c>
      <c r="I1238">
        <v>4.4588780908034149E-2</v>
      </c>
      <c r="J1238">
        <v>4.2873827796186697E-4</v>
      </c>
      <c r="K1238">
        <v>4.2873826938710129E-3</v>
      </c>
      <c r="L1238">
        <v>1.8864484230322141E-2</v>
      </c>
      <c r="M1238">
        <v>0.94922654740757328</v>
      </c>
      <c r="N1238">
        <v>0.15691820973404327</v>
      </c>
      <c r="O1238">
        <v>3.0011680314807236E-3</v>
      </c>
      <c r="P1238">
        <v>0.16163433079162381</v>
      </c>
      <c r="Q1238">
        <v>8.0319136083027924</v>
      </c>
      <c r="R1238">
        <v>0</v>
      </c>
      <c r="S1238">
        <v>0.81319525398272274</v>
      </c>
      <c r="T1238">
        <v>0</v>
      </c>
      <c r="U1238">
        <v>1.6292054562550898E-2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2.1236988761652706</v>
      </c>
      <c r="AB1238">
        <v>4.6071119315341154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10.47361441246291</v>
      </c>
      <c r="AL1238">
        <f t="shared" si="78"/>
        <v>0.99545138716266235</v>
      </c>
      <c r="AM1238">
        <f t="shared" si="79"/>
        <v>7.599393776324745E-4</v>
      </c>
      <c r="AN1238">
        <f t="shared" si="77"/>
        <v>1.1102417853481076E-3</v>
      </c>
      <c r="AO1238">
        <f t="shared" si="80"/>
        <v>4.6071119315341154</v>
      </c>
    </row>
    <row r="1239" spans="1:41" x14ac:dyDescent="0.25">
      <c r="A1239" s="2">
        <v>1356</v>
      </c>
      <c r="B1239" t="s">
        <v>28</v>
      </c>
      <c r="C1239">
        <v>3.7948053227401108</v>
      </c>
      <c r="D1239">
        <v>2.925567215513261</v>
      </c>
      <c r="E1239">
        <v>0.32506302394591791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0.43348439854326443</v>
      </c>
      <c r="R1239">
        <v>0</v>
      </c>
      <c r="S1239">
        <v>4.3902111057441524E-2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6.2993768357485838E-2</v>
      </c>
      <c r="AB1239">
        <v>3.7948053227401103E-3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L1239">
        <f t="shared" si="78"/>
        <v>0.85659999999999992</v>
      </c>
      <c r="AM1239">
        <f t="shared" si="79"/>
        <v>9.999999999999998E-4</v>
      </c>
      <c r="AN1239">
        <f t="shared" si="77"/>
        <v>1.7600000000000001E-2</v>
      </c>
      <c r="AO1239">
        <f t="shared" si="80"/>
        <v>3.7948053227401103E-3</v>
      </c>
    </row>
    <row r="1240" spans="1:41" x14ac:dyDescent="0.25">
      <c r="A1240" s="2">
        <v>1357</v>
      </c>
      <c r="B1240" t="s">
        <v>18</v>
      </c>
      <c r="C1240">
        <v>51.478387014472744</v>
      </c>
      <c r="D1240">
        <v>43.655421776551719</v>
      </c>
      <c r="E1240">
        <v>0.44096454004563995</v>
      </c>
      <c r="F1240">
        <v>3.9286135225110102E-3</v>
      </c>
      <c r="G1240">
        <v>0.19807951808055543</v>
      </c>
      <c r="H1240">
        <v>1.0544456720477258E-3</v>
      </c>
      <c r="I1240">
        <v>5.3173562982805608E-2</v>
      </c>
      <c r="J1240">
        <v>1.0515247260955575E-4</v>
      </c>
      <c r="K1240">
        <v>5.3394089633821591E-3</v>
      </c>
      <c r="L1240">
        <v>2.2388714892647703E-2</v>
      </c>
      <c r="M1240">
        <v>1.1288074445396894</v>
      </c>
      <c r="N1240">
        <v>0.18656532185005092</v>
      </c>
      <c r="O1240">
        <v>3.8073960837576022E-3</v>
      </c>
      <c r="P1240">
        <v>0.19199819982791452</v>
      </c>
      <c r="Q1240">
        <v>4.4093675780267736</v>
      </c>
      <c r="R1240">
        <v>0</v>
      </c>
      <c r="S1240">
        <v>0.4465683341075542</v>
      </c>
      <c r="T1240">
        <v>1.6649142190227253E-4</v>
      </c>
      <c r="U1240">
        <v>1.9330530353495433E-2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0.65984159806322085</v>
      </c>
      <c r="AB1240">
        <v>5.147838701447275E-2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L1240">
        <f t="shared" si="78"/>
        <v>0.85660000000000014</v>
      </c>
      <c r="AM1240">
        <f t="shared" si="79"/>
        <v>1E-3</v>
      </c>
      <c r="AN1240">
        <f t="shared" si="77"/>
        <v>1.3817837471825051E-2</v>
      </c>
      <c r="AO1240">
        <f t="shared" si="80"/>
        <v>5.147838701447275E-2</v>
      </c>
    </row>
    <row r="1241" spans="1:41" x14ac:dyDescent="0.25">
      <c r="A1241" s="2">
        <v>1358</v>
      </c>
      <c r="B1241" t="s">
        <v>18</v>
      </c>
      <c r="C1241">
        <v>1.4299939451989461</v>
      </c>
      <c r="D1241">
        <v>1.4156940185818017</v>
      </c>
      <c r="E1241">
        <v>1.4299926617144486E-2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L1241">
        <f t="shared" si="78"/>
        <v>1</v>
      </c>
      <c r="AM1241">
        <f t="shared" si="79"/>
        <v>0</v>
      </c>
      <c r="AN1241">
        <f t="shared" si="77"/>
        <v>0</v>
      </c>
      <c r="AO1241">
        <f t="shared" si="80"/>
        <v>0</v>
      </c>
    </row>
    <row r="1242" spans="1:41" x14ac:dyDescent="0.25">
      <c r="A1242" s="2">
        <v>1359</v>
      </c>
      <c r="B1242" t="s">
        <v>18</v>
      </c>
      <c r="C1242">
        <v>121.63661013896784</v>
      </c>
      <c r="D1242">
        <v>103.15198090188794</v>
      </c>
      <c r="E1242">
        <v>1.0419393431518962</v>
      </c>
      <c r="F1242">
        <v>7.7271768153485921E-3</v>
      </c>
      <c r="G1242">
        <v>0.38954978997891465</v>
      </c>
      <c r="H1242">
        <v>2.0748590842425839E-3</v>
      </c>
      <c r="I1242">
        <v>0.10457122289909775</v>
      </c>
      <c r="J1242">
        <v>2.0748590842425838E-4</v>
      </c>
      <c r="K1242">
        <v>1.049979109766784E-2</v>
      </c>
      <c r="L1242">
        <v>4.4032192642502167E-2</v>
      </c>
      <c r="M1242">
        <v>2.2199584978419966</v>
      </c>
      <c r="N1242">
        <v>0.36690536357920034</v>
      </c>
      <c r="O1242">
        <v>7.4895716500790249E-3</v>
      </c>
      <c r="P1242">
        <v>0.37759088786304967</v>
      </c>
      <c r="Q1242">
        <v>11.188006364057635</v>
      </c>
      <c r="R1242">
        <v>0</v>
      </c>
      <c r="S1242">
        <v>1.1330921392558033</v>
      </c>
      <c r="T1242">
        <v>3.2796158045399649E-4</v>
      </c>
      <c r="U1242">
        <v>3.8016772898380083E-2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1.4310032066362153</v>
      </c>
      <c r="AB1242">
        <v>0.12163661013896782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L1242">
        <f t="shared" si="78"/>
        <v>0.85659999999999981</v>
      </c>
      <c r="AM1242">
        <f t="shared" si="79"/>
        <v>9.999999999999998E-4</v>
      </c>
      <c r="AN1242">
        <f t="shared" si="77"/>
        <v>1.2764576511967224E-2</v>
      </c>
      <c r="AO1242">
        <f t="shared" si="80"/>
        <v>0.12163661013896782</v>
      </c>
    </row>
    <row r="1243" spans="1:41" x14ac:dyDescent="0.25">
      <c r="A1243" s="2">
        <v>1360</v>
      </c>
      <c r="B1243" t="s">
        <v>18</v>
      </c>
      <c r="C1243">
        <v>13.453002886922718</v>
      </c>
      <c r="D1243">
        <v>13.318472959772844</v>
      </c>
      <c r="E1243">
        <v>0.13452992714987419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L1243">
        <f t="shared" si="78"/>
        <v>1</v>
      </c>
      <c r="AM1243">
        <f t="shared" si="79"/>
        <v>0</v>
      </c>
      <c r="AN1243">
        <f t="shared" si="77"/>
        <v>0</v>
      </c>
      <c r="AO1243">
        <f t="shared" si="80"/>
        <v>0</v>
      </c>
    </row>
    <row r="1244" spans="1:41" x14ac:dyDescent="0.25">
      <c r="A1244" s="2">
        <v>1361</v>
      </c>
      <c r="B1244" t="s">
        <v>18</v>
      </c>
      <c r="C1244">
        <v>117.28107915920728</v>
      </c>
      <c r="D1244">
        <v>99.458369804382556</v>
      </c>
      <c r="E1244">
        <v>1.0046026033944071</v>
      </c>
      <c r="F1244">
        <v>9.591052618228851E-3</v>
      </c>
      <c r="G1244">
        <v>0.48362156232523656</v>
      </c>
      <c r="H1244">
        <v>2.5673019634652981E-3</v>
      </c>
      <c r="I1244">
        <v>0.12984251021573268</v>
      </c>
      <c r="J1244">
        <v>2.6641812828413471E-4</v>
      </c>
      <c r="K1244">
        <v>1.303026821388029E-2</v>
      </c>
      <c r="L1244">
        <v>5.466415595793564E-2</v>
      </c>
      <c r="M1244">
        <v>2.7560470974396858</v>
      </c>
      <c r="N1244">
        <v>0.45550231565650851</v>
      </c>
      <c r="O1244">
        <v>9.3004146601007049E-3</v>
      </c>
      <c r="P1244">
        <v>0.46877480663085708</v>
      </c>
      <c r="Q1244">
        <v>9.209555287802921</v>
      </c>
      <c r="R1244">
        <v>0</v>
      </c>
      <c r="S1244">
        <v>0.93272702304638122</v>
      </c>
      <c r="T1244">
        <v>4.1173713156803806E-4</v>
      </c>
      <c r="U1244">
        <v>4.7204448365979632E-2</v>
      </c>
      <c r="V1244">
        <v>0</v>
      </c>
      <c r="W1244">
        <v>0</v>
      </c>
      <c r="X1244">
        <v>0</v>
      </c>
      <c r="Y1244">
        <v>0.54983165716738225</v>
      </c>
      <c r="Z1244">
        <v>0</v>
      </c>
      <c r="AA1244">
        <v>0.2814363839422479</v>
      </c>
      <c r="AB1244">
        <v>0.11728107915920728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1.2964512310047231</v>
      </c>
      <c r="AL1244">
        <f t="shared" si="78"/>
        <v>0.85660000000000003</v>
      </c>
      <c r="AM1244">
        <f t="shared" si="79"/>
        <v>1E-3</v>
      </c>
      <c r="AN1244">
        <f t="shared" si="77"/>
        <v>3.3996742352634928E-3</v>
      </c>
      <c r="AO1244">
        <f t="shared" si="80"/>
        <v>0.11728107915920728</v>
      </c>
    </row>
    <row r="1245" spans="1:41" x14ac:dyDescent="0.25">
      <c r="A1245" s="2">
        <v>1362</v>
      </c>
      <c r="B1245" t="s">
        <v>18</v>
      </c>
      <c r="C1245">
        <v>23204.038572319107</v>
      </c>
      <c r="D1245">
        <v>19677.81377042607</v>
      </c>
      <c r="E1245">
        <v>198.76567062248057</v>
      </c>
      <c r="F1245">
        <v>1.5628517523165006</v>
      </c>
      <c r="G1245">
        <v>78.796894516171903</v>
      </c>
      <c r="H1245">
        <v>0.41956219854288157</v>
      </c>
      <c r="I1245">
        <v>21.152482020105516</v>
      </c>
      <c r="J1245">
        <v>4.2258063162592396E-2</v>
      </c>
      <c r="K1245">
        <v>2.123816024316767</v>
      </c>
      <c r="L1245">
        <v>8.9066996987643243</v>
      </c>
      <c r="M1245">
        <v>449.04532414939797</v>
      </c>
      <c r="N1245">
        <v>74.216306219075079</v>
      </c>
      <c r="O1245">
        <v>1.5150212437457233</v>
      </c>
      <c r="P1245">
        <v>76.377736493693604</v>
      </c>
      <c r="Q1245">
        <v>2017.164184356835</v>
      </c>
      <c r="R1245">
        <v>0</v>
      </c>
      <c r="S1245">
        <v>204.29285653723153</v>
      </c>
      <c r="T1245">
        <v>6.6405530148802516E-2</v>
      </c>
      <c r="U1245">
        <v>7.6898065597906466</v>
      </c>
      <c r="V1245">
        <v>0</v>
      </c>
      <c r="W1245">
        <v>0</v>
      </c>
      <c r="X1245">
        <v>0</v>
      </c>
      <c r="Y1245">
        <v>17.274724438775191</v>
      </c>
      <c r="Z1245">
        <v>0</v>
      </c>
      <c r="AA1245">
        <v>325.68070779855924</v>
      </c>
      <c r="AB1245">
        <v>23.20403857231911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17.927455097608028</v>
      </c>
      <c r="AL1245">
        <f t="shared" si="78"/>
        <v>0.85660000000000014</v>
      </c>
      <c r="AM1245">
        <f t="shared" si="79"/>
        <v>1.0000000000000002E-3</v>
      </c>
      <c r="AN1245">
        <f t="shared" si="77"/>
        <v>1.5035518290642515E-2</v>
      </c>
      <c r="AO1245">
        <f t="shared" si="80"/>
        <v>23.20403857231911</v>
      </c>
    </row>
    <row r="1246" spans="1:41" x14ac:dyDescent="0.25">
      <c r="A1246" s="2">
        <v>1363</v>
      </c>
      <c r="B1246" t="s">
        <v>18</v>
      </c>
      <c r="C1246">
        <v>267.54099651449997</v>
      </c>
      <c r="D1246">
        <v>264.59991965024903</v>
      </c>
      <c r="E1246">
        <v>2.6735358677363994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0.26754099651449997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L1246">
        <f t="shared" si="78"/>
        <v>0.99899999999999989</v>
      </c>
      <c r="AM1246">
        <f t="shared" si="79"/>
        <v>1E-3</v>
      </c>
      <c r="AN1246">
        <f t="shared" si="77"/>
        <v>1E-3</v>
      </c>
      <c r="AO1246">
        <f t="shared" si="80"/>
        <v>0.26754099651449997</v>
      </c>
    </row>
    <row r="1247" spans="1:41" x14ac:dyDescent="0.25">
      <c r="A1247" s="2">
        <v>1364</v>
      </c>
      <c r="B1247" t="s">
        <v>18</v>
      </c>
      <c r="C1247">
        <v>477.65058834956341</v>
      </c>
      <c r="D1247">
        <v>472.87425593889964</v>
      </c>
      <c r="E1247">
        <v>4.7763324106637945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L1247">
        <f t="shared" si="78"/>
        <v>1</v>
      </c>
      <c r="AM1247">
        <f t="shared" si="79"/>
        <v>0</v>
      </c>
      <c r="AN1247">
        <f t="shared" si="77"/>
        <v>0</v>
      </c>
      <c r="AO1247">
        <f t="shared" si="80"/>
        <v>0</v>
      </c>
    </row>
    <row r="1248" spans="1:41" x14ac:dyDescent="0.25">
      <c r="A1248" s="2">
        <v>1365</v>
      </c>
      <c r="B1248" t="s">
        <v>18</v>
      </c>
      <c r="C1248">
        <v>16.896912849113562</v>
      </c>
      <c r="D1248">
        <v>14.329150752262976</v>
      </c>
      <c r="E1248">
        <v>0.14474479428769979</v>
      </c>
      <c r="F1248">
        <v>3.5477543712656911E-3</v>
      </c>
      <c r="G1248">
        <v>0.17916948761060855</v>
      </c>
      <c r="H1248">
        <v>9.6183568805919303E-4</v>
      </c>
      <c r="I1248">
        <v>4.8091783614569755E-2</v>
      </c>
      <c r="J1248">
        <v>9.4606789015277683E-5</v>
      </c>
      <c r="K1248">
        <v>4.8249460016854123E-3</v>
      </c>
      <c r="L1248">
        <v>2.0245852511838552E-2</v>
      </c>
      <c r="M1248">
        <v>1.0210594739245009</v>
      </c>
      <c r="N1248">
        <v>0.16876274099237376</v>
      </c>
      <c r="O1248">
        <v>3.4531477415051721E-3</v>
      </c>
      <c r="P1248">
        <v>0.17366652614126926</v>
      </c>
      <c r="Q1248">
        <v>0.43958927702723877</v>
      </c>
      <c r="R1248">
        <v>0</v>
      </c>
      <c r="S1248">
        <v>4.452003815042941E-2</v>
      </c>
      <c r="T1248">
        <v>1.5767797591060352E-4</v>
      </c>
      <c r="U1248">
        <v>1.748648787821569E-2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0.28048875329528511</v>
      </c>
      <c r="AB1248">
        <v>1.6896912849113561E-2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L1248">
        <f t="shared" si="78"/>
        <v>0.85659999999999992</v>
      </c>
      <c r="AM1248">
        <f t="shared" si="79"/>
        <v>1E-3</v>
      </c>
      <c r="AN1248">
        <f t="shared" si="77"/>
        <v>1.7599999999999998E-2</v>
      </c>
      <c r="AO1248">
        <f t="shared" si="80"/>
        <v>1.6896912849113561E-2</v>
      </c>
    </row>
    <row r="1249" spans="1:41" x14ac:dyDescent="0.25">
      <c r="A1249" s="2">
        <v>1366</v>
      </c>
      <c r="B1249" t="s">
        <v>18</v>
      </c>
      <c r="C1249">
        <v>1.0807575785632921</v>
      </c>
      <c r="D1249">
        <v>1.0699500672115949</v>
      </c>
      <c r="E1249">
        <v>1.0807511351697253E-2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L1249">
        <f t="shared" si="78"/>
        <v>1</v>
      </c>
      <c r="AM1249">
        <f t="shared" si="79"/>
        <v>0</v>
      </c>
      <c r="AN1249">
        <f t="shared" ref="AN1249:AN1312" si="81">(SUM(AA1249:AB1249,AD1249:AE1249,W1249:X1249))/C1249</f>
        <v>0</v>
      </c>
      <c r="AO1249">
        <f t="shared" si="80"/>
        <v>0</v>
      </c>
    </row>
    <row r="1250" spans="1:41" x14ac:dyDescent="0.25">
      <c r="A1250" s="2">
        <v>1367</v>
      </c>
      <c r="B1250" t="s">
        <v>19</v>
      </c>
      <c r="C1250">
        <v>7.4993588559105326</v>
      </c>
      <c r="D1250">
        <v>7.4243654239187062</v>
      </c>
      <c r="E1250">
        <v>7.4993431991826176E-2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L1250">
        <f t="shared" si="78"/>
        <v>1</v>
      </c>
      <c r="AM1250">
        <f t="shared" si="79"/>
        <v>0</v>
      </c>
      <c r="AN1250">
        <f t="shared" si="81"/>
        <v>0</v>
      </c>
      <c r="AO1250">
        <f t="shared" si="80"/>
        <v>0</v>
      </c>
    </row>
    <row r="1251" spans="1:41" x14ac:dyDescent="0.25">
      <c r="A1251" s="2">
        <v>1368</v>
      </c>
      <c r="B1251" t="s">
        <v>19</v>
      </c>
      <c r="C1251">
        <v>26.581105321560727</v>
      </c>
      <c r="D1251">
        <v>22.541680720754457</v>
      </c>
      <c r="E1251">
        <v>0.22769409769446311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3.0363863850582327</v>
      </c>
      <c r="R1251">
        <v>0</v>
      </c>
      <c r="S1251">
        <v>0.30751666439410646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0.4412463483379081</v>
      </c>
      <c r="AB1251">
        <v>2.6581105321560727E-2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L1251">
        <f t="shared" si="78"/>
        <v>0.85660000000000003</v>
      </c>
      <c r="AM1251">
        <f t="shared" si="79"/>
        <v>1E-3</v>
      </c>
      <c r="AN1251">
        <f t="shared" si="81"/>
        <v>1.7600000000000001E-2</v>
      </c>
      <c r="AO1251">
        <f t="shared" si="80"/>
        <v>2.6581105321560727E-2</v>
      </c>
    </row>
    <row r="1252" spans="1:41" x14ac:dyDescent="0.25">
      <c r="A1252" s="2">
        <v>1369</v>
      </c>
      <c r="B1252" t="s">
        <v>19</v>
      </c>
      <c r="C1252">
        <v>1.7809300660144309</v>
      </c>
      <c r="D1252">
        <v>1.5102892612949381</v>
      </c>
      <c r="E1252">
        <v>1.5255433253023275E-2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0.23195223296962877</v>
      </c>
      <c r="R1252">
        <v>0</v>
      </c>
      <c r="S1252">
        <v>2.3433138496840544E-2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L1252">
        <f t="shared" si="78"/>
        <v>0.85659999999999992</v>
      </c>
      <c r="AM1252">
        <f t="shared" si="79"/>
        <v>0</v>
      </c>
      <c r="AN1252">
        <f t="shared" si="81"/>
        <v>0</v>
      </c>
      <c r="AO1252">
        <f t="shared" si="80"/>
        <v>0</v>
      </c>
    </row>
    <row r="1253" spans="1:41" x14ac:dyDescent="0.25">
      <c r="A1253" s="2">
        <v>1370</v>
      </c>
      <c r="B1253" t="s">
        <v>19</v>
      </c>
      <c r="C1253">
        <v>1.7813683902792439</v>
      </c>
      <c r="D1253">
        <v>1.7635557425546642</v>
      </c>
      <c r="E1253">
        <v>1.7812647724579671E-2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L1253">
        <f t="shared" si="78"/>
        <v>1</v>
      </c>
      <c r="AM1253">
        <f t="shared" si="79"/>
        <v>0</v>
      </c>
      <c r="AN1253">
        <f t="shared" si="81"/>
        <v>0</v>
      </c>
      <c r="AO1253">
        <f t="shared" si="80"/>
        <v>0</v>
      </c>
    </row>
    <row r="1254" spans="1:41" x14ac:dyDescent="0.25">
      <c r="A1254" s="2">
        <v>1371</v>
      </c>
      <c r="B1254" t="s">
        <v>19</v>
      </c>
      <c r="C1254">
        <v>38.909884300620462</v>
      </c>
      <c r="D1254">
        <v>32.996898968339686</v>
      </c>
      <c r="E1254">
        <v>0.33330792357181255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5.0312384276435873</v>
      </c>
      <c r="R1254">
        <v>0</v>
      </c>
      <c r="S1254">
        <v>0.50952909676476432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3.8909884300620472E-2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L1254">
        <f t="shared" si="78"/>
        <v>0.85660000000000036</v>
      </c>
      <c r="AM1254">
        <f t="shared" si="79"/>
        <v>1.0000000000000002E-3</v>
      </c>
      <c r="AN1254">
        <f t="shared" si="81"/>
        <v>1.0000000000000002E-3</v>
      </c>
      <c r="AO1254">
        <f t="shared" si="80"/>
        <v>3.8909884300620472E-2</v>
      </c>
    </row>
    <row r="1255" spans="1:41" x14ac:dyDescent="0.25">
      <c r="A1255" s="2">
        <v>1372</v>
      </c>
      <c r="B1255" t="s">
        <v>19</v>
      </c>
      <c r="C1255">
        <v>1.1581874973641357</v>
      </c>
      <c r="D1255">
        <v>1.146605659589748</v>
      </c>
      <c r="E1255">
        <v>1.1581837774387689E-2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L1255">
        <f t="shared" si="78"/>
        <v>1</v>
      </c>
      <c r="AM1255">
        <f t="shared" si="79"/>
        <v>0</v>
      </c>
      <c r="AN1255">
        <f t="shared" si="81"/>
        <v>0</v>
      </c>
      <c r="AO1255">
        <f t="shared" si="80"/>
        <v>0</v>
      </c>
    </row>
    <row r="1256" spans="1:41" x14ac:dyDescent="0.25">
      <c r="A1256" s="2">
        <v>1373</v>
      </c>
      <c r="B1256" t="s">
        <v>19</v>
      </c>
      <c r="C1256">
        <v>3.5481961983465093</v>
      </c>
      <c r="D1256">
        <v>3.5127141863829046</v>
      </c>
      <c r="E1256">
        <v>3.5482011963604967E-2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L1256">
        <f t="shared" si="78"/>
        <v>1</v>
      </c>
      <c r="AM1256">
        <f t="shared" si="79"/>
        <v>0</v>
      </c>
      <c r="AN1256">
        <f t="shared" si="81"/>
        <v>0</v>
      </c>
      <c r="AO1256">
        <f t="shared" si="80"/>
        <v>0</v>
      </c>
    </row>
    <row r="1257" spans="1:41" x14ac:dyDescent="0.25">
      <c r="A1257" s="2">
        <v>1374</v>
      </c>
      <c r="B1257" t="s">
        <v>19</v>
      </c>
      <c r="C1257">
        <v>71.819429164184911</v>
      </c>
      <c r="D1257">
        <v>71.101233563877614</v>
      </c>
      <c r="E1257">
        <v>0.71819560030730167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L1257">
        <f t="shared" si="78"/>
        <v>1</v>
      </c>
      <c r="AM1257">
        <f t="shared" si="79"/>
        <v>0</v>
      </c>
      <c r="AN1257">
        <f t="shared" si="81"/>
        <v>0</v>
      </c>
      <c r="AO1257">
        <f t="shared" si="80"/>
        <v>0</v>
      </c>
    </row>
    <row r="1258" spans="1:41" x14ac:dyDescent="0.25">
      <c r="A1258" s="2">
        <v>1375</v>
      </c>
      <c r="B1258" t="s">
        <v>19</v>
      </c>
      <c r="C1258">
        <v>1590.6059813721711</v>
      </c>
      <c r="D1258">
        <v>1495.0715412689208</v>
      </c>
      <c r="E1258">
        <v>15.101919037054687</v>
      </c>
      <c r="F1258">
        <v>6.9751531800532895E-2</v>
      </c>
      <c r="G1258">
        <v>0.55655912068171531</v>
      </c>
      <c r="H1258">
        <v>1.2206518283066802E-2</v>
      </c>
      <c r="I1258">
        <v>9.6489620104824203E-2</v>
      </c>
      <c r="J1258">
        <v>1.3950306941369367E-2</v>
      </c>
      <c r="K1258">
        <v>0.11131182123002913</v>
      </c>
      <c r="L1258">
        <v>1.3877649383347794</v>
      </c>
      <c r="M1258">
        <v>11.053584121904336</v>
      </c>
      <c r="N1258">
        <v>1.709784465438444</v>
      </c>
      <c r="O1258">
        <v>8.6317521293409014E-2</v>
      </c>
      <c r="P1258">
        <v>0.68647135407321747</v>
      </c>
      <c r="Q1258">
        <v>24.182182097555518</v>
      </c>
      <c r="R1258">
        <v>0</v>
      </c>
      <c r="S1258">
        <v>2.4429736241183448</v>
      </c>
      <c r="T1258">
        <v>9.8814679980660913E-3</v>
      </c>
      <c r="U1258">
        <v>0.15403463914428678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1.4782528890521596</v>
      </c>
      <c r="AB1258">
        <v>1.5906059813721716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34.790399046869723</v>
      </c>
      <c r="AL1258">
        <f t="shared" si="78"/>
        <v>0.9494327809601163</v>
      </c>
      <c r="AM1258">
        <f t="shared" si="79"/>
        <v>1.0000000000000002E-3</v>
      </c>
      <c r="AN1258">
        <f t="shared" si="81"/>
        <v>1.9293645983758424E-3</v>
      </c>
      <c r="AO1258">
        <f t="shared" si="80"/>
        <v>1.5906059813721716</v>
      </c>
    </row>
    <row r="1259" spans="1:41" x14ac:dyDescent="0.25">
      <c r="A1259" s="2">
        <v>1376</v>
      </c>
      <c r="B1259" t="s">
        <v>19</v>
      </c>
      <c r="C1259">
        <v>1784.3981579023348</v>
      </c>
      <c r="D1259">
        <v>1513.2307200720084</v>
      </c>
      <c r="E1259">
        <v>15.28474198713185</v>
      </c>
      <c r="F1259">
        <v>0.12111909276145058</v>
      </c>
      <c r="G1259">
        <v>6.1073384956076886</v>
      </c>
      <c r="H1259">
        <v>3.2420767254327673E-2</v>
      </c>
      <c r="I1259">
        <v>1.6396956272879941</v>
      </c>
      <c r="J1259">
        <v>3.3644192433736264E-3</v>
      </c>
      <c r="K1259">
        <v>0.16455068357189259</v>
      </c>
      <c r="L1259">
        <v>0.6903176574812977</v>
      </c>
      <c r="M1259">
        <v>34.804305360110455</v>
      </c>
      <c r="N1259">
        <v>5.7522390314280507</v>
      </c>
      <c r="O1259">
        <v>0.11744881722322478</v>
      </c>
      <c r="P1259">
        <v>5.9198485868633215</v>
      </c>
      <c r="Q1259">
        <v>169.61720293980724</v>
      </c>
      <c r="R1259">
        <v>0</v>
      </c>
      <c r="S1259">
        <v>17.178522068815649</v>
      </c>
      <c r="T1259">
        <v>5.1995573183428083E-3</v>
      </c>
      <c r="U1259">
        <v>0.59611391866683316</v>
      </c>
      <c r="V1259">
        <v>0</v>
      </c>
      <c r="W1259">
        <v>0</v>
      </c>
      <c r="X1259">
        <v>0</v>
      </c>
      <c r="Y1259">
        <v>1.7296880970656419</v>
      </c>
      <c r="Z1259">
        <v>0</v>
      </c>
      <c r="AA1259">
        <v>7.0359095985561986</v>
      </c>
      <c r="AB1259">
        <v>1.7843981579023351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2.5830129662295223</v>
      </c>
      <c r="AL1259">
        <f t="shared" si="78"/>
        <v>0.85660000000000014</v>
      </c>
      <c r="AM1259">
        <f t="shared" si="79"/>
        <v>1.0000000000000002E-3</v>
      </c>
      <c r="AN1259">
        <f t="shared" si="81"/>
        <v>4.9430155021160322E-3</v>
      </c>
      <c r="AO1259">
        <f t="shared" si="80"/>
        <v>1.7843981579023351</v>
      </c>
    </row>
    <row r="1260" spans="1:41" x14ac:dyDescent="0.25">
      <c r="A1260" s="2">
        <v>1377</v>
      </c>
      <c r="B1260" t="s">
        <v>19</v>
      </c>
      <c r="C1260">
        <v>3190.982571170855</v>
      </c>
      <c r="D1260">
        <v>2706.0617663801495</v>
      </c>
      <c r="E1260">
        <v>27.33390408480571</v>
      </c>
      <c r="F1260">
        <v>0.22813823277064191</v>
      </c>
      <c r="G1260">
        <v>11.490151264002465</v>
      </c>
      <c r="H1260">
        <v>6.0888247639978514E-2</v>
      </c>
      <c r="I1260">
        <v>3.0844904889671811</v>
      </c>
      <c r="J1260">
        <v>6.1658984912852316E-3</v>
      </c>
      <c r="K1260">
        <v>0.30983639140263641</v>
      </c>
      <c r="L1260">
        <v>1.2986922277186095</v>
      </c>
      <c r="M1260">
        <v>65.47952726227588</v>
      </c>
      <c r="N1260">
        <v>10.821922048420893</v>
      </c>
      <c r="O1260">
        <v>0.22120159731477779</v>
      </c>
      <c r="P1260">
        <v>11.137153593026268</v>
      </c>
      <c r="Q1260">
        <v>310.09370657432373</v>
      </c>
      <c r="R1260">
        <v>0</v>
      </c>
      <c r="S1260">
        <v>31.405610771316077</v>
      </c>
      <c r="T1260">
        <v>1.0019584547359274E-2</v>
      </c>
      <c r="U1260">
        <v>1.1214227320313648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0.599408766417312</v>
      </c>
      <c r="AB1260">
        <v>3.1909825711708559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7.0275824540632206</v>
      </c>
      <c r="AL1260">
        <f t="shared" si="78"/>
        <v>0.85660000000000036</v>
      </c>
      <c r="AM1260">
        <f t="shared" si="79"/>
        <v>1.0000000000000002E-3</v>
      </c>
      <c r="AN1260">
        <f t="shared" si="81"/>
        <v>1.1878445754711139E-3</v>
      </c>
      <c r="AO1260">
        <f t="shared" si="80"/>
        <v>3.1909825711708559</v>
      </c>
    </row>
    <row r="1261" spans="1:41" x14ac:dyDescent="0.25">
      <c r="A1261" s="2">
        <v>1378</v>
      </c>
      <c r="B1261" t="s">
        <v>19</v>
      </c>
      <c r="C1261">
        <v>1841.9997226708285</v>
      </c>
      <c r="D1261">
        <v>1745.589443346772</v>
      </c>
      <c r="E1261">
        <v>17.632341130957048</v>
      </c>
      <c r="F1261">
        <v>6.7571961191275773E-2</v>
      </c>
      <c r="G1261">
        <v>0.53527594774225151</v>
      </c>
      <c r="H1261">
        <v>1.1924463077166693E-2</v>
      </c>
      <c r="I1261">
        <v>9.2745829086064796E-2</v>
      </c>
      <c r="J1261">
        <v>1.3249404155152114E-2</v>
      </c>
      <c r="K1261">
        <v>0.10732017365673213</v>
      </c>
      <c r="L1261">
        <v>1.335539938839333</v>
      </c>
      <c r="M1261">
        <v>10.63927087411694</v>
      </c>
      <c r="N1261">
        <v>1.6455759960698924</v>
      </c>
      <c r="O1261">
        <v>8.2808775969700696E-2</v>
      </c>
      <c r="P1261">
        <v>0.6611452872161967</v>
      </c>
      <c r="Q1261">
        <v>19.565303384299767</v>
      </c>
      <c r="R1261">
        <v>0</v>
      </c>
      <c r="S1261">
        <v>1.9768485677907723</v>
      </c>
      <c r="T1261">
        <v>9.27458290860648E-3</v>
      </c>
      <c r="U1261">
        <v>0.14839332653770368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1.8419997226708287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40.043689957770923</v>
      </c>
      <c r="AL1261">
        <f t="shared" si="78"/>
        <v>0.95723238324983317</v>
      </c>
      <c r="AM1261">
        <f t="shared" si="79"/>
        <v>1E-3</v>
      </c>
      <c r="AN1261">
        <f t="shared" si="81"/>
        <v>1E-3</v>
      </c>
      <c r="AO1261">
        <f t="shared" si="80"/>
        <v>1.8419997226708287</v>
      </c>
    </row>
    <row r="1262" spans="1:41" x14ac:dyDescent="0.25">
      <c r="A1262" s="2">
        <v>1379</v>
      </c>
      <c r="B1262" t="s">
        <v>19</v>
      </c>
      <c r="C1262">
        <v>11244.657779658628</v>
      </c>
      <c r="D1262">
        <v>10822.437220513726</v>
      </c>
      <c r="E1262">
        <v>109.31768709852605</v>
      </c>
      <c r="F1262">
        <v>0.13671704234961568</v>
      </c>
      <c r="G1262">
        <v>6.909212592820448</v>
      </c>
      <c r="H1262">
        <v>3.6680182093799328E-2</v>
      </c>
      <c r="I1262">
        <v>1.8551279974106387</v>
      </c>
      <c r="J1262">
        <v>3.3345620085272125E-3</v>
      </c>
      <c r="K1262">
        <v>0.18673547247752387</v>
      </c>
      <c r="L1262">
        <v>0.78028753222578073</v>
      </c>
      <c r="M1262">
        <v>39.372286266870965</v>
      </c>
      <c r="N1262">
        <v>6.5068421104581669</v>
      </c>
      <c r="O1262">
        <v>0.1322709596715794</v>
      </c>
      <c r="P1262">
        <v>6.6969121449442168</v>
      </c>
      <c r="Q1262">
        <v>188.15835331869283</v>
      </c>
      <c r="R1262">
        <v>0</v>
      </c>
      <c r="S1262">
        <v>19.056172345604331</v>
      </c>
      <c r="T1262">
        <v>5.5576032363932847E-3</v>
      </c>
      <c r="U1262">
        <v>0.67469304639200467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11.244657779658629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31.147031089462505</v>
      </c>
      <c r="AL1262">
        <f t="shared" si="78"/>
        <v>0.97217319742603359</v>
      </c>
      <c r="AM1262">
        <f t="shared" si="79"/>
        <v>1E-3</v>
      </c>
      <c r="AN1262">
        <f t="shared" si="81"/>
        <v>1E-3</v>
      </c>
      <c r="AO1262">
        <f t="shared" si="80"/>
        <v>11.244657779658629</v>
      </c>
    </row>
    <row r="1263" spans="1:41" x14ac:dyDescent="0.25">
      <c r="A1263" s="2">
        <v>1380</v>
      </c>
      <c r="B1263" t="s">
        <v>19</v>
      </c>
      <c r="C1263">
        <v>4.4081559233866026</v>
      </c>
      <c r="D1263">
        <v>4.3640743172371996</v>
      </c>
      <c r="E1263">
        <v>4.4081606149402951E-2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L1263">
        <f t="shared" si="78"/>
        <v>1</v>
      </c>
      <c r="AM1263">
        <f t="shared" si="79"/>
        <v>0</v>
      </c>
      <c r="AN1263">
        <f t="shared" si="81"/>
        <v>0</v>
      </c>
      <c r="AO1263">
        <f t="shared" si="80"/>
        <v>0</v>
      </c>
    </row>
    <row r="1264" spans="1:41" x14ac:dyDescent="0.25">
      <c r="A1264" s="2">
        <v>1381</v>
      </c>
      <c r="B1264" t="s">
        <v>19</v>
      </c>
      <c r="C1264">
        <v>45.132292325068441</v>
      </c>
      <c r="D1264">
        <v>44.680970230261046</v>
      </c>
      <c r="E1264">
        <v>0.45132209480739849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L1264">
        <f t="shared" si="78"/>
        <v>1</v>
      </c>
      <c r="AM1264">
        <f t="shared" si="79"/>
        <v>0</v>
      </c>
      <c r="AN1264">
        <f t="shared" si="81"/>
        <v>0</v>
      </c>
      <c r="AO1264">
        <f t="shared" si="80"/>
        <v>0</v>
      </c>
    </row>
    <row r="1265" spans="1:41" x14ac:dyDescent="0.25">
      <c r="A1265" s="2">
        <v>1382</v>
      </c>
      <c r="B1265" t="s">
        <v>19</v>
      </c>
      <c r="C1265">
        <v>4.4451166071326869</v>
      </c>
      <c r="D1265">
        <v>4.4006636478851267</v>
      </c>
      <c r="E1265">
        <v>4.4452959247560091E-2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L1265">
        <f t="shared" si="78"/>
        <v>1</v>
      </c>
      <c r="AM1265">
        <f t="shared" si="79"/>
        <v>0</v>
      </c>
      <c r="AN1265">
        <f t="shared" si="81"/>
        <v>0</v>
      </c>
      <c r="AO1265">
        <f t="shared" si="80"/>
        <v>0</v>
      </c>
    </row>
    <row r="1266" spans="1:41" x14ac:dyDescent="0.25">
      <c r="A1266" s="2">
        <v>1383</v>
      </c>
      <c r="B1266" t="s">
        <v>19</v>
      </c>
      <c r="C1266">
        <v>1.8205185981211829</v>
      </c>
      <c r="D1266">
        <v>1.5438619261473263</v>
      </c>
      <c r="E1266">
        <v>1.5594305003278975E-2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0.23705407813806043</v>
      </c>
      <c r="R1266">
        <v>0</v>
      </c>
      <c r="S1266">
        <v>2.4008288832517207E-2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L1266">
        <f t="shared" si="78"/>
        <v>0.85660000000000003</v>
      </c>
      <c r="AM1266">
        <f t="shared" si="79"/>
        <v>0</v>
      </c>
      <c r="AN1266">
        <f t="shared" si="81"/>
        <v>0</v>
      </c>
      <c r="AO1266">
        <f t="shared" si="80"/>
        <v>0</v>
      </c>
    </row>
    <row r="1267" spans="1:41" x14ac:dyDescent="0.25">
      <c r="A1267" s="2">
        <v>1384</v>
      </c>
      <c r="B1267" t="s">
        <v>19</v>
      </c>
      <c r="C1267">
        <v>1.9453636414139264</v>
      </c>
      <c r="D1267">
        <v>1.9259101209808713</v>
      </c>
      <c r="E1267">
        <v>1.9453520433055062E-2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L1267">
        <f t="shared" si="78"/>
        <v>1</v>
      </c>
      <c r="AM1267">
        <f t="shared" si="79"/>
        <v>0</v>
      </c>
      <c r="AN1267">
        <f t="shared" si="81"/>
        <v>0</v>
      </c>
      <c r="AO1267">
        <f t="shared" si="80"/>
        <v>0</v>
      </c>
    </row>
    <row r="1268" spans="1:41" x14ac:dyDescent="0.25">
      <c r="A1268" s="2">
        <v>1385</v>
      </c>
      <c r="B1268" t="s">
        <v>5</v>
      </c>
      <c r="C1268">
        <v>93.626549447737872</v>
      </c>
      <c r="D1268">
        <v>79.398499810283369</v>
      </c>
      <c r="E1268">
        <v>0.80200244664889997</v>
      </c>
      <c r="F1268">
        <v>2.3893222404292444E-3</v>
      </c>
      <c r="G1268">
        <v>0.12047544575176465</v>
      </c>
      <c r="H1268">
        <v>6.405740802847079E-4</v>
      </c>
      <c r="I1268">
        <v>3.2342335347320082E-2</v>
      </c>
      <c r="J1268">
        <v>6.462765390074684E-5</v>
      </c>
      <c r="K1268">
        <v>3.2465888207803698E-3</v>
      </c>
      <c r="L1268">
        <v>1.3617426038532304E-2</v>
      </c>
      <c r="M1268">
        <v>0.68656041694044356</v>
      </c>
      <c r="N1268">
        <v>0.11347094516733647</v>
      </c>
      <c r="O1268">
        <v>2.3170913373772861E-3</v>
      </c>
      <c r="P1268">
        <v>0.11677646319020914</v>
      </c>
      <c r="Q1268">
        <v>11.189089898248357</v>
      </c>
      <c r="R1268">
        <v>0</v>
      </c>
      <c r="S1268">
        <v>1.1331987830108203</v>
      </c>
      <c r="T1268">
        <v>1.0074309972428616E-4</v>
      </c>
      <c r="U1268">
        <v>1.175652987832526E-2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L1268">
        <f t="shared" si="78"/>
        <v>0.85660000000000003</v>
      </c>
      <c r="AM1268">
        <f t="shared" si="79"/>
        <v>0</v>
      </c>
      <c r="AN1268">
        <f t="shared" si="81"/>
        <v>0</v>
      </c>
      <c r="AO1268">
        <f t="shared" si="80"/>
        <v>0</v>
      </c>
    </row>
    <row r="1269" spans="1:41" x14ac:dyDescent="0.25">
      <c r="A1269" s="2">
        <v>1386</v>
      </c>
      <c r="B1269" t="s">
        <v>5</v>
      </c>
      <c r="C1269">
        <v>59.665371921015165</v>
      </c>
      <c r="D1269">
        <v>59.068717114606024</v>
      </c>
      <c r="E1269">
        <v>0.59665480640914292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L1269">
        <f t="shared" si="78"/>
        <v>1</v>
      </c>
      <c r="AM1269">
        <f t="shared" si="79"/>
        <v>0</v>
      </c>
      <c r="AN1269">
        <f t="shared" si="81"/>
        <v>0</v>
      </c>
      <c r="AO1269">
        <f t="shared" si="80"/>
        <v>0</v>
      </c>
    </row>
    <row r="1270" spans="1:41" x14ac:dyDescent="0.25">
      <c r="A1270" s="2">
        <v>1387</v>
      </c>
      <c r="B1270" t="s">
        <v>5</v>
      </c>
      <c r="C1270">
        <v>10423.002555707415</v>
      </c>
      <c r="D1270">
        <v>8839.0606824709848</v>
      </c>
      <c r="E1270">
        <v>89.283306747987211</v>
      </c>
      <c r="F1270">
        <v>1.0825048423239938</v>
      </c>
      <c r="G1270">
        <v>54.579393733432859</v>
      </c>
      <c r="H1270">
        <v>0.2908081041742609</v>
      </c>
      <c r="I1270">
        <v>14.651346612091217</v>
      </c>
      <c r="J1270">
        <v>2.9269646376616998E-2</v>
      </c>
      <c r="K1270">
        <v>1.4710357524775757</v>
      </c>
      <c r="L1270">
        <v>6.1692862099825341</v>
      </c>
      <c r="M1270">
        <v>311.03578116028768</v>
      </c>
      <c r="N1270">
        <v>51.40694168789549</v>
      </c>
      <c r="O1270">
        <v>1.0494584668496461</v>
      </c>
      <c r="P1270">
        <v>52.903942496883445</v>
      </c>
      <c r="Q1270">
        <v>866.41833932521376</v>
      </c>
      <c r="R1270">
        <v>0</v>
      </c>
      <c r="S1270">
        <v>87.74831325326484</v>
      </c>
      <c r="T1270">
        <v>4.6264924247813734E-2</v>
      </c>
      <c r="U1270">
        <v>5.3266036353866175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29.314807980092933</v>
      </c>
      <c r="AB1270">
        <v>10.423002555707415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0.71146610175374114</v>
      </c>
      <c r="AL1270">
        <f t="shared" si="78"/>
        <v>0.85660000000000014</v>
      </c>
      <c r="AM1270">
        <f t="shared" si="79"/>
        <v>1E-3</v>
      </c>
      <c r="AN1270">
        <f t="shared" si="81"/>
        <v>3.8125108694366354E-3</v>
      </c>
      <c r="AO1270">
        <f t="shared" si="80"/>
        <v>10.423002555707415</v>
      </c>
    </row>
    <row r="1271" spans="1:41" x14ac:dyDescent="0.25">
      <c r="A1271" s="2">
        <v>1388</v>
      </c>
      <c r="B1271" t="s">
        <v>5</v>
      </c>
      <c r="C1271">
        <v>6133.5133859940333</v>
      </c>
      <c r="D1271">
        <v>6011.054501864297</v>
      </c>
      <c r="E1271">
        <v>60.717772886044187</v>
      </c>
      <c r="F1271">
        <v>4.0106605382242901E-2</v>
      </c>
      <c r="G1271">
        <v>2.0292535777727907</v>
      </c>
      <c r="H1271">
        <v>1.0554369837432341E-2</v>
      </c>
      <c r="I1271">
        <v>0.54530909419484463</v>
      </c>
      <c r="J1271">
        <v>7.0362465582882281E-4</v>
      </c>
      <c r="K1271">
        <v>5.4882724561897481E-2</v>
      </c>
      <c r="L1271">
        <v>0.2293816448364428</v>
      </c>
      <c r="M1271">
        <v>11.566182092514188</v>
      </c>
      <c r="N1271">
        <v>1.9117481898869115</v>
      </c>
      <c r="O1271">
        <v>3.869935607058525E-2</v>
      </c>
      <c r="P1271">
        <v>1.9673345376973885</v>
      </c>
      <c r="Q1271">
        <v>33.610278893879432</v>
      </c>
      <c r="R1271">
        <v>0</v>
      </c>
      <c r="S1271">
        <v>3.4040373687383365</v>
      </c>
      <c r="T1271">
        <v>1.4072493820201115E-3</v>
      </c>
      <c r="U1271">
        <v>0.19771852828789921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6.1335133859940338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L1271">
        <f t="shared" si="78"/>
        <v>0.98993380997835945</v>
      </c>
      <c r="AM1271">
        <f t="shared" si="79"/>
        <v>1E-3</v>
      </c>
      <c r="AN1271">
        <f t="shared" si="81"/>
        <v>1E-3</v>
      </c>
      <c r="AO1271">
        <f t="shared" si="80"/>
        <v>6.1335133859940338</v>
      </c>
    </row>
    <row r="1272" spans="1:41" x14ac:dyDescent="0.25">
      <c r="A1272" s="2">
        <v>1389</v>
      </c>
      <c r="B1272" t="s">
        <v>5</v>
      </c>
      <c r="C1272">
        <v>53.339459565710577</v>
      </c>
      <c r="D1272">
        <v>50.186854648227801</v>
      </c>
      <c r="E1272">
        <v>0.50693847071813392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2.2114989598321562</v>
      </c>
      <c r="R1272">
        <v>0</v>
      </c>
      <c r="S1272">
        <v>0.22397456141840133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0.15685346594837418</v>
      </c>
      <c r="AB1272">
        <v>5.3339459565710581E-2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L1272">
        <f t="shared" si="78"/>
        <v>0.95039945158226879</v>
      </c>
      <c r="AM1272">
        <f t="shared" si="79"/>
        <v>1E-3</v>
      </c>
      <c r="AN1272">
        <f t="shared" si="81"/>
        <v>3.9406647016200346E-3</v>
      </c>
      <c r="AO1272">
        <f t="shared" si="80"/>
        <v>5.3339459565710581E-2</v>
      </c>
    </row>
    <row r="1273" spans="1:41" x14ac:dyDescent="0.25">
      <c r="A1273" s="2">
        <v>1390</v>
      </c>
      <c r="B1273" t="s">
        <v>5</v>
      </c>
      <c r="C1273">
        <v>28.667386977452345</v>
      </c>
      <c r="D1273">
        <v>26.590626185813893</v>
      </c>
      <c r="E1273">
        <v>0.26859168569025665</v>
      </c>
      <c r="F1273">
        <v>3.2225476981095381E-3</v>
      </c>
      <c r="G1273">
        <v>0.16275477149302225</v>
      </c>
      <c r="H1273">
        <v>8.7008789460231385E-4</v>
      </c>
      <c r="I1273">
        <v>4.3681634047874784E-2</v>
      </c>
      <c r="J1273">
        <v>9.6676432554559981E-5</v>
      </c>
      <c r="K1273">
        <v>4.3826650305563569E-3</v>
      </c>
      <c r="L1273">
        <v>1.8384634617714914E-2</v>
      </c>
      <c r="M1273">
        <v>0.9274653563671541</v>
      </c>
      <c r="N1273">
        <v>0.15328047320421093</v>
      </c>
      <c r="O1273">
        <v>3.1419838445294148E-3</v>
      </c>
      <c r="P1273">
        <v>0.15774370982246189</v>
      </c>
      <c r="Q1273">
        <v>0.28794941166794463</v>
      </c>
      <c r="R1273">
        <v>0</v>
      </c>
      <c r="S1273">
        <v>2.9162979035805961E-2</v>
      </c>
      <c r="T1273">
        <v>1.450146399698338E-4</v>
      </c>
      <c r="U1273">
        <v>1.5887160151680003E-2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L1273">
        <f t="shared" si="78"/>
        <v>0.93692591838347983</v>
      </c>
      <c r="AM1273">
        <f t="shared" si="79"/>
        <v>0</v>
      </c>
      <c r="AN1273">
        <f t="shared" si="81"/>
        <v>0</v>
      </c>
      <c r="AO1273">
        <f t="shared" si="80"/>
        <v>0</v>
      </c>
    </row>
    <row r="1274" spans="1:41" x14ac:dyDescent="0.25">
      <c r="A1274" s="2">
        <v>1391</v>
      </c>
      <c r="B1274" t="s">
        <v>7</v>
      </c>
      <c r="C1274">
        <v>86.878669687015673</v>
      </c>
      <c r="D1274">
        <v>82.5364722806234</v>
      </c>
      <c r="E1274">
        <v>0.8336991608064569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1.7655317913043824</v>
      </c>
      <c r="R1274">
        <v>0</v>
      </c>
      <c r="S1274">
        <v>0.1783636082061498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0.22869392782195611</v>
      </c>
      <c r="AB1274">
        <v>8.6878669687015686E-2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1.2490302485663336</v>
      </c>
      <c r="AL1274">
        <f t="shared" si="78"/>
        <v>0.95961611453967544</v>
      </c>
      <c r="AM1274">
        <f t="shared" si="79"/>
        <v>1.0000000000000002E-3</v>
      </c>
      <c r="AN1274">
        <f t="shared" si="81"/>
        <v>3.632336897489756E-3</v>
      </c>
      <c r="AO1274">
        <f t="shared" si="80"/>
        <v>8.6878669687015686E-2</v>
      </c>
    </row>
    <row r="1275" spans="1:41" x14ac:dyDescent="0.25">
      <c r="A1275" s="2">
        <v>1392</v>
      </c>
      <c r="B1275" t="s">
        <v>7</v>
      </c>
      <c r="C1275">
        <v>9157.100681749158</v>
      </c>
      <c r="D1275">
        <v>7765.532971483156</v>
      </c>
      <c r="E1275">
        <v>78.439472503176603</v>
      </c>
      <c r="F1275">
        <v>0.62638573392414021</v>
      </c>
      <c r="G1275">
        <v>31.583894055872442</v>
      </c>
      <c r="H1275">
        <v>0.16793317310763131</v>
      </c>
      <c r="I1275">
        <v>8.4788803789447176</v>
      </c>
      <c r="J1275">
        <v>1.6942813210972341E-2</v>
      </c>
      <c r="K1275">
        <v>0.85112710493544774</v>
      </c>
      <c r="L1275">
        <v>3.569950197161925</v>
      </c>
      <c r="M1275">
        <v>179.98897066778406</v>
      </c>
      <c r="N1275">
        <v>29.747591206006156</v>
      </c>
      <c r="O1275">
        <v>0.60744964968458781</v>
      </c>
      <c r="P1275">
        <v>30.614167215604837</v>
      </c>
      <c r="Q1275">
        <v>846.25228327612865</v>
      </c>
      <c r="R1275">
        <v>0</v>
      </c>
      <c r="S1275">
        <v>85.705992734830303</v>
      </c>
      <c r="T1275">
        <v>2.6410853835794501E-2</v>
      </c>
      <c r="U1275">
        <v>3.0820968689902943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32.29815696982611</v>
      </c>
      <c r="AB1275">
        <v>9.1571006817491618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50.352904181231146</v>
      </c>
      <c r="AL1275">
        <f t="shared" si="78"/>
        <v>0.85660000000000047</v>
      </c>
      <c r="AM1275">
        <f t="shared" si="79"/>
        <v>1.0000000000000005E-3</v>
      </c>
      <c r="AN1275">
        <f t="shared" si="81"/>
        <v>4.5271160700677843E-3</v>
      </c>
      <c r="AO1275">
        <f t="shared" si="80"/>
        <v>9.1571006817491618</v>
      </c>
    </row>
    <row r="1276" spans="1:41" x14ac:dyDescent="0.25">
      <c r="A1276" s="2">
        <v>1393</v>
      </c>
      <c r="B1276" t="s">
        <v>7</v>
      </c>
      <c r="C1276">
        <v>876.79625900807537</v>
      </c>
      <c r="D1276">
        <v>865.22541303343905</v>
      </c>
      <c r="E1276">
        <v>8.7396630717854453</v>
      </c>
      <c r="F1276">
        <v>8.5478148910993965E-3</v>
      </c>
      <c r="G1276">
        <v>6.8168825181153511E-2</v>
      </c>
      <c r="H1276">
        <v>1.4958676059423945E-3</v>
      </c>
      <c r="I1276">
        <v>1.1824476553702922E-2</v>
      </c>
      <c r="J1276">
        <v>1.7095629782198792E-3</v>
      </c>
      <c r="K1276">
        <v>1.3605272034999874E-2</v>
      </c>
      <c r="L1276">
        <v>0.1700302916652979</v>
      </c>
      <c r="M1276">
        <v>1.3546149648669767</v>
      </c>
      <c r="N1276">
        <v>0.20956392129027446</v>
      </c>
      <c r="O1276">
        <v>1.0613536823115083E-2</v>
      </c>
      <c r="P1276">
        <v>8.4124744886569902E-2</v>
      </c>
      <c r="Q1276">
        <v>0</v>
      </c>
      <c r="R1276">
        <v>0</v>
      </c>
      <c r="S1276">
        <v>0</v>
      </c>
      <c r="T1276">
        <v>1.2109405141375387E-3</v>
      </c>
      <c r="U1276">
        <v>1.8876424551177835E-2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0.87679625900807523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L1276">
        <f t="shared" si="78"/>
        <v>0.99677099112391998</v>
      </c>
      <c r="AM1276">
        <f t="shared" si="79"/>
        <v>9.999999999999998E-4</v>
      </c>
      <c r="AN1276">
        <f t="shared" si="81"/>
        <v>9.999999999999998E-4</v>
      </c>
      <c r="AO1276">
        <f t="shared" si="80"/>
        <v>0.87679625900807523</v>
      </c>
    </row>
    <row r="1277" spans="1:41" x14ac:dyDescent="0.25">
      <c r="A1277" s="2">
        <v>1394</v>
      </c>
      <c r="B1277" t="s">
        <v>7</v>
      </c>
      <c r="C1277">
        <v>9718.0194356155353</v>
      </c>
      <c r="D1277">
        <v>9453.401241626816</v>
      </c>
      <c r="E1277">
        <v>95.48907718424249</v>
      </c>
      <c r="F1277">
        <v>6.4759520205697793E-2</v>
      </c>
      <c r="G1277">
        <v>3.2847469117423493</v>
      </c>
      <c r="H1277">
        <v>1.7089317644676267E-2</v>
      </c>
      <c r="I1277">
        <v>0.88234850856153169</v>
      </c>
      <c r="J1277">
        <v>1.7988757261663173E-3</v>
      </c>
      <c r="K1277">
        <v>8.8144903476590777E-2</v>
      </c>
      <c r="L1277">
        <v>0.37146780988557537</v>
      </c>
      <c r="M1277">
        <v>18.717300095457663</v>
      </c>
      <c r="N1277">
        <v>3.0940661842465418</v>
      </c>
      <c r="O1277">
        <v>6.2960647267788744E-2</v>
      </c>
      <c r="P1277">
        <v>3.1840098761138869</v>
      </c>
      <c r="Q1277">
        <v>99.562769588150047</v>
      </c>
      <c r="R1277">
        <v>0</v>
      </c>
      <c r="S1277">
        <v>10.083697316380768</v>
      </c>
      <c r="T1277">
        <v>2.6983134543338027E-3</v>
      </c>
      <c r="U1277">
        <v>0.32019986324761035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9.1656996702767621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20.225359402637391</v>
      </c>
      <c r="AL1277">
        <f t="shared" si="78"/>
        <v>0.98259633890166587</v>
      </c>
      <c r="AM1277">
        <f t="shared" si="79"/>
        <v>9.4316539815565931E-4</v>
      </c>
      <c r="AN1277">
        <f t="shared" si="81"/>
        <v>9.4316539815565931E-4</v>
      </c>
      <c r="AO1277">
        <f t="shared" si="80"/>
        <v>9.1656996702767621</v>
      </c>
    </row>
    <row r="1278" spans="1:41" x14ac:dyDescent="0.25">
      <c r="A1278" s="2">
        <v>1395</v>
      </c>
      <c r="B1278" t="s">
        <v>7</v>
      </c>
      <c r="C1278">
        <v>6.6453082329562649</v>
      </c>
      <c r="D1278">
        <v>6.5788546859802963</v>
      </c>
      <c r="E1278">
        <v>6.645354697596878E-2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L1278">
        <f t="shared" si="78"/>
        <v>1</v>
      </c>
      <c r="AM1278">
        <f t="shared" si="79"/>
        <v>0</v>
      </c>
      <c r="AN1278">
        <f t="shared" si="81"/>
        <v>0</v>
      </c>
      <c r="AO1278">
        <f t="shared" si="80"/>
        <v>0</v>
      </c>
    </row>
    <row r="1279" spans="1:41" x14ac:dyDescent="0.25">
      <c r="A1279" s="2">
        <v>1396</v>
      </c>
      <c r="B1279" t="s">
        <v>7</v>
      </c>
      <c r="C1279">
        <v>11.878277662858155</v>
      </c>
      <c r="D1279">
        <v>11.75949473625654</v>
      </c>
      <c r="E1279">
        <v>0.11878292660161394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L1279">
        <f t="shared" si="78"/>
        <v>1</v>
      </c>
      <c r="AM1279">
        <f t="shared" si="79"/>
        <v>0</v>
      </c>
      <c r="AN1279">
        <f t="shared" si="81"/>
        <v>0</v>
      </c>
      <c r="AO1279">
        <f t="shared" si="80"/>
        <v>0</v>
      </c>
    </row>
    <row r="1280" spans="1:41" x14ac:dyDescent="0.25">
      <c r="A1280" s="2">
        <v>1397</v>
      </c>
      <c r="B1280" t="s">
        <v>7</v>
      </c>
      <c r="C1280">
        <v>3.2731357023707521</v>
      </c>
      <c r="D1280">
        <v>2.5233912383857078</v>
      </c>
      <c r="E1280">
        <v>0.28037680426507866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0.42620306124572621</v>
      </c>
      <c r="R1280">
        <v>0</v>
      </c>
      <c r="S1280">
        <v>4.3164598474239688E-2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L1280">
        <f t="shared" si="78"/>
        <v>0.85660000000000003</v>
      </c>
      <c r="AM1280">
        <f t="shared" si="79"/>
        <v>0</v>
      </c>
      <c r="AN1280">
        <f t="shared" si="81"/>
        <v>0</v>
      </c>
      <c r="AO1280">
        <f t="shared" si="80"/>
        <v>0</v>
      </c>
    </row>
    <row r="1281" spans="1:41" x14ac:dyDescent="0.25">
      <c r="A1281" s="2">
        <v>1398</v>
      </c>
      <c r="B1281" t="s">
        <v>7</v>
      </c>
      <c r="C1281">
        <v>9.5447056282413403</v>
      </c>
      <c r="D1281">
        <v>8.0942348252255538</v>
      </c>
      <c r="E1281">
        <v>8.176001592597934E-2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1.2341697935714813</v>
      </c>
      <c r="R1281">
        <v>0</v>
      </c>
      <c r="S1281">
        <v>0.12499628789008502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9.5447056282413397E-3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L1281">
        <f t="shared" si="78"/>
        <v>0.85660000000000014</v>
      </c>
      <c r="AM1281">
        <f t="shared" si="79"/>
        <v>1E-3</v>
      </c>
      <c r="AN1281">
        <f t="shared" si="81"/>
        <v>1E-3</v>
      </c>
      <c r="AO1281">
        <f t="shared" si="80"/>
        <v>9.5447056282413397E-3</v>
      </c>
    </row>
    <row r="1282" spans="1:41" x14ac:dyDescent="0.25">
      <c r="A1282" s="2">
        <v>1399</v>
      </c>
      <c r="B1282" t="s">
        <v>7</v>
      </c>
      <c r="C1282">
        <v>529.80753897240481</v>
      </c>
      <c r="D1282">
        <v>463.13738691679788</v>
      </c>
      <c r="E1282">
        <v>4.6781604526053888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55.521142258347226</v>
      </c>
      <c r="R1282">
        <v>0</v>
      </c>
      <c r="S1282">
        <v>5.6230293175022705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0.4705603978451226</v>
      </c>
      <c r="AB1282">
        <v>0.37725962930686552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L1282">
        <f t="shared" si="78"/>
        <v>0.88299148833699315</v>
      </c>
      <c r="AM1282">
        <f t="shared" si="79"/>
        <v>7.1206919788001583E-4</v>
      </c>
      <c r="AN1282">
        <f t="shared" si="81"/>
        <v>1.6002415307196055E-3</v>
      </c>
      <c r="AO1282">
        <f t="shared" si="80"/>
        <v>0.37725962930686552</v>
      </c>
    </row>
    <row r="1283" spans="1:41" x14ac:dyDescent="0.25">
      <c r="A1283" s="2">
        <v>1400</v>
      </c>
      <c r="B1283" t="s">
        <v>7</v>
      </c>
      <c r="C1283">
        <v>194.36449685568422</v>
      </c>
      <c r="D1283">
        <v>180.68548449212881</v>
      </c>
      <c r="E1283">
        <v>1.8251025199772357</v>
      </c>
      <c r="F1283">
        <v>6.5098708120640315E-3</v>
      </c>
      <c r="G1283">
        <v>0.32878102536329395</v>
      </c>
      <c r="H1283">
        <v>1.7576651518066422E-3</v>
      </c>
      <c r="I1283">
        <v>8.8241298857527919E-2</v>
      </c>
      <c r="J1283">
        <v>1.9529612761685634E-4</v>
      </c>
      <c r="K1283">
        <v>8.8534246299006216E-3</v>
      </c>
      <c r="L1283">
        <v>3.7138812982825294E-2</v>
      </c>
      <c r="M1283">
        <v>1.8735734016154424</v>
      </c>
      <c r="N1283">
        <v>0.30964198890114858</v>
      </c>
      <c r="O1283">
        <v>6.3471237162688902E-3</v>
      </c>
      <c r="P1283">
        <v>0.31865817625053433</v>
      </c>
      <c r="Q1283">
        <v>5.8168680372607664</v>
      </c>
      <c r="R1283">
        <v>0</v>
      </c>
      <c r="S1283">
        <v>0.58912153923865773</v>
      </c>
      <c r="T1283">
        <v>2.9294417352313971E-4</v>
      </c>
      <c r="U1283">
        <v>3.2093663103475639E-2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0.15675015384012947</v>
      </c>
      <c r="AB1283">
        <v>0.19436449685568416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2.0847209246974532</v>
      </c>
      <c r="AL1283">
        <f t="shared" ref="AL1283:AL1346" si="82">(D1283+E1283)/C1283</f>
        <v>0.93901195930664372</v>
      </c>
      <c r="AM1283">
        <f t="shared" ref="AM1283:AM1346" si="83">(SUM(X1283,AB1283,AE1283))/C1283</f>
        <v>9.9999999999999959E-4</v>
      </c>
      <c r="AN1283">
        <f t="shared" si="81"/>
        <v>1.8064752378955118E-3</v>
      </c>
      <c r="AO1283">
        <f t="shared" ref="AO1283:AO1346" si="84">SUM(X1283,AB1283,AE1283)</f>
        <v>0.19436449685568416</v>
      </c>
    </row>
    <row r="1284" spans="1:41" x14ac:dyDescent="0.25">
      <c r="A1284" s="2">
        <v>1401</v>
      </c>
      <c r="B1284" t="s">
        <v>30</v>
      </c>
      <c r="C1284">
        <v>14.080648345481421</v>
      </c>
      <c r="D1284">
        <v>11.940868331857589</v>
      </c>
      <c r="E1284">
        <v>0.1206150408817955</v>
      </c>
      <c r="F1284">
        <v>1.6508042629126887E-2</v>
      </c>
      <c r="G1284">
        <v>0.16272511285269442</v>
      </c>
      <c r="H1284">
        <v>4.806029249518601E-3</v>
      </c>
      <c r="I1284">
        <v>4.737867229914744E-2</v>
      </c>
      <c r="J1284">
        <v>6.469321453495678E-4</v>
      </c>
      <c r="K1284">
        <v>6.3773981191698687E-3</v>
      </c>
      <c r="L1284">
        <v>4.4046886764872992E-2</v>
      </c>
      <c r="M1284">
        <v>0.43421116064846244</v>
      </c>
      <c r="N1284">
        <v>7.21875644175069E-2</v>
      </c>
      <c r="O1284">
        <v>2.9519531136326126E-3</v>
      </c>
      <c r="P1284">
        <v>2.9101538391121316E-2</v>
      </c>
      <c r="Q1284">
        <v>1.0826847609244403</v>
      </c>
      <c r="R1284">
        <v>0</v>
      </c>
      <c r="S1284">
        <v>0.10888054987458656</v>
      </c>
      <c r="T1284">
        <v>2.2373790959992712E-4</v>
      </c>
      <c r="U1284">
        <v>6.4346334028066937E-3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L1284">
        <f t="shared" si="82"/>
        <v>0.85659999999999981</v>
      </c>
      <c r="AM1284">
        <f t="shared" si="83"/>
        <v>0</v>
      </c>
      <c r="AN1284">
        <f t="shared" si="81"/>
        <v>0</v>
      </c>
      <c r="AO1284">
        <f t="shared" si="84"/>
        <v>0</v>
      </c>
    </row>
    <row r="1285" spans="1:41" x14ac:dyDescent="0.25">
      <c r="A1285" s="2">
        <v>1402</v>
      </c>
      <c r="B1285" t="s">
        <v>30</v>
      </c>
      <c r="C1285">
        <v>2.5106959944249208</v>
      </c>
      <c r="D1285">
        <v>2.1291720202452371</v>
      </c>
      <c r="E1285">
        <v>2.149016857914952E-2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0.29649840240635922</v>
      </c>
      <c r="R1285">
        <v>5.1216405152895578E-2</v>
      </c>
      <c r="S1285">
        <v>1.2318998041278631E-2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L1285">
        <f t="shared" si="82"/>
        <v>0.85659999999999969</v>
      </c>
      <c r="AM1285">
        <f t="shared" si="83"/>
        <v>0</v>
      </c>
      <c r="AN1285">
        <f t="shared" si="81"/>
        <v>0</v>
      </c>
      <c r="AO1285">
        <f t="shared" si="84"/>
        <v>0</v>
      </c>
    </row>
    <row r="1286" spans="1:41" x14ac:dyDescent="0.25">
      <c r="A1286" s="2">
        <v>1403</v>
      </c>
      <c r="B1286" t="s">
        <v>30</v>
      </c>
      <c r="C1286">
        <v>47.573338070422231</v>
      </c>
      <c r="D1286">
        <v>40.343808151728567</v>
      </c>
      <c r="E1286">
        <v>0.40751323939512252</v>
      </c>
      <c r="F1286">
        <v>4.7729794532057002E-2</v>
      </c>
      <c r="G1286">
        <v>0.47051377648900611</v>
      </c>
      <c r="H1286">
        <v>1.3897135808876216E-2</v>
      </c>
      <c r="I1286">
        <v>0.13699477430796902</v>
      </c>
      <c r="J1286">
        <v>1.8708806603644347E-3</v>
      </c>
      <c r="K1286">
        <v>1.8442205383689205E-2</v>
      </c>
      <c r="L1286">
        <v>0.1273606267548559</v>
      </c>
      <c r="M1286">
        <v>1.2555013874615766</v>
      </c>
      <c r="N1286">
        <v>0.20872773373328446</v>
      </c>
      <c r="O1286">
        <v>8.5359111300424596E-3</v>
      </c>
      <c r="P1286">
        <v>8.4146116630429132E-2</v>
      </c>
      <c r="Q1286">
        <v>3.6654918846831168</v>
      </c>
      <c r="R1286">
        <v>0</v>
      </c>
      <c r="S1286">
        <v>0.36862081668063218</v>
      </c>
      <c r="T1286">
        <v>6.4679263476508401E-4</v>
      </c>
      <c r="U1286">
        <v>1.8605436287691068E-2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0.34735806804976682</v>
      </c>
      <c r="AB1286">
        <v>4.7573338070422237E-2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L1286">
        <f t="shared" si="82"/>
        <v>0.85660000000000014</v>
      </c>
      <c r="AM1286">
        <f t="shared" si="83"/>
        <v>1E-3</v>
      </c>
      <c r="AN1286">
        <f t="shared" si="81"/>
        <v>8.3015281697403059E-3</v>
      </c>
      <c r="AO1286">
        <f t="shared" si="84"/>
        <v>4.7573338070422237E-2</v>
      </c>
    </row>
    <row r="1287" spans="1:41" x14ac:dyDescent="0.25">
      <c r="A1287" s="2">
        <v>1404</v>
      </c>
      <c r="B1287" t="s">
        <v>30</v>
      </c>
      <c r="C1287">
        <v>10.214242465706757</v>
      </c>
      <c r="D1287">
        <v>10.112100132727154</v>
      </c>
      <c r="E1287">
        <v>0.10214233297960346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L1287">
        <f t="shared" si="82"/>
        <v>1</v>
      </c>
      <c r="AM1287">
        <f t="shared" si="83"/>
        <v>0</v>
      </c>
      <c r="AN1287">
        <f t="shared" si="81"/>
        <v>0</v>
      </c>
      <c r="AO1287">
        <f t="shared" si="84"/>
        <v>0</v>
      </c>
    </row>
    <row r="1288" spans="1:41" x14ac:dyDescent="0.25">
      <c r="A1288" s="2">
        <v>1405</v>
      </c>
      <c r="B1288" t="s">
        <v>30</v>
      </c>
      <c r="C1288">
        <v>13.983972907623626</v>
      </c>
      <c r="D1288">
        <v>11.85888463537445</v>
      </c>
      <c r="E1288">
        <v>0.11978655729594626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1.8220652485149798</v>
      </c>
      <c r="R1288">
        <v>0</v>
      </c>
      <c r="S1288">
        <v>0.18323646643824873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L1288">
        <f t="shared" si="82"/>
        <v>0.85659999999999981</v>
      </c>
      <c r="AM1288">
        <f t="shared" si="83"/>
        <v>0</v>
      </c>
      <c r="AN1288">
        <f t="shared" si="81"/>
        <v>0</v>
      </c>
      <c r="AO1288">
        <f t="shared" si="84"/>
        <v>0</v>
      </c>
    </row>
    <row r="1289" spans="1:41" x14ac:dyDescent="0.25">
      <c r="A1289" s="2">
        <v>1406</v>
      </c>
      <c r="B1289" t="s">
        <v>30</v>
      </c>
      <c r="C1289">
        <v>8302.3204279940765</v>
      </c>
      <c r="D1289">
        <v>8155.2287008414332</v>
      </c>
      <c r="E1289">
        <v>82.375943349850473</v>
      </c>
      <c r="F1289">
        <v>0.42074266940921384</v>
      </c>
      <c r="G1289">
        <v>4.1479784780976106</v>
      </c>
      <c r="H1289">
        <v>0.12252472965295862</v>
      </c>
      <c r="I1289">
        <v>1.2078035014041772</v>
      </c>
      <c r="J1289">
        <v>1.646687673087879E-2</v>
      </c>
      <c r="K1289">
        <v>0.16257552026672709</v>
      </c>
      <c r="L1289">
        <v>1.122817643586546</v>
      </c>
      <c r="M1289">
        <v>11.068392888503432</v>
      </c>
      <c r="N1289">
        <v>1.840103699774303</v>
      </c>
      <c r="O1289">
        <v>7.5217339524892943E-2</v>
      </c>
      <c r="P1289">
        <v>0.74184675170636993</v>
      </c>
      <c r="Q1289">
        <v>30.543928852262624</v>
      </c>
      <c r="R1289">
        <v>0</v>
      </c>
      <c r="S1289">
        <v>3.0716484825907107</v>
      </c>
      <c r="T1289">
        <v>5.7215420545161629E-3</v>
      </c>
      <c r="U1289">
        <v>0.16397101829476762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2.0507769707353694</v>
      </c>
      <c r="AB1289">
        <v>7.953266838196412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L1289">
        <f t="shared" si="82"/>
        <v>0.99220509683237701</v>
      </c>
      <c r="AM1289">
        <f t="shared" si="83"/>
        <v>9.5795710454384391E-4</v>
      </c>
      <c r="AN1289">
        <f t="shared" si="81"/>
        <v>1.2049696100863284E-3</v>
      </c>
      <c r="AO1289">
        <f t="shared" si="84"/>
        <v>7.953266838196412</v>
      </c>
    </row>
    <row r="1290" spans="1:41" x14ac:dyDescent="0.25">
      <c r="A1290" s="2">
        <v>1407</v>
      </c>
      <c r="B1290" t="s">
        <v>30</v>
      </c>
      <c r="C1290">
        <v>10321.163159330752</v>
      </c>
      <c r="D1290">
        <v>9248.8470660022558</v>
      </c>
      <c r="E1290">
        <v>93.42262628514078</v>
      </c>
      <c r="F1290">
        <v>8.8742975304002947</v>
      </c>
      <c r="G1290">
        <v>87.481508559954875</v>
      </c>
      <c r="H1290">
        <v>2.583883916408547</v>
      </c>
      <c r="I1290">
        <v>25.471050684511408</v>
      </c>
      <c r="J1290">
        <v>0.34777404747485646</v>
      </c>
      <c r="K1290">
        <v>3.4288976872522183</v>
      </c>
      <c r="L1290">
        <v>23.679851013837283</v>
      </c>
      <c r="M1290">
        <v>233.43239172279627</v>
      </c>
      <c r="N1290">
        <v>38.808386681686727</v>
      </c>
      <c r="O1290">
        <v>1.5872010255702014</v>
      </c>
      <c r="P1290">
        <v>15.6450575882207</v>
      </c>
      <c r="Q1290">
        <v>414.86953541340603</v>
      </c>
      <c r="R1290">
        <v>0</v>
      </c>
      <c r="S1290">
        <v>41.72140171358128</v>
      </c>
      <c r="T1290">
        <v>0.12027031606957653</v>
      </c>
      <c r="U1290">
        <v>3.4591947911611962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21.254850698657144</v>
      </c>
      <c r="AB1290">
        <v>9.0400752977227157</v>
      </c>
      <c r="AC1290">
        <v>0</v>
      </c>
      <c r="AD1290">
        <v>4.2684005882282516</v>
      </c>
      <c r="AE1290">
        <v>1.2823702318398797</v>
      </c>
      <c r="AF1290">
        <v>0</v>
      </c>
      <c r="AG1290">
        <v>0</v>
      </c>
      <c r="AH1290">
        <v>42.819437766417785</v>
      </c>
      <c r="AL1290">
        <f t="shared" si="82"/>
        <v>0.90515667159486812</v>
      </c>
      <c r="AM1290">
        <f t="shared" si="83"/>
        <v>1.0001242466776319E-3</v>
      </c>
      <c r="AN1290">
        <f t="shared" si="81"/>
        <v>3.4730287917250895E-3</v>
      </c>
      <c r="AO1290">
        <f t="shared" si="84"/>
        <v>10.322445529562595</v>
      </c>
    </row>
    <row r="1291" spans="1:41" x14ac:dyDescent="0.25">
      <c r="A1291" s="2">
        <v>1408</v>
      </c>
      <c r="B1291" t="s">
        <v>97</v>
      </c>
      <c r="C1291">
        <v>7.3935735230073423</v>
      </c>
      <c r="D1291">
        <v>7.3196926900348203</v>
      </c>
      <c r="E1291">
        <v>7.3880832972522112E-2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L1291">
        <f t="shared" si="82"/>
        <v>1</v>
      </c>
      <c r="AM1291">
        <f t="shared" si="83"/>
        <v>0</v>
      </c>
      <c r="AN1291">
        <f t="shared" si="81"/>
        <v>0</v>
      </c>
      <c r="AO1291">
        <f t="shared" si="84"/>
        <v>0</v>
      </c>
    </row>
    <row r="1292" spans="1:41" x14ac:dyDescent="0.25">
      <c r="A1292" s="2">
        <v>1409</v>
      </c>
      <c r="B1292" t="s">
        <v>97</v>
      </c>
      <c r="C1292">
        <v>31.042821133332147</v>
      </c>
      <c r="D1292">
        <v>30.732392563487515</v>
      </c>
      <c r="E1292">
        <v>0.31042856984463357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L1292">
        <f t="shared" si="82"/>
        <v>1</v>
      </c>
      <c r="AM1292">
        <f t="shared" si="83"/>
        <v>0</v>
      </c>
      <c r="AN1292">
        <f t="shared" si="81"/>
        <v>0</v>
      </c>
      <c r="AO1292">
        <f t="shared" si="84"/>
        <v>0</v>
      </c>
    </row>
    <row r="1293" spans="1:41" x14ac:dyDescent="0.25">
      <c r="A1293" s="2">
        <v>1410</v>
      </c>
      <c r="B1293" t="s">
        <v>97</v>
      </c>
      <c r="C1293">
        <v>5.7565346033767772</v>
      </c>
      <c r="D1293">
        <v>5.6989691584752791</v>
      </c>
      <c r="E1293">
        <v>5.7565444901497752E-2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L1293">
        <f t="shared" si="82"/>
        <v>1</v>
      </c>
      <c r="AM1293">
        <f t="shared" si="83"/>
        <v>0</v>
      </c>
      <c r="AN1293">
        <f t="shared" si="81"/>
        <v>0</v>
      </c>
      <c r="AO1293">
        <f t="shared" si="84"/>
        <v>0</v>
      </c>
    </row>
    <row r="1294" spans="1:41" x14ac:dyDescent="0.25">
      <c r="A1294" s="2">
        <v>1411</v>
      </c>
      <c r="B1294" t="s">
        <v>97</v>
      </c>
      <c r="C1294">
        <v>5.3374762396907709</v>
      </c>
      <c r="D1294">
        <v>5.284102231343268</v>
      </c>
      <c r="E1294">
        <v>5.337400834750302E-2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L1294">
        <f t="shared" si="82"/>
        <v>1</v>
      </c>
      <c r="AM1294">
        <f t="shared" si="83"/>
        <v>0</v>
      </c>
      <c r="AN1294">
        <f t="shared" si="81"/>
        <v>0</v>
      </c>
      <c r="AO1294">
        <f t="shared" si="84"/>
        <v>0</v>
      </c>
    </row>
    <row r="1295" spans="1:41" x14ac:dyDescent="0.25">
      <c r="A1295" s="2">
        <v>1412</v>
      </c>
      <c r="B1295" t="s">
        <v>97</v>
      </c>
      <c r="C1295">
        <v>21184.293940296648</v>
      </c>
      <c r="D1295">
        <v>17965.001516017615</v>
      </c>
      <c r="E1295">
        <v>181.46467324049456</v>
      </c>
      <c r="F1295">
        <v>18.767267752975894</v>
      </c>
      <c r="G1295">
        <v>185.00515477606595</v>
      </c>
      <c r="H1295">
        <v>5.4643283358255257</v>
      </c>
      <c r="I1295">
        <v>53.866094237413321</v>
      </c>
      <c r="J1295">
        <v>0.73562684757299157</v>
      </c>
      <c r="K1295">
        <v>7.2514413645466123</v>
      </c>
      <c r="L1295">
        <v>50.077965072526268</v>
      </c>
      <c r="M1295">
        <v>493.66084504928807</v>
      </c>
      <c r="N1295">
        <v>82.071362444551212</v>
      </c>
      <c r="O1295">
        <v>3.3563046156739862</v>
      </c>
      <c r="P1295">
        <v>33.086098875111652</v>
      </c>
      <c r="Q1295">
        <v>1591.0561895601252</v>
      </c>
      <c r="R1295">
        <v>0</v>
      </c>
      <c r="S1295">
        <v>160.00483712191638</v>
      </c>
      <c r="T1295">
        <v>0.25431767884809175</v>
      </c>
      <c r="U1295">
        <v>7.3156234569062564</v>
      </c>
      <c r="V1295">
        <v>0</v>
      </c>
      <c r="W1295">
        <v>0</v>
      </c>
      <c r="X1295">
        <v>0</v>
      </c>
      <c r="Y1295">
        <v>4.4975170813932683</v>
      </c>
      <c r="Z1295">
        <v>0</v>
      </c>
      <c r="AA1295">
        <v>315.22744675516344</v>
      </c>
      <c r="AB1295">
        <v>21.184293940296648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4.9450360723361291</v>
      </c>
      <c r="AL1295">
        <f t="shared" si="82"/>
        <v>0.85660000000000003</v>
      </c>
      <c r="AM1295">
        <f t="shared" si="83"/>
        <v>1E-3</v>
      </c>
      <c r="AN1295">
        <f t="shared" si="81"/>
        <v>1.5880243242638335E-2</v>
      </c>
      <c r="AO1295">
        <f t="shared" si="84"/>
        <v>21.184293940296648</v>
      </c>
    </row>
    <row r="1296" spans="1:41" x14ac:dyDescent="0.25">
      <c r="A1296" s="2">
        <v>1413</v>
      </c>
      <c r="B1296" t="s">
        <v>97</v>
      </c>
      <c r="C1296">
        <v>7377.8373895754867</v>
      </c>
      <c r="D1296">
        <v>7289.7330169046882</v>
      </c>
      <c r="E1296">
        <v>73.633653236967135</v>
      </c>
      <c r="F1296">
        <v>2.4923027617932421E-2</v>
      </c>
      <c r="G1296">
        <v>0.24598509029157262</v>
      </c>
      <c r="H1296">
        <v>7.2692166481784929E-3</v>
      </c>
      <c r="I1296">
        <v>7.152389696604565E-2</v>
      </c>
      <c r="J1296">
        <v>1.0384595360034918E-3</v>
      </c>
      <c r="K1296">
        <v>9.6057503575522219E-3</v>
      </c>
      <c r="L1296">
        <v>6.6591215714737542E-2</v>
      </c>
      <c r="M1296">
        <v>0.65604676608712331</v>
      </c>
      <c r="N1296">
        <v>0.10903824193423127</v>
      </c>
      <c r="O1296">
        <v>4.4134530669570713E-3</v>
      </c>
      <c r="P1296">
        <v>4.4004719339837579E-2</v>
      </c>
      <c r="Q1296">
        <v>5.0770933213874052</v>
      </c>
      <c r="R1296">
        <v>0</v>
      </c>
      <c r="S1296">
        <v>0.51079225873210465</v>
      </c>
      <c r="T1296">
        <v>3.8942230653019408E-4</v>
      </c>
      <c r="U1296">
        <v>9.7355576632548388E-3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0.25443164660760353</v>
      </c>
      <c r="AB1296">
        <v>7.3778373895754878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L1296">
        <f t="shared" si="82"/>
        <v>0.9980386231534083</v>
      </c>
      <c r="AM1296">
        <f t="shared" si="83"/>
        <v>1.0000000000000002E-3</v>
      </c>
      <c r="AN1296">
        <f t="shared" si="81"/>
        <v>1.0344859385173091E-3</v>
      </c>
      <c r="AO1296">
        <f t="shared" si="84"/>
        <v>7.3778373895754878</v>
      </c>
    </row>
    <row r="1297" spans="1:41" x14ac:dyDescent="0.25">
      <c r="A1297" s="2">
        <v>1414</v>
      </c>
      <c r="B1297" t="s">
        <v>97</v>
      </c>
      <c r="C1297">
        <v>1.9019226155800395</v>
      </c>
      <c r="D1297">
        <v>1.612895063769769</v>
      </c>
      <c r="E1297">
        <v>1.6291848736092886E-2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0.2478142745307651</v>
      </c>
      <c r="R1297">
        <v>0</v>
      </c>
      <c r="S1297">
        <v>2.4921428543412623E-2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L1297">
        <f t="shared" si="82"/>
        <v>0.85660000000000003</v>
      </c>
      <c r="AM1297">
        <f t="shared" si="83"/>
        <v>0</v>
      </c>
      <c r="AN1297">
        <f t="shared" si="81"/>
        <v>0</v>
      </c>
      <c r="AO1297">
        <f t="shared" si="84"/>
        <v>0</v>
      </c>
    </row>
    <row r="1298" spans="1:41" x14ac:dyDescent="0.25">
      <c r="A1298" s="2">
        <v>1415</v>
      </c>
      <c r="B1298" t="s">
        <v>21</v>
      </c>
      <c r="C1298">
        <v>5040.2545278630087</v>
      </c>
      <c r="D1298">
        <v>4274.3071420084152</v>
      </c>
      <c r="E1298">
        <v>43.174886559037027</v>
      </c>
      <c r="F1298">
        <v>0.34360479191838039</v>
      </c>
      <c r="G1298">
        <v>17.3244507771944</v>
      </c>
      <c r="H1298">
        <v>9.2224033658984128E-2</v>
      </c>
      <c r="I1298">
        <v>4.6506715256093534</v>
      </c>
      <c r="J1298">
        <v>9.1968561589678057E-3</v>
      </c>
      <c r="K1298">
        <v>0.46699592497900644</v>
      </c>
      <c r="L1298">
        <v>1.9581640387703969</v>
      </c>
      <c r="M1298">
        <v>98.727870500499591</v>
      </c>
      <c r="N1298">
        <v>16.31739498582677</v>
      </c>
      <c r="O1298">
        <v>0.33300286007115654</v>
      </c>
      <c r="P1298">
        <v>16.792565907172229</v>
      </c>
      <c r="Q1298">
        <v>471.35311860134914</v>
      </c>
      <c r="R1298">
        <v>0</v>
      </c>
      <c r="S1298">
        <v>47.737316797798343</v>
      </c>
      <c r="T1298">
        <v>1.4561689525102757E-2</v>
      </c>
      <c r="U1298">
        <v>1.690688794335615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39.920416682824872</v>
      </c>
      <c r="AB1298">
        <v>5.0402545278630075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L1298">
        <f t="shared" si="82"/>
        <v>0.85659999999999981</v>
      </c>
      <c r="AM1298">
        <f t="shared" si="83"/>
        <v>9.999999999999998E-4</v>
      </c>
      <c r="AN1298">
        <f t="shared" si="81"/>
        <v>8.9203176074027588E-3</v>
      </c>
      <c r="AO1298">
        <f t="shared" si="84"/>
        <v>5.0402545278630075</v>
      </c>
    </row>
    <row r="1299" spans="1:41" x14ac:dyDescent="0.25">
      <c r="A1299" s="2">
        <v>1416</v>
      </c>
      <c r="B1299" t="s">
        <v>21</v>
      </c>
      <c r="C1299">
        <v>22300.80230364178</v>
      </c>
      <c r="D1299">
        <v>18913.415456786421</v>
      </c>
      <c r="E1299">
        <v>191.04442737036561</v>
      </c>
      <c r="F1299">
        <v>2.490360770675077</v>
      </c>
      <c r="G1299">
        <v>19.834701933972923</v>
      </c>
      <c r="H1299">
        <v>0.43199677620404209</v>
      </c>
      <c r="I1299">
        <v>3.4404385368258326</v>
      </c>
      <c r="J1299">
        <v>0.49774194228373975</v>
      </c>
      <c r="K1299">
        <v>3.9641483186798641</v>
      </c>
      <c r="L1299">
        <v>49.47256426248434</v>
      </c>
      <c r="M1299">
        <v>394.02332893636958</v>
      </c>
      <c r="N1299">
        <v>60.946295817827263</v>
      </c>
      <c r="O1299">
        <v>3.0730610782581529</v>
      </c>
      <c r="P1299">
        <v>24.475289957991052</v>
      </c>
      <c r="Q1299">
        <v>2025.1094819308551</v>
      </c>
      <c r="R1299">
        <v>0</v>
      </c>
      <c r="S1299">
        <v>204.58811865615596</v>
      </c>
      <c r="T1299">
        <v>0.34748872776657264</v>
      </c>
      <c r="U1299">
        <v>5.4858937381227255</v>
      </c>
      <c r="V1299">
        <v>0</v>
      </c>
      <c r="W1299">
        <v>0</v>
      </c>
      <c r="X1299">
        <v>0</v>
      </c>
      <c r="Y1299">
        <v>12.999027844656256</v>
      </c>
      <c r="Z1299">
        <v>0</v>
      </c>
      <c r="AA1299">
        <v>299.86351129543158</v>
      </c>
      <c r="AB1299">
        <v>20.443414694046801</v>
      </c>
      <c r="AC1299">
        <v>0</v>
      </c>
      <c r="AD1299">
        <v>20.656219654788405</v>
      </c>
      <c r="AE1299">
        <v>1.8592468564514308</v>
      </c>
      <c r="AF1299">
        <v>1.0544416682473046</v>
      </c>
      <c r="AG1299">
        <v>0</v>
      </c>
      <c r="AH1299">
        <v>43.144892943352822</v>
      </c>
      <c r="AL1299">
        <f t="shared" si="82"/>
        <v>0.85667141585471018</v>
      </c>
      <c r="AM1299">
        <f t="shared" si="83"/>
        <v>1.0000833712989845E-3</v>
      </c>
      <c r="AN1299">
        <f t="shared" si="81"/>
        <v>1.5372648384257207E-2</v>
      </c>
      <c r="AO1299">
        <f t="shared" si="84"/>
        <v>22.302661550498232</v>
      </c>
    </row>
    <row r="1300" spans="1:41" x14ac:dyDescent="0.25">
      <c r="A1300" s="2">
        <v>1417</v>
      </c>
      <c r="B1300" t="s">
        <v>21</v>
      </c>
      <c r="C1300">
        <v>876.79653830066843</v>
      </c>
      <c r="D1300">
        <v>751.6829821292697</v>
      </c>
      <c r="E1300">
        <v>7.5927474948720093</v>
      </c>
      <c r="F1300">
        <v>0.40907881751911462</v>
      </c>
      <c r="G1300">
        <v>4.0326134028953389</v>
      </c>
      <c r="H1300">
        <v>0.11910662331579044</v>
      </c>
      <c r="I1300">
        <v>1.1741380623852378</v>
      </c>
      <c r="J1300">
        <v>1.6036890211137911E-2</v>
      </c>
      <c r="K1300">
        <v>0.15806005370139253</v>
      </c>
      <c r="L1300">
        <v>1.0915665772139</v>
      </c>
      <c r="M1300">
        <v>10.760482664711327</v>
      </c>
      <c r="N1300">
        <v>1.7889342365953642</v>
      </c>
      <c r="O1300">
        <v>7.3158867471442832E-2</v>
      </c>
      <c r="P1300">
        <v>0.7211910156273349</v>
      </c>
      <c r="Q1300">
        <v>87.443223195871695</v>
      </c>
      <c r="R1300">
        <v>0</v>
      </c>
      <c r="S1300">
        <v>8.7937505231722835</v>
      </c>
      <c r="T1300">
        <v>5.54020632059156E-3</v>
      </c>
      <c r="U1300">
        <v>0.15946204382391285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0.56179762502054664</v>
      </c>
      <c r="AB1300">
        <v>0.21266787067023848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L1300">
        <f t="shared" si="82"/>
        <v>0.8659657017986232</v>
      </c>
      <c r="AM1300">
        <f t="shared" si="83"/>
        <v>2.4255099259676941E-4</v>
      </c>
      <c r="AN1300">
        <f t="shared" si="81"/>
        <v>8.832898647065686E-4</v>
      </c>
      <c r="AO1300">
        <f t="shared" si="84"/>
        <v>0.21266787067023848</v>
      </c>
    </row>
    <row r="1301" spans="1:41" x14ac:dyDescent="0.25">
      <c r="A1301" s="2">
        <v>1418</v>
      </c>
      <c r="B1301" t="s">
        <v>21</v>
      </c>
      <c r="C1301">
        <v>244.59942534364805</v>
      </c>
      <c r="D1301">
        <v>207.42863065610385</v>
      </c>
      <c r="E1301">
        <v>2.0952370932650646</v>
      </c>
      <c r="F1301">
        <v>0.13864666144251905</v>
      </c>
      <c r="G1301">
        <v>1.3667582203822946</v>
      </c>
      <c r="H1301">
        <v>4.0369040742417678E-2</v>
      </c>
      <c r="I1301">
        <v>0.39794430249189555</v>
      </c>
      <c r="J1301">
        <v>5.4334115408643515E-3</v>
      </c>
      <c r="K1301">
        <v>5.3571025214888268E-2</v>
      </c>
      <c r="L1301">
        <v>0.36995968134693552</v>
      </c>
      <c r="M1301">
        <v>3.6470066136545398</v>
      </c>
      <c r="N1301">
        <v>0.60631877970666603</v>
      </c>
      <c r="O1301">
        <v>2.4797469600224737E-2</v>
      </c>
      <c r="P1301">
        <v>0.24442892468412716</v>
      </c>
      <c r="Q1301">
        <v>24.964560557787163</v>
      </c>
      <c r="R1301">
        <v>0</v>
      </c>
      <c r="S1301">
        <v>2.5105638537584656</v>
      </c>
      <c r="T1301">
        <v>1.8790307330310092E-3</v>
      </c>
      <c r="U1301">
        <v>5.4044368856339009E-2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0.34098690960412525</v>
      </c>
      <c r="AB1301">
        <v>0.21001961906413252</v>
      </c>
      <c r="AC1301">
        <v>0</v>
      </c>
      <c r="AD1301">
        <v>6.8477014784410442E-2</v>
      </c>
      <c r="AE1301">
        <v>2.9792108884097453E-2</v>
      </c>
      <c r="AF1301">
        <v>0</v>
      </c>
      <c r="AG1301">
        <v>0</v>
      </c>
      <c r="AH1301">
        <v>0</v>
      </c>
      <c r="AL1301">
        <f t="shared" si="82"/>
        <v>0.85660000000000003</v>
      </c>
      <c r="AM1301">
        <f t="shared" si="83"/>
        <v>9.8042637512867569E-4</v>
      </c>
      <c r="AN1301">
        <f t="shared" si="81"/>
        <v>2.6544447168041006E-3</v>
      </c>
      <c r="AO1301">
        <f t="shared" si="84"/>
        <v>0.23981172794822997</v>
      </c>
    </row>
    <row r="1302" spans="1:41" x14ac:dyDescent="0.25">
      <c r="A1302" s="2">
        <v>1419</v>
      </c>
      <c r="B1302" t="s">
        <v>21</v>
      </c>
      <c r="C1302">
        <v>49.551553130248664</v>
      </c>
      <c r="D1302">
        <v>49.05603790754494</v>
      </c>
      <c r="E1302">
        <v>0.49551522270371984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L1302">
        <f t="shared" si="82"/>
        <v>1</v>
      </c>
      <c r="AM1302">
        <f t="shared" si="83"/>
        <v>0</v>
      </c>
      <c r="AN1302">
        <f t="shared" si="81"/>
        <v>0</v>
      </c>
      <c r="AO1302">
        <f t="shared" si="84"/>
        <v>0</v>
      </c>
    </row>
    <row r="1303" spans="1:41" x14ac:dyDescent="0.25">
      <c r="A1303" s="2">
        <v>1420</v>
      </c>
      <c r="B1303" t="s">
        <v>21</v>
      </c>
      <c r="C1303">
        <v>24.685827608569824</v>
      </c>
      <c r="D1303">
        <v>24.414456426581587</v>
      </c>
      <c r="E1303">
        <v>0.24668535437966818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2.4685827608569823E-2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L1303">
        <f t="shared" si="82"/>
        <v>0.99900000000000011</v>
      </c>
      <c r="AM1303">
        <f t="shared" si="83"/>
        <v>1E-3</v>
      </c>
      <c r="AN1303">
        <f t="shared" si="81"/>
        <v>1E-3</v>
      </c>
      <c r="AO1303">
        <f t="shared" si="84"/>
        <v>2.4685827608569823E-2</v>
      </c>
    </row>
    <row r="1304" spans="1:41" x14ac:dyDescent="0.25">
      <c r="A1304" s="2">
        <v>1421</v>
      </c>
      <c r="B1304" t="s">
        <v>20</v>
      </c>
      <c r="C1304">
        <v>116.43847143180558</v>
      </c>
      <c r="D1304">
        <v>113.06247916996203</v>
      </c>
      <c r="E1304">
        <v>1.1420428357612387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2.0289712766278933</v>
      </c>
      <c r="R1304">
        <v>0</v>
      </c>
      <c r="S1304">
        <v>0.20497814945443946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L1304">
        <f t="shared" si="82"/>
        <v>0.98081433568637444</v>
      </c>
      <c r="AM1304">
        <f t="shared" si="83"/>
        <v>0</v>
      </c>
      <c r="AN1304">
        <f t="shared" si="81"/>
        <v>0</v>
      </c>
      <c r="AO1304">
        <f t="shared" si="84"/>
        <v>0</v>
      </c>
    </row>
    <row r="1305" spans="1:41" x14ac:dyDescent="0.25">
      <c r="A1305" s="2">
        <v>1422</v>
      </c>
      <c r="B1305" t="s">
        <v>20</v>
      </c>
      <c r="C1305">
        <v>5161.6047603620509</v>
      </c>
      <c r="D1305">
        <v>4377.5813052480089</v>
      </c>
      <c r="E1305">
        <v>44.217952893761542</v>
      </c>
      <c r="F1305">
        <v>0.86065209186586034</v>
      </c>
      <c r="G1305">
        <v>6.8547408520180575</v>
      </c>
      <c r="H1305">
        <v>0.14929520794632936</v>
      </c>
      <c r="I1305">
        <v>1.1889926385454628</v>
      </c>
      <c r="J1305">
        <v>0.17201629935720222</v>
      </c>
      <c r="K1305">
        <v>1.3699832502635805</v>
      </c>
      <c r="L1305">
        <v>17.097388628930776</v>
      </c>
      <c r="M1305">
        <v>136.1718375450919</v>
      </c>
      <c r="N1305">
        <v>21.062633817858309</v>
      </c>
      <c r="O1305">
        <v>1.0620294362882547</v>
      </c>
      <c r="P1305">
        <v>8.4584971580878001</v>
      </c>
      <c r="Q1305">
        <v>376.31680688219086</v>
      </c>
      <c r="R1305">
        <v>0</v>
      </c>
      <c r="S1305">
        <v>38.01767174844926</v>
      </c>
      <c r="T1305">
        <v>0.1200897893886424</v>
      </c>
      <c r="U1305">
        <v>1.8958883295408144</v>
      </c>
      <c r="V1305">
        <v>0</v>
      </c>
      <c r="W1305">
        <v>0</v>
      </c>
      <c r="X1305">
        <v>0</v>
      </c>
      <c r="Y1305">
        <v>1.4720727027544018</v>
      </c>
      <c r="Z1305">
        <v>0</v>
      </c>
      <c r="AA1305">
        <v>80.167417415750222</v>
      </c>
      <c r="AB1305">
        <v>4.7317053963397377</v>
      </c>
      <c r="AC1305">
        <v>0</v>
      </c>
      <c r="AD1305">
        <v>5.5223650791755219</v>
      </c>
      <c r="AE1305">
        <v>0.43032969371602903</v>
      </c>
      <c r="AF1305">
        <v>0.61215781385064505</v>
      </c>
      <c r="AG1305">
        <v>0</v>
      </c>
      <c r="AH1305">
        <v>36.501260136587511</v>
      </c>
      <c r="AL1305">
        <f t="shared" si="82"/>
        <v>0.85667141585471018</v>
      </c>
      <c r="AM1305">
        <f t="shared" si="83"/>
        <v>1.0000833712989845E-3</v>
      </c>
      <c r="AN1305">
        <f t="shared" si="81"/>
        <v>1.760146733486213E-2</v>
      </c>
      <c r="AO1305">
        <f t="shared" si="84"/>
        <v>5.1620350900557668</v>
      </c>
    </row>
    <row r="1306" spans="1:41" x14ac:dyDescent="0.25">
      <c r="A1306" s="2">
        <v>1423</v>
      </c>
      <c r="B1306" t="s">
        <v>20</v>
      </c>
      <c r="C1306">
        <v>7.5231174852889637</v>
      </c>
      <c r="D1306">
        <v>6.3798631620118904</v>
      </c>
      <c r="E1306">
        <v>6.4439275886635741E-2</v>
      </c>
      <c r="F1306">
        <v>1.4346927941927155E-3</v>
      </c>
      <c r="G1306">
        <v>1.0903665166999379E-2</v>
      </c>
      <c r="H1306">
        <v>2.8693856457731446E-4</v>
      </c>
      <c r="I1306">
        <v>2.0085700094289137E-3</v>
      </c>
      <c r="J1306">
        <v>2.8693856457731446E-4</v>
      </c>
      <c r="K1306">
        <v>2.295508631393941E-3</v>
      </c>
      <c r="L1306">
        <v>2.7546102486360753E-2</v>
      </c>
      <c r="M1306">
        <v>0.21950799903225987</v>
      </c>
      <c r="N1306">
        <v>3.3858750620123099E-2</v>
      </c>
      <c r="O1306">
        <v>1.4346927941927155E-3</v>
      </c>
      <c r="P1306">
        <v>1.3773051099711092E-2</v>
      </c>
      <c r="Q1306">
        <v>0.68537322977718884</v>
      </c>
      <c r="R1306">
        <v>0</v>
      </c>
      <c r="S1306">
        <v>6.9138527589214197E-2</v>
      </c>
      <c r="T1306">
        <v>2.8693856457731446E-4</v>
      </c>
      <c r="U1306">
        <v>3.1563242103504296E-3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7.5231174852889628E-3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L1306">
        <f t="shared" si="82"/>
        <v>0.85659999999999992</v>
      </c>
      <c r="AM1306">
        <f t="shared" si="83"/>
        <v>9.999999999999998E-4</v>
      </c>
      <c r="AN1306">
        <f t="shared" si="81"/>
        <v>9.999999999999998E-4</v>
      </c>
      <c r="AO1306">
        <f t="shared" si="84"/>
        <v>7.5231174852889628E-3</v>
      </c>
    </row>
    <row r="1307" spans="1:41" x14ac:dyDescent="0.25">
      <c r="A1307" s="2">
        <v>1424</v>
      </c>
      <c r="B1307" t="s">
        <v>20</v>
      </c>
      <c r="C1307">
        <v>31.85168088403346</v>
      </c>
      <c r="D1307">
        <v>31.533165050802275</v>
      </c>
      <c r="E1307">
        <v>0.31851583323118482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L1307">
        <f t="shared" si="82"/>
        <v>1</v>
      </c>
      <c r="AM1307">
        <f t="shared" si="83"/>
        <v>0</v>
      </c>
      <c r="AN1307">
        <f t="shared" si="81"/>
        <v>0</v>
      </c>
      <c r="AO1307">
        <f t="shared" si="84"/>
        <v>0</v>
      </c>
    </row>
    <row r="1308" spans="1:41" x14ac:dyDescent="0.25">
      <c r="A1308" s="2">
        <v>1425</v>
      </c>
      <c r="B1308" t="s">
        <v>20</v>
      </c>
      <c r="C1308">
        <v>43.036837852037493</v>
      </c>
      <c r="D1308">
        <v>36.496672941701043</v>
      </c>
      <c r="E1308">
        <v>0.36868236235427621</v>
      </c>
      <c r="F1308">
        <v>5.1099019965728286E-3</v>
      </c>
      <c r="G1308">
        <v>4.072470600074285E-2</v>
      </c>
      <c r="H1308">
        <v>8.8292040930026418E-4</v>
      </c>
      <c r="I1308">
        <v>7.0743996252832031E-3</v>
      </c>
      <c r="J1308">
        <v>1.0153584960792663E-3</v>
      </c>
      <c r="K1308">
        <v>8.1449407586883533E-3</v>
      </c>
      <c r="L1308">
        <v>0.10159103103123691</v>
      </c>
      <c r="M1308">
        <v>0.80911936396188311</v>
      </c>
      <c r="N1308">
        <v>0.12515397114716173</v>
      </c>
      <c r="O1308">
        <v>6.3128814154140766E-3</v>
      </c>
      <c r="P1308">
        <v>5.0260244452273145E-2</v>
      </c>
      <c r="Q1308">
        <v>3.5099175908905176</v>
      </c>
      <c r="R1308">
        <v>0</v>
      </c>
      <c r="S1308">
        <v>0.35458845553364032</v>
      </c>
      <c r="T1308">
        <v>7.1737282841777522E-4</v>
      </c>
      <c r="U1308">
        <v>1.1268272005401309E-2</v>
      </c>
      <c r="V1308">
        <v>0</v>
      </c>
      <c r="W1308">
        <v>0</v>
      </c>
      <c r="X1308">
        <v>0</v>
      </c>
      <c r="Y1308">
        <v>0.28140738951954702</v>
      </c>
      <c r="Z1308">
        <v>0</v>
      </c>
      <c r="AA1308">
        <v>0.7144115083438225</v>
      </c>
      <c r="AB1308">
        <v>4.3036837852037504E-2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0.10074540171415743</v>
      </c>
      <c r="AL1308">
        <f t="shared" si="82"/>
        <v>0.85660000000000014</v>
      </c>
      <c r="AM1308">
        <f t="shared" si="83"/>
        <v>1.0000000000000002E-3</v>
      </c>
      <c r="AN1308">
        <f t="shared" si="81"/>
        <v>1.7600000000000001E-2</v>
      </c>
      <c r="AO1308">
        <f t="shared" si="84"/>
        <v>4.3036837852037504E-2</v>
      </c>
    </row>
    <row r="1309" spans="1:41" x14ac:dyDescent="0.25">
      <c r="A1309" s="2">
        <v>1426</v>
      </c>
      <c r="B1309" t="s">
        <v>20</v>
      </c>
      <c r="C1309">
        <v>65.863391931807101</v>
      </c>
      <c r="D1309">
        <v>65.204757084732677</v>
      </c>
      <c r="E1309">
        <v>0.65863484707441722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L1309">
        <f t="shared" si="82"/>
        <v>1</v>
      </c>
      <c r="AM1309">
        <f t="shared" si="83"/>
        <v>0</v>
      </c>
      <c r="AN1309">
        <f t="shared" si="81"/>
        <v>0</v>
      </c>
      <c r="AO1309">
        <f t="shared" si="84"/>
        <v>0</v>
      </c>
    </row>
    <row r="1310" spans="1:41" x14ac:dyDescent="0.25">
      <c r="A1310" s="2">
        <v>1427</v>
      </c>
      <c r="B1310" t="s">
        <v>20</v>
      </c>
      <c r="C1310">
        <v>1821.3647780729702</v>
      </c>
      <c r="D1310">
        <v>1624.6982374466668</v>
      </c>
      <c r="E1310">
        <v>16.41129575695112</v>
      </c>
      <c r="F1310">
        <v>0.17246781428916769</v>
      </c>
      <c r="G1310">
        <v>1.3761494921885462</v>
      </c>
      <c r="H1310">
        <v>3.0181868039566292E-2</v>
      </c>
      <c r="I1310">
        <v>0.23858047918804304</v>
      </c>
      <c r="J1310">
        <v>3.4493564295065386E-2</v>
      </c>
      <c r="K1310">
        <v>0.27522989125155001</v>
      </c>
      <c r="L1310">
        <v>3.4313911032977833</v>
      </c>
      <c r="M1310">
        <v>27.331120110995542</v>
      </c>
      <c r="N1310">
        <v>4.2276174020523589</v>
      </c>
      <c r="O1310">
        <v>0.21342892188955781</v>
      </c>
      <c r="P1310">
        <v>1.6973708096863422</v>
      </c>
      <c r="Q1310">
        <v>99.363420482196005</v>
      </c>
      <c r="R1310">
        <v>0</v>
      </c>
      <c r="S1310">
        <v>10.038060852445701</v>
      </c>
      <c r="T1310">
        <v>2.4432942812903164E-2</v>
      </c>
      <c r="U1310">
        <v>0.38086643909134688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1.1826023112417279</v>
      </c>
      <c r="AB1310">
        <v>1.8213647780729698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28.416465606317811</v>
      </c>
      <c r="AL1310">
        <f t="shared" si="82"/>
        <v>0.90103286994488552</v>
      </c>
      <c r="AM1310">
        <f t="shared" si="83"/>
        <v>9.999999999999998E-4</v>
      </c>
      <c r="AN1310">
        <f t="shared" si="81"/>
        <v>1.6492945979184562E-3</v>
      </c>
      <c r="AO1310">
        <f t="shared" si="84"/>
        <v>1.8213647780729698</v>
      </c>
    </row>
    <row r="1311" spans="1:41" x14ac:dyDescent="0.25">
      <c r="A1311" s="2">
        <v>1428</v>
      </c>
      <c r="B1311" t="s">
        <v>20</v>
      </c>
      <c r="C1311">
        <v>2450.4181631193733</v>
      </c>
      <c r="D1311">
        <v>2078.0375856788905</v>
      </c>
      <c r="E1311">
        <v>20.990612849165213</v>
      </c>
      <c r="F1311">
        <v>0.37136459807947853</v>
      </c>
      <c r="G1311">
        <v>2.958311894151612</v>
      </c>
      <c r="H1311">
        <v>6.3994945465261188E-2</v>
      </c>
      <c r="I1311">
        <v>0.5138987754051525</v>
      </c>
      <c r="J1311">
        <v>7.3691147384393307E-2</v>
      </c>
      <c r="K1311">
        <v>0.59146844505695129</v>
      </c>
      <c r="L1311">
        <v>7.3797808535696579</v>
      </c>
      <c r="M1311">
        <v>58.77644854868489</v>
      </c>
      <c r="N1311">
        <v>9.0921302610342352</v>
      </c>
      <c r="O1311">
        <v>0.45863043280483468</v>
      </c>
      <c r="P1311">
        <v>3.6506208496394383</v>
      </c>
      <c r="Q1311">
        <v>192.60985114486164</v>
      </c>
      <c r="R1311">
        <v>0</v>
      </c>
      <c r="S1311">
        <v>19.457741300553241</v>
      </c>
      <c r="T1311">
        <v>5.1389879479756019E-2</v>
      </c>
      <c r="U1311">
        <v>0.81835960564667232</v>
      </c>
      <c r="V1311">
        <v>0</v>
      </c>
      <c r="W1311">
        <v>0</v>
      </c>
      <c r="X1311">
        <v>0</v>
      </c>
      <c r="Y1311">
        <v>5.0817806360973172</v>
      </c>
      <c r="Z1311">
        <v>0</v>
      </c>
      <c r="AA1311">
        <v>10.116390426898308</v>
      </c>
      <c r="AB1311">
        <v>2.450418163119374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36.87369268338594</v>
      </c>
      <c r="AL1311">
        <f t="shared" si="82"/>
        <v>0.85660000000000025</v>
      </c>
      <c r="AM1311">
        <f t="shared" si="83"/>
        <v>1.0000000000000002E-3</v>
      </c>
      <c r="AN1311">
        <f t="shared" si="81"/>
        <v>5.1284343134398672E-3</v>
      </c>
      <c r="AO1311">
        <f t="shared" si="84"/>
        <v>2.450418163119374</v>
      </c>
    </row>
    <row r="1312" spans="1:41" x14ac:dyDescent="0.25">
      <c r="A1312" s="2">
        <v>1429</v>
      </c>
      <c r="B1312" t="s">
        <v>20</v>
      </c>
      <c r="C1312">
        <v>4571.726544185346</v>
      </c>
      <c r="D1312">
        <v>4422.0868247597564</v>
      </c>
      <c r="E1312">
        <v>44.66785915901368</v>
      </c>
      <c r="F1312">
        <v>4.2789831238973237E-2</v>
      </c>
      <c r="G1312">
        <v>0.33896259730181688</v>
      </c>
      <c r="H1312">
        <v>7.551146269722424E-3</v>
      </c>
      <c r="I1312">
        <v>5.8731140916237802E-2</v>
      </c>
      <c r="J1312">
        <v>8.3901629880339702E-3</v>
      </c>
      <c r="K1312">
        <v>6.7960320203075159E-2</v>
      </c>
      <c r="L1312">
        <v>0.84572842919382407</v>
      </c>
      <c r="M1312">
        <v>6.7373004598831301</v>
      </c>
      <c r="N1312">
        <v>1.0420582431138192</v>
      </c>
      <c r="O1312">
        <v>5.243851867521232E-2</v>
      </c>
      <c r="P1312">
        <v>0.41866914568813962</v>
      </c>
      <c r="Q1312">
        <v>37.196619443496736</v>
      </c>
      <c r="R1312">
        <v>0</v>
      </c>
      <c r="S1312">
        <v>3.7582899906648506</v>
      </c>
      <c r="T1312">
        <v>5.8731140916237785E-3</v>
      </c>
      <c r="U1312">
        <v>9.3969825465980455E-2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4.5717265441853465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49.724801353199645</v>
      </c>
      <c r="AL1312">
        <f t="shared" si="82"/>
        <v>0.97703890220641321</v>
      </c>
      <c r="AM1312">
        <f t="shared" si="83"/>
        <v>1E-3</v>
      </c>
      <c r="AN1312">
        <f t="shared" si="81"/>
        <v>1E-3</v>
      </c>
      <c r="AO1312">
        <f t="shared" si="84"/>
        <v>4.5717265441853465</v>
      </c>
    </row>
    <row r="1313" spans="1:41" x14ac:dyDescent="0.25">
      <c r="A1313" s="2">
        <v>1430</v>
      </c>
      <c r="B1313" t="s">
        <v>107</v>
      </c>
      <c r="C1313">
        <v>7.8326899649890374</v>
      </c>
      <c r="D1313">
        <v>7.3196926900348203</v>
      </c>
      <c r="E1313">
        <v>7.3880832972522112E-2</v>
      </c>
      <c r="F1313">
        <v>8.6263151332440224E-2</v>
      </c>
      <c r="G1313">
        <v>3.60186067319656E-4</v>
      </c>
      <c r="H1313">
        <v>4.8847820694073264E-2</v>
      </c>
      <c r="I1313">
        <v>2.0401162830819639E-4</v>
      </c>
      <c r="J1313">
        <v>6.0508039986107839E-3</v>
      </c>
      <c r="K1313">
        <v>5.4078158262499043E-3</v>
      </c>
      <c r="L1313">
        <v>0.18445726649233121</v>
      </c>
      <c r="M1313">
        <v>2.6351669487040482E-2</v>
      </c>
      <c r="N1313">
        <v>4.6055976834762084E-2</v>
      </c>
      <c r="O1313">
        <v>3.1492563533695679E-2</v>
      </c>
      <c r="P1313">
        <v>0</v>
      </c>
      <c r="Q1313">
        <v>0</v>
      </c>
      <c r="R1313">
        <v>0</v>
      </c>
      <c r="S1313">
        <v>0</v>
      </c>
      <c r="T1313">
        <v>3.0511295741068195E-4</v>
      </c>
      <c r="U1313">
        <v>3.3200631294529937E-3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L1313">
        <f t="shared" si="82"/>
        <v>0.94393797738140017</v>
      </c>
      <c r="AM1313">
        <f t="shared" si="83"/>
        <v>0</v>
      </c>
      <c r="AN1313">
        <f t="shared" ref="AN1313:AN1376" si="85">(SUM(AA1313:AB1313,AD1313:AE1313,W1313:X1313))/C1313</f>
        <v>0</v>
      </c>
      <c r="AO1313">
        <f t="shared" si="84"/>
        <v>0</v>
      </c>
    </row>
    <row r="1314" spans="1:41" x14ac:dyDescent="0.25">
      <c r="A1314" s="2">
        <v>1431</v>
      </c>
      <c r="B1314" t="s">
        <v>107</v>
      </c>
      <c r="C1314">
        <v>45.455559516664934</v>
      </c>
      <c r="D1314">
        <v>45.001003396535289</v>
      </c>
      <c r="E1314">
        <v>0.45455612012964203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L1314">
        <f t="shared" si="82"/>
        <v>1</v>
      </c>
      <c r="AM1314">
        <f t="shared" si="83"/>
        <v>0</v>
      </c>
      <c r="AN1314">
        <f t="shared" si="85"/>
        <v>0</v>
      </c>
      <c r="AO1314">
        <f t="shared" si="84"/>
        <v>0</v>
      </c>
    </row>
    <row r="1315" spans="1:41" x14ac:dyDescent="0.25">
      <c r="A1315" s="2">
        <v>1432</v>
      </c>
      <c r="B1315" t="s">
        <v>107</v>
      </c>
      <c r="C1315">
        <v>7953.0060549955633</v>
      </c>
      <c r="D1315">
        <v>6744.4195325818746</v>
      </c>
      <c r="E1315">
        <v>68.125454127324829</v>
      </c>
      <c r="F1315">
        <v>4.1695039436077748</v>
      </c>
      <c r="G1315">
        <v>41.102398739116254</v>
      </c>
      <c r="H1315">
        <v>1.2140040226036355</v>
      </c>
      <c r="I1315">
        <v>11.967372944526204</v>
      </c>
      <c r="J1315">
        <v>0.16343343540207031</v>
      </c>
      <c r="K1315">
        <v>1.6110450260679703</v>
      </c>
      <c r="L1315">
        <v>11.125768311407052</v>
      </c>
      <c r="M1315">
        <v>109.67610561805766</v>
      </c>
      <c r="N1315">
        <v>18.233707424755938</v>
      </c>
      <c r="O1315">
        <v>0.74566663166952651</v>
      </c>
      <c r="P1315">
        <v>7.3507034457106757</v>
      </c>
      <c r="Q1315">
        <v>725.32246838336846</v>
      </c>
      <c r="R1315">
        <v>0</v>
      </c>
      <c r="S1315">
        <v>72.942177765973526</v>
      </c>
      <c r="T1315">
        <v>5.6501488594052338E-2</v>
      </c>
      <c r="U1315">
        <v>1.6253042933584958</v>
      </c>
      <c r="V1315">
        <v>0</v>
      </c>
      <c r="W1315">
        <v>0</v>
      </c>
      <c r="X1315">
        <v>0</v>
      </c>
      <c r="Y1315">
        <v>19.778727104045004</v>
      </c>
      <c r="Z1315">
        <v>0</v>
      </c>
      <c r="AA1315">
        <v>105.42317365310426</v>
      </c>
      <c r="AB1315">
        <v>7.9530060549955648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L1315">
        <f t="shared" si="82"/>
        <v>0.85659999999999992</v>
      </c>
      <c r="AM1315">
        <f t="shared" si="83"/>
        <v>1.0000000000000002E-3</v>
      </c>
      <c r="AN1315">
        <f t="shared" si="85"/>
        <v>1.4255764288885994E-2</v>
      </c>
      <c r="AO1315">
        <f t="shared" si="84"/>
        <v>7.9530060549955648</v>
      </c>
    </row>
    <row r="1316" spans="1:41" x14ac:dyDescent="0.25">
      <c r="A1316" s="2">
        <v>1433</v>
      </c>
      <c r="B1316" t="s">
        <v>107</v>
      </c>
      <c r="C1316">
        <v>21881.533186639655</v>
      </c>
      <c r="D1316">
        <v>21576.413971154383</v>
      </c>
      <c r="E1316">
        <v>217.94353521109309</v>
      </c>
      <c r="F1316">
        <v>0.22106731210020478</v>
      </c>
      <c r="G1316">
        <v>2.1818883147389996</v>
      </c>
      <c r="H1316">
        <v>6.4477968332010888E-2</v>
      </c>
      <c r="I1316">
        <v>0.63441713003756683</v>
      </c>
      <c r="J1316">
        <v>9.2111384647320989E-3</v>
      </c>
      <c r="K1316">
        <v>8.5203027690012853E-2</v>
      </c>
      <c r="L1316">
        <v>0.59066423603165708</v>
      </c>
      <c r="M1316">
        <v>5.8191363189984573</v>
      </c>
      <c r="N1316">
        <v>0.9671694558966285</v>
      </c>
      <c r="O1316">
        <v>3.9147338820529093E-2</v>
      </c>
      <c r="P1316">
        <v>0.39032196141300152</v>
      </c>
      <c r="Q1316">
        <v>10.808119055649078</v>
      </c>
      <c r="R1316">
        <v>0</v>
      </c>
      <c r="S1316">
        <v>1.0873748413928823</v>
      </c>
      <c r="T1316">
        <v>3.4541767515656996E-3</v>
      </c>
      <c r="U1316">
        <v>8.6354418789142365E-2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1.3357661446899183</v>
      </c>
      <c r="AB1316">
        <v>21.881533186639647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40.97037424773761</v>
      </c>
      <c r="AL1316">
        <f t="shared" si="82"/>
        <v>0.99601601590114319</v>
      </c>
      <c r="AM1316">
        <f t="shared" si="83"/>
        <v>9.9999999999999959E-4</v>
      </c>
      <c r="AN1316">
        <f t="shared" si="85"/>
        <v>1.0610453633799982E-3</v>
      </c>
      <c r="AO1316">
        <f t="shared" si="84"/>
        <v>21.881533186639647</v>
      </c>
    </row>
    <row r="1317" spans="1:41" x14ac:dyDescent="0.25">
      <c r="A1317" s="2">
        <v>1434</v>
      </c>
      <c r="B1317" t="s">
        <v>98</v>
      </c>
      <c r="C1317">
        <v>16805.207837768579</v>
      </c>
      <c r="D1317">
        <v>14251.387614492098</v>
      </c>
      <c r="E1317">
        <v>143.95341934046868</v>
      </c>
      <c r="F1317">
        <v>17.911234529656106</v>
      </c>
      <c r="G1317">
        <v>176.56649651966529</v>
      </c>
      <c r="H1317">
        <v>5.2150833919070019</v>
      </c>
      <c r="I1317">
        <v>51.40909480176618</v>
      </c>
      <c r="J1317">
        <v>0.70207262807886039</v>
      </c>
      <c r="K1317">
        <v>6.9206806589013805</v>
      </c>
      <c r="L1317">
        <v>47.793753943736206</v>
      </c>
      <c r="M1317">
        <v>471.14344454237062</v>
      </c>
      <c r="N1317">
        <v>78.327833345888692</v>
      </c>
      <c r="O1317">
        <v>3.2032131643015349</v>
      </c>
      <c r="P1317">
        <v>31.576939404487696</v>
      </c>
      <c r="Q1317">
        <v>1106.0807720572623</v>
      </c>
      <c r="R1317">
        <v>0</v>
      </c>
      <c r="S1317">
        <v>111.23320152862382</v>
      </c>
      <c r="T1317">
        <v>0.24271746163815622</v>
      </c>
      <c r="U1317">
        <v>6.9819352071920013</v>
      </c>
      <c r="V1317">
        <v>0</v>
      </c>
      <c r="W1317">
        <v>0</v>
      </c>
      <c r="X1317">
        <v>0</v>
      </c>
      <c r="Y1317">
        <v>40.823787492058472</v>
      </c>
      <c r="Z1317">
        <v>0</v>
      </c>
      <c r="AA1317">
        <v>234.4666959335926</v>
      </c>
      <c r="AB1317">
        <v>16.805207837768585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2.4626394871190387</v>
      </c>
      <c r="AL1317">
        <f t="shared" si="82"/>
        <v>0.85660000000000014</v>
      </c>
      <c r="AM1317">
        <f t="shared" si="83"/>
        <v>1.0000000000000002E-3</v>
      </c>
      <c r="AN1317">
        <f t="shared" si="85"/>
        <v>1.4952025955111629E-2</v>
      </c>
      <c r="AO1317">
        <f t="shared" si="84"/>
        <v>16.805207837768585</v>
      </c>
    </row>
    <row r="1318" spans="1:41" x14ac:dyDescent="0.25">
      <c r="A1318" s="2">
        <v>1435</v>
      </c>
      <c r="B1318" t="s">
        <v>98</v>
      </c>
      <c r="C1318">
        <v>10.097514989220361</v>
      </c>
      <c r="D1318">
        <v>9.9965398393281575</v>
      </c>
      <c r="E1318">
        <v>0.1009751498922036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L1318">
        <f t="shared" si="82"/>
        <v>1</v>
      </c>
      <c r="AM1318">
        <f t="shared" si="83"/>
        <v>0</v>
      </c>
      <c r="AN1318">
        <f t="shared" si="85"/>
        <v>0</v>
      </c>
      <c r="AO1318">
        <f t="shared" si="84"/>
        <v>0</v>
      </c>
    </row>
    <row r="1319" spans="1:41" x14ac:dyDescent="0.25">
      <c r="A1319" s="2">
        <v>1436</v>
      </c>
      <c r="B1319" t="s">
        <v>98</v>
      </c>
      <c r="C1319">
        <v>71.545907101953972</v>
      </c>
      <c r="D1319">
        <v>65.286451776702336</v>
      </c>
      <c r="E1319">
        <v>0.65945828206194357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5.0882921392001208</v>
      </c>
      <c r="R1319">
        <v>0</v>
      </c>
      <c r="S1319">
        <v>0.51170490398956692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L1319">
        <f t="shared" si="82"/>
        <v>0.92172861775014459</v>
      </c>
      <c r="AM1319">
        <f t="shared" si="83"/>
        <v>0</v>
      </c>
      <c r="AN1319">
        <f t="shared" si="85"/>
        <v>0</v>
      </c>
      <c r="AO1319">
        <f t="shared" si="84"/>
        <v>0</v>
      </c>
    </row>
    <row r="1320" spans="1:41" x14ac:dyDescent="0.25">
      <c r="A1320" s="2">
        <v>1437</v>
      </c>
      <c r="B1320" t="s">
        <v>34</v>
      </c>
      <c r="C1320">
        <v>47.154001233142544</v>
      </c>
      <c r="D1320">
        <v>46.682461191323313</v>
      </c>
      <c r="E1320">
        <v>0.47154004181923426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L1320">
        <f t="shared" si="82"/>
        <v>1</v>
      </c>
      <c r="AM1320">
        <f t="shared" si="83"/>
        <v>0</v>
      </c>
      <c r="AN1320">
        <f t="shared" si="85"/>
        <v>0</v>
      </c>
      <c r="AO1320">
        <f t="shared" si="84"/>
        <v>0</v>
      </c>
    </row>
    <row r="1321" spans="1:41" x14ac:dyDescent="0.25">
      <c r="A1321" s="2">
        <v>1438</v>
      </c>
      <c r="B1321" t="s">
        <v>34</v>
      </c>
      <c r="C1321">
        <v>3786.964007276762</v>
      </c>
      <c r="D1321">
        <v>3693.50415454829</v>
      </c>
      <c r="E1321">
        <v>37.308122773215054</v>
      </c>
      <c r="F1321">
        <v>1.6024347479381734E-2</v>
      </c>
      <c r="G1321">
        <v>0.15796333829296352</v>
      </c>
      <c r="H1321">
        <v>4.6632119424078857E-3</v>
      </c>
      <c r="I1321">
        <v>4.5998745974628323E-2</v>
      </c>
      <c r="J1321">
        <v>6.2545631300107627E-4</v>
      </c>
      <c r="K1321">
        <v>6.1912255475506635E-3</v>
      </c>
      <c r="L1321">
        <v>4.2760625006029264E-2</v>
      </c>
      <c r="M1321">
        <v>0.42151795569461753</v>
      </c>
      <c r="N1321">
        <v>7.0074853430149978E-2</v>
      </c>
      <c r="O1321">
        <v>2.8660147795919917E-3</v>
      </c>
      <c r="P1321">
        <v>2.8248456637210689E-2</v>
      </c>
      <c r="Q1321">
        <v>36.19965308917407</v>
      </c>
      <c r="R1321">
        <v>0</v>
      </c>
      <c r="S1321">
        <v>3.6403716424693928</v>
      </c>
      <c r="T1321">
        <v>2.1376354710672378E-4</v>
      </c>
      <c r="U1321">
        <v>6.2466456452059064E-3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11.7213465760479</v>
      </c>
      <c r="AB1321">
        <v>3.7869640072767625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L1321">
        <f t="shared" si="82"/>
        <v>0.98517236238650285</v>
      </c>
      <c r="AM1321">
        <f t="shared" si="83"/>
        <v>1.0000000000000002E-3</v>
      </c>
      <c r="AN1321">
        <f t="shared" si="85"/>
        <v>4.0951829892032221E-3</v>
      </c>
      <c r="AO1321">
        <f t="shared" si="84"/>
        <v>3.7869640072767625</v>
      </c>
    </row>
    <row r="1322" spans="1:41" x14ac:dyDescent="0.25">
      <c r="A1322" s="2">
        <v>1439</v>
      </c>
      <c r="B1322" t="s">
        <v>34</v>
      </c>
      <c r="C1322">
        <v>23649.862388530313</v>
      </c>
      <c r="D1322">
        <v>20056.43823989161</v>
      </c>
      <c r="E1322">
        <v>202.5903662054385</v>
      </c>
      <c r="F1322">
        <v>27.113999545652973</v>
      </c>
      <c r="G1322">
        <v>267.28456530462927</v>
      </c>
      <c r="H1322">
        <v>7.894547859226587</v>
      </c>
      <c r="I1322">
        <v>77.822535945403956</v>
      </c>
      <c r="J1322">
        <v>1.0628680700807835</v>
      </c>
      <c r="K1322">
        <v>10.476398604783901</v>
      </c>
      <c r="L1322">
        <v>72.349707653260367</v>
      </c>
      <c r="M1322">
        <v>713.21238108960301</v>
      </c>
      <c r="N1322">
        <v>118.57196400710606</v>
      </c>
      <c r="O1322">
        <v>4.8489132424280976</v>
      </c>
      <c r="P1322">
        <v>47.800941337526801</v>
      </c>
      <c r="Q1322">
        <v>1373.1906465500538</v>
      </c>
      <c r="R1322">
        <v>0</v>
      </c>
      <c r="S1322">
        <v>138.09512414232805</v>
      </c>
      <c r="T1322">
        <v>0.36737512911043291</v>
      </c>
      <c r="U1322">
        <v>10.569155525105739</v>
      </c>
      <c r="V1322">
        <v>0</v>
      </c>
      <c r="W1322">
        <v>0</v>
      </c>
      <c r="X1322">
        <v>0</v>
      </c>
      <c r="Y1322">
        <v>28.978110338620677</v>
      </c>
      <c r="Z1322">
        <v>0</v>
      </c>
      <c r="AA1322">
        <v>375.15519357774195</v>
      </c>
      <c r="AB1322">
        <v>23.000869161940397</v>
      </c>
      <c r="AC1322">
        <v>0</v>
      </c>
      <c r="AD1322">
        <v>17.443306143494404</v>
      </c>
      <c r="AE1322">
        <v>0.64964286945938521</v>
      </c>
      <c r="AF1322">
        <v>0</v>
      </c>
      <c r="AG1322">
        <v>0</v>
      </c>
      <c r="AH1322">
        <v>75.595179205171618</v>
      </c>
      <c r="AL1322">
        <f t="shared" si="82"/>
        <v>0.85662353011923864</v>
      </c>
      <c r="AM1322">
        <f t="shared" si="83"/>
        <v>1.0000274692029405E-3</v>
      </c>
      <c r="AN1322">
        <f t="shared" si="85"/>
        <v>1.7600483457971754E-2</v>
      </c>
      <c r="AO1322">
        <f t="shared" si="84"/>
        <v>23.650512031399781</v>
      </c>
    </row>
    <row r="1323" spans="1:41" x14ac:dyDescent="0.25">
      <c r="A1323" s="2">
        <v>1440</v>
      </c>
      <c r="B1323" t="s">
        <v>34</v>
      </c>
      <c r="C1323">
        <v>2.313452121977035</v>
      </c>
      <c r="D1323">
        <v>1.9618860823901623</v>
      </c>
      <c r="E1323">
        <v>1.9817005295365897E-2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0.30143513173281133</v>
      </c>
      <c r="R1323">
        <v>0</v>
      </c>
      <c r="S1323">
        <v>3.0313902558695479E-2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L1323">
        <f t="shared" si="82"/>
        <v>0.85660000000000003</v>
      </c>
      <c r="AM1323">
        <f t="shared" si="83"/>
        <v>0</v>
      </c>
      <c r="AN1323">
        <f t="shared" si="85"/>
        <v>0</v>
      </c>
      <c r="AO1323">
        <f t="shared" si="84"/>
        <v>0</v>
      </c>
    </row>
    <row r="1324" spans="1:41" x14ac:dyDescent="0.25">
      <c r="A1324" s="2">
        <v>1441</v>
      </c>
      <c r="B1324" t="s">
        <v>34</v>
      </c>
      <c r="C1324">
        <v>9.0668937023313472</v>
      </c>
      <c r="D1324">
        <v>8.976224878778492</v>
      </c>
      <c r="E1324">
        <v>9.0668823552855562E-2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L1324">
        <f t="shared" si="82"/>
        <v>1</v>
      </c>
      <c r="AM1324">
        <f t="shared" si="83"/>
        <v>0</v>
      </c>
      <c r="AN1324">
        <f t="shared" si="85"/>
        <v>0</v>
      </c>
      <c r="AO1324">
        <f t="shared" si="84"/>
        <v>0</v>
      </c>
    </row>
    <row r="1325" spans="1:41" x14ac:dyDescent="0.25">
      <c r="A1325" s="2">
        <v>1442</v>
      </c>
      <c r="B1325" t="s">
        <v>34</v>
      </c>
      <c r="C1325">
        <v>82.62394770079041</v>
      </c>
      <c r="D1325">
        <v>70.076623105578719</v>
      </c>
      <c r="E1325">
        <v>0.70784413722032968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9.4454966174569979</v>
      </c>
      <c r="R1325">
        <v>0</v>
      </c>
      <c r="S1325">
        <v>0.94988743477755555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1.1423259641294543</v>
      </c>
      <c r="AB1325">
        <v>7.2368462457159832E-2</v>
      </c>
      <c r="AC1325">
        <v>0</v>
      </c>
      <c r="AD1325">
        <v>0.22940197917017696</v>
      </c>
      <c r="AE1325">
        <v>1.0265750994625197E-2</v>
      </c>
      <c r="AF1325">
        <v>0</v>
      </c>
      <c r="AG1325">
        <v>0</v>
      </c>
      <c r="AH1325">
        <v>0</v>
      </c>
      <c r="AL1325">
        <f t="shared" si="82"/>
        <v>0.85670642970405908</v>
      </c>
      <c r="AM1325">
        <f t="shared" si="83"/>
        <v>1.0001242466776315E-3</v>
      </c>
      <c r="AN1325">
        <f t="shared" si="85"/>
        <v>1.7602186741526311E-2</v>
      </c>
      <c r="AO1325">
        <f t="shared" si="84"/>
        <v>8.2634213451785024E-2</v>
      </c>
    </row>
    <row r="1326" spans="1:41" x14ac:dyDescent="0.25">
      <c r="A1326" s="2">
        <v>1443</v>
      </c>
      <c r="B1326" t="s">
        <v>109</v>
      </c>
      <c r="C1326">
        <v>32.750496235111463</v>
      </c>
      <c r="D1326">
        <v>32.423079865699542</v>
      </c>
      <c r="E1326">
        <v>0.32741636941192226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L1326">
        <f t="shared" si="82"/>
        <v>1</v>
      </c>
      <c r="AM1326">
        <f t="shared" si="83"/>
        <v>0</v>
      </c>
      <c r="AN1326">
        <f t="shared" si="85"/>
        <v>0</v>
      </c>
      <c r="AO1326">
        <f t="shared" si="84"/>
        <v>0</v>
      </c>
    </row>
    <row r="1327" spans="1:41" x14ac:dyDescent="0.25">
      <c r="A1327" s="2">
        <v>1444</v>
      </c>
      <c r="B1327" t="s">
        <v>109</v>
      </c>
      <c r="C1327">
        <v>15.311465087885427</v>
      </c>
      <c r="D1327">
        <v>15.158351082217751</v>
      </c>
      <c r="E1327">
        <v>0.15311400566767677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L1327">
        <f t="shared" si="82"/>
        <v>1</v>
      </c>
      <c r="AM1327">
        <f t="shared" si="83"/>
        <v>0</v>
      </c>
      <c r="AN1327">
        <f t="shared" si="85"/>
        <v>0</v>
      </c>
      <c r="AO1327">
        <f t="shared" si="84"/>
        <v>0</v>
      </c>
    </row>
    <row r="1328" spans="1:41" x14ac:dyDescent="0.25">
      <c r="A1328" s="2">
        <v>1445</v>
      </c>
      <c r="B1328" t="s">
        <v>109</v>
      </c>
      <c r="C1328">
        <v>11235.681434459353</v>
      </c>
      <c r="D1328">
        <v>9714.511221652092</v>
      </c>
      <c r="E1328">
        <v>98.126401158999045</v>
      </c>
      <c r="F1328">
        <v>25.300815731062801</v>
      </c>
      <c r="G1328">
        <v>4.418730425347734</v>
      </c>
      <c r="H1328">
        <v>9.5515622535636844</v>
      </c>
      <c r="I1328">
        <v>1.6680946292084167</v>
      </c>
      <c r="J1328">
        <v>41.442242047012968</v>
      </c>
      <c r="K1328">
        <v>7.2378613218078725</v>
      </c>
      <c r="L1328">
        <v>523.98705551056742</v>
      </c>
      <c r="M1328">
        <v>91.514554524224465</v>
      </c>
      <c r="N1328">
        <v>98.49484081773052</v>
      </c>
      <c r="O1328">
        <v>22.355685708198553</v>
      </c>
      <c r="P1328">
        <v>3.9043800092176757</v>
      </c>
      <c r="Q1328">
        <v>429.50506774077382</v>
      </c>
      <c r="R1328">
        <v>0</v>
      </c>
      <c r="S1328">
        <v>42.725100025009432</v>
      </c>
      <c r="T1328">
        <v>0.98648870369258956</v>
      </c>
      <c r="U1328">
        <v>6.7771919494176007</v>
      </c>
      <c r="V1328">
        <v>0</v>
      </c>
      <c r="W1328">
        <v>0</v>
      </c>
      <c r="X1328">
        <v>0</v>
      </c>
      <c r="Y1328">
        <v>2.262945811813883</v>
      </c>
      <c r="Z1328">
        <v>0</v>
      </c>
      <c r="AA1328">
        <v>87.27959681241407</v>
      </c>
      <c r="AB1328">
        <v>11.235681434459353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12.395916192738545</v>
      </c>
      <c r="AL1328">
        <f t="shared" si="82"/>
        <v>0.87334601644330645</v>
      </c>
      <c r="AM1328">
        <f t="shared" si="83"/>
        <v>1E-3</v>
      </c>
      <c r="AN1328">
        <f t="shared" si="85"/>
        <v>8.76807328701322E-3</v>
      </c>
      <c r="AO1328">
        <f t="shared" si="84"/>
        <v>11.235681434459353</v>
      </c>
    </row>
    <row r="1329" spans="1:41" x14ac:dyDescent="0.25">
      <c r="A1329" s="2">
        <v>1446</v>
      </c>
      <c r="B1329" t="s">
        <v>109</v>
      </c>
      <c r="C1329">
        <v>3136.6125711912714</v>
      </c>
      <c r="D1329">
        <v>2659.9541035174111</v>
      </c>
      <c r="E1329">
        <v>26.868224965031853</v>
      </c>
      <c r="F1329">
        <v>0.99349149702838535</v>
      </c>
      <c r="G1329">
        <v>9.7937030896411024</v>
      </c>
      <c r="H1329">
        <v>0.28926766592079417</v>
      </c>
      <c r="I1329">
        <v>2.8515342407535043</v>
      </c>
      <c r="J1329">
        <v>3.8942217251292488E-2</v>
      </c>
      <c r="K1329">
        <v>0.38387289144604458</v>
      </c>
      <c r="L1329">
        <v>2.6510003023828665</v>
      </c>
      <c r="M1329">
        <v>26.133151528919029</v>
      </c>
      <c r="N1329">
        <v>4.3446495148590367</v>
      </c>
      <c r="O1329">
        <v>0.17767424331549206</v>
      </c>
      <c r="P1329">
        <v>1.7514940552308995</v>
      </c>
      <c r="Q1329">
        <v>313.77097190545237</v>
      </c>
      <c r="R1329">
        <v>0</v>
      </c>
      <c r="S1329">
        <v>31.554431315965832</v>
      </c>
      <c r="T1329">
        <v>1.346293210099858E-2</v>
      </c>
      <c r="U1329">
        <v>0.38727052843082554</v>
      </c>
      <c r="V1329">
        <v>0</v>
      </c>
      <c r="W1329">
        <v>0</v>
      </c>
      <c r="X1329">
        <v>0</v>
      </c>
      <c r="Y1329">
        <v>0.71666072742743414</v>
      </c>
      <c r="Z1329">
        <v>0</v>
      </c>
      <c r="AA1329">
        <v>40.814572995847605</v>
      </c>
      <c r="AB1329">
        <v>3.1366125711912707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9.9874784856636616</v>
      </c>
      <c r="AL1329">
        <f t="shared" si="82"/>
        <v>0.85660000000000003</v>
      </c>
      <c r="AM1329">
        <f t="shared" si="83"/>
        <v>9.999999999999998E-4</v>
      </c>
      <c r="AN1329">
        <f t="shared" si="85"/>
        <v>1.4012309320799034E-2</v>
      </c>
      <c r="AO1329">
        <f t="shared" si="84"/>
        <v>3.1366125711912707</v>
      </c>
    </row>
    <row r="1330" spans="1:41" x14ac:dyDescent="0.25">
      <c r="A1330" s="2">
        <v>1447</v>
      </c>
      <c r="B1330" t="s">
        <v>109</v>
      </c>
      <c r="C1330">
        <v>3382.4030714120781</v>
      </c>
      <c r="D1330">
        <v>3329.6966121204332</v>
      </c>
      <c r="E1330">
        <v>33.633056798634584</v>
      </c>
      <c r="F1330">
        <v>0.19311723164457673</v>
      </c>
      <c r="G1330">
        <v>3.5470511082138959E-2</v>
      </c>
      <c r="H1330">
        <v>7.4882189449222772E-2</v>
      </c>
      <c r="I1330">
        <v>1.1823504219535395E-2</v>
      </c>
      <c r="J1330">
        <v>0.3231757898829703</v>
      </c>
      <c r="K1330">
        <v>5.5176353024498512E-2</v>
      </c>
      <c r="L1330">
        <v>4.0594031153738186</v>
      </c>
      <c r="M1330">
        <v>0.7094102925838045</v>
      </c>
      <c r="N1330">
        <v>0.76458664560830303</v>
      </c>
      <c r="O1330">
        <v>0.17341139521985249</v>
      </c>
      <c r="P1330">
        <v>3.1529346161894949E-2</v>
      </c>
      <c r="Q1330">
        <v>8.3681997078928259</v>
      </c>
      <c r="R1330">
        <v>0</v>
      </c>
      <c r="S1330">
        <v>0.83169581796277348</v>
      </c>
      <c r="T1330">
        <v>7.8823365404737371E-3</v>
      </c>
      <c r="U1330">
        <v>5.1235184951319658E-2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3.3824030714120781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L1330">
        <f t="shared" si="82"/>
        <v>0.99436099066541839</v>
      </c>
      <c r="AM1330">
        <f t="shared" si="83"/>
        <v>1E-3</v>
      </c>
      <c r="AN1330">
        <f t="shared" si="85"/>
        <v>1E-3</v>
      </c>
      <c r="AO1330">
        <f t="shared" si="84"/>
        <v>3.3824030714120781</v>
      </c>
    </row>
    <row r="1331" spans="1:41" x14ac:dyDescent="0.25">
      <c r="A1331" s="2">
        <v>1448</v>
      </c>
      <c r="B1331" t="s">
        <v>109</v>
      </c>
      <c r="C1331">
        <v>1597.1755285517618</v>
      </c>
      <c r="D1331">
        <v>1579.4783183916168</v>
      </c>
      <c r="E1331">
        <v>16.036426719941261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6.3607911651900884E-2</v>
      </c>
      <c r="AB1331">
        <v>1.5971755285517617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L1331">
        <f t="shared" si="82"/>
        <v>0.99896017475192</v>
      </c>
      <c r="AM1331">
        <f t="shared" si="83"/>
        <v>1E-3</v>
      </c>
      <c r="AN1331">
        <f t="shared" si="85"/>
        <v>1.0398252480800136E-3</v>
      </c>
      <c r="AO1331">
        <f t="shared" si="84"/>
        <v>1.5971755285517617</v>
      </c>
    </row>
    <row r="1332" spans="1:41" x14ac:dyDescent="0.25">
      <c r="A1332" s="2">
        <v>1449</v>
      </c>
      <c r="B1332" t="s">
        <v>67</v>
      </c>
      <c r="C1332">
        <v>27.740362396016341</v>
      </c>
      <c r="D1332">
        <v>23.524770390139579</v>
      </c>
      <c r="E1332">
        <v>0.23762403828801604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3.5319204654283176</v>
      </c>
      <c r="R1332">
        <v>0</v>
      </c>
      <c r="S1332">
        <v>0.35518811343460016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9.085938872582526E-2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L1332">
        <f t="shared" si="82"/>
        <v>0.85659999999999992</v>
      </c>
      <c r="AM1332">
        <f t="shared" si="83"/>
        <v>0</v>
      </c>
      <c r="AN1332">
        <f t="shared" si="85"/>
        <v>0</v>
      </c>
      <c r="AO1332">
        <f t="shared" si="84"/>
        <v>0</v>
      </c>
    </row>
    <row r="1333" spans="1:41" x14ac:dyDescent="0.25">
      <c r="A1333" s="2">
        <v>1450</v>
      </c>
      <c r="B1333" t="s">
        <v>67</v>
      </c>
      <c r="C1333">
        <v>1999.2119323571196</v>
      </c>
      <c r="D1333">
        <v>1763.550899998352</v>
      </c>
      <c r="E1333">
        <v>17.813637498917945</v>
      </c>
      <c r="F1333">
        <v>0.12632828835496857</v>
      </c>
      <c r="G1333">
        <v>1.0060094361318606</v>
      </c>
      <c r="H1333">
        <v>2.1913407066381292E-2</v>
      </c>
      <c r="I1333">
        <v>0.17450433386979466</v>
      </c>
      <c r="J1333">
        <v>2.522551130374184E-2</v>
      </c>
      <c r="K1333">
        <v>0.20106807157812998</v>
      </c>
      <c r="L1333">
        <v>2.5092691628260408</v>
      </c>
      <c r="M1333">
        <v>19.98512785752736</v>
      </c>
      <c r="N1333">
        <v>3.0912292283917502</v>
      </c>
      <c r="O1333">
        <v>0.15586956642292629</v>
      </c>
      <c r="P1333">
        <v>1.2414028976088916</v>
      </c>
      <c r="Q1333">
        <v>171.44784660751262</v>
      </c>
      <c r="R1333">
        <v>0</v>
      </c>
      <c r="S1333">
        <v>17.320654902766766</v>
      </c>
      <c r="T1333">
        <v>1.7631093545114222E-2</v>
      </c>
      <c r="U1333">
        <v>0.27825009911236059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0.11815604798990706</v>
      </c>
      <c r="AB1333">
        <v>0.12690834784101129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L1333">
        <f t="shared" si="82"/>
        <v>0.89103336603088279</v>
      </c>
      <c r="AM1333">
        <f t="shared" si="83"/>
        <v>6.3479186867088799E-5</v>
      </c>
      <c r="AN1333">
        <f t="shared" si="85"/>
        <v>1.2258049877782664E-4</v>
      </c>
      <c r="AO1333">
        <f t="shared" si="84"/>
        <v>0.12690834784101129</v>
      </c>
    </row>
    <row r="1334" spans="1:41" x14ac:dyDescent="0.25">
      <c r="A1334" s="2">
        <v>1451</v>
      </c>
      <c r="B1334" t="s">
        <v>67</v>
      </c>
      <c r="C1334">
        <v>19283.33336430385</v>
      </c>
      <c r="D1334">
        <v>16352.922117270309</v>
      </c>
      <c r="E1334">
        <v>165.18124259237493</v>
      </c>
      <c r="F1334">
        <v>3.2617512003180695</v>
      </c>
      <c r="G1334">
        <v>25.978863095441223</v>
      </c>
      <c r="H1334">
        <v>0.56578914070308339</v>
      </c>
      <c r="I1334">
        <v>4.506041575041718</v>
      </c>
      <c r="J1334">
        <v>0.6519448220259807</v>
      </c>
      <c r="K1334">
        <v>5.1920429920787061</v>
      </c>
      <c r="L1334">
        <v>64.79715265924051</v>
      </c>
      <c r="M1334">
        <v>516.0753087820143</v>
      </c>
      <c r="N1334">
        <v>79.824924294620672</v>
      </c>
      <c r="O1334">
        <v>4.0247860988884376</v>
      </c>
      <c r="P1334">
        <v>32.056790821075047</v>
      </c>
      <c r="Q1334">
        <v>1557.3104875918264</v>
      </c>
      <c r="R1334">
        <v>0</v>
      </c>
      <c r="S1334">
        <v>157.32834920304794</v>
      </c>
      <c r="T1334">
        <v>0.45510448219632976</v>
      </c>
      <c r="U1334">
        <v>7.18517772181937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268.56210101959465</v>
      </c>
      <c r="AB1334">
        <v>19.283333364303854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18.170055576933446</v>
      </c>
      <c r="AL1334">
        <f t="shared" si="82"/>
        <v>0.85660000000000036</v>
      </c>
      <c r="AM1334">
        <f t="shared" si="83"/>
        <v>1.0000000000000002E-3</v>
      </c>
      <c r="AN1334">
        <f t="shared" si="85"/>
        <v>1.4927161655398268E-2</v>
      </c>
      <c r="AO1334">
        <f t="shared" si="84"/>
        <v>19.283333364303854</v>
      </c>
    </row>
    <row r="1335" spans="1:41" x14ac:dyDescent="0.25">
      <c r="A1335" s="2">
        <v>1452</v>
      </c>
      <c r="B1335" t="s">
        <v>67</v>
      </c>
      <c r="C1335">
        <v>25.283552714212654</v>
      </c>
      <c r="D1335">
        <v>25.030717714925924</v>
      </c>
      <c r="E1335">
        <v>0.25283499928672831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L1335">
        <f t="shared" si="82"/>
        <v>1</v>
      </c>
      <c r="AM1335">
        <f t="shared" si="83"/>
        <v>0</v>
      </c>
      <c r="AN1335">
        <f t="shared" si="85"/>
        <v>0</v>
      </c>
      <c r="AO1335">
        <f t="shared" si="84"/>
        <v>0</v>
      </c>
    </row>
    <row r="1336" spans="1:41" x14ac:dyDescent="0.25">
      <c r="A1336" s="2">
        <v>1453</v>
      </c>
      <c r="B1336" t="s">
        <v>67</v>
      </c>
      <c r="C1336">
        <v>170.65858180764008</v>
      </c>
      <c r="D1336">
        <v>144.73634692805518</v>
      </c>
      <c r="E1336">
        <v>1.4619819768526927</v>
      </c>
      <c r="F1336">
        <v>3.7731379605843676E-2</v>
      </c>
      <c r="G1336">
        <v>0.30051496026281505</v>
      </c>
      <c r="H1336">
        <v>6.545169898029236E-3</v>
      </c>
      <c r="I1336">
        <v>5.2125978682341596E-2</v>
      </c>
      <c r="J1336">
        <v>7.5412728915444545E-3</v>
      </c>
      <c r="K1336">
        <v>6.006068951424709E-2</v>
      </c>
      <c r="L1336">
        <v>0.74955730279845489</v>
      </c>
      <c r="M1336">
        <v>5.9698353639044308</v>
      </c>
      <c r="N1336">
        <v>0.92339545745780416</v>
      </c>
      <c r="O1336">
        <v>4.6559854082615558E-2</v>
      </c>
      <c r="P1336">
        <v>0.37082436699230492</v>
      </c>
      <c r="Q1336">
        <v>11.660146733079102</v>
      </c>
      <c r="R1336">
        <v>0</v>
      </c>
      <c r="S1336">
        <v>1.1779745760218741</v>
      </c>
      <c r="T1336">
        <v>5.2647910497554476E-3</v>
      </c>
      <c r="U1336">
        <v>8.3116607660953148E-2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2.6505822120315523</v>
      </c>
      <c r="AB1336">
        <v>0.15644478218713048</v>
      </c>
      <c r="AC1336">
        <v>0</v>
      </c>
      <c r="AD1336">
        <v>0.18258643123423202</v>
      </c>
      <c r="AE1336">
        <v>1.4228027648157691E-2</v>
      </c>
      <c r="AF1336">
        <v>1.944497337713938E-2</v>
      </c>
      <c r="AG1336">
        <v>0</v>
      </c>
      <c r="AH1336">
        <v>0</v>
      </c>
      <c r="AL1336">
        <f t="shared" si="82"/>
        <v>0.85667141585470996</v>
      </c>
      <c r="AM1336">
        <f t="shared" si="83"/>
        <v>1.0000833712989841E-3</v>
      </c>
      <c r="AN1336">
        <f t="shared" si="85"/>
        <v>1.7601467334862127E-2</v>
      </c>
      <c r="AO1336">
        <f t="shared" si="84"/>
        <v>0.17067280983528818</v>
      </c>
    </row>
    <row r="1337" spans="1:41" x14ac:dyDescent="0.25">
      <c r="A1337" s="2">
        <v>1454</v>
      </c>
      <c r="B1337" t="s">
        <v>35</v>
      </c>
      <c r="C1337">
        <v>15.371788948249112</v>
      </c>
      <c r="D1337">
        <v>15.218071049153854</v>
      </c>
      <c r="E1337">
        <v>0.15371789909525699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L1337">
        <f t="shared" si="82"/>
        <v>1</v>
      </c>
      <c r="AM1337">
        <f t="shared" si="83"/>
        <v>0</v>
      </c>
      <c r="AN1337">
        <f t="shared" si="85"/>
        <v>0</v>
      </c>
      <c r="AO1337">
        <f t="shared" si="84"/>
        <v>0</v>
      </c>
    </row>
    <row r="1338" spans="1:41" x14ac:dyDescent="0.25">
      <c r="A1338" s="2">
        <v>1455</v>
      </c>
      <c r="B1338" t="s">
        <v>35</v>
      </c>
      <c r="C1338">
        <v>952.66943415909373</v>
      </c>
      <c r="D1338">
        <v>840.77651990269624</v>
      </c>
      <c r="E1338">
        <v>8.4926936542183391</v>
      </c>
      <c r="F1338">
        <v>0.54136149219809249</v>
      </c>
      <c r="G1338">
        <v>9.454898944875044E-2</v>
      </c>
      <c r="H1338">
        <v>0.20437602331652285</v>
      </c>
      <c r="I1338">
        <v>3.5695086971202404E-2</v>
      </c>
      <c r="J1338">
        <v>0.88674598406520166</v>
      </c>
      <c r="K1338">
        <v>0.15487076226446964</v>
      </c>
      <c r="L1338">
        <v>11.211847084149023</v>
      </c>
      <c r="M1338">
        <v>1.958154416284795</v>
      </c>
      <c r="N1338">
        <v>2.107512718143929</v>
      </c>
      <c r="O1338">
        <v>0.47834717084776235</v>
      </c>
      <c r="P1338">
        <v>8.3544283018582494E-2</v>
      </c>
      <c r="Q1338">
        <v>10.803723505186857</v>
      </c>
      <c r="R1338">
        <v>0</v>
      </c>
      <c r="S1338">
        <v>1.0747034282449877</v>
      </c>
      <c r="T1338">
        <v>2.1106106255176053E-2</v>
      </c>
      <c r="U1338">
        <v>0.14501255747640646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0.32866028791849217</v>
      </c>
      <c r="AB1338">
        <v>0.19408773634863669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73.075922970040168</v>
      </c>
      <c r="AL1338">
        <f t="shared" si="82"/>
        <v>0.89146264496934458</v>
      </c>
      <c r="AM1338">
        <f t="shared" si="83"/>
        <v>2.0373041202896875E-4</v>
      </c>
      <c r="AN1338">
        <f t="shared" si="85"/>
        <v>5.4871921521083573E-4</v>
      </c>
      <c r="AO1338">
        <f t="shared" si="84"/>
        <v>0.19408773634863669</v>
      </c>
    </row>
    <row r="1339" spans="1:41" x14ac:dyDescent="0.25">
      <c r="A1339" s="2">
        <v>1456</v>
      </c>
      <c r="B1339" t="s">
        <v>35</v>
      </c>
      <c r="C1339">
        <v>4916.4647532693562</v>
      </c>
      <c r="D1339">
        <v>4489.5329682756601</v>
      </c>
      <c r="E1339">
        <v>45.348817861370307</v>
      </c>
      <c r="F1339">
        <v>2.1932085244450832</v>
      </c>
      <c r="G1339">
        <v>21.620009210340523</v>
      </c>
      <c r="H1339">
        <v>0.63824103892795092</v>
      </c>
      <c r="I1339">
        <v>6.2957223010263395</v>
      </c>
      <c r="J1339">
        <v>8.560449148440949E-2</v>
      </c>
      <c r="K1339">
        <v>0.84737607351074484</v>
      </c>
      <c r="L1339">
        <v>5.8525295581921206</v>
      </c>
      <c r="M1339">
        <v>57.692007417188698</v>
      </c>
      <c r="N1339">
        <v>9.5909531473898415</v>
      </c>
      <c r="O1339">
        <v>0.39226358850958187</v>
      </c>
      <c r="P1339">
        <v>3.8662888444514794</v>
      </c>
      <c r="Q1339">
        <v>134.5451280941148</v>
      </c>
      <c r="R1339">
        <v>0</v>
      </c>
      <c r="S1339">
        <v>13.530358087677534</v>
      </c>
      <c r="T1339">
        <v>2.9257230869045876E-2</v>
      </c>
      <c r="U1339">
        <v>0.85496127039688619</v>
      </c>
      <c r="V1339">
        <v>0</v>
      </c>
      <c r="W1339">
        <v>0</v>
      </c>
      <c r="X1339">
        <v>0</v>
      </c>
      <c r="Y1339">
        <v>58.562711681087436</v>
      </c>
      <c r="Z1339">
        <v>0</v>
      </c>
      <c r="AA1339">
        <v>59.824535121906798</v>
      </c>
      <c r="AB1339">
        <v>4.9164647532693566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0.2453466975374225</v>
      </c>
      <c r="AL1339">
        <f t="shared" si="82"/>
        <v>0.92238671763515034</v>
      </c>
      <c r="AM1339">
        <f t="shared" si="83"/>
        <v>1E-3</v>
      </c>
      <c r="AN1339">
        <f t="shared" si="85"/>
        <v>1.3168201771837093E-2</v>
      </c>
      <c r="AO1339">
        <f t="shared" si="84"/>
        <v>4.9164647532693566</v>
      </c>
    </row>
    <row r="1340" spans="1:41" x14ac:dyDescent="0.25">
      <c r="A1340" s="2">
        <v>1457</v>
      </c>
      <c r="B1340" t="s">
        <v>35</v>
      </c>
      <c r="C1340">
        <v>8254.6872461575076</v>
      </c>
      <c r="D1340">
        <v>7579.5113880319077</v>
      </c>
      <c r="E1340">
        <v>76.560751684491208</v>
      </c>
      <c r="F1340">
        <v>0.93676864617419997</v>
      </c>
      <c r="G1340">
        <v>9.2344841992821998</v>
      </c>
      <c r="H1340">
        <v>0.27275079420847642</v>
      </c>
      <c r="I1340">
        <v>2.6887111035268481</v>
      </c>
      <c r="J1340">
        <v>3.6721306327195405E-2</v>
      </c>
      <c r="K1340">
        <v>0.36195182939575238</v>
      </c>
      <c r="L1340">
        <v>2.4996289306315127</v>
      </c>
      <c r="M1340">
        <v>24.640960679484103</v>
      </c>
      <c r="N1340">
        <v>4.0965737279050964</v>
      </c>
      <c r="O1340">
        <v>0.167526369021193</v>
      </c>
      <c r="P1340">
        <v>1.6514871967601841</v>
      </c>
      <c r="Q1340">
        <v>298.17373112819212</v>
      </c>
      <c r="R1340">
        <v>0</v>
      </c>
      <c r="S1340">
        <v>29.985886169250076</v>
      </c>
      <c r="T1340">
        <v>1.2692539208588538E-2</v>
      </c>
      <c r="U1340">
        <v>0.36515651244248892</v>
      </c>
      <c r="V1340">
        <v>0</v>
      </c>
      <c r="W1340">
        <v>0</v>
      </c>
      <c r="X1340">
        <v>0</v>
      </c>
      <c r="Y1340">
        <v>0.96132611128575096</v>
      </c>
      <c r="Z1340">
        <v>0</v>
      </c>
      <c r="AA1340">
        <v>29.653644546527229</v>
      </c>
      <c r="AB1340">
        <v>8.0281643166637338</v>
      </c>
      <c r="AC1340">
        <v>0</v>
      </c>
      <c r="AD1340">
        <v>1.3787829915467997</v>
      </c>
      <c r="AE1340">
        <v>0.22674967917294517</v>
      </c>
      <c r="AF1340">
        <v>0</v>
      </c>
      <c r="AG1340">
        <v>0</v>
      </c>
      <c r="AH1340">
        <v>183.46815734327407</v>
      </c>
      <c r="AL1340">
        <f t="shared" si="82"/>
        <v>0.92748179445323509</v>
      </c>
      <c r="AM1340">
        <f t="shared" si="83"/>
        <v>1.0000274692029401E-3</v>
      </c>
      <c r="AN1340">
        <f t="shared" si="85"/>
        <v>4.7593979471722159E-3</v>
      </c>
      <c r="AO1340">
        <f t="shared" si="84"/>
        <v>8.2549139958366791</v>
      </c>
    </row>
    <row r="1341" spans="1:41" x14ac:dyDescent="0.25">
      <c r="A1341" s="2">
        <v>1458</v>
      </c>
      <c r="B1341" t="s">
        <v>35</v>
      </c>
      <c r="C1341">
        <v>48.126729202790798</v>
      </c>
      <c r="D1341">
        <v>40.813103184451769</v>
      </c>
      <c r="E1341">
        <v>0.4122530506588189</v>
      </c>
      <c r="F1341">
        <v>7.2025243754487628E-2</v>
      </c>
      <c r="G1341">
        <v>0.71000859430289032</v>
      </c>
      <c r="H1341">
        <v>2.096969254425525E-2</v>
      </c>
      <c r="I1341">
        <v>0.20672631538457334</v>
      </c>
      <c r="J1341">
        <v>2.8241036566771407E-3</v>
      </c>
      <c r="K1341">
        <v>2.7828505384157817E-2</v>
      </c>
      <c r="L1341">
        <v>0.19218748084343842</v>
      </c>
      <c r="M1341">
        <v>1.8945590754547832</v>
      </c>
      <c r="N1341">
        <v>0.31497143263424654</v>
      </c>
      <c r="O1341">
        <v>1.2880997405281491E-2</v>
      </c>
      <c r="P1341">
        <v>0.12697671824844886</v>
      </c>
      <c r="Q1341">
        <v>2.2431208904952191</v>
      </c>
      <c r="R1341">
        <v>0</v>
      </c>
      <c r="S1341">
        <v>0.22557980723337245</v>
      </c>
      <c r="T1341">
        <v>9.7542415958809569E-4</v>
      </c>
      <c r="U1341">
        <v>2.8075253007403329E-2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0.77353670396858509</v>
      </c>
      <c r="AB1341">
        <v>4.8126729202790784E-2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L1341">
        <f t="shared" si="82"/>
        <v>0.85659999999999981</v>
      </c>
      <c r="AM1341">
        <f t="shared" si="83"/>
        <v>9.999999999999998E-4</v>
      </c>
      <c r="AN1341">
        <f t="shared" si="85"/>
        <v>1.7072912428957022E-2</v>
      </c>
      <c r="AO1341">
        <f t="shared" si="84"/>
        <v>4.8126729202790784E-2</v>
      </c>
    </row>
    <row r="1342" spans="1:41" x14ac:dyDescent="0.25">
      <c r="A1342" s="2">
        <v>1459</v>
      </c>
      <c r="B1342" t="s">
        <v>33</v>
      </c>
      <c r="C1342">
        <v>726.08564031972855</v>
      </c>
      <c r="D1342">
        <v>615.74530879071301</v>
      </c>
      <c r="E1342">
        <v>6.2196507071662701</v>
      </c>
      <c r="F1342">
        <v>1.1264463448165467</v>
      </c>
      <c r="G1342">
        <v>0.19673428033863843</v>
      </c>
      <c r="H1342">
        <v>0.42525858922525267</v>
      </c>
      <c r="I1342">
        <v>7.4273107389593848E-2</v>
      </c>
      <c r="J1342">
        <v>1.8451104981170248</v>
      </c>
      <c r="K1342">
        <v>0.32224974732397288</v>
      </c>
      <c r="L1342">
        <v>23.329225200894747</v>
      </c>
      <c r="M1342">
        <v>4.0744602573307267</v>
      </c>
      <c r="N1342">
        <v>4.3852398669296759</v>
      </c>
      <c r="O1342">
        <v>0.99532831558996626</v>
      </c>
      <c r="P1342">
        <v>0.17383606627522322</v>
      </c>
      <c r="Q1342">
        <v>49.15777392513359</v>
      </c>
      <c r="R1342">
        <v>0</v>
      </c>
      <c r="S1342">
        <v>4.8899833596138853</v>
      </c>
      <c r="T1342">
        <v>4.3916858858799507E-2</v>
      </c>
      <c r="U1342">
        <v>0.30173713438418259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12.053021629307493</v>
      </c>
      <c r="AB1342">
        <v>0.72608564031972844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L1342">
        <f t="shared" si="82"/>
        <v>0.85659999999999969</v>
      </c>
      <c r="AM1342">
        <f t="shared" si="83"/>
        <v>9.999999999999998E-4</v>
      </c>
      <c r="AN1342">
        <f t="shared" si="85"/>
        <v>1.7599999999999998E-2</v>
      </c>
      <c r="AO1342">
        <f t="shared" si="84"/>
        <v>0.72608564031972844</v>
      </c>
    </row>
    <row r="1343" spans="1:41" x14ac:dyDescent="0.25">
      <c r="A1343" s="2">
        <v>1460</v>
      </c>
      <c r="B1343" t="s">
        <v>33</v>
      </c>
      <c r="C1343">
        <v>24834.243092610312</v>
      </c>
      <c r="D1343">
        <v>21060.860931814761</v>
      </c>
      <c r="E1343">
        <v>212.73605401639961</v>
      </c>
      <c r="F1343">
        <v>16.095344027608107</v>
      </c>
      <c r="G1343">
        <v>158.66478955287187</v>
      </c>
      <c r="H1343">
        <v>4.6863415898021072</v>
      </c>
      <c r="I1343">
        <v>46.196817516100957</v>
      </c>
      <c r="J1343">
        <v>0.63093706316199993</v>
      </c>
      <c r="K1343">
        <v>6.2189733178403221</v>
      </c>
      <c r="L1343">
        <v>42.948050988028911</v>
      </c>
      <c r="M1343">
        <v>423.37533490986272</v>
      </c>
      <c r="N1343">
        <v>70.386390230264226</v>
      </c>
      <c r="O1343">
        <v>2.8783996498007398</v>
      </c>
      <c r="P1343">
        <v>28.375474240736139</v>
      </c>
      <c r="Q1343">
        <v>2101.229060591485</v>
      </c>
      <c r="R1343">
        <v>0</v>
      </c>
      <c r="S1343">
        <v>211.31041687682477</v>
      </c>
      <c r="T1343">
        <v>0.21808029760653155</v>
      </c>
      <c r="U1343">
        <v>6.2740354469447963</v>
      </c>
      <c r="V1343">
        <v>0</v>
      </c>
      <c r="W1343">
        <v>0</v>
      </c>
      <c r="X1343">
        <v>0</v>
      </c>
      <c r="Y1343">
        <v>9.1129846956246787</v>
      </c>
      <c r="Z1343">
        <v>0</v>
      </c>
      <c r="AA1343">
        <v>324.46269324209891</v>
      </c>
      <c r="AB1343">
        <v>24.152748406095416</v>
      </c>
      <c r="AC1343">
        <v>65.94500898828835</v>
      </c>
      <c r="AD1343">
        <v>15.086295451196539</v>
      </c>
      <c r="AE1343">
        <v>0.68217686337826744</v>
      </c>
      <c r="AF1343">
        <v>0</v>
      </c>
      <c r="AG1343">
        <v>0</v>
      </c>
      <c r="AH1343">
        <v>2.3979296969047459</v>
      </c>
      <c r="AL1343">
        <f t="shared" si="82"/>
        <v>0.85662353011923853</v>
      </c>
      <c r="AM1343">
        <f t="shared" si="83"/>
        <v>1.0000274692029399E-3</v>
      </c>
      <c r="AN1343">
        <f t="shared" si="85"/>
        <v>1.4672640217136127E-2</v>
      </c>
      <c r="AO1343">
        <f t="shared" si="84"/>
        <v>24.834925269473683</v>
      </c>
    </row>
    <row r="1344" spans="1:41" x14ac:dyDescent="0.25">
      <c r="A1344" s="2">
        <v>1461</v>
      </c>
      <c r="B1344" t="s">
        <v>33</v>
      </c>
      <c r="C1344">
        <v>29.239467607714687</v>
      </c>
      <c r="D1344">
        <v>27.837043006938757</v>
      </c>
      <c r="E1344">
        <v>0.28118261195211192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1.0183613428397706</v>
      </c>
      <c r="R1344">
        <v>0</v>
      </c>
      <c r="S1344">
        <v>0.10288064598404824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L1344">
        <f t="shared" si="82"/>
        <v>0.96165313254445217</v>
      </c>
      <c r="AM1344">
        <f t="shared" si="83"/>
        <v>0</v>
      </c>
      <c r="AN1344">
        <f t="shared" si="85"/>
        <v>0</v>
      </c>
      <c r="AO1344">
        <f t="shared" si="84"/>
        <v>0</v>
      </c>
    </row>
    <row r="1345" spans="1:41" x14ac:dyDescent="0.25">
      <c r="A1345" s="2">
        <v>1462</v>
      </c>
      <c r="B1345" t="s">
        <v>33</v>
      </c>
      <c r="C1345">
        <v>2.6557030410837568</v>
      </c>
      <c r="D1345">
        <v>2.62914603450906</v>
      </c>
      <c r="E1345">
        <v>2.6557006574696902E-2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L1345">
        <f t="shared" si="82"/>
        <v>1</v>
      </c>
      <c r="AM1345">
        <f t="shared" si="83"/>
        <v>0</v>
      </c>
      <c r="AN1345">
        <f t="shared" si="85"/>
        <v>0</v>
      </c>
      <c r="AO1345">
        <f t="shared" si="84"/>
        <v>0</v>
      </c>
    </row>
    <row r="1346" spans="1:41" x14ac:dyDescent="0.25">
      <c r="A1346" s="2">
        <v>1463</v>
      </c>
      <c r="B1346" t="s">
        <v>33</v>
      </c>
      <c r="C1346">
        <v>13.420108738689084</v>
      </c>
      <c r="D1346">
        <v>13.285907824540239</v>
      </c>
      <c r="E1346">
        <v>0.13420091414884555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L1346">
        <f t="shared" si="82"/>
        <v>1</v>
      </c>
      <c r="AM1346">
        <f t="shared" si="83"/>
        <v>0</v>
      </c>
      <c r="AN1346">
        <f t="shared" si="85"/>
        <v>0</v>
      </c>
      <c r="AO1346">
        <f t="shared" si="84"/>
        <v>0</v>
      </c>
    </row>
    <row r="1347" spans="1:41" x14ac:dyDescent="0.25">
      <c r="A1347" s="2">
        <v>1464</v>
      </c>
      <c r="B1347" t="s">
        <v>36</v>
      </c>
      <c r="C1347">
        <v>16700.398206985625</v>
      </c>
      <c r="D1347">
        <v>14617.132697645558</v>
      </c>
      <c r="E1347">
        <v>147.64783169554795</v>
      </c>
      <c r="F1347">
        <v>15.005177674934659</v>
      </c>
      <c r="G1347">
        <v>2.6206599584753798</v>
      </c>
      <c r="H1347">
        <v>5.6647888454520192</v>
      </c>
      <c r="I1347">
        <v>0.98937794771917231</v>
      </c>
      <c r="J1347">
        <v>24.578366276861711</v>
      </c>
      <c r="K1347">
        <v>4.2926276396116405</v>
      </c>
      <c r="L1347">
        <v>310.764175114794</v>
      </c>
      <c r="M1347">
        <v>54.275110725015942</v>
      </c>
      <c r="N1347">
        <v>58.414946839925193</v>
      </c>
      <c r="O1347">
        <v>13.258579326965823</v>
      </c>
      <c r="P1347">
        <v>2.3156372008080446</v>
      </c>
      <c r="Q1347">
        <v>1072.2142647316368</v>
      </c>
      <c r="R1347">
        <v>0</v>
      </c>
      <c r="S1347">
        <v>106.65881495088658</v>
      </c>
      <c r="T1347">
        <v>0.58500813033277366</v>
      </c>
      <c r="U1347">
        <v>4.0193830211217607</v>
      </c>
      <c r="V1347">
        <v>0</v>
      </c>
      <c r="W1347">
        <v>0</v>
      </c>
      <c r="X1347">
        <v>0</v>
      </c>
      <c r="Y1347">
        <v>4.4239945832544416</v>
      </c>
      <c r="Z1347">
        <v>0</v>
      </c>
      <c r="AA1347">
        <v>64.253086288065219</v>
      </c>
      <c r="AB1347">
        <v>16.700398206985628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174.58328018167447</v>
      </c>
      <c r="AL1347">
        <f t="shared" ref="AL1347:AL1410" si="86">(D1347+E1347)/C1347</f>
        <v>0.88409751350510501</v>
      </c>
      <c r="AM1347">
        <f t="shared" ref="AM1347:AM1410" si="87">(SUM(X1347,AB1347,AE1347))/C1347</f>
        <v>1.0000000000000002E-3</v>
      </c>
      <c r="AN1347">
        <f t="shared" si="85"/>
        <v>4.8473984567139689E-3</v>
      </c>
      <c r="AO1347">
        <f t="shared" ref="AO1347:AO1410" si="88">SUM(X1347,AB1347,AE1347)</f>
        <v>16.700398206985628</v>
      </c>
    </row>
    <row r="1348" spans="1:41" x14ac:dyDescent="0.25">
      <c r="A1348" s="2">
        <v>1465</v>
      </c>
      <c r="B1348" t="s">
        <v>36</v>
      </c>
      <c r="C1348">
        <v>1796.2555800089585</v>
      </c>
      <c r="D1348">
        <v>1776.9936144823118</v>
      </c>
      <c r="E1348">
        <v>17.949430449316282</v>
      </c>
      <c r="F1348">
        <v>4.9373644128900248E-3</v>
      </c>
      <c r="G1348">
        <v>4.8671096656665726E-2</v>
      </c>
      <c r="H1348">
        <v>1.4368121212943639E-3</v>
      </c>
      <c r="I1348">
        <v>1.4172968459709211E-2</v>
      </c>
      <c r="J1348">
        <v>1.9271335357663283E-4</v>
      </c>
      <c r="K1348">
        <v>1.9076181872606035E-3</v>
      </c>
      <c r="L1348">
        <v>1.3175250252739152E-2</v>
      </c>
      <c r="M1348">
        <v>0.12987659912633504</v>
      </c>
      <c r="N1348">
        <v>2.1591212248091872E-2</v>
      </c>
      <c r="O1348">
        <v>8.8306618399168122E-4</v>
      </c>
      <c r="P1348">
        <v>8.7038130381963189E-3</v>
      </c>
      <c r="Q1348">
        <v>0.30982519837984501</v>
      </c>
      <c r="R1348">
        <v>0</v>
      </c>
      <c r="S1348">
        <v>3.1157173344341989E-2</v>
      </c>
      <c r="T1348">
        <v>6.5864056656028032E-5</v>
      </c>
      <c r="U1348">
        <v>1.9246940287745216E-3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0.45667584062524275</v>
      </c>
      <c r="AB1348">
        <v>0.26733779285466114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L1348">
        <f t="shared" si="86"/>
        <v>0.99926929380655061</v>
      </c>
      <c r="AM1348">
        <f t="shared" si="87"/>
        <v>1.4883059840144119E-4</v>
      </c>
      <c r="AN1348">
        <f t="shared" si="85"/>
        <v>4.0306827243163972E-4</v>
      </c>
      <c r="AO1348">
        <f t="shared" si="88"/>
        <v>0.26733779285466114</v>
      </c>
    </row>
    <row r="1349" spans="1:41" x14ac:dyDescent="0.25">
      <c r="A1349" s="2">
        <v>1466</v>
      </c>
      <c r="B1349" t="s">
        <v>36</v>
      </c>
      <c r="C1349">
        <v>2593.2938148784924</v>
      </c>
      <c r="D1349">
        <v>2312.6811210656947</v>
      </c>
      <c r="E1349">
        <v>23.360424698998557</v>
      </c>
      <c r="F1349">
        <v>0.17526939868258395</v>
      </c>
      <c r="G1349">
        <v>1.7277718456548727</v>
      </c>
      <c r="H1349">
        <v>5.1031669224150304E-2</v>
      </c>
      <c r="I1349">
        <v>0.50305780436923886</v>
      </c>
      <c r="J1349">
        <v>6.8705558251675883E-3</v>
      </c>
      <c r="K1349">
        <v>6.7721181477777295E-2</v>
      </c>
      <c r="L1349">
        <v>0.46768053285155065</v>
      </c>
      <c r="M1349">
        <v>4.6103233481314199</v>
      </c>
      <c r="N1349">
        <v>0.76646887882205939</v>
      </c>
      <c r="O1349">
        <v>3.1344180958380416E-2</v>
      </c>
      <c r="P1349">
        <v>0.30899322804012491</v>
      </c>
      <c r="Q1349">
        <v>214.02508945640301</v>
      </c>
      <c r="R1349">
        <v>0</v>
      </c>
      <c r="S1349">
        <v>21.523465348609559</v>
      </c>
      <c r="T1349">
        <v>2.3747738824627012E-3</v>
      </c>
      <c r="U1349">
        <v>6.8320777624449922E-2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9.9325314257785369</v>
      </c>
      <c r="AB1349">
        <v>2.5221293365079993</v>
      </c>
      <c r="AC1349">
        <v>0</v>
      </c>
      <c r="AD1349">
        <v>0.46182537095499604</v>
      </c>
      <c r="AE1349">
        <v>7.1235714084577087E-2</v>
      </c>
      <c r="AF1349">
        <v>0</v>
      </c>
      <c r="AG1349">
        <v>0</v>
      </c>
      <c r="AH1349">
        <v>0</v>
      </c>
      <c r="AL1349">
        <f t="shared" si="86"/>
        <v>0.90080095528016646</v>
      </c>
      <c r="AM1349">
        <f t="shared" si="87"/>
        <v>1.0000274692029399E-3</v>
      </c>
      <c r="AN1349">
        <f t="shared" si="85"/>
        <v>5.0081952815418428E-3</v>
      </c>
      <c r="AO1349">
        <f t="shared" si="88"/>
        <v>2.5933650505925763</v>
      </c>
    </row>
    <row r="1350" spans="1:41" x14ac:dyDescent="0.25">
      <c r="A1350" s="2">
        <v>1467</v>
      </c>
      <c r="B1350" t="s">
        <v>36</v>
      </c>
      <c r="C1350">
        <v>2.521952198087285</v>
      </c>
      <c r="D1350">
        <v>2.4967326708186888</v>
      </c>
      <c r="E1350">
        <v>2.5219527268596113E-2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L1350">
        <f t="shared" si="86"/>
        <v>1</v>
      </c>
      <c r="AM1350">
        <f t="shared" si="87"/>
        <v>0</v>
      </c>
      <c r="AN1350">
        <f t="shared" si="85"/>
        <v>0</v>
      </c>
      <c r="AO1350">
        <f t="shared" si="88"/>
        <v>0</v>
      </c>
    </row>
    <row r="1351" spans="1:41" x14ac:dyDescent="0.25">
      <c r="A1351" s="2">
        <v>1468</v>
      </c>
      <c r="B1351" t="s">
        <v>36</v>
      </c>
      <c r="C1351">
        <v>24.703547260108522</v>
      </c>
      <c r="D1351">
        <v>24.456512094129764</v>
      </c>
      <c r="E1351">
        <v>0.24703516597875985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L1351">
        <f t="shared" si="86"/>
        <v>1</v>
      </c>
      <c r="AM1351">
        <f t="shared" si="87"/>
        <v>0</v>
      </c>
      <c r="AN1351">
        <f t="shared" si="85"/>
        <v>0</v>
      </c>
      <c r="AO1351">
        <f t="shared" si="88"/>
        <v>0</v>
      </c>
    </row>
    <row r="1352" spans="1:41" x14ac:dyDescent="0.25">
      <c r="A1352" s="2">
        <v>1469</v>
      </c>
      <c r="B1352" t="s">
        <v>273</v>
      </c>
      <c r="C1352">
        <v>6.8204397203592642</v>
      </c>
      <c r="D1352">
        <v>6.7523871034026488</v>
      </c>
      <c r="E1352">
        <v>6.8052616956615714E-2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L1352">
        <f t="shared" si="86"/>
        <v>1</v>
      </c>
      <c r="AM1352">
        <f t="shared" si="87"/>
        <v>0</v>
      </c>
      <c r="AN1352">
        <f t="shared" si="85"/>
        <v>0</v>
      </c>
      <c r="AO1352">
        <f t="shared" si="88"/>
        <v>0</v>
      </c>
    </row>
    <row r="1353" spans="1:41" x14ac:dyDescent="0.25">
      <c r="A1353" s="2">
        <v>1470</v>
      </c>
      <c r="B1353" t="s">
        <v>273</v>
      </c>
      <c r="C1353">
        <v>3.5583174931271815</v>
      </c>
      <c r="D1353">
        <v>3.5227359746911815</v>
      </c>
      <c r="E1353">
        <v>3.5581518436000124E-2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L1353">
        <f t="shared" si="86"/>
        <v>1</v>
      </c>
      <c r="AM1353">
        <f t="shared" si="87"/>
        <v>0</v>
      </c>
      <c r="AN1353">
        <f t="shared" si="85"/>
        <v>0</v>
      </c>
      <c r="AO1353">
        <f t="shared" si="88"/>
        <v>0</v>
      </c>
    </row>
    <row r="1354" spans="1:41" x14ac:dyDescent="0.25">
      <c r="A1354" s="2">
        <v>1471</v>
      </c>
      <c r="B1354" t="s">
        <v>273</v>
      </c>
      <c r="C1354">
        <v>0.2223948433204489</v>
      </c>
      <c r="D1354">
        <v>0.21976810764262092</v>
      </c>
      <c r="E1354">
        <v>2.4043408345075104E-3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2.223948433204489E-4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L1354">
        <f t="shared" si="86"/>
        <v>0.999</v>
      </c>
      <c r="AM1354">
        <f t="shared" si="87"/>
        <v>1E-3</v>
      </c>
      <c r="AN1354">
        <f t="shared" si="85"/>
        <v>1E-3</v>
      </c>
      <c r="AO1354">
        <f t="shared" si="88"/>
        <v>2.223948433204489E-4</v>
      </c>
    </row>
    <row r="1355" spans="1:41" x14ac:dyDescent="0.25">
      <c r="A1355" s="2">
        <v>1472</v>
      </c>
      <c r="B1355" t="s">
        <v>273</v>
      </c>
      <c r="C1355">
        <v>9810.4842977693334</v>
      </c>
      <c r="D1355">
        <v>8319.624408670581</v>
      </c>
      <c r="E1355">
        <v>84.036440798633436</v>
      </c>
      <c r="F1355">
        <v>1.5130918776899056</v>
      </c>
      <c r="G1355">
        <v>19.365638175552107</v>
      </c>
      <c r="H1355">
        <v>13.272639885872129</v>
      </c>
      <c r="I1355">
        <v>169.872378131998</v>
      </c>
      <c r="J1355">
        <v>0.79395123680296975</v>
      </c>
      <c r="K1355">
        <v>10.161290927582249</v>
      </c>
      <c r="L1355">
        <v>7.5425246395548724</v>
      </c>
      <c r="M1355">
        <v>96.534409148595117</v>
      </c>
      <c r="N1355">
        <v>23.216617524530751</v>
      </c>
      <c r="O1355">
        <v>2.1140975174276364</v>
      </c>
      <c r="P1355">
        <v>27.057613477334872</v>
      </c>
      <c r="Q1355">
        <v>235.90660684679108</v>
      </c>
      <c r="R1355">
        <v>0</v>
      </c>
      <c r="S1355">
        <v>17.628718718326034</v>
      </c>
      <c r="T1355">
        <v>0.13736283435162736</v>
      </c>
      <c r="U1355">
        <v>1.169363510329414</v>
      </c>
      <c r="V1355">
        <v>0</v>
      </c>
      <c r="W1355">
        <v>0</v>
      </c>
      <c r="X1355">
        <v>0</v>
      </c>
      <c r="Y1355">
        <v>323.36808904807515</v>
      </c>
      <c r="Z1355">
        <v>0</v>
      </c>
      <c r="AA1355">
        <v>162.85403934297099</v>
      </c>
      <c r="AB1355">
        <v>9.8104842977693369</v>
      </c>
      <c r="AC1355">
        <v>1.804115545208395E-2</v>
      </c>
      <c r="AD1355">
        <v>0</v>
      </c>
      <c r="AE1355">
        <v>0</v>
      </c>
      <c r="AF1355">
        <v>0</v>
      </c>
      <c r="AG1355">
        <v>0</v>
      </c>
      <c r="AH1355">
        <v>284.48649000311644</v>
      </c>
      <c r="AL1355">
        <f t="shared" si="86"/>
        <v>0.85660000000000025</v>
      </c>
      <c r="AM1355">
        <f t="shared" si="87"/>
        <v>1.0000000000000005E-3</v>
      </c>
      <c r="AN1355">
        <f t="shared" si="85"/>
        <v>1.7600000000000005E-2</v>
      </c>
      <c r="AO1355">
        <f t="shared" si="88"/>
        <v>9.8104842977693369</v>
      </c>
    </row>
    <row r="1356" spans="1:41" x14ac:dyDescent="0.25">
      <c r="A1356" s="2">
        <v>1473</v>
      </c>
      <c r="B1356" t="s">
        <v>273</v>
      </c>
      <c r="C1356">
        <v>167.47637544031798</v>
      </c>
      <c r="D1356">
        <v>165.80174924852264</v>
      </c>
      <c r="E1356">
        <v>1.6746261917953416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L1356">
        <f t="shared" si="86"/>
        <v>1</v>
      </c>
      <c r="AM1356">
        <f t="shared" si="87"/>
        <v>0</v>
      </c>
      <c r="AN1356">
        <f t="shared" si="85"/>
        <v>0</v>
      </c>
      <c r="AO1356">
        <f t="shared" si="88"/>
        <v>0</v>
      </c>
    </row>
    <row r="1357" spans="1:41" x14ac:dyDescent="0.25">
      <c r="A1357" s="2">
        <v>1474</v>
      </c>
      <c r="B1357" t="s">
        <v>103</v>
      </c>
      <c r="C1357">
        <v>113.8690616317847</v>
      </c>
      <c r="D1357">
        <v>96.564835420891654</v>
      </c>
      <c r="E1357">
        <v>0.97540277289510779</v>
      </c>
      <c r="F1357">
        <v>0.31409103234759217</v>
      </c>
      <c r="G1357">
        <v>5.4856252773839244E-2</v>
      </c>
      <c r="H1357">
        <v>0.11857643476496413</v>
      </c>
      <c r="I1357">
        <v>2.0709765719758421E-2</v>
      </c>
      <c r="J1357">
        <v>0.51447742568246735</v>
      </c>
      <c r="K1357">
        <v>8.9854043221594945E-2</v>
      </c>
      <c r="L1357">
        <v>6.5049589704965172</v>
      </c>
      <c r="M1357">
        <v>1.1360945213951925</v>
      </c>
      <c r="N1357">
        <v>1.2227510671126225</v>
      </c>
      <c r="O1357">
        <v>0.27753226120807784</v>
      </c>
      <c r="P1357">
        <v>4.847070076407211E-2</v>
      </c>
      <c r="Q1357">
        <v>3.5707725806437431</v>
      </c>
      <c r="R1357">
        <v>0</v>
      </c>
      <c r="S1357">
        <v>0.35520325710244965</v>
      </c>
      <c r="T1357">
        <v>1.2245528371866621E-2</v>
      </c>
      <c r="U1357">
        <v>8.4134111673757422E-2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1.8902264230876258</v>
      </c>
      <c r="AB1357">
        <v>0.11386906163178469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L1357">
        <f t="shared" si="86"/>
        <v>0.85659999999999992</v>
      </c>
      <c r="AM1357">
        <f t="shared" si="87"/>
        <v>9.999999999999998E-4</v>
      </c>
      <c r="AN1357">
        <f t="shared" si="85"/>
        <v>1.7599999999999998E-2</v>
      </c>
      <c r="AO1357">
        <f t="shared" si="88"/>
        <v>0.11386906163178469</v>
      </c>
    </row>
    <row r="1358" spans="1:41" x14ac:dyDescent="0.25">
      <c r="A1358" s="2">
        <v>1475</v>
      </c>
      <c r="B1358" t="s">
        <v>103</v>
      </c>
      <c r="C1358">
        <v>22501.654095592061</v>
      </c>
      <c r="D1358">
        <v>19082.16768888801</v>
      </c>
      <c r="E1358">
        <v>192.74920939614788</v>
      </c>
      <c r="F1358">
        <v>25.453433489312754</v>
      </c>
      <c r="G1358">
        <v>4.4454564123113585</v>
      </c>
      <c r="H1358">
        <v>9.6091730932625126</v>
      </c>
      <c r="I1358">
        <v>1.6782987694315004</v>
      </c>
      <c r="J1358">
        <v>41.692374099333634</v>
      </c>
      <c r="K1358">
        <v>7.2816109416526507</v>
      </c>
      <c r="L1358">
        <v>527.15092945468689</v>
      </c>
      <c r="M1358">
        <v>92.067140476364415</v>
      </c>
      <c r="N1358">
        <v>99.089580402905625</v>
      </c>
      <c r="O1358">
        <v>22.490655130830099</v>
      </c>
      <c r="P1358">
        <v>3.9279760846282721</v>
      </c>
      <c r="Q1358">
        <v>1788.1963313035533</v>
      </c>
      <c r="R1358">
        <v>0</v>
      </c>
      <c r="S1358">
        <v>177.8811901148533</v>
      </c>
      <c r="T1358">
        <v>0.99243438791402627</v>
      </c>
      <c r="U1358">
        <v>6.8181245873966407</v>
      </c>
      <c r="V1358">
        <v>0</v>
      </c>
      <c r="W1358">
        <v>0</v>
      </c>
      <c r="X1358">
        <v>0</v>
      </c>
      <c r="Y1358">
        <v>21.636911770564915</v>
      </c>
      <c r="Z1358">
        <v>0</v>
      </c>
      <c r="AA1358">
        <v>373.52745798682821</v>
      </c>
      <c r="AB1358">
        <v>22.501654095592063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0.29646470647946671</v>
      </c>
      <c r="AL1358">
        <f t="shared" si="86"/>
        <v>0.85659999999999992</v>
      </c>
      <c r="AM1358">
        <f t="shared" si="87"/>
        <v>1E-3</v>
      </c>
      <c r="AN1358">
        <f t="shared" si="85"/>
        <v>1.7600000000000001E-2</v>
      </c>
      <c r="AO1358">
        <f t="shared" si="88"/>
        <v>22.501654095592063</v>
      </c>
    </row>
    <row r="1359" spans="1:41" x14ac:dyDescent="0.25">
      <c r="A1359" s="2">
        <v>1476</v>
      </c>
      <c r="B1359" t="s">
        <v>274</v>
      </c>
      <c r="C1359">
        <v>0.4472927990584693</v>
      </c>
      <c r="D1359">
        <v>0.37931950169734674</v>
      </c>
      <c r="E1359">
        <v>3.8315099761380496E-3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6.4141787384984494E-2</v>
      </c>
      <c r="AL1359">
        <f t="shared" si="86"/>
        <v>0.85660000000000003</v>
      </c>
      <c r="AM1359">
        <f t="shared" si="87"/>
        <v>0</v>
      </c>
      <c r="AN1359">
        <f t="shared" si="85"/>
        <v>0</v>
      </c>
      <c r="AO1359">
        <f t="shared" si="88"/>
        <v>0</v>
      </c>
    </row>
    <row r="1360" spans="1:41" x14ac:dyDescent="0.25">
      <c r="A1360" s="2">
        <v>1477</v>
      </c>
      <c r="B1360" t="s">
        <v>274</v>
      </c>
      <c r="C1360">
        <v>13.910911692434274</v>
      </c>
      <c r="D1360">
        <v>11.797174171254722</v>
      </c>
      <c r="E1360">
        <v>0.11891278448447809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0.23092113409440895</v>
      </c>
      <c r="AB1360">
        <v>1.3910911692434275E-2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1.7499926909082315</v>
      </c>
      <c r="AL1360">
        <f t="shared" si="86"/>
        <v>0.85660000000000003</v>
      </c>
      <c r="AM1360">
        <f t="shared" si="87"/>
        <v>1E-3</v>
      </c>
      <c r="AN1360">
        <f t="shared" si="85"/>
        <v>1.7600000000000001E-2</v>
      </c>
      <c r="AO1360">
        <f t="shared" si="88"/>
        <v>1.3910911692434275E-2</v>
      </c>
    </row>
    <row r="1361" spans="1:41" x14ac:dyDescent="0.25">
      <c r="A1361" s="2">
        <v>1478</v>
      </c>
      <c r="B1361" t="s">
        <v>274</v>
      </c>
      <c r="C1361">
        <v>28.726757229198295</v>
      </c>
      <c r="D1361">
        <v>27.917040123419191</v>
      </c>
      <c r="E1361">
        <v>0.33157690732133949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0.44941344122856691</v>
      </c>
      <c r="AB1361">
        <v>2.8726757229198294E-2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L1361">
        <f t="shared" si="86"/>
        <v>0.98335558049093763</v>
      </c>
      <c r="AM1361">
        <f t="shared" si="87"/>
        <v>1E-3</v>
      </c>
      <c r="AN1361">
        <f t="shared" si="85"/>
        <v>1.6644419509062324E-2</v>
      </c>
      <c r="AO1361">
        <f t="shared" si="88"/>
        <v>2.8726757229198294E-2</v>
      </c>
    </row>
    <row r="1362" spans="1:41" x14ac:dyDescent="0.25">
      <c r="A1362" s="2">
        <v>1479</v>
      </c>
      <c r="B1362" t="s">
        <v>274</v>
      </c>
      <c r="C1362">
        <v>1.9097231217005939</v>
      </c>
      <c r="D1362">
        <v>1.8906683889527416</v>
      </c>
      <c r="E1362">
        <v>1.9054732747852399E-2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L1362">
        <f t="shared" si="86"/>
        <v>1</v>
      </c>
      <c r="AM1362">
        <f t="shared" si="87"/>
        <v>0</v>
      </c>
      <c r="AN1362">
        <f t="shared" si="85"/>
        <v>0</v>
      </c>
      <c r="AO1362">
        <f t="shared" si="88"/>
        <v>0</v>
      </c>
    </row>
    <row r="1363" spans="1:41" x14ac:dyDescent="0.25">
      <c r="A1363" s="2">
        <v>1480</v>
      </c>
      <c r="B1363" t="s">
        <v>274</v>
      </c>
      <c r="C1363">
        <v>3.7807123364476305</v>
      </c>
      <c r="D1363">
        <v>3.7429069731093803</v>
      </c>
      <c r="E1363">
        <v>3.7805363338250138E-2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L1363">
        <f t="shared" si="86"/>
        <v>1</v>
      </c>
      <c r="AM1363">
        <f t="shared" si="87"/>
        <v>0</v>
      </c>
      <c r="AN1363">
        <f t="shared" si="85"/>
        <v>0</v>
      </c>
      <c r="AO1363">
        <f t="shared" si="88"/>
        <v>0</v>
      </c>
    </row>
    <row r="1364" spans="1:41" x14ac:dyDescent="0.25">
      <c r="A1364" s="2">
        <v>1481</v>
      </c>
      <c r="B1364" t="s">
        <v>274</v>
      </c>
      <c r="C1364">
        <v>13116.204582241631</v>
      </c>
      <c r="D1364">
        <v>11122.988670820141</v>
      </c>
      <c r="E1364">
        <v>112.35217432804086</v>
      </c>
      <c r="F1364">
        <v>2.6644047668551583</v>
      </c>
      <c r="G1364">
        <v>34.10053214424277</v>
      </c>
      <c r="H1364">
        <v>23.37156790695261</v>
      </c>
      <c r="I1364">
        <v>299.12654855231341</v>
      </c>
      <c r="J1364">
        <v>1.3980321204329453</v>
      </c>
      <c r="K1364">
        <v>17.893027414899734</v>
      </c>
      <c r="L1364">
        <v>13.28165738626171</v>
      </c>
      <c r="M1364">
        <v>169.98634869028976</v>
      </c>
      <c r="N1364">
        <v>40.881823642730183</v>
      </c>
      <c r="O1364">
        <v>3.7226097429627862</v>
      </c>
      <c r="P1364">
        <v>47.645508900963065</v>
      </c>
      <c r="Q1364">
        <v>283.13860751567944</v>
      </c>
      <c r="R1364">
        <v>0</v>
      </c>
      <c r="S1364">
        <v>21.158143127956397</v>
      </c>
      <c r="T1364">
        <v>0.24196259267397763</v>
      </c>
      <c r="U1364">
        <v>2.0591462542400385</v>
      </c>
      <c r="V1364">
        <v>0</v>
      </c>
      <c r="W1364">
        <v>0</v>
      </c>
      <c r="X1364">
        <v>0</v>
      </c>
      <c r="Y1364">
        <v>281.31736048642284</v>
      </c>
      <c r="Z1364">
        <v>0</v>
      </c>
      <c r="AA1364">
        <v>217.72899606521108</v>
      </c>
      <c r="AB1364">
        <v>13.116204582241631</v>
      </c>
      <c r="AC1364">
        <v>301.54767908014821</v>
      </c>
      <c r="AD1364">
        <v>0</v>
      </c>
      <c r="AE1364">
        <v>0</v>
      </c>
      <c r="AF1364">
        <v>0</v>
      </c>
      <c r="AG1364">
        <v>0</v>
      </c>
      <c r="AH1364">
        <v>106.483576119972</v>
      </c>
      <c r="AL1364">
        <f t="shared" si="86"/>
        <v>0.85660000000000014</v>
      </c>
      <c r="AM1364">
        <f t="shared" si="87"/>
        <v>1E-3</v>
      </c>
      <c r="AN1364">
        <f t="shared" si="85"/>
        <v>1.7600000000000001E-2</v>
      </c>
      <c r="AO1364">
        <f t="shared" si="88"/>
        <v>13.116204582241631</v>
      </c>
    </row>
    <row r="1365" spans="1:41" x14ac:dyDescent="0.25">
      <c r="A1365" s="2">
        <v>1482</v>
      </c>
      <c r="B1365" t="s">
        <v>274</v>
      </c>
      <c r="C1365">
        <v>834.86080796825968</v>
      </c>
      <c r="D1365">
        <v>707.9907323321969</v>
      </c>
      <c r="E1365">
        <v>7.1510357734142236</v>
      </c>
      <c r="F1365">
        <v>3.4552554268134313E-2</v>
      </c>
      <c r="G1365">
        <v>0.4383854940801874</v>
      </c>
      <c r="H1365">
        <v>0.3001752964434608</v>
      </c>
      <c r="I1365">
        <v>3.8450512973118474</v>
      </c>
      <c r="J1365">
        <v>1.8356044387460899E-2</v>
      </c>
      <c r="K1365">
        <v>0.22999042497286745</v>
      </c>
      <c r="L1365">
        <v>0.17060323683388406</v>
      </c>
      <c r="M1365">
        <v>2.1854488128922123</v>
      </c>
      <c r="N1365">
        <v>0.52584664160508066</v>
      </c>
      <c r="O1365">
        <v>4.858952856225298E-2</v>
      </c>
      <c r="P1365">
        <v>0.61222800028123525</v>
      </c>
      <c r="Q1365">
        <v>3.701442144633754</v>
      </c>
      <c r="R1365">
        <v>0</v>
      </c>
      <c r="S1365">
        <v>0.27642042766647101</v>
      </c>
      <c r="T1365">
        <v>3.2393017601812318E-3</v>
      </c>
      <c r="U1365">
        <v>2.6994181334843596E-2</v>
      </c>
      <c r="V1365">
        <v>0</v>
      </c>
      <c r="W1365">
        <v>0</v>
      </c>
      <c r="X1365">
        <v>0</v>
      </c>
      <c r="Y1365">
        <v>16.48565357860036</v>
      </c>
      <c r="Z1365">
        <v>0</v>
      </c>
      <c r="AA1365">
        <v>13.858689412273106</v>
      </c>
      <c r="AB1365">
        <v>0.83486080796825946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76.1225126767728</v>
      </c>
      <c r="AL1365">
        <f t="shared" si="86"/>
        <v>0.85659999999999992</v>
      </c>
      <c r="AM1365">
        <f t="shared" si="87"/>
        <v>9.999999999999998E-4</v>
      </c>
      <c r="AN1365">
        <f t="shared" si="85"/>
        <v>1.7599999999999994E-2</v>
      </c>
      <c r="AO1365">
        <f t="shared" si="88"/>
        <v>0.83486080796825946</v>
      </c>
    </row>
    <row r="1366" spans="1:41" x14ac:dyDescent="0.25">
      <c r="A1366" s="2">
        <v>1483</v>
      </c>
      <c r="B1366" t="s">
        <v>274</v>
      </c>
      <c r="C1366">
        <v>6485.2343395172238</v>
      </c>
      <c r="D1366">
        <v>5499.6993287338637</v>
      </c>
      <c r="E1366">
        <v>55.552406496590869</v>
      </c>
      <c r="F1366">
        <v>0.33302064424224953</v>
      </c>
      <c r="G1366">
        <v>4.2622377374934013</v>
      </c>
      <c r="H1366">
        <v>2.9212126181899745</v>
      </c>
      <c r="I1366">
        <v>37.387689167197244</v>
      </c>
      <c r="J1366">
        <v>0.17474295928461964</v>
      </c>
      <c r="K1366">
        <v>2.2364270808212416</v>
      </c>
      <c r="L1366">
        <v>1.660055447863807</v>
      </c>
      <c r="M1366">
        <v>21.24652944095606</v>
      </c>
      <c r="N1366">
        <v>5.1098106064446522</v>
      </c>
      <c r="O1366">
        <v>0.46529766475223799</v>
      </c>
      <c r="P1366">
        <v>5.9551862016712942</v>
      </c>
      <c r="Q1366">
        <v>39.599106993669338</v>
      </c>
      <c r="R1366">
        <v>0</v>
      </c>
      <c r="S1366">
        <v>2.9591435696485648</v>
      </c>
      <c r="T1366">
        <v>3.0232572301267292E-2</v>
      </c>
      <c r="U1366">
        <v>0.25736850174480186</v>
      </c>
      <c r="V1366">
        <v>0</v>
      </c>
      <c r="W1366">
        <v>0</v>
      </c>
      <c r="X1366">
        <v>0</v>
      </c>
      <c r="Y1366">
        <v>574.25410760545856</v>
      </c>
      <c r="Z1366">
        <v>0</v>
      </c>
      <c r="AA1366">
        <v>107.65489003598593</v>
      </c>
      <c r="AB1366">
        <v>6.4852343395172252</v>
      </c>
      <c r="AC1366">
        <v>7.7338373573625054E-3</v>
      </c>
      <c r="AD1366">
        <v>0</v>
      </c>
      <c r="AE1366">
        <v>0</v>
      </c>
      <c r="AF1366">
        <v>0</v>
      </c>
      <c r="AG1366">
        <v>0</v>
      </c>
      <c r="AH1366">
        <v>116.98257726217008</v>
      </c>
      <c r="AL1366">
        <f t="shared" si="86"/>
        <v>0.85660000000000014</v>
      </c>
      <c r="AM1366">
        <f t="shared" si="87"/>
        <v>1.0000000000000002E-3</v>
      </c>
      <c r="AN1366">
        <f t="shared" si="85"/>
        <v>1.7600000000000001E-2</v>
      </c>
      <c r="AO1366">
        <f t="shared" si="88"/>
        <v>6.4852343395172252</v>
      </c>
    </row>
    <row r="1367" spans="1:41" x14ac:dyDescent="0.25">
      <c r="A1367" s="2">
        <v>1484</v>
      </c>
      <c r="B1367" t="s">
        <v>274</v>
      </c>
      <c r="C1367">
        <v>184.92404935569465</v>
      </c>
      <c r="D1367">
        <v>181.76671111415121</v>
      </c>
      <c r="E1367">
        <v>1.8735530716278201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1.098861120559985</v>
      </c>
      <c r="AB1367">
        <v>0.18492404935569468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L1367">
        <f t="shared" si="86"/>
        <v>0.99305777061237543</v>
      </c>
      <c r="AM1367">
        <f t="shared" si="87"/>
        <v>1.0000000000000002E-3</v>
      </c>
      <c r="AN1367">
        <f t="shared" si="85"/>
        <v>6.9422293876247858E-3</v>
      </c>
      <c r="AO1367">
        <f t="shared" si="88"/>
        <v>0.18492404935569468</v>
      </c>
    </row>
    <row r="1368" spans="1:41" x14ac:dyDescent="0.25">
      <c r="A1368" s="2">
        <v>1485</v>
      </c>
      <c r="B1368" t="s">
        <v>274</v>
      </c>
      <c r="C1368">
        <v>3.9209874993018923E-2</v>
      </c>
      <c r="D1368">
        <v>3.0228461027118007E-2</v>
      </c>
      <c r="E1368">
        <v>3.3587178919020008E-3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5.6226960739989146E-3</v>
      </c>
      <c r="AL1368">
        <f t="shared" si="86"/>
        <v>0.85660000000000003</v>
      </c>
      <c r="AM1368">
        <f t="shared" si="87"/>
        <v>0</v>
      </c>
      <c r="AN1368">
        <f t="shared" si="85"/>
        <v>0</v>
      </c>
      <c r="AO1368">
        <f t="shared" si="88"/>
        <v>0</v>
      </c>
    </row>
    <row r="1369" spans="1:41" x14ac:dyDescent="0.25">
      <c r="A1369" s="2">
        <v>1486</v>
      </c>
      <c r="B1369" t="s">
        <v>274</v>
      </c>
      <c r="C1369">
        <v>113.26346513943301</v>
      </c>
      <c r="D1369">
        <v>96.051267628177769</v>
      </c>
      <c r="E1369">
        <v>0.97021661026053718</v>
      </c>
      <c r="F1369">
        <v>3.887321842453028E-2</v>
      </c>
      <c r="G1369">
        <v>0.49753269616459578</v>
      </c>
      <c r="H1369">
        <v>0.34099434941983048</v>
      </c>
      <c r="I1369">
        <v>4.3642803472066527</v>
      </c>
      <c r="J1369">
        <v>2.0397901160797965E-2</v>
      </c>
      <c r="K1369">
        <v>0.26105901913466473</v>
      </c>
      <c r="L1369">
        <v>0.19377839926169166</v>
      </c>
      <c r="M1369">
        <v>2.4801163674442042</v>
      </c>
      <c r="N1369">
        <v>0.59647047346160331</v>
      </c>
      <c r="O1369">
        <v>5.4314432904775972E-2</v>
      </c>
      <c r="P1369">
        <v>0.69515078709653533</v>
      </c>
      <c r="Q1369">
        <v>4.3471512529977003</v>
      </c>
      <c r="R1369">
        <v>0</v>
      </c>
      <c r="S1369">
        <v>0.32485259687623225</v>
      </c>
      <c r="T1369">
        <v>3.52932662652706E-3</v>
      </c>
      <c r="U1369">
        <v>3.0042746360324869E-2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1.8801735213145876</v>
      </c>
      <c r="AB1369">
        <v>0.11326346513943299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L1369">
        <f t="shared" si="86"/>
        <v>0.85659999999999992</v>
      </c>
      <c r="AM1369">
        <f t="shared" si="87"/>
        <v>9.999999999999998E-4</v>
      </c>
      <c r="AN1369">
        <f t="shared" si="85"/>
        <v>1.7599999999999998E-2</v>
      </c>
      <c r="AO1369">
        <f t="shared" si="88"/>
        <v>0.11326346513943299</v>
      </c>
    </row>
    <row r="1370" spans="1:41" x14ac:dyDescent="0.25">
      <c r="A1370" s="2">
        <v>1487</v>
      </c>
      <c r="B1370" t="s">
        <v>274</v>
      </c>
      <c r="C1370">
        <v>22.420879246047448</v>
      </c>
      <c r="D1370">
        <v>19.013690596256232</v>
      </c>
      <c r="E1370">
        <v>0.19203456590800885</v>
      </c>
      <c r="F1370">
        <v>5.401367708760962E-3</v>
      </c>
      <c r="G1370">
        <v>6.9933500964672934E-2</v>
      </c>
      <c r="H1370">
        <v>4.8043745621182916E-2</v>
      </c>
      <c r="I1370">
        <v>0.61405026832029386</v>
      </c>
      <c r="J1370">
        <v>2.9849664439196484E-3</v>
      </c>
      <c r="K1370">
        <v>3.6672443461028804E-2</v>
      </c>
      <c r="L1370">
        <v>2.7291121772979647E-2</v>
      </c>
      <c r="M1370">
        <v>0.34895677720600438</v>
      </c>
      <c r="N1370">
        <v>8.3863338683980923E-2</v>
      </c>
      <c r="O1370">
        <v>7.6756281407917831E-3</v>
      </c>
      <c r="P1370">
        <v>9.7793189196002231E-2</v>
      </c>
      <c r="Q1370">
        <v>1.3706925168195441</v>
      </c>
      <c r="R1370">
        <v>0</v>
      </c>
      <c r="S1370">
        <v>0.10249708325887504</v>
      </c>
      <c r="T1370">
        <v>4.2642377770280699E-4</v>
      </c>
      <c r="U1370">
        <v>4.2642377770280545E-3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0.37218659548438759</v>
      </c>
      <c r="AB1370">
        <v>2.2420879246047444E-2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L1370">
        <f t="shared" si="86"/>
        <v>0.85659999999999992</v>
      </c>
      <c r="AM1370">
        <f t="shared" si="87"/>
        <v>9.999999999999998E-4</v>
      </c>
      <c r="AN1370">
        <f t="shared" si="85"/>
        <v>1.7599999999999998E-2</v>
      </c>
      <c r="AO1370">
        <f t="shared" si="88"/>
        <v>2.2420879246047444E-2</v>
      </c>
    </row>
    <row r="1371" spans="1:41" x14ac:dyDescent="0.25">
      <c r="A1371" s="2">
        <v>1488</v>
      </c>
      <c r="B1371" t="s">
        <v>272</v>
      </c>
      <c r="C1371">
        <v>142.37488751431184</v>
      </c>
      <c r="D1371">
        <v>120.73875875457951</v>
      </c>
      <c r="E1371">
        <v>1.2195698901800254</v>
      </c>
      <c r="F1371">
        <v>3.5128965227544905E-2</v>
      </c>
      <c r="G1371">
        <v>0.44960000929205762</v>
      </c>
      <c r="H1371">
        <v>0.30814349476097264</v>
      </c>
      <c r="I1371">
        <v>3.9438475165064788</v>
      </c>
      <c r="J1371">
        <v>1.8432417760476702E-2</v>
      </c>
      <c r="K1371">
        <v>0.23591142970946741</v>
      </c>
      <c r="L1371">
        <v>0.17511261287707952</v>
      </c>
      <c r="M1371">
        <v>2.2411927071226159</v>
      </c>
      <c r="N1371">
        <v>0.539008253944534</v>
      </c>
      <c r="O1371">
        <v>4.9080916624620573E-2</v>
      </c>
      <c r="P1371">
        <v>0.62818436832559543</v>
      </c>
      <c r="Q1371">
        <v>8.6131433681621825</v>
      </c>
      <c r="R1371">
        <v>0</v>
      </c>
      <c r="S1371">
        <v>0.64363571525685337</v>
      </c>
      <c r="T1371">
        <v>3.1901667532457322E-3</v>
      </c>
      <c r="U1371">
        <v>2.7148906976700349E-2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2.3634231327375765</v>
      </c>
      <c r="AB1371">
        <v>0.14237488751431185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L1371">
        <f t="shared" si="86"/>
        <v>0.85660000000000014</v>
      </c>
      <c r="AM1371">
        <f t="shared" si="87"/>
        <v>1E-3</v>
      </c>
      <c r="AN1371">
        <f t="shared" si="85"/>
        <v>1.7600000000000001E-2</v>
      </c>
      <c r="AO1371">
        <f t="shared" si="88"/>
        <v>0.14237488751431185</v>
      </c>
    </row>
    <row r="1372" spans="1:41" x14ac:dyDescent="0.25">
      <c r="A1372" s="2">
        <v>1489</v>
      </c>
      <c r="B1372" t="s">
        <v>272</v>
      </c>
      <c r="C1372">
        <v>12222.390968957636</v>
      </c>
      <c r="D1372">
        <v>10365.003311893139</v>
      </c>
      <c r="E1372">
        <v>104.69679211597168</v>
      </c>
      <c r="F1372">
        <v>4.2504812656949236</v>
      </c>
      <c r="G1372">
        <v>54.400716491242719</v>
      </c>
      <c r="H1372">
        <v>37.284654033928049</v>
      </c>
      <c r="I1372">
        <v>477.19465780985257</v>
      </c>
      <c r="J1372">
        <v>2.2303172118394956</v>
      </c>
      <c r="K1372">
        <v>28.54445084253874</v>
      </c>
      <c r="L1372">
        <v>21.187979493629019</v>
      </c>
      <c r="M1372">
        <v>271.17830954685968</v>
      </c>
      <c r="N1372">
        <v>65.218642235713844</v>
      </c>
      <c r="O1372">
        <v>5.938788003671978</v>
      </c>
      <c r="P1372">
        <v>76.008523259944553</v>
      </c>
      <c r="Q1372">
        <v>419.71316745763801</v>
      </c>
      <c r="R1372">
        <v>0</v>
      </c>
      <c r="S1372">
        <v>31.364129518821127</v>
      </c>
      <c r="T1372">
        <v>0.38587091942212093</v>
      </c>
      <c r="U1372">
        <v>3.2849014436789261</v>
      </c>
      <c r="V1372">
        <v>0</v>
      </c>
      <c r="W1372">
        <v>0</v>
      </c>
      <c r="X1372">
        <v>0</v>
      </c>
      <c r="Y1372">
        <v>37.187025242579026</v>
      </c>
      <c r="Z1372">
        <v>0</v>
      </c>
      <c r="AA1372">
        <v>202.89169008469676</v>
      </c>
      <c r="AB1372">
        <v>12.222390968957637</v>
      </c>
      <c r="AC1372">
        <v>1.168486787574928E-2</v>
      </c>
      <c r="AD1372">
        <v>0</v>
      </c>
      <c r="AE1372">
        <v>0</v>
      </c>
      <c r="AF1372">
        <v>0</v>
      </c>
      <c r="AG1372">
        <v>0</v>
      </c>
      <c r="AH1372">
        <v>2.1924842499400552</v>
      </c>
      <c r="AL1372">
        <f t="shared" si="86"/>
        <v>0.85660000000000003</v>
      </c>
      <c r="AM1372">
        <f t="shared" si="87"/>
        <v>1E-3</v>
      </c>
      <c r="AN1372">
        <f t="shared" si="85"/>
        <v>1.7600000000000001E-2</v>
      </c>
      <c r="AO1372">
        <f t="shared" si="88"/>
        <v>12.222390968957637</v>
      </c>
    </row>
    <row r="1373" spans="1:41" x14ac:dyDescent="0.25">
      <c r="A1373" s="2">
        <v>1490</v>
      </c>
      <c r="B1373" t="s">
        <v>272</v>
      </c>
      <c r="C1373">
        <v>56.253066217298148</v>
      </c>
      <c r="D1373">
        <v>47.704511878492561</v>
      </c>
      <c r="E1373">
        <v>0.48186464324502792</v>
      </c>
      <c r="F1373">
        <v>2.3414377188706148E-2</v>
      </c>
      <c r="G1373">
        <v>0.29967722467663266</v>
      </c>
      <c r="H1373">
        <v>0.20538999959661428</v>
      </c>
      <c r="I1373">
        <v>2.6287225588265342</v>
      </c>
      <c r="J1373">
        <v>1.2286200396916108E-2</v>
      </c>
      <c r="K1373">
        <v>0.15724281626950354</v>
      </c>
      <c r="L1373">
        <v>0.11671790284474677</v>
      </c>
      <c r="M1373">
        <v>1.4938402955227914</v>
      </c>
      <c r="N1373">
        <v>0.35927008911469821</v>
      </c>
      <c r="O1373">
        <v>3.2715032877766254E-2</v>
      </c>
      <c r="P1373">
        <v>0.41870787631602996</v>
      </c>
      <c r="Q1373">
        <v>1.2174525749337781</v>
      </c>
      <c r="R1373">
        <v>0</v>
      </c>
      <c r="S1373">
        <v>9.097742579538047E-2</v>
      </c>
      <c r="T1373">
        <v>2.1258076435343915E-3</v>
      </c>
      <c r="U1373">
        <v>1.8095548132474319E-2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0.93380089920714915</v>
      </c>
      <c r="AB1373">
        <v>5.6253066217298142E-2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L1373">
        <f t="shared" si="86"/>
        <v>0.85659999999999981</v>
      </c>
      <c r="AM1373">
        <f t="shared" si="87"/>
        <v>9.999999999999998E-4</v>
      </c>
      <c r="AN1373">
        <f t="shared" si="85"/>
        <v>1.7599999999999998E-2</v>
      </c>
      <c r="AO1373">
        <f t="shared" si="88"/>
        <v>5.6253066217298142E-2</v>
      </c>
    </row>
    <row r="1374" spans="1:41" x14ac:dyDescent="0.25">
      <c r="A1374" s="2">
        <v>1491</v>
      </c>
      <c r="B1374" t="s">
        <v>272</v>
      </c>
      <c r="C1374">
        <v>16.658722593545431</v>
      </c>
      <c r="D1374">
        <v>14.127162494671744</v>
      </c>
      <c r="E1374">
        <v>0.14269927895927007</v>
      </c>
      <c r="F1374">
        <v>6.6068550361236475E-3</v>
      </c>
      <c r="G1374">
        <v>8.4560176846274773E-2</v>
      </c>
      <c r="H1374">
        <v>5.7954986825933523E-2</v>
      </c>
      <c r="I1374">
        <v>0.74174827032720203</v>
      </c>
      <c r="J1374">
        <v>3.4668104014057991E-3</v>
      </c>
      <c r="K1374">
        <v>4.4369286220334342E-2</v>
      </c>
      <c r="L1374">
        <v>3.2934455342312791E-2</v>
      </c>
      <c r="M1374">
        <v>0.4215178551524289</v>
      </c>
      <c r="N1374">
        <v>0.10137538392179062</v>
      </c>
      <c r="O1374">
        <v>9.2311785032246959E-3</v>
      </c>
      <c r="P1374">
        <v>0.11814717898396865</v>
      </c>
      <c r="Q1374">
        <v>0.7058693750784113</v>
      </c>
      <c r="R1374">
        <v>0</v>
      </c>
      <c r="S1374">
        <v>5.2747885044404717E-2</v>
      </c>
      <c r="T1374">
        <v>5.997561064638345E-4</v>
      </c>
      <c r="U1374">
        <v>5.1060671343539409E-3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2.6252989897795681E-3</v>
      </c>
      <c r="AD1374">
        <v>0</v>
      </c>
      <c r="AE1374">
        <v>0</v>
      </c>
      <c r="AF1374">
        <v>0</v>
      </c>
      <c r="AG1374">
        <v>0</v>
      </c>
      <c r="AH1374">
        <v>0</v>
      </c>
      <c r="AL1374">
        <f t="shared" si="86"/>
        <v>0.85659999999999992</v>
      </c>
      <c r="AM1374">
        <f t="shared" si="87"/>
        <v>0</v>
      </c>
      <c r="AN1374">
        <f t="shared" si="85"/>
        <v>0</v>
      </c>
      <c r="AO1374">
        <f t="shared" si="88"/>
        <v>0</v>
      </c>
    </row>
    <row r="1375" spans="1:41" x14ac:dyDescent="0.25">
      <c r="A1375" s="2">
        <v>1492</v>
      </c>
      <c r="B1375" t="s">
        <v>111</v>
      </c>
      <c r="C1375">
        <v>11.66456030291641</v>
      </c>
      <c r="D1375">
        <v>11.547946253536821</v>
      </c>
      <c r="E1375">
        <v>0.11661404937958873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L1375">
        <f t="shared" si="86"/>
        <v>1</v>
      </c>
      <c r="AM1375">
        <f t="shared" si="87"/>
        <v>0</v>
      </c>
      <c r="AN1375">
        <f t="shared" si="85"/>
        <v>0</v>
      </c>
      <c r="AO1375">
        <f t="shared" si="88"/>
        <v>0</v>
      </c>
    </row>
    <row r="1376" spans="1:41" x14ac:dyDescent="0.25">
      <c r="A1376" s="2">
        <v>1493</v>
      </c>
      <c r="B1376" t="s">
        <v>111</v>
      </c>
      <c r="C1376">
        <v>20.521426848376983</v>
      </c>
      <c r="D1376">
        <v>17.402931554837526</v>
      </c>
      <c r="E1376">
        <v>0.17572268348220468</v>
      </c>
      <c r="F1376">
        <v>0.14679223181766768</v>
      </c>
      <c r="G1376">
        <v>4.5134719001657463E-2</v>
      </c>
      <c r="H1376">
        <v>0.10032354465414155</v>
      </c>
      <c r="I1376">
        <v>3.0846697893898132E-2</v>
      </c>
      <c r="J1376">
        <v>0.45843465167424946</v>
      </c>
      <c r="K1376">
        <v>7.7515489851517801E-3</v>
      </c>
      <c r="L1376">
        <v>1.1391963926782507</v>
      </c>
      <c r="M1376">
        <v>9.4628055826124616E-2</v>
      </c>
      <c r="N1376">
        <v>0.30634712031714806</v>
      </c>
      <c r="O1376">
        <v>0.15746112646825988</v>
      </c>
      <c r="P1376">
        <v>0</v>
      </c>
      <c r="Q1376">
        <v>7.2191541883978375E-2</v>
      </c>
      <c r="R1376">
        <v>2.3168502708304705E-3</v>
      </c>
      <c r="S1376">
        <v>2.5132607215760318E-3</v>
      </c>
      <c r="T1376">
        <v>3.0797398856181077E-3</v>
      </c>
      <c r="U1376">
        <v>1.45780154472714E-2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0.34065568568305798</v>
      </c>
      <c r="AB1376">
        <v>2.0521426848376986E-2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L1376">
        <f t="shared" si="86"/>
        <v>0.85660000000000047</v>
      </c>
      <c r="AM1376">
        <f t="shared" si="87"/>
        <v>1.0000000000000002E-3</v>
      </c>
      <c r="AN1376">
        <f t="shared" si="85"/>
        <v>1.7600000000000005E-2</v>
      </c>
      <c r="AO1376">
        <f t="shared" si="88"/>
        <v>2.0521426848376986E-2</v>
      </c>
    </row>
    <row r="1377" spans="1:41" x14ac:dyDescent="0.25">
      <c r="A1377" s="2">
        <v>1494</v>
      </c>
      <c r="B1377" t="s">
        <v>111</v>
      </c>
      <c r="C1377">
        <v>73.003426156685407</v>
      </c>
      <c r="D1377">
        <v>61.90966353127957</v>
      </c>
      <c r="E1377">
        <v>0.62507131453712794</v>
      </c>
      <c r="F1377">
        <v>0.15445323125697225</v>
      </c>
      <c r="G1377">
        <v>0</v>
      </c>
      <c r="H1377">
        <v>0.10555944252896123</v>
      </c>
      <c r="I1377">
        <v>0</v>
      </c>
      <c r="J1377">
        <v>0.37014607122102755</v>
      </c>
      <c r="K1377">
        <v>5.016383710781459E-3</v>
      </c>
      <c r="L1377">
        <v>0.99292172460250738</v>
      </c>
      <c r="M1377">
        <v>0</v>
      </c>
      <c r="N1377">
        <v>0.2254962312636106</v>
      </c>
      <c r="O1377">
        <v>0.12671758784604925</v>
      </c>
      <c r="P1377">
        <v>0</v>
      </c>
      <c r="Q1377">
        <v>6.6963369622000561</v>
      </c>
      <c r="R1377">
        <v>0.17857323790017002</v>
      </c>
      <c r="S1377">
        <v>0.31439963004508714</v>
      </c>
      <c r="T1377">
        <v>2.47946684196002E-3</v>
      </c>
      <c r="U1377">
        <v>1.1731041093839057E-2</v>
      </c>
      <c r="V1377">
        <v>0</v>
      </c>
      <c r="W1377">
        <v>6.0158786641873315E-3</v>
      </c>
      <c r="X1377">
        <v>2.3027936447083528E-4</v>
      </c>
      <c r="Y1377">
        <v>0</v>
      </c>
      <c r="Z1377">
        <v>0</v>
      </c>
      <c r="AA1377">
        <v>1.2058409955367901</v>
      </c>
      <c r="AB1377">
        <v>7.2773146792214555E-2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L1377">
        <f t="shared" si="86"/>
        <v>0.85659999999999969</v>
      </c>
      <c r="AM1377">
        <f t="shared" si="87"/>
        <v>9.9999999999999959E-4</v>
      </c>
      <c r="AN1377">
        <f t="shared" ref="AN1377:AN1440" si="89">(SUM(AA1377:AB1377,AD1377:AE1377,W1377:X1377))/C1377</f>
        <v>1.7599999999999994E-2</v>
      </c>
      <c r="AO1377">
        <f t="shared" si="88"/>
        <v>7.3003426156685383E-2</v>
      </c>
    </row>
    <row r="1378" spans="1:41" x14ac:dyDescent="0.25">
      <c r="A1378" s="2">
        <v>1495</v>
      </c>
      <c r="B1378" t="s">
        <v>111</v>
      </c>
      <c r="C1378">
        <v>36331.916383448166</v>
      </c>
      <c r="D1378">
        <v>30810.700299249875</v>
      </c>
      <c r="E1378">
        <v>311.21927481182348</v>
      </c>
      <c r="F1378">
        <v>48.330694404697347</v>
      </c>
      <c r="G1378">
        <v>8.4408468135682799</v>
      </c>
      <c r="H1378">
        <v>18.245800501904885</v>
      </c>
      <c r="I1378">
        <v>3.1864653147688187</v>
      </c>
      <c r="J1378">
        <v>79.164733544958565</v>
      </c>
      <c r="K1378">
        <v>13.826070566507411</v>
      </c>
      <c r="L1378">
        <v>1000.9423617439475</v>
      </c>
      <c r="M1378">
        <v>174.81499471426375</v>
      </c>
      <c r="N1378">
        <v>188.14903450550048</v>
      </c>
      <c r="O1378">
        <v>42.704781761003616</v>
      </c>
      <c r="P1378">
        <v>7.4583127702729684</v>
      </c>
      <c r="Q1378">
        <v>2615.7549851664266</v>
      </c>
      <c r="R1378">
        <v>0</v>
      </c>
      <c r="S1378">
        <v>260.20273513886451</v>
      </c>
      <c r="T1378">
        <v>1.8844326830662939</v>
      </c>
      <c r="U1378">
        <v>12.946080336340131</v>
      </c>
      <c r="V1378">
        <v>0</v>
      </c>
      <c r="W1378">
        <v>0</v>
      </c>
      <c r="X1378">
        <v>0</v>
      </c>
      <c r="Y1378">
        <v>2.7092843488196912</v>
      </c>
      <c r="Z1378">
        <v>0</v>
      </c>
      <c r="AA1378">
        <v>603.1098119652396</v>
      </c>
      <c r="AB1378">
        <v>36.331916383448167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91.793466722868757</v>
      </c>
      <c r="AL1378">
        <f t="shared" si="86"/>
        <v>0.85660000000000003</v>
      </c>
      <c r="AM1378">
        <f t="shared" si="87"/>
        <v>1E-3</v>
      </c>
      <c r="AN1378">
        <f t="shared" si="89"/>
        <v>1.7600000000000001E-2</v>
      </c>
      <c r="AO1378">
        <f t="shared" si="88"/>
        <v>36.331916383448167</v>
      </c>
    </row>
    <row r="1379" spans="1:41" x14ac:dyDescent="0.25">
      <c r="A1379" s="2">
        <v>1496</v>
      </c>
      <c r="B1379" t="s">
        <v>72</v>
      </c>
      <c r="C1379">
        <v>43.900204971684538</v>
      </c>
      <c r="D1379">
        <v>43.452190092715931</v>
      </c>
      <c r="E1379">
        <v>0.43891126088269622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9.1036180859092042E-3</v>
      </c>
      <c r="AD1379">
        <v>0</v>
      </c>
      <c r="AE1379">
        <v>0</v>
      </c>
      <c r="AF1379">
        <v>0</v>
      </c>
      <c r="AG1379">
        <v>0</v>
      </c>
      <c r="AH1379">
        <v>0</v>
      </c>
      <c r="AL1379">
        <f t="shared" si="86"/>
        <v>0.99979262925784107</v>
      </c>
      <c r="AM1379">
        <f t="shared" si="87"/>
        <v>0</v>
      </c>
      <c r="AN1379">
        <f t="shared" si="89"/>
        <v>0</v>
      </c>
      <c r="AO1379">
        <f t="shared" si="88"/>
        <v>0</v>
      </c>
    </row>
    <row r="1380" spans="1:41" x14ac:dyDescent="0.25">
      <c r="A1380" s="2">
        <v>1497</v>
      </c>
      <c r="B1380" t="s">
        <v>72</v>
      </c>
      <c r="C1380">
        <v>96.912642814596637</v>
      </c>
      <c r="D1380">
        <v>82.185215988186911</v>
      </c>
      <c r="E1380">
        <v>0.83015384679654913</v>
      </c>
      <c r="F1380">
        <v>0.19658417342404666</v>
      </c>
      <c r="G1380">
        <v>3.4333500270573927E-2</v>
      </c>
      <c r="H1380">
        <v>7.4214904810168722E-2</v>
      </c>
      <c r="I1380">
        <v>1.2961928893467773E-2</v>
      </c>
      <c r="J1380">
        <v>0.32200337265725593</v>
      </c>
      <c r="K1380">
        <v>5.6238098250572389E-2</v>
      </c>
      <c r="L1380">
        <v>4.0713492247943996</v>
      </c>
      <c r="M1380">
        <v>0.71106307506101096</v>
      </c>
      <c r="N1380">
        <v>0.76529943789461496</v>
      </c>
      <c r="O1380">
        <v>0.17370183240966383</v>
      </c>
      <c r="P1380">
        <v>3.0337369868751313E-2</v>
      </c>
      <c r="Q1380">
        <v>5.169012080259578</v>
      </c>
      <c r="R1380">
        <v>0</v>
      </c>
      <c r="S1380">
        <v>0.51418892760701429</v>
      </c>
      <c r="T1380">
        <v>7.664243785658208E-3</v>
      </c>
      <c r="U1380">
        <v>5.265829608947363E-2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1.6087498707223038</v>
      </c>
      <c r="AB1380">
        <v>9.6912642814596606E-2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L1380">
        <f t="shared" si="86"/>
        <v>0.85659999999999981</v>
      </c>
      <c r="AM1380">
        <f t="shared" si="87"/>
        <v>9.9999999999999959E-4</v>
      </c>
      <c r="AN1380">
        <f t="shared" si="89"/>
        <v>1.7599999999999994E-2</v>
      </c>
      <c r="AO1380">
        <f t="shared" si="88"/>
        <v>9.6912642814596606E-2</v>
      </c>
    </row>
    <row r="1381" spans="1:41" x14ac:dyDescent="0.25">
      <c r="A1381" s="2">
        <v>1498</v>
      </c>
      <c r="B1381" t="s">
        <v>72</v>
      </c>
      <c r="C1381">
        <v>26991.888590497525</v>
      </c>
      <c r="D1381">
        <v>22890.039316777267</v>
      </c>
      <c r="E1381">
        <v>231.21244984291246</v>
      </c>
      <c r="F1381">
        <v>17.144880784460774</v>
      </c>
      <c r="G1381">
        <v>35.456283356000739</v>
      </c>
      <c r="H1381">
        <v>8.3264149425385252</v>
      </c>
      <c r="I1381">
        <v>17.219665801604162</v>
      </c>
      <c r="J1381">
        <v>14.173531675715235</v>
      </c>
      <c r="K1381">
        <v>29.311418134217771</v>
      </c>
      <c r="L1381">
        <v>277.9635553919303</v>
      </c>
      <c r="M1381">
        <v>574.8427608264833</v>
      </c>
      <c r="N1381">
        <v>192.49146969495271</v>
      </c>
      <c r="O1381">
        <v>31.322778883054358</v>
      </c>
      <c r="P1381">
        <v>64.776962381512789</v>
      </c>
      <c r="Q1381">
        <v>1925.0066997507872</v>
      </c>
      <c r="R1381">
        <v>0</v>
      </c>
      <c r="S1381">
        <v>193.51222761632081</v>
      </c>
      <c r="T1381">
        <v>0.31836497996527302</v>
      </c>
      <c r="U1381">
        <v>12.907585658635961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382.35930741017552</v>
      </c>
      <c r="AB1381">
        <v>26.991888590497528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66.511027998493901</v>
      </c>
      <c r="AL1381">
        <f t="shared" si="86"/>
        <v>0.85659999999999992</v>
      </c>
      <c r="AM1381">
        <f t="shared" si="87"/>
        <v>1E-3</v>
      </c>
      <c r="AN1381">
        <f t="shared" si="89"/>
        <v>1.5165711529529091E-2</v>
      </c>
      <c r="AO1381">
        <f t="shared" si="88"/>
        <v>26.991888590497528</v>
      </c>
    </row>
    <row r="1382" spans="1:41" x14ac:dyDescent="0.25">
      <c r="A1382" s="2">
        <v>1499</v>
      </c>
      <c r="B1382" t="s">
        <v>164</v>
      </c>
      <c r="C1382">
        <v>63.065580459462737</v>
      </c>
      <c r="D1382">
        <v>53.48175753737501</v>
      </c>
      <c r="E1382">
        <v>0.54021868420075247</v>
      </c>
      <c r="F1382">
        <v>3.1554378881400565E-2</v>
      </c>
      <c r="G1382">
        <v>0.40385563711070249</v>
      </c>
      <c r="H1382">
        <v>0.27679079763127878</v>
      </c>
      <c r="I1382">
        <v>3.5425590871885815</v>
      </c>
      <c r="J1382">
        <v>1.6557248445273721E-2</v>
      </c>
      <c r="K1382">
        <v>0.21190598441556061</v>
      </c>
      <c r="L1382">
        <v>0.15729360768374276</v>
      </c>
      <c r="M1382">
        <v>2.0131515913081772</v>
      </c>
      <c r="N1382">
        <v>0.48416487889160703</v>
      </c>
      <c r="O1382">
        <v>4.4087893829016629E-2</v>
      </c>
      <c r="P1382">
        <v>0.5642659245477033</v>
      </c>
      <c r="Q1382">
        <v>0.9218448703187565</v>
      </c>
      <c r="R1382">
        <v>0</v>
      </c>
      <c r="S1382">
        <v>6.8887192851428816E-2</v>
      </c>
      <c r="T1382">
        <v>2.8645973078461075E-3</v>
      </c>
      <c r="U1382">
        <v>2.4386185531147842E-2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0.22825757142151998</v>
      </c>
      <c r="AB1382">
        <v>5.1127861815036979E-2</v>
      </c>
      <c r="AC1382">
        <v>4.8928708175330738E-5</v>
      </c>
      <c r="AD1382">
        <v>0</v>
      </c>
      <c r="AE1382">
        <v>0</v>
      </c>
      <c r="AF1382">
        <v>0</v>
      </c>
      <c r="AG1382">
        <v>0</v>
      </c>
      <c r="AH1382">
        <v>0</v>
      </c>
      <c r="AL1382">
        <f t="shared" si="86"/>
        <v>0.85659999999999969</v>
      </c>
      <c r="AM1382">
        <f t="shared" si="87"/>
        <v>8.1070944630250283E-4</v>
      </c>
      <c r="AN1382">
        <f t="shared" si="89"/>
        <v>4.4300778840232861E-3</v>
      </c>
      <c r="AO1382">
        <f t="shared" si="88"/>
        <v>5.1127861815036979E-2</v>
      </c>
    </row>
    <row r="1383" spans="1:41" x14ac:dyDescent="0.25">
      <c r="A1383" s="2">
        <v>1500</v>
      </c>
      <c r="B1383" t="s">
        <v>164</v>
      </c>
      <c r="C1383">
        <v>18.931804296881683</v>
      </c>
      <c r="D1383">
        <v>18.742486253840344</v>
      </c>
      <c r="E1383">
        <v>0.18931804304133856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L1383">
        <f t="shared" si="86"/>
        <v>1</v>
      </c>
      <c r="AM1383">
        <f t="shared" si="87"/>
        <v>0</v>
      </c>
      <c r="AN1383">
        <f t="shared" si="89"/>
        <v>0</v>
      </c>
      <c r="AO1383">
        <f t="shared" si="88"/>
        <v>0</v>
      </c>
    </row>
    <row r="1384" spans="1:41" x14ac:dyDescent="0.25">
      <c r="A1384" s="2">
        <v>1501</v>
      </c>
      <c r="B1384" t="s">
        <v>164</v>
      </c>
      <c r="C1384">
        <v>55.444315127343309</v>
      </c>
      <c r="D1384">
        <v>47.030006558143931</v>
      </c>
      <c r="E1384">
        <v>0.47504923819813588</v>
      </c>
      <c r="F1384">
        <v>1.4585866965357024E-4</v>
      </c>
      <c r="G1384">
        <v>3.1739802966909696E-2</v>
      </c>
      <c r="H1384">
        <v>2.7139278098112051E-4</v>
      </c>
      <c r="I1384">
        <v>5.9048434104422301E-2</v>
      </c>
      <c r="J1384">
        <v>2.9104158638287229E-4</v>
      </c>
      <c r="K1384">
        <v>6.3327249639894001E-2</v>
      </c>
      <c r="L1384">
        <v>1.0316148623675783E-3</v>
      </c>
      <c r="M1384">
        <v>0.22445065804273989</v>
      </c>
      <c r="N1384">
        <v>5.7455528518939751E-2</v>
      </c>
      <c r="O1384">
        <v>2.0828784365711184E-4</v>
      </c>
      <c r="P1384">
        <v>4.5318591190750365E-2</v>
      </c>
      <c r="Q1384">
        <v>6.0193120675152834</v>
      </c>
      <c r="R1384">
        <v>0</v>
      </c>
      <c r="S1384">
        <v>0.40623885620968975</v>
      </c>
      <c r="T1384">
        <v>2.5221179413074008E-4</v>
      </c>
      <c r="U1384">
        <v>3.0873591679986224E-3</v>
      </c>
      <c r="V1384">
        <v>0</v>
      </c>
      <c r="W1384">
        <v>0.68310388036091396</v>
      </c>
      <c r="X1384">
        <v>4.2084517320288548E-2</v>
      </c>
      <c r="Y1384">
        <v>0</v>
      </c>
      <c r="Z1384">
        <v>0</v>
      </c>
      <c r="AA1384">
        <v>6.7634045869635362E-6</v>
      </c>
      <c r="AB1384">
        <v>0</v>
      </c>
      <c r="AC1384">
        <v>0</v>
      </c>
      <c r="AD1384">
        <v>0.23748698198663326</v>
      </c>
      <c r="AE1384">
        <v>1.3373170978032801E-2</v>
      </c>
      <c r="AF1384">
        <v>6.4398233035023303E-2</v>
      </c>
      <c r="AG1384">
        <v>0</v>
      </c>
      <c r="AH1384">
        <v>0</v>
      </c>
      <c r="AL1384">
        <f t="shared" si="86"/>
        <v>0.8568066119535156</v>
      </c>
      <c r="AM1384">
        <f t="shared" si="87"/>
        <v>1.0002412000391261E-3</v>
      </c>
      <c r="AN1384">
        <f t="shared" si="89"/>
        <v>1.7604245120688616E-2</v>
      </c>
      <c r="AO1384">
        <f t="shared" si="88"/>
        <v>5.5457688298321345E-2</v>
      </c>
    </row>
    <row r="1385" spans="1:41" x14ac:dyDescent="0.25">
      <c r="A1385" s="2">
        <v>1502</v>
      </c>
      <c r="B1385" t="s">
        <v>164</v>
      </c>
      <c r="C1385">
        <v>4.5961187282463172</v>
      </c>
      <c r="D1385">
        <v>3.8976648778509824</v>
      </c>
      <c r="E1385">
        <v>3.9370424764813401E-2</v>
      </c>
      <c r="F1385">
        <v>8.3008862143908648E-4</v>
      </c>
      <c r="G1385">
        <v>1.0624184120024572E-2</v>
      </c>
      <c r="H1385">
        <v>7.2815048740550873E-3</v>
      </c>
      <c r="I1385">
        <v>9.3193710318063103E-2</v>
      </c>
      <c r="J1385">
        <v>4.3557148960253917E-4</v>
      </c>
      <c r="K1385">
        <v>5.5745865686024024E-3</v>
      </c>
      <c r="L1385">
        <v>4.1378936663064355E-3</v>
      </c>
      <c r="M1385">
        <v>5.2959761498964461E-2</v>
      </c>
      <c r="N1385">
        <v>1.2736875749202757E-2</v>
      </c>
      <c r="O1385">
        <v>1.159816309568045E-3</v>
      </c>
      <c r="P1385">
        <v>1.4844069566134247E-2</v>
      </c>
      <c r="Q1385">
        <v>0.42298014208128021</v>
      </c>
      <c r="R1385">
        <v>0</v>
      </c>
      <c r="S1385">
        <v>3.1608331430250845E-2</v>
      </c>
      <c r="T1385">
        <v>7.5364325176980996E-5</v>
      </c>
      <c r="U1385">
        <v>6.415250118510747E-4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L1385">
        <f t="shared" si="86"/>
        <v>0.85660000000000014</v>
      </c>
      <c r="AM1385">
        <f t="shared" si="87"/>
        <v>0</v>
      </c>
      <c r="AN1385">
        <f t="shared" si="89"/>
        <v>0</v>
      </c>
      <c r="AO1385">
        <f t="shared" si="88"/>
        <v>0</v>
      </c>
    </row>
    <row r="1386" spans="1:41" x14ac:dyDescent="0.25">
      <c r="A1386" s="2">
        <v>1503</v>
      </c>
      <c r="B1386" t="s">
        <v>164</v>
      </c>
      <c r="C1386">
        <v>14594.875307135395</v>
      </c>
      <c r="D1386">
        <v>12376.981019864959</v>
      </c>
      <c r="E1386">
        <v>125.01988962912378</v>
      </c>
      <c r="F1386">
        <v>0.2848011963161709</v>
      </c>
      <c r="G1386">
        <v>61.972853536029263</v>
      </c>
      <c r="H1386">
        <v>0.52990431799881443</v>
      </c>
      <c r="I1386">
        <v>115.2937263197805</v>
      </c>
      <c r="J1386">
        <v>0.56830084055269159</v>
      </c>
      <c r="K1386">
        <v>123.64822037779828</v>
      </c>
      <c r="L1386">
        <v>2.0141896093137253</v>
      </c>
      <c r="M1386">
        <v>438.24641528182315</v>
      </c>
      <c r="N1386">
        <v>112.18352796223239</v>
      </c>
      <c r="O1386">
        <v>0.40666131091996249</v>
      </c>
      <c r="P1386">
        <v>88.48588761129615</v>
      </c>
      <c r="Q1386">
        <v>592.98031942009402</v>
      </c>
      <c r="R1386">
        <v>0</v>
      </c>
      <c r="S1386">
        <v>40.019831650127912</v>
      </c>
      <c r="T1386">
        <v>0.49240265368239</v>
      </c>
      <c r="U1386">
        <v>6.0281701380846027</v>
      </c>
      <c r="V1386">
        <v>0</v>
      </c>
      <c r="W1386">
        <v>241.57390617093529</v>
      </c>
      <c r="X1386">
        <v>14.559046821843086</v>
      </c>
      <c r="Y1386">
        <v>244.13902931754632</v>
      </c>
      <c r="Z1386">
        <v>0</v>
      </c>
      <c r="AA1386">
        <v>2.2267440961547427E-3</v>
      </c>
      <c r="AB1386">
        <v>0</v>
      </c>
      <c r="AC1386">
        <v>0</v>
      </c>
      <c r="AD1386">
        <v>0.69939253162011727</v>
      </c>
      <c r="AE1386">
        <v>3.5864349641947194E-2</v>
      </c>
      <c r="AF1386">
        <v>0.91377055866675172</v>
      </c>
      <c r="AG1386">
        <v>0</v>
      </c>
      <c r="AH1386">
        <v>7.8318132705546049</v>
      </c>
      <c r="AL1386">
        <f t="shared" si="86"/>
        <v>0.85660210494445876</v>
      </c>
      <c r="AM1386">
        <f t="shared" si="87"/>
        <v>1.0000024573248406E-3</v>
      </c>
      <c r="AN1386">
        <f t="shared" si="89"/>
        <v>1.7600043248917195E-2</v>
      </c>
      <c r="AO1386">
        <f t="shared" si="88"/>
        <v>14.594911171485034</v>
      </c>
    </row>
    <row r="1387" spans="1:41" x14ac:dyDescent="0.25">
      <c r="A1387" s="2">
        <v>1504</v>
      </c>
      <c r="B1387" t="s">
        <v>164</v>
      </c>
      <c r="C1387">
        <v>11303.706548276898</v>
      </c>
      <c r="D1387">
        <v>9585.927030291381</v>
      </c>
      <c r="E1387">
        <v>96.827998962614132</v>
      </c>
      <c r="F1387">
        <v>3.6636780480254765</v>
      </c>
      <c r="G1387">
        <v>46.890882568934735</v>
      </c>
      <c r="H1387">
        <v>32.137592220027734</v>
      </c>
      <c r="I1387">
        <v>411.3192797935302</v>
      </c>
      <c r="J1387">
        <v>1.9224392081938082</v>
      </c>
      <c r="K1387">
        <v>24.603957411387643</v>
      </c>
      <c r="L1387">
        <v>18.263037466628106</v>
      </c>
      <c r="M1387">
        <v>233.74293886109035</v>
      </c>
      <c r="N1387">
        <v>56.215365200797535</v>
      </c>
      <c r="O1387">
        <v>5.1189356894852951</v>
      </c>
      <c r="P1387">
        <v>65.51577470869789</v>
      </c>
      <c r="Q1387">
        <v>431.65898850834134</v>
      </c>
      <c r="R1387">
        <v>0</v>
      </c>
      <c r="S1387">
        <v>32.256816215737807</v>
      </c>
      <c r="T1387">
        <v>0.33258082240441922</v>
      </c>
      <c r="U1387">
        <v>2.831450965640165</v>
      </c>
      <c r="V1387">
        <v>0</v>
      </c>
      <c r="W1387">
        <v>0</v>
      </c>
      <c r="X1387">
        <v>0</v>
      </c>
      <c r="Y1387">
        <v>43.985284424954102</v>
      </c>
      <c r="Z1387">
        <v>0</v>
      </c>
      <c r="AA1387">
        <v>187.6415287013966</v>
      </c>
      <c r="AB1387">
        <v>11.303706548276903</v>
      </c>
      <c r="AC1387">
        <v>1.965494533494724</v>
      </c>
      <c r="AD1387">
        <v>0</v>
      </c>
      <c r="AE1387">
        <v>0</v>
      </c>
      <c r="AF1387">
        <v>0</v>
      </c>
      <c r="AG1387">
        <v>0</v>
      </c>
      <c r="AH1387">
        <v>9.5817871258625882</v>
      </c>
      <c r="AL1387">
        <f t="shared" si="86"/>
        <v>0.85660000000000036</v>
      </c>
      <c r="AM1387">
        <f t="shared" si="87"/>
        <v>1.0000000000000005E-3</v>
      </c>
      <c r="AN1387">
        <f t="shared" si="89"/>
        <v>1.7600000000000008E-2</v>
      </c>
      <c r="AO1387">
        <f t="shared" si="88"/>
        <v>11.303706548276903</v>
      </c>
    </row>
    <row r="1388" spans="1:41" x14ac:dyDescent="0.25">
      <c r="A1388" s="2">
        <v>1505</v>
      </c>
      <c r="B1388" t="s">
        <v>86</v>
      </c>
      <c r="C1388">
        <v>14024.862465393067</v>
      </c>
      <c r="D1388">
        <v>11893.560167824282</v>
      </c>
      <c r="E1388">
        <v>120.1370200314218</v>
      </c>
      <c r="F1388">
        <v>20.992181117559166</v>
      </c>
      <c r="G1388">
        <v>3.6663014064809825</v>
      </c>
      <c r="H1388">
        <v>7.9250208968267897</v>
      </c>
      <c r="I1388">
        <v>1.3841310579356934</v>
      </c>
      <c r="J1388">
        <v>34.384946364434896</v>
      </c>
      <c r="K1388">
        <v>6.005368365198315</v>
      </c>
      <c r="L1388">
        <v>434.75700611482591</v>
      </c>
      <c r="M1388">
        <v>75.93054084206301</v>
      </c>
      <c r="N1388">
        <v>81.722205408624703</v>
      </c>
      <c r="O1388">
        <v>18.548786476648907</v>
      </c>
      <c r="P1388">
        <v>3.2395249292198249</v>
      </c>
      <c r="Q1388">
        <v>974.43106241577038</v>
      </c>
      <c r="R1388">
        <v>0</v>
      </c>
      <c r="S1388">
        <v>96.931708579851062</v>
      </c>
      <c r="T1388">
        <v>0.81842626177863942</v>
      </c>
      <c r="U1388">
        <v>5.6230784343627072</v>
      </c>
      <c r="V1388">
        <v>0</v>
      </c>
      <c r="W1388">
        <v>0</v>
      </c>
      <c r="X1388">
        <v>0</v>
      </c>
      <c r="Y1388">
        <v>1.4099242676814221</v>
      </c>
      <c r="Z1388">
        <v>0</v>
      </c>
      <c r="AA1388">
        <v>222.03170087757266</v>
      </c>
      <c r="AB1388">
        <v>14.024862465393069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7.3385012551382172</v>
      </c>
      <c r="AL1388">
        <f t="shared" si="86"/>
        <v>0.85660000000000014</v>
      </c>
      <c r="AM1388">
        <f t="shared" si="87"/>
        <v>1E-3</v>
      </c>
      <c r="AN1388">
        <f t="shared" si="89"/>
        <v>1.6831292565288616E-2</v>
      </c>
      <c r="AO1388">
        <f t="shared" si="88"/>
        <v>14.024862465393069</v>
      </c>
    </row>
    <row r="1389" spans="1:41" x14ac:dyDescent="0.25">
      <c r="A1389" s="2">
        <v>1506</v>
      </c>
      <c r="B1389" t="s">
        <v>86</v>
      </c>
      <c r="C1389">
        <v>11.747292446052713</v>
      </c>
      <c r="D1389">
        <v>10.199355401519716</v>
      </c>
      <c r="E1389">
        <v>0.10302367137368271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1.3141850276492595</v>
      </c>
      <c r="R1389">
        <v>0</v>
      </c>
      <c r="S1389">
        <v>0.13072834551005505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L1389">
        <f t="shared" si="86"/>
        <v>0.8770003062582451</v>
      </c>
      <c r="AM1389">
        <f t="shared" si="87"/>
        <v>0</v>
      </c>
      <c r="AN1389">
        <f t="shared" si="89"/>
        <v>0</v>
      </c>
      <c r="AO1389">
        <f t="shared" si="88"/>
        <v>0</v>
      </c>
    </row>
    <row r="1390" spans="1:41" x14ac:dyDescent="0.25">
      <c r="A1390" s="2">
        <v>1507</v>
      </c>
      <c r="B1390" t="s">
        <v>86</v>
      </c>
      <c r="C1390">
        <v>30.878453073428414</v>
      </c>
      <c r="D1390">
        <v>26.185978026373476</v>
      </c>
      <c r="E1390">
        <v>0.26450487632530484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4.0273485438662178</v>
      </c>
      <c r="R1390">
        <v>0</v>
      </c>
      <c r="S1390">
        <v>0.40062162686341574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L1390">
        <f t="shared" si="86"/>
        <v>0.85660000000000003</v>
      </c>
      <c r="AM1390">
        <f t="shared" si="87"/>
        <v>0</v>
      </c>
      <c r="AN1390">
        <f t="shared" si="89"/>
        <v>0</v>
      </c>
      <c r="AO1390">
        <f t="shared" si="88"/>
        <v>0</v>
      </c>
    </row>
    <row r="1391" spans="1:41" x14ac:dyDescent="0.25">
      <c r="A1391" s="2">
        <v>1508</v>
      </c>
      <c r="B1391" t="s">
        <v>166</v>
      </c>
      <c r="C1391">
        <v>7.3860564992739972</v>
      </c>
      <c r="D1391">
        <v>6.2636269664057256</v>
      </c>
      <c r="E1391">
        <v>6.3269030872381435E-2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0.10571936844100775</v>
      </c>
      <c r="Z1391">
        <v>0</v>
      </c>
      <c r="AA1391">
        <v>0.12260853788794837</v>
      </c>
      <c r="AB1391">
        <v>7.3860564992739982E-3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0.8234465391676612</v>
      </c>
      <c r="AL1391">
        <f t="shared" si="86"/>
        <v>0.85660000000000014</v>
      </c>
      <c r="AM1391">
        <f t="shared" si="87"/>
        <v>1.0000000000000002E-3</v>
      </c>
      <c r="AN1391">
        <f t="shared" si="89"/>
        <v>1.7600000000000001E-2</v>
      </c>
      <c r="AO1391">
        <f t="shared" si="88"/>
        <v>7.3860564992739982E-3</v>
      </c>
    </row>
    <row r="1392" spans="1:41" x14ac:dyDescent="0.25">
      <c r="A1392" s="2">
        <v>1509</v>
      </c>
      <c r="B1392" t="s">
        <v>166</v>
      </c>
      <c r="C1392">
        <v>2900.4186236716187</v>
      </c>
      <c r="D1392">
        <v>2460.2469446929417</v>
      </c>
      <c r="E1392">
        <v>24.850909502016414</v>
      </c>
      <c r="F1392">
        <v>6.4850415485262949E-2</v>
      </c>
      <c r="G1392">
        <v>14.111875658219354</v>
      </c>
      <c r="H1392">
        <v>0.12066430228747005</v>
      </c>
      <c r="I1392">
        <v>26.253602165171156</v>
      </c>
      <c r="J1392">
        <v>0.1294003835716277</v>
      </c>
      <c r="K1392">
        <v>28.156011983656345</v>
      </c>
      <c r="L1392">
        <v>0.45866764453704351</v>
      </c>
      <c r="M1392">
        <v>99.793303096646412</v>
      </c>
      <c r="N1392">
        <v>25.545378311952909</v>
      </c>
      <c r="O1392">
        <v>9.2607132875783538E-2</v>
      </c>
      <c r="P1392">
        <v>20.149158599260556</v>
      </c>
      <c r="Q1392">
        <v>104.58460621382582</v>
      </c>
      <c r="R1392">
        <v>0</v>
      </c>
      <c r="S1392">
        <v>7.0583366220092598</v>
      </c>
      <c r="T1392">
        <v>0.11213621842643584</v>
      </c>
      <c r="U1392">
        <v>1.3726748315508559</v>
      </c>
      <c r="V1392">
        <v>0</v>
      </c>
      <c r="W1392">
        <v>35.734722522057794</v>
      </c>
      <c r="X1392">
        <v>2.2015371192455833</v>
      </c>
      <c r="Y1392">
        <v>2.6453137387045405</v>
      </c>
      <c r="Z1392">
        <v>10.684129942873559</v>
      </c>
      <c r="AA1392">
        <v>3.5380912503653198E-4</v>
      </c>
      <c r="AB1392">
        <v>0</v>
      </c>
      <c r="AC1392">
        <v>0</v>
      </c>
      <c r="AD1392">
        <v>12.423485867785537</v>
      </c>
      <c r="AE1392">
        <v>0.6995810855115473</v>
      </c>
      <c r="AF1392">
        <v>19.747998278748803</v>
      </c>
      <c r="AG1392">
        <v>0</v>
      </c>
      <c r="AH1392">
        <v>3.8799546186438558</v>
      </c>
      <c r="AL1392">
        <f t="shared" si="86"/>
        <v>0.85680661195351548</v>
      </c>
      <c r="AM1392">
        <f t="shared" si="87"/>
        <v>1.0002412000391261E-3</v>
      </c>
      <c r="AN1392">
        <f t="shared" si="89"/>
        <v>1.7604245120688623E-2</v>
      </c>
      <c r="AO1392">
        <f t="shared" si="88"/>
        <v>2.9011182047571307</v>
      </c>
    </row>
    <row r="1393" spans="1:41" x14ac:dyDescent="0.25">
      <c r="A1393" s="2">
        <v>1510</v>
      </c>
      <c r="B1393" t="s">
        <v>166</v>
      </c>
      <c r="C1393">
        <v>62.198029620329898</v>
      </c>
      <c r="D1393">
        <v>52.746025453557003</v>
      </c>
      <c r="E1393">
        <v>0.53280671921759548</v>
      </c>
      <c r="F1393">
        <v>1.5558034400083277E-2</v>
      </c>
      <c r="G1393">
        <v>0.19909031319527792</v>
      </c>
      <c r="H1393">
        <v>0.13645796892227385</v>
      </c>
      <c r="I1393">
        <v>1.7464144993909752</v>
      </c>
      <c r="J1393">
        <v>8.1667174141916241E-3</v>
      </c>
      <c r="K1393">
        <v>0.10446644427370202</v>
      </c>
      <c r="L1393">
        <v>7.7540040328705345E-2</v>
      </c>
      <c r="M1393">
        <v>0.99245005345073301</v>
      </c>
      <c r="N1393">
        <v>0.23868574836620174</v>
      </c>
      <c r="O1393">
        <v>2.1736224909441108E-2</v>
      </c>
      <c r="P1393">
        <v>0.2781686629298124</v>
      </c>
      <c r="Q1393">
        <v>3.6118252277537972</v>
      </c>
      <c r="R1393">
        <v>0</v>
      </c>
      <c r="S1393">
        <v>0.26990411999423969</v>
      </c>
      <c r="T1393">
        <v>1.4132298128693012E-3</v>
      </c>
      <c r="U1393">
        <v>1.2018706638649531E-2</v>
      </c>
      <c r="V1393">
        <v>0</v>
      </c>
      <c r="W1393">
        <v>0</v>
      </c>
      <c r="X1393">
        <v>0</v>
      </c>
      <c r="Y1393">
        <v>0.11061613445654851</v>
      </c>
      <c r="Z1393">
        <v>0</v>
      </c>
      <c r="AA1393">
        <v>1.0324872916974763</v>
      </c>
      <c r="AB1393">
        <v>6.2198029620329907E-2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L1393">
        <f t="shared" si="86"/>
        <v>0.85660000000000014</v>
      </c>
      <c r="AM1393">
        <f t="shared" si="87"/>
        <v>1.0000000000000002E-3</v>
      </c>
      <c r="AN1393">
        <f t="shared" si="89"/>
        <v>1.7600000000000001E-2</v>
      </c>
      <c r="AO1393">
        <f t="shared" si="88"/>
        <v>6.2198029620329907E-2</v>
      </c>
    </row>
    <row r="1394" spans="1:41" x14ac:dyDescent="0.25">
      <c r="A1394" s="2">
        <v>1511</v>
      </c>
      <c r="B1394" t="s">
        <v>166</v>
      </c>
      <c r="C1394">
        <v>9.4597426228958188</v>
      </c>
      <c r="D1394">
        <v>7.2928939776953019</v>
      </c>
      <c r="E1394">
        <v>0.81032155307725573</v>
      </c>
      <c r="F1394">
        <v>3.7733004042957395E-3</v>
      </c>
      <c r="G1394">
        <v>4.8293925732775321E-2</v>
      </c>
      <c r="H1394">
        <v>3.3099243352499863E-2</v>
      </c>
      <c r="I1394">
        <v>0.42362689445294621</v>
      </c>
      <c r="J1394">
        <v>1.9799597722079663E-3</v>
      </c>
      <c r="K1394">
        <v>2.5340173578843116E-2</v>
      </c>
      <c r="L1394">
        <v>1.8809456533614953E-2</v>
      </c>
      <c r="M1394">
        <v>0.24073705423043518</v>
      </c>
      <c r="N1394">
        <v>5.7897502956505843E-2</v>
      </c>
      <c r="O1394">
        <v>5.2721302723254355E-3</v>
      </c>
      <c r="P1394">
        <v>6.7476088996599556E-2</v>
      </c>
      <c r="Q1394">
        <v>0.24236014172952844</v>
      </c>
      <c r="R1394">
        <v>0</v>
      </c>
      <c r="S1394">
        <v>1.8111014970053692E-2</v>
      </c>
      <c r="T1394">
        <v>3.4258057671815196E-4</v>
      </c>
      <c r="U1394">
        <v>2.9161544009444333E-3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0.15703172754007055</v>
      </c>
      <c r="AB1394">
        <v>9.4597426228958167E-3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L1394">
        <f t="shared" si="86"/>
        <v>0.85659999999999992</v>
      </c>
      <c r="AM1394">
        <f t="shared" si="87"/>
        <v>9.999999999999998E-4</v>
      </c>
      <c r="AN1394">
        <f t="shared" si="89"/>
        <v>1.7599999999999994E-2</v>
      </c>
      <c r="AO1394">
        <f t="shared" si="88"/>
        <v>9.4597426228958167E-3</v>
      </c>
    </row>
    <row r="1395" spans="1:41" x14ac:dyDescent="0.25">
      <c r="A1395" s="2">
        <v>1512</v>
      </c>
      <c r="B1395" t="s">
        <v>166</v>
      </c>
      <c r="C1395">
        <v>17045.658105499908</v>
      </c>
      <c r="D1395">
        <v>14455.333286728055</v>
      </c>
      <c r="E1395">
        <v>146.01332660673813</v>
      </c>
      <c r="F1395">
        <v>0.28424224058936853</v>
      </c>
      <c r="G1395">
        <v>61.8512245476742</v>
      </c>
      <c r="H1395">
        <v>0.52886431866933858</v>
      </c>
      <c r="I1395">
        <v>115.06744886931894</v>
      </c>
      <c r="J1395">
        <v>0.56718548354758658</v>
      </c>
      <c r="K1395">
        <v>123.40554625359141</v>
      </c>
      <c r="L1395">
        <v>2.0102365261400794</v>
      </c>
      <c r="M1395">
        <v>437.38630532884247</v>
      </c>
      <c r="N1395">
        <v>111.96335464056638</v>
      </c>
      <c r="O1395">
        <v>0.40586319043610286</v>
      </c>
      <c r="P1395">
        <v>88.312223686209919</v>
      </c>
      <c r="Q1395">
        <v>541.47677755252278</v>
      </c>
      <c r="R1395">
        <v>0</v>
      </c>
      <c r="S1395">
        <v>36.543893229538796</v>
      </c>
      <c r="T1395">
        <v>0.491436255764374</v>
      </c>
      <c r="U1395">
        <v>6.0163391476800516</v>
      </c>
      <c r="V1395">
        <v>0</v>
      </c>
      <c r="W1395">
        <v>282.13918414134747</v>
      </c>
      <c r="X1395">
        <v>17.003813273127001</v>
      </c>
      <c r="Y1395">
        <v>575.91008538267909</v>
      </c>
      <c r="Z1395">
        <v>38.428796348734259</v>
      </c>
      <c r="AA1395">
        <v>2.6006606944382346E-3</v>
      </c>
      <c r="AB1395">
        <v>0</v>
      </c>
      <c r="AC1395">
        <v>0</v>
      </c>
      <c r="AD1395">
        <v>0.81683506879350432</v>
      </c>
      <c r="AE1395">
        <v>4.1886719091999487E-2</v>
      </c>
      <c r="AF1395">
        <v>1.0305014297315551</v>
      </c>
      <c r="AG1395">
        <v>0</v>
      </c>
      <c r="AH1395">
        <v>2.6687345889138361</v>
      </c>
      <c r="AL1395">
        <f t="shared" si="86"/>
        <v>0.85660210494445865</v>
      </c>
      <c r="AM1395">
        <f t="shared" si="87"/>
        <v>1.0000024573248408E-3</v>
      </c>
      <c r="AN1395">
        <f t="shared" si="89"/>
        <v>1.7600043248917199E-2</v>
      </c>
      <c r="AO1395">
        <f t="shared" si="88"/>
        <v>17.045699992218999</v>
      </c>
    </row>
    <row r="1396" spans="1:41" x14ac:dyDescent="0.25">
      <c r="A1396" s="2">
        <v>1513</v>
      </c>
      <c r="B1396" t="s">
        <v>166</v>
      </c>
      <c r="C1396">
        <v>4282.5780565364248</v>
      </c>
      <c r="D1396">
        <v>3631.7716296114513</v>
      </c>
      <c r="E1396">
        <v>36.684733617649904</v>
      </c>
      <c r="F1396">
        <v>1.3665147438460175</v>
      </c>
      <c r="G1396">
        <v>17.48982348952185</v>
      </c>
      <c r="H1396">
        <v>11.986995861726324</v>
      </c>
      <c r="I1396">
        <v>153.41791852286576</v>
      </c>
      <c r="J1396">
        <v>0.7170503214823517</v>
      </c>
      <c r="K1396">
        <v>9.1770265069391037</v>
      </c>
      <c r="L1396">
        <v>6.8119276962695556</v>
      </c>
      <c r="M1396">
        <v>87.183744869646645</v>
      </c>
      <c r="N1396">
        <v>20.967760914193732</v>
      </c>
      <c r="O1396">
        <v>1.9093110805004316</v>
      </c>
      <c r="P1396">
        <v>24.436719307849813</v>
      </c>
      <c r="Q1396">
        <v>138.17866943178146</v>
      </c>
      <c r="R1396">
        <v>0</v>
      </c>
      <c r="S1396">
        <v>10.325752650717776</v>
      </c>
      <c r="T1396">
        <v>0.12404927271953139</v>
      </c>
      <c r="U1396">
        <v>1.0561024850722427</v>
      </c>
      <c r="V1396">
        <v>0</v>
      </c>
      <c r="W1396">
        <v>0</v>
      </c>
      <c r="X1396">
        <v>0</v>
      </c>
      <c r="Y1396">
        <v>52.901795420612054</v>
      </c>
      <c r="Z1396">
        <v>0</v>
      </c>
      <c r="AA1396">
        <v>71.090795738504653</v>
      </c>
      <c r="AB1396">
        <v>4.2825780565364253</v>
      </c>
      <c r="AC1396">
        <v>0.69715693653769562</v>
      </c>
      <c r="AD1396">
        <v>0</v>
      </c>
      <c r="AE1396">
        <v>0</v>
      </c>
      <c r="AF1396">
        <v>0</v>
      </c>
      <c r="AG1396">
        <v>0</v>
      </c>
      <c r="AH1396">
        <v>0</v>
      </c>
      <c r="AL1396">
        <f t="shared" si="86"/>
        <v>0.85659999999999992</v>
      </c>
      <c r="AM1396">
        <f t="shared" si="87"/>
        <v>1E-3</v>
      </c>
      <c r="AN1396">
        <f t="shared" si="89"/>
        <v>1.7600000000000001E-2</v>
      </c>
      <c r="AO1396">
        <f t="shared" si="88"/>
        <v>4.2825780565364253</v>
      </c>
    </row>
    <row r="1397" spans="1:41" x14ac:dyDescent="0.25">
      <c r="A1397" s="2">
        <v>1514</v>
      </c>
      <c r="B1397" t="s">
        <v>166</v>
      </c>
      <c r="C1397">
        <v>6.6718452996134667</v>
      </c>
      <c r="D1397">
        <v>5.1435924152840062</v>
      </c>
      <c r="E1397">
        <v>0.57151026836488961</v>
      </c>
      <c r="F1397">
        <v>0</v>
      </c>
      <c r="G1397">
        <v>1.906903974885309E-2</v>
      </c>
      <c r="H1397">
        <v>2.8042703863448431E-4</v>
      </c>
      <c r="I1397">
        <v>3.5614233906579508E-2</v>
      </c>
      <c r="J1397">
        <v>2.8042703863448431E-4</v>
      </c>
      <c r="K1397">
        <v>3.8138080058560252E-2</v>
      </c>
      <c r="L1397">
        <v>8.41281115903453E-4</v>
      </c>
      <c r="M1397">
        <v>0.1354462624647263</v>
      </c>
      <c r="N1397">
        <v>3.4772952790676048E-2</v>
      </c>
      <c r="O1397">
        <v>0</v>
      </c>
      <c r="P1397">
        <v>2.7481848944898347E-2</v>
      </c>
      <c r="Q1397">
        <v>0.18900782964818322</v>
      </c>
      <c r="R1397">
        <v>0</v>
      </c>
      <c r="S1397">
        <v>1.261921729940587E-2</v>
      </c>
      <c r="T1397">
        <v>2.8042703863448431E-4</v>
      </c>
      <c r="U1397">
        <v>2.8042703863448426E-3</v>
      </c>
      <c r="V1397">
        <v>0</v>
      </c>
      <c r="W1397">
        <v>0.11075263197358355</v>
      </c>
      <c r="X1397">
        <v>6.6718452996134669E-3</v>
      </c>
      <c r="Y1397">
        <v>0.34268184121133982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L1397">
        <f t="shared" si="86"/>
        <v>0.85660000000000003</v>
      </c>
      <c r="AM1397">
        <f t="shared" si="87"/>
        <v>1E-3</v>
      </c>
      <c r="AN1397">
        <f t="shared" si="89"/>
        <v>1.7600000000000001E-2</v>
      </c>
      <c r="AO1397">
        <f t="shared" si="88"/>
        <v>6.6718452996134669E-3</v>
      </c>
    </row>
    <row r="1398" spans="1:41" x14ac:dyDescent="0.25">
      <c r="A1398" s="2">
        <v>1515</v>
      </c>
      <c r="B1398" t="s">
        <v>40</v>
      </c>
      <c r="C1398">
        <v>69.942605206840796</v>
      </c>
      <c r="D1398">
        <v>66.264269519266449</v>
      </c>
      <c r="E1398">
        <v>0.66933565616125734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2.7367594392291315</v>
      </c>
      <c r="R1398">
        <v>0</v>
      </c>
      <c r="S1398">
        <v>0.27224059218396318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L1398">
        <f t="shared" si="86"/>
        <v>0.95697901125480533</v>
      </c>
      <c r="AM1398">
        <f t="shared" si="87"/>
        <v>0</v>
      </c>
      <c r="AN1398">
        <f t="shared" si="89"/>
        <v>0</v>
      </c>
      <c r="AO1398">
        <f t="shared" si="88"/>
        <v>0</v>
      </c>
    </row>
    <row r="1399" spans="1:41" x14ac:dyDescent="0.25">
      <c r="A1399" s="2">
        <v>1516</v>
      </c>
      <c r="B1399" t="s">
        <v>40</v>
      </c>
      <c r="C1399">
        <v>60.124409174221292</v>
      </c>
      <c r="D1399">
        <v>50.987543003220857</v>
      </c>
      <c r="E1399">
        <v>0.51502589541710597</v>
      </c>
      <c r="F1399">
        <v>0.12583783438087645</v>
      </c>
      <c r="G1399">
        <v>2.1977679527222571E-2</v>
      </c>
      <c r="H1399">
        <v>4.7506615034189938E-2</v>
      </c>
      <c r="I1399">
        <v>8.2971871219350065E-3</v>
      </c>
      <c r="J1399">
        <v>0.20612089623139576</v>
      </c>
      <c r="K1399">
        <v>3.5999239216922718E-2</v>
      </c>
      <c r="L1399">
        <v>2.6061551119926865</v>
      </c>
      <c r="M1399">
        <v>0.45516636739293176</v>
      </c>
      <c r="N1399">
        <v>0.48988455710533652</v>
      </c>
      <c r="O1399">
        <v>0.11119088138308632</v>
      </c>
      <c r="P1399">
        <v>1.9419363773252558E-2</v>
      </c>
      <c r="Q1399">
        <v>3.0900936462710709</v>
      </c>
      <c r="R1399">
        <v>0</v>
      </c>
      <c r="S1399">
        <v>0.30738763198108532</v>
      </c>
      <c r="T1399">
        <v>4.9060642058063172E-3</v>
      </c>
      <c r="U1399">
        <v>3.3707598499240037E-2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0.99806519229207347</v>
      </c>
      <c r="AB1399">
        <v>6.0124409174221294E-2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L1399">
        <f t="shared" si="86"/>
        <v>0.85660000000000003</v>
      </c>
      <c r="AM1399">
        <f t="shared" si="87"/>
        <v>1E-3</v>
      </c>
      <c r="AN1399">
        <f t="shared" si="89"/>
        <v>1.7600000000000001E-2</v>
      </c>
      <c r="AO1399">
        <f t="shared" si="88"/>
        <v>6.0124409174221294E-2</v>
      </c>
    </row>
    <row r="1400" spans="1:41" x14ac:dyDescent="0.25">
      <c r="A1400" s="2">
        <v>1517</v>
      </c>
      <c r="B1400" t="s">
        <v>40</v>
      </c>
      <c r="C1400">
        <v>1.4032028986383187</v>
      </c>
      <c r="D1400">
        <v>1.388882788351651</v>
      </c>
      <c r="E1400">
        <v>1.4029127060177509E-2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2.9098322649012687E-4</v>
      </c>
      <c r="AD1400">
        <v>0</v>
      </c>
      <c r="AE1400">
        <v>0</v>
      </c>
      <c r="AF1400">
        <v>0</v>
      </c>
      <c r="AG1400">
        <v>0</v>
      </c>
      <c r="AH1400">
        <v>0</v>
      </c>
      <c r="AL1400">
        <f t="shared" si="86"/>
        <v>0.99979262925784107</v>
      </c>
      <c r="AM1400">
        <f t="shared" si="87"/>
        <v>0</v>
      </c>
      <c r="AN1400">
        <f t="shared" si="89"/>
        <v>0</v>
      </c>
      <c r="AO1400">
        <f t="shared" si="88"/>
        <v>0</v>
      </c>
    </row>
    <row r="1401" spans="1:41" x14ac:dyDescent="0.25">
      <c r="A1401" s="2">
        <v>1518</v>
      </c>
      <c r="B1401" t="s">
        <v>40</v>
      </c>
      <c r="C1401">
        <v>59.407218218460216</v>
      </c>
      <c r="D1401">
        <v>53.139425211514826</v>
      </c>
      <c r="E1401">
        <v>0.53674313089226333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4.4306946778204477</v>
      </c>
      <c r="R1401">
        <v>0</v>
      </c>
      <c r="S1401">
        <v>0.4407330067248259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0.47468103509781234</v>
      </c>
      <c r="AB1401">
        <v>5.9407218218460227E-2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0.32553393819158361</v>
      </c>
      <c r="AL1401">
        <f t="shared" si="86"/>
        <v>0.90352940184847341</v>
      </c>
      <c r="AM1401">
        <f t="shared" si="87"/>
        <v>1.0000000000000002E-3</v>
      </c>
      <c r="AN1401">
        <f t="shared" si="89"/>
        <v>8.9902922461753947E-3</v>
      </c>
      <c r="AO1401">
        <f t="shared" si="88"/>
        <v>5.9407218218460227E-2</v>
      </c>
    </row>
    <row r="1402" spans="1:41" x14ac:dyDescent="0.25">
      <c r="A1402" s="2">
        <v>1519</v>
      </c>
      <c r="B1402" t="s">
        <v>40</v>
      </c>
      <c r="C1402">
        <v>12274.507719528359</v>
      </c>
      <c r="D1402">
        <v>10409.200001233416</v>
      </c>
      <c r="E1402">
        <v>105.14331131457786</v>
      </c>
      <c r="F1402">
        <v>15.89760700098398</v>
      </c>
      <c r="G1402">
        <v>2.7766315561954023</v>
      </c>
      <c r="H1402">
        <v>6.0014855625086589</v>
      </c>
      <c r="I1402">
        <v>1.0480648060420443</v>
      </c>
      <c r="J1402">
        <v>26.039279864484442</v>
      </c>
      <c r="K1402">
        <v>4.5480807482973677</v>
      </c>
      <c r="L1402">
        <v>329.24040037552652</v>
      </c>
      <c r="M1402">
        <v>57.502154711623881</v>
      </c>
      <c r="N1402">
        <v>61.887894969152953</v>
      </c>
      <c r="O1402">
        <v>14.046518309879222</v>
      </c>
      <c r="P1402">
        <v>2.4534825462498908</v>
      </c>
      <c r="Q1402">
        <v>681.92605910492398</v>
      </c>
      <c r="R1402">
        <v>0</v>
      </c>
      <c r="S1402">
        <v>67.834485701332312</v>
      </c>
      <c r="T1402">
        <v>0.61975191160985976</v>
      </c>
      <c r="U1402">
        <v>4.2581142460772927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203.75682814417073</v>
      </c>
      <c r="AB1402">
        <v>12.274507719528359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268.05305970177943</v>
      </c>
      <c r="AL1402">
        <f t="shared" si="86"/>
        <v>0.85660000000000003</v>
      </c>
      <c r="AM1402">
        <f t="shared" si="87"/>
        <v>1E-3</v>
      </c>
      <c r="AN1402">
        <f t="shared" si="89"/>
        <v>1.7599999999999998E-2</v>
      </c>
      <c r="AO1402">
        <f t="shared" si="88"/>
        <v>12.274507719528359</v>
      </c>
    </row>
    <row r="1403" spans="1:41" x14ac:dyDescent="0.25">
      <c r="A1403" s="2">
        <v>1520</v>
      </c>
      <c r="B1403" t="s">
        <v>40</v>
      </c>
      <c r="C1403">
        <v>5754.7522359512959</v>
      </c>
      <c r="D1403">
        <v>4880.2255488478349</v>
      </c>
      <c r="E1403">
        <v>49.295216468046505</v>
      </c>
      <c r="F1403">
        <v>7.4704811617743117</v>
      </c>
      <c r="G1403">
        <v>1.3047223615292394</v>
      </c>
      <c r="H1403">
        <v>2.8202730598831667</v>
      </c>
      <c r="I1403">
        <v>0.49257192953186341</v>
      </c>
      <c r="J1403">
        <v>12.236591011194673</v>
      </c>
      <c r="K1403">
        <v>2.1371285706132181</v>
      </c>
      <c r="L1403">
        <v>154.71712273207123</v>
      </c>
      <c r="M1403">
        <v>27.021418940060101</v>
      </c>
      <c r="N1403">
        <v>29.082478687518041</v>
      </c>
      <c r="O1403">
        <v>6.6009193119680818</v>
      </c>
      <c r="P1403">
        <v>1.1528636621902328</v>
      </c>
      <c r="Q1403">
        <v>375.29002054218199</v>
      </c>
      <c r="R1403">
        <v>0</v>
      </c>
      <c r="S1403">
        <v>37.332080135999284</v>
      </c>
      <c r="T1403">
        <v>0.29125228050022584</v>
      </c>
      <c r="U1403">
        <v>2.0010909428552552</v>
      </c>
      <c r="V1403">
        <v>0</v>
      </c>
      <c r="W1403">
        <v>0</v>
      </c>
      <c r="X1403">
        <v>0</v>
      </c>
      <c r="Y1403">
        <v>2.3391220134605772</v>
      </c>
      <c r="Z1403">
        <v>0</v>
      </c>
      <c r="AA1403">
        <v>95.528887116791523</v>
      </c>
      <c r="AB1403">
        <v>5.7547522359512966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61.657693939341392</v>
      </c>
      <c r="AL1403">
        <f t="shared" si="86"/>
        <v>0.85660000000000025</v>
      </c>
      <c r="AM1403">
        <f t="shared" si="87"/>
        <v>1E-3</v>
      </c>
      <c r="AN1403">
        <f t="shared" si="89"/>
        <v>1.7600000000000005E-2</v>
      </c>
      <c r="AO1403">
        <f t="shared" si="88"/>
        <v>5.7547522359512966</v>
      </c>
    </row>
    <row r="1404" spans="1:41" x14ac:dyDescent="0.25">
      <c r="A1404" s="2">
        <v>1521</v>
      </c>
      <c r="B1404" t="s">
        <v>123</v>
      </c>
      <c r="C1404">
        <v>10459.555370784552</v>
      </c>
      <c r="D1404">
        <v>10083.139775356411</v>
      </c>
      <c r="E1404">
        <v>101.85016620985789</v>
      </c>
      <c r="F1404">
        <v>1.022303106973822E-3</v>
      </c>
      <c r="G1404">
        <v>0.30464633610122988</v>
      </c>
      <c r="H1404">
        <v>3.0669093209214652E-3</v>
      </c>
      <c r="I1404">
        <v>0.56635594170955939</v>
      </c>
      <c r="J1404">
        <v>2.0446063161779545E-3</v>
      </c>
      <c r="K1404">
        <v>0.60827037931851702</v>
      </c>
      <c r="L1404">
        <v>9.2007275538431525E-3</v>
      </c>
      <c r="M1404">
        <v>2.1550149495008162</v>
      </c>
      <c r="N1404">
        <v>0.55204369821192589</v>
      </c>
      <c r="O1404">
        <v>2.0446063161779545E-3</v>
      </c>
      <c r="P1404">
        <v>0.43550112357084808</v>
      </c>
      <c r="Q1404">
        <v>3.0045487291657516</v>
      </c>
      <c r="R1404">
        <v>0</v>
      </c>
      <c r="S1404">
        <v>0.20241601518081673</v>
      </c>
      <c r="T1404">
        <v>2.0446063161779545E-3</v>
      </c>
      <c r="U1404">
        <v>2.9646790102240826E-2</v>
      </c>
      <c r="V1404">
        <v>0</v>
      </c>
      <c r="W1404">
        <v>0</v>
      </c>
      <c r="X1404">
        <v>10.45955537078455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256.22800612570472</v>
      </c>
      <c r="AL1404">
        <f t="shared" si="86"/>
        <v>0.97374979915635862</v>
      </c>
      <c r="AM1404">
        <f t="shared" si="87"/>
        <v>9.999999999999998E-4</v>
      </c>
      <c r="AN1404">
        <f t="shared" si="89"/>
        <v>9.999999999999998E-4</v>
      </c>
      <c r="AO1404">
        <f t="shared" si="88"/>
        <v>10.45955537078455</v>
      </c>
    </row>
    <row r="1405" spans="1:41" x14ac:dyDescent="0.25">
      <c r="A1405" s="2">
        <v>1522</v>
      </c>
      <c r="B1405" t="s">
        <v>123</v>
      </c>
      <c r="C1405">
        <v>2212.5839485796951</v>
      </c>
      <c r="D1405">
        <v>2166.2017556922078</v>
      </c>
      <c r="E1405">
        <v>21.880818491427359</v>
      </c>
      <c r="F1405">
        <v>0.41595314004654571</v>
      </c>
      <c r="G1405">
        <v>0.22606778578235817</v>
      </c>
      <c r="H1405">
        <v>0.25714090190012512</v>
      </c>
      <c r="I1405">
        <v>0.13975555701658054</v>
      </c>
      <c r="J1405">
        <v>0.15997276965187299</v>
      </c>
      <c r="K1405">
        <v>8.6943654483914126E-2</v>
      </c>
      <c r="L1405">
        <v>3.6711940877275806</v>
      </c>
      <c r="M1405">
        <v>1.995274373863368</v>
      </c>
      <c r="N1405">
        <v>1.984389521346134</v>
      </c>
      <c r="O1405">
        <v>0.24077401902189219</v>
      </c>
      <c r="P1405">
        <v>0.13085959510127076</v>
      </c>
      <c r="Q1405">
        <v>1.6874884064568985</v>
      </c>
      <c r="R1405">
        <v>0</v>
      </c>
      <c r="S1405">
        <v>0.12182476256848274</v>
      </c>
      <c r="T1405">
        <v>4.611145611345473E-3</v>
      </c>
      <c r="U1405">
        <v>6.8356178660648789E-2</v>
      </c>
      <c r="V1405">
        <v>0</v>
      </c>
      <c r="W1405">
        <v>5.4803143292884689E-4</v>
      </c>
      <c r="X1405">
        <v>1.6388296372633096E-4</v>
      </c>
      <c r="Y1405">
        <v>0</v>
      </c>
      <c r="Z1405">
        <v>0</v>
      </c>
      <c r="AA1405">
        <v>11.097636516809148</v>
      </c>
      <c r="AB1405">
        <v>2.2124200656159698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L1405">
        <f t="shared" si="86"/>
        <v>0.98892635264221829</v>
      </c>
      <c r="AM1405">
        <f t="shared" si="87"/>
        <v>1.0000000000000005E-3</v>
      </c>
      <c r="AN1405">
        <f t="shared" si="89"/>
        <v>6.0159382903262225E-3</v>
      </c>
      <c r="AO1405">
        <f t="shared" si="88"/>
        <v>2.2125839485796961</v>
      </c>
    </row>
    <row r="1406" spans="1:41" x14ac:dyDescent="0.25">
      <c r="A1406" s="2">
        <v>1523</v>
      </c>
      <c r="B1406" t="s">
        <v>123</v>
      </c>
      <c r="C1406">
        <v>1.3086780440217178</v>
      </c>
      <c r="D1406">
        <v>1.2507480530495259</v>
      </c>
      <c r="E1406">
        <v>1.2633581134370792E-2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4.5296409837821239E-2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L1406">
        <f t="shared" si="86"/>
        <v>0.96538765967325302</v>
      </c>
      <c r="AM1406">
        <f t="shared" si="87"/>
        <v>0</v>
      </c>
      <c r="AN1406">
        <f t="shared" si="89"/>
        <v>0</v>
      </c>
      <c r="AO1406">
        <f t="shared" si="88"/>
        <v>0</v>
      </c>
    </row>
    <row r="1407" spans="1:41" x14ac:dyDescent="0.25">
      <c r="A1407" s="2">
        <v>1524</v>
      </c>
      <c r="B1407" t="s">
        <v>123</v>
      </c>
      <c r="C1407">
        <v>52.295558219570012</v>
      </c>
      <c r="D1407">
        <v>51.772600902189005</v>
      </c>
      <c r="E1407">
        <v>0.52295731738100382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L1407">
        <f t="shared" si="86"/>
        <v>1</v>
      </c>
      <c r="AM1407">
        <f t="shared" si="87"/>
        <v>0</v>
      </c>
      <c r="AN1407">
        <f t="shared" si="89"/>
        <v>0</v>
      </c>
      <c r="AO1407">
        <f t="shared" si="88"/>
        <v>0</v>
      </c>
    </row>
    <row r="1408" spans="1:41" x14ac:dyDescent="0.25">
      <c r="A1408" s="2">
        <v>1525</v>
      </c>
      <c r="B1408" t="s">
        <v>123</v>
      </c>
      <c r="C1408">
        <v>79.384497563060691</v>
      </c>
      <c r="D1408">
        <v>78.590652587125987</v>
      </c>
      <c r="E1408">
        <v>0.79384497593470382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L1408">
        <f t="shared" si="86"/>
        <v>1</v>
      </c>
      <c r="AM1408">
        <f t="shared" si="87"/>
        <v>0</v>
      </c>
      <c r="AN1408">
        <f t="shared" si="89"/>
        <v>0</v>
      </c>
      <c r="AO1408">
        <f t="shared" si="88"/>
        <v>0</v>
      </c>
    </row>
    <row r="1409" spans="1:41" x14ac:dyDescent="0.25">
      <c r="A1409" s="2">
        <v>1526</v>
      </c>
      <c r="B1409" t="s">
        <v>14</v>
      </c>
      <c r="C1409">
        <v>195.19442048008682</v>
      </c>
      <c r="D1409">
        <v>165.53150303239707</v>
      </c>
      <c r="E1409">
        <v>1.6720375508453178</v>
      </c>
      <c r="F1409">
        <v>1.7183263111745051E-2</v>
      </c>
      <c r="G1409">
        <v>0.86636222446080735</v>
      </c>
      <c r="H1409">
        <v>4.6137042247274334E-3</v>
      </c>
      <c r="I1409">
        <v>0.23256757566919484</v>
      </c>
      <c r="J1409">
        <v>4.6098626725003496E-4</v>
      </c>
      <c r="K1409">
        <v>2.3352795988441356E-2</v>
      </c>
      <c r="L1409">
        <v>9.7928853214367992E-2</v>
      </c>
      <c r="M1409">
        <v>4.9371863557164595</v>
      </c>
      <c r="N1409">
        <v>0.81599947476374113</v>
      </c>
      <c r="O1409">
        <v>1.6656970456634598E-2</v>
      </c>
      <c r="P1409">
        <v>0.83976335525600265</v>
      </c>
      <c r="Q1409">
        <v>17.562177791777962</v>
      </c>
      <c r="R1409">
        <v>0</v>
      </c>
      <c r="S1409">
        <v>1.7786483172377678</v>
      </c>
      <c r="T1409">
        <v>7.2989492314588875E-4</v>
      </c>
      <c r="U1409">
        <v>8.4548722965883505E-2</v>
      </c>
      <c r="V1409">
        <v>0</v>
      </c>
      <c r="W1409">
        <v>0</v>
      </c>
      <c r="X1409">
        <v>0</v>
      </c>
      <c r="Y1409">
        <v>0.40357169286750921</v>
      </c>
      <c r="Z1409">
        <v>0</v>
      </c>
      <c r="AA1409">
        <v>0.18478319453953318</v>
      </c>
      <c r="AB1409">
        <v>0.12434472340327836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L1409">
        <f t="shared" si="86"/>
        <v>0.85660000000000014</v>
      </c>
      <c r="AM1409">
        <f t="shared" si="87"/>
        <v>6.3703011129851253E-4</v>
      </c>
      <c r="AN1409">
        <f t="shared" si="89"/>
        <v>1.5836923882480947E-3</v>
      </c>
      <c r="AO1409">
        <f t="shared" si="88"/>
        <v>0.12434472340327836</v>
      </c>
    </row>
    <row r="1410" spans="1:41" x14ac:dyDescent="0.25">
      <c r="A1410" s="2">
        <v>1527</v>
      </c>
      <c r="B1410" t="s">
        <v>14</v>
      </c>
      <c r="C1410">
        <v>2.3532322630108968</v>
      </c>
      <c r="D1410">
        <v>2.1210953219897233</v>
      </c>
      <c r="E1410">
        <v>2.1350396316338779E-2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0.19635158366911659</v>
      </c>
      <c r="R1410">
        <v>6.9837577222733567E-3</v>
      </c>
      <c r="S1410">
        <v>7.4512033134447389E-3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L1410">
        <f t="shared" si="86"/>
        <v>0.91042679976045415</v>
      </c>
      <c r="AM1410">
        <f t="shared" si="87"/>
        <v>0</v>
      </c>
      <c r="AN1410">
        <f t="shared" si="89"/>
        <v>0</v>
      </c>
      <c r="AO1410">
        <f t="shared" si="88"/>
        <v>0</v>
      </c>
    </row>
    <row r="1411" spans="1:41" x14ac:dyDescent="0.25">
      <c r="A1411" s="2">
        <v>1528</v>
      </c>
      <c r="B1411" t="s">
        <v>14</v>
      </c>
      <c r="C1411">
        <v>2.0106421085010218</v>
      </c>
      <c r="D1411">
        <v>1.9907198402966013</v>
      </c>
      <c r="E1411">
        <v>1.9922268204420432E-2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L1411">
        <f t="shared" ref="AL1411:AL1474" si="90">(D1411+E1411)/C1411</f>
        <v>1</v>
      </c>
      <c r="AM1411">
        <f t="shared" ref="AM1411:AM1474" si="91">(SUM(X1411,AB1411,AE1411))/C1411</f>
        <v>0</v>
      </c>
      <c r="AN1411">
        <f t="shared" si="89"/>
        <v>0</v>
      </c>
      <c r="AO1411">
        <f t="shared" ref="AO1411:AO1474" si="92">SUM(X1411,AB1411,AE1411)</f>
        <v>0</v>
      </c>
    </row>
    <row r="1412" spans="1:41" x14ac:dyDescent="0.25">
      <c r="A1412" s="2">
        <v>1529</v>
      </c>
      <c r="B1412" t="s">
        <v>14</v>
      </c>
      <c r="C1412">
        <v>25835.604431366264</v>
      </c>
      <c r="D1412">
        <v>21909.471200946904</v>
      </c>
      <c r="E1412">
        <v>221.30755496144118</v>
      </c>
      <c r="F1412">
        <v>1.5570075929656335</v>
      </c>
      <c r="G1412">
        <v>78.503006556968643</v>
      </c>
      <c r="H1412">
        <v>0.41790213898995254</v>
      </c>
      <c r="I1412">
        <v>21.073680951836639</v>
      </c>
      <c r="J1412">
        <v>4.1882262828288185E-2</v>
      </c>
      <c r="K1412">
        <v>2.115974693084786</v>
      </c>
      <c r="L1412">
        <v>8.8735170139618411</v>
      </c>
      <c r="M1412">
        <v>447.36999284682497</v>
      </c>
      <c r="N1412">
        <v>73.939220642624619</v>
      </c>
      <c r="O1412">
        <v>1.5091422187700012</v>
      </c>
      <c r="P1412">
        <v>76.092935465756199</v>
      </c>
      <c r="Q1412">
        <v>2436.1431542431251</v>
      </c>
      <c r="R1412">
        <v>0</v>
      </c>
      <c r="S1412">
        <v>246.72620050431459</v>
      </c>
      <c r="T1412">
        <v>6.6275226789694344E-2</v>
      </c>
      <c r="U1412">
        <v>7.6610022627282284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276.41486184942386</v>
      </c>
      <c r="AB1412">
        <v>25.835604431366267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0.48431455556281328</v>
      </c>
      <c r="AL1412">
        <f t="shared" si="90"/>
        <v>0.85660000000000014</v>
      </c>
      <c r="AM1412">
        <f t="shared" si="91"/>
        <v>1E-3</v>
      </c>
      <c r="AN1412">
        <f t="shared" si="89"/>
        <v>1.1698989550785835E-2</v>
      </c>
      <c r="AO1412">
        <f t="shared" si="92"/>
        <v>25.835604431366267</v>
      </c>
    </row>
    <row r="1413" spans="1:41" x14ac:dyDescent="0.25">
      <c r="A1413" s="2">
        <v>1530</v>
      </c>
      <c r="B1413" t="s">
        <v>14</v>
      </c>
      <c r="C1413">
        <v>716.67945049004868</v>
      </c>
      <c r="D1413">
        <v>607.81652750465548</v>
      </c>
      <c r="E1413">
        <v>6.0910897851204089</v>
      </c>
      <c r="F1413">
        <v>5.6569428427002813E-2</v>
      </c>
      <c r="G1413">
        <v>7.3191724931619753E-2</v>
      </c>
      <c r="H1413">
        <v>0.25630507999588553</v>
      </c>
      <c r="I1413">
        <v>0.33271405845902052</v>
      </c>
      <c r="J1413">
        <v>0.56917957769471161</v>
      </c>
      <c r="K1413">
        <v>0</v>
      </c>
      <c r="L1413">
        <v>9.3135794359563704</v>
      </c>
      <c r="M1413">
        <v>2.0212176346501147</v>
      </c>
      <c r="N1413">
        <v>4.212143554581238</v>
      </c>
      <c r="O1413">
        <v>0.74398184617002705</v>
      </c>
      <c r="P1413">
        <v>0</v>
      </c>
      <c r="Q1413">
        <v>67.638537391295074</v>
      </c>
      <c r="R1413">
        <v>1.9104916649946881</v>
      </c>
      <c r="S1413">
        <v>2.7279333376528609</v>
      </c>
      <c r="T1413">
        <v>4.4236759507818711E-2</v>
      </c>
      <c r="U1413">
        <v>0.17775133197679088</v>
      </c>
      <c r="V1413">
        <v>0</v>
      </c>
      <c r="W1413">
        <v>0</v>
      </c>
      <c r="X1413">
        <v>0</v>
      </c>
      <c r="Y1413">
        <v>8.0442045354937014E-2</v>
      </c>
      <c r="Z1413">
        <v>0</v>
      </c>
      <c r="AA1413">
        <v>11.896878878134812</v>
      </c>
      <c r="AB1413">
        <v>0.71667945049004889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L1413">
        <f t="shared" si="90"/>
        <v>0.85660000000000025</v>
      </c>
      <c r="AM1413">
        <f t="shared" si="91"/>
        <v>1.0000000000000002E-3</v>
      </c>
      <c r="AN1413">
        <f t="shared" si="89"/>
        <v>1.7600000000000008E-2</v>
      </c>
      <c r="AO1413">
        <f t="shared" si="92"/>
        <v>0.71667945049004889</v>
      </c>
    </row>
    <row r="1414" spans="1:41" x14ac:dyDescent="0.25">
      <c r="A1414" s="2">
        <v>1531</v>
      </c>
      <c r="B1414" t="s">
        <v>14</v>
      </c>
      <c r="C1414">
        <v>6915.6214247545631</v>
      </c>
      <c r="D1414">
        <v>5864.6821400026438</v>
      </c>
      <c r="E1414">
        <v>59.239172442114537</v>
      </c>
      <c r="F1414">
        <v>0.59453549264569672</v>
      </c>
      <c r="G1414">
        <v>29.97423389509845</v>
      </c>
      <c r="H1414">
        <v>0.15965506572275881</v>
      </c>
      <c r="I1414">
        <v>8.0463229159260514</v>
      </c>
      <c r="J1414">
        <v>1.6075109592222851E-2</v>
      </c>
      <c r="K1414">
        <v>0.8078960137862462</v>
      </c>
      <c r="L1414">
        <v>3.388072787046382</v>
      </c>
      <c r="M1414">
        <v>170.81655014962553</v>
      </c>
      <c r="N1414">
        <v>28.231790658019445</v>
      </c>
      <c r="O1414">
        <v>0.57626831047642113</v>
      </c>
      <c r="P1414">
        <v>29.054055652076961</v>
      </c>
      <c r="Q1414">
        <v>612.17992428733817</v>
      </c>
      <c r="R1414">
        <v>0</v>
      </c>
      <c r="S1414">
        <v>62.000002116267673</v>
      </c>
      <c r="T1414">
        <v>2.5330475721078438E-2</v>
      </c>
      <c r="U1414">
        <v>2.9251828212514615</v>
      </c>
      <c r="V1414">
        <v>0</v>
      </c>
      <c r="W1414">
        <v>0</v>
      </c>
      <c r="X1414">
        <v>0</v>
      </c>
      <c r="Y1414">
        <v>2.7174849565158938</v>
      </c>
      <c r="Z1414">
        <v>0</v>
      </c>
      <c r="AA1414">
        <v>33.271110177938468</v>
      </c>
      <c r="AB1414">
        <v>6.9156214247545629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L1414">
        <f t="shared" si="90"/>
        <v>0.85660000000000003</v>
      </c>
      <c r="AM1414">
        <f t="shared" si="91"/>
        <v>1E-3</v>
      </c>
      <c r="AN1414">
        <f t="shared" si="89"/>
        <v>5.8110080258072056E-3</v>
      </c>
      <c r="AO1414">
        <f t="shared" si="92"/>
        <v>6.9156214247545629</v>
      </c>
    </row>
    <row r="1415" spans="1:41" x14ac:dyDescent="0.25">
      <c r="A1415" s="2">
        <v>1532</v>
      </c>
      <c r="B1415" t="s">
        <v>282</v>
      </c>
      <c r="C1415">
        <v>27.449819306600798</v>
      </c>
      <c r="D1415">
        <v>24.299675642706394</v>
      </c>
      <c r="E1415">
        <v>0.2454499379196825</v>
      </c>
      <c r="F1415">
        <v>5.1979193266649758E-2</v>
      </c>
      <c r="G1415">
        <v>6.1673067502757604E-2</v>
      </c>
      <c r="H1415">
        <v>4.8558810313110705E-2</v>
      </c>
      <c r="I1415">
        <v>5.7614794305661444E-2</v>
      </c>
      <c r="J1415">
        <v>2.049860262386495E-3</v>
      </c>
      <c r="K1415">
        <v>2.4321589481502855E-3</v>
      </c>
      <c r="L1415">
        <v>4.511378324557351E-2</v>
      </c>
      <c r="M1415">
        <v>5.3527282196347947E-2</v>
      </c>
      <c r="N1415">
        <v>2.433136505846498E-2</v>
      </c>
      <c r="O1415">
        <v>1.6263311819676048E-2</v>
      </c>
      <c r="P1415">
        <v>1.9296349624226286E-2</v>
      </c>
      <c r="Q1415">
        <v>0.93167629597360313</v>
      </c>
      <c r="R1415">
        <v>1.1054289837265989</v>
      </c>
      <c r="S1415">
        <v>0</v>
      </c>
      <c r="T1415">
        <v>6.2014091440211147E-4</v>
      </c>
      <c r="U1415">
        <v>1.0115090209375452E-3</v>
      </c>
      <c r="V1415">
        <v>0</v>
      </c>
      <c r="W1415">
        <v>0.1704017868866825</v>
      </c>
      <c r="X1415">
        <v>1.1603889273518079E-2</v>
      </c>
      <c r="Y1415">
        <v>0</v>
      </c>
      <c r="Z1415">
        <v>0</v>
      </c>
      <c r="AA1415">
        <v>0.2852652136028907</v>
      </c>
      <c r="AB1415">
        <v>1.5845930033082715E-2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L1415">
        <f t="shared" si="90"/>
        <v>0.89418168136078646</v>
      </c>
      <c r="AM1415">
        <f t="shared" si="91"/>
        <v>9.999999999999998E-4</v>
      </c>
      <c r="AN1415">
        <f t="shared" si="89"/>
        <v>1.7599999999999998E-2</v>
      </c>
      <c r="AO1415">
        <f t="shared" si="92"/>
        <v>2.7449819306600794E-2</v>
      </c>
    </row>
    <row r="1416" spans="1:41" x14ac:dyDescent="0.25">
      <c r="A1416" s="2">
        <v>1533</v>
      </c>
      <c r="B1416" t="s">
        <v>282</v>
      </c>
      <c r="C1416">
        <v>40.612432038191358</v>
      </c>
      <c r="D1416">
        <v>34.440723669925191</v>
      </c>
      <c r="E1416">
        <v>0.34788561398953149</v>
      </c>
      <c r="F1416">
        <v>0.56855149305305275</v>
      </c>
      <c r="G1416">
        <v>0.67458340161657715</v>
      </c>
      <c r="H1416">
        <v>0.5311393444701753</v>
      </c>
      <c r="I1416">
        <v>0.63019403939208607</v>
      </c>
      <c r="J1416">
        <v>2.2421524075410742E-2</v>
      </c>
      <c r="K1416">
        <v>2.6603030173075779E-2</v>
      </c>
      <c r="L1416">
        <v>0.49345731264326115</v>
      </c>
      <c r="M1416">
        <v>0.58548432747065537</v>
      </c>
      <c r="N1416">
        <v>0.2661376562070733</v>
      </c>
      <c r="O1416">
        <v>0.17788912104499305</v>
      </c>
      <c r="P1416">
        <v>0.21106461287648284</v>
      </c>
      <c r="Q1416">
        <v>0.74020295384074819</v>
      </c>
      <c r="R1416">
        <v>0.87824709269653578</v>
      </c>
      <c r="S1416">
        <v>0</v>
      </c>
      <c r="T1416">
        <v>6.7830302739118747E-3</v>
      </c>
      <c r="U1416">
        <v>1.1063814442601827E-2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L1416">
        <f t="shared" si="90"/>
        <v>0.85660000000000014</v>
      </c>
      <c r="AM1416">
        <f t="shared" si="91"/>
        <v>0</v>
      </c>
      <c r="AN1416">
        <f t="shared" si="89"/>
        <v>0</v>
      </c>
      <c r="AO1416">
        <f t="shared" si="92"/>
        <v>0</v>
      </c>
    </row>
    <row r="1417" spans="1:41" x14ac:dyDescent="0.25">
      <c r="A1417" s="2">
        <v>1534</v>
      </c>
      <c r="B1417" t="s">
        <v>282</v>
      </c>
      <c r="C1417">
        <v>0.57997194904501448</v>
      </c>
      <c r="D1417">
        <v>0.49183603101913237</v>
      </c>
      <c r="E1417">
        <v>4.9679405328270443E-3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8.3574366699646751E-3</v>
      </c>
      <c r="X1417">
        <v>4.883502661842898E-4</v>
      </c>
      <c r="Y1417">
        <v>7.2960471189862819E-2</v>
      </c>
      <c r="Z1417">
        <v>0</v>
      </c>
      <c r="AA1417">
        <v>1.2700976841825663E-3</v>
      </c>
      <c r="AB1417">
        <v>9.1621682860724694E-5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L1417">
        <f t="shared" si="90"/>
        <v>0.85660000000000003</v>
      </c>
      <c r="AM1417">
        <f t="shared" si="91"/>
        <v>1E-3</v>
      </c>
      <c r="AN1417">
        <f t="shared" si="89"/>
        <v>1.7600000000000001E-2</v>
      </c>
      <c r="AO1417">
        <f t="shared" si="92"/>
        <v>5.7997194904501454E-4</v>
      </c>
    </row>
    <row r="1418" spans="1:41" x14ac:dyDescent="0.25">
      <c r="A1418" s="2">
        <v>1535</v>
      </c>
      <c r="B1418" t="s">
        <v>282</v>
      </c>
      <c r="C1418">
        <v>0.6383020535836007</v>
      </c>
      <c r="D1418">
        <v>0.49209258518974114</v>
      </c>
      <c r="E1418">
        <v>5.4676953909971238E-2</v>
      </c>
      <c r="F1418">
        <v>1.2374807821525086E-2</v>
      </c>
      <c r="G1418">
        <v>1.4682771739249046E-2</v>
      </c>
      <c r="H1418">
        <v>1.1560541855161149E-2</v>
      </c>
      <c r="I1418">
        <v>1.3716691243441931E-2</v>
      </c>
      <c r="J1418">
        <v>4.8805025168025272E-4</v>
      </c>
      <c r="K1418">
        <v>5.7907145063588778E-4</v>
      </c>
      <c r="L1418">
        <v>1.0740332000726601E-2</v>
      </c>
      <c r="M1418">
        <v>1.2743477130982337E-2</v>
      </c>
      <c r="N1418">
        <v>5.7925823089098353E-3</v>
      </c>
      <c r="O1418">
        <v>3.8717970991926933E-3</v>
      </c>
      <c r="P1418">
        <v>4.5940231423985079E-3</v>
      </c>
      <c r="Q1418">
        <v>0</v>
      </c>
      <c r="R1418">
        <v>0</v>
      </c>
      <c r="S1418">
        <v>0</v>
      </c>
      <c r="T1418">
        <v>1.4756982035983389E-4</v>
      </c>
      <c r="U1418">
        <v>2.4079861962516752E-4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L1418">
        <f t="shared" si="90"/>
        <v>0.85660000000000003</v>
      </c>
      <c r="AM1418">
        <f t="shared" si="91"/>
        <v>0</v>
      </c>
      <c r="AN1418">
        <f t="shared" si="89"/>
        <v>0</v>
      </c>
      <c r="AO1418">
        <f t="shared" si="92"/>
        <v>0</v>
      </c>
    </row>
    <row r="1419" spans="1:41" x14ac:dyDescent="0.25">
      <c r="A1419" s="2">
        <v>1536</v>
      </c>
      <c r="B1419" t="s">
        <v>282</v>
      </c>
      <c r="C1419">
        <v>12509.152448843961</v>
      </c>
      <c r="D1419">
        <v>10608.187500475871</v>
      </c>
      <c r="E1419">
        <v>107.15248720386865</v>
      </c>
      <c r="F1419">
        <v>159.55441115579166</v>
      </c>
      <c r="G1419">
        <v>189.31058035113685</v>
      </c>
      <c r="H1419">
        <v>149.0551654795654</v>
      </c>
      <c r="I1419">
        <v>176.85339844182388</v>
      </c>
      <c r="J1419">
        <v>6.2921566153362027</v>
      </c>
      <c r="K1419">
        <v>7.4656539117852843</v>
      </c>
      <c r="L1419">
        <v>138.48029827601627</v>
      </c>
      <c r="M1419">
        <v>164.30641884080933</v>
      </c>
      <c r="N1419">
        <v>74.687169895504056</v>
      </c>
      <c r="O1419">
        <v>49.921774511955995</v>
      </c>
      <c r="P1419">
        <v>59.231629657633398</v>
      </c>
      <c r="Q1419">
        <v>130.95485305566584</v>
      </c>
      <c r="R1419">
        <v>155.37700683675635</v>
      </c>
      <c r="S1419">
        <v>0</v>
      </c>
      <c r="T1419">
        <v>1.9035579676259968</v>
      </c>
      <c r="U1419">
        <v>3.104817417128968</v>
      </c>
      <c r="V1419">
        <v>0</v>
      </c>
      <c r="W1419">
        <v>66.163605354424689</v>
      </c>
      <c r="X1419">
        <v>6.4420430867343574</v>
      </c>
      <c r="Y1419">
        <v>9.1365243276381261</v>
      </c>
      <c r="Z1419">
        <v>0</v>
      </c>
      <c r="AA1419">
        <v>141.48832529638511</v>
      </c>
      <c r="AB1419">
        <v>6.0671093621096057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98.015961322396961</v>
      </c>
      <c r="AL1419">
        <f t="shared" si="90"/>
        <v>0.85660000000000025</v>
      </c>
      <c r="AM1419">
        <f t="shared" si="91"/>
        <v>1.0000000000000002E-3</v>
      </c>
      <c r="AN1419">
        <f t="shared" si="89"/>
        <v>1.7600000000000005E-2</v>
      </c>
      <c r="AO1419">
        <f t="shared" si="92"/>
        <v>12.509152448843963</v>
      </c>
    </row>
    <row r="1420" spans="1:41" x14ac:dyDescent="0.25">
      <c r="A1420" s="2">
        <v>1537</v>
      </c>
      <c r="B1420" t="s">
        <v>282</v>
      </c>
      <c r="C1420">
        <v>7103.2869674167387</v>
      </c>
      <c r="D1420">
        <v>6023.9048864843608</v>
      </c>
      <c r="E1420">
        <v>60.770729804818316</v>
      </c>
      <c r="F1420">
        <v>43.362274447211561</v>
      </c>
      <c r="G1420">
        <v>0</v>
      </c>
      <c r="H1420">
        <v>46.076199073509031</v>
      </c>
      <c r="I1420">
        <v>0</v>
      </c>
      <c r="J1420">
        <v>14.312338520613045</v>
      </c>
      <c r="K1420">
        <v>0.34663666456343101</v>
      </c>
      <c r="L1420">
        <v>252.15452760794551</v>
      </c>
      <c r="M1420">
        <v>4.0210393442693251</v>
      </c>
      <c r="N1420">
        <v>53.13726358013308</v>
      </c>
      <c r="O1420">
        <v>32.635990565814225</v>
      </c>
      <c r="P1420">
        <v>0</v>
      </c>
      <c r="Q1420">
        <v>412.81601187022522</v>
      </c>
      <c r="R1420">
        <v>3.7178004134741647</v>
      </c>
      <c r="S1420">
        <v>13.480700208212884</v>
      </c>
      <c r="T1420">
        <v>1.6510496428766905</v>
      </c>
      <c r="U1420">
        <v>2.2740770114032705</v>
      </c>
      <c r="V1420">
        <v>0</v>
      </c>
      <c r="W1420">
        <v>0</v>
      </c>
      <c r="X1420">
        <v>0</v>
      </c>
      <c r="Y1420">
        <v>5.1477406339683505</v>
      </c>
      <c r="Z1420">
        <v>0</v>
      </c>
      <c r="AA1420">
        <v>117.91456365911786</v>
      </c>
      <c r="AB1420">
        <v>7.1032869674167385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8.4598509168060101</v>
      </c>
      <c r="AL1420">
        <f t="shared" si="90"/>
        <v>0.85660000000000003</v>
      </c>
      <c r="AM1420">
        <f t="shared" si="91"/>
        <v>1E-3</v>
      </c>
      <c r="AN1420">
        <f t="shared" si="89"/>
        <v>1.7600000000000001E-2</v>
      </c>
      <c r="AO1420">
        <f t="shared" si="92"/>
        <v>7.1032869674167385</v>
      </c>
    </row>
    <row r="1421" spans="1:41" x14ac:dyDescent="0.25">
      <c r="A1421" s="2">
        <v>1538</v>
      </c>
      <c r="B1421" t="s">
        <v>282</v>
      </c>
      <c r="C1421">
        <v>5537.4341840359712</v>
      </c>
      <c r="D1421">
        <v>4695.9319515369252</v>
      </c>
      <c r="E1421">
        <v>47.434170508290379</v>
      </c>
      <c r="F1421">
        <v>68.47337383297301</v>
      </c>
      <c r="G1421">
        <v>81.243265005252965</v>
      </c>
      <c r="H1421">
        <v>63.967453228991346</v>
      </c>
      <c r="I1421">
        <v>75.897236382714283</v>
      </c>
      <c r="J1421">
        <v>2.7006439765680716</v>
      </c>
      <c r="K1421">
        <v>3.2037947235871389</v>
      </c>
      <c r="L1421">
        <v>59.429540380979596</v>
      </c>
      <c r="M1421">
        <v>70.512571931963137</v>
      </c>
      <c r="N1421">
        <v>32.052487918524925</v>
      </c>
      <c r="O1421">
        <v>21.424000508786477</v>
      </c>
      <c r="P1421">
        <v>25.419707558524802</v>
      </c>
      <c r="Q1421">
        <v>57.284989702028064</v>
      </c>
      <c r="R1421">
        <v>67.967990279132565</v>
      </c>
      <c r="S1421">
        <v>0</v>
      </c>
      <c r="T1421">
        <v>0.8168409319896659</v>
      </c>
      <c r="U1421">
        <v>1.3324561896698122</v>
      </c>
      <c r="V1421">
        <v>0</v>
      </c>
      <c r="W1421">
        <v>40.929754710944927</v>
      </c>
      <c r="X1421">
        <v>2.5783034630130324</v>
      </c>
      <c r="Y1421">
        <v>5.4690705450038255</v>
      </c>
      <c r="Z1421">
        <v>0</v>
      </c>
      <c r="AA1421">
        <v>50.991652744052224</v>
      </c>
      <c r="AB1421">
        <v>2.9591307210229405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59.413797255035689</v>
      </c>
      <c r="AL1421">
        <f t="shared" si="90"/>
        <v>0.85660000000000058</v>
      </c>
      <c r="AM1421">
        <f t="shared" si="91"/>
        <v>1.0000000000000005E-3</v>
      </c>
      <c r="AN1421">
        <f t="shared" si="89"/>
        <v>1.7600000000000005E-2</v>
      </c>
      <c r="AO1421">
        <f t="shared" si="92"/>
        <v>5.5374341840359733</v>
      </c>
    </row>
    <row r="1422" spans="1:41" x14ac:dyDescent="0.25">
      <c r="A1422" s="2">
        <v>1539</v>
      </c>
      <c r="B1422" t="s">
        <v>282</v>
      </c>
      <c r="C1422">
        <v>794.98395729215224</v>
      </c>
      <c r="D1422">
        <v>674.17319296421977</v>
      </c>
      <c r="E1422">
        <v>6.8100648522379599</v>
      </c>
      <c r="F1422">
        <v>10.130879119279324</v>
      </c>
      <c r="G1422">
        <v>12.019676341678558</v>
      </c>
      <c r="H1422">
        <v>9.464350274935887</v>
      </c>
      <c r="I1422">
        <v>11.22918391172947</v>
      </c>
      <c r="J1422">
        <v>0.39943822028487969</v>
      </c>
      <c r="K1422">
        <v>0.47429545796945227</v>
      </c>
      <c r="L1422">
        <v>8.792431709479164</v>
      </c>
      <c r="M1422">
        <v>10.432703501623521</v>
      </c>
      <c r="N1422">
        <v>4.7423557816788362</v>
      </c>
      <c r="O1422">
        <v>3.1697549922871242</v>
      </c>
      <c r="P1422">
        <v>3.7608277410445101</v>
      </c>
      <c r="Q1422">
        <v>8.2681730083854905</v>
      </c>
      <c r="R1422">
        <v>9.8106352976589477</v>
      </c>
      <c r="S1422">
        <v>0</v>
      </c>
      <c r="T1422">
        <v>0.1209693020868484</v>
      </c>
      <c r="U1422">
        <v>0.1970242495857952</v>
      </c>
      <c r="V1422">
        <v>0</v>
      </c>
      <c r="W1422">
        <v>12.515911086182824</v>
      </c>
      <c r="X1422">
        <v>0.74664033574519606</v>
      </c>
      <c r="Y1422">
        <v>0.56857000770068422</v>
      </c>
      <c r="Z1422">
        <v>0</v>
      </c>
      <c r="AA1422">
        <v>0.40050916477057924</v>
      </c>
      <c r="AB1422">
        <v>4.8343621546956352E-2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6.7080263500405062</v>
      </c>
      <c r="AL1422">
        <f t="shared" si="90"/>
        <v>0.85660000000000014</v>
      </c>
      <c r="AM1422">
        <f t="shared" si="91"/>
        <v>1.0000000000000002E-3</v>
      </c>
      <c r="AN1422">
        <f t="shared" si="89"/>
        <v>1.7247397362518964E-2</v>
      </c>
      <c r="AO1422">
        <f t="shared" si="92"/>
        <v>0.79498395729215243</v>
      </c>
    </row>
    <row r="1423" spans="1:41" x14ac:dyDescent="0.25">
      <c r="A1423" s="2">
        <v>1540</v>
      </c>
      <c r="B1423" t="s">
        <v>282</v>
      </c>
      <c r="C1423">
        <v>14.745006455415913</v>
      </c>
      <c r="D1423">
        <v>12.504271662137853</v>
      </c>
      <c r="E1423">
        <v>0.12630086757141687</v>
      </c>
      <c r="F1423">
        <v>5.286657745930564E-2</v>
      </c>
      <c r="G1423">
        <v>6.272530650871011E-2</v>
      </c>
      <c r="H1423">
        <v>4.9387022783130917E-2</v>
      </c>
      <c r="I1423">
        <v>5.859768276974333E-2</v>
      </c>
      <c r="J1423">
        <v>2.0845968469698295E-3</v>
      </c>
      <c r="K1423">
        <v>2.473712573703879E-3</v>
      </c>
      <c r="L1423">
        <v>4.5882938828268154E-2</v>
      </c>
      <c r="M1423">
        <v>5.4440756100269938E-2</v>
      </c>
      <c r="N1423">
        <v>2.4745984081077282E-2</v>
      </c>
      <c r="O1423">
        <v>1.654116422069157E-2</v>
      </c>
      <c r="P1423">
        <v>1.9625467340923214E-2</v>
      </c>
      <c r="Q1423">
        <v>0.48138967292061396</v>
      </c>
      <c r="R1423">
        <v>0.57117321981848557</v>
      </c>
      <c r="S1423">
        <v>0</v>
      </c>
      <c r="T1423">
        <v>6.310352011422236E-4</v>
      </c>
      <c r="U1423">
        <v>1.0290098852319197E-3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0.67083977836837416</v>
      </c>
      <c r="AL1423">
        <f t="shared" si="90"/>
        <v>0.85659999999999992</v>
      </c>
      <c r="AM1423">
        <f t="shared" si="91"/>
        <v>0</v>
      </c>
      <c r="AN1423">
        <f t="shared" si="89"/>
        <v>0</v>
      </c>
      <c r="AO1423">
        <f t="shared" si="92"/>
        <v>0</v>
      </c>
    </row>
    <row r="1424" spans="1:41" x14ac:dyDescent="0.25">
      <c r="A1424" s="2">
        <v>1541</v>
      </c>
      <c r="B1424" t="s">
        <v>282</v>
      </c>
      <c r="C1424">
        <v>4.2358010893519413</v>
      </c>
      <c r="D1424">
        <v>3.9844317477266502</v>
      </c>
      <c r="E1424">
        <v>4.0246947567632037E-2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0.21112239405765898</v>
      </c>
      <c r="AL1424">
        <f t="shared" si="90"/>
        <v>0.95015762317348107</v>
      </c>
      <c r="AM1424">
        <f t="shared" si="91"/>
        <v>0</v>
      </c>
      <c r="AN1424">
        <f t="shared" si="89"/>
        <v>0</v>
      </c>
      <c r="AO1424">
        <f t="shared" si="92"/>
        <v>0</v>
      </c>
    </row>
    <row r="1425" spans="1:41" x14ac:dyDescent="0.25">
      <c r="A1425" s="2">
        <v>1542</v>
      </c>
      <c r="B1425" t="s">
        <v>282</v>
      </c>
      <c r="C1425">
        <v>29.253819431420116</v>
      </c>
      <c r="D1425">
        <v>24.809003805676198</v>
      </c>
      <c r="E1425">
        <v>0.24981791927827671</v>
      </c>
      <c r="F1425">
        <v>0.17094026014145997</v>
      </c>
      <c r="G1425">
        <v>0</v>
      </c>
      <c r="H1425">
        <v>0.18163888982252363</v>
      </c>
      <c r="I1425">
        <v>0</v>
      </c>
      <c r="J1425">
        <v>4.7971067023866547E-2</v>
      </c>
      <c r="K1425">
        <v>9.8167807071042248E-3</v>
      </c>
      <c r="L1425">
        <v>0.98312805799754044</v>
      </c>
      <c r="M1425">
        <v>2.6753592203332264E-2</v>
      </c>
      <c r="N1425">
        <v>0.21357092184410581</v>
      </c>
      <c r="O1425">
        <v>0.12865626559739871</v>
      </c>
      <c r="P1425">
        <v>0</v>
      </c>
      <c r="Q1425">
        <v>2.3287506014391623</v>
      </c>
      <c r="R1425">
        <v>2.4331974623797385E-2</v>
      </c>
      <c r="S1425">
        <v>6.396540577906594E-2</v>
      </c>
      <c r="T1425">
        <v>6.5086143626423183E-3</v>
      </c>
      <c r="U1425">
        <v>8.9652749236466475E-3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L1425">
        <f t="shared" si="90"/>
        <v>0.85660000000000003</v>
      </c>
      <c r="AM1425">
        <f t="shared" si="91"/>
        <v>0</v>
      </c>
      <c r="AN1425">
        <f t="shared" si="89"/>
        <v>0</v>
      </c>
      <c r="AO1425">
        <f t="shared" si="92"/>
        <v>0</v>
      </c>
    </row>
    <row r="1426" spans="1:41" x14ac:dyDescent="0.25">
      <c r="A1426" s="2">
        <v>1543</v>
      </c>
      <c r="B1426" t="s">
        <v>282</v>
      </c>
      <c r="C1426">
        <v>19.887243955991437</v>
      </c>
      <c r="D1426">
        <v>18.096397437119101</v>
      </c>
      <c r="E1426">
        <v>0.18238101344373012</v>
      </c>
      <c r="F1426">
        <v>0.11543929459361607</v>
      </c>
      <c r="G1426">
        <v>0</v>
      </c>
      <c r="H1426">
        <v>0.12266448016069238</v>
      </c>
      <c r="I1426">
        <v>0</v>
      </c>
      <c r="J1426">
        <v>3.4843628335928134E-2</v>
      </c>
      <c r="K1426">
        <v>4.1816620917581055E-3</v>
      </c>
      <c r="L1426">
        <v>0.67194567279114725</v>
      </c>
      <c r="M1426">
        <v>1.004802872773144E-2</v>
      </c>
      <c r="N1426">
        <v>0.14387296840781988</v>
      </c>
      <c r="O1426">
        <v>8.6884076312618644E-2</v>
      </c>
      <c r="P1426">
        <v>0</v>
      </c>
      <c r="Q1426">
        <v>0.18001677744008984</v>
      </c>
      <c r="R1426">
        <v>1.6398355184996122E-3</v>
      </c>
      <c r="S1426">
        <v>5.2551208030906672E-3</v>
      </c>
      <c r="T1426">
        <v>4.395247613037034E-3</v>
      </c>
      <c r="U1426">
        <v>6.0543185044524238E-3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0.22122439412812292</v>
      </c>
      <c r="AL1426">
        <f t="shared" si="90"/>
        <v>0.91912074347818207</v>
      </c>
      <c r="AM1426">
        <f t="shared" si="91"/>
        <v>0</v>
      </c>
      <c r="AN1426">
        <f t="shared" si="89"/>
        <v>0</v>
      </c>
      <c r="AO1426">
        <f t="shared" si="92"/>
        <v>0</v>
      </c>
    </row>
    <row r="1427" spans="1:41" x14ac:dyDescent="0.25">
      <c r="A1427" s="2">
        <v>1544</v>
      </c>
      <c r="B1427" t="s">
        <v>284</v>
      </c>
      <c r="C1427">
        <v>4.0665865970962578</v>
      </c>
      <c r="D1427">
        <v>3.4486060514272214</v>
      </c>
      <c r="E1427">
        <v>3.4832027645433195E-2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0.58314851802360312</v>
      </c>
      <c r="AL1427">
        <f t="shared" si="90"/>
        <v>0.85660000000000003</v>
      </c>
      <c r="AM1427">
        <f t="shared" si="91"/>
        <v>0</v>
      </c>
      <c r="AN1427">
        <f t="shared" si="89"/>
        <v>0</v>
      </c>
      <c r="AO1427">
        <f t="shared" si="92"/>
        <v>0</v>
      </c>
    </row>
    <row r="1428" spans="1:41" x14ac:dyDescent="0.25">
      <c r="A1428" s="2">
        <v>1545</v>
      </c>
      <c r="B1428" t="s">
        <v>284</v>
      </c>
      <c r="C1428">
        <v>2.5058445078439469E-5</v>
      </c>
      <c r="D1428">
        <v>2.4807846259582976E-5</v>
      </c>
      <c r="E1428">
        <v>2.5059881885649143E-7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L1428">
        <f t="shared" si="90"/>
        <v>1</v>
      </c>
      <c r="AM1428">
        <f t="shared" si="91"/>
        <v>0</v>
      </c>
      <c r="AN1428">
        <f t="shared" si="89"/>
        <v>0</v>
      </c>
      <c r="AO1428">
        <f t="shared" si="92"/>
        <v>0</v>
      </c>
    </row>
    <row r="1429" spans="1:41" x14ac:dyDescent="0.25">
      <c r="A1429" s="2">
        <v>1546</v>
      </c>
      <c r="B1429" t="s">
        <v>284</v>
      </c>
      <c r="C1429">
        <v>29.474356654928606</v>
      </c>
      <c r="D1429">
        <v>24.995258721966959</v>
      </c>
      <c r="E1429">
        <v>0.25247518864488444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4.2266227443167601</v>
      </c>
      <c r="AL1429">
        <f t="shared" si="90"/>
        <v>0.85659999999999992</v>
      </c>
      <c r="AM1429">
        <f t="shared" si="91"/>
        <v>0</v>
      </c>
      <c r="AN1429">
        <f t="shared" si="89"/>
        <v>0</v>
      </c>
      <c r="AO1429">
        <f t="shared" si="92"/>
        <v>0</v>
      </c>
    </row>
    <row r="1430" spans="1:41" x14ac:dyDescent="0.25">
      <c r="A1430" s="2">
        <v>1547</v>
      </c>
      <c r="B1430" t="s">
        <v>284</v>
      </c>
      <c r="C1430">
        <v>126.65195366225923</v>
      </c>
      <c r="D1430">
        <v>107.40651842569912</v>
      </c>
      <c r="E1430">
        <v>1.0835450813921721</v>
      </c>
      <c r="F1430">
        <v>0.88387187892653063</v>
      </c>
      <c r="G1430">
        <v>0</v>
      </c>
      <c r="H1430">
        <v>0.93919097113952632</v>
      </c>
      <c r="I1430">
        <v>0</v>
      </c>
      <c r="J1430">
        <v>0.29173454809080684</v>
      </c>
      <c r="K1430">
        <v>7.0656441323318853E-3</v>
      </c>
      <c r="L1430">
        <v>5.139774122503356</v>
      </c>
      <c r="M1430">
        <v>8.1962573360479712E-2</v>
      </c>
      <c r="N1430">
        <v>1.0831196841107287</v>
      </c>
      <c r="O1430">
        <v>0.66523342397897911</v>
      </c>
      <c r="P1430">
        <v>0</v>
      </c>
      <c r="Q1430">
        <v>6.3818026943444073</v>
      </c>
      <c r="R1430">
        <v>5.7474196769293127E-2</v>
      </c>
      <c r="S1430">
        <v>0.20840075587346008</v>
      </c>
      <c r="T1430">
        <v>3.3654054559037076E-2</v>
      </c>
      <c r="U1430">
        <v>4.6353489214214665E-2</v>
      </c>
      <c r="V1430">
        <v>0</v>
      </c>
      <c r="W1430">
        <v>0</v>
      </c>
      <c r="X1430">
        <v>0</v>
      </c>
      <c r="Y1430">
        <v>6.2414722590812766E-2</v>
      </c>
      <c r="Z1430">
        <v>0</v>
      </c>
      <c r="AA1430">
        <v>2.1024224307935033</v>
      </c>
      <c r="AB1430">
        <v>0.12665195366225926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5.0763011118245882E-2</v>
      </c>
      <c r="AL1430">
        <f t="shared" si="90"/>
        <v>0.85660000000000025</v>
      </c>
      <c r="AM1430">
        <f t="shared" si="91"/>
        <v>1.0000000000000002E-3</v>
      </c>
      <c r="AN1430">
        <f t="shared" si="89"/>
        <v>1.7600000000000001E-2</v>
      </c>
      <c r="AO1430">
        <f t="shared" si="92"/>
        <v>0.12665195366225926</v>
      </c>
    </row>
    <row r="1431" spans="1:41" x14ac:dyDescent="0.25">
      <c r="A1431" s="2">
        <v>1548</v>
      </c>
      <c r="B1431" t="s">
        <v>284</v>
      </c>
      <c r="C1431">
        <v>3.2778202741227087</v>
      </c>
      <c r="D1431">
        <v>2.779702080649741</v>
      </c>
      <c r="E1431">
        <v>2.8078766163771494E-2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2.1618381297366942E-3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0.4678775891794596</v>
      </c>
      <c r="AL1431">
        <f t="shared" si="90"/>
        <v>0.85660000000000003</v>
      </c>
      <c r="AM1431">
        <f t="shared" si="91"/>
        <v>0</v>
      </c>
      <c r="AN1431">
        <f t="shared" si="89"/>
        <v>0</v>
      </c>
      <c r="AO1431">
        <f t="shared" si="92"/>
        <v>0</v>
      </c>
    </row>
    <row r="1432" spans="1:41" x14ac:dyDescent="0.25">
      <c r="A1432" s="2">
        <v>1549</v>
      </c>
      <c r="B1432" t="s">
        <v>284</v>
      </c>
      <c r="C1432">
        <v>17093.370243936686</v>
      </c>
      <c r="D1432">
        <v>14495.758696780516</v>
      </c>
      <c r="E1432">
        <v>146.42225417564583</v>
      </c>
      <c r="F1432">
        <v>94.797351569101409</v>
      </c>
      <c r="G1432">
        <v>57.571052987969956</v>
      </c>
      <c r="H1432">
        <v>524.4393145884552</v>
      </c>
      <c r="I1432">
        <v>318.49521447405067</v>
      </c>
      <c r="J1432">
        <v>34.3140470510222</v>
      </c>
      <c r="K1432">
        <v>20.839248288549626</v>
      </c>
      <c r="L1432">
        <v>201.5676697471059</v>
      </c>
      <c r="M1432">
        <v>122.41323972111343</v>
      </c>
      <c r="N1432">
        <v>120.84042376839508</v>
      </c>
      <c r="O1432">
        <v>26.539486631435686</v>
      </c>
      <c r="P1432">
        <v>16.117469774830017</v>
      </c>
      <c r="Q1432">
        <v>183.22337013019654</v>
      </c>
      <c r="R1432">
        <v>111.27256062682629</v>
      </c>
      <c r="S1432">
        <v>0.50978660921169883</v>
      </c>
      <c r="T1432">
        <v>19.503795779618823</v>
      </c>
      <c r="U1432">
        <v>2.6712240461723638</v>
      </c>
      <c r="V1432">
        <v>0</v>
      </c>
      <c r="W1432">
        <v>59.736830747231359</v>
      </c>
      <c r="X1432">
        <v>4.617869471841451</v>
      </c>
      <c r="Y1432">
        <v>3.001979992487569</v>
      </c>
      <c r="Z1432">
        <v>0</v>
      </c>
      <c r="AA1432">
        <v>224.01311530211757</v>
      </c>
      <c r="AB1432">
        <v>12.475500772095231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292.22874090069234</v>
      </c>
      <c r="AL1432">
        <f t="shared" si="90"/>
        <v>0.85659999999999981</v>
      </c>
      <c r="AM1432">
        <f t="shared" si="91"/>
        <v>9.999999999999998E-4</v>
      </c>
      <c r="AN1432">
        <f t="shared" si="89"/>
        <v>1.7599999999999998E-2</v>
      </c>
      <c r="AO1432">
        <f t="shared" si="92"/>
        <v>17.093370243936683</v>
      </c>
    </row>
    <row r="1433" spans="1:41" x14ac:dyDescent="0.25">
      <c r="A1433" s="2">
        <v>1550</v>
      </c>
      <c r="B1433" t="s">
        <v>284</v>
      </c>
      <c r="C1433">
        <v>19831.265981953497</v>
      </c>
      <c r="D1433">
        <v>16818.110003414946</v>
      </c>
      <c r="E1433">
        <v>169.35243672642005</v>
      </c>
      <c r="F1433">
        <v>120.87273416986852</v>
      </c>
      <c r="G1433">
        <v>0</v>
      </c>
      <c r="H1433">
        <v>128.43779005752728</v>
      </c>
      <c r="I1433">
        <v>0</v>
      </c>
      <c r="J1433">
        <v>33.920587387794782</v>
      </c>
      <c r="K1433">
        <v>6.9414959578963957</v>
      </c>
      <c r="L1433">
        <v>695.17488923286044</v>
      </c>
      <c r="M1433">
        <v>18.917602183396497</v>
      </c>
      <c r="N1433">
        <v>151.01709358060819</v>
      </c>
      <c r="O1433">
        <v>90.97350488394757</v>
      </c>
      <c r="P1433">
        <v>0</v>
      </c>
      <c r="Q1433">
        <v>1138.7850297265638</v>
      </c>
      <c r="R1433">
        <v>11.8986071020843</v>
      </c>
      <c r="S1433">
        <v>31.279797191064009</v>
      </c>
      <c r="T1433">
        <v>4.6022745783750159</v>
      </c>
      <c r="U1433">
        <v>6.3393918536742566</v>
      </c>
      <c r="V1433">
        <v>0</v>
      </c>
      <c r="W1433">
        <v>70.359227919124265</v>
      </c>
      <c r="X1433">
        <v>3.2589395738531794</v>
      </c>
      <c r="Y1433">
        <v>39.07691615031667</v>
      </c>
      <c r="Z1433">
        <v>0</v>
      </c>
      <c r="AA1433">
        <v>258.83978738130384</v>
      </c>
      <c r="AB1433">
        <v>16.572326408100317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16.535546473772222</v>
      </c>
      <c r="AL1433">
        <f t="shared" si="90"/>
        <v>0.85660000000000014</v>
      </c>
      <c r="AM1433">
        <f t="shared" si="91"/>
        <v>1E-3</v>
      </c>
      <c r="AN1433">
        <f t="shared" si="89"/>
        <v>1.7600000000000005E-2</v>
      </c>
      <c r="AO1433">
        <f t="shared" si="92"/>
        <v>19.831265981953496</v>
      </c>
    </row>
    <row r="1434" spans="1:41" x14ac:dyDescent="0.25">
      <c r="A1434" s="2">
        <v>1551</v>
      </c>
      <c r="B1434" t="s">
        <v>284</v>
      </c>
      <c r="C1434">
        <v>1685.7509953901692</v>
      </c>
      <c r="D1434">
        <v>1486.708857369623</v>
      </c>
      <c r="E1434">
        <v>15.016896117394424</v>
      </c>
      <c r="F1434">
        <v>8.0769533318239137</v>
      </c>
      <c r="G1434">
        <v>4.9048370124128722</v>
      </c>
      <c r="H1434">
        <v>44.684818241912943</v>
      </c>
      <c r="I1434">
        <v>27.136872487801448</v>
      </c>
      <c r="J1434">
        <v>2.9231457545934809</v>
      </c>
      <c r="K1434">
        <v>1.77606297999566</v>
      </c>
      <c r="L1434">
        <v>17.174992687937607</v>
      </c>
      <c r="M1434">
        <v>10.429582096489838</v>
      </c>
      <c r="N1434">
        <v>10.296528570179156</v>
      </c>
      <c r="O1434">
        <v>2.2619099472816471</v>
      </c>
      <c r="P1434">
        <v>1.3728704760238875</v>
      </c>
      <c r="Q1434">
        <v>19.604932219230673</v>
      </c>
      <c r="R1434">
        <v>11.905953515513385</v>
      </c>
      <c r="S1434">
        <v>5.42109557058639E-2</v>
      </c>
      <c r="T1434">
        <v>1.6621610976236345</v>
      </c>
      <c r="U1434">
        <v>0.22780376474405181</v>
      </c>
      <c r="V1434">
        <v>0</v>
      </c>
      <c r="W1434">
        <v>1.2768062729156506</v>
      </c>
      <c r="X1434">
        <v>1.3825214213070445</v>
      </c>
      <c r="Y1434">
        <v>2.0136190065584443</v>
      </c>
      <c r="Z1434">
        <v>0</v>
      </c>
      <c r="AA1434">
        <v>0.22430379607432868</v>
      </c>
      <c r="AB1434">
        <v>0.30322957408312506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14.331126692943128</v>
      </c>
      <c r="AL1434">
        <f t="shared" si="90"/>
        <v>0.89083486089797093</v>
      </c>
      <c r="AM1434">
        <f t="shared" si="91"/>
        <v>1.0000000000000002E-3</v>
      </c>
      <c r="AN1434">
        <f t="shared" si="89"/>
        <v>1.8904696322854882E-3</v>
      </c>
      <c r="AO1434">
        <f t="shared" si="92"/>
        <v>1.6857509953901695</v>
      </c>
    </row>
    <row r="1435" spans="1:41" x14ac:dyDescent="0.25">
      <c r="A1435" s="2">
        <v>1552</v>
      </c>
      <c r="B1435" t="s">
        <v>284</v>
      </c>
      <c r="C1435">
        <v>60.536246846700891</v>
      </c>
      <c r="D1435">
        <v>51.337949533506482</v>
      </c>
      <c r="E1435">
        <v>0.51739951537749607</v>
      </c>
      <c r="F1435">
        <v>0.58418096997604563</v>
      </c>
      <c r="G1435">
        <v>0</v>
      </c>
      <c r="H1435">
        <v>0.62074404780574144</v>
      </c>
      <c r="I1435">
        <v>0</v>
      </c>
      <c r="J1435">
        <v>0.17632630786963402</v>
      </c>
      <c r="K1435">
        <v>2.1161316217973521E-2</v>
      </c>
      <c r="L1435">
        <v>3.4003835200500854</v>
      </c>
      <c r="M1435">
        <v>5.0848085906771784E-2</v>
      </c>
      <c r="N1435">
        <v>0.72806967968479896</v>
      </c>
      <c r="O1435">
        <v>0.43967718405120271</v>
      </c>
      <c r="P1435">
        <v>0</v>
      </c>
      <c r="Q1435">
        <v>1.8870207960113605</v>
      </c>
      <c r="R1435">
        <v>1.7189529606353875E-2</v>
      </c>
      <c r="S1435">
        <v>5.5086655710655991E-2</v>
      </c>
      <c r="T1435">
        <v>2.2242166524905866E-2</v>
      </c>
      <c r="U1435">
        <v>3.0637900802544662E-2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0.58679339075213233</v>
      </c>
      <c r="AB1435">
        <v>6.0536246846700885E-2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L1435">
        <f t="shared" si="90"/>
        <v>0.85659999999999992</v>
      </c>
      <c r="AM1435">
        <f t="shared" si="91"/>
        <v>9.999999999999998E-4</v>
      </c>
      <c r="AN1435">
        <f t="shared" si="89"/>
        <v>1.0693256872004304E-2</v>
      </c>
      <c r="AO1435">
        <f t="shared" si="92"/>
        <v>6.0536246846700885E-2</v>
      </c>
    </row>
    <row r="1436" spans="1:41" x14ac:dyDescent="0.25">
      <c r="A1436" s="2">
        <v>1553</v>
      </c>
      <c r="B1436" t="s">
        <v>284</v>
      </c>
      <c r="C1436">
        <v>14.056664301785261</v>
      </c>
      <c r="D1436">
        <v>11.920528819572146</v>
      </c>
      <c r="E1436">
        <v>0.12040982133710895</v>
      </c>
      <c r="F1436">
        <v>7.1284351340692415E-2</v>
      </c>
      <c r="G1436">
        <v>4.3291389556583598E-2</v>
      </c>
      <c r="H1436">
        <v>0.39436045267274616</v>
      </c>
      <c r="I1436">
        <v>0.23949761431893474</v>
      </c>
      <c r="J1436">
        <v>2.5803114025165254E-2</v>
      </c>
      <c r="K1436">
        <v>1.5670327182873992E-2</v>
      </c>
      <c r="L1436">
        <v>0.15157194734428708</v>
      </c>
      <c r="M1436">
        <v>9.2050675029642162E-2</v>
      </c>
      <c r="N1436">
        <v>9.0867745802922714E-2</v>
      </c>
      <c r="O1436">
        <v>1.9956695768569042E-2</v>
      </c>
      <c r="P1436">
        <v>1.2119927272210005E-2</v>
      </c>
      <c r="Q1436">
        <v>0.36965632500790657</v>
      </c>
      <c r="R1436">
        <v>0.22449434084778103</v>
      </c>
      <c r="S1436">
        <v>1.0286289014505934E-3</v>
      </c>
      <c r="T1436">
        <v>1.4666219266360275E-2</v>
      </c>
      <c r="U1436">
        <v>2.0086148264601661E-3</v>
      </c>
      <c r="V1436">
        <v>0</v>
      </c>
      <c r="W1436">
        <v>0.1316872847757348</v>
      </c>
      <c r="X1436">
        <v>6.0394210944856265E-3</v>
      </c>
      <c r="Y1436">
        <v>0</v>
      </c>
      <c r="Z1436">
        <v>0</v>
      </c>
      <c r="AA1436">
        <v>0.10165334263390054</v>
      </c>
      <c r="AB1436">
        <v>8.0172432072996361E-3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L1436">
        <f t="shared" si="90"/>
        <v>0.85660000000000003</v>
      </c>
      <c r="AM1436">
        <f t="shared" si="91"/>
        <v>1.0000000000000002E-3</v>
      </c>
      <c r="AN1436">
        <f t="shared" si="89"/>
        <v>1.7600000000000001E-2</v>
      </c>
      <c r="AO1436">
        <f t="shared" si="92"/>
        <v>1.4056664301785263E-2</v>
      </c>
    </row>
    <row r="1437" spans="1:41" x14ac:dyDescent="0.25">
      <c r="A1437" s="2">
        <v>1554</v>
      </c>
      <c r="B1437" t="s">
        <v>284</v>
      </c>
      <c r="C1437">
        <v>24.367665500261591</v>
      </c>
      <c r="D1437">
        <v>20.664609473184342</v>
      </c>
      <c r="E1437">
        <v>0.20873279433974146</v>
      </c>
      <c r="F1437">
        <v>0.11606556495584083</v>
      </c>
      <c r="G1437">
        <v>7.0487640442914279E-2</v>
      </c>
      <c r="H1437">
        <v>0.6421016797930007</v>
      </c>
      <c r="I1437">
        <v>0.38995234575895538</v>
      </c>
      <c r="J1437">
        <v>4.2012590445544409E-2</v>
      </c>
      <c r="K1437">
        <v>2.5514782415126204E-2</v>
      </c>
      <c r="L1437">
        <v>0.24679093443128927</v>
      </c>
      <c r="M1437">
        <v>0.14987754942966619</v>
      </c>
      <c r="N1437">
        <v>0.14795166494550088</v>
      </c>
      <c r="O1437">
        <v>3.2493849699436875E-2</v>
      </c>
      <c r="P1437">
        <v>1.973377493183235E-2</v>
      </c>
      <c r="Q1437">
        <v>0.56426544691187031</v>
      </c>
      <c r="R1437">
        <v>0.34268066916821494</v>
      </c>
      <c r="S1437">
        <v>1.5706725041480501E-3</v>
      </c>
      <c r="T1437">
        <v>2.38800278042203E-2</v>
      </c>
      <c r="U1437">
        <v>3.2708508341309879E-3</v>
      </c>
      <c r="V1437">
        <v>0</v>
      </c>
      <c r="W1437">
        <v>0.23209202714183585</v>
      </c>
      <c r="X1437">
        <v>1.1910652643625626E-2</v>
      </c>
      <c r="Y1437">
        <v>0</v>
      </c>
      <c r="Z1437">
        <v>0</v>
      </c>
      <c r="AA1437">
        <v>0.17241122016250665</v>
      </c>
      <c r="AB1437">
        <v>1.2457012856635976E-2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0.24680227546121675</v>
      </c>
      <c r="AL1437">
        <f t="shared" si="90"/>
        <v>0.85660000000000025</v>
      </c>
      <c r="AM1437">
        <f t="shared" si="91"/>
        <v>1.0000000000000005E-3</v>
      </c>
      <c r="AN1437">
        <f t="shared" si="89"/>
        <v>1.7600000000000005E-2</v>
      </c>
      <c r="AO1437">
        <f t="shared" si="92"/>
        <v>2.43676655002616E-2</v>
      </c>
    </row>
    <row r="1438" spans="1:41" x14ac:dyDescent="0.25">
      <c r="A1438" s="2">
        <v>1555</v>
      </c>
      <c r="B1438" t="s">
        <v>284</v>
      </c>
      <c r="C1438">
        <v>3.9422297668030493</v>
      </c>
      <c r="D1438">
        <v>3.9028060155056155</v>
      </c>
      <c r="E1438">
        <v>3.9423751297433883E-2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L1438">
        <f t="shared" si="90"/>
        <v>1</v>
      </c>
      <c r="AM1438">
        <f t="shared" si="91"/>
        <v>0</v>
      </c>
      <c r="AN1438">
        <f t="shared" si="89"/>
        <v>0</v>
      </c>
      <c r="AO1438">
        <f t="shared" si="92"/>
        <v>0</v>
      </c>
    </row>
    <row r="1439" spans="1:41" x14ac:dyDescent="0.25">
      <c r="A1439" s="2">
        <v>1556</v>
      </c>
      <c r="B1439" t="s">
        <v>284</v>
      </c>
      <c r="C1439">
        <v>24.712075941637629</v>
      </c>
      <c r="D1439">
        <v>20.957208913570717</v>
      </c>
      <c r="E1439">
        <v>0.21115533803608322</v>
      </c>
      <c r="F1439">
        <v>0.20694998028883785</v>
      </c>
      <c r="G1439">
        <v>0</v>
      </c>
      <c r="H1439">
        <v>0.21990266921289259</v>
      </c>
      <c r="I1439">
        <v>0</v>
      </c>
      <c r="J1439">
        <v>5.3214270889958698E-2</v>
      </c>
      <c r="K1439">
        <v>1.6747173211242326E-2</v>
      </c>
      <c r="L1439">
        <v>1.222622144214246</v>
      </c>
      <c r="M1439">
        <v>0</v>
      </c>
      <c r="N1439">
        <v>0.25405647171277368</v>
      </c>
      <c r="O1439">
        <v>0.1557587081291617</v>
      </c>
      <c r="P1439">
        <v>0</v>
      </c>
      <c r="Q1439">
        <v>0.93415766039351733</v>
      </c>
      <c r="R1439">
        <v>0</v>
      </c>
      <c r="S1439">
        <v>2.6637076688034538E-2</v>
      </c>
      <c r="T1439">
        <v>7.8792976451460099E-3</v>
      </c>
      <c r="U1439">
        <v>1.085370107220366E-2</v>
      </c>
      <c r="V1439">
        <v>0</v>
      </c>
      <c r="W1439">
        <v>0.24307882318111559</v>
      </c>
      <c r="X1439">
        <v>1.5095509130862364E-2</v>
      </c>
      <c r="Y1439">
        <v>0</v>
      </c>
      <c r="Z1439">
        <v>0</v>
      </c>
      <c r="AA1439">
        <v>0.16714163745006921</v>
      </c>
      <c r="AB1439">
        <v>9.6165668107752698E-3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L1439">
        <f t="shared" si="90"/>
        <v>0.85660000000000025</v>
      </c>
      <c r="AM1439">
        <f t="shared" si="91"/>
        <v>1.0000000000000002E-3</v>
      </c>
      <c r="AN1439">
        <f t="shared" si="89"/>
        <v>1.7600000000000008E-2</v>
      </c>
      <c r="AO1439">
        <f t="shared" si="92"/>
        <v>2.4712075941637636E-2</v>
      </c>
    </row>
    <row r="1440" spans="1:41" x14ac:dyDescent="0.25">
      <c r="A1440" s="2">
        <v>1557</v>
      </c>
      <c r="B1440" t="s">
        <v>340</v>
      </c>
      <c r="C1440">
        <v>118.35492618952749</v>
      </c>
      <c r="D1440">
        <v>100.37381674827112</v>
      </c>
      <c r="E1440">
        <v>1.0138553769282692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1.6699779190713919</v>
      </c>
      <c r="X1440">
        <v>9.9447872788857139E-2</v>
      </c>
      <c r="Y1440">
        <v>0.28401911896917964</v>
      </c>
      <c r="Z1440">
        <v>0</v>
      </c>
      <c r="AA1440">
        <v>0.19459909163971031</v>
      </c>
      <c r="AB1440">
        <v>1.3259716371847616E-2</v>
      </c>
      <c r="AC1440">
        <v>0</v>
      </c>
      <c r="AD1440">
        <v>0.10020860366936715</v>
      </c>
      <c r="AE1440">
        <v>5.6529900188415985E-3</v>
      </c>
      <c r="AF1440">
        <v>8.2503344847887853E-3</v>
      </c>
      <c r="AG1440">
        <v>0</v>
      </c>
      <c r="AH1440">
        <v>14.597491407332958</v>
      </c>
      <c r="AL1440">
        <f t="shared" si="90"/>
        <v>0.85664091381242879</v>
      </c>
      <c r="AM1440">
        <f t="shared" si="91"/>
        <v>1.0000477630310867E-3</v>
      </c>
      <c r="AN1440">
        <f t="shared" si="89"/>
        <v>1.7600840629347126E-2</v>
      </c>
      <c r="AO1440">
        <f t="shared" si="92"/>
        <v>0.11836057917954634</v>
      </c>
    </row>
    <row r="1441" spans="1:41" x14ac:dyDescent="0.25">
      <c r="A1441" s="2">
        <v>1558</v>
      </c>
      <c r="B1441" t="s">
        <v>340</v>
      </c>
      <c r="C1441">
        <v>63.866318489334979</v>
      </c>
      <c r="D1441">
        <v>54.165757706235112</v>
      </c>
      <c r="E1441">
        <v>0.54714327628356874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0.24122726772495354</v>
      </c>
      <c r="X1441">
        <v>1.6526613192899955E-2</v>
      </c>
      <c r="Y1441">
        <v>0</v>
      </c>
      <c r="Z1441">
        <v>0</v>
      </c>
      <c r="AA1441">
        <v>0.69130230415137683</v>
      </c>
      <c r="AB1441">
        <v>4.1493858938991685E-2</v>
      </c>
      <c r="AC1441">
        <v>0</v>
      </c>
      <c r="AD1441">
        <v>0.12774845323435149</v>
      </c>
      <c r="AE1441">
        <v>5.8516980554988267E-3</v>
      </c>
      <c r="AF1441">
        <v>0</v>
      </c>
      <c r="AG1441">
        <v>0</v>
      </c>
      <c r="AH1441">
        <v>8.0351190095737213</v>
      </c>
      <c r="AL1441">
        <f t="shared" si="90"/>
        <v>0.85667848525909907</v>
      </c>
      <c r="AM1441">
        <f t="shared" si="91"/>
        <v>1.0000916241642529E-3</v>
      </c>
      <c r="AN1441">
        <f t="shared" ref="AN1441" si="93">(SUM(AA1441:AB1441,AD1441:AE1441,W1441:X1441))/C1441</f>
        <v>1.760161258529085E-2</v>
      </c>
      <c r="AO1441">
        <f t="shared" si="92"/>
        <v>6.387217018739047E-2</v>
      </c>
    </row>
    <row r="1442" spans="1:41" x14ac:dyDescent="0.25">
      <c r="A1442" s="2">
        <v>1559</v>
      </c>
      <c r="B1442" t="e">
        <v>#N/A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O1442">
        <f t="shared" si="92"/>
        <v>0</v>
      </c>
    </row>
    <row r="1443" spans="1:41" x14ac:dyDescent="0.25">
      <c r="A1443" s="2">
        <v>1560</v>
      </c>
      <c r="B1443" t="s">
        <v>340</v>
      </c>
      <c r="C1443">
        <v>23.128605678852708</v>
      </c>
      <c r="D1443">
        <v>22.232460609598689</v>
      </c>
      <c r="E1443">
        <v>0.48908160930621303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0.38393485426895496</v>
      </c>
      <c r="X1443">
        <v>2.3128605678852707E-2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L1443">
        <f t="shared" si="90"/>
        <v>0.98240000000000005</v>
      </c>
      <c r="AM1443">
        <f t="shared" si="91"/>
        <v>1E-3</v>
      </c>
      <c r="AN1443">
        <f t="shared" ref="AN1443:AN1506" si="94">(SUM(AA1443:AB1443,AD1443:AE1443,W1443:X1443))/C1443</f>
        <v>1.7600000000000001E-2</v>
      </c>
      <c r="AO1443">
        <f t="shared" si="92"/>
        <v>2.3128605678852707E-2</v>
      </c>
    </row>
    <row r="1444" spans="1:41" x14ac:dyDescent="0.25">
      <c r="A1444" s="2">
        <v>1561</v>
      </c>
      <c r="B1444" t="s">
        <v>340</v>
      </c>
      <c r="C1444">
        <v>73.323823773503761</v>
      </c>
      <c r="D1444">
        <v>62.181095079199736</v>
      </c>
      <c r="E1444">
        <v>0.62809236518359268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2.0945377408565689</v>
      </c>
      <c r="R1444">
        <v>6.6936865654618769</v>
      </c>
      <c r="S1444">
        <v>0.43591272438832712</v>
      </c>
      <c r="T1444">
        <v>0</v>
      </c>
      <c r="U1444">
        <v>0</v>
      </c>
      <c r="V1444">
        <v>0</v>
      </c>
      <c r="W1444">
        <v>1.2171414144343415</v>
      </c>
      <c r="X1444">
        <v>7.331808907725651E-2</v>
      </c>
      <c r="Y1444">
        <v>0</v>
      </c>
      <c r="Z1444">
        <v>0</v>
      </c>
      <c r="AA1444">
        <v>3.4060205820784158E-5</v>
      </c>
      <c r="AB1444">
        <v>5.7346962472579418E-6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L1444">
        <f t="shared" si="90"/>
        <v>0.85660000000000003</v>
      </c>
      <c r="AM1444">
        <f t="shared" si="91"/>
        <v>1.0000000000000002E-3</v>
      </c>
      <c r="AN1444">
        <f t="shared" si="94"/>
        <v>1.7599999999999998E-2</v>
      </c>
      <c r="AO1444">
        <f t="shared" si="92"/>
        <v>7.3323823773503771E-2</v>
      </c>
    </row>
    <row r="1445" spans="1:41" x14ac:dyDescent="0.25">
      <c r="A1445" s="2">
        <v>1562</v>
      </c>
      <c r="B1445" t="s">
        <v>340</v>
      </c>
      <c r="C1445">
        <v>9.1642119064935734</v>
      </c>
      <c r="D1445">
        <v>7.0650575271921543</v>
      </c>
      <c r="E1445">
        <v>0.78500639191023946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0.15212591764779329</v>
      </c>
      <c r="X1445">
        <v>9.1642119064935714E-3</v>
      </c>
      <c r="Y1445">
        <v>1.1528578578368913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L1445">
        <f t="shared" si="90"/>
        <v>0.85659999999999992</v>
      </c>
      <c r="AM1445">
        <f t="shared" si="91"/>
        <v>9.999999999999998E-4</v>
      </c>
      <c r="AN1445">
        <f t="shared" si="94"/>
        <v>1.7599999999999998E-2</v>
      </c>
      <c r="AO1445">
        <f t="shared" si="92"/>
        <v>9.1642119064935714E-3</v>
      </c>
    </row>
    <row r="1446" spans="1:41" x14ac:dyDescent="0.25">
      <c r="A1446" s="2">
        <v>1563</v>
      </c>
      <c r="B1446" t="s">
        <v>340</v>
      </c>
      <c r="C1446">
        <v>101.28455538193623</v>
      </c>
      <c r="D1446">
        <v>97.360121145797862</v>
      </c>
      <c r="E1446">
        <v>2.1418260614162778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1.6813236193401413</v>
      </c>
      <c r="X1446">
        <v>0.10128455538193622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L1446">
        <f t="shared" si="90"/>
        <v>0.98239999999999994</v>
      </c>
      <c r="AM1446">
        <f t="shared" si="91"/>
        <v>9.999999999999998E-4</v>
      </c>
      <c r="AN1446">
        <f t="shared" si="94"/>
        <v>1.7599999999999998E-2</v>
      </c>
      <c r="AO1446">
        <f t="shared" si="92"/>
        <v>0.10128455538193622</v>
      </c>
    </row>
    <row r="1447" spans="1:41" x14ac:dyDescent="0.25">
      <c r="A1447" s="2">
        <v>1564</v>
      </c>
      <c r="B1447" t="s">
        <v>340</v>
      </c>
      <c r="C1447">
        <v>15.82944602890249</v>
      </c>
      <c r="D1447">
        <v>13.423874994618542</v>
      </c>
      <c r="E1447">
        <v>0.13562847373933223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0.26047423908418665</v>
      </c>
      <c r="X1447">
        <v>1.564174508403195E-2</v>
      </c>
      <c r="Y1447">
        <v>1.9913443104359332</v>
      </c>
      <c r="Z1447">
        <v>0</v>
      </c>
      <c r="AA1447">
        <v>2.294564995594666E-3</v>
      </c>
      <c r="AB1447">
        <v>1.8770094487054263E-4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L1447">
        <f t="shared" si="90"/>
        <v>0.85660000000000014</v>
      </c>
      <c r="AM1447">
        <f t="shared" si="91"/>
        <v>1E-3</v>
      </c>
      <c r="AN1447">
        <f t="shared" si="94"/>
        <v>1.7599999999999998E-2</v>
      </c>
      <c r="AO1447">
        <f t="shared" si="92"/>
        <v>1.5829446028902492E-2</v>
      </c>
    </row>
    <row r="1448" spans="1:41" x14ac:dyDescent="0.25">
      <c r="A1448" s="2">
        <v>1565</v>
      </c>
      <c r="B1448" t="s">
        <v>340</v>
      </c>
      <c r="C1448">
        <v>34.9632134315817</v>
      </c>
      <c r="D1448">
        <v>29.649945770420928</v>
      </c>
      <c r="E1448">
        <v>0.29954285507195688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4.3983722496929776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0.58038934296425626</v>
      </c>
      <c r="X1448">
        <v>3.4963213431581701E-2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L1448">
        <f t="shared" si="90"/>
        <v>0.85659999999999992</v>
      </c>
      <c r="AM1448">
        <f t="shared" si="91"/>
        <v>1E-3</v>
      </c>
      <c r="AN1448">
        <f t="shared" si="94"/>
        <v>1.7600000000000001E-2</v>
      </c>
      <c r="AO1448">
        <f t="shared" si="92"/>
        <v>3.4963213431581701E-2</v>
      </c>
    </row>
    <row r="1449" spans="1:41" x14ac:dyDescent="0.25">
      <c r="A1449" s="2">
        <v>1566</v>
      </c>
      <c r="B1449" t="s">
        <v>340</v>
      </c>
      <c r="C1449">
        <v>1.580516967688145</v>
      </c>
      <c r="D1449">
        <v>1.5192784351103237</v>
      </c>
      <c r="E1449">
        <v>3.3421433946509913E-2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1.1253762185665792E-2</v>
      </c>
      <c r="X1449">
        <v>6.7195629406869716E-4</v>
      </c>
      <c r="Y1449">
        <v>0</v>
      </c>
      <c r="Z1449">
        <v>0</v>
      </c>
      <c r="AA1449">
        <v>1.4982819477957418E-2</v>
      </c>
      <c r="AB1449">
        <v>9.0856067361944765E-4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L1449">
        <f t="shared" si="90"/>
        <v>0.98240000000000005</v>
      </c>
      <c r="AM1449">
        <f t="shared" si="91"/>
        <v>9.999999999999998E-4</v>
      </c>
      <c r="AN1449">
        <f t="shared" si="94"/>
        <v>1.7600000000000001E-2</v>
      </c>
      <c r="AO1449">
        <f t="shared" si="92"/>
        <v>1.5805169676881448E-3</v>
      </c>
    </row>
    <row r="1450" spans="1:41" x14ac:dyDescent="0.25">
      <c r="A1450" s="2">
        <v>1567</v>
      </c>
      <c r="B1450" t="s">
        <v>340</v>
      </c>
      <c r="C1450">
        <v>5.134512593693513</v>
      </c>
      <c r="D1450">
        <v>4.9355768049757742</v>
      </c>
      <c r="E1450">
        <v>0.10856836706873298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8.523290905531232E-2</v>
      </c>
      <c r="X1450">
        <v>5.1345125936935127E-3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L1450">
        <f t="shared" si="90"/>
        <v>0.98239999999999994</v>
      </c>
      <c r="AM1450">
        <f t="shared" si="91"/>
        <v>1E-3</v>
      </c>
      <c r="AN1450">
        <f t="shared" si="94"/>
        <v>1.7600000000000001E-2</v>
      </c>
      <c r="AO1450">
        <f t="shared" si="92"/>
        <v>5.1345125936935127E-3</v>
      </c>
    </row>
    <row r="1451" spans="1:41" x14ac:dyDescent="0.25">
      <c r="A1451" s="2">
        <v>1568</v>
      </c>
      <c r="B1451" t="s">
        <v>120</v>
      </c>
      <c r="C1451">
        <v>14.340017374309687</v>
      </c>
      <c r="D1451">
        <v>13.784399617613285</v>
      </c>
      <c r="E1451">
        <v>0.30323345090855369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0.23804428841354083</v>
      </c>
      <c r="AB1451">
        <v>1.4340017374309689E-2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L1451">
        <f t="shared" si="90"/>
        <v>0.98240000000000016</v>
      </c>
      <c r="AM1451">
        <f t="shared" si="91"/>
        <v>1.0000000000000002E-3</v>
      </c>
      <c r="AN1451">
        <f t="shared" si="94"/>
        <v>1.7600000000000005E-2</v>
      </c>
      <c r="AO1451">
        <f t="shared" si="92"/>
        <v>1.4340017374309689E-2</v>
      </c>
    </row>
    <row r="1452" spans="1:41" x14ac:dyDescent="0.25">
      <c r="A1452" s="2">
        <v>1569</v>
      </c>
      <c r="B1452" t="s">
        <v>120</v>
      </c>
      <c r="C1452">
        <v>9637.4906903702249</v>
      </c>
      <c r="D1452">
        <v>8440.6567191956674</v>
      </c>
      <c r="E1452">
        <v>85.227873497949389</v>
      </c>
      <c r="F1452">
        <v>35.454963332967985</v>
      </c>
      <c r="G1452">
        <v>10.901461115703089</v>
      </c>
      <c r="H1452">
        <v>24.231306746286915</v>
      </c>
      <c r="I1452">
        <v>7.4504524471687086</v>
      </c>
      <c r="J1452">
        <v>110.72645714564426</v>
      </c>
      <c r="K1452">
        <v>1.8722440665908811</v>
      </c>
      <c r="L1452">
        <v>275.15193298256997</v>
      </c>
      <c r="M1452">
        <v>22.855666189152448</v>
      </c>
      <c r="N1452">
        <v>73.992511616664004</v>
      </c>
      <c r="O1452">
        <v>38.031838580085221</v>
      </c>
      <c r="P1452">
        <v>0</v>
      </c>
      <c r="Q1452">
        <v>408.88408423739321</v>
      </c>
      <c r="R1452">
        <v>13.12235722608821</v>
      </c>
      <c r="S1452">
        <v>14.234802052614011</v>
      </c>
      <c r="T1452">
        <v>0.74385451714704987</v>
      </c>
      <c r="U1452">
        <v>3.5210514667591521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59.624078937326033</v>
      </c>
      <c r="AB1452">
        <v>9.6374906903702211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1.1695443260736056</v>
      </c>
      <c r="AL1452">
        <f t="shared" si="90"/>
        <v>0.88465814044444957</v>
      </c>
      <c r="AM1452">
        <f t="shared" si="91"/>
        <v>9.9999999999999959E-4</v>
      </c>
      <c r="AN1452">
        <f t="shared" si="94"/>
        <v>7.1866808335184556E-3</v>
      </c>
      <c r="AO1452">
        <f t="shared" si="92"/>
        <v>9.6374906903702211</v>
      </c>
    </row>
    <row r="1453" spans="1:41" x14ac:dyDescent="0.25">
      <c r="A1453" s="2">
        <v>1570</v>
      </c>
      <c r="B1453" t="s">
        <v>120</v>
      </c>
      <c r="C1453">
        <v>17314.130219500752</v>
      </c>
      <c r="D1453">
        <v>14779.231628760992</v>
      </c>
      <c r="E1453">
        <v>149.2851180006293</v>
      </c>
      <c r="F1453">
        <v>47.581607328448932</v>
      </c>
      <c r="G1453">
        <v>25.86028948237869</v>
      </c>
      <c r="H1453">
        <v>29.414797592165858</v>
      </c>
      <c r="I1453">
        <v>15.986882645452491</v>
      </c>
      <c r="J1453">
        <v>18.299564965342171</v>
      </c>
      <c r="K1453">
        <v>9.9456367293945984</v>
      </c>
      <c r="L1453">
        <v>419.95431381821032</v>
      </c>
      <c r="M1453">
        <v>228.24292601580038</v>
      </c>
      <c r="N1453">
        <v>226.99778869517539</v>
      </c>
      <c r="O1453">
        <v>27.54256122867633</v>
      </c>
      <c r="P1453">
        <v>14.969258000003871</v>
      </c>
      <c r="Q1453">
        <v>855.47527428346939</v>
      </c>
      <c r="R1453">
        <v>0</v>
      </c>
      <c r="S1453">
        <v>61.759281885444608</v>
      </c>
      <c r="T1453">
        <v>0.52747701288849291</v>
      </c>
      <c r="U1453">
        <v>7.8193828543771344</v>
      </c>
      <c r="V1453">
        <v>0</v>
      </c>
      <c r="W1453">
        <v>1.4192610816439312E-2</v>
      </c>
      <c r="X1453">
        <v>1.2824331372994267E-3</v>
      </c>
      <c r="Y1453">
        <v>35.886272152963635</v>
      </c>
      <c r="Z1453">
        <v>0</v>
      </c>
      <c r="AA1453">
        <v>287.40036903289604</v>
      </c>
      <c r="AB1453">
        <v>17.312847786363456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54.621466185726121</v>
      </c>
      <c r="AL1453">
        <f t="shared" si="90"/>
        <v>0.86221580625215377</v>
      </c>
      <c r="AM1453">
        <f t="shared" si="91"/>
        <v>1E-3</v>
      </c>
      <c r="AN1453">
        <f t="shared" si="94"/>
        <v>1.7600000000000001E-2</v>
      </c>
      <c r="AO1453">
        <f t="shared" si="92"/>
        <v>17.314130219500754</v>
      </c>
    </row>
    <row r="1454" spans="1:41" x14ac:dyDescent="0.25">
      <c r="A1454" s="2">
        <v>1571</v>
      </c>
      <c r="B1454" t="s">
        <v>120</v>
      </c>
      <c r="C1454">
        <v>22.075204393036529</v>
      </c>
      <c r="D1454">
        <v>18.720607351001181</v>
      </c>
      <c r="E1454">
        <v>0.18901273207391106</v>
      </c>
      <c r="F1454">
        <v>0.19888198272045282</v>
      </c>
      <c r="G1454">
        <v>0</v>
      </c>
      <c r="H1454">
        <v>0.13592380718857766</v>
      </c>
      <c r="I1454">
        <v>0</v>
      </c>
      <c r="J1454">
        <v>0.47661925840933655</v>
      </c>
      <c r="K1454">
        <v>6.459355562635812E-3</v>
      </c>
      <c r="L1454">
        <v>1.2785374554360047</v>
      </c>
      <c r="M1454">
        <v>0</v>
      </c>
      <c r="N1454">
        <v>0.29036063023558251</v>
      </c>
      <c r="O1454">
        <v>0.16316813129306271</v>
      </c>
      <c r="P1454">
        <v>0</v>
      </c>
      <c r="Q1454">
        <v>0.1944936181985284</v>
      </c>
      <c r="R1454">
        <v>5.1866199907030655E-3</v>
      </c>
      <c r="S1454">
        <v>9.1316673508104913E-3</v>
      </c>
      <c r="T1454">
        <v>3.1926899657942127E-3</v>
      </c>
      <c r="U1454">
        <v>1.5105496292506355E-2</v>
      </c>
      <c r="V1454">
        <v>0</v>
      </c>
      <c r="W1454">
        <v>1.8191166922852905E-3</v>
      </c>
      <c r="X1454">
        <v>6.9633225532206316E-5</v>
      </c>
      <c r="Y1454">
        <v>0</v>
      </c>
      <c r="Z1454">
        <v>0</v>
      </c>
      <c r="AA1454">
        <v>0.36462927623212121</v>
      </c>
      <c r="AB1454">
        <v>2.2005571167504324E-2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L1454">
        <f t="shared" si="90"/>
        <v>0.85660000000000014</v>
      </c>
      <c r="AM1454">
        <f t="shared" si="91"/>
        <v>1E-3</v>
      </c>
      <c r="AN1454">
        <f t="shared" si="94"/>
        <v>1.7600000000000008E-2</v>
      </c>
      <c r="AO1454">
        <f t="shared" si="92"/>
        <v>2.2075204393036531E-2</v>
      </c>
    </row>
    <row r="1455" spans="1:41" x14ac:dyDescent="0.25">
      <c r="A1455" s="2">
        <v>1572</v>
      </c>
      <c r="B1455" t="s">
        <v>120</v>
      </c>
      <c r="C1455">
        <v>23.14270752168574</v>
      </c>
      <c r="D1455">
        <v>19.625803033821313</v>
      </c>
      <c r="E1455">
        <v>0.19824022925469445</v>
      </c>
      <c r="F1455">
        <v>0.10023841339566143</v>
      </c>
      <c r="G1455">
        <v>1.7509064200149582E-2</v>
      </c>
      <c r="H1455">
        <v>3.784318810015197E-2</v>
      </c>
      <c r="I1455">
        <v>6.6101636242112752E-3</v>
      </c>
      <c r="J1455">
        <v>0.16419174874395318</v>
      </c>
      <c r="K1455">
        <v>2.8675521152271281E-2</v>
      </c>
      <c r="L1455">
        <v>2.0759927835078376</v>
      </c>
      <c r="M1455">
        <v>0.36257536484876068</v>
      </c>
      <c r="N1455">
        <v>0.39022788366430122</v>
      </c>
      <c r="O1455">
        <v>8.8568326485175805E-2</v>
      </c>
      <c r="P1455">
        <v>1.5470931130151546E-2</v>
      </c>
      <c r="Q1455">
        <v>0</v>
      </c>
      <c r="R1455">
        <v>0</v>
      </c>
      <c r="S1455">
        <v>0</v>
      </c>
      <c r="T1455">
        <v>3.911013696029822E-3</v>
      </c>
      <c r="U1455">
        <v>2.6849856061076767E-2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L1455">
        <f t="shared" si="90"/>
        <v>0.85660000000000014</v>
      </c>
      <c r="AM1455">
        <f t="shared" si="91"/>
        <v>0</v>
      </c>
      <c r="AN1455">
        <f t="shared" si="94"/>
        <v>0</v>
      </c>
      <c r="AO1455">
        <f t="shared" si="92"/>
        <v>0</v>
      </c>
    </row>
    <row r="1456" spans="1:41" x14ac:dyDescent="0.25">
      <c r="A1456" s="2">
        <v>1573</v>
      </c>
      <c r="B1456" t="s">
        <v>120</v>
      </c>
      <c r="C1456">
        <v>72.0660563789273</v>
      </c>
      <c r="D1456">
        <v>71.196882142975042</v>
      </c>
      <c r="E1456">
        <v>0.71915906618281444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0.15001516976944629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L1456">
        <f t="shared" si="90"/>
        <v>0.99791836577013926</v>
      </c>
      <c r="AM1456">
        <f t="shared" si="91"/>
        <v>0</v>
      </c>
      <c r="AN1456">
        <f t="shared" si="94"/>
        <v>0</v>
      </c>
      <c r="AO1456">
        <f t="shared" si="92"/>
        <v>0</v>
      </c>
    </row>
    <row r="1457" spans="1:41" x14ac:dyDescent="0.25">
      <c r="A1457" s="2">
        <v>1574</v>
      </c>
      <c r="B1457" t="s">
        <v>120</v>
      </c>
      <c r="C1457">
        <v>77.447012631407901</v>
      </c>
      <c r="D1457">
        <v>65.677699741311031</v>
      </c>
      <c r="E1457">
        <v>0.66341127875295802</v>
      </c>
      <c r="F1457">
        <v>0.27990901369706361</v>
      </c>
      <c r="G1457">
        <v>4.8885478171906166E-2</v>
      </c>
      <c r="H1457">
        <v>0.10567123202983014</v>
      </c>
      <c r="I1457">
        <v>1.8454532350980588E-2</v>
      </c>
      <c r="J1457">
        <v>0.45848549786213161</v>
      </c>
      <c r="K1457">
        <v>8.0074201772713516E-2</v>
      </c>
      <c r="L1457">
        <v>5.7969949055010339</v>
      </c>
      <c r="M1457">
        <v>1.0124475419325063</v>
      </c>
      <c r="N1457">
        <v>1.089672129175344</v>
      </c>
      <c r="O1457">
        <v>0.24732633143605523</v>
      </c>
      <c r="P1457">
        <v>4.3195095727166261E-2</v>
      </c>
      <c r="Q1457">
        <v>0.43277625934316383</v>
      </c>
      <c r="R1457">
        <v>0</v>
      </c>
      <c r="S1457">
        <v>4.305050244493485E-2</v>
      </c>
      <c r="T1457">
        <v>1.0913761951749073E-2</v>
      </c>
      <c r="U1457">
        <v>7.4977705634531919E-2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1.2856204096813706</v>
      </c>
      <c r="AB1457">
        <v>7.744701263140788E-2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L1457">
        <f t="shared" si="90"/>
        <v>0.85659999999999981</v>
      </c>
      <c r="AM1457">
        <f t="shared" si="91"/>
        <v>9.999999999999998E-4</v>
      </c>
      <c r="AN1457">
        <f t="shared" si="94"/>
        <v>1.7599999999999994E-2</v>
      </c>
      <c r="AO1457">
        <f t="shared" si="92"/>
        <v>7.744701263140788E-2</v>
      </c>
    </row>
    <row r="1458" spans="1:41" x14ac:dyDescent="0.25">
      <c r="A1458" s="2">
        <v>1575</v>
      </c>
      <c r="B1458" t="s">
        <v>121</v>
      </c>
      <c r="C1458">
        <v>3250.6225801721926</v>
      </c>
      <c r="D1458">
        <v>2756.6485844925601</v>
      </c>
      <c r="E1458">
        <v>27.834717682941328</v>
      </c>
      <c r="F1458">
        <v>9.6355690716176898</v>
      </c>
      <c r="G1458">
        <v>2.9626819967470648</v>
      </c>
      <c r="H1458">
        <v>6.5853242508446881</v>
      </c>
      <c r="I1458">
        <v>2.0248039321124738</v>
      </c>
      <c r="J1458">
        <v>30.092047081326335</v>
      </c>
      <c r="K1458">
        <v>0.50881838046601802</v>
      </c>
      <c r="L1458">
        <v>74.777836618925491</v>
      </c>
      <c r="M1458">
        <v>6.211467437582594</v>
      </c>
      <c r="N1458">
        <v>20.108889967512418</v>
      </c>
      <c r="O1458">
        <v>10.335884545063747</v>
      </c>
      <c r="P1458">
        <v>0</v>
      </c>
      <c r="Q1458">
        <v>231.71350511530412</v>
      </c>
      <c r="R1458">
        <v>7.4364043636061092</v>
      </c>
      <c r="S1458">
        <v>8.06682383929307</v>
      </c>
      <c r="T1458">
        <v>0.20215679006331172</v>
      </c>
      <c r="U1458">
        <v>0.95691354392492278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44.042873640115396</v>
      </c>
      <c r="AB1458">
        <v>3.2506225801721942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7.2266548420146339</v>
      </c>
      <c r="AL1458">
        <f t="shared" si="90"/>
        <v>0.85660000000000036</v>
      </c>
      <c r="AM1458">
        <f t="shared" si="91"/>
        <v>1.0000000000000005E-3</v>
      </c>
      <c r="AN1458">
        <f t="shared" si="94"/>
        <v>1.4549057927783897E-2</v>
      </c>
      <c r="AO1458">
        <f t="shared" si="92"/>
        <v>3.2506225801721942</v>
      </c>
    </row>
    <row r="1459" spans="1:41" x14ac:dyDescent="0.25">
      <c r="A1459" s="2">
        <v>1576</v>
      </c>
      <c r="B1459" t="s">
        <v>121</v>
      </c>
      <c r="C1459">
        <v>12.862915984993872</v>
      </c>
      <c r="D1459">
        <v>12.73428648820189</v>
      </c>
      <c r="E1459">
        <v>0.12862949679198163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L1459">
        <f t="shared" si="90"/>
        <v>1</v>
      </c>
      <c r="AM1459">
        <f t="shared" si="91"/>
        <v>0</v>
      </c>
      <c r="AN1459">
        <f t="shared" si="94"/>
        <v>0</v>
      </c>
      <c r="AO1459">
        <f t="shared" si="92"/>
        <v>0</v>
      </c>
    </row>
    <row r="1460" spans="1:41" x14ac:dyDescent="0.25">
      <c r="A1460" s="2">
        <v>1577</v>
      </c>
      <c r="B1460" t="s">
        <v>121</v>
      </c>
      <c r="C1460">
        <v>18756.152345453916</v>
      </c>
      <c r="D1460">
        <v>16237.720300448427</v>
      </c>
      <c r="E1460">
        <v>164.01732187459302</v>
      </c>
      <c r="F1460">
        <v>40.306333894402371</v>
      </c>
      <c r="G1460">
        <v>21.906226397262721</v>
      </c>
      <c r="H1460">
        <v>24.917246805095441</v>
      </c>
      <c r="I1460">
        <v>13.542472943173692</v>
      </c>
      <c r="J1460">
        <v>15.501543916411309</v>
      </c>
      <c r="K1460">
        <v>8.4249393266656227</v>
      </c>
      <c r="L1460">
        <v>355.74289612177341</v>
      </c>
      <c r="M1460">
        <v>193.34436353787879</v>
      </c>
      <c r="N1460">
        <v>192.28960890878315</v>
      </c>
      <c r="O1460">
        <v>23.331277178740859</v>
      </c>
      <c r="P1460">
        <v>12.680444082830817</v>
      </c>
      <c r="Q1460">
        <v>912.98416587267309</v>
      </c>
      <c r="R1460">
        <v>0</v>
      </c>
      <c r="S1460">
        <v>65.911018298343222</v>
      </c>
      <c r="T1460">
        <v>0.44682527129330241</v>
      </c>
      <c r="U1460">
        <v>6.6237917101268264</v>
      </c>
      <c r="V1460">
        <v>0</v>
      </c>
      <c r="W1460">
        <v>1.5374654532345808E-2</v>
      </c>
      <c r="X1460">
        <v>1.3892416766598647E-3</v>
      </c>
      <c r="Y1460">
        <v>118.415592352925</v>
      </c>
      <c r="Z1460">
        <v>0</v>
      </c>
      <c r="AA1460">
        <v>311.33675428000265</v>
      </c>
      <c r="AB1460">
        <v>18.75476310377725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17.937695232525737</v>
      </c>
      <c r="AL1460">
        <f t="shared" si="90"/>
        <v>0.87447240352035449</v>
      </c>
      <c r="AM1460">
        <f t="shared" si="91"/>
        <v>9.9999999999999959E-4</v>
      </c>
      <c r="AN1460">
        <f t="shared" si="94"/>
        <v>1.7599999999999998E-2</v>
      </c>
      <c r="AO1460">
        <f t="shared" si="92"/>
        <v>18.756152345453909</v>
      </c>
    </row>
    <row r="1461" spans="1:41" x14ac:dyDescent="0.25">
      <c r="A1461" s="2">
        <v>1578</v>
      </c>
      <c r="B1461" t="s">
        <v>121</v>
      </c>
      <c r="C1461">
        <v>25.747875695723607</v>
      </c>
      <c r="D1461">
        <v>21.835171373275099</v>
      </c>
      <c r="E1461">
        <v>0.22045894768174068</v>
      </c>
      <c r="F1461">
        <v>9.0273874411980481E-2</v>
      </c>
      <c r="G1461">
        <v>0</v>
      </c>
      <c r="H1461">
        <v>6.1696733569812909E-2</v>
      </c>
      <c r="I1461">
        <v>0</v>
      </c>
      <c r="J1461">
        <v>0.21634069857626653</v>
      </c>
      <c r="K1461">
        <v>2.931945090588371E-3</v>
      </c>
      <c r="L1461">
        <v>0.58033678116169274</v>
      </c>
      <c r="M1461">
        <v>0</v>
      </c>
      <c r="N1461">
        <v>0.13179665000078897</v>
      </c>
      <c r="O1461">
        <v>7.4063116180270699E-2</v>
      </c>
      <c r="P1461">
        <v>0</v>
      </c>
      <c r="Q1461">
        <v>1.9311680091807937</v>
      </c>
      <c r="R1461">
        <v>5.1499039889315659E-2</v>
      </c>
      <c r="S1461">
        <v>9.0670244204955508E-2</v>
      </c>
      <c r="T1461">
        <v>1.4491835261598947E-3</v>
      </c>
      <c r="U1461">
        <v>6.8564867294040781E-3</v>
      </c>
      <c r="V1461">
        <v>0</v>
      </c>
      <c r="W1461">
        <v>2.1217647472270918E-3</v>
      </c>
      <c r="X1461">
        <v>8.1218166924927555E-5</v>
      </c>
      <c r="Y1461">
        <v>0</v>
      </c>
      <c r="Z1461">
        <v>0</v>
      </c>
      <c r="AA1461">
        <v>0.42529297180178477</v>
      </c>
      <c r="AB1461">
        <v>2.5666657528798677E-2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L1461">
        <f t="shared" si="90"/>
        <v>0.85659999999999992</v>
      </c>
      <c r="AM1461">
        <f t="shared" si="91"/>
        <v>9.999999999999998E-4</v>
      </c>
      <c r="AN1461">
        <f t="shared" si="94"/>
        <v>1.7599999999999998E-2</v>
      </c>
      <c r="AO1461">
        <f t="shared" si="92"/>
        <v>2.5747875695723604E-2</v>
      </c>
    </row>
    <row r="1462" spans="1:41" x14ac:dyDescent="0.25">
      <c r="A1462" s="2">
        <v>1579</v>
      </c>
      <c r="B1462" t="s">
        <v>121</v>
      </c>
      <c r="C1462">
        <v>0.64540241921187558</v>
      </c>
      <c r="D1462">
        <v>0.63894839501728451</v>
      </c>
      <c r="E1462">
        <v>6.4540241945910881E-3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L1462">
        <f t="shared" si="90"/>
        <v>1</v>
      </c>
      <c r="AM1462">
        <f t="shared" si="91"/>
        <v>0</v>
      </c>
      <c r="AN1462">
        <f t="shared" si="94"/>
        <v>0</v>
      </c>
      <c r="AO1462">
        <f t="shared" si="92"/>
        <v>0</v>
      </c>
    </row>
    <row r="1463" spans="1:41" x14ac:dyDescent="0.25">
      <c r="A1463" s="2">
        <v>1580</v>
      </c>
      <c r="B1463" t="s">
        <v>121</v>
      </c>
      <c r="C1463">
        <v>13.085922072131456</v>
      </c>
      <c r="D1463">
        <v>11.097307584625009</v>
      </c>
      <c r="E1463">
        <v>0.11209326236279854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1.5353617455132853</v>
      </c>
      <c r="R1463">
        <v>0</v>
      </c>
      <c r="S1463">
        <v>0.11084725116085188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0.21722630639738219</v>
      </c>
      <c r="AB1463">
        <v>1.3085922072131457E-2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L1463">
        <f t="shared" si="90"/>
        <v>0.85660000000000003</v>
      </c>
      <c r="AM1463">
        <f t="shared" si="91"/>
        <v>1E-3</v>
      </c>
      <c r="AN1463">
        <f t="shared" si="94"/>
        <v>1.7600000000000001E-2</v>
      </c>
      <c r="AO1463">
        <f t="shared" si="92"/>
        <v>1.3085922072131457E-2</v>
      </c>
    </row>
    <row r="1464" spans="1:41" x14ac:dyDescent="0.25">
      <c r="A1464" s="2">
        <v>1581</v>
      </c>
      <c r="B1464" t="s">
        <v>133</v>
      </c>
      <c r="C1464">
        <v>16.885691319670556</v>
      </c>
      <c r="D1464">
        <v>14.31969289774711</v>
      </c>
      <c r="E1464">
        <v>0.14459028668269003</v>
      </c>
      <c r="F1464">
        <v>0.1099649805860321</v>
      </c>
      <c r="G1464">
        <v>3.3811315744134013E-2</v>
      </c>
      <c r="H1464">
        <v>7.5154362758907203E-2</v>
      </c>
      <c r="I1464">
        <v>2.3107874940269432E-2</v>
      </c>
      <c r="J1464">
        <v>0.34342251594035467</v>
      </c>
      <c r="K1464">
        <v>5.806839524878038E-3</v>
      </c>
      <c r="L1464">
        <v>0.85339467663481727</v>
      </c>
      <c r="M1464">
        <v>7.0887758793250627E-2</v>
      </c>
      <c r="N1464">
        <v>0.22949072114460112</v>
      </c>
      <c r="O1464">
        <v>0.11795726177557107</v>
      </c>
      <c r="P1464">
        <v>0</v>
      </c>
      <c r="Q1464">
        <v>0.30044511073189473</v>
      </c>
      <c r="R1464">
        <v>9.6422145587025474E-3</v>
      </c>
      <c r="S1464">
        <v>1.0459631088162325E-2</v>
      </c>
      <c r="T1464">
        <v>2.3070944050546335E-3</v>
      </c>
      <c r="U1464">
        <v>1.0920681331647497E-2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0.20774940396280847</v>
      </c>
      <c r="AB1464">
        <v>1.6885691319670555E-2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L1464">
        <f t="shared" si="90"/>
        <v>0.85660000000000003</v>
      </c>
      <c r="AM1464">
        <f t="shared" si="91"/>
        <v>1E-3</v>
      </c>
      <c r="AN1464">
        <f t="shared" si="94"/>
        <v>1.3303280927609762E-2</v>
      </c>
      <c r="AO1464">
        <f t="shared" si="92"/>
        <v>1.6885691319670555E-2</v>
      </c>
    </row>
    <row r="1465" spans="1:41" x14ac:dyDescent="0.25">
      <c r="A1465" s="2">
        <v>1582</v>
      </c>
      <c r="B1465" t="s">
        <v>133</v>
      </c>
      <c r="C1465">
        <v>21.955666939903328</v>
      </c>
      <c r="D1465">
        <v>21.736109695379081</v>
      </c>
      <c r="E1465">
        <v>0.21955724452424447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L1465">
        <f t="shared" si="90"/>
        <v>1</v>
      </c>
      <c r="AM1465">
        <f t="shared" si="91"/>
        <v>0</v>
      </c>
      <c r="AN1465">
        <f t="shared" si="94"/>
        <v>0</v>
      </c>
      <c r="AO1465">
        <f t="shared" si="92"/>
        <v>0</v>
      </c>
    </row>
    <row r="1466" spans="1:41" x14ac:dyDescent="0.25">
      <c r="A1466" s="2">
        <v>1583</v>
      </c>
      <c r="B1466" t="s">
        <v>133</v>
      </c>
      <c r="C1466">
        <v>43.869804840535664</v>
      </c>
      <c r="D1466">
        <v>40.807922333502241</v>
      </c>
      <c r="E1466">
        <v>0.41220109772568186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2.0606812187848949</v>
      </c>
      <c r="R1466">
        <v>0</v>
      </c>
      <c r="S1466">
        <v>0.14876665181652818</v>
      </c>
      <c r="T1466">
        <v>0</v>
      </c>
      <c r="U1466">
        <v>0</v>
      </c>
      <c r="V1466">
        <v>0</v>
      </c>
      <c r="W1466">
        <v>1.9572551176030244E-5</v>
      </c>
      <c r="X1466">
        <v>3.2493743977388194E-6</v>
      </c>
      <c r="Y1466">
        <v>0</v>
      </c>
      <c r="Z1466">
        <v>0</v>
      </c>
      <c r="AA1466">
        <v>0.39634416131461236</v>
      </c>
      <c r="AB1466">
        <v>4.3866555466137935E-2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L1466">
        <f t="shared" si="90"/>
        <v>0.93960124922052457</v>
      </c>
      <c r="AM1466">
        <f t="shared" si="91"/>
        <v>1.0000000000000002E-3</v>
      </c>
      <c r="AN1466">
        <f t="shared" si="94"/>
        <v>1.0035001074350543E-2</v>
      </c>
      <c r="AO1466">
        <f t="shared" si="92"/>
        <v>4.3869804840535674E-2</v>
      </c>
    </row>
    <row r="1467" spans="1:41" x14ac:dyDescent="0.25">
      <c r="A1467" s="2">
        <v>1584</v>
      </c>
      <c r="B1467" t="s">
        <v>133</v>
      </c>
      <c r="C1467">
        <v>15354.298646206084</v>
      </c>
      <c r="D1467">
        <v>13421.31568855244</v>
      </c>
      <c r="E1467">
        <v>135.50839984815303</v>
      </c>
      <c r="F1467">
        <v>74.770369748090744</v>
      </c>
      <c r="G1467">
        <v>0</v>
      </c>
      <c r="H1467">
        <v>51.10102575427004</v>
      </c>
      <c r="I1467">
        <v>0</v>
      </c>
      <c r="J1467">
        <v>179.18665981130144</v>
      </c>
      <c r="K1467">
        <v>2.4284170800505529</v>
      </c>
      <c r="L1467">
        <v>480.67058147797775</v>
      </c>
      <c r="M1467">
        <v>0</v>
      </c>
      <c r="N1467">
        <v>109.16208389534769</v>
      </c>
      <c r="O1467">
        <v>61.343623695846574</v>
      </c>
      <c r="P1467">
        <v>0</v>
      </c>
      <c r="Q1467">
        <v>655.91407611732222</v>
      </c>
      <c r="R1467">
        <v>17.491458541848324</v>
      </c>
      <c r="S1467">
        <v>30.795813298633455</v>
      </c>
      <c r="T1467">
        <v>1.2003028427617486</v>
      </c>
      <c r="U1467">
        <v>5.6789636123381406</v>
      </c>
      <c r="V1467">
        <v>0</v>
      </c>
      <c r="W1467">
        <v>0.36608829126401776</v>
      </c>
      <c r="X1467">
        <v>4.843304376639794E-2</v>
      </c>
      <c r="Y1467">
        <v>23.298000652069085</v>
      </c>
      <c r="Z1467">
        <v>0</v>
      </c>
      <c r="AA1467">
        <v>73.37984926792052</v>
      </c>
      <c r="AB1467">
        <v>15.305865602439686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15.332945072240618</v>
      </c>
      <c r="AL1467">
        <f t="shared" si="90"/>
        <v>0.88293346383166571</v>
      </c>
      <c r="AM1467">
        <f t="shared" si="91"/>
        <v>1E-3</v>
      </c>
      <c r="AN1467">
        <f t="shared" si="94"/>
        <v>5.8029505781044925E-3</v>
      </c>
      <c r="AO1467">
        <f t="shared" si="92"/>
        <v>15.354298646206084</v>
      </c>
    </row>
    <row r="1468" spans="1:41" x14ac:dyDescent="0.25">
      <c r="A1468" s="2">
        <v>1585</v>
      </c>
      <c r="B1468" t="s">
        <v>133</v>
      </c>
      <c r="C1468">
        <v>1856.1773576533546</v>
      </c>
      <c r="D1468">
        <v>1837.6155840697106</v>
      </c>
      <c r="E1468">
        <v>18.561773583643973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L1468">
        <f t="shared" si="90"/>
        <v>1</v>
      </c>
      <c r="AM1468">
        <f t="shared" si="91"/>
        <v>0</v>
      </c>
      <c r="AN1468">
        <f t="shared" si="94"/>
        <v>0</v>
      </c>
      <c r="AO1468">
        <f t="shared" si="92"/>
        <v>0</v>
      </c>
    </row>
    <row r="1469" spans="1:41" x14ac:dyDescent="0.25">
      <c r="A1469" s="2">
        <v>1586</v>
      </c>
      <c r="B1469" t="s">
        <v>133</v>
      </c>
      <c r="C1469">
        <v>1294.8181514954283</v>
      </c>
      <c r="D1469">
        <v>1181.7609035034216</v>
      </c>
      <c r="E1469">
        <v>11.936898567183684</v>
      </c>
      <c r="F1469">
        <v>2.2872585940720458</v>
      </c>
      <c r="G1469">
        <v>1.243909261457929</v>
      </c>
      <c r="H1469">
        <v>1.413782332405928</v>
      </c>
      <c r="I1469">
        <v>0.76826464088442559</v>
      </c>
      <c r="J1469">
        <v>0.88005207016162046</v>
      </c>
      <c r="K1469">
        <v>0.47783649828772207</v>
      </c>
      <c r="L1469">
        <v>20.187496560400934</v>
      </c>
      <c r="M1469">
        <v>10.971608472647866</v>
      </c>
      <c r="N1469">
        <v>10.912426667449118</v>
      </c>
      <c r="O1469">
        <v>1.3239138885024249</v>
      </c>
      <c r="P1469">
        <v>0.72004264071978141</v>
      </c>
      <c r="Q1469">
        <v>34.293671302544226</v>
      </c>
      <c r="R1469">
        <v>0</v>
      </c>
      <c r="S1469">
        <v>2.4758720263868441</v>
      </c>
      <c r="T1469">
        <v>2.5206971818090194E-2</v>
      </c>
      <c r="U1469">
        <v>0.37591266667847562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10.492876476039177</v>
      </c>
      <c r="AB1469">
        <v>1.2948181514954282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0.97540020287089368</v>
      </c>
      <c r="AL1469">
        <f t="shared" si="90"/>
        <v>0.92190382154587824</v>
      </c>
      <c r="AM1469">
        <f t="shared" si="91"/>
        <v>1E-3</v>
      </c>
      <c r="AN1469">
        <f t="shared" si="94"/>
        <v>9.1037452741302757E-3</v>
      </c>
      <c r="AO1469">
        <f t="shared" si="92"/>
        <v>1.2948181514954282</v>
      </c>
    </row>
    <row r="1470" spans="1:41" x14ac:dyDescent="0.25">
      <c r="A1470" s="2">
        <v>1587</v>
      </c>
      <c r="B1470" t="s">
        <v>131</v>
      </c>
      <c r="C1470">
        <v>7.0574900260331992</v>
      </c>
      <c r="D1470">
        <v>5.9850134583462467</v>
      </c>
      <c r="E1470">
        <v>6.0432497953792672E-2</v>
      </c>
      <c r="F1470">
        <v>4.5653884082819916E-2</v>
      </c>
      <c r="G1470">
        <v>1.4037358815906438E-2</v>
      </c>
      <c r="H1470">
        <v>3.1201647537499492E-2</v>
      </c>
      <c r="I1470">
        <v>9.5936382501154455E-3</v>
      </c>
      <c r="J1470">
        <v>0.14257786115739868</v>
      </c>
      <c r="K1470">
        <v>2.4108109431157658E-3</v>
      </c>
      <c r="L1470">
        <v>0.35430171893223966</v>
      </c>
      <c r="M1470">
        <v>2.9430292312978782E-2</v>
      </c>
      <c r="N1470">
        <v>9.5277084808117446E-2</v>
      </c>
      <c r="O1470">
        <v>4.8972019338607536E-2</v>
      </c>
      <c r="P1470">
        <v>0</v>
      </c>
      <c r="Q1470">
        <v>0.10205594186733286</v>
      </c>
      <c r="R1470">
        <v>3.2752914037380374E-3</v>
      </c>
      <c r="S1470">
        <v>3.5529534818751203E-3</v>
      </c>
      <c r="T1470">
        <v>9.5783057456262123E-4</v>
      </c>
      <c r="U1470">
        <v>4.5339117686688281E-3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0.11715433443215112</v>
      </c>
      <c r="AB1470">
        <v>7.0574900260332004E-3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L1470">
        <f t="shared" si="90"/>
        <v>0.85660000000000014</v>
      </c>
      <c r="AM1470">
        <f t="shared" si="91"/>
        <v>1.0000000000000002E-3</v>
      </c>
      <c r="AN1470">
        <f t="shared" si="94"/>
        <v>1.7600000000000001E-2</v>
      </c>
      <c r="AO1470">
        <f t="shared" si="92"/>
        <v>7.0574900260332004E-3</v>
      </c>
    </row>
    <row r="1471" spans="1:41" x14ac:dyDescent="0.25">
      <c r="A1471" s="2">
        <v>1588</v>
      </c>
      <c r="B1471" t="s">
        <v>131</v>
      </c>
      <c r="C1471">
        <v>20685.888410307882</v>
      </c>
      <c r="D1471">
        <v>17542.414907748527</v>
      </c>
      <c r="E1471">
        <v>177.11710452120184</v>
      </c>
      <c r="F1471">
        <v>92.528909052063014</v>
      </c>
      <c r="G1471">
        <v>0</v>
      </c>
      <c r="H1471">
        <v>63.23791336613953</v>
      </c>
      <c r="I1471">
        <v>0</v>
      </c>
      <c r="J1471">
        <v>221.74487306780014</v>
      </c>
      <c r="K1471">
        <v>3.005184859958669</v>
      </c>
      <c r="L1471">
        <v>594.83355060864517</v>
      </c>
      <c r="M1471">
        <v>0</v>
      </c>
      <c r="N1471">
        <v>135.08892047366422</v>
      </c>
      <c r="O1471">
        <v>75.913207290537741</v>
      </c>
      <c r="P1471">
        <v>0</v>
      </c>
      <c r="Q1471">
        <v>1101.2165694432624</v>
      </c>
      <c r="R1471">
        <v>29.366474468780751</v>
      </c>
      <c r="S1471">
        <v>51.703204899463685</v>
      </c>
      <c r="T1471">
        <v>1.4853840224010733</v>
      </c>
      <c r="U1471">
        <v>7.0277612557804545</v>
      </c>
      <c r="V1471">
        <v>0</v>
      </c>
      <c r="W1471">
        <v>1.7046295124593289</v>
      </c>
      <c r="X1471">
        <v>6.5250817494736019E-2</v>
      </c>
      <c r="Y1471">
        <v>4.2194782876370054</v>
      </c>
      <c r="Z1471">
        <v>0</v>
      </c>
      <c r="AA1471">
        <v>341.68111809865155</v>
      </c>
      <c r="AB1471">
        <v>20.620637592813146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220.91333092059821</v>
      </c>
      <c r="AL1471">
        <f t="shared" si="90"/>
        <v>0.85659999999999992</v>
      </c>
      <c r="AM1471">
        <f t="shared" si="91"/>
        <v>1E-3</v>
      </c>
      <c r="AN1471">
        <f t="shared" si="94"/>
        <v>1.7600000000000005E-2</v>
      </c>
      <c r="AO1471">
        <f t="shared" si="92"/>
        <v>20.685888410307882</v>
      </c>
    </row>
    <row r="1472" spans="1:41" x14ac:dyDescent="0.25">
      <c r="A1472" s="2">
        <v>1589</v>
      </c>
      <c r="B1472" t="s">
        <v>131</v>
      </c>
      <c r="C1472">
        <v>124.65015945537228</v>
      </c>
      <c r="D1472">
        <v>105.70757305229398</v>
      </c>
      <c r="E1472">
        <v>1.0677535371779179</v>
      </c>
      <c r="F1472">
        <v>0.41902650963092197</v>
      </c>
      <c r="G1472">
        <v>7.318203518869873E-2</v>
      </c>
      <c r="H1472">
        <v>0.15819085974051825</v>
      </c>
      <c r="I1472">
        <v>2.7626614004904577E-2</v>
      </c>
      <c r="J1472">
        <v>0.68635723926163772</v>
      </c>
      <c r="K1472">
        <v>0.11987185706215191</v>
      </c>
      <c r="L1472">
        <v>8.6781576252819903</v>
      </c>
      <c r="M1472">
        <v>1.5156437946636769</v>
      </c>
      <c r="N1472">
        <v>1.6312497511230715</v>
      </c>
      <c r="O1472">
        <v>0.37024991811672403</v>
      </c>
      <c r="P1472">
        <v>6.4663477451701326E-2</v>
      </c>
      <c r="Q1472">
        <v>1.6445937362286951</v>
      </c>
      <c r="R1472">
        <v>0</v>
      </c>
      <c r="S1472">
        <v>0.16359628129762463</v>
      </c>
      <c r="T1472">
        <v>1.6338007544600009E-2</v>
      </c>
      <c r="U1472">
        <v>0.1122423528889102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2.0691926469591797</v>
      </c>
      <c r="AB1472">
        <v>0.12465015945537226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L1472">
        <f t="shared" si="90"/>
        <v>0.85660000000000014</v>
      </c>
      <c r="AM1472">
        <f t="shared" si="91"/>
        <v>9.999999999999998E-4</v>
      </c>
      <c r="AN1472">
        <f t="shared" si="94"/>
        <v>1.7600000000000001E-2</v>
      </c>
      <c r="AO1472">
        <f t="shared" si="92"/>
        <v>0.12465015945537226</v>
      </c>
    </row>
    <row r="1473" spans="1:41" x14ac:dyDescent="0.25">
      <c r="A1473" s="2">
        <v>1590</v>
      </c>
      <c r="B1473" t="s">
        <v>135</v>
      </c>
      <c r="C1473">
        <v>2174.2956329322355</v>
      </c>
      <c r="D1473">
        <v>1874.2627028771872</v>
      </c>
      <c r="E1473">
        <v>18.923505389161651</v>
      </c>
      <c r="F1473">
        <v>13.86993509747734</v>
      </c>
      <c r="G1473">
        <v>0</v>
      </c>
      <c r="H1473">
        <v>9.4792618120541228</v>
      </c>
      <c r="I1473">
        <v>0</v>
      </c>
      <c r="J1473">
        <v>33.239200906585914</v>
      </c>
      <c r="K1473">
        <v>0.45047239171592646</v>
      </c>
      <c r="L1473">
        <v>89.164595425000982</v>
      </c>
      <c r="M1473">
        <v>0</v>
      </c>
      <c r="N1473">
        <v>20.249612564909246</v>
      </c>
      <c r="O1473">
        <v>11.37926804658059</v>
      </c>
      <c r="P1473">
        <v>0</v>
      </c>
      <c r="Q1473">
        <v>78.87698436328651</v>
      </c>
      <c r="R1473">
        <v>2.1034363373681657</v>
      </c>
      <c r="S1473">
        <v>3.7033522719773382</v>
      </c>
      <c r="T1473">
        <v>0.22265668315553719</v>
      </c>
      <c r="U1473">
        <v>1.0534501432778693</v>
      </c>
      <c r="V1473">
        <v>0</v>
      </c>
      <c r="W1473">
        <v>7.5172133729777768E-2</v>
      </c>
      <c r="X1473">
        <v>6.8585194268652302E-3</v>
      </c>
      <c r="Y1473">
        <v>0</v>
      </c>
      <c r="Z1473">
        <v>0</v>
      </c>
      <c r="AA1473">
        <v>15.067730855835833</v>
      </c>
      <c r="AB1473">
        <v>2.1674371135053709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L1473">
        <f t="shared" si="90"/>
        <v>0.87071241812375577</v>
      </c>
      <c r="AM1473">
        <f t="shared" si="91"/>
        <v>1.0000000000000002E-3</v>
      </c>
      <c r="AN1473">
        <f t="shared" si="94"/>
        <v>7.9645096831400201E-3</v>
      </c>
      <c r="AO1473">
        <f t="shared" si="92"/>
        <v>2.1742956329322363</v>
      </c>
    </row>
    <row r="1474" spans="1:41" x14ac:dyDescent="0.25">
      <c r="A1474" s="2">
        <v>1591</v>
      </c>
      <c r="B1474" t="s">
        <v>135</v>
      </c>
      <c r="C1474">
        <v>8472.3598275620734</v>
      </c>
      <c r="D1474">
        <v>7184.8491939789756</v>
      </c>
      <c r="E1474">
        <v>72.574234310697605</v>
      </c>
      <c r="F1474">
        <v>0.16873325090328667</v>
      </c>
      <c r="G1474">
        <v>36.710504303682654</v>
      </c>
      <c r="H1474">
        <v>0.31389185816592979</v>
      </c>
      <c r="I1474">
        <v>68.295932566450688</v>
      </c>
      <c r="J1474">
        <v>0.33659337817533058</v>
      </c>
      <c r="K1474">
        <v>73.244858078498638</v>
      </c>
      <c r="L1474">
        <v>1.1931383563225939</v>
      </c>
      <c r="M1474">
        <v>259.60167274743367</v>
      </c>
      <c r="N1474">
        <v>66.453505168114063</v>
      </c>
      <c r="O1474">
        <v>0.2408759927189868</v>
      </c>
      <c r="P1474">
        <v>52.415903889106048</v>
      </c>
      <c r="Q1474">
        <v>469.67892041701685</v>
      </c>
      <c r="R1474">
        <v>0</v>
      </c>
      <c r="S1474">
        <v>31.698372066770638</v>
      </c>
      <c r="T1474">
        <v>0.2916269272576047</v>
      </c>
      <c r="U1474">
        <v>3.5709020071498925</v>
      </c>
      <c r="V1474">
        <v>0</v>
      </c>
      <c r="W1474">
        <v>140.64117313753042</v>
      </c>
      <c r="X1474">
        <v>8.4723598275620731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1.6074352995417553</v>
      </c>
      <c r="AL1474">
        <f t="shared" si="90"/>
        <v>0.85660000000000014</v>
      </c>
      <c r="AM1474">
        <f t="shared" si="91"/>
        <v>1E-3</v>
      </c>
      <c r="AN1474">
        <f t="shared" si="94"/>
        <v>1.7599999999999998E-2</v>
      </c>
      <c r="AO1474">
        <f t="shared" si="92"/>
        <v>8.4723598275620731</v>
      </c>
    </row>
    <row r="1475" spans="1:41" x14ac:dyDescent="0.25">
      <c r="A1475" s="2">
        <v>1592</v>
      </c>
      <c r="B1475" t="s">
        <v>135</v>
      </c>
      <c r="C1475">
        <v>6.6429584723016113</v>
      </c>
      <c r="D1475">
        <v>6.5765289510569511</v>
      </c>
      <c r="E1475">
        <v>6.6429521244660367E-2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L1475">
        <f t="shared" ref="AL1475:AL1538" si="95">(D1475+E1475)/C1475</f>
        <v>1</v>
      </c>
      <c r="AM1475">
        <f t="shared" ref="AM1475:AM1538" si="96">(SUM(X1475,AB1475,AE1475))/C1475</f>
        <v>0</v>
      </c>
      <c r="AN1475">
        <f t="shared" si="94"/>
        <v>0</v>
      </c>
      <c r="AO1475">
        <f t="shared" ref="AO1475:AO1538" si="97">SUM(X1475,AB1475,AE1475)</f>
        <v>0</v>
      </c>
    </row>
    <row r="1476" spans="1:41" x14ac:dyDescent="0.25">
      <c r="A1476" s="2">
        <v>1593</v>
      </c>
      <c r="B1476" t="s">
        <v>134</v>
      </c>
      <c r="C1476">
        <v>17018.857453877881</v>
      </c>
      <c r="D1476">
        <v>14432.63411219915</v>
      </c>
      <c r="E1476">
        <v>145.71918279264563</v>
      </c>
      <c r="F1476">
        <v>84.914480604861026</v>
      </c>
      <c r="G1476">
        <v>0</v>
      </c>
      <c r="H1476">
        <v>58.033912028504702</v>
      </c>
      <c r="I1476">
        <v>0</v>
      </c>
      <c r="J1476">
        <v>203.49694939933227</v>
      </c>
      <c r="K1476">
        <v>2.7578809057545337</v>
      </c>
      <c r="L1476">
        <v>545.88325436602838</v>
      </c>
      <c r="M1476">
        <v>0</v>
      </c>
      <c r="N1476">
        <v>123.9721254147524</v>
      </c>
      <c r="O1476">
        <v>69.66612525927583</v>
      </c>
      <c r="P1476">
        <v>0</v>
      </c>
      <c r="Q1476">
        <v>932.64998742892476</v>
      </c>
      <c r="R1476">
        <v>24.871258573585546</v>
      </c>
      <c r="S1476">
        <v>43.788837488977137</v>
      </c>
      <c r="T1476">
        <v>1.3631481669148049</v>
      </c>
      <c r="U1476">
        <v>6.4494297291864369</v>
      </c>
      <c r="V1476">
        <v>0</v>
      </c>
      <c r="W1476">
        <v>1.4024462526715755</v>
      </c>
      <c r="X1476">
        <v>5.3683667806046387E-2</v>
      </c>
      <c r="Y1476">
        <v>0.39371876330610867</v>
      </c>
      <c r="Z1476">
        <v>0</v>
      </c>
      <c r="AA1476">
        <v>281.1105874817012</v>
      </c>
      <c r="AB1476">
        <v>16.965173786071837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42.731159568433341</v>
      </c>
      <c r="AL1476">
        <f t="shared" si="95"/>
        <v>0.85660000000000014</v>
      </c>
      <c r="AM1476">
        <f t="shared" si="96"/>
        <v>1.0000000000000002E-3</v>
      </c>
      <c r="AN1476">
        <f t="shared" si="94"/>
        <v>1.7599999999999998E-2</v>
      </c>
      <c r="AO1476">
        <f t="shared" si="97"/>
        <v>17.018857453877885</v>
      </c>
    </row>
    <row r="1477" spans="1:41" x14ac:dyDescent="0.25">
      <c r="A1477" s="2">
        <v>1594</v>
      </c>
      <c r="B1477" t="s">
        <v>134</v>
      </c>
      <c r="C1477">
        <v>37.082654091906846</v>
      </c>
      <c r="D1477">
        <v>36.633041314324309</v>
      </c>
      <c r="E1477">
        <v>0.370030720489889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7.4550673156078315E-2</v>
      </c>
      <c r="R1477">
        <v>0</v>
      </c>
      <c r="S1477">
        <v>5.0313839365654471E-3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L1477">
        <f t="shared" si="95"/>
        <v>0.99785392769095194</v>
      </c>
      <c r="AM1477">
        <f t="shared" si="96"/>
        <v>0</v>
      </c>
      <c r="AN1477">
        <f t="shared" si="94"/>
        <v>0</v>
      </c>
      <c r="AO1477">
        <f t="shared" si="97"/>
        <v>0</v>
      </c>
    </row>
    <row r="1478" spans="1:41" x14ac:dyDescent="0.25">
      <c r="A1478" s="2">
        <v>1595</v>
      </c>
      <c r="B1478" t="s">
        <v>134</v>
      </c>
      <c r="C1478">
        <v>58.653958223009134</v>
      </c>
      <c r="D1478">
        <v>49.741566139531116</v>
      </c>
      <c r="E1478">
        <v>0.50141447429850639</v>
      </c>
      <c r="F1478">
        <v>0.20270322547261221</v>
      </c>
      <c r="G1478">
        <v>4.853536098343033E-2</v>
      </c>
      <c r="H1478">
        <v>0.1385349682127319</v>
      </c>
      <c r="I1478">
        <v>3.3171240862009281E-2</v>
      </c>
      <c r="J1478">
        <v>0.57858586537032664</v>
      </c>
      <c r="K1478">
        <v>3.1665046815539742E-2</v>
      </c>
      <c r="L1478">
        <v>1.3844338473173026</v>
      </c>
      <c r="M1478">
        <v>0.23068317517443915</v>
      </c>
      <c r="N1478">
        <v>0.37195361146405642</v>
      </c>
      <c r="O1478">
        <v>0.20612304120721658</v>
      </c>
      <c r="P1478">
        <v>0</v>
      </c>
      <c r="Q1478">
        <v>3.8885882293907712</v>
      </c>
      <c r="R1478">
        <v>6.171256142280087E-2</v>
      </c>
      <c r="S1478">
        <v>0.17886284587440074</v>
      </c>
      <c r="T1478">
        <v>4.0330910378344204E-3</v>
      </c>
      <c r="U1478">
        <v>1.9081833849075993E-2</v>
      </c>
      <c r="V1478">
        <v>0</v>
      </c>
      <c r="W1478">
        <v>0.4267256491459171</v>
      </c>
      <c r="X1478">
        <v>2.6619371473846198E-2</v>
      </c>
      <c r="Y1478">
        <v>0</v>
      </c>
      <c r="Z1478">
        <v>0</v>
      </c>
      <c r="AA1478">
        <v>0.54693005735603462</v>
      </c>
      <c r="AB1478">
        <v>3.2034586749162944E-2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L1478">
        <f t="shared" si="95"/>
        <v>0.85660000000000003</v>
      </c>
      <c r="AM1478">
        <f t="shared" si="96"/>
        <v>1.0000000000000002E-3</v>
      </c>
      <c r="AN1478">
        <f t="shared" si="94"/>
        <v>1.7600000000000005E-2</v>
      </c>
      <c r="AO1478">
        <f t="shared" si="97"/>
        <v>5.8653958223009145E-2</v>
      </c>
    </row>
    <row r="1479" spans="1:41" x14ac:dyDescent="0.25">
      <c r="A1479" s="2">
        <v>1596</v>
      </c>
      <c r="B1479" t="s">
        <v>163</v>
      </c>
      <c r="C1479">
        <v>25.282510551756346</v>
      </c>
      <c r="D1479">
        <v>21.440524149179581</v>
      </c>
      <c r="E1479">
        <v>0.21647438945491099</v>
      </c>
      <c r="F1479">
        <v>6.4045103778442636E-2</v>
      </c>
      <c r="G1479">
        <v>0</v>
      </c>
      <c r="H1479">
        <v>4.3770955107529944E-2</v>
      </c>
      <c r="I1479">
        <v>0</v>
      </c>
      <c r="J1479">
        <v>0.15348363612472754</v>
      </c>
      <c r="K1479">
        <v>2.0800783041888277E-3</v>
      </c>
      <c r="L1479">
        <v>0.4117218809766221</v>
      </c>
      <c r="M1479">
        <v>0</v>
      </c>
      <c r="N1479">
        <v>9.3503576554496398E-2</v>
      </c>
      <c r="O1479">
        <v>5.2544326836721937E-2</v>
      </c>
      <c r="P1479">
        <v>0</v>
      </c>
      <c r="Q1479">
        <v>2.1921178213248944</v>
      </c>
      <c r="R1479">
        <v>5.8457867252254006E-2</v>
      </c>
      <c r="S1479">
        <v>0.10292209545759697</v>
      </c>
      <c r="T1479">
        <v>1.0281281260107564E-3</v>
      </c>
      <c r="U1479">
        <v>4.8643575674638551E-3</v>
      </c>
      <c r="V1479">
        <v>0</v>
      </c>
      <c r="W1479">
        <v>2.083416132812196E-3</v>
      </c>
      <c r="X1479">
        <v>7.9750235962760751E-5</v>
      </c>
      <c r="Y1479">
        <v>0</v>
      </c>
      <c r="Z1479">
        <v>0</v>
      </c>
      <c r="AA1479">
        <v>0.41760625902634324</v>
      </c>
      <c r="AB1479">
        <v>2.5202760315793594E-2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L1479">
        <f t="shared" si="95"/>
        <v>0.85660000000000025</v>
      </c>
      <c r="AM1479">
        <f t="shared" si="96"/>
        <v>1.0000000000000002E-3</v>
      </c>
      <c r="AN1479">
        <f t="shared" si="94"/>
        <v>1.7600000000000005E-2</v>
      </c>
      <c r="AO1479">
        <f t="shared" si="97"/>
        <v>2.5282510551756354E-2</v>
      </c>
    </row>
    <row r="1480" spans="1:41" x14ac:dyDescent="0.25">
      <c r="A1480" s="2">
        <v>1597</v>
      </c>
      <c r="B1480" t="s">
        <v>163</v>
      </c>
      <c r="C1480">
        <v>31.150365253765369</v>
      </c>
      <c r="D1480">
        <v>30.538178385273213</v>
      </c>
      <c r="E1480">
        <v>0.31671273358469171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0.26432376965369725</v>
      </c>
      <c r="X1480">
        <v>3.1150365253765369E-2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L1480">
        <f t="shared" si="95"/>
        <v>0.99051458522234348</v>
      </c>
      <c r="AM1480">
        <f t="shared" si="96"/>
        <v>1E-3</v>
      </c>
      <c r="AN1480">
        <f t="shared" si="94"/>
        <v>9.485414777656468E-3</v>
      </c>
      <c r="AO1480">
        <f t="shared" si="97"/>
        <v>3.1150365253765369E-2</v>
      </c>
    </row>
    <row r="1481" spans="1:41" x14ac:dyDescent="0.25">
      <c r="A1481" s="2">
        <v>1598</v>
      </c>
      <c r="B1481" t="s">
        <v>163</v>
      </c>
      <c r="C1481">
        <v>2842.1218144065756</v>
      </c>
      <c r="D1481">
        <v>2410.2651294290781</v>
      </c>
      <c r="E1481">
        <v>24.296416791594297</v>
      </c>
      <c r="F1481">
        <v>11.403630534744153</v>
      </c>
      <c r="G1481">
        <v>2.7304909590610253</v>
      </c>
      <c r="H1481">
        <v>7.7936677621046115</v>
      </c>
      <c r="I1481">
        <v>1.8661398913973941</v>
      </c>
      <c r="J1481">
        <v>32.549947964197038</v>
      </c>
      <c r="K1481">
        <v>1.7814047798592176</v>
      </c>
      <c r="L1481">
        <v>77.885154801022225</v>
      </c>
      <c r="M1481">
        <v>12.977719985153367</v>
      </c>
      <c r="N1481">
        <v>20.925279068995248</v>
      </c>
      <c r="O1481">
        <v>11.596021726563654</v>
      </c>
      <c r="P1481">
        <v>0</v>
      </c>
      <c r="Q1481">
        <v>164.44350430476459</v>
      </c>
      <c r="R1481">
        <v>2.6097465870224923</v>
      </c>
      <c r="S1481">
        <v>7.5638847392483104</v>
      </c>
      <c r="T1481">
        <v>0.22689269004585066</v>
      </c>
      <c r="U1481">
        <v>1.0735013349338063</v>
      </c>
      <c r="V1481">
        <v>0</v>
      </c>
      <c r="W1481">
        <v>20.6773133978987</v>
      </c>
      <c r="X1481">
        <v>1.2898617355705035</v>
      </c>
      <c r="Y1481">
        <v>0</v>
      </c>
      <c r="Z1481">
        <v>0</v>
      </c>
      <c r="AA1481">
        <v>26.501908721250445</v>
      </c>
      <c r="AB1481">
        <v>1.5522600788360719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0.11193712323415188</v>
      </c>
      <c r="AL1481">
        <f t="shared" si="95"/>
        <v>0.85659999999999992</v>
      </c>
      <c r="AM1481">
        <f t="shared" si="96"/>
        <v>1E-3</v>
      </c>
      <c r="AN1481">
        <f t="shared" si="94"/>
        <v>1.7599999999999998E-2</v>
      </c>
      <c r="AO1481">
        <f t="shared" si="97"/>
        <v>2.8421218144065756</v>
      </c>
    </row>
    <row r="1482" spans="1:41" x14ac:dyDescent="0.25">
      <c r="A1482" s="2">
        <v>1599</v>
      </c>
      <c r="B1482" t="s">
        <v>163</v>
      </c>
      <c r="C1482">
        <v>16403.212740558378</v>
      </c>
      <c r="D1482">
        <v>13910.516430067826</v>
      </c>
      <c r="E1482">
        <v>140.5101313462439</v>
      </c>
      <c r="F1482">
        <v>0.31371635979000595</v>
      </c>
      <c r="G1482">
        <v>68.264804602642755</v>
      </c>
      <c r="H1482">
        <v>0.58370419727817269</v>
      </c>
      <c r="I1482">
        <v>126.9992141729394</v>
      </c>
      <c r="J1482">
        <v>0.62599902412582675</v>
      </c>
      <c r="K1482">
        <v>136.20191942021282</v>
      </c>
      <c r="L1482">
        <v>2.2186853157009656</v>
      </c>
      <c r="M1482">
        <v>482.74049361999295</v>
      </c>
      <c r="N1482">
        <v>123.57324504227726</v>
      </c>
      <c r="O1482">
        <v>0.44794863146436414</v>
      </c>
      <c r="P1482">
        <v>97.469641677299549</v>
      </c>
      <c r="Q1482">
        <v>765.48341603899155</v>
      </c>
      <c r="R1482">
        <v>0</v>
      </c>
      <c r="S1482">
        <v>51.661946337113413</v>
      </c>
      <c r="T1482">
        <v>0.5423950814191415</v>
      </c>
      <c r="U1482">
        <v>6.6401953937555893</v>
      </c>
      <c r="V1482">
        <v>0</v>
      </c>
      <c r="W1482">
        <v>271.50544914571771</v>
      </c>
      <c r="X1482">
        <v>16.362945026442702</v>
      </c>
      <c r="Y1482">
        <v>92.114236692123058</v>
      </c>
      <c r="Z1482">
        <v>100.2676184099537</v>
      </c>
      <c r="AA1482">
        <v>2.5026426303314349E-3</v>
      </c>
      <c r="AB1482">
        <v>0</v>
      </c>
      <c r="AC1482">
        <v>0</v>
      </c>
      <c r="AD1482">
        <v>0.78604881808847793</v>
      </c>
      <c r="AE1482">
        <v>4.0308022137812628E-2</v>
      </c>
      <c r="AF1482">
        <v>1.0912550594454553</v>
      </c>
      <c r="AG1482">
        <v>0</v>
      </c>
      <c r="AH1482">
        <v>6.2887984349029162</v>
      </c>
      <c r="AL1482">
        <f t="shared" si="95"/>
        <v>0.85660210494445876</v>
      </c>
      <c r="AM1482">
        <f t="shared" si="96"/>
        <v>1.0000024573248408E-3</v>
      </c>
      <c r="AN1482">
        <f t="shared" si="94"/>
        <v>1.7600043248917195E-2</v>
      </c>
      <c r="AO1482">
        <f t="shared" si="97"/>
        <v>16.403253048580513</v>
      </c>
    </row>
    <row r="1483" spans="1:41" x14ac:dyDescent="0.25">
      <c r="A1483" s="2">
        <v>1600</v>
      </c>
      <c r="B1483" t="s">
        <v>279</v>
      </c>
      <c r="C1483">
        <v>40.255229716667806</v>
      </c>
      <c r="D1483">
        <v>34.137805328999647</v>
      </c>
      <c r="E1483">
        <v>0.34482444629799758</v>
      </c>
      <c r="F1483">
        <v>0.55445152682854837</v>
      </c>
      <c r="G1483">
        <v>0.65785411993001597</v>
      </c>
      <c r="H1483">
        <v>0.51796699461968043</v>
      </c>
      <c r="I1483">
        <v>0.61456534168995369</v>
      </c>
      <c r="J1483">
        <v>2.1865444244872093E-2</v>
      </c>
      <c r="K1483">
        <v>2.5943346896013852E-2</v>
      </c>
      <c r="L1483">
        <v>0.48121958863815634</v>
      </c>
      <c r="M1483">
        <v>0.5709646778952514</v>
      </c>
      <c r="N1483">
        <v>0.25953774305967053</v>
      </c>
      <c r="O1483">
        <v>0.17347745324654121</v>
      </c>
      <c r="P1483">
        <v>0.20583025320314544</v>
      </c>
      <c r="Q1483">
        <v>0.44044329510568209</v>
      </c>
      <c r="R1483">
        <v>0.52258363360965343</v>
      </c>
      <c r="S1483">
        <v>0</v>
      </c>
      <c r="T1483">
        <v>6.614917532006253E-3</v>
      </c>
      <c r="U1483">
        <v>1.0789561857619414E-2</v>
      </c>
      <c r="V1483">
        <v>0</v>
      </c>
      <c r="W1483">
        <v>0.24989465317189077</v>
      </c>
      <c r="X1483">
        <v>1.7017133085459733E-2</v>
      </c>
      <c r="Y1483">
        <v>0</v>
      </c>
      <c r="Z1483">
        <v>0</v>
      </c>
      <c r="AA1483">
        <v>0.4183421601247948</v>
      </c>
      <c r="AB1483">
        <v>2.3238096631208072E-2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L1483">
        <f t="shared" si="95"/>
        <v>0.85660000000000003</v>
      </c>
      <c r="AM1483">
        <f t="shared" si="96"/>
        <v>1E-3</v>
      </c>
      <c r="AN1483">
        <f t="shared" si="94"/>
        <v>1.7599999999999998E-2</v>
      </c>
      <c r="AO1483">
        <f t="shared" si="97"/>
        <v>4.0255229716667805E-2</v>
      </c>
    </row>
    <row r="1484" spans="1:41" x14ac:dyDescent="0.25">
      <c r="A1484" s="2">
        <v>1601</v>
      </c>
      <c r="B1484" t="s">
        <v>279</v>
      </c>
      <c r="C1484">
        <v>4.3153702413116974</v>
      </c>
      <c r="D1484">
        <v>3.6595741317880894</v>
      </c>
      <c r="E1484">
        <v>3.6972016919510686E-2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0.61882409260409732</v>
      </c>
      <c r="AL1484">
        <f t="shared" si="95"/>
        <v>0.85660000000000003</v>
      </c>
      <c r="AM1484">
        <f t="shared" si="96"/>
        <v>0</v>
      </c>
      <c r="AN1484">
        <f t="shared" si="94"/>
        <v>0</v>
      </c>
      <c r="AO1484">
        <f t="shared" si="97"/>
        <v>0</v>
      </c>
    </row>
    <row r="1485" spans="1:41" x14ac:dyDescent="0.25">
      <c r="A1485" s="2">
        <v>1602</v>
      </c>
      <c r="B1485" t="s">
        <v>279</v>
      </c>
      <c r="C1485">
        <v>1173.1305382774174</v>
      </c>
      <c r="D1485">
        <v>994.85458326629976</v>
      </c>
      <c r="E1485">
        <v>10.049035822136196</v>
      </c>
      <c r="F1485">
        <v>2.8541130107372963</v>
      </c>
      <c r="G1485">
        <v>3.3863831315561379</v>
      </c>
      <c r="H1485">
        <v>4.9726045769388101</v>
      </c>
      <c r="I1485">
        <v>5.8999824471692817</v>
      </c>
      <c r="J1485">
        <v>0.40568061861924398</v>
      </c>
      <c r="K1485">
        <v>0.48134158797894705</v>
      </c>
      <c r="L1485">
        <v>2.9038455055462649</v>
      </c>
      <c r="M1485">
        <v>3.4454141061948587</v>
      </c>
      <c r="N1485">
        <v>1.2714945001238729</v>
      </c>
      <c r="O1485">
        <v>1.8483365939650489</v>
      </c>
      <c r="P1485">
        <v>2.1930354782053127</v>
      </c>
      <c r="Q1485">
        <v>3.823201362990678</v>
      </c>
      <c r="R1485">
        <v>4.5362258846535273</v>
      </c>
      <c r="S1485">
        <v>0</v>
      </c>
      <c r="T1485">
        <v>1.5686002274569476E-2</v>
      </c>
      <c r="U1485">
        <v>9.0135515379858394E-2</v>
      </c>
      <c r="V1485">
        <v>0</v>
      </c>
      <c r="W1485">
        <v>2.2892690073260722</v>
      </c>
      <c r="X1485">
        <v>0.13785252667818643</v>
      </c>
      <c r="Y1485">
        <v>0</v>
      </c>
      <c r="Z1485">
        <v>0</v>
      </c>
      <c r="AA1485">
        <v>17.184697928079061</v>
      </c>
      <c r="AB1485">
        <v>1.0352780115992311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109.45234139296541</v>
      </c>
      <c r="AL1485">
        <f t="shared" si="95"/>
        <v>0.85660000000000014</v>
      </c>
      <c r="AM1485">
        <f t="shared" si="96"/>
        <v>1.0000000000000002E-3</v>
      </c>
      <c r="AN1485">
        <f t="shared" si="94"/>
        <v>1.7600000000000008E-2</v>
      </c>
      <c r="AO1485">
        <f t="shared" si="97"/>
        <v>1.1731305382774175</v>
      </c>
    </row>
    <row r="1486" spans="1:41" x14ac:dyDescent="0.25">
      <c r="A1486" s="2">
        <v>1603</v>
      </c>
      <c r="B1486" t="s">
        <v>279</v>
      </c>
      <c r="C1486">
        <v>20918.811488150201</v>
      </c>
      <c r="D1486">
        <v>17740.236444428712</v>
      </c>
      <c r="E1486">
        <v>178.81747632074411</v>
      </c>
      <c r="F1486">
        <v>126.60621407923081</v>
      </c>
      <c r="G1486">
        <v>0</v>
      </c>
      <c r="H1486">
        <v>134.53056505902143</v>
      </c>
      <c r="I1486">
        <v>0</v>
      </c>
      <c r="J1486">
        <v>42.538480835477309</v>
      </c>
      <c r="K1486">
        <v>0.26194168244821736</v>
      </c>
      <c r="L1486">
        <v>737.07172613249156</v>
      </c>
      <c r="M1486">
        <v>10.894794403581725</v>
      </c>
      <c r="N1486">
        <v>157.61571884156393</v>
      </c>
      <c r="O1486">
        <v>95.288798813416278</v>
      </c>
      <c r="P1486">
        <v>0</v>
      </c>
      <c r="Q1486">
        <v>1203.3923122257092</v>
      </c>
      <c r="R1486">
        <v>11.520785735157187</v>
      </c>
      <c r="S1486">
        <v>31.547157597422</v>
      </c>
      <c r="T1486">
        <v>4.8202925531226599</v>
      </c>
      <c r="U1486">
        <v>6.6400979259207666</v>
      </c>
      <c r="V1486">
        <v>0</v>
      </c>
      <c r="W1486">
        <v>0</v>
      </c>
      <c r="X1486">
        <v>0</v>
      </c>
      <c r="Y1486">
        <v>29.719897531586849</v>
      </c>
      <c r="Z1486">
        <v>0</v>
      </c>
      <c r="AA1486">
        <v>347.25227070329322</v>
      </c>
      <c r="AB1486">
        <v>20.918811488150194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39.137701793143641</v>
      </c>
      <c r="AL1486">
        <f t="shared" si="95"/>
        <v>0.85659999999999969</v>
      </c>
      <c r="AM1486">
        <f t="shared" si="96"/>
        <v>9.9999999999999959E-4</v>
      </c>
      <c r="AN1486">
        <f t="shared" si="94"/>
        <v>1.7599999999999994E-2</v>
      </c>
      <c r="AO1486">
        <f t="shared" si="97"/>
        <v>20.918811488150194</v>
      </c>
    </row>
    <row r="1487" spans="1:41" x14ac:dyDescent="0.25">
      <c r="A1487" s="2">
        <v>1604</v>
      </c>
      <c r="B1487" t="s">
        <v>279</v>
      </c>
      <c r="C1487">
        <v>10964.281805184914</v>
      </c>
      <c r="D1487">
        <v>9298.0823600457643</v>
      </c>
      <c r="E1487">
        <v>93.921434275634454</v>
      </c>
      <c r="F1487">
        <v>127.11691599891513</v>
      </c>
      <c r="G1487">
        <v>150.82347714079674</v>
      </c>
      <c r="H1487">
        <v>118.75226587242285</v>
      </c>
      <c r="I1487">
        <v>140.89902625684726</v>
      </c>
      <c r="J1487">
        <v>5.0130723555064867</v>
      </c>
      <c r="K1487">
        <v>5.9477947450136783</v>
      </c>
      <c r="L1487">
        <v>110.3275055147222</v>
      </c>
      <c r="M1487">
        <v>130.90268735411632</v>
      </c>
      <c r="N1487">
        <v>59.502950305976782</v>
      </c>
      <c r="O1487">
        <v>39.77257169124244</v>
      </c>
      <c r="P1487">
        <v>47.189765041006474</v>
      </c>
      <c r="Q1487">
        <v>104.44096937505753</v>
      </c>
      <c r="R1487">
        <v>123.91882716258002</v>
      </c>
      <c r="S1487">
        <v>0</v>
      </c>
      <c r="T1487">
        <v>1.5165193955669267</v>
      </c>
      <c r="U1487">
        <v>2.473599843631598</v>
      </c>
      <c r="V1487">
        <v>0</v>
      </c>
      <c r="W1487">
        <v>90.948551950416658</v>
      </c>
      <c r="X1487">
        <v>7.4457602534399987</v>
      </c>
      <c r="Y1487">
        <v>3.2871503118795773</v>
      </c>
      <c r="Z1487">
        <v>0</v>
      </c>
      <c r="AA1487">
        <v>91.05852601565293</v>
      </c>
      <c r="AB1487">
        <v>3.5185215517449158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207.42155272697983</v>
      </c>
      <c r="AL1487">
        <f t="shared" si="95"/>
        <v>0.85660000000000025</v>
      </c>
      <c r="AM1487">
        <f t="shared" si="96"/>
        <v>1E-3</v>
      </c>
      <c r="AN1487">
        <f t="shared" si="94"/>
        <v>1.7600000000000001E-2</v>
      </c>
      <c r="AO1487">
        <f t="shared" si="97"/>
        <v>10.964281805184914</v>
      </c>
    </row>
    <row r="1488" spans="1:41" x14ac:dyDescent="0.25">
      <c r="A1488" s="2">
        <v>1605</v>
      </c>
      <c r="B1488" t="s">
        <v>279</v>
      </c>
      <c r="C1488">
        <v>594.23527320604148</v>
      </c>
      <c r="D1488">
        <v>518.62100120672721</v>
      </c>
      <c r="E1488">
        <v>5.2387869085768797</v>
      </c>
      <c r="F1488">
        <v>2.1499943336452665</v>
      </c>
      <c r="G1488">
        <v>2.5518451264110049</v>
      </c>
      <c r="H1488">
        <v>2.0092539638286939</v>
      </c>
      <c r="I1488">
        <v>2.3833268668406755</v>
      </c>
      <c r="J1488">
        <v>8.5184960678451563E-2</v>
      </c>
      <c r="K1488">
        <v>9.9999738300464019E-2</v>
      </c>
      <c r="L1488">
        <v>1.8666617470408517</v>
      </c>
      <c r="M1488">
        <v>2.2148089776397404</v>
      </c>
      <c r="N1488">
        <v>1.0055528683630433</v>
      </c>
      <c r="O1488">
        <v>0.67222046908972866</v>
      </c>
      <c r="P1488">
        <v>0.79814602609919583</v>
      </c>
      <c r="Q1488">
        <v>1.7648101821394337</v>
      </c>
      <c r="R1488">
        <v>2.092587077535875</v>
      </c>
      <c r="S1488">
        <v>0</v>
      </c>
      <c r="T1488">
        <v>2.5925857597789603E-2</v>
      </c>
      <c r="U1488">
        <v>4.2592480339225781E-2</v>
      </c>
      <c r="V1488">
        <v>0</v>
      </c>
      <c r="W1488">
        <v>9.6256529838092906</v>
      </c>
      <c r="X1488">
        <v>0.58072992564777526</v>
      </c>
      <c r="Y1488">
        <v>0</v>
      </c>
      <c r="Z1488">
        <v>0</v>
      </c>
      <c r="AA1488">
        <v>0.23865255141099512</v>
      </c>
      <c r="AB1488">
        <v>1.3505347558266032E-2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40.154033606761409</v>
      </c>
      <c r="AL1488">
        <f t="shared" si="95"/>
        <v>0.88156966059748565</v>
      </c>
      <c r="AM1488">
        <f t="shared" si="96"/>
        <v>9.999999999999998E-4</v>
      </c>
      <c r="AN1488">
        <f t="shared" si="94"/>
        <v>1.7599999999999994E-2</v>
      </c>
      <c r="AO1488">
        <f t="shared" si="97"/>
        <v>0.5942352732060413</v>
      </c>
    </row>
    <row r="1489" spans="1:41" x14ac:dyDescent="0.25">
      <c r="A1489" s="2">
        <v>1606</v>
      </c>
      <c r="B1489" t="s">
        <v>279</v>
      </c>
      <c r="C1489">
        <v>405.53741205099539</v>
      </c>
      <c r="D1489">
        <v>362.78082031740297</v>
      </c>
      <c r="E1489">
        <v>3.664200345722386</v>
      </c>
      <c r="F1489">
        <v>0.29488906613365801</v>
      </c>
      <c r="G1489">
        <v>0.35078307395944969</v>
      </c>
      <c r="H1489">
        <v>0.51461032863952727</v>
      </c>
      <c r="I1489">
        <v>0.61001565640700472</v>
      </c>
      <c r="J1489">
        <v>4.1438661937983595E-2</v>
      </c>
      <c r="K1489">
        <v>5.0111870048882297E-2</v>
      </c>
      <c r="L1489">
        <v>0.30067122414805297</v>
      </c>
      <c r="M1489">
        <v>0.35656522233694671</v>
      </c>
      <c r="N1489">
        <v>0.13106182109047831</v>
      </c>
      <c r="O1489">
        <v>0.19177426822987134</v>
      </c>
      <c r="P1489">
        <v>0.22646710067346615</v>
      </c>
      <c r="Q1489">
        <v>0.29010187250579333</v>
      </c>
      <c r="R1489">
        <v>0.34449597234150692</v>
      </c>
      <c r="S1489">
        <v>0</v>
      </c>
      <c r="T1489">
        <v>1.9273796765686907E-3</v>
      </c>
      <c r="U1489">
        <v>9.6368979009985589E-3</v>
      </c>
      <c r="V1489">
        <v>0</v>
      </c>
      <c r="W1489">
        <v>0</v>
      </c>
      <c r="X1489">
        <v>0.34409234961902641</v>
      </c>
      <c r="Y1489">
        <v>0</v>
      </c>
      <c r="Z1489">
        <v>0</v>
      </c>
      <c r="AA1489">
        <v>0</v>
      </c>
      <c r="AB1489">
        <v>6.1445062431969004E-2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34.972303559788834</v>
      </c>
      <c r="AL1489">
        <f t="shared" si="95"/>
        <v>0.90360348952723935</v>
      </c>
      <c r="AM1489">
        <f t="shared" si="96"/>
        <v>1E-3</v>
      </c>
      <c r="AN1489">
        <f t="shared" si="94"/>
        <v>1E-3</v>
      </c>
      <c r="AO1489">
        <f t="shared" si="97"/>
        <v>0.40553741205099542</v>
      </c>
    </row>
    <row r="1490" spans="1:41" x14ac:dyDescent="0.25">
      <c r="A1490" s="2">
        <v>1607</v>
      </c>
      <c r="B1490" t="s">
        <v>279</v>
      </c>
      <c r="C1490">
        <v>948.95890936209491</v>
      </c>
      <c r="D1490">
        <v>912.46095388549907</v>
      </c>
      <c r="E1490">
        <v>9.2165622148316881</v>
      </c>
      <c r="F1490">
        <v>4.5347105762472396E-2</v>
      </c>
      <c r="G1490">
        <v>0</v>
      </c>
      <c r="H1490">
        <v>4.8438951821408886E-2</v>
      </c>
      <c r="I1490">
        <v>0</v>
      </c>
      <c r="J1490">
        <v>1.5459240600842862E-2</v>
      </c>
      <c r="K1490">
        <v>0</v>
      </c>
      <c r="L1490">
        <v>0.2679601601084492</v>
      </c>
      <c r="M1490">
        <v>0</v>
      </c>
      <c r="N1490">
        <v>4.8438951821408886E-2</v>
      </c>
      <c r="O1490">
        <v>3.4010329321854299E-2</v>
      </c>
      <c r="P1490">
        <v>0</v>
      </c>
      <c r="Q1490">
        <v>0.43182812078354388</v>
      </c>
      <c r="R1490">
        <v>0</v>
      </c>
      <c r="S1490">
        <v>2.2673552881236195E-2</v>
      </c>
      <c r="T1490">
        <v>2.061232183173986E-3</v>
      </c>
      <c r="U1490">
        <v>2.0612320801123817E-3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1.3482403236857008</v>
      </c>
      <c r="AB1490">
        <v>0.94895890936209515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24.065915151352112</v>
      </c>
      <c r="AL1490">
        <f t="shared" si="95"/>
        <v>0.97125123860199269</v>
      </c>
      <c r="AM1490">
        <f t="shared" si="96"/>
        <v>1.0000000000000002E-3</v>
      </c>
      <c r="AN1490">
        <f t="shared" si="94"/>
        <v>2.4207573271976652E-3</v>
      </c>
      <c r="AO1490">
        <f t="shared" si="97"/>
        <v>0.94895890936209515</v>
      </c>
    </row>
    <row r="1491" spans="1:41" x14ac:dyDescent="0.25">
      <c r="A1491" s="2">
        <v>1608</v>
      </c>
      <c r="B1491" t="s">
        <v>279</v>
      </c>
      <c r="C1491">
        <v>0.6794195737273554</v>
      </c>
      <c r="D1491">
        <v>0.67110215725195432</v>
      </c>
      <c r="E1491">
        <v>6.778883187426101E-3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1.5385332879750413E-3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L1491">
        <f t="shared" si="95"/>
        <v>0.99773551815774986</v>
      </c>
      <c r="AM1491">
        <f t="shared" si="96"/>
        <v>0</v>
      </c>
      <c r="AN1491">
        <f t="shared" si="94"/>
        <v>0</v>
      </c>
      <c r="AO1491">
        <f t="shared" si="97"/>
        <v>0</v>
      </c>
    </row>
    <row r="1492" spans="1:41" x14ac:dyDescent="0.25">
      <c r="A1492" s="2">
        <v>1609</v>
      </c>
      <c r="B1492" t="s">
        <v>279</v>
      </c>
      <c r="C1492">
        <v>1.4178005963506546</v>
      </c>
      <c r="D1492">
        <v>1.4020555696326229</v>
      </c>
      <c r="E1492">
        <v>1.4162665403022544E-2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1.5823613150092175E-3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L1492">
        <f t="shared" si="95"/>
        <v>0.99888393239565409</v>
      </c>
      <c r="AM1492">
        <f t="shared" si="96"/>
        <v>0</v>
      </c>
      <c r="AN1492">
        <f t="shared" si="94"/>
        <v>0</v>
      </c>
      <c r="AO1492">
        <f t="shared" si="97"/>
        <v>0</v>
      </c>
    </row>
    <row r="1493" spans="1:41" x14ac:dyDescent="0.25">
      <c r="A1493" s="2">
        <v>1610</v>
      </c>
      <c r="B1493" t="s">
        <v>279</v>
      </c>
      <c r="C1493">
        <v>1822.9115942428757</v>
      </c>
      <c r="D1493">
        <v>1546.0492265635148</v>
      </c>
      <c r="E1493">
        <v>15.456845064932644</v>
      </c>
      <c r="F1493">
        <v>11.089660922662842</v>
      </c>
      <c r="G1493">
        <v>0</v>
      </c>
      <c r="H1493">
        <v>11.783805864615736</v>
      </c>
      <c r="I1493">
        <v>0</v>
      </c>
      <c r="J1493">
        <v>3.7388289042938658</v>
      </c>
      <c r="K1493">
        <v>1.007593471190567E-2</v>
      </c>
      <c r="L1493">
        <v>64.405376868921621</v>
      </c>
      <c r="M1493">
        <v>1.1105432827075798</v>
      </c>
      <c r="N1493">
        <v>13.100029377831097</v>
      </c>
      <c r="O1493">
        <v>8.3465976564601192</v>
      </c>
      <c r="P1493">
        <v>0</v>
      </c>
      <c r="Q1493">
        <v>106.68620869647675</v>
      </c>
      <c r="R1493">
        <v>0.79389954314752809</v>
      </c>
      <c r="S1493">
        <v>2.7603927188688164</v>
      </c>
      <c r="T1493">
        <v>0.42231308966422015</v>
      </c>
      <c r="U1493">
        <v>0.58155666652412052</v>
      </c>
      <c r="V1493">
        <v>0</v>
      </c>
      <c r="W1493">
        <v>0</v>
      </c>
      <c r="X1493">
        <v>0</v>
      </c>
      <c r="Y1493">
        <v>0.67209623213966263</v>
      </c>
      <c r="Z1493">
        <v>0</v>
      </c>
      <c r="AA1493">
        <v>30.260332464431734</v>
      </c>
      <c r="AB1493">
        <v>1.8229115942428755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3.8208927967278861</v>
      </c>
      <c r="AL1493">
        <f t="shared" si="95"/>
        <v>0.85660000000000003</v>
      </c>
      <c r="AM1493">
        <f t="shared" si="96"/>
        <v>9.999999999999998E-4</v>
      </c>
      <c r="AN1493">
        <f t="shared" si="94"/>
        <v>1.7599999999999998E-2</v>
      </c>
      <c r="AO1493">
        <f t="shared" si="97"/>
        <v>1.8229115942428755</v>
      </c>
    </row>
    <row r="1494" spans="1:41" x14ac:dyDescent="0.25">
      <c r="A1494" s="2">
        <v>1611</v>
      </c>
      <c r="B1494" t="s">
        <v>279</v>
      </c>
      <c r="C1494">
        <v>2258.9881146288221</v>
      </c>
      <c r="D1494">
        <v>1915.6994710222145</v>
      </c>
      <c r="E1494">
        <v>19.34974796883477</v>
      </c>
      <c r="F1494">
        <v>22.892111144424945</v>
      </c>
      <c r="G1494">
        <v>27.161105506987237</v>
      </c>
      <c r="H1494">
        <v>21.385405845762296</v>
      </c>
      <c r="I1494">
        <v>25.373775478529677</v>
      </c>
      <c r="J1494">
        <v>0.90266525668101993</v>
      </c>
      <c r="K1494">
        <v>1.0711588663022649</v>
      </c>
      <c r="L1494">
        <v>19.868078959680805</v>
      </c>
      <c r="M1494">
        <v>23.573756791674839</v>
      </c>
      <c r="N1494">
        <v>10.715424473964653</v>
      </c>
      <c r="O1494">
        <v>7.1626004178109364</v>
      </c>
      <c r="P1494">
        <v>8.4981551903094772</v>
      </c>
      <c r="Q1494">
        <v>18.357792217993669</v>
      </c>
      <c r="R1494">
        <v>21.781687227094604</v>
      </c>
      <c r="S1494">
        <v>0</v>
      </c>
      <c r="T1494">
        <v>0.27324878316006029</v>
      </c>
      <c r="U1494">
        <v>0.44557846929988232</v>
      </c>
      <c r="V1494">
        <v>0</v>
      </c>
      <c r="W1494">
        <v>2.3368751829957564</v>
      </c>
      <c r="X1494">
        <v>0.13935696696274616</v>
      </c>
      <c r="Y1494">
        <v>0.446470699275133</v>
      </c>
      <c r="Z1494">
        <v>0</v>
      </c>
      <c r="AA1494">
        <v>35.162327519842698</v>
      </c>
      <c r="AB1494">
        <v>2.1196311476660763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74.271689491354365</v>
      </c>
      <c r="AL1494">
        <f t="shared" si="95"/>
        <v>0.85660000000000003</v>
      </c>
      <c r="AM1494">
        <f t="shared" si="96"/>
        <v>1.0000000000000002E-3</v>
      </c>
      <c r="AN1494">
        <f t="shared" si="94"/>
        <v>1.7600000000000001E-2</v>
      </c>
      <c r="AO1494">
        <f t="shared" si="97"/>
        <v>2.2589881146288224</v>
      </c>
    </row>
    <row r="1495" spans="1:41" x14ac:dyDescent="0.25">
      <c r="A1495" s="2">
        <v>1612</v>
      </c>
      <c r="B1495" t="s">
        <v>279</v>
      </c>
      <c r="C1495">
        <v>254.40940169233011</v>
      </c>
      <c r="D1495">
        <v>240.83676341814422</v>
      </c>
      <c r="E1495">
        <v>2.4327043863102031</v>
      </c>
      <c r="F1495">
        <v>0.2591565288167586</v>
      </c>
      <c r="G1495">
        <v>0.30799756881841861</v>
      </c>
      <c r="H1495">
        <v>0.24221168817149702</v>
      </c>
      <c r="I1495">
        <v>0.28806246041795325</v>
      </c>
      <c r="J1495">
        <v>9.9675589846610381E-3</v>
      </c>
      <c r="K1495">
        <v>1.1961071020814668E-2</v>
      </c>
      <c r="L1495">
        <v>0.22526683755867624</v>
      </c>
      <c r="M1495">
        <v>0.26713059609908679</v>
      </c>
      <c r="N1495">
        <v>0.12160422204494911</v>
      </c>
      <c r="O1495">
        <v>8.0737229390499016E-2</v>
      </c>
      <c r="P1495">
        <v>9.6685327075186331E-2</v>
      </c>
      <c r="Q1495">
        <v>0.2133057665378616</v>
      </c>
      <c r="R1495">
        <v>0.25217923738795012</v>
      </c>
      <c r="S1495">
        <v>0</v>
      </c>
      <c r="T1495">
        <v>2.990267755203667E-3</v>
      </c>
      <c r="U1495">
        <v>4.9837795920061123E-3</v>
      </c>
      <c r="V1495">
        <v>0</v>
      </c>
      <c r="W1495">
        <v>0</v>
      </c>
      <c r="X1495">
        <v>9.9675591840122021E-2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8.6560181563640235</v>
      </c>
      <c r="AL1495">
        <f t="shared" si="95"/>
        <v>0.95621256992165815</v>
      </c>
      <c r="AM1495">
        <f t="shared" si="96"/>
        <v>3.9179209249768472E-4</v>
      </c>
      <c r="AN1495">
        <f t="shared" si="94"/>
        <v>3.9179209249768472E-4</v>
      </c>
      <c r="AO1495">
        <f t="shared" si="97"/>
        <v>9.9675591840122021E-2</v>
      </c>
    </row>
    <row r="1496" spans="1:41" x14ac:dyDescent="0.25">
      <c r="A1496" s="2">
        <v>1613</v>
      </c>
      <c r="B1496" t="s">
        <v>279</v>
      </c>
      <c r="C1496">
        <v>129.31784533684893</v>
      </c>
      <c r="D1496">
        <v>109.66839478002352</v>
      </c>
      <c r="E1496">
        <v>1.1052715355212683</v>
      </c>
      <c r="F1496">
        <v>0.90610931656929661</v>
      </c>
      <c r="G1496">
        <v>0</v>
      </c>
      <c r="H1496">
        <v>0.96282144374676049</v>
      </c>
      <c r="I1496">
        <v>0</v>
      </c>
      <c r="J1496">
        <v>0.27349557505013028</v>
      </c>
      <c r="K1496">
        <v>3.2822818204367402E-2</v>
      </c>
      <c r="L1496">
        <v>5.2742546330333626</v>
      </c>
      <c r="M1496">
        <v>7.8869266096995821E-2</v>
      </c>
      <c r="N1496">
        <v>1.1292916985999584</v>
      </c>
      <c r="O1496">
        <v>0.68197290433490898</v>
      </c>
      <c r="P1496">
        <v>0</v>
      </c>
      <c r="Q1496">
        <v>6.593965877680569</v>
      </c>
      <c r="R1496">
        <v>6.0066731600023626E-2</v>
      </c>
      <c r="S1496">
        <v>0.19249365393290352</v>
      </c>
      <c r="T1496">
        <v>3.4499299608697201E-2</v>
      </c>
      <c r="U1496">
        <v>4.7521724917622708E-2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2.1466762325916924</v>
      </c>
      <c r="AB1496">
        <v>0.12931784533684892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L1496">
        <f t="shared" si="95"/>
        <v>0.85659999999999992</v>
      </c>
      <c r="AM1496">
        <f t="shared" si="96"/>
        <v>1E-3</v>
      </c>
      <c r="AN1496">
        <f t="shared" si="94"/>
        <v>1.7600000000000001E-2</v>
      </c>
      <c r="AO1496">
        <f t="shared" si="97"/>
        <v>0.12931784533684892</v>
      </c>
    </row>
    <row r="1497" spans="1:41" x14ac:dyDescent="0.25">
      <c r="A1497" s="2">
        <v>1614</v>
      </c>
      <c r="B1497" t="s">
        <v>279</v>
      </c>
      <c r="C1497">
        <v>0.41340098306219619</v>
      </c>
      <c r="D1497">
        <v>0.40926701864077458</v>
      </c>
      <c r="E1497">
        <v>4.1339644214215873E-3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L1497">
        <f t="shared" si="95"/>
        <v>1</v>
      </c>
      <c r="AM1497">
        <f t="shared" si="96"/>
        <v>0</v>
      </c>
      <c r="AN1497">
        <f t="shared" si="94"/>
        <v>0</v>
      </c>
      <c r="AO1497">
        <f t="shared" si="97"/>
        <v>0</v>
      </c>
    </row>
    <row r="1498" spans="1:41" x14ac:dyDescent="0.25">
      <c r="A1498" s="2">
        <v>1615</v>
      </c>
      <c r="B1498" t="s">
        <v>279</v>
      </c>
      <c r="C1498">
        <v>3.2917141053193006</v>
      </c>
      <c r="D1498">
        <v>3.2024049339016107</v>
      </c>
      <c r="E1498">
        <v>3.2345779679702737E-2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5.6963391737987479E-2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L1498">
        <f t="shared" si="95"/>
        <v>0.98269491519754526</v>
      </c>
      <c r="AM1498">
        <f t="shared" si="96"/>
        <v>0</v>
      </c>
      <c r="AN1498">
        <f t="shared" si="94"/>
        <v>0</v>
      </c>
      <c r="AO1498">
        <f t="shared" si="97"/>
        <v>0</v>
      </c>
    </row>
    <row r="1499" spans="1:41" x14ac:dyDescent="0.25">
      <c r="A1499" s="2">
        <v>1616</v>
      </c>
      <c r="B1499" t="s">
        <v>279</v>
      </c>
      <c r="C1499">
        <v>6.7123813881152863</v>
      </c>
      <c r="D1499">
        <v>6.092045976433921</v>
      </c>
      <c r="E1499">
        <v>6.153569390795962E-2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0.11142553104271376</v>
      </c>
      <c r="AB1499">
        <v>6.7123813881152863E-3</v>
      </c>
      <c r="AC1499">
        <v>0.44066180534257704</v>
      </c>
      <c r="AD1499">
        <v>0</v>
      </c>
      <c r="AE1499">
        <v>0</v>
      </c>
      <c r="AF1499">
        <v>0</v>
      </c>
      <c r="AG1499">
        <v>0</v>
      </c>
      <c r="AH1499">
        <v>0</v>
      </c>
      <c r="AL1499">
        <f t="shared" si="95"/>
        <v>0.91675089875512772</v>
      </c>
      <c r="AM1499">
        <f t="shared" si="96"/>
        <v>1E-3</v>
      </c>
      <c r="AN1499">
        <f t="shared" si="94"/>
        <v>1.7600000000000001E-2</v>
      </c>
      <c r="AO1499">
        <f t="shared" si="97"/>
        <v>6.7123813881152863E-3</v>
      </c>
    </row>
    <row r="1500" spans="1:41" x14ac:dyDescent="0.25">
      <c r="A1500" s="2">
        <v>1617</v>
      </c>
      <c r="B1500" t="s">
        <v>279</v>
      </c>
      <c r="C1500">
        <v>7.3201594563317789</v>
      </c>
      <c r="D1500">
        <v>7.2469638744387375</v>
      </c>
      <c r="E1500">
        <v>7.31955818930414E-2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L1500">
        <f t="shared" si="95"/>
        <v>1</v>
      </c>
      <c r="AM1500">
        <f t="shared" si="96"/>
        <v>0</v>
      </c>
      <c r="AN1500">
        <f t="shared" si="94"/>
        <v>0</v>
      </c>
      <c r="AO1500">
        <f t="shared" si="97"/>
        <v>0</v>
      </c>
    </row>
    <row r="1501" spans="1:41" x14ac:dyDescent="0.25">
      <c r="A1501" s="2">
        <v>1618</v>
      </c>
      <c r="B1501" t="s">
        <v>279</v>
      </c>
      <c r="C1501">
        <v>2.2194268863972977</v>
      </c>
      <c r="D1501">
        <v>1.7110449637991327</v>
      </c>
      <c r="E1501">
        <v>0.19011610708879254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0.3182658155093725</v>
      </c>
      <c r="AL1501">
        <f t="shared" si="95"/>
        <v>0.85660000000000003</v>
      </c>
      <c r="AM1501">
        <f t="shared" si="96"/>
        <v>0</v>
      </c>
      <c r="AN1501">
        <f t="shared" si="94"/>
        <v>0</v>
      </c>
      <c r="AO1501">
        <f t="shared" si="97"/>
        <v>0</v>
      </c>
    </row>
    <row r="1502" spans="1:41" x14ac:dyDescent="0.25">
      <c r="A1502" s="2">
        <v>1619</v>
      </c>
      <c r="B1502" t="s">
        <v>279</v>
      </c>
      <c r="C1502">
        <v>9.4350716584617143</v>
      </c>
      <c r="D1502">
        <v>8.8350562852245069</v>
      </c>
      <c r="E1502">
        <v>8.9242302792471848E-2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0.51077307044473486</v>
      </c>
      <c r="AL1502">
        <f t="shared" si="95"/>
        <v>0.94586442064945475</v>
      </c>
      <c r="AM1502">
        <f t="shared" si="96"/>
        <v>0</v>
      </c>
      <c r="AN1502">
        <f t="shared" si="94"/>
        <v>0</v>
      </c>
      <c r="AO1502">
        <f t="shared" si="97"/>
        <v>0</v>
      </c>
    </row>
    <row r="1503" spans="1:41" x14ac:dyDescent="0.25">
      <c r="A1503" s="2">
        <v>1620</v>
      </c>
      <c r="B1503" t="s">
        <v>162</v>
      </c>
      <c r="C1503">
        <v>32.024284041737054</v>
      </c>
      <c r="D1503">
        <v>27.158586128518049</v>
      </c>
      <c r="E1503">
        <v>0.27341558163390944</v>
      </c>
      <c r="F1503">
        <v>0.38937707638189661</v>
      </c>
      <c r="G1503">
        <v>0.11224326431979467</v>
      </c>
      <c r="H1503">
        <v>0.41347012858529697</v>
      </c>
      <c r="I1503">
        <v>0.11918837553203286</v>
      </c>
      <c r="J1503">
        <v>0.17435032419413321</v>
      </c>
      <c r="K1503">
        <v>3.6924991135692774E-2</v>
      </c>
      <c r="L1503">
        <v>1.3024052189050339</v>
      </c>
      <c r="M1503">
        <v>0.57669236904542487</v>
      </c>
      <c r="N1503">
        <v>0.38746517350633569</v>
      </c>
      <c r="O1503">
        <v>0.31710172473045478</v>
      </c>
      <c r="P1503">
        <v>0</v>
      </c>
      <c r="Q1503">
        <v>0.6694565979913697</v>
      </c>
      <c r="R1503">
        <v>2.780010283956855E-2</v>
      </c>
      <c r="S1503">
        <v>2.8468959675007215E-2</v>
      </c>
      <c r="T1503">
        <v>1.8328877506748643E-2</v>
      </c>
      <c r="U1503">
        <v>1.9009147236302804E-2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L1503">
        <f t="shared" si="95"/>
        <v>0.85659999999999992</v>
      </c>
      <c r="AM1503">
        <f t="shared" si="96"/>
        <v>0</v>
      </c>
      <c r="AN1503">
        <f t="shared" si="94"/>
        <v>0</v>
      </c>
      <c r="AO1503">
        <f t="shared" si="97"/>
        <v>0</v>
      </c>
    </row>
    <row r="1504" spans="1:41" x14ac:dyDescent="0.25">
      <c r="A1504" s="2">
        <v>1621</v>
      </c>
      <c r="B1504" t="s">
        <v>162</v>
      </c>
      <c r="C1504">
        <v>35.392105075868955</v>
      </c>
      <c r="D1504">
        <v>30.013709040886368</v>
      </c>
      <c r="E1504">
        <v>0.303168167102978</v>
      </c>
      <c r="F1504">
        <v>9.3145212827408022E-3</v>
      </c>
      <c r="G1504">
        <v>0.11921394305244262</v>
      </c>
      <c r="H1504">
        <v>8.1705736788342517E-2</v>
      </c>
      <c r="I1504">
        <v>1.0457262409444794</v>
      </c>
      <c r="J1504">
        <v>4.8875258678609057E-3</v>
      </c>
      <c r="K1504">
        <v>6.2552421304110012E-2</v>
      </c>
      <c r="L1504">
        <v>4.643142119564591E-2</v>
      </c>
      <c r="M1504">
        <v>0.59426120897839807</v>
      </c>
      <c r="N1504">
        <v>0.14292038787205336</v>
      </c>
      <c r="O1504">
        <v>1.3014283276659605E-2</v>
      </c>
      <c r="P1504">
        <v>0.16656537538195748</v>
      </c>
      <c r="Q1504">
        <v>2.0076329586475725</v>
      </c>
      <c r="R1504">
        <v>0</v>
      </c>
      <c r="S1504">
        <v>0.15002545791616584</v>
      </c>
      <c r="T1504">
        <v>8.455990431851674E-4</v>
      </c>
      <c r="U1504">
        <v>7.1985458813334869E-3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0.58750894425942468</v>
      </c>
      <c r="AB1504">
        <v>3.5392105075868957E-2</v>
      </c>
      <c r="AC1504">
        <v>3.119111136747919E-5</v>
      </c>
      <c r="AD1504">
        <v>0</v>
      </c>
      <c r="AE1504">
        <v>0</v>
      </c>
      <c r="AF1504">
        <v>0</v>
      </c>
      <c r="AG1504">
        <v>0</v>
      </c>
      <c r="AH1504">
        <v>0</v>
      </c>
      <c r="AL1504">
        <f t="shared" si="95"/>
        <v>0.85660000000000003</v>
      </c>
      <c r="AM1504">
        <f t="shared" si="96"/>
        <v>1E-3</v>
      </c>
      <c r="AN1504">
        <f t="shared" si="94"/>
        <v>1.7600000000000001E-2</v>
      </c>
      <c r="AO1504">
        <f t="shared" si="97"/>
        <v>3.5392105075868957E-2</v>
      </c>
    </row>
    <row r="1505" spans="1:41" x14ac:dyDescent="0.25">
      <c r="A1505" s="2">
        <v>1622</v>
      </c>
      <c r="B1505" t="s">
        <v>162</v>
      </c>
      <c r="C1505">
        <v>8202.1834635452669</v>
      </c>
      <c r="D1505">
        <v>6956.2918602937971</v>
      </c>
      <c r="E1505">
        <v>69.698494579079494</v>
      </c>
      <c r="F1505">
        <v>53.006248199457545</v>
      </c>
      <c r="G1505">
        <v>13.791361144696328</v>
      </c>
      <c r="H1505">
        <v>56.286029351873545</v>
      </c>
      <c r="I1505">
        <v>14.644744127197539</v>
      </c>
      <c r="J1505">
        <v>15.437677239638253</v>
      </c>
      <c r="K1505">
        <v>12.696474462961179</v>
      </c>
      <c r="L1505">
        <v>221.83646312762542</v>
      </c>
      <c r="M1505">
        <v>28.391192369869316</v>
      </c>
      <c r="N1505">
        <v>50.774843410129506</v>
      </c>
      <c r="O1505">
        <v>42.226473508627123</v>
      </c>
      <c r="P1505">
        <v>0</v>
      </c>
      <c r="Q1505">
        <v>484.48126775289182</v>
      </c>
      <c r="R1505">
        <v>12.219758004407486</v>
      </c>
      <c r="S1505">
        <v>20.616884488454733</v>
      </c>
      <c r="T1505">
        <v>2.4407409594767988</v>
      </c>
      <c r="U1505">
        <v>2.5313675632180752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136.15624549485148</v>
      </c>
      <c r="AB1505">
        <v>8.2021834635452695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0.45315400347001622</v>
      </c>
      <c r="AL1505">
        <f t="shared" si="95"/>
        <v>0.85660000000000003</v>
      </c>
      <c r="AM1505">
        <f t="shared" si="96"/>
        <v>1.0000000000000002E-3</v>
      </c>
      <c r="AN1505">
        <f t="shared" si="94"/>
        <v>1.7600000000000008E-2</v>
      </c>
      <c r="AO1505">
        <f t="shared" si="97"/>
        <v>8.2021834635452695</v>
      </c>
    </row>
    <row r="1506" spans="1:41" x14ac:dyDescent="0.25">
      <c r="A1506" s="2">
        <v>1623</v>
      </c>
      <c r="B1506" t="s">
        <v>162</v>
      </c>
      <c r="C1506">
        <v>9495.8103860834126</v>
      </c>
      <c r="D1506">
        <v>8052.9344425816362</v>
      </c>
      <c r="E1506">
        <v>81.176734137415906</v>
      </c>
      <c r="F1506">
        <v>39.026448312008085</v>
      </c>
      <c r="G1506">
        <v>9.3445121670272737</v>
      </c>
      <c r="H1506">
        <v>26.672134909320206</v>
      </c>
      <c r="I1506">
        <v>6.3864583996039421</v>
      </c>
      <c r="J1506">
        <v>111.39512613224004</v>
      </c>
      <c r="K1506">
        <v>6.0964708872427247</v>
      </c>
      <c r="L1506">
        <v>266.54502343389339</v>
      </c>
      <c r="M1506">
        <v>44.413427518998922</v>
      </c>
      <c r="N1506">
        <v>71.612222047389352</v>
      </c>
      <c r="O1506">
        <v>39.684865373167106</v>
      </c>
      <c r="P1506">
        <v>0</v>
      </c>
      <c r="Q1506">
        <v>507.49972830797225</v>
      </c>
      <c r="R1506">
        <v>8.054107636942387</v>
      </c>
      <c r="S1506">
        <v>23.343393625369931</v>
      </c>
      <c r="T1506">
        <v>0.77649094413119968</v>
      </c>
      <c r="U1506">
        <v>3.6738251237640442</v>
      </c>
      <c r="V1506">
        <v>0</v>
      </c>
      <c r="W1506">
        <v>69.084951364431546</v>
      </c>
      <c r="X1506">
        <v>4.3095557703248426</v>
      </c>
      <c r="Y1506">
        <v>2.9366925828952128</v>
      </c>
      <c r="Z1506">
        <v>2.0011332251150393</v>
      </c>
      <c r="AA1506">
        <v>88.545501044553092</v>
      </c>
      <c r="AB1506">
        <v>5.1862546157585712</v>
      </c>
      <c r="AC1506">
        <v>22.321758542362769</v>
      </c>
      <c r="AD1506">
        <v>0</v>
      </c>
      <c r="AE1506">
        <v>0</v>
      </c>
      <c r="AF1506">
        <v>0</v>
      </c>
      <c r="AG1506">
        <v>0</v>
      </c>
      <c r="AH1506">
        <v>2.7891273998494333</v>
      </c>
      <c r="AL1506">
        <f t="shared" si="95"/>
        <v>0.85660000000000014</v>
      </c>
      <c r="AM1506">
        <f t="shared" si="96"/>
        <v>1E-3</v>
      </c>
      <c r="AN1506">
        <f t="shared" si="94"/>
        <v>1.7599999999999998E-2</v>
      </c>
      <c r="AO1506">
        <f t="shared" si="97"/>
        <v>9.4958103860834129</v>
      </c>
    </row>
    <row r="1507" spans="1:41" x14ac:dyDescent="0.25">
      <c r="A1507" s="2">
        <v>1624</v>
      </c>
      <c r="B1507" t="s">
        <v>162</v>
      </c>
      <c r="C1507">
        <v>4890.6701728310873</v>
      </c>
      <c r="D1507">
        <v>4147.4648210222285</v>
      </c>
      <c r="E1507">
        <v>41.893543613960404</v>
      </c>
      <c r="F1507">
        <v>0.1061065018573123</v>
      </c>
      <c r="G1507">
        <v>23.08881698489644</v>
      </c>
      <c r="H1507">
        <v>0.1974229540788853</v>
      </c>
      <c r="I1507">
        <v>42.954222609041892</v>
      </c>
      <c r="J1507">
        <v>0.2117280930473131</v>
      </c>
      <c r="K1507">
        <v>46.066801315698228</v>
      </c>
      <c r="L1507">
        <v>0.75041332791442017</v>
      </c>
      <c r="M1507">
        <v>163.27457425929686</v>
      </c>
      <c r="N1507">
        <v>41.795476536095535</v>
      </c>
      <c r="O1507">
        <v>0.15150712040733111</v>
      </c>
      <c r="P1507">
        <v>32.966603088811617</v>
      </c>
      <c r="Q1507">
        <v>239.56212058383736</v>
      </c>
      <c r="R1507">
        <v>0</v>
      </c>
      <c r="S1507">
        <v>16.167881836093088</v>
      </c>
      <c r="T1507">
        <v>0.18345120653739844</v>
      </c>
      <c r="U1507">
        <v>2.2458755589031583</v>
      </c>
      <c r="V1507">
        <v>0</v>
      </c>
      <c r="W1507">
        <v>80.950215235266668</v>
      </c>
      <c r="X1507">
        <v>4.8786642254920833</v>
      </c>
      <c r="Y1507">
        <v>0</v>
      </c>
      <c r="Z1507">
        <v>0</v>
      </c>
      <c r="AA1507">
        <v>7.4617087877876514E-4</v>
      </c>
      <c r="AB1507">
        <v>0</v>
      </c>
      <c r="AC1507">
        <v>0</v>
      </c>
      <c r="AD1507">
        <v>0.23436296107463533</v>
      </c>
      <c r="AE1507">
        <v>1.2017965304308114E-2</v>
      </c>
      <c r="AF1507">
        <v>0.38552008480434785</v>
      </c>
      <c r="AG1507">
        <v>0</v>
      </c>
      <c r="AH1507">
        <v>5.1392975408648764</v>
      </c>
      <c r="AL1507">
        <f t="shared" si="95"/>
        <v>0.85660210494445865</v>
      </c>
      <c r="AM1507">
        <f t="shared" si="96"/>
        <v>1.0000024573248408E-3</v>
      </c>
      <c r="AN1507">
        <f t="shared" ref="AN1507:AN1570" si="98">(SUM(AA1507:AB1507,AD1507:AE1507,W1507:X1507))/C1507</f>
        <v>1.7600043248917195E-2</v>
      </c>
      <c r="AO1507">
        <f t="shared" si="97"/>
        <v>4.8906821907963911</v>
      </c>
    </row>
    <row r="1508" spans="1:41" x14ac:dyDescent="0.25">
      <c r="A1508" s="2">
        <v>1625</v>
      </c>
      <c r="B1508" t="s">
        <v>162</v>
      </c>
      <c r="C1508">
        <v>11847.213020695717</v>
      </c>
      <c r="D1508">
        <v>10046.838976549576</v>
      </c>
      <c r="E1508">
        <v>101.48369697837387</v>
      </c>
      <c r="F1508">
        <v>4.1398517856381591</v>
      </c>
      <c r="G1508">
        <v>52.985360992015814</v>
      </c>
      <c r="H1508">
        <v>36.314563341584218</v>
      </c>
      <c r="I1508">
        <v>464.77906426258301</v>
      </c>
      <c r="J1508">
        <v>2.1723015189916057</v>
      </c>
      <c r="K1508">
        <v>27.801770703676763</v>
      </c>
      <c r="L1508">
        <v>20.636711871597075</v>
      </c>
      <c r="M1508">
        <v>264.1228596344356</v>
      </c>
      <c r="N1508">
        <v>63.521760634029519</v>
      </c>
      <c r="O1508">
        <v>5.7842514481052012</v>
      </c>
      <c r="P1508">
        <v>74.030958332009035</v>
      </c>
      <c r="Q1508">
        <v>423.39397553316456</v>
      </c>
      <c r="R1508">
        <v>0</v>
      </c>
      <c r="S1508">
        <v>31.639192091930603</v>
      </c>
      <c r="T1508">
        <v>0.37580685132580943</v>
      </c>
      <c r="U1508">
        <v>3.1994588996076585</v>
      </c>
      <c r="V1508">
        <v>0</v>
      </c>
      <c r="W1508">
        <v>0</v>
      </c>
      <c r="X1508">
        <v>0</v>
      </c>
      <c r="Y1508">
        <v>12.108284497638381</v>
      </c>
      <c r="Z1508">
        <v>0</v>
      </c>
      <c r="AA1508">
        <v>196.66373614354887</v>
      </c>
      <c r="AB1508">
        <v>11.847213020695715</v>
      </c>
      <c r="AC1508">
        <v>1.9156853348655125</v>
      </c>
      <c r="AD1508">
        <v>0</v>
      </c>
      <c r="AE1508">
        <v>0</v>
      </c>
      <c r="AF1508">
        <v>0</v>
      </c>
      <c r="AG1508">
        <v>0</v>
      </c>
      <c r="AH1508">
        <v>1.4575402703223004</v>
      </c>
      <c r="AL1508">
        <f t="shared" si="95"/>
        <v>0.85659999999999981</v>
      </c>
      <c r="AM1508">
        <f t="shared" si="96"/>
        <v>9.999999999999998E-4</v>
      </c>
      <c r="AN1508">
        <f t="shared" si="98"/>
        <v>1.7599999999999998E-2</v>
      </c>
      <c r="AO1508">
        <f t="shared" si="97"/>
        <v>11.847213020695715</v>
      </c>
    </row>
    <row r="1509" spans="1:41" x14ac:dyDescent="0.25">
      <c r="A1509" s="2">
        <v>1626</v>
      </c>
      <c r="B1509" t="s">
        <v>132</v>
      </c>
      <c r="C1509">
        <v>62.76758547658963</v>
      </c>
      <c r="D1509">
        <v>53.229192025688548</v>
      </c>
      <c r="E1509">
        <v>0.53752169355811963</v>
      </c>
      <c r="F1509">
        <v>0.22689152313076619</v>
      </c>
      <c r="G1509">
        <v>4.3627693071762098E-2</v>
      </c>
      <c r="H1509">
        <v>0.15506652178622071</v>
      </c>
      <c r="I1509">
        <v>2.9817007263147517E-2</v>
      </c>
      <c r="J1509">
        <v>0.6510207114206561</v>
      </c>
      <c r="K1509">
        <v>6.0640429432929068E-3</v>
      </c>
      <c r="L1509">
        <v>1.5922623705771293</v>
      </c>
      <c r="M1509">
        <v>0.14680487361158667</v>
      </c>
      <c r="N1509">
        <v>0.39998704411190161</v>
      </c>
      <c r="O1509">
        <v>0.22194200607040587</v>
      </c>
      <c r="P1509">
        <v>0</v>
      </c>
      <c r="Q1509">
        <v>4.0748849697673224</v>
      </c>
      <c r="R1509">
        <v>0.13865234942470117</v>
      </c>
      <c r="S1509">
        <v>0.18425202718146996</v>
      </c>
      <c r="T1509">
        <v>4.3421301355391663E-3</v>
      </c>
      <c r="U1509">
        <v>2.0546982459072979E-2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1.0419419189113877</v>
      </c>
      <c r="AB1509">
        <v>6.2767585476589616E-2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L1509">
        <f t="shared" si="95"/>
        <v>0.85659999999999981</v>
      </c>
      <c r="AM1509">
        <f t="shared" si="96"/>
        <v>9.999999999999998E-4</v>
      </c>
      <c r="AN1509">
        <f t="shared" si="98"/>
        <v>1.7599999999999998E-2</v>
      </c>
      <c r="AO1509">
        <f t="shared" si="97"/>
        <v>6.2767585476589616E-2</v>
      </c>
    </row>
    <row r="1510" spans="1:41" x14ac:dyDescent="0.25">
      <c r="A1510" s="2">
        <v>1627</v>
      </c>
      <c r="B1510" t="s">
        <v>132</v>
      </c>
      <c r="C1510">
        <v>26366.467490829156</v>
      </c>
      <c r="D1510">
        <v>22359.760586608725</v>
      </c>
      <c r="E1510">
        <v>225.75546603553158</v>
      </c>
      <c r="F1510">
        <v>108.29131731736408</v>
      </c>
      <c r="G1510">
        <v>0</v>
      </c>
      <c r="H1510">
        <v>74.010566135253796</v>
      </c>
      <c r="I1510">
        <v>0</v>
      </c>
      <c r="J1510">
        <v>259.51937247387622</v>
      </c>
      <c r="K1510">
        <v>3.5171216282687459</v>
      </c>
      <c r="L1510">
        <v>696.16414415661939</v>
      </c>
      <c r="M1510">
        <v>0</v>
      </c>
      <c r="N1510">
        <v>158.1014766405869</v>
      </c>
      <c r="O1510">
        <v>88.845111257638564</v>
      </c>
      <c r="P1510">
        <v>0</v>
      </c>
      <c r="Q1510">
        <v>1625.1284065659586</v>
      </c>
      <c r="R1510">
        <v>43.337789481352736</v>
      </c>
      <c r="S1510">
        <v>76.301382783495995</v>
      </c>
      <c r="T1510">
        <v>1.7384209341263255</v>
      </c>
      <c r="U1510">
        <v>8.2249486347254184</v>
      </c>
      <c r="V1510">
        <v>0</v>
      </c>
      <c r="W1510">
        <v>2.1727400695911365</v>
      </c>
      <c r="X1510">
        <v>8.3169430488065618E-2</v>
      </c>
      <c r="Y1510">
        <v>116.9311779809788</v>
      </c>
      <c r="Z1510">
        <v>0</v>
      </c>
      <c r="AA1510">
        <v>435.51062027817284</v>
      </c>
      <c r="AB1510">
        <v>26.283298060341089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56.790374356062507</v>
      </c>
      <c r="AL1510">
        <f t="shared" si="95"/>
        <v>0.85660000000000003</v>
      </c>
      <c r="AM1510">
        <f t="shared" si="96"/>
        <v>1E-3</v>
      </c>
      <c r="AN1510">
        <f t="shared" si="98"/>
        <v>1.7600000000000001E-2</v>
      </c>
      <c r="AO1510">
        <f t="shared" si="97"/>
        <v>26.366467490829155</v>
      </c>
    </row>
    <row r="1511" spans="1:41" x14ac:dyDescent="0.25">
      <c r="A1511" s="2">
        <v>1628</v>
      </c>
      <c r="B1511" t="s">
        <v>132</v>
      </c>
      <c r="C1511">
        <v>10.222765268858693</v>
      </c>
      <c r="D1511">
        <v>8.6694294836245227</v>
      </c>
      <c r="E1511">
        <v>8.7391245679835722E-2</v>
      </c>
      <c r="F1511">
        <v>4.8877283060026637E-2</v>
      </c>
      <c r="G1511">
        <v>1.1703200931690265E-2</v>
      </c>
      <c r="H1511">
        <v>3.3404563934580148E-2</v>
      </c>
      <c r="I1511">
        <v>7.998492008622779E-3</v>
      </c>
      <c r="J1511">
        <v>0.13951285210336664</v>
      </c>
      <c r="K1511">
        <v>7.6353074930287455E-3</v>
      </c>
      <c r="L1511">
        <v>0.33382480656358487</v>
      </c>
      <c r="M1511">
        <v>5.5624013006690863E-2</v>
      </c>
      <c r="N1511">
        <v>8.9688172994485546E-2</v>
      </c>
      <c r="O1511">
        <v>4.9701894021611841E-2</v>
      </c>
      <c r="P1511">
        <v>0</v>
      </c>
      <c r="Q1511">
        <v>0.47320392344400763</v>
      </c>
      <c r="R1511">
        <v>7.5098273379343846E-3</v>
      </c>
      <c r="S1511">
        <v>2.1765894312596758E-2</v>
      </c>
      <c r="T1511">
        <v>9.72488384452096E-4</v>
      </c>
      <c r="U1511">
        <v>4.6011512257445562E-3</v>
      </c>
      <c r="V1511">
        <v>0</v>
      </c>
      <c r="W1511">
        <v>7.4373772505412716E-2</v>
      </c>
      <c r="X1511">
        <v>4.6394752276911538E-3</v>
      </c>
      <c r="Y1511">
        <v>0</v>
      </c>
      <c r="Z1511">
        <v>0</v>
      </c>
      <c r="AA1511">
        <v>9.532413095764164E-2</v>
      </c>
      <c r="AB1511">
        <v>5.583290041167541E-3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L1511">
        <f t="shared" si="95"/>
        <v>0.85660000000000025</v>
      </c>
      <c r="AM1511">
        <f t="shared" si="96"/>
        <v>1.0000000000000002E-3</v>
      </c>
      <c r="AN1511">
        <f t="shared" si="98"/>
        <v>1.7600000000000005E-2</v>
      </c>
      <c r="AO1511">
        <f t="shared" si="97"/>
        <v>1.0222765268858694E-2</v>
      </c>
    </row>
    <row r="1512" spans="1:41" x14ac:dyDescent="0.25">
      <c r="A1512" s="2">
        <v>1629</v>
      </c>
      <c r="B1512" t="s">
        <v>132</v>
      </c>
      <c r="C1512">
        <v>20.452807302664187</v>
      </c>
      <c r="D1512">
        <v>17.345132658020745</v>
      </c>
      <c r="E1512">
        <v>0.17474207744140174</v>
      </c>
      <c r="F1512">
        <v>9.7134265900724173E-2</v>
      </c>
      <c r="G1512">
        <v>1.7166655994053669E-2</v>
      </c>
      <c r="H1512">
        <v>6.6385190999459942E-2</v>
      </c>
      <c r="I1512">
        <v>1.1732464770431409E-2</v>
      </c>
      <c r="J1512">
        <v>0.2627999894165966</v>
      </c>
      <c r="K1512">
        <v>1.4833157332716096E-2</v>
      </c>
      <c r="L1512">
        <v>0.58289754087468193</v>
      </c>
      <c r="M1512">
        <v>0.15189927761513256</v>
      </c>
      <c r="N1512">
        <v>0.16751796881895373</v>
      </c>
      <c r="O1512">
        <v>9.3775503483472716E-2</v>
      </c>
      <c r="P1512">
        <v>0</v>
      </c>
      <c r="Q1512">
        <v>1.0215677297980039</v>
      </c>
      <c r="R1512">
        <v>2.7261329328945698E-2</v>
      </c>
      <c r="S1512">
        <v>4.7475945792975552E-2</v>
      </c>
      <c r="T1512">
        <v>1.8347892237272881E-3</v>
      </c>
      <c r="U1512">
        <v>8.6813493252797351E-3</v>
      </c>
      <c r="V1512">
        <v>0</v>
      </c>
      <c r="W1512">
        <v>0.15459989228255991</v>
      </c>
      <c r="X1512">
        <v>8.8663896462688289E-3</v>
      </c>
      <c r="Y1512">
        <v>0</v>
      </c>
      <c r="Z1512">
        <v>0</v>
      </c>
      <c r="AA1512">
        <v>0.18491670894166562</v>
      </c>
      <c r="AB1512">
        <v>1.1586417656395365E-2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L1512">
        <f t="shared" si="95"/>
        <v>0.85660000000000014</v>
      </c>
      <c r="AM1512">
        <f t="shared" si="96"/>
        <v>1.0000000000000005E-3</v>
      </c>
      <c r="AN1512">
        <f t="shared" si="98"/>
        <v>1.7600000000000001E-2</v>
      </c>
      <c r="AO1512">
        <f t="shared" si="97"/>
        <v>2.0452807302664196E-2</v>
      </c>
    </row>
    <row r="1513" spans="1:41" x14ac:dyDescent="0.25">
      <c r="A1513" s="2">
        <v>1630</v>
      </c>
      <c r="B1513" t="s">
        <v>130</v>
      </c>
      <c r="C1513">
        <v>10.318649498733748</v>
      </c>
      <c r="D1513">
        <v>10.215490916590266</v>
      </c>
      <c r="E1513">
        <v>0.10315858214348236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L1513">
        <f t="shared" si="95"/>
        <v>1</v>
      </c>
      <c r="AM1513">
        <f t="shared" si="96"/>
        <v>0</v>
      </c>
      <c r="AN1513">
        <f t="shared" si="98"/>
        <v>0</v>
      </c>
      <c r="AO1513">
        <f t="shared" si="97"/>
        <v>0</v>
      </c>
    </row>
    <row r="1514" spans="1:41" x14ac:dyDescent="0.25">
      <c r="A1514" s="2">
        <v>1631</v>
      </c>
      <c r="B1514" t="s">
        <v>130</v>
      </c>
      <c r="C1514">
        <v>25503.512783255966</v>
      </c>
      <c r="D1514">
        <v>21627.942391200682</v>
      </c>
      <c r="E1514">
        <v>218.36665893638178</v>
      </c>
      <c r="F1514">
        <v>101.43449261129236</v>
      </c>
      <c r="G1514">
        <v>0</v>
      </c>
      <c r="H1514">
        <v>69.324341136260387</v>
      </c>
      <c r="I1514">
        <v>0</v>
      </c>
      <c r="J1514">
        <v>243.08704078778118</v>
      </c>
      <c r="K1514">
        <v>3.2944233817944157</v>
      </c>
      <c r="L1514">
        <v>652.08419738540249</v>
      </c>
      <c r="M1514">
        <v>0</v>
      </c>
      <c r="N1514">
        <v>148.09075613269476</v>
      </c>
      <c r="O1514">
        <v>83.219587725592802</v>
      </c>
      <c r="P1514">
        <v>0</v>
      </c>
      <c r="Q1514">
        <v>1224.8276662235191</v>
      </c>
      <c r="R1514">
        <v>32.662848877213968</v>
      </c>
      <c r="S1514">
        <v>57.506867904560089</v>
      </c>
      <c r="T1514">
        <v>1.6283470343349313</v>
      </c>
      <c r="U1514">
        <v>7.7041586729644393</v>
      </c>
      <c r="V1514">
        <v>0</v>
      </c>
      <c r="W1514">
        <v>2.1016279165490692</v>
      </c>
      <c r="X1514">
        <v>8.0447357400693517E-2</v>
      </c>
      <c r="Y1514">
        <v>47.803083578084482</v>
      </c>
      <c r="Z1514">
        <v>0</v>
      </c>
      <c r="AA1514">
        <v>421.2566842855</v>
      </c>
      <c r="AB1514">
        <v>25.423065425855274</v>
      </c>
      <c r="AC1514">
        <v>439.22388745429123</v>
      </c>
      <c r="AD1514">
        <v>0</v>
      </c>
      <c r="AE1514">
        <v>0</v>
      </c>
      <c r="AF1514">
        <v>0</v>
      </c>
      <c r="AG1514">
        <v>0</v>
      </c>
      <c r="AH1514">
        <v>96.450209227814014</v>
      </c>
      <c r="AL1514">
        <f t="shared" si="95"/>
        <v>0.85660000000000014</v>
      </c>
      <c r="AM1514">
        <f t="shared" si="96"/>
        <v>1E-3</v>
      </c>
      <c r="AN1514">
        <f t="shared" si="98"/>
        <v>1.7600000000000001E-2</v>
      </c>
      <c r="AO1514">
        <f t="shared" si="97"/>
        <v>25.503512783255967</v>
      </c>
    </row>
    <row r="1515" spans="1:41" x14ac:dyDescent="0.25">
      <c r="A1515" s="2">
        <v>1632</v>
      </c>
      <c r="B1515" t="s">
        <v>130</v>
      </c>
      <c r="C1515">
        <v>42.648850579764606</v>
      </c>
      <c r="D1515">
        <v>36.167675259740982</v>
      </c>
      <c r="E1515">
        <v>0.36533014688537158</v>
      </c>
      <c r="F1515">
        <v>6.0840522320805931E-2</v>
      </c>
      <c r="G1515">
        <v>1.0625660055020688E-2</v>
      </c>
      <c r="H1515">
        <v>2.2968509895633229E-2</v>
      </c>
      <c r="I1515">
        <v>4.0112441274757276E-3</v>
      </c>
      <c r="J1515">
        <v>9.9655587356812098E-2</v>
      </c>
      <c r="K1515">
        <v>1.7404785204759562E-2</v>
      </c>
      <c r="L1515">
        <v>1.2600244389537276</v>
      </c>
      <c r="M1515">
        <v>0.22006378594243867</v>
      </c>
      <c r="N1515">
        <v>0.23684918403236155</v>
      </c>
      <c r="O1515">
        <v>5.3758408811170832E-2</v>
      </c>
      <c r="P1515">
        <v>9.3888087097553034E-3</v>
      </c>
      <c r="Q1515">
        <v>3.0477861342376178</v>
      </c>
      <c r="R1515">
        <v>0</v>
      </c>
      <c r="S1515">
        <v>0.3031791175947916</v>
      </c>
      <c r="T1515">
        <v>2.3721957676860537E-3</v>
      </c>
      <c r="U1515">
        <v>1.6297019924329824E-2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0.7079709196240922</v>
      </c>
      <c r="AB1515">
        <v>4.2648850579764593E-2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L1515">
        <f t="shared" si="95"/>
        <v>0.85659999999999981</v>
      </c>
      <c r="AM1515">
        <f t="shared" si="96"/>
        <v>9.9999999999999959E-4</v>
      </c>
      <c r="AN1515">
        <f t="shared" si="98"/>
        <v>1.7599999999999994E-2</v>
      </c>
      <c r="AO1515">
        <f t="shared" si="97"/>
        <v>4.2648850579764593E-2</v>
      </c>
    </row>
    <row r="1516" spans="1:41" x14ac:dyDescent="0.25">
      <c r="A1516" s="2">
        <v>1633</v>
      </c>
      <c r="B1516" t="s">
        <v>161</v>
      </c>
      <c r="C1516">
        <v>332.62106369644891</v>
      </c>
      <c r="D1516">
        <v>282.08336507339146</v>
      </c>
      <c r="E1516">
        <v>2.8398380889867125</v>
      </c>
      <c r="F1516">
        <v>2.6996274268901614</v>
      </c>
      <c r="G1516">
        <v>0.77820450463346214</v>
      </c>
      <c r="H1516">
        <v>2.8666692700571268</v>
      </c>
      <c r="I1516">
        <v>0.82635631902782447</v>
      </c>
      <c r="J1516">
        <v>1.2088048979545856</v>
      </c>
      <c r="K1516">
        <v>0.25600818551995003</v>
      </c>
      <c r="L1516">
        <v>9.0298301136568533</v>
      </c>
      <c r="M1516">
        <v>3.9983209869970553</v>
      </c>
      <c r="N1516">
        <v>2.6863718303142816</v>
      </c>
      <c r="O1516">
        <v>2.1985282779125384</v>
      </c>
      <c r="P1516">
        <v>0</v>
      </c>
      <c r="Q1516">
        <v>13.478235594629629</v>
      </c>
      <c r="R1516">
        <v>0.55970220735873233</v>
      </c>
      <c r="S1516">
        <v>0.57316836787484238</v>
      </c>
      <c r="T1516">
        <v>0.12707769260868934</v>
      </c>
      <c r="U1516">
        <v>0.13179413569427659</v>
      </c>
      <c r="V1516">
        <v>0</v>
      </c>
      <c r="W1516">
        <v>0</v>
      </c>
      <c r="X1516">
        <v>0</v>
      </c>
      <c r="Y1516">
        <v>0.42503000188326578</v>
      </c>
      <c r="Z1516">
        <v>0</v>
      </c>
      <c r="AA1516">
        <v>5.5215096573610527</v>
      </c>
      <c r="AB1516">
        <v>0.332621063696449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L1516">
        <f t="shared" si="95"/>
        <v>0.85660000000000014</v>
      </c>
      <c r="AM1516">
        <f t="shared" si="96"/>
        <v>1.0000000000000002E-3</v>
      </c>
      <c r="AN1516">
        <f t="shared" si="98"/>
        <v>1.7600000000000001E-2</v>
      </c>
      <c r="AO1516">
        <f t="shared" si="97"/>
        <v>0.332621063696449</v>
      </c>
    </row>
    <row r="1517" spans="1:41" x14ac:dyDescent="0.25">
      <c r="A1517" s="2">
        <v>1634</v>
      </c>
      <c r="B1517" t="s">
        <v>161</v>
      </c>
      <c r="C1517">
        <v>37.762557325073089</v>
      </c>
      <c r="D1517">
        <v>32.024075322961238</v>
      </c>
      <c r="E1517">
        <v>0.32333128169636571</v>
      </c>
      <c r="F1517">
        <v>0.21781233823418078</v>
      </c>
      <c r="G1517">
        <v>0</v>
      </c>
      <c r="H1517">
        <v>0.1488615603106184</v>
      </c>
      <c r="I1517">
        <v>0</v>
      </c>
      <c r="J1517">
        <v>0.52198572088603146</v>
      </c>
      <c r="K1517">
        <v>7.0741819813876063E-3</v>
      </c>
      <c r="L1517">
        <v>1.400233590188646</v>
      </c>
      <c r="M1517">
        <v>0</v>
      </c>
      <c r="N1517">
        <v>0.31799827685576787</v>
      </c>
      <c r="O1517">
        <v>0.17869910444426043</v>
      </c>
      <c r="P1517">
        <v>0</v>
      </c>
      <c r="Q1517">
        <v>1.8049478856724901</v>
      </c>
      <c r="R1517">
        <v>4.8133089778042919E-2</v>
      </c>
      <c r="S1517">
        <v>8.4744084819717833E-2</v>
      </c>
      <c r="T1517">
        <v>3.4965825319828192E-3</v>
      </c>
      <c r="U1517">
        <v>1.6543295791068165E-2</v>
      </c>
      <c r="V1517">
        <v>0</v>
      </c>
      <c r="W1517">
        <v>3.1118397433769545E-3</v>
      </c>
      <c r="X1517">
        <v>1.191168436800137E-4</v>
      </c>
      <c r="Y1517">
        <v>0</v>
      </c>
      <c r="Z1517">
        <v>0</v>
      </c>
      <c r="AA1517">
        <v>0.62374661185283631</v>
      </c>
      <c r="AB1517">
        <v>3.7643440481393078E-2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L1517">
        <f t="shared" si="95"/>
        <v>0.85659999999999992</v>
      </c>
      <c r="AM1517">
        <f t="shared" si="96"/>
        <v>1E-3</v>
      </c>
      <c r="AN1517">
        <f t="shared" si="98"/>
        <v>1.7600000000000001E-2</v>
      </c>
      <c r="AO1517">
        <f t="shared" si="97"/>
        <v>3.7762557325073089E-2</v>
      </c>
    </row>
    <row r="1518" spans="1:41" x14ac:dyDescent="0.25">
      <c r="A1518" s="2">
        <v>1635</v>
      </c>
      <c r="B1518" t="s">
        <v>161</v>
      </c>
      <c r="C1518">
        <v>8012.5887300738377</v>
      </c>
      <c r="D1518">
        <v>6795.4961030343238</v>
      </c>
      <c r="E1518">
        <v>68.087403146924572</v>
      </c>
      <c r="F1518">
        <v>44.338961828130557</v>
      </c>
      <c r="G1518">
        <v>11.536274611469507</v>
      </c>
      <c r="H1518">
        <v>47.082451440419007</v>
      </c>
      <c r="I1518">
        <v>12.25011716345538</v>
      </c>
      <c r="J1518">
        <v>12.913394271325268</v>
      </c>
      <c r="K1518">
        <v>10.620417699565298</v>
      </c>
      <c r="L1518">
        <v>185.56300068043555</v>
      </c>
      <c r="M1518">
        <v>23.74882278039874</v>
      </c>
      <c r="N1518">
        <v>42.472423917263349</v>
      </c>
      <c r="O1518">
        <v>35.321835833209278</v>
      </c>
      <c r="P1518">
        <v>0</v>
      </c>
      <c r="Q1518">
        <v>539.68945273184397</v>
      </c>
      <c r="R1518">
        <v>13.612238385402224</v>
      </c>
      <c r="S1518">
        <v>22.966244202211193</v>
      </c>
      <c r="T1518">
        <v>2.0416445968289461</v>
      </c>
      <c r="U1518">
        <v>2.1174524432695603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133.0089729192257</v>
      </c>
      <c r="AB1518">
        <v>8.0125887300738388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1.7089296580608253</v>
      </c>
      <c r="AL1518">
        <f t="shared" si="95"/>
        <v>0.85659999999999992</v>
      </c>
      <c r="AM1518">
        <f t="shared" si="96"/>
        <v>1.0000000000000002E-3</v>
      </c>
      <c r="AN1518">
        <f t="shared" si="98"/>
        <v>1.7600000000000001E-2</v>
      </c>
      <c r="AO1518">
        <f t="shared" si="97"/>
        <v>8.0125887300738388</v>
      </c>
    </row>
    <row r="1519" spans="1:41" x14ac:dyDescent="0.25">
      <c r="A1519" s="2">
        <v>1636</v>
      </c>
      <c r="B1519" t="s">
        <v>161</v>
      </c>
      <c r="C1519">
        <v>17333.346101621177</v>
      </c>
      <c r="D1519">
        <v>14699.566877567508</v>
      </c>
      <c r="E1519">
        <v>148.17739308118868</v>
      </c>
      <c r="F1519">
        <v>62.040534629287571</v>
      </c>
      <c r="G1519">
        <v>14.855016425203988</v>
      </c>
      <c r="H1519">
        <v>42.400822546015739</v>
      </c>
      <c r="I1519">
        <v>10.152583968990582</v>
      </c>
      <c r="J1519">
        <v>177.08537361865535</v>
      </c>
      <c r="K1519">
        <v>9.6915894106625231</v>
      </c>
      <c r="L1519">
        <v>423.72791970225416</v>
      </c>
      <c r="M1519">
        <v>70.604241666285162</v>
      </c>
      <c r="N1519">
        <v>113.84229756937073</v>
      </c>
      <c r="O1519">
        <v>63.087223432654305</v>
      </c>
      <c r="P1519">
        <v>0</v>
      </c>
      <c r="Q1519">
        <v>1007.8601494700861</v>
      </c>
      <c r="R1519">
        <v>15.994913246319859</v>
      </c>
      <c r="S1519">
        <v>46.358401544064066</v>
      </c>
      <c r="T1519">
        <v>1.2343914292061573</v>
      </c>
      <c r="U1519">
        <v>5.8402976614886857</v>
      </c>
      <c r="V1519">
        <v>0</v>
      </c>
      <c r="W1519">
        <v>126.10544268747354</v>
      </c>
      <c r="X1519">
        <v>7.8665241484554382</v>
      </c>
      <c r="Y1519">
        <v>17.131893841014012</v>
      </c>
      <c r="Z1519">
        <v>7.597421093295937</v>
      </c>
      <c r="AA1519">
        <v>161.62810259943794</v>
      </c>
      <c r="AB1519">
        <v>9.466821953165736</v>
      </c>
      <c r="AC1519">
        <v>84.745881513938997</v>
      </c>
      <c r="AD1519">
        <v>0</v>
      </c>
      <c r="AE1519">
        <v>0</v>
      </c>
      <c r="AF1519">
        <v>0</v>
      </c>
      <c r="AG1519">
        <v>0</v>
      </c>
      <c r="AH1519">
        <v>6.2839868151496807</v>
      </c>
      <c r="AL1519">
        <f t="shared" si="95"/>
        <v>0.85659999999999981</v>
      </c>
      <c r="AM1519">
        <f t="shared" si="96"/>
        <v>9.999999999999998E-4</v>
      </c>
      <c r="AN1519">
        <f t="shared" si="98"/>
        <v>1.7599999999999998E-2</v>
      </c>
      <c r="AO1519">
        <f t="shared" si="97"/>
        <v>17.333346101621174</v>
      </c>
    </row>
    <row r="1520" spans="1:41" x14ac:dyDescent="0.25">
      <c r="A1520" s="2">
        <v>1637</v>
      </c>
      <c r="B1520" t="s">
        <v>161</v>
      </c>
      <c r="C1520">
        <v>167.19705516588522</v>
      </c>
      <c r="D1520">
        <v>141.7886745115909</v>
      </c>
      <c r="E1520">
        <v>1.4323229435063587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2.7746300355999227</v>
      </c>
      <c r="X1520">
        <v>0.16717553041828359</v>
      </c>
      <c r="Y1520">
        <v>21.033389539868356</v>
      </c>
      <c r="Z1520">
        <v>0</v>
      </c>
      <c r="AA1520">
        <v>8.4108015377141424E-4</v>
      </c>
      <c r="AB1520">
        <v>2.1524747601606834E-5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L1520">
        <f t="shared" si="95"/>
        <v>0.85659999999999992</v>
      </c>
      <c r="AM1520">
        <f t="shared" si="96"/>
        <v>1E-3</v>
      </c>
      <c r="AN1520">
        <f t="shared" si="98"/>
        <v>1.7599999999999998E-2</v>
      </c>
      <c r="AO1520">
        <f t="shared" si="97"/>
        <v>0.16719705516588521</v>
      </c>
    </row>
    <row r="1521" spans="1:41" x14ac:dyDescent="0.25">
      <c r="A1521" s="2">
        <v>1638</v>
      </c>
      <c r="B1521" t="s">
        <v>161</v>
      </c>
      <c r="C1521">
        <v>19.498339131807885</v>
      </c>
      <c r="D1521">
        <v>16.536450454443766</v>
      </c>
      <c r="E1521">
        <v>0.16582684586287277</v>
      </c>
      <c r="F1521">
        <v>0.15525196364165883</v>
      </c>
      <c r="G1521">
        <v>3.579360372007856E-2</v>
      </c>
      <c r="H1521">
        <v>0.16485807768933389</v>
      </c>
      <c r="I1521">
        <v>3.8008793317473262E-2</v>
      </c>
      <c r="J1521">
        <v>7.2570438994095376E-2</v>
      </c>
      <c r="K1521">
        <v>7.8950585571737758E-3</v>
      </c>
      <c r="L1521">
        <v>0.59935923416722359</v>
      </c>
      <c r="M1521">
        <v>0.11630751361555126</v>
      </c>
      <c r="N1521">
        <v>0.14020135555167035</v>
      </c>
      <c r="O1521">
        <v>0.12077044626069147</v>
      </c>
      <c r="P1521">
        <v>0</v>
      </c>
      <c r="Q1521">
        <v>0.9195213984416889</v>
      </c>
      <c r="R1521">
        <v>2.6108467411107138E-2</v>
      </c>
      <c r="S1521">
        <v>4.2023756159005173E-2</v>
      </c>
      <c r="T1521">
        <v>6.9811052894768102E-3</v>
      </c>
      <c r="U1521">
        <v>7.239849965204063E-3</v>
      </c>
      <c r="V1521">
        <v>0</v>
      </c>
      <c r="W1521">
        <v>1.7392392777432081E-4</v>
      </c>
      <c r="X1521">
        <v>0</v>
      </c>
      <c r="Y1521">
        <v>0</v>
      </c>
      <c r="Z1521">
        <v>0</v>
      </c>
      <c r="AA1521">
        <v>0.32349850566023669</v>
      </c>
      <c r="AB1521">
        <v>1.9498339131807891E-2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L1521">
        <f t="shared" si="95"/>
        <v>0.85660000000000036</v>
      </c>
      <c r="AM1521">
        <f t="shared" si="96"/>
        <v>1.0000000000000002E-3</v>
      </c>
      <c r="AN1521">
        <f t="shared" si="98"/>
        <v>1.7600000000000005E-2</v>
      </c>
      <c r="AO1521">
        <f t="shared" si="97"/>
        <v>1.9498339131807891E-2</v>
      </c>
    </row>
    <row r="1522" spans="1:41" x14ac:dyDescent="0.25">
      <c r="A1522" s="2">
        <v>1639</v>
      </c>
      <c r="B1522" t="s">
        <v>281</v>
      </c>
      <c r="C1522">
        <v>73.749232633656433</v>
      </c>
      <c r="D1522">
        <v>62.543171979792817</v>
      </c>
      <c r="E1522">
        <v>0.63042069419729097</v>
      </c>
      <c r="F1522">
        <v>0.67808108131103595</v>
      </c>
      <c r="G1522">
        <v>0</v>
      </c>
      <c r="H1522">
        <v>0.72052254060387855</v>
      </c>
      <c r="I1522">
        <v>0</v>
      </c>
      <c r="J1522">
        <v>0.22782877832677445</v>
      </c>
      <c r="K1522">
        <v>1.4029145454405984E-3</v>
      </c>
      <c r="L1522">
        <v>3.9476292431186502</v>
      </c>
      <c r="M1522">
        <v>5.8350642767178468E-2</v>
      </c>
      <c r="N1522">
        <v>0.84416264905307281</v>
      </c>
      <c r="O1522">
        <v>0.51035039793382964</v>
      </c>
      <c r="P1522">
        <v>0</v>
      </c>
      <c r="Q1522">
        <v>2.1509649280028964</v>
      </c>
      <c r="R1522">
        <v>2.0592458342638356E-2</v>
      </c>
      <c r="S1522">
        <v>5.6387953355569995E-2</v>
      </c>
      <c r="T1522">
        <v>2.5816656871292844E-2</v>
      </c>
      <c r="U1522">
        <v>3.556322108172208E-2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1.224237261718697</v>
      </c>
      <c r="AB1522">
        <v>7.3749232633656445E-2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L1522">
        <f t="shared" si="95"/>
        <v>0.85660000000000014</v>
      </c>
      <c r="AM1522">
        <f t="shared" si="96"/>
        <v>1.0000000000000002E-3</v>
      </c>
      <c r="AN1522">
        <f t="shared" si="98"/>
        <v>1.7600000000000001E-2</v>
      </c>
      <c r="AO1522">
        <f t="shared" si="97"/>
        <v>7.3749232633656445E-2</v>
      </c>
    </row>
    <row r="1523" spans="1:41" x14ac:dyDescent="0.25">
      <c r="A1523" s="2">
        <v>1640</v>
      </c>
      <c r="B1523" t="s">
        <v>281</v>
      </c>
      <c r="C1523">
        <v>27.027211310568415</v>
      </c>
      <c r="D1523">
        <v>25.423440211033707</v>
      </c>
      <c r="E1523">
        <v>0.25647832176768776</v>
      </c>
      <c r="F1523">
        <v>0.1241971789582647</v>
      </c>
      <c r="G1523">
        <v>0</v>
      </c>
      <c r="H1523">
        <v>0.13197033631194185</v>
      </c>
      <c r="I1523">
        <v>0</v>
      </c>
      <c r="J1523">
        <v>4.0993054243955822E-2</v>
      </c>
      <c r="K1523">
        <v>9.928283608529407E-4</v>
      </c>
      <c r="L1523">
        <v>0.72221490661393473</v>
      </c>
      <c r="M1523">
        <v>1.1516963752591052E-2</v>
      </c>
      <c r="N1523">
        <v>0.15219446669589198</v>
      </c>
      <c r="O1523">
        <v>9.3475215782720944E-2</v>
      </c>
      <c r="P1523">
        <v>0</v>
      </c>
      <c r="Q1523">
        <v>0</v>
      </c>
      <c r="R1523">
        <v>0</v>
      </c>
      <c r="S1523">
        <v>0</v>
      </c>
      <c r="T1523">
        <v>4.7288965023033185E-3</v>
      </c>
      <c r="U1523">
        <v>6.5133564406073203E-3</v>
      </c>
      <c r="V1523">
        <v>0</v>
      </c>
      <c r="W1523">
        <v>0</v>
      </c>
      <c r="X1523">
        <v>0</v>
      </c>
      <c r="Y1523">
        <v>5.8495574103955554E-2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L1523">
        <f t="shared" si="95"/>
        <v>0.9501505071209404</v>
      </c>
      <c r="AM1523">
        <f t="shared" si="96"/>
        <v>0</v>
      </c>
      <c r="AN1523">
        <f t="shared" si="98"/>
        <v>0</v>
      </c>
      <c r="AO1523">
        <f t="shared" si="97"/>
        <v>0</v>
      </c>
    </row>
    <row r="1524" spans="1:41" x14ac:dyDescent="0.25">
      <c r="A1524" s="2">
        <v>1641</v>
      </c>
      <c r="B1524" t="s">
        <v>281</v>
      </c>
      <c r="C1524">
        <v>13.180232210750237</v>
      </c>
      <c r="D1524">
        <v>11.178428992230636</v>
      </c>
      <c r="E1524">
        <v>0.11175791949801918</v>
      </c>
      <c r="F1524">
        <v>0.16376797889387193</v>
      </c>
      <c r="G1524">
        <v>0</v>
      </c>
      <c r="H1524">
        <v>0.17401885265780426</v>
      </c>
      <c r="I1524">
        <v>0</v>
      </c>
      <c r="J1524">
        <v>5.5213631630061696E-2</v>
      </c>
      <c r="K1524">
        <v>1.4879764807445298E-4</v>
      </c>
      <c r="L1524">
        <v>0.95111459883921845</v>
      </c>
      <c r="M1524">
        <v>1.640008924993492E-2</v>
      </c>
      <c r="N1524">
        <v>0.19345635088566815</v>
      </c>
      <c r="O1524">
        <v>0.12325944304080504</v>
      </c>
      <c r="P1524">
        <v>0</v>
      </c>
      <c r="Q1524">
        <v>0.18977380911994704</v>
      </c>
      <c r="R1524">
        <v>1.4121913432159265E-3</v>
      </c>
      <c r="S1524">
        <v>4.9101964286411299E-3</v>
      </c>
      <c r="T1524">
        <v>6.2365622932075079E-3</v>
      </c>
      <c r="U1524">
        <v>8.5882120790798412E-3</v>
      </c>
      <c r="V1524">
        <v>0</v>
      </c>
      <c r="W1524">
        <v>0</v>
      </c>
      <c r="X1524">
        <v>0</v>
      </c>
      <c r="Y1524">
        <v>1.7445849120530064E-3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L1524">
        <f t="shared" si="95"/>
        <v>0.85660000000000014</v>
      </c>
      <c r="AM1524">
        <f t="shared" si="96"/>
        <v>0</v>
      </c>
      <c r="AN1524">
        <f t="shared" si="98"/>
        <v>0</v>
      </c>
      <c r="AO1524">
        <f t="shared" si="97"/>
        <v>0</v>
      </c>
    </row>
    <row r="1525" spans="1:41" x14ac:dyDescent="0.25">
      <c r="A1525" s="2">
        <v>1642</v>
      </c>
      <c r="B1525" t="s">
        <v>281</v>
      </c>
      <c r="C1525">
        <v>8.252502880183</v>
      </c>
      <c r="D1525">
        <v>8.1702315299577712</v>
      </c>
      <c r="E1525">
        <v>8.2271350225228843E-2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L1525">
        <f t="shared" si="95"/>
        <v>1</v>
      </c>
      <c r="AM1525">
        <f t="shared" si="96"/>
        <v>0</v>
      </c>
      <c r="AN1525">
        <f t="shared" si="98"/>
        <v>0</v>
      </c>
      <c r="AO1525">
        <f t="shared" si="97"/>
        <v>0</v>
      </c>
    </row>
    <row r="1526" spans="1:41" x14ac:dyDescent="0.25">
      <c r="A1526" s="2">
        <v>1643</v>
      </c>
      <c r="B1526" t="s">
        <v>281</v>
      </c>
      <c r="C1526">
        <v>22208.847377583596</v>
      </c>
      <c r="D1526">
        <v>18834.281034220923</v>
      </c>
      <c r="E1526">
        <v>189.81762941718878</v>
      </c>
      <c r="F1526">
        <v>134.434986244052</v>
      </c>
      <c r="G1526">
        <v>0</v>
      </c>
      <c r="H1526">
        <v>142.84908584280635</v>
      </c>
      <c r="I1526">
        <v>0</v>
      </c>
      <c r="J1526">
        <v>40.577194381889456</v>
      </c>
      <c r="K1526">
        <v>4.8697602299266221</v>
      </c>
      <c r="L1526">
        <v>782.51523968878871</v>
      </c>
      <c r="M1526">
        <v>11.701445409448278</v>
      </c>
      <c r="N1526">
        <v>167.54745944078047</v>
      </c>
      <c r="O1526">
        <v>101.18096827455828</v>
      </c>
      <c r="P1526">
        <v>0</v>
      </c>
      <c r="Q1526">
        <v>1324.4320976077661</v>
      </c>
      <c r="R1526">
        <v>12.064713224971262</v>
      </c>
      <c r="S1526">
        <v>38.663344424860114</v>
      </c>
      <c r="T1526">
        <v>5.1184915368541448</v>
      </c>
      <c r="U1526">
        <v>7.050564781501893</v>
      </c>
      <c r="V1526">
        <v>0</v>
      </c>
      <c r="W1526">
        <v>0</v>
      </c>
      <c r="X1526">
        <v>0</v>
      </c>
      <c r="Y1526">
        <v>10.448109373194669</v>
      </c>
      <c r="Z1526">
        <v>0</v>
      </c>
      <c r="AA1526">
        <v>368.66686646788776</v>
      </c>
      <c r="AB1526">
        <v>22.208847377583599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10.419539638617664</v>
      </c>
      <c r="AL1526">
        <f t="shared" si="95"/>
        <v>0.85660000000000025</v>
      </c>
      <c r="AM1526">
        <f t="shared" si="96"/>
        <v>1.0000000000000002E-3</v>
      </c>
      <c r="AN1526">
        <f t="shared" si="98"/>
        <v>1.7600000000000005E-2</v>
      </c>
      <c r="AO1526">
        <f t="shared" si="97"/>
        <v>22.208847377583599</v>
      </c>
    </row>
    <row r="1527" spans="1:41" x14ac:dyDescent="0.25">
      <c r="A1527" s="2">
        <v>1644</v>
      </c>
      <c r="B1527" t="s">
        <v>280</v>
      </c>
      <c r="C1527">
        <v>22.07277768876574</v>
      </c>
      <c r="D1527">
        <v>18.718859597058358</v>
      </c>
      <c r="E1527">
        <v>0.1886817711383727</v>
      </c>
      <c r="F1527">
        <v>0.10642495042382853</v>
      </c>
      <c r="G1527">
        <v>0</v>
      </c>
      <c r="H1527">
        <v>0.11308614526563514</v>
      </c>
      <c r="I1527">
        <v>0</v>
      </c>
      <c r="J1527">
        <v>3.5757768660450863E-2</v>
      </c>
      <c r="K1527">
        <v>2.2018769592968099E-4</v>
      </c>
      <c r="L1527">
        <v>0.61958113575188523</v>
      </c>
      <c r="M1527">
        <v>9.1581441141062991E-3</v>
      </c>
      <c r="N1527">
        <v>0.13249148302651351</v>
      </c>
      <c r="O1527">
        <v>8.0099588818899864E-2</v>
      </c>
      <c r="P1527">
        <v>0</v>
      </c>
      <c r="Q1527">
        <v>1.9876478413481056</v>
      </c>
      <c r="R1527">
        <v>1.9028927361822982E-2</v>
      </c>
      <c r="S1527">
        <v>5.2106564968169233E-2</v>
      </c>
      <c r="T1527">
        <v>4.0519290441256807E-3</v>
      </c>
      <c r="U1527">
        <v>5.5816540895318551E-3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L1527">
        <f t="shared" si="95"/>
        <v>0.85659999999999992</v>
      </c>
      <c r="AM1527">
        <f t="shared" si="96"/>
        <v>0</v>
      </c>
      <c r="AN1527">
        <f t="shared" si="98"/>
        <v>0</v>
      </c>
      <c r="AO1527">
        <f t="shared" si="97"/>
        <v>0</v>
      </c>
    </row>
    <row r="1528" spans="1:41" x14ac:dyDescent="0.25">
      <c r="A1528" s="2">
        <v>1645</v>
      </c>
      <c r="B1528" t="s">
        <v>280</v>
      </c>
      <c r="C1528">
        <v>3.2979872952063367</v>
      </c>
      <c r="D1528">
        <v>3.2650081842276926</v>
      </c>
      <c r="E1528">
        <v>3.2979110978643922E-2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L1528">
        <f t="shared" si="95"/>
        <v>1</v>
      </c>
      <c r="AM1528">
        <f t="shared" si="96"/>
        <v>0</v>
      </c>
      <c r="AN1528">
        <f t="shared" si="98"/>
        <v>0</v>
      </c>
      <c r="AO1528">
        <f t="shared" si="97"/>
        <v>0</v>
      </c>
    </row>
    <row r="1529" spans="1:41" x14ac:dyDescent="0.25">
      <c r="A1529" s="2">
        <v>1646</v>
      </c>
      <c r="B1529" t="s">
        <v>280</v>
      </c>
      <c r="C1529">
        <v>21.991699907201365</v>
      </c>
      <c r="D1529">
        <v>18.650288314320186</v>
      </c>
      <c r="E1529">
        <v>0.18780182618849961</v>
      </c>
      <c r="F1529">
        <v>6.2474925488011195E-2</v>
      </c>
      <c r="G1529">
        <v>0</v>
      </c>
      <c r="H1529">
        <v>6.6385040586672855E-2</v>
      </c>
      <c r="I1529">
        <v>0</v>
      </c>
      <c r="J1529">
        <v>1.7532375552817833E-2</v>
      </c>
      <c r="K1529">
        <v>3.5878185905470691E-3</v>
      </c>
      <c r="L1529">
        <v>0.35931179768733967</v>
      </c>
      <c r="M1529">
        <v>9.7778526723701336E-3</v>
      </c>
      <c r="N1529">
        <v>7.8055499725896302E-2</v>
      </c>
      <c r="O1529">
        <v>4.7021050512685937E-2</v>
      </c>
      <c r="P1529">
        <v>0</v>
      </c>
      <c r="Q1529">
        <v>2.412341218649499</v>
      </c>
      <c r="R1529">
        <v>2.5205372047932252E-2</v>
      </c>
      <c r="S1529">
        <v>6.626144716103162E-2</v>
      </c>
      <c r="T1529">
        <v>2.3787561631167489E-3</v>
      </c>
      <c r="U1529">
        <v>3.2766118547546976E-3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L1529">
        <f t="shared" si="95"/>
        <v>0.85659999999999992</v>
      </c>
      <c r="AM1529">
        <f t="shared" si="96"/>
        <v>0</v>
      </c>
      <c r="AN1529">
        <f t="shared" si="98"/>
        <v>0</v>
      </c>
      <c r="AO1529">
        <f t="shared" si="97"/>
        <v>0</v>
      </c>
    </row>
    <row r="1530" spans="1:41" x14ac:dyDescent="0.25">
      <c r="A1530" s="2">
        <v>1647</v>
      </c>
      <c r="B1530" t="s">
        <v>280</v>
      </c>
      <c r="C1530">
        <v>36438.634435982247</v>
      </c>
      <c r="D1530">
        <v>30901.895528501809</v>
      </c>
      <c r="E1530">
        <v>311.43872936058017</v>
      </c>
      <c r="F1530">
        <v>225.45554694379126</v>
      </c>
      <c r="G1530">
        <v>0</v>
      </c>
      <c r="H1530">
        <v>239.56649737475189</v>
      </c>
      <c r="I1530">
        <v>0</v>
      </c>
      <c r="J1530">
        <v>68.050392300450611</v>
      </c>
      <c r="K1530">
        <v>8.1668804140767772</v>
      </c>
      <c r="L1530">
        <v>1312.3250597549968</v>
      </c>
      <c r="M1530">
        <v>19.624026814201422</v>
      </c>
      <c r="N1530">
        <v>280.98715343852797</v>
      </c>
      <c r="O1530">
        <v>169.68656136305603</v>
      </c>
      <c r="P1530">
        <v>0</v>
      </c>
      <c r="Q1530">
        <v>2080.2315693529649</v>
      </c>
      <c r="R1530">
        <v>18.949553828472744</v>
      </c>
      <c r="S1530">
        <v>60.72694084855992</v>
      </c>
      <c r="T1530">
        <v>8.5840177561640925</v>
      </c>
      <c r="U1530">
        <v>11.824220639933836</v>
      </c>
      <c r="V1530">
        <v>0</v>
      </c>
      <c r="W1530">
        <v>0</v>
      </c>
      <c r="X1530">
        <v>0</v>
      </c>
      <c r="Y1530">
        <v>57.642006476725619</v>
      </c>
      <c r="Z1530">
        <v>0</v>
      </c>
      <c r="AA1530">
        <v>604.88133163730515</v>
      </c>
      <c r="AB1530">
        <v>36.438634435982237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22.159784739892359</v>
      </c>
      <c r="AL1530">
        <f t="shared" si="95"/>
        <v>0.85659999999999992</v>
      </c>
      <c r="AM1530">
        <f t="shared" si="96"/>
        <v>9.999999999999998E-4</v>
      </c>
      <c r="AN1530">
        <f t="shared" si="98"/>
        <v>1.7599999999999994E-2</v>
      </c>
      <c r="AO1530">
        <f t="shared" si="97"/>
        <v>36.438634435982237</v>
      </c>
    </row>
    <row r="1531" spans="1:41" x14ac:dyDescent="0.25">
      <c r="A1531" s="2">
        <v>1648</v>
      </c>
      <c r="B1531" t="s">
        <v>280</v>
      </c>
      <c r="C1531">
        <v>205.49283522809472</v>
      </c>
      <c r="D1531">
        <v>203.4380025384157</v>
      </c>
      <c r="E1531">
        <v>2.0548326896790066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L1531">
        <f t="shared" si="95"/>
        <v>1</v>
      </c>
      <c r="AM1531">
        <f t="shared" si="96"/>
        <v>0</v>
      </c>
      <c r="AN1531">
        <f t="shared" si="98"/>
        <v>0</v>
      </c>
      <c r="AO1531">
        <f t="shared" si="97"/>
        <v>0</v>
      </c>
    </row>
    <row r="1532" spans="1:41" x14ac:dyDescent="0.25">
      <c r="A1532" s="2">
        <v>1649</v>
      </c>
      <c r="B1532" t="s">
        <v>280</v>
      </c>
      <c r="C1532">
        <v>5.5283233166458849</v>
      </c>
      <c r="D1532">
        <v>4.6883243221789082</v>
      </c>
      <c r="E1532">
        <v>4.7237430859957338E-2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0.67618205253268782</v>
      </c>
      <c r="R1532">
        <v>0</v>
      </c>
      <c r="S1532">
        <v>1.9281020701364674E-2</v>
      </c>
      <c r="T1532">
        <v>0</v>
      </c>
      <c r="U1532">
        <v>0</v>
      </c>
      <c r="V1532">
        <v>0</v>
      </c>
      <c r="W1532">
        <v>5.4379014096132244E-2</v>
      </c>
      <c r="X1532">
        <v>3.377007067389943E-3</v>
      </c>
      <c r="Y1532">
        <v>0</v>
      </c>
      <c r="Z1532">
        <v>0</v>
      </c>
      <c r="AA1532">
        <v>3.7391152960189453E-2</v>
      </c>
      <c r="AB1532">
        <v>2.1513162492559426E-3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L1532">
        <f t="shared" si="95"/>
        <v>0.85660000000000014</v>
      </c>
      <c r="AM1532">
        <f t="shared" si="96"/>
        <v>1E-3</v>
      </c>
      <c r="AN1532">
        <f t="shared" si="98"/>
        <v>1.7600000000000001E-2</v>
      </c>
      <c r="AO1532">
        <f t="shared" si="97"/>
        <v>5.5283233166458856E-3</v>
      </c>
    </row>
    <row r="1533" spans="1:41" x14ac:dyDescent="0.25">
      <c r="A1533" s="2">
        <v>1650</v>
      </c>
      <c r="B1533" t="s">
        <v>280</v>
      </c>
      <c r="C1533">
        <v>66.539252936264489</v>
      </c>
      <c r="D1533">
        <v>56.429233926067177</v>
      </c>
      <c r="E1533">
        <v>0.56829013913697701</v>
      </c>
      <c r="F1533">
        <v>0.61765064435866157</v>
      </c>
      <c r="G1533">
        <v>0</v>
      </c>
      <c r="H1533">
        <v>0.6563085736144525</v>
      </c>
      <c r="I1533">
        <v>0</v>
      </c>
      <c r="J1533">
        <v>0.19008128551859749</v>
      </c>
      <c r="K1533">
        <v>1.8721174344887268E-2</v>
      </c>
      <c r="L1533">
        <v>3.6489637458530066</v>
      </c>
      <c r="M1533">
        <v>0</v>
      </c>
      <c r="N1533">
        <v>0.76806559175645273</v>
      </c>
      <c r="O1533">
        <v>0.46486779180236526</v>
      </c>
      <c r="P1533">
        <v>0</v>
      </c>
      <c r="Q1533">
        <v>1.8989625296372972</v>
      </c>
      <c r="R1533">
        <v>0</v>
      </c>
      <c r="S1533">
        <v>5.1106725649515128E-2</v>
      </c>
      <c r="T1533">
        <v>2.3516558076320852E-2</v>
      </c>
      <c r="U1533">
        <v>3.2393398770515038E-2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1.1045515987419903</v>
      </c>
      <c r="AB1533">
        <v>6.6539252936264476E-2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L1533">
        <f t="shared" si="95"/>
        <v>0.85659999999999992</v>
      </c>
      <c r="AM1533">
        <f t="shared" si="96"/>
        <v>9.999999999999998E-4</v>
      </c>
      <c r="AN1533">
        <f t="shared" si="98"/>
        <v>1.7599999999999998E-2</v>
      </c>
      <c r="AO1533">
        <f t="shared" si="97"/>
        <v>6.6539252936264476E-2</v>
      </c>
    </row>
    <row r="1534" spans="1:41" x14ac:dyDescent="0.25">
      <c r="A1534" s="2">
        <v>1651</v>
      </c>
      <c r="B1534" t="s">
        <v>280</v>
      </c>
      <c r="C1534">
        <v>3.0768042991110769</v>
      </c>
      <c r="D1534">
        <v>3.0460229882169605</v>
      </c>
      <c r="E1534">
        <v>3.076784695397981E-2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1.346394013657104E-5</v>
      </c>
      <c r="AD1534">
        <v>0</v>
      </c>
      <c r="AE1534">
        <v>0</v>
      </c>
      <c r="AF1534">
        <v>0</v>
      </c>
      <c r="AG1534">
        <v>0</v>
      </c>
      <c r="AH1534">
        <v>0</v>
      </c>
      <c r="AL1534">
        <f t="shared" si="95"/>
        <v>0.99999562405053177</v>
      </c>
      <c r="AM1534">
        <f t="shared" si="96"/>
        <v>0</v>
      </c>
      <c r="AN1534">
        <f t="shared" si="98"/>
        <v>0</v>
      </c>
      <c r="AO1534">
        <f t="shared" si="97"/>
        <v>0</v>
      </c>
    </row>
    <row r="1535" spans="1:41" x14ac:dyDescent="0.25">
      <c r="A1535" s="2">
        <v>1652</v>
      </c>
      <c r="B1535" t="s">
        <v>280</v>
      </c>
      <c r="C1535">
        <v>20.407717272197686</v>
      </c>
      <c r="D1535">
        <v>20.203656862071632</v>
      </c>
      <c r="E1535">
        <v>0.20406041012605483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L1535">
        <f t="shared" si="95"/>
        <v>1</v>
      </c>
      <c r="AM1535">
        <f t="shared" si="96"/>
        <v>0</v>
      </c>
      <c r="AN1535">
        <f t="shared" si="98"/>
        <v>0</v>
      </c>
      <c r="AO1535">
        <f t="shared" si="97"/>
        <v>0</v>
      </c>
    </row>
    <row r="1536" spans="1:41" x14ac:dyDescent="0.25">
      <c r="A1536" s="2">
        <v>1653</v>
      </c>
      <c r="B1536" t="s">
        <v>271</v>
      </c>
      <c r="C1536">
        <v>501.29003817055519</v>
      </c>
      <c r="D1536">
        <v>425.1251537514359</v>
      </c>
      <c r="E1536">
        <v>4.2798929454615395</v>
      </c>
      <c r="F1536">
        <v>3.1153688631722396</v>
      </c>
      <c r="G1536">
        <v>0.89804765604572634</v>
      </c>
      <c r="H1536">
        <v>3.3081350767118369</v>
      </c>
      <c r="I1536">
        <v>0.95361482867674763</v>
      </c>
      <c r="J1536">
        <v>1.394960320534272</v>
      </c>
      <c r="K1536">
        <v>0.2954333334821776</v>
      </c>
      <c r="L1536">
        <v>10.42041997929597</v>
      </c>
      <c r="M1536">
        <v>4.6140606602918179</v>
      </c>
      <c r="N1536">
        <v>3.1000719105542851</v>
      </c>
      <c r="O1536">
        <v>2.5371006656656987</v>
      </c>
      <c r="P1536">
        <v>0</v>
      </c>
      <c r="Q1536">
        <v>29.635423495714718</v>
      </c>
      <c r="R1536">
        <v>1.2306515812181988</v>
      </c>
      <c r="S1536">
        <v>1.260260454497963</v>
      </c>
      <c r="T1536">
        <v>0.14664760137399188</v>
      </c>
      <c r="U1536">
        <v>0.15209037462018338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8.321414633631214</v>
      </c>
      <c r="AB1536">
        <v>0.50129003817055506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L1536">
        <f t="shared" si="95"/>
        <v>0.85659999999999969</v>
      </c>
      <c r="AM1536">
        <f t="shared" si="96"/>
        <v>9.999999999999998E-4</v>
      </c>
      <c r="AN1536">
        <f t="shared" si="98"/>
        <v>1.7599999999999998E-2</v>
      </c>
      <c r="AO1536">
        <f t="shared" si="97"/>
        <v>0.50129003817055506</v>
      </c>
    </row>
    <row r="1537" spans="1:41" x14ac:dyDescent="0.25">
      <c r="A1537" s="2">
        <v>1654</v>
      </c>
      <c r="B1537" t="s">
        <v>271</v>
      </c>
      <c r="C1537">
        <v>12296.652351949551</v>
      </c>
      <c r="D1537">
        <v>10427.979490826696</v>
      </c>
      <c r="E1537">
        <v>105.33291385328933</v>
      </c>
      <c r="F1537">
        <v>4.1862456341655747</v>
      </c>
      <c r="G1537">
        <v>53.578582676028084</v>
      </c>
      <c r="H1537">
        <v>36.721187652473212</v>
      </c>
      <c r="I1537">
        <v>469.98302734008826</v>
      </c>
      <c r="J1537">
        <v>2.1966114205048601</v>
      </c>
      <c r="K1537">
        <v>28.11307126175398</v>
      </c>
      <c r="L1537">
        <v>20.867774990061665</v>
      </c>
      <c r="M1537">
        <v>267.08011245294631</v>
      </c>
      <c r="N1537">
        <v>64.233021923654221</v>
      </c>
      <c r="O1537">
        <v>5.8490377438570036</v>
      </c>
      <c r="P1537">
        <v>74.85984027841458</v>
      </c>
      <c r="Q1537">
        <v>471.50239220423094</v>
      </c>
      <c r="R1537">
        <v>0</v>
      </c>
      <c r="S1537">
        <v>35.234210513588629</v>
      </c>
      <c r="T1537">
        <v>0.38003942396349127</v>
      </c>
      <c r="U1537">
        <v>3.2352581902315096</v>
      </c>
      <c r="V1537">
        <v>0</v>
      </c>
      <c r="W1537">
        <v>0</v>
      </c>
      <c r="X1537">
        <v>0</v>
      </c>
      <c r="Y1537">
        <v>6.0946801058463702</v>
      </c>
      <c r="Z1537">
        <v>0</v>
      </c>
      <c r="AA1537">
        <v>204.12442904236255</v>
      </c>
      <c r="AB1537">
        <v>12.296652351949552</v>
      </c>
      <c r="AC1537">
        <v>1.1137083166615359E-2</v>
      </c>
      <c r="AD1537">
        <v>0</v>
      </c>
      <c r="AE1537">
        <v>0</v>
      </c>
      <c r="AF1537">
        <v>0</v>
      </c>
      <c r="AG1537">
        <v>0</v>
      </c>
      <c r="AH1537">
        <v>2.7926349802779189</v>
      </c>
      <c r="AL1537">
        <f t="shared" si="95"/>
        <v>0.85660000000000003</v>
      </c>
      <c r="AM1537">
        <f t="shared" si="96"/>
        <v>1E-3</v>
      </c>
      <c r="AN1537">
        <f t="shared" si="98"/>
        <v>1.7600000000000001E-2</v>
      </c>
      <c r="AO1537">
        <f t="shared" si="97"/>
        <v>12.296652351949552</v>
      </c>
    </row>
    <row r="1538" spans="1:41" x14ac:dyDescent="0.25">
      <c r="A1538" s="2">
        <v>1655</v>
      </c>
      <c r="B1538" t="s">
        <v>271</v>
      </c>
      <c r="C1538">
        <v>3.7119879503638504</v>
      </c>
      <c r="D1538">
        <v>3.1481460612761873</v>
      </c>
      <c r="E1538">
        <v>3.1542817005487403E-2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0.49851150358113316</v>
      </c>
      <c r="R1538">
        <v>1.2573633578092871E-2</v>
      </c>
      <c r="S1538">
        <v>2.1213934922949897E-2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L1538">
        <f t="shared" si="95"/>
        <v>0.85660000000000003</v>
      </c>
      <c r="AM1538">
        <f t="shared" si="96"/>
        <v>0</v>
      </c>
      <c r="AN1538">
        <f t="shared" si="98"/>
        <v>0</v>
      </c>
      <c r="AO1538">
        <f t="shared" si="97"/>
        <v>0</v>
      </c>
    </row>
    <row r="1539" spans="1:41" x14ac:dyDescent="0.25">
      <c r="A1539" s="2">
        <v>1656</v>
      </c>
      <c r="B1539" t="s">
        <v>271</v>
      </c>
      <c r="C1539">
        <v>39.574989641532163</v>
      </c>
      <c r="D1539">
        <v>33.560935194844852</v>
      </c>
      <c r="E1539">
        <v>0.33900093209159537</v>
      </c>
      <c r="F1539">
        <v>1.4146229526448494E-2</v>
      </c>
      <c r="G1539">
        <v>0.1810555345809908</v>
      </c>
      <c r="H1539">
        <v>0.12408998553159882</v>
      </c>
      <c r="I1539">
        <v>1.5881900277096359</v>
      </c>
      <c r="J1539">
        <v>7.4229410808655189E-3</v>
      </c>
      <c r="K1539">
        <v>9.5001041095309907E-2</v>
      </c>
      <c r="L1539">
        <v>7.0517418961605502E-2</v>
      </c>
      <c r="M1539">
        <v>0.90253052259809452</v>
      </c>
      <c r="N1539">
        <v>0.21705931815493335</v>
      </c>
      <c r="O1539">
        <v>1.9765284570682967E-2</v>
      </c>
      <c r="P1539">
        <v>0.25297015034708764</v>
      </c>
      <c r="Q1539">
        <v>1.3826527198709426</v>
      </c>
      <c r="R1539">
        <v>0</v>
      </c>
      <c r="S1539">
        <v>0.10332224247012327</v>
      </c>
      <c r="T1539">
        <v>1.2841643256190402E-3</v>
      </c>
      <c r="U1539">
        <v>1.0932826172981308E-2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0.65694482804943377</v>
      </c>
      <c r="AB1539">
        <v>3.9574989641532159E-2</v>
      </c>
      <c r="AC1539">
        <v>7.5932899078247898E-3</v>
      </c>
      <c r="AD1539">
        <v>0</v>
      </c>
      <c r="AE1539">
        <v>0</v>
      </c>
      <c r="AF1539">
        <v>0</v>
      </c>
      <c r="AG1539">
        <v>0</v>
      </c>
      <c r="AH1539">
        <v>0</v>
      </c>
      <c r="AL1539">
        <f t="shared" ref="AL1539:AL1602" si="99">(D1539+E1539)/C1539</f>
        <v>0.85659999999999992</v>
      </c>
      <c r="AM1539">
        <f t="shared" ref="AM1539:AM1602" si="100">(SUM(X1539,AB1539,AE1539))/C1539</f>
        <v>9.999999999999998E-4</v>
      </c>
      <c r="AN1539">
        <f t="shared" si="98"/>
        <v>1.7599999999999998E-2</v>
      </c>
      <c r="AO1539">
        <f t="shared" ref="AO1539:AO1602" si="101">SUM(X1539,AB1539,AE1539)</f>
        <v>3.9574989641532159E-2</v>
      </c>
    </row>
    <row r="1540" spans="1:41" x14ac:dyDescent="0.25">
      <c r="A1540" s="2">
        <v>1657</v>
      </c>
      <c r="B1540" t="s">
        <v>270</v>
      </c>
      <c r="C1540">
        <v>5667.7766006596785</v>
      </c>
      <c r="D1540">
        <v>4806.6273321083681</v>
      </c>
      <c r="E1540">
        <v>48.390104016713316</v>
      </c>
      <c r="F1540">
        <v>34.592175052648017</v>
      </c>
      <c r="G1540">
        <v>9.971667268935045</v>
      </c>
      <c r="H1540">
        <v>36.732596587261412</v>
      </c>
      <c r="I1540">
        <v>10.588669443398496</v>
      </c>
      <c r="J1540">
        <v>15.48924500397168</v>
      </c>
      <c r="K1540">
        <v>3.2804082075201166</v>
      </c>
      <c r="L1540">
        <v>115.70539729888417</v>
      </c>
      <c r="M1540">
        <v>51.233225044763138</v>
      </c>
      <c r="N1540">
        <v>34.422322015664939</v>
      </c>
      <c r="O1540">
        <v>28.171248480519168</v>
      </c>
      <c r="P1540">
        <v>0</v>
      </c>
      <c r="Q1540">
        <v>338.50121211693272</v>
      </c>
      <c r="R1540">
        <v>14.056726808584912</v>
      </c>
      <c r="S1540">
        <v>14.394924759292991</v>
      </c>
      <c r="T1540">
        <v>1.6283335041792162</v>
      </c>
      <c r="U1540">
        <v>1.6887685194770228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94.085091570950667</v>
      </c>
      <c r="AB1540">
        <v>5.6677766006596784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2.5493762509544688</v>
      </c>
      <c r="AL1540">
        <f t="shared" si="99"/>
        <v>0.85660000000000014</v>
      </c>
      <c r="AM1540">
        <f t="shared" si="100"/>
        <v>1E-3</v>
      </c>
      <c r="AN1540">
        <f t="shared" si="98"/>
        <v>1.7600000000000001E-2</v>
      </c>
      <c r="AO1540">
        <f t="shared" si="101"/>
        <v>5.6677766006596784</v>
      </c>
    </row>
    <row r="1541" spans="1:41" x14ac:dyDescent="0.25">
      <c r="A1541" s="2">
        <v>1658</v>
      </c>
      <c r="B1541" t="s">
        <v>270</v>
      </c>
      <c r="C1541">
        <v>6231.652261057995</v>
      </c>
      <c r="D1541">
        <v>5284.653100075152</v>
      </c>
      <c r="E1541">
        <v>53.380226747128489</v>
      </c>
      <c r="F1541">
        <v>2.2210153631811989</v>
      </c>
      <c r="G1541">
        <v>28.42615213253054</v>
      </c>
      <c r="H1541">
        <v>19.482450161255148</v>
      </c>
      <c r="I1541">
        <v>249.34980299234383</v>
      </c>
      <c r="J1541">
        <v>1.165413627920814</v>
      </c>
      <c r="K1541">
        <v>14.915408371876207</v>
      </c>
      <c r="L1541">
        <v>11.071411689288896</v>
      </c>
      <c r="M1541">
        <v>141.69952859834839</v>
      </c>
      <c r="N1541">
        <v>34.078871853974974</v>
      </c>
      <c r="O1541">
        <v>3.1032108061003698</v>
      </c>
      <c r="P1541">
        <v>39.716937292617885</v>
      </c>
      <c r="Q1541">
        <v>219.49422023869147</v>
      </c>
      <c r="R1541">
        <v>0</v>
      </c>
      <c r="S1541">
        <v>16.402261558529258</v>
      </c>
      <c r="T1541">
        <v>0.20163016530817895</v>
      </c>
      <c r="U1541">
        <v>1.7164683519088935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103.44542753356275</v>
      </c>
      <c r="AB1541">
        <v>6.231652261057997</v>
      </c>
      <c r="AC1541">
        <v>4.8117686785860972E-3</v>
      </c>
      <c r="AD1541">
        <v>0</v>
      </c>
      <c r="AE1541">
        <v>0</v>
      </c>
      <c r="AF1541">
        <v>0</v>
      </c>
      <c r="AG1541">
        <v>0</v>
      </c>
      <c r="AH1541">
        <v>0.89225946854114802</v>
      </c>
      <c r="AL1541">
        <f t="shared" si="99"/>
        <v>0.85660000000000025</v>
      </c>
      <c r="AM1541">
        <f t="shared" si="100"/>
        <v>1.0000000000000002E-3</v>
      </c>
      <c r="AN1541">
        <f t="shared" si="98"/>
        <v>1.7600000000000008E-2</v>
      </c>
      <c r="AO1541">
        <f t="shared" si="101"/>
        <v>6.231652261057997</v>
      </c>
    </row>
    <row r="1542" spans="1:41" x14ac:dyDescent="0.25">
      <c r="A1542" s="2">
        <v>1659</v>
      </c>
      <c r="B1542" t="s">
        <v>270</v>
      </c>
      <c r="C1542">
        <v>24.829809699300458</v>
      </c>
      <c r="D1542">
        <v>21.058222346715315</v>
      </c>
      <c r="E1542">
        <v>0.21099264170546161</v>
      </c>
      <c r="F1542">
        <v>0.29466597983314224</v>
      </c>
      <c r="G1542">
        <v>7.6667281367336193E-2</v>
      </c>
      <c r="H1542">
        <v>0.31289854598795308</v>
      </c>
      <c r="I1542">
        <v>8.1411305727736458E-2</v>
      </c>
      <c r="J1542">
        <v>8.5819284418102923E-2</v>
      </c>
      <c r="K1542">
        <v>7.0580718597118355E-2</v>
      </c>
      <c r="L1542">
        <v>1.2332066688487007</v>
      </c>
      <c r="M1542">
        <v>0.15782891267494739</v>
      </c>
      <c r="N1542">
        <v>0.28226142186145686</v>
      </c>
      <c r="O1542">
        <v>0.23474034880750472</v>
      </c>
      <c r="P1542">
        <v>0</v>
      </c>
      <c r="Q1542">
        <v>0.65825912479772808</v>
      </c>
      <c r="R1542">
        <v>1.6602844618801658E-2</v>
      </c>
      <c r="S1542">
        <v>2.8011923768223066E-2</v>
      </c>
      <c r="T1542">
        <v>1.3568274510522232E-2</v>
      </c>
      <c r="U1542">
        <v>1.4072075060409981E-2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L1542">
        <f t="shared" si="99"/>
        <v>0.85660000000000025</v>
      </c>
      <c r="AM1542">
        <f t="shared" si="100"/>
        <v>0</v>
      </c>
      <c r="AN1542">
        <f t="shared" si="98"/>
        <v>0</v>
      </c>
      <c r="AO1542">
        <f t="shared" si="101"/>
        <v>0</v>
      </c>
    </row>
    <row r="1543" spans="1:41" x14ac:dyDescent="0.25">
      <c r="A1543" s="2">
        <v>1660</v>
      </c>
      <c r="B1543" t="s">
        <v>160</v>
      </c>
      <c r="C1543">
        <v>23.276673553921444</v>
      </c>
      <c r="D1543">
        <v>19.739498592269072</v>
      </c>
      <c r="E1543">
        <v>0.19929997402003966</v>
      </c>
      <c r="F1543">
        <v>8.7932182003545703E-2</v>
      </c>
      <c r="G1543">
        <v>0</v>
      </c>
      <c r="H1543">
        <v>6.0096328429713151E-2</v>
      </c>
      <c r="I1543">
        <v>0</v>
      </c>
      <c r="J1543">
        <v>0.21072884935863409</v>
      </c>
      <c r="K1543">
        <v>2.8558908212297134E-3</v>
      </c>
      <c r="L1543">
        <v>0.56528292151920168</v>
      </c>
      <c r="M1543">
        <v>0</v>
      </c>
      <c r="N1543">
        <v>0.12837786226431155</v>
      </c>
      <c r="O1543">
        <v>7.2141928704557962E-2</v>
      </c>
      <c r="P1543">
        <v>0</v>
      </c>
      <c r="Q1543">
        <v>1.2038872098937146</v>
      </c>
      <c r="R1543">
        <v>3.2104423411018233E-2</v>
      </c>
      <c r="S1543">
        <v>5.6523692810440757E-2</v>
      </c>
      <c r="T1543">
        <v>1.4115918964249133E-3</v>
      </c>
      <c r="U1543">
        <v>6.67863036700286E-3</v>
      </c>
      <c r="V1543">
        <v>0</v>
      </c>
      <c r="W1543">
        <v>1.9181242741367721E-3</v>
      </c>
      <c r="X1543">
        <v>7.3423096355612161E-5</v>
      </c>
      <c r="Y1543">
        <v>0</v>
      </c>
      <c r="Z1543">
        <v>0</v>
      </c>
      <c r="AA1543">
        <v>0.38447465672095926</v>
      </c>
      <c r="AB1543">
        <v>2.3203250457565834E-2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0.50018402160352282</v>
      </c>
      <c r="AL1543">
        <f t="shared" si="99"/>
        <v>0.85660000000000014</v>
      </c>
      <c r="AM1543">
        <f t="shared" si="100"/>
        <v>1E-3</v>
      </c>
      <c r="AN1543">
        <f t="shared" si="98"/>
        <v>1.7600000000000001E-2</v>
      </c>
      <c r="AO1543">
        <f t="shared" si="101"/>
        <v>2.3276673553921445E-2</v>
      </c>
    </row>
    <row r="1544" spans="1:41" x14ac:dyDescent="0.25">
      <c r="A1544" s="2">
        <v>1661</v>
      </c>
      <c r="B1544" t="s">
        <v>160</v>
      </c>
      <c r="C1544">
        <v>0.39835275937397741</v>
      </c>
      <c r="D1544">
        <v>0.39440106199931019</v>
      </c>
      <c r="E1544">
        <v>3.9516973746672448E-3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L1544">
        <f t="shared" si="99"/>
        <v>1</v>
      </c>
      <c r="AM1544">
        <f t="shared" si="100"/>
        <v>0</v>
      </c>
      <c r="AN1544">
        <f t="shared" si="98"/>
        <v>0</v>
      </c>
      <c r="AO1544">
        <f t="shared" si="101"/>
        <v>0</v>
      </c>
    </row>
    <row r="1545" spans="1:41" x14ac:dyDescent="0.25">
      <c r="A1545" s="2">
        <v>1662</v>
      </c>
      <c r="B1545" t="s">
        <v>160</v>
      </c>
      <c r="C1545">
        <v>8376.913513486561</v>
      </c>
      <c r="D1545">
        <v>7104.0524834139123</v>
      </c>
      <c r="E1545">
        <v>71.611632238678098</v>
      </c>
      <c r="F1545">
        <v>24.902079891575351</v>
      </c>
      <c r="G1545">
        <v>5.9625663773126911</v>
      </c>
      <c r="H1545">
        <v>17.019013082633037</v>
      </c>
      <c r="I1545">
        <v>4.0750850812684858</v>
      </c>
      <c r="J1545">
        <v>71.079241141798391</v>
      </c>
      <c r="K1545">
        <v>3.8900492270537854</v>
      </c>
      <c r="L1545">
        <v>170.07762057123526</v>
      </c>
      <c r="M1545">
        <v>28.339415144690477</v>
      </c>
      <c r="N1545">
        <v>45.694480327296922</v>
      </c>
      <c r="O1545">
        <v>25.322204062954608</v>
      </c>
      <c r="P1545">
        <v>0</v>
      </c>
      <c r="Q1545">
        <v>375.04955103458326</v>
      </c>
      <c r="R1545">
        <v>5.9521006312467799</v>
      </c>
      <c r="S1545">
        <v>17.251101449862627</v>
      </c>
      <c r="T1545">
        <v>0.49546500801842924</v>
      </c>
      <c r="U1545">
        <v>2.3442022191781042</v>
      </c>
      <c r="V1545">
        <v>0</v>
      </c>
      <c r="W1545">
        <v>60.944631277748535</v>
      </c>
      <c r="X1545">
        <v>3.8017583020050254</v>
      </c>
      <c r="Y1545">
        <v>76.765803221072588</v>
      </c>
      <c r="Z1545">
        <v>14.299931399069575</v>
      </c>
      <c r="AA1545">
        <v>78.112133046128392</v>
      </c>
      <c r="AB1545">
        <v>4.5751552114815386</v>
      </c>
      <c r="AC1545">
        <v>159.50942788630834</v>
      </c>
      <c r="AD1545">
        <v>0</v>
      </c>
      <c r="AE1545">
        <v>0</v>
      </c>
      <c r="AF1545">
        <v>0</v>
      </c>
      <c r="AG1545">
        <v>0</v>
      </c>
      <c r="AH1545">
        <v>5.7863822394509974</v>
      </c>
      <c r="AL1545">
        <f t="shared" si="99"/>
        <v>0.85660000000000025</v>
      </c>
      <c r="AM1545">
        <f t="shared" si="100"/>
        <v>1.0000000000000002E-3</v>
      </c>
      <c r="AN1545">
        <f t="shared" si="98"/>
        <v>1.7600000000000001E-2</v>
      </c>
      <c r="AO1545">
        <f t="shared" si="101"/>
        <v>8.3769135134865635</v>
      </c>
    </row>
    <row r="1546" spans="1:41" x14ac:dyDescent="0.25">
      <c r="A1546" s="2">
        <v>1663</v>
      </c>
      <c r="B1546" t="s">
        <v>160</v>
      </c>
      <c r="C1546">
        <v>4680.6773300154873</v>
      </c>
      <c r="D1546">
        <v>3969.3703563193062</v>
      </c>
      <c r="E1546">
        <v>40.097844571961097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77.675697660627918</v>
      </c>
      <c r="X1546">
        <v>4.6800747452508631</v>
      </c>
      <c r="Y1546">
        <v>556.95607730039956</v>
      </c>
      <c r="Z1546">
        <v>0</v>
      </c>
      <c r="AA1546">
        <v>2.35460176291853E-2</v>
      </c>
      <c r="AB1546">
        <v>6.0258476462510919E-4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31.873130815548794</v>
      </c>
      <c r="AL1546">
        <f t="shared" si="99"/>
        <v>0.85660000000000014</v>
      </c>
      <c r="AM1546">
        <f t="shared" si="100"/>
        <v>1.0000000000000002E-3</v>
      </c>
      <c r="AN1546">
        <f t="shared" si="98"/>
        <v>1.7600000000000001E-2</v>
      </c>
      <c r="AO1546">
        <f t="shared" si="101"/>
        <v>4.680677330015488</v>
      </c>
    </row>
    <row r="1547" spans="1:41" x14ac:dyDescent="0.25">
      <c r="A1547" s="2">
        <v>1664</v>
      </c>
      <c r="B1547" t="s">
        <v>160</v>
      </c>
      <c r="C1547">
        <v>0.91017306161399336</v>
      </c>
      <c r="D1547">
        <v>0.90113650179145754</v>
      </c>
      <c r="E1547">
        <v>9.0365598225357977E-3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L1547">
        <f t="shared" si="99"/>
        <v>1</v>
      </c>
      <c r="AM1547">
        <f t="shared" si="100"/>
        <v>0</v>
      </c>
      <c r="AN1547">
        <f t="shared" si="98"/>
        <v>0</v>
      </c>
      <c r="AO1547">
        <f t="shared" si="101"/>
        <v>0</v>
      </c>
    </row>
    <row r="1548" spans="1:41" x14ac:dyDescent="0.25">
      <c r="A1548" s="2">
        <v>1665</v>
      </c>
      <c r="B1548" t="s">
        <v>160</v>
      </c>
      <c r="C1548">
        <v>91.910048676006738</v>
      </c>
      <c r="D1548">
        <v>77.944898384820775</v>
      </c>
      <c r="E1548">
        <v>0.78524931104659279</v>
      </c>
      <c r="F1548">
        <v>0.28502191298737628</v>
      </c>
      <c r="G1548">
        <v>5.0372266528705065E-2</v>
      </c>
      <c r="H1548">
        <v>0.19479463768261582</v>
      </c>
      <c r="I1548">
        <v>3.4426672420040674E-2</v>
      </c>
      <c r="J1548">
        <v>0.77113627227219506</v>
      </c>
      <c r="K1548">
        <v>4.3525061309820944E-2</v>
      </c>
      <c r="L1548">
        <v>1.7104012743097348</v>
      </c>
      <c r="M1548">
        <v>0.44571935851674405</v>
      </c>
      <c r="N1548">
        <v>0.49154941862984608</v>
      </c>
      <c r="O1548">
        <v>0.27516626749957762</v>
      </c>
      <c r="P1548">
        <v>0</v>
      </c>
      <c r="Q1548">
        <v>1.7886401369925284</v>
      </c>
      <c r="R1548">
        <v>4.7731253056677289E-2</v>
      </c>
      <c r="S1548">
        <v>8.3124573838866719E-2</v>
      </c>
      <c r="T1548">
        <v>5.383837821041031E-3</v>
      </c>
      <c r="U1548">
        <v>2.5473758092039604E-2</v>
      </c>
      <c r="V1548">
        <v>0</v>
      </c>
      <c r="W1548">
        <v>0.69473512436332274</v>
      </c>
      <c r="X1548">
        <v>3.9843445054257146E-2</v>
      </c>
      <c r="Y1548">
        <v>0</v>
      </c>
      <c r="Z1548">
        <v>0</v>
      </c>
      <c r="AA1548">
        <v>0.83097168365838903</v>
      </c>
      <c r="AB1548">
        <v>5.2066603621749592E-2</v>
      </c>
      <c r="AC1548">
        <v>5.3098174214838405</v>
      </c>
      <c r="AD1548">
        <v>0</v>
      </c>
      <c r="AE1548">
        <v>0</v>
      </c>
      <c r="AF1548">
        <v>0</v>
      </c>
      <c r="AG1548">
        <v>0</v>
      </c>
      <c r="AH1548">
        <v>0</v>
      </c>
      <c r="AL1548">
        <f t="shared" si="99"/>
        <v>0.85660000000000003</v>
      </c>
      <c r="AM1548">
        <f t="shared" si="100"/>
        <v>1E-3</v>
      </c>
      <c r="AN1548">
        <f t="shared" si="98"/>
        <v>1.7599999999999998E-2</v>
      </c>
      <c r="AO1548">
        <f t="shared" si="101"/>
        <v>9.1910048676006745E-2</v>
      </c>
    </row>
    <row r="1549" spans="1:41" x14ac:dyDescent="0.25">
      <c r="A1549" s="2">
        <v>1666</v>
      </c>
      <c r="B1549" t="s">
        <v>160</v>
      </c>
      <c r="C1549">
        <v>1.920128442754734</v>
      </c>
      <c r="D1549">
        <v>1.4803038216573348</v>
      </c>
      <c r="E1549">
        <v>0.16447820240637054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3.1586852176640125E-2</v>
      </c>
      <c r="X1549">
        <v>1.9025091462280895E-3</v>
      </c>
      <c r="Y1549">
        <v>0.24155215809854552</v>
      </c>
      <c r="Z1549">
        <v>0</v>
      </c>
      <c r="AA1549">
        <v>2.872799730884593E-4</v>
      </c>
      <c r="AB1549">
        <v>1.761929652664438E-5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L1549">
        <f t="shared" si="99"/>
        <v>0.85660000000000003</v>
      </c>
      <c r="AM1549">
        <f t="shared" si="100"/>
        <v>9.999999999999998E-4</v>
      </c>
      <c r="AN1549">
        <f t="shared" si="98"/>
        <v>1.7600000000000001E-2</v>
      </c>
      <c r="AO1549">
        <f t="shared" si="101"/>
        <v>1.9201284427547338E-3</v>
      </c>
    </row>
    <row r="1550" spans="1:41" x14ac:dyDescent="0.25">
      <c r="A1550" s="2">
        <v>1667</v>
      </c>
      <c r="B1550" t="s">
        <v>269</v>
      </c>
      <c r="C1550">
        <v>16.054472625803808</v>
      </c>
      <c r="D1550">
        <v>15.709619495340844</v>
      </c>
      <c r="E1550">
        <v>0.15820916265659501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0.18175246868091272</v>
      </c>
      <c r="R1550">
        <v>0</v>
      </c>
      <c r="S1550">
        <v>4.891499125457552E-3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L1550">
        <f t="shared" si="99"/>
        <v>0.98837433205333813</v>
      </c>
      <c r="AM1550">
        <f t="shared" si="100"/>
        <v>0</v>
      </c>
      <c r="AN1550">
        <f t="shared" si="98"/>
        <v>0</v>
      </c>
      <c r="AO1550">
        <f t="shared" si="101"/>
        <v>0</v>
      </c>
    </row>
    <row r="1551" spans="1:41" x14ac:dyDescent="0.25">
      <c r="A1551" s="2">
        <v>1668</v>
      </c>
      <c r="B1551" t="s">
        <v>269</v>
      </c>
      <c r="C1551">
        <v>5.1150813963703232</v>
      </c>
      <c r="D1551">
        <v>5.0546664757802802</v>
      </c>
      <c r="E1551">
        <v>5.5299839193672713E-2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5.1150813963703233E-3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L1551">
        <f t="shared" si="99"/>
        <v>0.999</v>
      </c>
      <c r="AM1551">
        <f t="shared" si="100"/>
        <v>1E-3</v>
      </c>
      <c r="AN1551">
        <f t="shared" si="98"/>
        <v>1E-3</v>
      </c>
      <c r="AO1551">
        <f t="shared" si="101"/>
        <v>5.1150813963703233E-3</v>
      </c>
    </row>
    <row r="1552" spans="1:41" x14ac:dyDescent="0.25">
      <c r="A1552" s="2">
        <v>1669</v>
      </c>
      <c r="B1552" t="s">
        <v>269</v>
      </c>
      <c r="C1552">
        <v>11.098740351702123</v>
      </c>
      <c r="D1552">
        <v>10.627395771302108</v>
      </c>
      <c r="E1552">
        <v>0.10696746328289759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0.16903928692715908</v>
      </c>
      <c r="Z1552">
        <v>0</v>
      </c>
      <c r="AA1552">
        <v>0.18423908983825524</v>
      </c>
      <c r="AB1552">
        <v>1.1098740351702123E-2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L1552">
        <f t="shared" si="99"/>
        <v>0.96716950702777404</v>
      </c>
      <c r="AM1552">
        <f t="shared" si="100"/>
        <v>1E-3</v>
      </c>
      <c r="AN1552">
        <f t="shared" si="98"/>
        <v>1.7600000000000001E-2</v>
      </c>
      <c r="AO1552">
        <f t="shared" si="101"/>
        <v>1.1098740351702123E-2</v>
      </c>
    </row>
    <row r="1553" spans="1:41" x14ac:dyDescent="0.25">
      <c r="A1553" s="2">
        <v>1670</v>
      </c>
      <c r="B1553" t="s">
        <v>269</v>
      </c>
      <c r="C1553">
        <v>30909.736962060822</v>
      </c>
      <c r="D1553">
        <v>26213.380833117069</v>
      </c>
      <c r="E1553">
        <v>263.89984858423713</v>
      </c>
      <c r="F1553">
        <v>201.26630056486229</v>
      </c>
      <c r="G1553">
        <v>58.017762069825345</v>
      </c>
      <c r="H1553">
        <v>213.71983155172126</v>
      </c>
      <c r="I1553">
        <v>61.607641714737355</v>
      </c>
      <c r="J1553">
        <v>90.120469029411751</v>
      </c>
      <c r="K1553">
        <v>19.086270905640674</v>
      </c>
      <c r="L1553">
        <v>673.20419240163869</v>
      </c>
      <c r="M1553">
        <v>298.08827155484653</v>
      </c>
      <c r="N1553">
        <v>200.27805127607772</v>
      </c>
      <c r="O1553">
        <v>163.90767436098412</v>
      </c>
      <c r="P1553">
        <v>0</v>
      </c>
      <c r="Q1553">
        <v>1598.060177126328</v>
      </c>
      <c r="R1553">
        <v>66.361639277627646</v>
      </c>
      <c r="S1553">
        <v>67.95826776126691</v>
      </c>
      <c r="T1553">
        <v>9.4740692070729455</v>
      </c>
      <c r="U1553">
        <v>9.8256958953357678</v>
      </c>
      <c r="V1553">
        <v>0</v>
      </c>
      <c r="W1553">
        <v>0</v>
      </c>
      <c r="X1553">
        <v>0</v>
      </c>
      <c r="Y1553">
        <v>22.040735219921046</v>
      </c>
      <c r="Z1553">
        <v>0</v>
      </c>
      <c r="AA1553">
        <v>513.10163357020974</v>
      </c>
      <c r="AB1553">
        <v>30.909736962060826</v>
      </c>
      <c r="AC1553">
        <v>40.184225270546968</v>
      </c>
      <c r="AD1553">
        <v>0</v>
      </c>
      <c r="AE1553">
        <v>0</v>
      </c>
      <c r="AF1553">
        <v>0</v>
      </c>
      <c r="AG1553">
        <v>0</v>
      </c>
      <c r="AH1553">
        <v>95.243634639406181</v>
      </c>
      <c r="AL1553">
        <f t="shared" si="99"/>
        <v>0.85660000000000025</v>
      </c>
      <c r="AM1553">
        <f t="shared" si="100"/>
        <v>1E-3</v>
      </c>
      <c r="AN1553">
        <f t="shared" si="98"/>
        <v>1.7600000000000005E-2</v>
      </c>
      <c r="AO1553">
        <f t="shared" si="101"/>
        <v>30.909736962060826</v>
      </c>
    </row>
    <row r="1554" spans="1:41" x14ac:dyDescent="0.25">
      <c r="A1554" s="2">
        <v>1671</v>
      </c>
      <c r="B1554" t="s">
        <v>269</v>
      </c>
      <c r="C1554">
        <v>4173.2359889390482</v>
      </c>
      <c r="D1554">
        <v>3539.0460799793782</v>
      </c>
      <c r="E1554">
        <v>35.747868145810529</v>
      </c>
      <c r="F1554">
        <v>1.0263469217842176</v>
      </c>
      <c r="G1554">
        <v>13.135926127770949</v>
      </c>
      <c r="H1554">
        <v>9.0029781348195588</v>
      </c>
      <c r="I1554">
        <v>115.22630909771617</v>
      </c>
      <c r="J1554">
        <v>0.53854588736778641</v>
      </c>
      <c r="K1554">
        <v>6.8925157940840327</v>
      </c>
      <c r="L1554">
        <v>5.1161777155975559</v>
      </c>
      <c r="M1554">
        <v>65.480355249269223</v>
      </c>
      <c r="N1554">
        <v>15.748087926374463</v>
      </c>
      <c r="O1554">
        <v>1.4340156809751854</v>
      </c>
      <c r="P1554">
        <v>18.353477877158443</v>
      </c>
      <c r="Q1554">
        <v>152.96536437781606</v>
      </c>
      <c r="R1554">
        <v>0</v>
      </c>
      <c r="S1554">
        <v>11.430724295119283</v>
      </c>
      <c r="T1554">
        <v>9.317472671890259E-2</v>
      </c>
      <c r="U1554">
        <v>0.79319217621188376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69.275717416388204</v>
      </c>
      <c r="AB1554">
        <v>4.173235988939048</v>
      </c>
      <c r="AC1554">
        <v>1.4236467997717434E-2</v>
      </c>
      <c r="AD1554">
        <v>0</v>
      </c>
      <c r="AE1554">
        <v>0</v>
      </c>
      <c r="AF1554">
        <v>0</v>
      </c>
      <c r="AG1554">
        <v>0</v>
      </c>
      <c r="AH1554">
        <v>107.74165895175082</v>
      </c>
      <c r="AL1554">
        <f t="shared" si="99"/>
        <v>0.85660000000000003</v>
      </c>
      <c r="AM1554">
        <f t="shared" si="100"/>
        <v>1E-3</v>
      </c>
      <c r="AN1554">
        <f t="shared" si="98"/>
        <v>1.7599999999999998E-2</v>
      </c>
      <c r="AO1554">
        <f t="shared" si="101"/>
        <v>4.173235988939048</v>
      </c>
    </row>
    <row r="1555" spans="1:41" x14ac:dyDescent="0.25">
      <c r="A1555" s="2">
        <v>1672</v>
      </c>
      <c r="B1555" t="s">
        <v>269</v>
      </c>
      <c r="C1555">
        <v>1097.8462585158263</v>
      </c>
      <c r="D1555">
        <v>1085.8053136382148</v>
      </c>
      <c r="E1555">
        <v>10.967510264483254</v>
      </c>
      <c r="F1555">
        <v>2.1241943917452575E-2</v>
      </c>
      <c r="G1555">
        <v>0</v>
      </c>
      <c r="H1555">
        <v>2.2535081737102686E-2</v>
      </c>
      <c r="I1555">
        <v>0</v>
      </c>
      <c r="J1555">
        <v>8.9485135395604293E-3</v>
      </c>
      <c r="K1555">
        <v>0</v>
      </c>
      <c r="L1555">
        <v>7.9536595103096061E-2</v>
      </c>
      <c r="M1555">
        <v>0</v>
      </c>
      <c r="N1555">
        <v>1.5138333753540782E-2</v>
      </c>
      <c r="O1555">
        <v>1.341414964917054E-2</v>
      </c>
      <c r="P1555">
        <v>0</v>
      </c>
      <c r="Q1555">
        <v>0</v>
      </c>
      <c r="R1555">
        <v>0</v>
      </c>
      <c r="S1555">
        <v>0</v>
      </c>
      <c r="T1555">
        <v>7.7588272627374479E-4</v>
      </c>
      <c r="U1555">
        <v>8.103663669807395E-4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0.9110337463354703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L1555">
        <f t="shared" si="99"/>
        <v>0.99902223594168871</v>
      </c>
      <c r="AM1555">
        <f t="shared" si="100"/>
        <v>8.2983727390672439E-4</v>
      </c>
      <c r="AN1555">
        <f t="shared" si="98"/>
        <v>8.2983727390672439E-4</v>
      </c>
      <c r="AO1555">
        <f t="shared" si="101"/>
        <v>0.9110337463354703</v>
      </c>
    </row>
    <row r="1556" spans="1:41" x14ac:dyDescent="0.25">
      <c r="A1556" s="2">
        <v>1673</v>
      </c>
      <c r="B1556" t="s">
        <v>269</v>
      </c>
      <c r="C1556">
        <v>104.2568164992708</v>
      </c>
      <c r="D1556">
        <v>103.214333969279</v>
      </c>
      <c r="E1556">
        <v>1.0424825299918021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L1556">
        <f t="shared" si="99"/>
        <v>1</v>
      </c>
      <c r="AM1556">
        <f t="shared" si="100"/>
        <v>0</v>
      </c>
      <c r="AN1556">
        <f t="shared" si="98"/>
        <v>0</v>
      </c>
      <c r="AO1556">
        <f t="shared" si="101"/>
        <v>0</v>
      </c>
    </row>
    <row r="1557" spans="1:41" x14ac:dyDescent="0.25">
      <c r="A1557" s="2">
        <v>1674</v>
      </c>
      <c r="B1557" t="s">
        <v>257</v>
      </c>
      <c r="C1557">
        <v>11261.578965869025</v>
      </c>
      <c r="D1557">
        <v>9782.2208561931457</v>
      </c>
      <c r="E1557">
        <v>98.783312713875119</v>
      </c>
      <c r="F1557">
        <v>42.496553752120413</v>
      </c>
      <c r="G1557">
        <v>8.1714229695421619</v>
      </c>
      <c r="H1557">
        <v>29.043803344052357</v>
      </c>
      <c r="I1557">
        <v>5.5846954280236547</v>
      </c>
      <c r="J1557">
        <v>121.93552352630883</v>
      </c>
      <c r="K1557">
        <v>1.1357891354376015</v>
      </c>
      <c r="L1557">
        <v>298.22913824643581</v>
      </c>
      <c r="M1557">
        <v>27.49640496226224</v>
      </c>
      <c r="N1557">
        <v>74.917170486164665</v>
      </c>
      <c r="O1557">
        <v>41.569514191980417</v>
      </c>
      <c r="P1557">
        <v>0</v>
      </c>
      <c r="Q1557">
        <v>459.22509651720361</v>
      </c>
      <c r="R1557">
        <v>15.625628458054651</v>
      </c>
      <c r="S1557">
        <v>20.764550556314823</v>
      </c>
      <c r="T1557">
        <v>0.813276600894838</v>
      </c>
      <c r="U1557">
        <v>3.8484291191990723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186.94221083342583</v>
      </c>
      <c r="AB1557">
        <v>11.261578965869028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31.514009868716752</v>
      </c>
      <c r="AL1557">
        <f t="shared" si="99"/>
        <v>0.8774084166042635</v>
      </c>
      <c r="AM1557">
        <f t="shared" si="100"/>
        <v>1.0000000000000002E-3</v>
      </c>
      <c r="AN1557">
        <f t="shared" si="98"/>
        <v>1.7600000000000005E-2</v>
      </c>
      <c r="AO1557">
        <f t="shared" si="101"/>
        <v>11.261578965869028</v>
      </c>
    </row>
    <row r="1558" spans="1:41" x14ac:dyDescent="0.25">
      <c r="A1558" s="2">
        <v>1675</v>
      </c>
      <c r="B1558" t="s">
        <v>257</v>
      </c>
      <c r="C1558">
        <v>26.018612700770561</v>
      </c>
      <c r="D1558">
        <v>22.064766582299253</v>
      </c>
      <c r="E1558">
        <v>0.2227770571808117</v>
      </c>
      <c r="F1558">
        <v>0.21801628872458798</v>
      </c>
      <c r="G1558">
        <v>0</v>
      </c>
      <c r="H1558">
        <v>0.14900094813627723</v>
      </c>
      <c r="I1558">
        <v>0</v>
      </c>
      <c r="J1558">
        <v>0.52247448678709729</v>
      </c>
      <c r="K1558">
        <v>7.080805953638354E-3</v>
      </c>
      <c r="L1558">
        <v>1.4015447111734294</v>
      </c>
      <c r="M1558">
        <v>0</v>
      </c>
      <c r="N1558">
        <v>0.31829603732718631</v>
      </c>
      <c r="O1558">
        <v>0.1788664309156725</v>
      </c>
      <c r="P1558">
        <v>0</v>
      </c>
      <c r="Q1558">
        <v>0.42641144502125367</v>
      </c>
      <c r="R1558">
        <v>1.1371242642801272E-2</v>
      </c>
      <c r="S1558">
        <v>2.0020438236373801E-2</v>
      </c>
      <c r="T1558">
        <v>3.4998565876581235E-3</v>
      </c>
      <c r="U1558">
        <v>1.655878625096081E-2</v>
      </c>
      <c r="V1558">
        <v>0</v>
      </c>
      <c r="W1558">
        <v>2.1440749463233961E-3</v>
      </c>
      <c r="X1558">
        <v>8.2072169931952769E-5</v>
      </c>
      <c r="Y1558">
        <v>0</v>
      </c>
      <c r="Z1558">
        <v>0</v>
      </c>
      <c r="AA1558">
        <v>0.42976489588646799</v>
      </c>
      <c r="AB1558">
        <v>2.593654053083861E-2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L1558">
        <f t="shared" si="99"/>
        <v>0.85660000000000003</v>
      </c>
      <c r="AM1558">
        <f t="shared" si="100"/>
        <v>1E-3</v>
      </c>
      <c r="AN1558">
        <f t="shared" si="98"/>
        <v>1.7600000000000005E-2</v>
      </c>
      <c r="AO1558">
        <f t="shared" si="101"/>
        <v>2.6018612700770563E-2</v>
      </c>
    </row>
    <row r="1559" spans="1:41" x14ac:dyDescent="0.25">
      <c r="A1559" s="2">
        <v>1676</v>
      </c>
      <c r="B1559" t="s">
        <v>257</v>
      </c>
      <c r="C1559">
        <v>2.3603545561102561</v>
      </c>
      <c r="D1559">
        <v>2.33675100455222</v>
      </c>
      <c r="E1559">
        <v>2.3603551558036073E-2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L1559">
        <f t="shared" si="99"/>
        <v>1</v>
      </c>
      <c r="AM1559">
        <f t="shared" si="100"/>
        <v>0</v>
      </c>
      <c r="AN1559">
        <f t="shared" si="98"/>
        <v>0</v>
      </c>
      <c r="AO1559">
        <f t="shared" si="101"/>
        <v>0</v>
      </c>
    </row>
    <row r="1560" spans="1:41" x14ac:dyDescent="0.25">
      <c r="A1560" s="2">
        <v>1677</v>
      </c>
      <c r="B1560" t="s">
        <v>159</v>
      </c>
      <c r="C1560">
        <v>42.775856092612159</v>
      </c>
      <c r="D1560">
        <v>36.276588428900482</v>
      </c>
      <c r="E1560">
        <v>0.36520990003108816</v>
      </c>
      <c r="F1560">
        <v>0.25646529461373779</v>
      </c>
      <c r="G1560">
        <v>7.3929626570903517E-2</v>
      </c>
      <c r="H1560">
        <v>0.27233431235074734</v>
      </c>
      <c r="I1560">
        <v>7.8504061228748839E-2</v>
      </c>
      <c r="J1560">
        <v>0.11483677384385441</v>
      </c>
      <c r="K1560">
        <v>2.4320842968518924E-2</v>
      </c>
      <c r="L1560">
        <v>0.85783616559220488</v>
      </c>
      <c r="M1560">
        <v>0.37984151430545227</v>
      </c>
      <c r="N1560">
        <v>0.25520600955563993</v>
      </c>
      <c r="O1560">
        <v>0.20886074755915335</v>
      </c>
      <c r="P1560">
        <v>0</v>
      </c>
      <c r="Q1560">
        <v>2.6147037800602226</v>
      </c>
      <c r="R1560">
        <v>0.10857915837827008</v>
      </c>
      <c r="S1560">
        <v>0.11119151965932679</v>
      </c>
      <c r="T1560">
        <v>1.20724132334308E-2</v>
      </c>
      <c r="U1560">
        <v>1.2520476530397472E-2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0.71007921113736172</v>
      </c>
      <c r="AB1560">
        <v>4.2775856092612155E-2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L1560">
        <f t="shared" si="99"/>
        <v>0.85659999999999992</v>
      </c>
      <c r="AM1560">
        <f t="shared" si="100"/>
        <v>9.999999999999998E-4</v>
      </c>
      <c r="AN1560">
        <f t="shared" si="98"/>
        <v>1.7599999999999998E-2</v>
      </c>
      <c r="AO1560">
        <f t="shared" si="101"/>
        <v>4.2775856092612155E-2</v>
      </c>
    </row>
    <row r="1561" spans="1:41" x14ac:dyDescent="0.25">
      <c r="A1561" s="2">
        <v>1678</v>
      </c>
      <c r="B1561" t="s">
        <v>159</v>
      </c>
      <c r="C1561">
        <v>97.051717828710949</v>
      </c>
      <c r="D1561">
        <v>82.304989958548347</v>
      </c>
      <c r="E1561">
        <v>0.82951153352545348</v>
      </c>
      <c r="F1561">
        <v>0.44991767631230273</v>
      </c>
      <c r="G1561">
        <v>0.10157266580181487</v>
      </c>
      <c r="H1561">
        <v>0.30749191463252495</v>
      </c>
      <c r="I1561">
        <v>6.941922573339325E-2</v>
      </c>
      <c r="J1561">
        <v>1.3020150799126722</v>
      </c>
      <c r="K1561">
        <v>3.7540300608261988E-2</v>
      </c>
      <c r="L1561">
        <v>1.9719825567863043</v>
      </c>
      <c r="M1561">
        <v>1.573345994186466</v>
      </c>
      <c r="N1561">
        <v>0.85019785142552917</v>
      </c>
      <c r="O1561">
        <v>0.45245773850192267</v>
      </c>
      <c r="P1561">
        <v>0</v>
      </c>
      <c r="Q1561">
        <v>4.6374117698382653</v>
      </c>
      <c r="R1561">
        <v>0.21578493010973548</v>
      </c>
      <c r="S1561">
        <v>0.18922951339047198</v>
      </c>
      <c r="T1561">
        <v>8.8521503669635737E-3</v>
      </c>
      <c r="U1561">
        <v>4.1886735245209139E-2</v>
      </c>
      <c r="V1561">
        <v>0</v>
      </c>
      <c r="W1561">
        <v>0.41972103981831227</v>
      </c>
      <c r="X1561">
        <v>2.6384782603622942E-2</v>
      </c>
      <c r="Y1561">
        <v>0</v>
      </c>
      <c r="Z1561">
        <v>0</v>
      </c>
      <c r="AA1561">
        <v>1.1913374761382891</v>
      </c>
      <c r="AB1561">
        <v>7.0666935225088004E-2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L1561">
        <f t="shared" si="99"/>
        <v>0.85659999999999992</v>
      </c>
      <c r="AM1561">
        <f t="shared" si="100"/>
        <v>1E-3</v>
      </c>
      <c r="AN1561">
        <f t="shared" si="98"/>
        <v>1.7599999999999994E-2</v>
      </c>
      <c r="AO1561">
        <f t="shared" si="101"/>
        <v>9.7051717828710943E-2</v>
      </c>
    </row>
    <row r="1562" spans="1:41" x14ac:dyDescent="0.25">
      <c r="A1562" s="2">
        <v>1679</v>
      </c>
      <c r="B1562" t="s">
        <v>159</v>
      </c>
      <c r="C1562">
        <v>4.262050879911766</v>
      </c>
      <c r="D1562">
        <v>4.2194419003307626</v>
      </c>
      <c r="E1562">
        <v>4.2608979581003584E-2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L1562">
        <f t="shared" si="99"/>
        <v>1</v>
      </c>
      <c r="AM1562">
        <f t="shared" si="100"/>
        <v>0</v>
      </c>
      <c r="AN1562">
        <f t="shared" si="98"/>
        <v>0</v>
      </c>
      <c r="AO1562">
        <f t="shared" si="101"/>
        <v>0</v>
      </c>
    </row>
    <row r="1563" spans="1:41" x14ac:dyDescent="0.25">
      <c r="A1563" s="2">
        <v>1680</v>
      </c>
      <c r="B1563" t="s">
        <v>159</v>
      </c>
      <c r="C1563">
        <v>15.059256285916636</v>
      </c>
      <c r="D1563">
        <v>12.771232063330633</v>
      </c>
      <c r="E1563">
        <v>0.12852687118555794</v>
      </c>
      <c r="F1563">
        <v>3.1114157920528785E-2</v>
      </c>
      <c r="G1563">
        <v>8.3777729968219621E-3</v>
      </c>
      <c r="H1563">
        <v>2.126466084927733E-2</v>
      </c>
      <c r="I1563">
        <v>5.7256975296393776E-3</v>
      </c>
      <c r="J1563">
        <v>9.3276634481558499E-2</v>
      </c>
      <c r="K1563">
        <v>2.6481021788309989E-3</v>
      </c>
      <c r="L1563">
        <v>0.23086005823413255</v>
      </c>
      <c r="M1563">
        <v>2.3018678452295618E-2</v>
      </c>
      <c r="N1563">
        <v>5.9235865883775302E-2</v>
      </c>
      <c r="O1563">
        <v>3.240027351909594E-2</v>
      </c>
      <c r="P1563">
        <v>0</v>
      </c>
      <c r="Q1563">
        <v>1.2870348067480946</v>
      </c>
      <c r="R1563">
        <v>3.941561821656623E-2</v>
      </c>
      <c r="S1563">
        <v>5.6448730745456435E-2</v>
      </c>
      <c r="T1563">
        <v>6.3392871520571048E-4</v>
      </c>
      <c r="U1563">
        <v>2.9994542970334863E-3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0.24998365434621614</v>
      </c>
      <c r="AB1563">
        <v>1.5059256285916634E-2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L1563">
        <f t="shared" si="99"/>
        <v>0.85660000000000003</v>
      </c>
      <c r="AM1563">
        <f t="shared" si="100"/>
        <v>9.999999999999998E-4</v>
      </c>
      <c r="AN1563">
        <f t="shared" si="98"/>
        <v>1.7599999999999998E-2</v>
      </c>
      <c r="AO1563">
        <f t="shared" si="101"/>
        <v>1.5059256285916634E-2</v>
      </c>
    </row>
    <row r="1564" spans="1:41" x14ac:dyDescent="0.25">
      <c r="A1564" s="2">
        <v>1681</v>
      </c>
      <c r="B1564" t="s">
        <v>159</v>
      </c>
      <c r="C1564">
        <v>5.3106574750897035</v>
      </c>
      <c r="D1564">
        <v>4.5036381814056776</v>
      </c>
      <c r="E1564">
        <v>4.5471011756161986E-2</v>
      </c>
      <c r="F1564">
        <v>1.7013554301352242E-2</v>
      </c>
      <c r="G1564">
        <v>0</v>
      </c>
      <c r="H1564">
        <v>1.162773541784275E-2</v>
      </c>
      <c r="I1564">
        <v>0</v>
      </c>
      <c r="J1564">
        <v>4.077286199130177E-2</v>
      </c>
      <c r="K1564">
        <v>5.525719077887312E-4</v>
      </c>
      <c r="L1564">
        <v>0.1093737407824836</v>
      </c>
      <c r="M1564">
        <v>0</v>
      </c>
      <c r="N1564">
        <v>2.4839184937288501E-2</v>
      </c>
      <c r="O1564">
        <v>1.3958377848166973E-2</v>
      </c>
      <c r="P1564">
        <v>0</v>
      </c>
      <c r="Q1564">
        <v>0.50469046972710396</v>
      </c>
      <c r="R1564">
        <v>1.3458733009594059E-2</v>
      </c>
      <c r="S1564">
        <v>2.3695715712213926E-2</v>
      </c>
      <c r="T1564">
        <v>2.7312179493289097E-4</v>
      </c>
      <c r="U1564">
        <v>1.2922144977942362E-3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L1564">
        <f t="shared" si="99"/>
        <v>0.85660000000000003</v>
      </c>
      <c r="AM1564">
        <f t="shared" si="100"/>
        <v>0</v>
      </c>
      <c r="AN1564">
        <f t="shared" si="98"/>
        <v>0</v>
      </c>
      <c r="AO1564">
        <f t="shared" si="101"/>
        <v>0</v>
      </c>
    </row>
    <row r="1565" spans="1:41" x14ac:dyDescent="0.25">
      <c r="A1565" s="2">
        <v>1682</v>
      </c>
      <c r="B1565" t="s">
        <v>159</v>
      </c>
      <c r="C1565">
        <v>20.252471598424751</v>
      </c>
      <c r="D1565">
        <v>17.176170705898759</v>
      </c>
      <c r="E1565">
        <v>0.17209646531188919</v>
      </c>
      <c r="F1565">
        <v>0.1071255593215658</v>
      </c>
      <c r="G1565">
        <v>2.7872323105607451E-2</v>
      </c>
      <c r="H1565">
        <v>0.11375399280515819</v>
      </c>
      <c r="I1565">
        <v>2.9597009013803532E-2</v>
      </c>
      <c r="J1565">
        <v>3.1199525812486716E-2</v>
      </c>
      <c r="K1565">
        <v>2.5659558532396043E-2</v>
      </c>
      <c r="L1565">
        <v>0.4483312061823681</v>
      </c>
      <c r="M1565">
        <v>5.7378563202281997E-2</v>
      </c>
      <c r="N1565">
        <v>0.10261589311711948</v>
      </c>
      <c r="O1565">
        <v>8.5339648559304246E-2</v>
      </c>
      <c r="P1565">
        <v>0</v>
      </c>
      <c r="Q1565">
        <v>1.4130657918144418</v>
      </c>
      <c r="R1565">
        <v>3.5640845517862355E-2</v>
      </c>
      <c r="S1565">
        <v>6.013238517878957E-2</v>
      </c>
      <c r="T1565">
        <v>4.9327343346228947E-3</v>
      </c>
      <c r="U1565">
        <v>5.1158905840270451E-3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0.33619102853385102</v>
      </c>
      <c r="AB1565">
        <v>2.0252471598424759E-2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L1565">
        <f t="shared" si="99"/>
        <v>0.85660000000000025</v>
      </c>
      <c r="AM1565">
        <f t="shared" si="100"/>
        <v>1.0000000000000005E-3</v>
      </c>
      <c r="AN1565">
        <f t="shared" si="98"/>
        <v>1.7600000000000008E-2</v>
      </c>
      <c r="AO1565">
        <f t="shared" si="101"/>
        <v>2.0252471598424759E-2</v>
      </c>
    </row>
    <row r="1566" spans="1:41" x14ac:dyDescent="0.25">
      <c r="A1566" s="2">
        <v>1683</v>
      </c>
      <c r="B1566" t="s">
        <v>159</v>
      </c>
      <c r="C1566">
        <v>71.461981681283831</v>
      </c>
      <c r="D1566">
        <v>60.603427218780759</v>
      </c>
      <c r="E1566">
        <v>0.61090628940697811</v>
      </c>
      <c r="F1566">
        <v>0.20541758168618141</v>
      </c>
      <c r="G1566">
        <v>4.9185287783342038E-2</v>
      </c>
      <c r="H1566">
        <v>0.14039006080382463</v>
      </c>
      <c r="I1566">
        <v>3.3615429964257988E-2</v>
      </c>
      <c r="J1566">
        <v>0.58633358687347303</v>
      </c>
      <c r="K1566">
        <v>3.2089066790438138E-2</v>
      </c>
      <c r="L1566">
        <v>1.4029725094771157</v>
      </c>
      <c r="M1566">
        <v>0.23377220500334639</v>
      </c>
      <c r="N1566">
        <v>0.37693436396112695</v>
      </c>
      <c r="O1566">
        <v>0.2088831914532529</v>
      </c>
      <c r="P1566">
        <v>0</v>
      </c>
      <c r="Q1566">
        <v>5.3649839340724279</v>
      </c>
      <c r="R1566">
        <v>8.5143214203386136E-2</v>
      </c>
      <c r="S1566">
        <v>0.2467724114540597</v>
      </c>
      <c r="T1566">
        <v>4.0870973107632897E-3</v>
      </c>
      <c r="U1566">
        <v>1.9337354668509291E-2</v>
      </c>
      <c r="V1566">
        <v>0</v>
      </c>
      <c r="W1566">
        <v>0.51990797289852542</v>
      </c>
      <c r="X1566">
        <v>3.2432134066700563E-2</v>
      </c>
      <c r="Y1566">
        <v>0</v>
      </c>
      <c r="Z1566">
        <v>0</v>
      </c>
      <c r="AA1566">
        <v>0.66636092301078598</v>
      </c>
      <c r="AB1566">
        <v>3.9029847614583273E-2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L1566">
        <f t="shared" si="99"/>
        <v>0.85660000000000003</v>
      </c>
      <c r="AM1566">
        <f t="shared" si="100"/>
        <v>1.0000000000000002E-3</v>
      </c>
      <c r="AN1566">
        <f t="shared" si="98"/>
        <v>1.7599999999999998E-2</v>
      </c>
      <c r="AO1566">
        <f t="shared" si="101"/>
        <v>7.1461981681283843E-2</v>
      </c>
    </row>
    <row r="1567" spans="1:41" x14ac:dyDescent="0.25">
      <c r="A1567" s="2">
        <v>1684</v>
      </c>
      <c r="B1567" t="s">
        <v>159</v>
      </c>
      <c r="C1567">
        <v>202.93490146933954</v>
      </c>
      <c r="D1567">
        <v>172.09555911693451</v>
      </c>
      <c r="E1567">
        <v>1.7384774817017539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3.3676985059915623</v>
      </c>
      <c r="X1567">
        <v>0.2029087758744279</v>
      </c>
      <c r="Y1567">
        <v>25.529210604842913</v>
      </c>
      <c r="Z1567">
        <v>0</v>
      </c>
      <c r="AA1567">
        <v>1.0208583994740438E-3</v>
      </c>
      <c r="AB1567">
        <v>2.6125594911648628E-5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L1567">
        <f t="shared" si="99"/>
        <v>0.85660000000000003</v>
      </c>
      <c r="AM1567">
        <f t="shared" si="100"/>
        <v>1E-3</v>
      </c>
      <c r="AN1567">
        <f t="shared" si="98"/>
        <v>1.7600000000000001E-2</v>
      </c>
      <c r="AO1567">
        <f t="shared" si="101"/>
        <v>0.20293490146933954</v>
      </c>
    </row>
    <row r="1568" spans="1:41" x14ac:dyDescent="0.25">
      <c r="A1568" s="2">
        <v>1685</v>
      </c>
      <c r="B1568" t="s">
        <v>159</v>
      </c>
      <c r="C1568">
        <v>5361.0782308121734</v>
      </c>
      <c r="D1568">
        <v>4546.7054371621552</v>
      </c>
      <c r="E1568">
        <v>45.594175351552813</v>
      </c>
      <c r="F1568">
        <v>33.963537620323329</v>
      </c>
      <c r="G1568">
        <v>7.8303512432201545</v>
      </c>
      <c r="H1568">
        <v>36.065009371085679</v>
      </c>
      <c r="I1568">
        <v>8.3149549381590298</v>
      </c>
      <c r="J1568">
        <v>15.875798135399364</v>
      </c>
      <c r="K1568">
        <v>1.7271544399923835</v>
      </c>
      <c r="L1568">
        <v>131.11821210011701</v>
      </c>
      <c r="M1568">
        <v>25.443894695758175</v>
      </c>
      <c r="N1568">
        <v>30.671006678473756</v>
      </c>
      <c r="O1568">
        <v>26.420223608029108</v>
      </c>
      <c r="P1568">
        <v>0</v>
      </c>
      <c r="Q1568">
        <v>326.43443181553403</v>
      </c>
      <c r="R1568">
        <v>9.2686290274076857</v>
      </c>
      <c r="S1568">
        <v>14.918631570474892</v>
      </c>
      <c r="T1568">
        <v>1.5272143847265442</v>
      </c>
      <c r="U1568">
        <v>1.5838184000445377</v>
      </c>
      <c r="V1568">
        <v>0</v>
      </c>
      <c r="W1568">
        <v>4.7820472128684635E-2</v>
      </c>
      <c r="X1568">
        <v>0</v>
      </c>
      <c r="Y1568">
        <v>0</v>
      </c>
      <c r="Z1568">
        <v>0</v>
      </c>
      <c r="AA1568">
        <v>88.946078159353405</v>
      </c>
      <c r="AB1568">
        <v>5.3610782308121747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3.2607734074258632</v>
      </c>
      <c r="AL1568">
        <f t="shared" si="99"/>
        <v>0.85660000000000003</v>
      </c>
      <c r="AM1568">
        <f t="shared" si="100"/>
        <v>1.0000000000000002E-3</v>
      </c>
      <c r="AN1568">
        <f t="shared" si="98"/>
        <v>1.7600000000000001E-2</v>
      </c>
      <c r="AO1568">
        <f t="shared" si="101"/>
        <v>5.3610782308121747</v>
      </c>
    </row>
    <row r="1569" spans="1:41" x14ac:dyDescent="0.25">
      <c r="A1569" s="2">
        <v>1686</v>
      </c>
      <c r="B1569" t="s">
        <v>159</v>
      </c>
      <c r="C1569">
        <v>30594.208530195567</v>
      </c>
      <c r="D1569">
        <v>25945.612143633109</v>
      </c>
      <c r="E1569">
        <v>261.3868833324139</v>
      </c>
      <c r="F1569">
        <v>123.84273322495697</v>
      </c>
      <c r="G1569">
        <v>21.88687564498645</v>
      </c>
      <c r="H1569">
        <v>84.638756702362045</v>
      </c>
      <c r="I1569">
        <v>14.958475170036886</v>
      </c>
      <c r="J1569">
        <v>335.06063672838712</v>
      </c>
      <c r="K1569">
        <v>18.911747871928675</v>
      </c>
      <c r="L1569">
        <v>743.1736265532279</v>
      </c>
      <c r="M1569">
        <v>193.6661747562998</v>
      </c>
      <c r="N1569">
        <v>213.57945036652288</v>
      </c>
      <c r="O1569">
        <v>119.56043063947382</v>
      </c>
      <c r="P1569">
        <v>0</v>
      </c>
      <c r="Q1569">
        <v>1731.9420126547302</v>
      </c>
      <c r="R1569">
        <v>46.218219515365398</v>
      </c>
      <c r="S1569">
        <v>80.489607013752774</v>
      </c>
      <c r="T1569">
        <v>2.339290982960839</v>
      </c>
      <c r="U1569">
        <v>11.068411528657709</v>
      </c>
      <c r="V1569">
        <v>0</v>
      </c>
      <c r="W1569">
        <v>231.25731706386816</v>
      </c>
      <c r="X1569">
        <v>13.262735512722545</v>
      </c>
      <c r="Y1569">
        <v>76.905860287708819</v>
      </c>
      <c r="Z1569">
        <v>0</v>
      </c>
      <c r="AA1569">
        <v>276.60654453737823</v>
      </c>
      <c r="AB1569">
        <v>17.331473017473023</v>
      </c>
      <c r="AC1569">
        <v>10.005061714332035</v>
      </c>
      <c r="AD1569">
        <v>0</v>
      </c>
      <c r="AE1569">
        <v>0</v>
      </c>
      <c r="AF1569">
        <v>0</v>
      </c>
      <c r="AG1569">
        <v>0</v>
      </c>
      <c r="AH1569">
        <v>20.50406174291259</v>
      </c>
      <c r="AL1569">
        <f t="shared" si="99"/>
        <v>0.85659999999999992</v>
      </c>
      <c r="AM1569">
        <f t="shared" si="100"/>
        <v>1E-3</v>
      </c>
      <c r="AN1569">
        <f t="shared" si="98"/>
        <v>1.7599999999999998E-2</v>
      </c>
      <c r="AO1569">
        <f t="shared" si="101"/>
        <v>30.594208530195566</v>
      </c>
    </row>
    <row r="1570" spans="1:41" x14ac:dyDescent="0.25">
      <c r="A1570" s="2">
        <v>1687</v>
      </c>
      <c r="B1570" t="s">
        <v>159</v>
      </c>
      <c r="C1570">
        <v>917.90494353062172</v>
      </c>
      <c r="D1570">
        <v>778.41456869947399</v>
      </c>
      <c r="E1570">
        <v>7.8628059288565684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15.099889735455807</v>
      </c>
      <c r="X1570">
        <v>0.90948215314679914</v>
      </c>
      <c r="Y1570">
        <v>112.18762841529254</v>
      </c>
      <c r="Z1570">
        <v>0</v>
      </c>
      <c r="AA1570">
        <v>0.1373323271525142</v>
      </c>
      <c r="AB1570">
        <v>8.4227903838225721E-3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3.2848134808596647</v>
      </c>
      <c r="AL1570">
        <f t="shared" si="99"/>
        <v>0.85660000000000003</v>
      </c>
      <c r="AM1570">
        <f t="shared" si="100"/>
        <v>1E-3</v>
      </c>
      <c r="AN1570">
        <f t="shared" si="98"/>
        <v>1.7600000000000001E-2</v>
      </c>
      <c r="AO1570">
        <f t="shared" si="101"/>
        <v>0.91790494353062169</v>
      </c>
    </row>
    <row r="1571" spans="1:41" x14ac:dyDescent="0.25">
      <c r="A1571" s="2">
        <v>1688</v>
      </c>
      <c r="B1571" t="s">
        <v>159</v>
      </c>
      <c r="C1571">
        <v>8.8957937328179604</v>
      </c>
      <c r="D1571">
        <v>8.4020951151369445</v>
      </c>
      <c r="E1571">
        <v>8.5014489924251133E-2</v>
      </c>
      <c r="F1571">
        <v>1.5364064999469462E-2</v>
      </c>
      <c r="G1571">
        <v>0</v>
      </c>
      <c r="H1571">
        <v>1.1266980999610939E-2</v>
      </c>
      <c r="I1571">
        <v>0</v>
      </c>
      <c r="J1571">
        <v>3.8922296974384978E-2</v>
      </c>
      <c r="K1571">
        <v>0</v>
      </c>
      <c r="L1571">
        <v>0.10242709999646309</v>
      </c>
      <c r="M1571">
        <v>0</v>
      </c>
      <c r="N1571">
        <v>2.2533961999221877E-2</v>
      </c>
      <c r="O1571">
        <v>1.33155229995402E-2</v>
      </c>
      <c r="P1571">
        <v>0</v>
      </c>
      <c r="Q1571">
        <v>0.19358721899331524</v>
      </c>
      <c r="R1571">
        <v>0</v>
      </c>
      <c r="S1571">
        <v>1.0242709794792106E-2</v>
      </c>
      <c r="T1571">
        <v>0</v>
      </c>
      <c r="U1571">
        <v>1.0242709999646309E-3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L1571">
        <f t="shared" si="99"/>
        <v>0.95405872257929436</v>
      </c>
      <c r="AM1571">
        <f t="shared" si="100"/>
        <v>0</v>
      </c>
      <c r="AN1571">
        <f t="shared" ref="AN1571:AN1634" si="102">(SUM(AA1571:AB1571,AD1571:AE1571,W1571:X1571))/C1571</f>
        <v>0</v>
      </c>
      <c r="AO1571">
        <f t="shared" si="101"/>
        <v>0</v>
      </c>
    </row>
    <row r="1572" spans="1:41" x14ac:dyDescent="0.25">
      <c r="A1572" s="2">
        <v>1689</v>
      </c>
      <c r="B1572" t="s">
        <v>258</v>
      </c>
      <c r="C1572">
        <v>8345.190302166624</v>
      </c>
      <c r="D1572">
        <v>7077.0244499944502</v>
      </c>
      <c r="E1572">
        <v>71.465562841483489</v>
      </c>
      <c r="F1572">
        <v>33.831916758058867</v>
      </c>
      <c r="G1572">
        <v>6.5053487234043432</v>
      </c>
      <c r="H1572">
        <v>23.122052268164985</v>
      </c>
      <c r="I1572">
        <v>4.446029952030659</v>
      </c>
      <c r="J1572">
        <v>97.074047600543878</v>
      </c>
      <c r="K1572">
        <v>0.90421269708053154</v>
      </c>
      <c r="L1572">
        <v>237.4230964429112</v>
      </c>
      <c r="M1572">
        <v>21.89015347586194</v>
      </c>
      <c r="N1572">
        <v>59.642282770064895</v>
      </c>
      <c r="O1572">
        <v>33.09389161340772</v>
      </c>
      <c r="P1572">
        <v>0</v>
      </c>
      <c r="Q1572">
        <v>539.07463308154502</v>
      </c>
      <c r="R1572">
        <v>18.3425949312829</v>
      </c>
      <c r="S1572">
        <v>24.375066948958153</v>
      </c>
      <c r="T1572">
        <v>0.64745735438319729</v>
      </c>
      <c r="U1572">
        <v>3.0637715794433409</v>
      </c>
      <c r="V1572">
        <v>0</v>
      </c>
      <c r="W1572">
        <v>0</v>
      </c>
      <c r="X1572">
        <v>0</v>
      </c>
      <c r="Y1572">
        <v>18.709039955614312</v>
      </c>
      <c r="Z1572">
        <v>0</v>
      </c>
      <c r="AA1572">
        <v>45.246502091075008</v>
      </c>
      <c r="AB1572">
        <v>8.3451903021666283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20.963000784695851</v>
      </c>
      <c r="AL1572">
        <f t="shared" si="99"/>
        <v>0.85660000000000047</v>
      </c>
      <c r="AM1572">
        <f t="shared" si="100"/>
        <v>1.0000000000000005E-3</v>
      </c>
      <c r="AN1572">
        <f t="shared" si="102"/>
        <v>6.4218658236383022E-3</v>
      </c>
      <c r="AO1572">
        <f t="shared" si="101"/>
        <v>8.3451903021666283</v>
      </c>
    </row>
    <row r="1573" spans="1:41" x14ac:dyDescent="0.25">
      <c r="A1573" s="2">
        <v>1690</v>
      </c>
      <c r="B1573" t="s">
        <v>258</v>
      </c>
      <c r="C1573">
        <v>861.45307150917142</v>
      </c>
      <c r="D1573">
        <v>730.54518888993834</v>
      </c>
      <c r="E1573">
        <v>7.3755121648176996</v>
      </c>
      <c r="F1573">
        <v>9.975245701217462</v>
      </c>
      <c r="G1573">
        <v>3.6045427760316948</v>
      </c>
      <c r="H1573">
        <v>5.6485910614041481</v>
      </c>
      <c r="I1573">
        <v>2.0411226401534699</v>
      </c>
      <c r="J1573">
        <v>1.1466529846010203</v>
      </c>
      <c r="K1573">
        <v>0.64972542790298404</v>
      </c>
      <c r="L1573">
        <v>30.025790475575239</v>
      </c>
      <c r="M1573">
        <v>3.0222724238862866</v>
      </c>
      <c r="N1573">
        <v>6.4440929791614696</v>
      </c>
      <c r="O1573">
        <v>4.9370105507961579</v>
      </c>
      <c r="P1573">
        <v>0</v>
      </c>
      <c r="Q1573">
        <v>44.048475047019075</v>
      </c>
      <c r="R1573">
        <v>1.6602678174753829</v>
      </c>
      <c r="S1573">
        <v>1.9852937810111526</v>
      </c>
      <c r="T1573">
        <v>4.7812038313994255E-2</v>
      </c>
      <c r="U1573">
        <v>0.52049920798298255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6.9135224703734011</v>
      </c>
      <c r="AB1573">
        <v>0.86145307150917105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L1573">
        <f t="shared" si="99"/>
        <v>0.85659999999999969</v>
      </c>
      <c r="AM1573">
        <f t="shared" si="100"/>
        <v>9.9999999999999959E-4</v>
      </c>
      <c r="AN1573">
        <f t="shared" si="102"/>
        <v>9.0254197228198003E-3</v>
      </c>
      <c r="AO1573">
        <f t="shared" si="101"/>
        <v>0.86145307150917105</v>
      </c>
    </row>
    <row r="1574" spans="1:41" x14ac:dyDescent="0.25">
      <c r="A1574" s="2">
        <v>1691</v>
      </c>
      <c r="B1574" t="s">
        <v>258</v>
      </c>
      <c r="C1574">
        <v>4715.3447678386747</v>
      </c>
      <c r="D1574">
        <v>3998.9200758206039</v>
      </c>
      <c r="E1574">
        <v>40.24425231000756</v>
      </c>
      <c r="F1574">
        <v>16.072110692607382</v>
      </c>
      <c r="G1574">
        <v>4.3275635261084817</v>
      </c>
      <c r="H1574">
        <v>10.984323724372594</v>
      </c>
      <c r="I1574">
        <v>2.9576260660435967</v>
      </c>
      <c r="J1574">
        <v>48.182322602160554</v>
      </c>
      <c r="K1574">
        <v>1.3678850461649676</v>
      </c>
      <c r="L1574">
        <v>119.25144880725433</v>
      </c>
      <c r="M1574">
        <v>11.890366727191317</v>
      </c>
      <c r="N1574">
        <v>30.598462471270441</v>
      </c>
      <c r="O1574">
        <v>16.736457525211907</v>
      </c>
      <c r="P1574">
        <v>0</v>
      </c>
      <c r="Q1574">
        <v>306.14208123055141</v>
      </c>
      <c r="R1574">
        <v>9.3756434018261956</v>
      </c>
      <c r="S1574">
        <v>13.427245186088779</v>
      </c>
      <c r="T1574">
        <v>0.32745776080561217</v>
      </c>
      <c r="U1574">
        <v>1.5493770264478932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78.274723146122042</v>
      </c>
      <c r="AB1574">
        <v>4.7153447678386771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L1574">
        <f t="shared" si="99"/>
        <v>0.85660000000000058</v>
      </c>
      <c r="AM1574">
        <f t="shared" si="100"/>
        <v>1.0000000000000005E-3</v>
      </c>
      <c r="AN1574">
        <f t="shared" si="102"/>
        <v>1.7600000000000008E-2</v>
      </c>
      <c r="AO1574">
        <f t="shared" si="101"/>
        <v>4.7153447678386771</v>
      </c>
    </row>
    <row r="1575" spans="1:41" x14ac:dyDescent="0.25">
      <c r="A1575" s="2">
        <v>1692</v>
      </c>
      <c r="B1575" t="s">
        <v>258</v>
      </c>
      <c r="C1575">
        <v>62.573288692838048</v>
      </c>
      <c r="D1575">
        <v>53.068927725836915</v>
      </c>
      <c r="E1575">
        <v>0.53135136844814801</v>
      </c>
      <c r="F1575">
        <v>0.77231166753149527</v>
      </c>
      <c r="G1575">
        <v>0.17121732630105807</v>
      </c>
      <c r="H1575">
        <v>0.4373323529433164</v>
      </c>
      <c r="I1575">
        <v>9.6954590339639962E-2</v>
      </c>
      <c r="J1575">
        <v>7.4669000608745026E-2</v>
      </c>
      <c r="K1575">
        <v>5.014167013547885E-2</v>
      </c>
      <c r="L1575">
        <v>2.0564654412326853</v>
      </c>
      <c r="M1575">
        <v>0.23972842291050109</v>
      </c>
      <c r="N1575">
        <v>0.45705962316450122</v>
      </c>
      <c r="O1575">
        <v>0.34302758334143207</v>
      </c>
      <c r="P1575">
        <v>0</v>
      </c>
      <c r="Q1575">
        <v>3.5829242056166959</v>
      </c>
      <c r="R1575">
        <v>0.16584768181878731</v>
      </c>
      <c r="S1575">
        <v>0.14976114668136536</v>
      </c>
      <c r="T1575">
        <v>3.3232581374463359E-3</v>
      </c>
      <c r="U1575">
        <v>3.6164222088223834E-2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0.27350811700876543</v>
      </c>
      <c r="AB1575">
        <v>6.2573288692838042E-2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L1575">
        <f t="shared" si="99"/>
        <v>0.85659999999999992</v>
      </c>
      <c r="AM1575">
        <f t="shared" si="100"/>
        <v>9.999999999999998E-4</v>
      </c>
      <c r="AN1575">
        <f t="shared" si="102"/>
        <v>5.3710043490181837E-3</v>
      </c>
      <c r="AO1575">
        <f t="shared" si="101"/>
        <v>6.2573288692838042E-2</v>
      </c>
    </row>
    <row r="1576" spans="1:41" x14ac:dyDescent="0.25">
      <c r="A1576" s="2">
        <v>1693</v>
      </c>
      <c r="B1576" t="s">
        <v>258</v>
      </c>
      <c r="C1576">
        <v>17.270627365833487</v>
      </c>
      <c r="D1576">
        <v>14.646182514377434</v>
      </c>
      <c r="E1576">
        <v>0.14783688719553112</v>
      </c>
      <c r="F1576">
        <v>0.20892543995748128</v>
      </c>
      <c r="G1576">
        <v>2.6591984997983174E-2</v>
      </c>
      <c r="H1576">
        <v>0.11830713422913487</v>
      </c>
      <c r="I1576">
        <v>1.505847464609455E-2</v>
      </c>
      <c r="J1576">
        <v>1.4550614912445985E-2</v>
      </c>
      <c r="K1576">
        <v>1.6603087328856993E-2</v>
      </c>
      <c r="L1576">
        <v>0.50478192699979907</v>
      </c>
      <c r="M1576">
        <v>6.8377672804170994E-2</v>
      </c>
      <c r="N1576">
        <v>0.11375443554228219</v>
      </c>
      <c r="O1576">
        <v>8.5623847728278288E-2</v>
      </c>
      <c r="P1576">
        <v>0</v>
      </c>
      <c r="Q1576">
        <v>0.90989078132937284</v>
      </c>
      <c r="R1576">
        <v>3.8811814265087605E-2</v>
      </c>
      <c r="S1576">
        <v>3.8804354758213665E-2</v>
      </c>
      <c r="T1576">
        <v>8.2940305046033506E-4</v>
      </c>
      <c r="U1576">
        <v>9.0272712096215891E-3</v>
      </c>
      <c r="V1576">
        <v>0</v>
      </c>
      <c r="W1576">
        <v>0</v>
      </c>
      <c r="X1576">
        <v>0</v>
      </c>
      <c r="Y1576">
        <v>2.7066788625693195E-3</v>
      </c>
      <c r="Z1576">
        <v>0</v>
      </c>
      <c r="AA1576">
        <v>0.28669241427283587</v>
      </c>
      <c r="AB1576">
        <v>1.7270627365833489E-2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L1576">
        <f t="shared" si="99"/>
        <v>0.85660000000000003</v>
      </c>
      <c r="AM1576">
        <f t="shared" si="100"/>
        <v>1E-3</v>
      </c>
      <c r="AN1576">
        <f t="shared" si="102"/>
        <v>1.7600000000000001E-2</v>
      </c>
      <c r="AO1576">
        <f t="shared" si="101"/>
        <v>1.7270627365833489E-2</v>
      </c>
    </row>
    <row r="1577" spans="1:41" x14ac:dyDescent="0.25">
      <c r="A1577" s="2">
        <v>1694</v>
      </c>
      <c r="B1577" t="s">
        <v>258</v>
      </c>
      <c r="C1577">
        <v>21.314231275338685</v>
      </c>
      <c r="D1577">
        <v>18.075273396785001</v>
      </c>
      <c r="E1577">
        <v>0.18249711367011298</v>
      </c>
      <c r="F1577">
        <v>0.16164100047745991</v>
      </c>
      <c r="G1577">
        <v>0</v>
      </c>
      <c r="H1577">
        <v>0.1104718480886685</v>
      </c>
      <c r="I1577">
        <v>0</v>
      </c>
      <c r="J1577">
        <v>0.38737150908435375</v>
      </c>
      <c r="K1577">
        <v>5.2498304838989578E-3</v>
      </c>
      <c r="L1577">
        <v>1.0391291891687711</v>
      </c>
      <c r="M1577">
        <v>0</v>
      </c>
      <c r="N1577">
        <v>0.23599011900698785</v>
      </c>
      <c r="O1577">
        <v>0.13261462716469516</v>
      </c>
      <c r="P1577">
        <v>0</v>
      </c>
      <c r="Q1577">
        <v>0.55326027580377513</v>
      </c>
      <c r="R1577">
        <v>1.4753958680621963E-2</v>
      </c>
      <c r="S1577">
        <v>2.5976116048706255E-2</v>
      </c>
      <c r="T1577">
        <v>2.594853456437569E-3</v>
      </c>
      <c r="U1577">
        <v>1.2276966973228947E-2</v>
      </c>
      <c r="V1577">
        <v>0</v>
      </c>
      <c r="W1577">
        <v>1.7564083759255464E-3</v>
      </c>
      <c r="X1577">
        <v>6.7232839479820967E-5</v>
      </c>
      <c r="Y1577">
        <v>0</v>
      </c>
      <c r="Z1577">
        <v>0</v>
      </c>
      <c r="AA1577">
        <v>0.35205983079469655</v>
      </c>
      <c r="AB1577">
        <v>2.1246998435858859E-2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L1577">
        <f t="shared" si="99"/>
        <v>0.85659999999999981</v>
      </c>
      <c r="AM1577">
        <f t="shared" si="100"/>
        <v>9.999999999999998E-4</v>
      </c>
      <c r="AN1577">
        <f t="shared" si="102"/>
        <v>1.7599999999999998E-2</v>
      </c>
      <c r="AO1577">
        <f t="shared" si="101"/>
        <v>2.1314231275338678E-2</v>
      </c>
    </row>
    <row r="1578" spans="1:41" x14ac:dyDescent="0.25">
      <c r="A1578" s="2">
        <v>1695</v>
      </c>
      <c r="B1578" t="s">
        <v>258</v>
      </c>
      <c r="C1578">
        <v>9.0464953085353219</v>
      </c>
      <c r="D1578">
        <v>7.6719375924628199</v>
      </c>
      <c r="E1578">
        <v>7.7290288828538528E-2</v>
      </c>
      <c r="F1578">
        <v>3.8713580019874489E-3</v>
      </c>
      <c r="G1578">
        <v>6.8418977004334352E-4</v>
      </c>
      <c r="H1578">
        <v>2.6458308816776502E-3</v>
      </c>
      <c r="I1578">
        <v>4.6760606003310351E-4</v>
      </c>
      <c r="J1578">
        <v>1.0474087928867261E-2</v>
      </c>
      <c r="K1578">
        <v>5.9118645518400036E-4</v>
      </c>
      <c r="L1578">
        <v>2.3231812566642172E-2</v>
      </c>
      <c r="M1578">
        <v>6.0540580446912301E-3</v>
      </c>
      <c r="N1578">
        <v>6.6765525332405417E-3</v>
      </c>
      <c r="O1578">
        <v>3.7374920419142978E-3</v>
      </c>
      <c r="P1578">
        <v>0</v>
      </c>
      <c r="Q1578">
        <v>1.1539889903065461</v>
      </c>
      <c r="R1578">
        <v>3.0795093647823783E-2</v>
      </c>
      <c r="S1578">
        <v>5.3630040526355727E-2</v>
      </c>
      <c r="T1578">
        <v>7.3126881408633977E-5</v>
      </c>
      <c r="U1578">
        <v>3.4600159754972191E-4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L1578">
        <f t="shared" si="99"/>
        <v>0.85660000000000014</v>
      </c>
      <c r="AM1578">
        <f t="shared" si="100"/>
        <v>0</v>
      </c>
      <c r="AN1578">
        <f t="shared" si="102"/>
        <v>0</v>
      </c>
      <c r="AO1578">
        <f t="shared" si="101"/>
        <v>0</v>
      </c>
    </row>
    <row r="1579" spans="1:41" x14ac:dyDescent="0.25">
      <c r="A1579" s="2">
        <v>1696</v>
      </c>
      <c r="B1579" t="s">
        <v>291</v>
      </c>
      <c r="C1579">
        <v>122.41342467129492</v>
      </c>
      <c r="D1579">
        <v>103.81307968948074</v>
      </c>
      <c r="E1579">
        <v>1.0462598839504922</v>
      </c>
      <c r="F1579">
        <v>0.99724489429340168</v>
      </c>
      <c r="G1579">
        <v>0</v>
      </c>
      <c r="H1579">
        <v>1.0596610710593302</v>
      </c>
      <c r="I1579">
        <v>0</v>
      </c>
      <c r="J1579">
        <v>0.30100348914106079</v>
      </c>
      <c r="K1579">
        <v>3.612410475433251E-2</v>
      </c>
      <c r="L1579">
        <v>5.8047339408341587</v>
      </c>
      <c r="M1579">
        <v>8.6801858775371818E-2</v>
      </c>
      <c r="N1579">
        <v>1.2428747392871602</v>
      </c>
      <c r="O1579">
        <v>0.75056506368281972</v>
      </c>
      <c r="P1579">
        <v>0</v>
      </c>
      <c r="Q1579">
        <v>4.8447660599856643</v>
      </c>
      <c r="R1579">
        <v>4.4132661282806886E-2</v>
      </c>
      <c r="S1579">
        <v>0.14143032260652144</v>
      </c>
      <c r="T1579">
        <v>3.7969204998059961E-2</v>
      </c>
      <c r="U1579">
        <v>5.230141294821402E-2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2.0320628495434958</v>
      </c>
      <c r="AB1579">
        <v>0.12241342467129493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L1579">
        <f t="shared" si="99"/>
        <v>0.85660000000000014</v>
      </c>
      <c r="AM1579">
        <f t="shared" si="100"/>
        <v>1E-3</v>
      </c>
      <c r="AN1579">
        <f t="shared" si="102"/>
        <v>1.7600000000000001E-2</v>
      </c>
      <c r="AO1579">
        <f t="shared" si="101"/>
        <v>0.12241342467129493</v>
      </c>
    </row>
    <row r="1580" spans="1:41" x14ac:dyDescent="0.25">
      <c r="A1580" s="2">
        <v>1697</v>
      </c>
      <c r="B1580" t="s">
        <v>291</v>
      </c>
      <c r="C1580">
        <v>1.3343690599226927</v>
      </c>
      <c r="D1580">
        <v>1.3210259905091928</v>
      </c>
      <c r="E1580">
        <v>1.3343069413500046E-2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L1580">
        <f t="shared" si="99"/>
        <v>1</v>
      </c>
      <c r="AM1580">
        <f t="shared" si="100"/>
        <v>0</v>
      </c>
      <c r="AN1580">
        <f t="shared" si="102"/>
        <v>0</v>
      </c>
      <c r="AO1580">
        <f t="shared" si="101"/>
        <v>0</v>
      </c>
    </row>
    <row r="1581" spans="1:41" x14ac:dyDescent="0.25">
      <c r="A1581" s="2">
        <v>1698</v>
      </c>
      <c r="B1581" t="s">
        <v>291</v>
      </c>
      <c r="C1581">
        <v>20.005810158174203</v>
      </c>
      <c r="D1581">
        <v>16.966034903755958</v>
      </c>
      <c r="E1581">
        <v>0.17094207773606579</v>
      </c>
      <c r="F1581">
        <v>5.7451386994393845E-2</v>
      </c>
      <c r="G1581">
        <v>0</v>
      </c>
      <c r="H1581">
        <v>6.1047183152263818E-2</v>
      </c>
      <c r="I1581">
        <v>0</v>
      </c>
      <c r="J1581">
        <v>1.4772814504531849E-2</v>
      </c>
      <c r="K1581">
        <v>4.649182995226037E-3</v>
      </c>
      <c r="L1581">
        <v>0.33941215098031502</v>
      </c>
      <c r="M1581">
        <v>0</v>
      </c>
      <c r="N1581">
        <v>7.0528620753814511E-2</v>
      </c>
      <c r="O1581">
        <v>4.324017719637329E-2</v>
      </c>
      <c r="P1581">
        <v>0</v>
      </c>
      <c r="Q1581">
        <v>1.867186954742462</v>
      </c>
      <c r="R1581">
        <v>0</v>
      </c>
      <c r="S1581">
        <v>5.3241978536493491E-2</v>
      </c>
      <c r="T1581">
        <v>2.1873719322104009E-3</v>
      </c>
      <c r="U1581">
        <v>3.0130961102308091E-3</v>
      </c>
      <c r="V1581">
        <v>0</v>
      </c>
      <c r="W1581">
        <v>0.19678592771884823</v>
      </c>
      <c r="X1581">
        <v>1.2220660483006136E-2</v>
      </c>
      <c r="Y1581">
        <v>0</v>
      </c>
      <c r="Z1581">
        <v>0</v>
      </c>
      <c r="AA1581">
        <v>0.13531052090684353</v>
      </c>
      <c r="AB1581">
        <v>7.7851496751680654E-3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L1581">
        <f t="shared" si="99"/>
        <v>0.85660000000000003</v>
      </c>
      <c r="AM1581">
        <f t="shared" si="100"/>
        <v>1E-3</v>
      </c>
      <c r="AN1581">
        <f t="shared" si="102"/>
        <v>1.7600000000000001E-2</v>
      </c>
      <c r="AO1581">
        <f t="shared" si="101"/>
        <v>2.0005810158174202E-2</v>
      </c>
    </row>
    <row r="1582" spans="1:41" x14ac:dyDescent="0.25">
      <c r="A1582" s="2">
        <v>1699</v>
      </c>
      <c r="B1582" t="s">
        <v>291</v>
      </c>
      <c r="C1582">
        <v>28878.13294209147</v>
      </c>
      <c r="D1582">
        <v>24490.369927931908</v>
      </c>
      <c r="E1582">
        <v>246.63875026365153</v>
      </c>
      <c r="F1582">
        <v>165.07802594416989</v>
      </c>
      <c r="G1582">
        <v>0</v>
      </c>
      <c r="H1582">
        <v>175.41003920590896</v>
      </c>
      <c r="I1582">
        <v>0</v>
      </c>
      <c r="J1582">
        <v>50.802575321396858</v>
      </c>
      <c r="K1582">
        <v>5.0035639603672832</v>
      </c>
      <c r="L1582">
        <v>975.24990447103539</v>
      </c>
      <c r="M1582">
        <v>0</v>
      </c>
      <c r="N1582">
        <v>205.2790729530434</v>
      </c>
      <c r="O1582">
        <v>124.24411452762648</v>
      </c>
      <c r="P1582">
        <v>0</v>
      </c>
      <c r="Q1582">
        <v>1762.0662904028829</v>
      </c>
      <c r="R1582">
        <v>0</v>
      </c>
      <c r="S1582">
        <v>47.42244097732631</v>
      </c>
      <c r="T1582">
        <v>6.285214821189772</v>
      </c>
      <c r="U1582">
        <v>8.6577070249986434</v>
      </c>
      <c r="V1582">
        <v>0</v>
      </c>
      <c r="W1582">
        <v>0</v>
      </c>
      <c r="X1582">
        <v>0</v>
      </c>
      <c r="Y1582">
        <v>34.133399273409267</v>
      </c>
      <c r="Z1582">
        <v>0</v>
      </c>
      <c r="AA1582">
        <v>479.37700683871844</v>
      </c>
      <c r="AB1582">
        <v>28.878132942091476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73.23677523175175</v>
      </c>
      <c r="AL1582">
        <f t="shared" si="99"/>
        <v>0.85660000000000014</v>
      </c>
      <c r="AM1582">
        <f t="shared" si="100"/>
        <v>1.0000000000000002E-3</v>
      </c>
      <c r="AN1582">
        <f t="shared" si="102"/>
        <v>1.7600000000000001E-2</v>
      </c>
      <c r="AO1582">
        <f t="shared" si="101"/>
        <v>28.878132942091476</v>
      </c>
    </row>
    <row r="1583" spans="1:41" x14ac:dyDescent="0.25">
      <c r="A1583" s="2">
        <v>1700</v>
      </c>
      <c r="B1583" t="s">
        <v>291</v>
      </c>
      <c r="C1583">
        <v>80.729328125322937</v>
      </c>
      <c r="D1583">
        <v>79.775823074271386</v>
      </c>
      <c r="E1583">
        <v>0.87277572292622529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8.0729328125322936E-2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L1583">
        <f t="shared" si="99"/>
        <v>0.99899999999999989</v>
      </c>
      <c r="AM1583">
        <f t="shared" si="100"/>
        <v>1E-3</v>
      </c>
      <c r="AN1583">
        <f t="shared" si="102"/>
        <v>1E-3</v>
      </c>
      <c r="AO1583">
        <f t="shared" si="101"/>
        <v>8.0729328125322936E-2</v>
      </c>
    </row>
    <row r="1584" spans="1:41" x14ac:dyDescent="0.25">
      <c r="A1584" s="2">
        <v>1701</v>
      </c>
      <c r="B1584" t="s">
        <v>291</v>
      </c>
      <c r="C1584">
        <v>0.21977173565079122</v>
      </c>
      <c r="D1584">
        <v>0.21757307058692579</v>
      </c>
      <c r="E1584">
        <v>2.1977033538557009E-3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9.6171000973921394E-7</v>
      </c>
      <c r="AD1584">
        <v>0</v>
      </c>
      <c r="AE1584">
        <v>0</v>
      </c>
      <c r="AF1584">
        <v>0</v>
      </c>
      <c r="AG1584">
        <v>0</v>
      </c>
      <c r="AH1584">
        <v>0</v>
      </c>
      <c r="AL1584">
        <f t="shared" si="99"/>
        <v>0.99999562405053188</v>
      </c>
      <c r="AM1584">
        <f t="shared" si="100"/>
        <v>0</v>
      </c>
      <c r="AN1584">
        <f t="shared" si="102"/>
        <v>0</v>
      </c>
      <c r="AO1584">
        <f t="shared" si="101"/>
        <v>0</v>
      </c>
    </row>
    <row r="1585" spans="1:41" x14ac:dyDescent="0.25">
      <c r="A1585" s="2">
        <v>1702</v>
      </c>
      <c r="B1585" t="s">
        <v>291</v>
      </c>
      <c r="C1585">
        <v>3.5491682212517719</v>
      </c>
      <c r="D1585">
        <v>3.5136794542733276</v>
      </c>
      <c r="E1585">
        <v>3.5488766978444324E-2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L1585">
        <f t="shared" si="99"/>
        <v>1</v>
      </c>
      <c r="AM1585">
        <f t="shared" si="100"/>
        <v>0</v>
      </c>
      <c r="AN1585">
        <f t="shared" si="102"/>
        <v>0</v>
      </c>
      <c r="AO1585">
        <f t="shared" si="101"/>
        <v>0</v>
      </c>
    </row>
    <row r="1586" spans="1:41" x14ac:dyDescent="0.25">
      <c r="A1586" s="2">
        <v>1703</v>
      </c>
      <c r="B1586" t="s">
        <v>268</v>
      </c>
      <c r="C1586">
        <v>19.598599338417099</v>
      </c>
      <c r="D1586">
        <v>19.394997282626353</v>
      </c>
      <c r="E1586">
        <v>0.19521562049128818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8.3864352994567071E-3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L1586">
        <f t="shared" si="99"/>
        <v>0.99957209006854808</v>
      </c>
      <c r="AM1586">
        <f t="shared" si="100"/>
        <v>0</v>
      </c>
      <c r="AN1586">
        <f t="shared" si="102"/>
        <v>0</v>
      </c>
      <c r="AO1586">
        <f t="shared" si="101"/>
        <v>0</v>
      </c>
    </row>
    <row r="1587" spans="1:41" x14ac:dyDescent="0.25">
      <c r="A1587" s="2">
        <v>1704</v>
      </c>
      <c r="B1587" t="s">
        <v>268</v>
      </c>
      <c r="C1587">
        <v>15682.7809144521</v>
      </c>
      <c r="D1587">
        <v>13299.974345865929</v>
      </c>
      <c r="E1587">
        <v>133.8957854537413</v>
      </c>
      <c r="F1587">
        <v>74.792577666426823</v>
      </c>
      <c r="G1587">
        <v>21.559982786294889</v>
      </c>
      <c r="H1587">
        <v>79.420434793734302</v>
      </c>
      <c r="I1587">
        <v>22.894018098722555</v>
      </c>
      <c r="J1587">
        <v>33.489670949881024</v>
      </c>
      <c r="K1587">
        <v>7.0926498627252661</v>
      </c>
      <c r="L1587">
        <v>250.16943573888145</v>
      </c>
      <c r="M1587">
        <v>110.77259401671085</v>
      </c>
      <c r="N1587">
        <v>74.425334310347012</v>
      </c>
      <c r="O1587">
        <v>60.909737151036659</v>
      </c>
      <c r="P1587">
        <v>0</v>
      </c>
      <c r="Q1587">
        <v>1067.5280901787501</v>
      </c>
      <c r="R1587">
        <v>44.330567179621788</v>
      </c>
      <c r="S1587">
        <v>45.397138877146588</v>
      </c>
      <c r="T1587">
        <v>3.5206592211334868</v>
      </c>
      <c r="U1587">
        <v>3.6513272282349036</v>
      </c>
      <c r="V1587">
        <v>0</v>
      </c>
      <c r="W1587">
        <v>0</v>
      </c>
      <c r="X1587">
        <v>0</v>
      </c>
      <c r="Y1587">
        <v>0.62420065177134454</v>
      </c>
      <c r="Z1587">
        <v>0</v>
      </c>
      <c r="AA1587">
        <v>260.33416317990486</v>
      </c>
      <c r="AB1587">
        <v>15.682780914452101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72.315420326655001</v>
      </c>
      <c r="AL1587">
        <f t="shared" si="99"/>
        <v>0.85660000000000014</v>
      </c>
      <c r="AM1587">
        <f t="shared" si="100"/>
        <v>1E-3</v>
      </c>
      <c r="AN1587">
        <f t="shared" si="102"/>
        <v>1.7600000000000001E-2</v>
      </c>
      <c r="AO1587">
        <f t="shared" si="101"/>
        <v>15.682780914452101</v>
      </c>
    </row>
    <row r="1588" spans="1:41" x14ac:dyDescent="0.25">
      <c r="A1588" s="2">
        <v>1705</v>
      </c>
      <c r="B1588" t="s">
        <v>268</v>
      </c>
      <c r="C1588">
        <v>669.21067902815696</v>
      </c>
      <c r="D1588">
        <v>661.96895262382532</v>
      </c>
      <c r="E1588">
        <v>6.6864208449527647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0.55530555937892268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L1588">
        <f t="shared" si="99"/>
        <v>0.99917020816197177</v>
      </c>
      <c r="AM1588">
        <f t="shared" si="100"/>
        <v>8.2979183802827251E-4</v>
      </c>
      <c r="AN1588">
        <f t="shared" si="102"/>
        <v>8.2979183802827251E-4</v>
      </c>
      <c r="AO1588">
        <f t="shared" si="101"/>
        <v>0.55530555937892268</v>
      </c>
    </row>
    <row r="1589" spans="1:41" x14ac:dyDescent="0.25">
      <c r="A1589" s="2">
        <v>1706</v>
      </c>
      <c r="B1589" t="s">
        <v>268</v>
      </c>
      <c r="C1589">
        <v>9.8643588663624033</v>
      </c>
      <c r="D1589">
        <v>8.365986885574257</v>
      </c>
      <c r="E1589">
        <v>8.382291935177956E-2</v>
      </c>
      <c r="F1589">
        <v>5.1961540130665479E-2</v>
      </c>
      <c r="G1589">
        <v>1.3519545146452613E-2</v>
      </c>
      <c r="H1589">
        <v>5.5176679586108168E-2</v>
      </c>
      <c r="I1589">
        <v>1.4356108676193578E-2</v>
      </c>
      <c r="J1589">
        <v>1.5133413751398712E-2</v>
      </c>
      <c r="K1589">
        <v>1.244623774998432E-2</v>
      </c>
      <c r="L1589">
        <v>0.21746425511717254</v>
      </c>
      <c r="M1589">
        <v>2.7831626115720924E-2</v>
      </c>
      <c r="N1589">
        <v>4.9774114431866169E-2</v>
      </c>
      <c r="O1589">
        <v>4.1394225630507202E-2</v>
      </c>
      <c r="P1589">
        <v>0</v>
      </c>
      <c r="Q1589">
        <v>0.85281597257550135</v>
      </c>
      <c r="R1589">
        <v>2.1510026291628147E-2</v>
      </c>
      <c r="S1589">
        <v>3.6291203740546174E-2</v>
      </c>
      <c r="T1589">
        <v>2.3926360310803992E-3</v>
      </c>
      <c r="U1589">
        <v>2.4814764615422634E-3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L1589">
        <f t="shared" si="99"/>
        <v>0.85660000000000025</v>
      </c>
      <c r="AM1589">
        <f t="shared" si="100"/>
        <v>0</v>
      </c>
      <c r="AN1589">
        <f t="shared" si="102"/>
        <v>0</v>
      </c>
      <c r="AO1589">
        <f t="shared" si="101"/>
        <v>0</v>
      </c>
    </row>
    <row r="1590" spans="1:41" x14ac:dyDescent="0.25">
      <c r="A1590" s="2">
        <v>1707</v>
      </c>
      <c r="B1590" t="s">
        <v>267</v>
      </c>
      <c r="C1590">
        <v>13358.027709073427</v>
      </c>
      <c r="D1590">
        <v>11328.438930006543</v>
      </c>
      <c r="E1590">
        <v>114.0476055857542</v>
      </c>
      <c r="F1590">
        <v>68.551970557978052</v>
      </c>
      <c r="G1590">
        <v>19.761042489915972</v>
      </c>
      <c r="H1590">
        <v>72.793684581428778</v>
      </c>
      <c r="I1590">
        <v>20.983767422177465</v>
      </c>
      <c r="J1590">
        <v>30.695331122183745</v>
      </c>
      <c r="K1590">
        <v>6.5008472730555935</v>
      </c>
      <c r="L1590">
        <v>229.29558424586779</v>
      </c>
      <c r="M1590">
        <v>101.52985550962092</v>
      </c>
      <c r="N1590">
        <v>68.215369567357314</v>
      </c>
      <c r="O1590">
        <v>55.827498371490847</v>
      </c>
      <c r="P1590">
        <v>0</v>
      </c>
      <c r="Q1590">
        <v>919.36340353495518</v>
      </c>
      <c r="R1590">
        <v>38.177825480983607</v>
      </c>
      <c r="S1590">
        <v>39.096365231807667</v>
      </c>
      <c r="T1590">
        <v>3.2268994437953955</v>
      </c>
      <c r="U1590">
        <v>3.3466646618847689</v>
      </c>
      <c r="V1590">
        <v>0</v>
      </c>
      <c r="W1590">
        <v>0</v>
      </c>
      <c r="X1590">
        <v>0</v>
      </c>
      <c r="Y1590">
        <v>1.6551940728984087</v>
      </c>
      <c r="Z1590">
        <v>0</v>
      </c>
      <c r="AA1590">
        <v>221.74325997061888</v>
      </c>
      <c r="AB1590">
        <v>13.358027709073427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1.4185822340355638</v>
      </c>
      <c r="AL1590">
        <f t="shared" si="99"/>
        <v>0.85660000000000003</v>
      </c>
      <c r="AM1590">
        <f t="shared" si="100"/>
        <v>1E-3</v>
      </c>
      <c r="AN1590">
        <f t="shared" si="102"/>
        <v>1.7600000000000001E-2</v>
      </c>
      <c r="AO1590">
        <f t="shared" si="101"/>
        <v>13.358027709073427</v>
      </c>
    </row>
    <row r="1591" spans="1:41" x14ac:dyDescent="0.25">
      <c r="A1591" s="2">
        <v>1708</v>
      </c>
      <c r="B1591" t="s">
        <v>267</v>
      </c>
      <c r="C1591">
        <v>2.804618444073621</v>
      </c>
      <c r="D1591">
        <v>2.1621925432741183</v>
      </c>
      <c r="E1591">
        <v>0.24024361591934645</v>
      </c>
      <c r="F1591">
        <v>2.2497915229393612E-2</v>
      </c>
      <c r="G1591">
        <v>5.853590557169561E-3</v>
      </c>
      <c r="H1591">
        <v>2.3889982029902855E-2</v>
      </c>
      <c r="I1591">
        <v>6.2157995165034513E-3</v>
      </c>
      <c r="J1591">
        <v>6.5523511977154947E-3</v>
      </c>
      <c r="K1591">
        <v>5.3888780263226495E-3</v>
      </c>
      <c r="L1591">
        <v>9.4156030878731242E-2</v>
      </c>
      <c r="M1591">
        <v>1.2050327289628153E-2</v>
      </c>
      <c r="N1591">
        <v>2.1550820169885535E-2</v>
      </c>
      <c r="O1591">
        <v>1.7922559202049885E-2</v>
      </c>
      <c r="P1591">
        <v>0</v>
      </c>
      <c r="Q1591">
        <v>0.17231471567009204</v>
      </c>
      <c r="R1591">
        <v>4.3461827448007433E-3</v>
      </c>
      <c r="S1591">
        <v>7.3327759504691484E-3</v>
      </c>
      <c r="T1591">
        <v>1.0359454794195335E-3</v>
      </c>
      <c r="U1591">
        <v>1.0744109380731409E-3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L1591">
        <f t="shared" si="99"/>
        <v>0.85660000000000036</v>
      </c>
      <c r="AM1591">
        <f t="shared" si="100"/>
        <v>0</v>
      </c>
      <c r="AN1591">
        <f t="shared" si="102"/>
        <v>0</v>
      </c>
      <c r="AO1591">
        <f t="shared" si="101"/>
        <v>0</v>
      </c>
    </row>
    <row r="1592" spans="1:41" x14ac:dyDescent="0.25">
      <c r="A1592" s="2">
        <v>1709</v>
      </c>
      <c r="B1592" t="s">
        <v>267</v>
      </c>
      <c r="C1592">
        <v>56.211133111593128</v>
      </c>
      <c r="D1592">
        <v>47.672399756943641</v>
      </c>
      <c r="E1592">
        <v>0.47805686644702955</v>
      </c>
      <c r="F1592">
        <v>0.37162560884435064</v>
      </c>
      <c r="G1592">
        <v>8.5678914863259903E-2</v>
      </c>
      <c r="H1592">
        <v>0.39461970114346795</v>
      </c>
      <c r="I1592">
        <v>9.0981399698411985E-2</v>
      </c>
      <c r="J1592">
        <v>0.17371138465939431</v>
      </c>
      <c r="K1592">
        <v>1.8898349974777528E-2</v>
      </c>
      <c r="L1592">
        <v>1.4346822744734098</v>
      </c>
      <c r="M1592">
        <v>0.27840453380876812</v>
      </c>
      <c r="N1592">
        <v>0.33559906680440926</v>
      </c>
      <c r="O1592">
        <v>0.28908742646003066</v>
      </c>
      <c r="P1592">
        <v>0</v>
      </c>
      <c r="Q1592">
        <v>3.4375703190564009</v>
      </c>
      <c r="R1592">
        <v>9.7604789622701388E-2</v>
      </c>
      <c r="S1592">
        <v>0.15710305068731975</v>
      </c>
      <c r="T1592">
        <v>1.6710626022073651E-2</v>
      </c>
      <c r="U1592">
        <v>1.7329981458210453E-2</v>
      </c>
      <c r="V1592">
        <v>0</v>
      </c>
      <c r="W1592">
        <v>4.3248679608483541E-4</v>
      </c>
      <c r="X1592">
        <v>0</v>
      </c>
      <c r="Y1592">
        <v>0</v>
      </c>
      <c r="Z1592">
        <v>0</v>
      </c>
      <c r="AA1592">
        <v>0.80442544071779387</v>
      </c>
      <c r="AB1592">
        <v>5.621113311159312E-2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L1592">
        <f t="shared" si="99"/>
        <v>0.85659999999999992</v>
      </c>
      <c r="AM1592">
        <f t="shared" si="100"/>
        <v>9.999999999999998E-4</v>
      </c>
      <c r="AN1592">
        <f t="shared" si="102"/>
        <v>1.5318478973125037E-2</v>
      </c>
      <c r="AO1592">
        <f t="shared" si="101"/>
        <v>5.621113311159312E-2</v>
      </c>
    </row>
    <row r="1593" spans="1:41" x14ac:dyDescent="0.25">
      <c r="A1593" s="2">
        <v>1710</v>
      </c>
      <c r="B1593" t="s">
        <v>259</v>
      </c>
      <c r="C1593">
        <v>65.174181429747662</v>
      </c>
      <c r="D1593">
        <v>55.271153032029083</v>
      </c>
      <c r="E1593">
        <v>0.55705078069275193</v>
      </c>
      <c r="F1593">
        <v>0.34335702156299058</v>
      </c>
      <c r="G1593">
        <v>7.7515709735564611E-2</v>
      </c>
      <c r="H1593">
        <v>0.23466405860799944</v>
      </c>
      <c r="I1593">
        <v>5.2977644226811282E-2</v>
      </c>
      <c r="J1593">
        <v>0.99363959987781847</v>
      </c>
      <c r="K1593">
        <v>2.8649076228969877E-2</v>
      </c>
      <c r="L1593">
        <v>1.5049287745750248</v>
      </c>
      <c r="M1593">
        <v>1.2007072024370593</v>
      </c>
      <c r="N1593">
        <v>0.64883292516405011</v>
      </c>
      <c r="O1593">
        <v>0.34529548327261073</v>
      </c>
      <c r="P1593">
        <v>0</v>
      </c>
      <c r="Q1593">
        <v>2.4694260453237038</v>
      </c>
      <c r="R1593">
        <v>0.11490567433909799</v>
      </c>
      <c r="S1593">
        <v>0.10076489043944856</v>
      </c>
      <c r="T1593">
        <v>6.7555647276204469E-3</v>
      </c>
      <c r="U1593">
        <v>3.1966080494266816E-2</v>
      </c>
      <c r="V1593">
        <v>0</v>
      </c>
      <c r="W1593">
        <v>0.28185977343832819</v>
      </c>
      <c r="X1593">
        <v>1.7718456168163334E-2</v>
      </c>
      <c r="Y1593">
        <v>4.4526272849215412E-2</v>
      </c>
      <c r="Z1593">
        <v>0</v>
      </c>
      <c r="AA1593">
        <v>0.80003163829548274</v>
      </c>
      <c r="AB1593">
        <v>4.7455725261584321E-2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L1593">
        <f t="shared" si="99"/>
        <v>0.85659999999999992</v>
      </c>
      <c r="AM1593">
        <f t="shared" si="100"/>
        <v>9.999999999999998E-4</v>
      </c>
      <c r="AN1593">
        <f t="shared" si="102"/>
        <v>1.7599999999999998E-2</v>
      </c>
      <c r="AO1593">
        <f t="shared" si="101"/>
        <v>6.5174181429747652E-2</v>
      </c>
    </row>
    <row r="1594" spans="1:41" x14ac:dyDescent="0.25">
      <c r="A1594" s="2">
        <v>1711</v>
      </c>
      <c r="B1594" t="s">
        <v>259</v>
      </c>
      <c r="C1594">
        <v>77.74858463242613</v>
      </c>
      <c r="D1594">
        <v>65.933776690488529</v>
      </c>
      <c r="E1594">
        <v>0.66566090564773461</v>
      </c>
      <c r="F1594">
        <v>1.0367125116896447</v>
      </c>
      <c r="G1594">
        <v>0.3746147921325389</v>
      </c>
      <c r="H1594">
        <v>0.58704970305255333</v>
      </c>
      <c r="I1594">
        <v>0.21213085294549097</v>
      </c>
      <c r="J1594">
        <v>0.11916994641616357</v>
      </c>
      <c r="K1594">
        <v>6.7525001433069706E-2</v>
      </c>
      <c r="L1594">
        <v>3.1205359338268206</v>
      </c>
      <c r="M1594">
        <v>0.31410029681726004</v>
      </c>
      <c r="N1594">
        <v>0.66972503917098769</v>
      </c>
      <c r="O1594">
        <v>0.51309619448566424</v>
      </c>
      <c r="P1594">
        <v>0</v>
      </c>
      <c r="Q1594">
        <v>2.5001308659066583</v>
      </c>
      <c r="R1594">
        <v>9.4234518032936795E-2</v>
      </c>
      <c r="S1594">
        <v>0.11268254473055622</v>
      </c>
      <c r="T1594">
        <v>4.9690343289943107E-3</v>
      </c>
      <c r="U1594">
        <v>5.4094711789871033E-2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1.2906265048982744</v>
      </c>
      <c r="AB1594">
        <v>7.7748584632426163E-2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L1594">
        <f t="shared" si="99"/>
        <v>0.85660000000000058</v>
      </c>
      <c r="AM1594">
        <f t="shared" si="100"/>
        <v>1.0000000000000005E-3</v>
      </c>
      <c r="AN1594">
        <f t="shared" si="102"/>
        <v>1.7600000000000008E-2</v>
      </c>
      <c r="AO1594">
        <f t="shared" si="101"/>
        <v>7.7748584632426163E-2</v>
      </c>
    </row>
    <row r="1595" spans="1:41" x14ac:dyDescent="0.25">
      <c r="A1595" s="2">
        <v>1712</v>
      </c>
      <c r="B1595" t="s">
        <v>259</v>
      </c>
      <c r="C1595">
        <v>13339.097010902613</v>
      </c>
      <c r="D1595">
        <v>11312.424744430056</v>
      </c>
      <c r="E1595">
        <v>113.84575510911996</v>
      </c>
      <c r="F1595">
        <v>52.223269076878097</v>
      </c>
      <c r="G1595">
        <v>14.061595193915544</v>
      </c>
      <c r="H1595">
        <v>35.691472293635897</v>
      </c>
      <c r="I1595">
        <v>9.6102437837755801</v>
      </c>
      <c r="J1595">
        <v>156.55929990321422</v>
      </c>
      <c r="K1595">
        <v>4.4446824812480132</v>
      </c>
      <c r="L1595">
        <v>387.48491831463832</v>
      </c>
      <c r="M1595">
        <v>38.63548683138972</v>
      </c>
      <c r="N1595">
        <v>99.423888345350633</v>
      </c>
      <c r="O1595">
        <v>54.381937845594067</v>
      </c>
      <c r="P1595">
        <v>0</v>
      </c>
      <c r="Q1595">
        <v>727.25774405473601</v>
      </c>
      <c r="R1595">
        <v>22.272368574965235</v>
      </c>
      <c r="S1595">
        <v>31.897176643124727</v>
      </c>
      <c r="T1595">
        <v>1.0640117580654358</v>
      </c>
      <c r="U1595">
        <v>5.0344061773379307</v>
      </c>
      <c r="V1595">
        <v>0</v>
      </c>
      <c r="W1595">
        <v>0</v>
      </c>
      <c r="X1595">
        <v>0</v>
      </c>
      <c r="Y1595">
        <v>6.0997579322955175</v>
      </c>
      <c r="Z1595">
        <v>0</v>
      </c>
      <c r="AA1595">
        <v>221.42901038098333</v>
      </c>
      <c r="AB1595">
        <v>13.339097010902609</v>
      </c>
      <c r="AC1595">
        <v>28.369928657520891</v>
      </c>
      <c r="AD1595">
        <v>0</v>
      </c>
      <c r="AE1595">
        <v>0</v>
      </c>
      <c r="AF1595">
        <v>0</v>
      </c>
      <c r="AG1595">
        <v>0</v>
      </c>
      <c r="AH1595">
        <v>3.5462161038622129</v>
      </c>
      <c r="AL1595">
        <f t="shared" si="99"/>
        <v>0.85659999999999981</v>
      </c>
      <c r="AM1595">
        <f t="shared" si="100"/>
        <v>9.999999999999998E-4</v>
      </c>
      <c r="AN1595">
        <f t="shared" si="102"/>
        <v>1.7599999999999998E-2</v>
      </c>
      <c r="AO1595">
        <f t="shared" si="101"/>
        <v>13.339097010902609</v>
      </c>
    </row>
    <row r="1596" spans="1:41" x14ac:dyDescent="0.25">
      <c r="A1596" s="2">
        <v>1713</v>
      </c>
      <c r="B1596" t="s">
        <v>259</v>
      </c>
      <c r="C1596">
        <v>9773.0605757003195</v>
      </c>
      <c r="D1596">
        <v>8288.6141385026676</v>
      </c>
      <c r="E1596">
        <v>82.98955064222757</v>
      </c>
      <c r="F1596">
        <v>83.289117326354145</v>
      </c>
      <c r="G1596">
        <v>18.464747559976406</v>
      </c>
      <c r="H1596">
        <v>47.163635079255052</v>
      </c>
      <c r="I1596">
        <v>10.455963038778716</v>
      </c>
      <c r="J1596">
        <v>8.0525976931324212</v>
      </c>
      <c r="K1596">
        <v>5.4074742392557926</v>
      </c>
      <c r="L1596">
        <v>221.77729356320623</v>
      </c>
      <c r="M1596">
        <v>25.8532527497266</v>
      </c>
      <c r="N1596">
        <v>49.291101221560787</v>
      </c>
      <c r="O1596">
        <v>36.993439094891237</v>
      </c>
      <c r="P1596">
        <v>0</v>
      </c>
      <c r="Q1596">
        <v>473.47359799823698</v>
      </c>
      <c r="R1596">
        <v>21.916315870514573</v>
      </c>
      <c r="S1596">
        <v>19.790524412548397</v>
      </c>
      <c r="T1596">
        <v>0.35839318315651536</v>
      </c>
      <c r="U1596">
        <v>3.9000914567946339</v>
      </c>
      <c r="V1596">
        <v>0</v>
      </c>
      <c r="W1596">
        <v>0</v>
      </c>
      <c r="X1596">
        <v>0</v>
      </c>
      <c r="Y1596">
        <v>6.252530214378357</v>
      </c>
      <c r="Z1596">
        <v>0</v>
      </c>
      <c r="AA1596">
        <v>162.23280555662532</v>
      </c>
      <c r="AB1596">
        <v>9.7730605757003222</v>
      </c>
      <c r="AC1596">
        <v>187.99975496298225</v>
      </c>
      <c r="AD1596">
        <v>0</v>
      </c>
      <c r="AE1596">
        <v>0</v>
      </c>
      <c r="AF1596">
        <v>0</v>
      </c>
      <c r="AG1596">
        <v>0</v>
      </c>
      <c r="AH1596">
        <v>9.0111907583512725</v>
      </c>
      <c r="AL1596">
        <f t="shared" si="99"/>
        <v>0.85660000000000014</v>
      </c>
      <c r="AM1596">
        <f t="shared" si="100"/>
        <v>1.0000000000000002E-3</v>
      </c>
      <c r="AN1596">
        <f t="shared" si="102"/>
        <v>1.7600000000000001E-2</v>
      </c>
      <c r="AO1596">
        <f t="shared" si="101"/>
        <v>9.7730605757003222</v>
      </c>
    </row>
    <row r="1597" spans="1:41" x14ac:dyDescent="0.25">
      <c r="A1597" s="2">
        <v>1714</v>
      </c>
      <c r="B1597" t="s">
        <v>259</v>
      </c>
      <c r="C1597">
        <v>459.07221404273037</v>
      </c>
      <c r="D1597">
        <v>389.31266399925426</v>
      </c>
      <c r="E1597">
        <v>3.928594549748647</v>
      </c>
      <c r="F1597">
        <v>0.38507945760818724</v>
      </c>
      <c r="G1597">
        <v>1.0398185763262588E-2</v>
      </c>
      <c r="H1597">
        <v>0.6280504410360751</v>
      </c>
      <c r="I1597">
        <v>1.6983703632846157E-2</v>
      </c>
      <c r="J1597">
        <v>0.93583674988819132</v>
      </c>
      <c r="K1597">
        <v>0</v>
      </c>
      <c r="L1597">
        <v>13.928370640775452</v>
      </c>
      <c r="M1597">
        <v>2.0643865143519968</v>
      </c>
      <c r="N1597">
        <v>2.6602026824293405</v>
      </c>
      <c r="O1597">
        <v>1.6096392444683096</v>
      </c>
      <c r="P1597">
        <v>0</v>
      </c>
      <c r="Q1597">
        <v>30.199683394747915</v>
      </c>
      <c r="R1597">
        <v>3.5320803241204906</v>
      </c>
      <c r="S1597">
        <v>1.3240928178767792</v>
      </c>
      <c r="T1597">
        <v>1.7676916040170746E-2</v>
      </c>
      <c r="U1597">
        <v>0.20761711599371321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7.6205987531093244</v>
      </c>
      <c r="AB1597">
        <v>0.45907221404273035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0.23118633784274953</v>
      </c>
      <c r="AL1597">
        <f t="shared" si="99"/>
        <v>0.85660000000000014</v>
      </c>
      <c r="AM1597">
        <f t="shared" si="100"/>
        <v>1E-3</v>
      </c>
      <c r="AN1597">
        <f t="shared" si="102"/>
        <v>1.7600000000000001E-2</v>
      </c>
      <c r="AO1597">
        <f t="shared" si="101"/>
        <v>0.45907221404273035</v>
      </c>
    </row>
    <row r="1598" spans="1:41" x14ac:dyDescent="0.25">
      <c r="A1598" s="2">
        <v>1715</v>
      </c>
      <c r="B1598" t="s">
        <v>259</v>
      </c>
      <c r="C1598">
        <v>5262.8905360248318</v>
      </c>
      <c r="D1598">
        <v>4463.1415935879286</v>
      </c>
      <c r="E1598">
        <v>45.05043957094157</v>
      </c>
      <c r="F1598">
        <v>59.476656331330609</v>
      </c>
      <c r="G1598">
        <v>7.570176007358504</v>
      </c>
      <c r="H1598">
        <v>33.679540249013556</v>
      </c>
      <c r="I1598">
        <v>4.2868294142737788</v>
      </c>
      <c r="J1598">
        <v>4.1422524836286447</v>
      </c>
      <c r="K1598">
        <v>4.7265479938606996</v>
      </c>
      <c r="L1598">
        <v>143.70074415324356</v>
      </c>
      <c r="M1598">
        <v>19.465678028187977</v>
      </c>
      <c r="N1598">
        <v>32.383483171267805</v>
      </c>
      <c r="O1598">
        <v>24.375299466342621</v>
      </c>
      <c r="P1598">
        <v>0</v>
      </c>
      <c r="Q1598">
        <v>316.54845645981607</v>
      </c>
      <c r="R1598">
        <v>13.502521566455117</v>
      </c>
      <c r="S1598">
        <v>13.499926424889393</v>
      </c>
      <c r="T1598">
        <v>0.23611351591470073</v>
      </c>
      <c r="U1598">
        <v>2.569873288067007</v>
      </c>
      <c r="V1598">
        <v>0</v>
      </c>
      <c r="W1598">
        <v>0</v>
      </c>
      <c r="X1598">
        <v>0</v>
      </c>
      <c r="Y1598">
        <v>0.65386025600315933</v>
      </c>
      <c r="Z1598">
        <v>0</v>
      </c>
      <c r="AA1598">
        <v>66.481846717168096</v>
      </c>
      <c r="AB1598">
        <v>5.2628905360248304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2.1358068031146646</v>
      </c>
      <c r="AL1598">
        <f t="shared" si="99"/>
        <v>0.85659999999999981</v>
      </c>
      <c r="AM1598">
        <f t="shared" si="100"/>
        <v>9.999999999999998E-4</v>
      </c>
      <c r="AN1598">
        <f t="shared" si="102"/>
        <v>1.3632192568341575E-2</v>
      </c>
      <c r="AO1598">
        <f t="shared" si="101"/>
        <v>5.2628905360248304</v>
      </c>
    </row>
    <row r="1599" spans="1:41" x14ac:dyDescent="0.25">
      <c r="A1599" s="2">
        <v>1716</v>
      </c>
      <c r="B1599" t="s">
        <v>259</v>
      </c>
      <c r="C1599">
        <v>983.87478684966572</v>
      </c>
      <c r="D1599">
        <v>834.35927098870559</v>
      </c>
      <c r="E1599">
        <v>8.4278714267182391</v>
      </c>
      <c r="F1599">
        <v>4.5946398063548415</v>
      </c>
      <c r="G1599">
        <v>0</v>
      </c>
      <c r="H1599">
        <v>3.1402358582700205</v>
      </c>
      <c r="I1599">
        <v>0</v>
      </c>
      <c r="J1599">
        <v>11.16026722280791</v>
      </c>
      <c r="K1599">
        <v>0</v>
      </c>
      <c r="L1599">
        <v>29.537286167052841</v>
      </c>
      <c r="M1599">
        <v>0</v>
      </c>
      <c r="N1599">
        <v>6.5506542099369396</v>
      </c>
      <c r="O1599">
        <v>3.7695599549462613</v>
      </c>
      <c r="P1599">
        <v>0</v>
      </c>
      <c r="Q1599">
        <v>56.016252129831535</v>
      </c>
      <c r="R1599">
        <v>0</v>
      </c>
      <c r="S1599">
        <v>2.9482236804135269</v>
      </c>
      <c r="T1599">
        <v>7.3766148511522037E-2</v>
      </c>
      <c r="U1599">
        <v>0.3490129608974113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16.332321461704453</v>
      </c>
      <c r="AB1599">
        <v>0.98387478684966589</v>
      </c>
      <c r="AC1599">
        <v>5.6315500466651454</v>
      </c>
      <c r="AD1599">
        <v>0</v>
      </c>
      <c r="AE1599">
        <v>0</v>
      </c>
      <c r="AF1599">
        <v>0</v>
      </c>
      <c r="AG1599">
        <v>0</v>
      </c>
      <c r="AH1599">
        <v>0</v>
      </c>
      <c r="AL1599">
        <f t="shared" si="99"/>
        <v>0.85660000000000014</v>
      </c>
      <c r="AM1599">
        <f t="shared" si="100"/>
        <v>1.0000000000000002E-3</v>
      </c>
      <c r="AN1599">
        <f t="shared" si="102"/>
        <v>1.7600000000000001E-2</v>
      </c>
      <c r="AO1599">
        <f t="shared" si="101"/>
        <v>0.98387478684966589</v>
      </c>
    </row>
    <row r="1600" spans="1:41" x14ac:dyDescent="0.25">
      <c r="A1600" s="2">
        <v>1717</v>
      </c>
      <c r="B1600" t="s">
        <v>259</v>
      </c>
      <c r="C1600">
        <v>15.146981421667492</v>
      </c>
      <c r="D1600">
        <v>12.845269617028588</v>
      </c>
      <c r="E1600">
        <v>0.1296346687717857</v>
      </c>
      <c r="F1600">
        <v>0.21591261369146372</v>
      </c>
      <c r="G1600">
        <v>0</v>
      </c>
      <c r="H1600">
        <v>0.12223976043577517</v>
      </c>
      <c r="I1600">
        <v>0</v>
      </c>
      <c r="J1600">
        <v>2.8566901200967901E-2</v>
      </c>
      <c r="K1600">
        <v>0</v>
      </c>
      <c r="L1600">
        <v>0.52616244709311921</v>
      </c>
      <c r="M1600">
        <v>0</v>
      </c>
      <c r="N1600">
        <v>0.10031631849676331</v>
      </c>
      <c r="O1600">
        <v>7.8392889844681901E-2</v>
      </c>
      <c r="P1600">
        <v>0</v>
      </c>
      <c r="Q1600">
        <v>1.0230936471255097</v>
      </c>
      <c r="R1600">
        <v>0</v>
      </c>
      <c r="S1600">
        <v>5.3609071743772954E-2</v>
      </c>
      <c r="T1600">
        <v>6.643465241074739E-4</v>
      </c>
      <c r="U1600">
        <v>7.972158289289686E-3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1.5146981421667493E-2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L1600">
        <f t="shared" si="99"/>
        <v>0.85660000000000003</v>
      </c>
      <c r="AM1600">
        <f t="shared" si="100"/>
        <v>1E-3</v>
      </c>
      <c r="AN1600">
        <f t="shared" si="102"/>
        <v>1E-3</v>
      </c>
      <c r="AO1600">
        <f t="shared" si="101"/>
        <v>1.5146981421667493E-2</v>
      </c>
    </row>
    <row r="1601" spans="1:41" x14ac:dyDescent="0.25">
      <c r="A1601" s="2">
        <v>1718</v>
      </c>
      <c r="B1601" t="s">
        <v>259</v>
      </c>
      <c r="C1601">
        <v>563.4392109739814</v>
      </c>
      <c r="D1601">
        <v>477.81547300003382</v>
      </c>
      <c r="E1601">
        <v>4.8265551202787478</v>
      </c>
      <c r="F1601">
        <v>0.5144739227089048</v>
      </c>
      <c r="G1601">
        <v>0</v>
      </c>
      <c r="H1601">
        <v>0.83945473941420701</v>
      </c>
      <c r="I1601">
        <v>0</v>
      </c>
      <c r="J1601">
        <v>1.2181252873837738</v>
      </c>
      <c r="K1601">
        <v>0</v>
      </c>
      <c r="L1601">
        <v>20.812035717186468</v>
      </c>
      <c r="M1601">
        <v>0</v>
      </c>
      <c r="N1601">
        <v>2.9276696215564595</v>
      </c>
      <c r="O1601">
        <v>2.0945311632035448</v>
      </c>
      <c r="P1601">
        <v>0</v>
      </c>
      <c r="Q1601">
        <v>48.672806520166517</v>
      </c>
      <c r="R1601">
        <v>0</v>
      </c>
      <c r="S1601">
        <v>2.561743603861224</v>
      </c>
      <c r="T1601">
        <v>2.2739179352693262E-2</v>
      </c>
      <c r="U1601">
        <v>0.2703435880130024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0.56343921097398142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0.29982029984814523</v>
      </c>
      <c r="AL1601">
        <f t="shared" si="99"/>
        <v>0.85660000000000014</v>
      </c>
      <c r="AM1601">
        <f t="shared" si="100"/>
        <v>1E-3</v>
      </c>
      <c r="AN1601">
        <f t="shared" si="102"/>
        <v>1E-3</v>
      </c>
      <c r="AO1601">
        <f t="shared" si="101"/>
        <v>0.56343921097398142</v>
      </c>
    </row>
    <row r="1602" spans="1:41" x14ac:dyDescent="0.25">
      <c r="A1602" s="2">
        <v>1719</v>
      </c>
      <c r="B1602" t="s">
        <v>259</v>
      </c>
      <c r="C1602">
        <v>12.246250748070336</v>
      </c>
      <c r="D1602">
        <v>10.385403259870603</v>
      </c>
      <c r="E1602">
        <v>0.1047351309264441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1.4793265033771863</v>
      </c>
      <c r="R1602">
        <v>0</v>
      </c>
      <c r="S1602">
        <v>5.5135498254788445E-2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4.7279702285674824E-3</v>
      </c>
      <c r="Z1602">
        <v>0</v>
      </c>
      <c r="AA1602">
        <v>0.20328776241796753</v>
      </c>
      <c r="AB1602">
        <v>1.2246250748070333E-2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1.3883722467055901E-3</v>
      </c>
      <c r="AL1602">
        <f t="shared" si="99"/>
        <v>0.85659999999999981</v>
      </c>
      <c r="AM1602">
        <f t="shared" si="100"/>
        <v>9.999999999999998E-4</v>
      </c>
      <c r="AN1602">
        <f t="shared" si="102"/>
        <v>1.7599999999999998E-2</v>
      </c>
      <c r="AO1602">
        <f t="shared" si="101"/>
        <v>1.2246250748070333E-2</v>
      </c>
    </row>
    <row r="1603" spans="1:41" x14ac:dyDescent="0.25">
      <c r="A1603" s="2">
        <v>1720</v>
      </c>
      <c r="B1603" t="s">
        <v>259</v>
      </c>
      <c r="C1603">
        <v>6.7519837070546735</v>
      </c>
      <c r="D1603">
        <v>5.7259286246127381</v>
      </c>
      <c r="E1603">
        <v>5.7820618850295991E-2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0.80246008286150849</v>
      </c>
      <c r="R1603">
        <v>0</v>
      </c>
      <c r="S1603">
        <v>3.5123448599923543E-2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1.1816018886045736E-2</v>
      </c>
      <c r="Z1603">
        <v>0</v>
      </c>
      <c r="AA1603">
        <v>0.11208292953710756</v>
      </c>
      <c r="AB1603">
        <v>6.7519837070546731E-3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L1603">
        <f t="shared" ref="AL1603:AL1666" si="103">(D1603+E1603)/C1603</f>
        <v>0.85660000000000014</v>
      </c>
      <c r="AM1603">
        <f t="shared" ref="AM1603:AM1666" si="104">(SUM(X1603,AB1603,AE1603))/C1603</f>
        <v>1E-3</v>
      </c>
      <c r="AN1603">
        <f t="shared" si="102"/>
        <v>1.7599999999999998E-2</v>
      </c>
      <c r="AO1603">
        <f t="shared" ref="AO1603:AO1666" si="105">SUM(X1603,AB1603,AE1603)</f>
        <v>6.7519837070546731E-3</v>
      </c>
    </row>
    <row r="1604" spans="1:41" x14ac:dyDescent="0.25">
      <c r="A1604" s="2">
        <v>1721</v>
      </c>
      <c r="B1604" t="s">
        <v>259</v>
      </c>
      <c r="C1604">
        <v>3.8128293627828014</v>
      </c>
      <c r="D1604">
        <v>3.2334059876421226</v>
      </c>
      <c r="E1604">
        <v>3.2663644517625018E-2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0.51579801130594749</v>
      </c>
      <c r="R1604">
        <v>0</v>
      </c>
      <c r="S1604">
        <v>2.714888995432355E-2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3.8128293627828014E-3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L1604">
        <f t="shared" si="103"/>
        <v>0.85659999999999992</v>
      </c>
      <c r="AM1604">
        <f t="shared" si="104"/>
        <v>1E-3</v>
      </c>
      <c r="AN1604">
        <f t="shared" si="102"/>
        <v>1E-3</v>
      </c>
      <c r="AO1604">
        <f t="shared" si="105"/>
        <v>3.8128293627828014E-3</v>
      </c>
    </row>
    <row r="1605" spans="1:41" x14ac:dyDescent="0.25">
      <c r="A1605" s="2">
        <v>1722</v>
      </c>
      <c r="B1605" t="s">
        <v>259</v>
      </c>
      <c r="C1605">
        <v>96.124877740305337</v>
      </c>
      <c r="D1605">
        <v>81.522984779745698</v>
      </c>
      <c r="E1605">
        <v>0.81758549259987379</v>
      </c>
      <c r="F1605">
        <v>1.2842770634537772</v>
      </c>
      <c r="G1605">
        <v>6.1971066523279286E-3</v>
      </c>
      <c r="H1605">
        <v>0.72724159074314754</v>
      </c>
      <c r="I1605">
        <v>3.5090512338239498E-3</v>
      </c>
      <c r="J1605">
        <v>0.13346105502420683</v>
      </c>
      <c r="K1605">
        <v>3.7244812436466809E-2</v>
      </c>
      <c r="L1605">
        <v>2.7743782716345797</v>
      </c>
      <c r="M1605">
        <v>0.36615197750040829</v>
      </c>
      <c r="N1605">
        <v>0.68255290035317639</v>
      </c>
      <c r="O1605">
        <v>0.46916246330464945</v>
      </c>
      <c r="P1605">
        <v>0</v>
      </c>
      <c r="Q1605">
        <v>5.3857433448328376</v>
      </c>
      <c r="R1605">
        <v>0</v>
      </c>
      <c r="S1605">
        <v>0.16465512662243573</v>
      </c>
      <c r="T1605">
        <v>4.5442719521667386E-3</v>
      </c>
      <c r="U1605">
        <v>4.9461188027040838E-2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1.5956729704890686</v>
      </c>
      <c r="AB1605">
        <v>9.6124877740305342E-2</v>
      </c>
      <c r="AC1605">
        <v>3.9293959593674627E-3</v>
      </c>
      <c r="AD1605">
        <v>0</v>
      </c>
      <c r="AE1605">
        <v>0</v>
      </c>
      <c r="AF1605">
        <v>0</v>
      </c>
      <c r="AG1605">
        <v>0</v>
      </c>
      <c r="AH1605">
        <v>0</v>
      </c>
      <c r="AL1605">
        <f t="shared" si="103"/>
        <v>0.85660000000000025</v>
      </c>
      <c r="AM1605">
        <f t="shared" si="104"/>
        <v>1E-3</v>
      </c>
      <c r="AN1605">
        <f t="shared" si="102"/>
        <v>1.7600000000000001E-2</v>
      </c>
      <c r="AO1605">
        <f t="shared" si="105"/>
        <v>9.6124877740305342E-2</v>
      </c>
    </row>
    <row r="1606" spans="1:41" x14ac:dyDescent="0.25">
      <c r="A1606" s="2">
        <v>1723</v>
      </c>
      <c r="B1606" t="s">
        <v>259</v>
      </c>
      <c r="C1606">
        <v>5.8713672094470066</v>
      </c>
      <c r="D1606">
        <v>5.8126971362041218</v>
      </c>
      <c r="E1606">
        <v>5.8670073242885208E-2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L1606">
        <f t="shared" si="103"/>
        <v>1</v>
      </c>
      <c r="AM1606">
        <f t="shared" si="104"/>
        <v>0</v>
      </c>
      <c r="AN1606">
        <f t="shared" si="102"/>
        <v>0</v>
      </c>
      <c r="AO1606">
        <f t="shared" si="105"/>
        <v>0</v>
      </c>
    </row>
    <row r="1607" spans="1:41" x14ac:dyDescent="0.25">
      <c r="A1607" s="2">
        <v>1724</v>
      </c>
      <c r="B1607" t="s">
        <v>259</v>
      </c>
      <c r="C1607">
        <v>19.934962223065465</v>
      </c>
      <c r="D1607">
        <v>16.905970861352703</v>
      </c>
      <c r="E1607">
        <v>0.17031777892517302</v>
      </c>
      <c r="F1607">
        <v>3.443996993917553E-2</v>
      </c>
      <c r="G1607">
        <v>6.0866174352481308E-3</v>
      </c>
      <c r="H1607">
        <v>2.3537563816712612E-2</v>
      </c>
      <c r="I1607">
        <v>4.1598680986488119E-3</v>
      </c>
      <c r="J1607">
        <v>9.3178484972271325E-2</v>
      </c>
      <c r="K1607">
        <v>5.2592510779246524E-3</v>
      </c>
      <c r="L1607">
        <v>0.20667241986325366</v>
      </c>
      <c r="M1607">
        <v>5.3857477650517169E-2</v>
      </c>
      <c r="N1607">
        <v>5.939524797863837E-2</v>
      </c>
      <c r="O1607">
        <v>3.3249085593570871E-2</v>
      </c>
      <c r="P1607">
        <v>0</v>
      </c>
      <c r="Q1607">
        <v>1.8489831679059048</v>
      </c>
      <c r="R1607">
        <v>4.9341553764552619E-2</v>
      </c>
      <c r="S1607">
        <v>8.5928932650390449E-2</v>
      </c>
      <c r="T1607">
        <v>6.5054371002787315E-4</v>
      </c>
      <c r="U1607">
        <v>3.0780632047983274E-3</v>
      </c>
      <c r="V1607">
        <v>0</v>
      </c>
      <c r="W1607">
        <v>0.15068557419701339</v>
      </c>
      <c r="X1607">
        <v>8.6419013310864243E-3</v>
      </c>
      <c r="Y1607">
        <v>0</v>
      </c>
      <c r="Z1607">
        <v>0</v>
      </c>
      <c r="AA1607">
        <v>0.18023479870587333</v>
      </c>
      <c r="AB1607">
        <v>1.1293060891979038E-2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L1607">
        <f t="shared" si="103"/>
        <v>0.85659999999999992</v>
      </c>
      <c r="AM1607">
        <f t="shared" si="104"/>
        <v>9.999999999999998E-4</v>
      </c>
      <c r="AN1607">
        <f t="shared" si="102"/>
        <v>1.7600000000000001E-2</v>
      </c>
      <c r="AO1607">
        <f t="shared" si="105"/>
        <v>1.9934962223065462E-2</v>
      </c>
    </row>
    <row r="1608" spans="1:41" x14ac:dyDescent="0.25">
      <c r="A1608" s="2">
        <v>1725</v>
      </c>
      <c r="B1608" t="s">
        <v>295</v>
      </c>
      <c r="C1608">
        <v>189.93358376098939</v>
      </c>
      <c r="D1608">
        <v>161.07513801398204</v>
      </c>
      <c r="E1608">
        <v>1.6219698356814967</v>
      </c>
      <c r="F1608">
        <v>1.4156602584904157</v>
      </c>
      <c r="G1608">
        <v>0</v>
      </c>
      <c r="H1608">
        <v>1.5042621176852837</v>
      </c>
      <c r="I1608">
        <v>0</v>
      </c>
      <c r="J1608">
        <v>0.39727758157656423</v>
      </c>
      <c r="K1608">
        <v>8.1298731509255789E-2</v>
      </c>
      <c r="L1608">
        <v>8.1418813775188372</v>
      </c>
      <c r="M1608">
        <v>0.2215627683190271</v>
      </c>
      <c r="N1608">
        <v>1.7687106956176473</v>
      </c>
      <c r="O1608">
        <v>1.0654807829431299</v>
      </c>
      <c r="P1608">
        <v>0</v>
      </c>
      <c r="Q1608">
        <v>8.8343951170987385</v>
      </c>
      <c r="R1608">
        <v>9.2306268293823462E-2</v>
      </c>
      <c r="S1608">
        <v>0.24266044982601048</v>
      </c>
      <c r="T1608">
        <v>5.3901794015100417E-2</v>
      </c>
      <c r="U1608">
        <v>7.4246894238632205E-2</v>
      </c>
      <c r="V1608">
        <v>0</v>
      </c>
      <c r="W1608">
        <v>0.67386420622346666</v>
      </c>
      <c r="X1608">
        <v>3.1212433592778251E-2</v>
      </c>
      <c r="Y1608">
        <v>0</v>
      </c>
      <c r="Z1608">
        <v>0</v>
      </c>
      <c r="AA1608">
        <v>2.4790332842089575</v>
      </c>
      <c r="AB1608">
        <v>0.15872115016821117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L1608">
        <f t="shared" si="103"/>
        <v>0.85660000000000003</v>
      </c>
      <c r="AM1608">
        <f t="shared" si="104"/>
        <v>1.0000000000000002E-3</v>
      </c>
      <c r="AN1608">
        <f t="shared" si="102"/>
        <v>1.7600000000000001E-2</v>
      </c>
      <c r="AO1608">
        <f t="shared" si="105"/>
        <v>0.18993358376098943</v>
      </c>
    </row>
    <row r="1609" spans="1:41" x14ac:dyDescent="0.25">
      <c r="A1609" s="2">
        <v>1726</v>
      </c>
      <c r="B1609" t="s">
        <v>295</v>
      </c>
      <c r="C1609">
        <v>9.2044833598857707</v>
      </c>
      <c r="D1609">
        <v>8.848021908529514</v>
      </c>
      <c r="E1609">
        <v>0.19446254422226805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0.15279442377410379</v>
      </c>
      <c r="AB1609">
        <v>9.2044833598857716E-3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L1609">
        <f t="shared" si="103"/>
        <v>0.98240000000000016</v>
      </c>
      <c r="AM1609">
        <f t="shared" si="104"/>
        <v>1E-3</v>
      </c>
      <c r="AN1609">
        <f t="shared" si="102"/>
        <v>1.7600000000000001E-2</v>
      </c>
      <c r="AO1609">
        <f t="shared" si="105"/>
        <v>9.2044833598857716E-3</v>
      </c>
    </row>
    <row r="1610" spans="1:41" x14ac:dyDescent="0.25">
      <c r="A1610" s="2">
        <v>1727</v>
      </c>
      <c r="B1610" t="s">
        <v>295</v>
      </c>
      <c r="C1610">
        <v>35.89579604102186</v>
      </c>
      <c r="D1610">
        <v>30.441395217538183</v>
      </c>
      <c r="E1610">
        <v>0.30694367120114491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4.4106360607988755</v>
      </c>
      <c r="R1610">
        <v>4.2492503250392423E-2</v>
      </c>
      <c r="S1610">
        <v>6.2562577911281572E-2</v>
      </c>
      <c r="T1610">
        <v>0</v>
      </c>
      <c r="U1610">
        <v>0</v>
      </c>
      <c r="V1610">
        <v>0</v>
      </c>
      <c r="W1610">
        <v>0.40264723041650041</v>
      </c>
      <c r="X1610">
        <v>2.5120022599168693E-2</v>
      </c>
      <c r="Y1610">
        <v>0</v>
      </c>
      <c r="Z1610">
        <v>0</v>
      </c>
      <c r="AA1610">
        <v>0.19322298386446246</v>
      </c>
      <c r="AB1610">
        <v>1.0775773441853166E-2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L1610">
        <f t="shared" si="103"/>
        <v>0.85660000000000014</v>
      </c>
      <c r="AM1610">
        <f t="shared" si="104"/>
        <v>1E-3</v>
      </c>
      <c r="AN1610">
        <f t="shared" si="102"/>
        <v>1.7600000000000001E-2</v>
      </c>
      <c r="AO1610">
        <f t="shared" si="105"/>
        <v>3.589579604102186E-2</v>
      </c>
    </row>
    <row r="1611" spans="1:41" x14ac:dyDescent="0.25">
      <c r="A1611" s="2">
        <v>1728</v>
      </c>
      <c r="B1611" t="s">
        <v>295</v>
      </c>
      <c r="C1611">
        <v>13647.091781417699</v>
      </c>
      <c r="D1611">
        <v>11573.489584658968</v>
      </c>
      <c r="E1611">
        <v>116.60923530343214</v>
      </c>
      <c r="F1611">
        <v>60.205721683169614</v>
      </c>
      <c r="G1611">
        <v>0</v>
      </c>
      <c r="H1611">
        <v>63.973907518809327</v>
      </c>
      <c r="I1611">
        <v>0</v>
      </c>
      <c r="J1611">
        <v>15.481052852975072</v>
      </c>
      <c r="K1611">
        <v>4.8720741501335256</v>
      </c>
      <c r="L1611">
        <v>355.68425005650101</v>
      </c>
      <c r="M1611">
        <v>0</v>
      </c>
      <c r="N1611">
        <v>73.909904250289529</v>
      </c>
      <c r="O1611">
        <v>45.313197992414366</v>
      </c>
      <c r="P1611">
        <v>0</v>
      </c>
      <c r="Q1611">
        <v>784.50256249786821</v>
      </c>
      <c r="R1611">
        <v>0</v>
      </c>
      <c r="S1611">
        <v>22.369730298429971</v>
      </c>
      <c r="T1611">
        <v>2.2922389285586262</v>
      </c>
      <c r="U1611">
        <v>3.1575499793399029</v>
      </c>
      <c r="V1611">
        <v>0</v>
      </c>
      <c r="W1611">
        <v>134.23878341528976</v>
      </c>
      <c r="X1611">
        <v>8.3364019713535882</v>
      </c>
      <c r="Y1611">
        <v>65.830556074154032</v>
      </c>
      <c r="Z1611">
        <v>13.780619758639734</v>
      </c>
      <c r="AA1611">
        <v>92.302940156243977</v>
      </c>
      <c r="AB1611">
        <v>5.3106898100641073</v>
      </c>
      <c r="AC1611">
        <v>178.00535102972808</v>
      </c>
      <c r="AD1611">
        <v>0</v>
      </c>
      <c r="AE1611">
        <v>0</v>
      </c>
      <c r="AF1611">
        <v>0</v>
      </c>
      <c r="AG1611">
        <v>0</v>
      </c>
      <c r="AH1611">
        <v>27.425429031335213</v>
      </c>
      <c r="AL1611">
        <f t="shared" si="103"/>
        <v>0.85660000000000003</v>
      </c>
      <c r="AM1611">
        <f t="shared" si="104"/>
        <v>9.999999999999998E-4</v>
      </c>
      <c r="AN1611">
        <f t="shared" si="102"/>
        <v>1.7599999999999994E-2</v>
      </c>
      <c r="AO1611">
        <f t="shared" si="105"/>
        <v>13.647091781417696</v>
      </c>
    </row>
    <row r="1612" spans="1:41" x14ac:dyDescent="0.25">
      <c r="A1612" s="2">
        <v>1729</v>
      </c>
      <c r="B1612" t="s">
        <v>295</v>
      </c>
      <c r="C1612">
        <v>15.436380217030097</v>
      </c>
      <c r="D1612">
        <v>13.353176571039716</v>
      </c>
      <c r="E1612">
        <v>0.13447778825810575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1.6330941485941759</v>
      </c>
      <c r="R1612">
        <v>0</v>
      </c>
      <c r="S1612">
        <v>4.3951417318367193E-2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0.2562439116026996</v>
      </c>
      <c r="AB1612">
        <v>1.5436380217030095E-2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L1612">
        <f t="shared" si="103"/>
        <v>0.87375758886903077</v>
      </c>
      <c r="AM1612">
        <f t="shared" si="104"/>
        <v>9.999999999999998E-4</v>
      </c>
      <c r="AN1612">
        <f t="shared" si="102"/>
        <v>1.7599999999999998E-2</v>
      </c>
      <c r="AO1612">
        <f t="shared" si="105"/>
        <v>1.5436380217030095E-2</v>
      </c>
    </row>
    <row r="1613" spans="1:41" x14ac:dyDescent="0.25">
      <c r="A1613" s="2">
        <v>1730</v>
      </c>
      <c r="B1613" t="s">
        <v>290</v>
      </c>
      <c r="C1613">
        <v>29766.514465787182</v>
      </c>
      <c r="D1613">
        <v>25243.770163192126</v>
      </c>
      <c r="E1613">
        <v>254.22612820117274</v>
      </c>
      <c r="F1613">
        <v>135.74585553888267</v>
      </c>
      <c r="G1613">
        <v>0</v>
      </c>
      <c r="H1613">
        <v>144.24200741392502</v>
      </c>
      <c r="I1613">
        <v>0</v>
      </c>
      <c r="J1613">
        <v>41.775633135532409</v>
      </c>
      <c r="K1613">
        <v>4.1144971698007193</v>
      </c>
      <c r="L1613">
        <v>801.96096294129336</v>
      </c>
      <c r="M1613">
        <v>0</v>
      </c>
      <c r="N1613">
        <v>168.80371098975891</v>
      </c>
      <c r="O1613">
        <v>102.16758727129194</v>
      </c>
      <c r="P1613">
        <v>0</v>
      </c>
      <c r="Q1613">
        <v>2239.1384299532942</v>
      </c>
      <c r="R1613">
        <v>0</v>
      </c>
      <c r="S1613">
        <v>60.261870176430619</v>
      </c>
      <c r="T1613">
        <v>5.1684157129224708</v>
      </c>
      <c r="U1613">
        <v>7.1193475957297281</v>
      </c>
      <c r="V1613">
        <v>0</v>
      </c>
      <c r="W1613">
        <v>0</v>
      </c>
      <c r="X1613">
        <v>0</v>
      </c>
      <c r="Y1613">
        <v>9.2242231933111505</v>
      </c>
      <c r="Z1613">
        <v>0</v>
      </c>
      <c r="AA1613">
        <v>494.12414013206723</v>
      </c>
      <c r="AB1613">
        <v>29.766514465787182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24.904978703854471</v>
      </c>
      <c r="AL1613">
        <f t="shared" si="103"/>
        <v>0.85659999999999992</v>
      </c>
      <c r="AM1613">
        <f t="shared" si="104"/>
        <v>1E-3</v>
      </c>
      <c r="AN1613">
        <f t="shared" si="102"/>
        <v>1.7600000000000001E-2</v>
      </c>
      <c r="AO1613">
        <f t="shared" si="105"/>
        <v>29.766514465787182</v>
      </c>
    </row>
    <row r="1614" spans="1:41" x14ac:dyDescent="0.25">
      <c r="A1614" s="2">
        <v>1731</v>
      </c>
      <c r="B1614" t="s">
        <v>290</v>
      </c>
      <c r="C1614">
        <v>4.0031071797680804</v>
      </c>
      <c r="D1614">
        <v>3.9558259375671772</v>
      </c>
      <c r="E1614">
        <v>4.3278135021135158E-2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4.0031071797680803E-3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L1614">
        <f t="shared" si="103"/>
        <v>0.999</v>
      </c>
      <c r="AM1614">
        <f t="shared" si="104"/>
        <v>1E-3</v>
      </c>
      <c r="AN1614">
        <f t="shared" si="102"/>
        <v>1E-3</v>
      </c>
      <c r="AO1614">
        <f t="shared" si="105"/>
        <v>4.0031071797680803E-3</v>
      </c>
    </row>
    <row r="1615" spans="1:41" x14ac:dyDescent="0.25">
      <c r="A1615" s="2">
        <v>1732</v>
      </c>
      <c r="B1615" t="s">
        <v>290</v>
      </c>
      <c r="C1615">
        <v>21.926533519725872</v>
      </c>
      <c r="D1615">
        <v>18.59510412225616</v>
      </c>
      <c r="E1615">
        <v>0.18716449074102612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2.7896173205444748</v>
      </c>
      <c r="R1615">
        <v>0</v>
      </c>
      <c r="S1615">
        <v>4.9811807222154024E-2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5.7760502926102247E-3</v>
      </c>
      <c r="Z1615">
        <v>0</v>
      </c>
      <c r="AA1615">
        <v>0.27713319514972773</v>
      </c>
      <c r="AB1615">
        <v>2.1926533519725875E-2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L1615">
        <f t="shared" si="103"/>
        <v>0.85660000000000014</v>
      </c>
      <c r="AM1615">
        <f t="shared" si="104"/>
        <v>1E-3</v>
      </c>
      <c r="AN1615">
        <f t="shared" si="102"/>
        <v>1.3639170478106314E-2</v>
      </c>
      <c r="AO1615">
        <f t="shared" si="105"/>
        <v>2.1926533519725875E-2</v>
      </c>
    </row>
    <row r="1616" spans="1:41" x14ac:dyDescent="0.25">
      <c r="A1616" s="2">
        <v>1733</v>
      </c>
      <c r="B1616" t="s">
        <v>290</v>
      </c>
      <c r="C1616">
        <v>28.911473135050471</v>
      </c>
      <c r="D1616">
        <v>24.518728731523375</v>
      </c>
      <c r="E1616">
        <v>0.24683915596085243</v>
      </c>
      <c r="F1616">
        <v>0.30018100741216014</v>
      </c>
      <c r="G1616">
        <v>8.6531278296669248E-2</v>
      </c>
      <c r="H1616">
        <v>0.31875497367964828</v>
      </c>
      <c r="I1616">
        <v>9.1885446805126586E-2</v>
      </c>
      <c r="J1616">
        <v>0.13441124075804717</v>
      </c>
      <c r="K1616">
        <v>2.846644476555189E-2</v>
      </c>
      <c r="L1616">
        <v>1.0040583649724708</v>
      </c>
      <c r="M1616">
        <v>0.44458728262979336</v>
      </c>
      <c r="N1616">
        <v>0.2987070713073619</v>
      </c>
      <c r="O1616">
        <v>0.24446204195226481</v>
      </c>
      <c r="P1616">
        <v>0</v>
      </c>
      <c r="Q1616">
        <v>0.60535232456526455</v>
      </c>
      <c r="R1616">
        <v>2.5138085019371471E-2</v>
      </c>
      <c r="S1616">
        <v>2.5742895012056583E-2</v>
      </c>
      <c r="T1616">
        <v>1.413021271266008E-2</v>
      </c>
      <c r="U1616">
        <v>1.4654650500901331E-2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0.47993045404183771</v>
      </c>
      <c r="AB1616">
        <v>2.8911473135050464E-2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L1616">
        <f t="shared" si="103"/>
        <v>0.85659999999999981</v>
      </c>
      <c r="AM1616">
        <f t="shared" si="104"/>
        <v>9.999999999999998E-4</v>
      </c>
      <c r="AN1616">
        <f t="shared" si="102"/>
        <v>1.7599999999999994E-2</v>
      </c>
      <c r="AO1616">
        <f t="shared" si="105"/>
        <v>2.8911473135050464E-2</v>
      </c>
    </row>
    <row r="1617" spans="1:41" x14ac:dyDescent="0.25">
      <c r="A1617" s="2">
        <v>1734</v>
      </c>
      <c r="B1617" t="s">
        <v>290</v>
      </c>
      <c r="C1617">
        <v>3.7240665882258006</v>
      </c>
      <c r="D1617">
        <v>3.1581351487370179</v>
      </c>
      <c r="E1617">
        <v>3.190029073720297E-2</v>
      </c>
      <c r="F1617">
        <v>1.9016828089032122E-3</v>
      </c>
      <c r="G1617">
        <v>2.4339104415861939E-2</v>
      </c>
      <c r="H1617">
        <v>1.6681307640261416E-2</v>
      </c>
      <c r="I1617">
        <v>0.21349885354901854</v>
      </c>
      <c r="J1617">
        <v>9.9785309828031438E-4</v>
      </c>
      <c r="K1617">
        <v>1.27709047667015E-2</v>
      </c>
      <c r="L1617">
        <v>9.4795892134912144E-3</v>
      </c>
      <c r="M1617">
        <v>0.12132629158368594</v>
      </c>
      <c r="N1617">
        <v>2.9179088909450521E-2</v>
      </c>
      <c r="O1617">
        <v>2.6570381908170072E-3</v>
      </c>
      <c r="P1617">
        <v>3.4006526079800176E-2</v>
      </c>
      <c r="Q1617">
        <v>0</v>
      </c>
      <c r="R1617">
        <v>0</v>
      </c>
      <c r="S1617">
        <v>0</v>
      </c>
      <c r="T1617">
        <v>1.726402371992933E-4</v>
      </c>
      <c r="U1617">
        <v>1.4696784231948009E-3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6.1819505364548291E-2</v>
      </c>
      <c r="AB1617">
        <v>3.7240665882258008E-3</v>
      </c>
      <c r="AC1617">
        <v>7.0178821398498916E-6</v>
      </c>
      <c r="AD1617">
        <v>0</v>
      </c>
      <c r="AE1617">
        <v>0</v>
      </c>
      <c r="AF1617">
        <v>0</v>
      </c>
      <c r="AG1617">
        <v>0</v>
      </c>
      <c r="AH1617">
        <v>0</v>
      </c>
      <c r="AL1617">
        <f t="shared" si="103"/>
        <v>0.85660000000000003</v>
      </c>
      <c r="AM1617">
        <f t="shared" si="104"/>
        <v>1E-3</v>
      </c>
      <c r="AN1617">
        <f t="shared" si="102"/>
        <v>1.7600000000000001E-2</v>
      </c>
      <c r="AO1617">
        <f t="shared" si="105"/>
        <v>3.7240665882258008E-3</v>
      </c>
    </row>
    <row r="1618" spans="1:41" x14ac:dyDescent="0.25">
      <c r="A1618" s="2">
        <v>1735</v>
      </c>
      <c r="B1618" t="s">
        <v>290</v>
      </c>
      <c r="C1618">
        <v>0.66809718372195392</v>
      </c>
      <c r="D1618">
        <v>0.66086750677919337</v>
      </c>
      <c r="E1618">
        <v>6.6752953526982677E-3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5.5438159006215263E-4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L1618">
        <f t="shared" si="103"/>
        <v>0.99917020816197155</v>
      </c>
      <c r="AM1618">
        <f t="shared" si="104"/>
        <v>8.2979183802827251E-4</v>
      </c>
      <c r="AN1618">
        <f t="shared" si="102"/>
        <v>8.2979183802827251E-4</v>
      </c>
      <c r="AO1618">
        <f t="shared" si="105"/>
        <v>5.5438159006215263E-4</v>
      </c>
    </row>
    <row r="1619" spans="1:41" x14ac:dyDescent="0.25">
      <c r="A1619" s="2">
        <v>1736</v>
      </c>
      <c r="B1619" t="s">
        <v>256</v>
      </c>
      <c r="C1619">
        <v>11799.407204297357</v>
      </c>
      <c r="D1619">
        <v>10038.940584444847</v>
      </c>
      <c r="E1619">
        <v>101.37573273469825</v>
      </c>
      <c r="F1619">
        <v>50.421051164279547</v>
      </c>
      <c r="G1619">
        <v>9.6951799441312705</v>
      </c>
      <c r="H1619">
        <v>34.459714144295006</v>
      </c>
      <c r="I1619">
        <v>6.6260952724725044</v>
      </c>
      <c r="J1619">
        <v>144.67331413094786</v>
      </c>
      <c r="K1619">
        <v>1.3475841463232696</v>
      </c>
      <c r="L1619">
        <v>353.84108381852593</v>
      </c>
      <c r="M1619">
        <v>32.623766376980576</v>
      </c>
      <c r="N1619">
        <v>88.887266205144556</v>
      </c>
      <c r="O1619">
        <v>49.321142937231876</v>
      </c>
      <c r="P1619">
        <v>0</v>
      </c>
      <c r="Q1619">
        <v>687.21245470068629</v>
      </c>
      <c r="R1619">
        <v>23.383143844575063</v>
      </c>
      <c r="S1619">
        <v>31.073340431051637</v>
      </c>
      <c r="T1619">
        <v>0.9649314469972502</v>
      </c>
      <c r="U1619">
        <v>4.5660606423069696</v>
      </c>
      <c r="V1619">
        <v>0</v>
      </c>
      <c r="W1619">
        <v>0</v>
      </c>
      <c r="X1619">
        <v>0</v>
      </c>
      <c r="Y1619">
        <v>9.7937758662006917</v>
      </c>
      <c r="Z1619">
        <v>0</v>
      </c>
      <c r="AA1619">
        <v>108.11375417141355</v>
      </c>
      <c r="AB1619">
        <v>11.799407204297355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10.287820669949587</v>
      </c>
      <c r="AL1619">
        <f t="shared" si="103"/>
        <v>0.85939201365017981</v>
      </c>
      <c r="AM1619">
        <f t="shared" si="104"/>
        <v>9.999999999999998E-4</v>
      </c>
      <c r="AN1619">
        <f t="shared" si="102"/>
        <v>1.0162642859892011E-2</v>
      </c>
      <c r="AO1619">
        <f t="shared" si="105"/>
        <v>11.799407204297355</v>
      </c>
    </row>
    <row r="1620" spans="1:41" x14ac:dyDescent="0.25">
      <c r="A1620" s="2">
        <v>1737</v>
      </c>
      <c r="B1620" t="s">
        <v>256</v>
      </c>
      <c r="C1620">
        <v>4706.8018799557276</v>
      </c>
      <c r="D1620">
        <v>4314.0538638210573</v>
      </c>
      <c r="E1620">
        <v>43.554262263555422</v>
      </c>
      <c r="F1620">
        <v>18.876974988027662</v>
      </c>
      <c r="G1620">
        <v>6.8211717149103972</v>
      </c>
      <c r="H1620">
        <v>10.689291810697849</v>
      </c>
      <c r="I1620">
        <v>3.862583657560585</v>
      </c>
      <c r="J1620">
        <v>2.1699054197350698</v>
      </c>
      <c r="K1620">
        <v>1.2295286771846925</v>
      </c>
      <c r="L1620">
        <v>56.820264159910998</v>
      </c>
      <c r="M1620">
        <v>5.7192938060407013</v>
      </c>
      <c r="N1620">
        <v>12.194685287131234</v>
      </c>
      <c r="O1620">
        <v>9.3427096910137593</v>
      </c>
      <c r="P1620">
        <v>0</v>
      </c>
      <c r="Q1620">
        <v>174.40212829854926</v>
      </c>
      <c r="R1620">
        <v>6.573536100948159</v>
      </c>
      <c r="S1620">
        <v>7.8604187849097906</v>
      </c>
      <c r="T1620">
        <v>9.0478638663480285E-2</v>
      </c>
      <c r="U1620">
        <v>0.984983310153833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26.145684978866676</v>
      </c>
      <c r="AB1620">
        <v>4.7068018799557292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0.70331266685686933</v>
      </c>
      <c r="AL1620">
        <f t="shared" si="103"/>
        <v>0.92581082382961932</v>
      </c>
      <c r="AM1620">
        <f t="shared" si="104"/>
        <v>1.0000000000000002E-3</v>
      </c>
      <c r="AN1620">
        <f t="shared" si="102"/>
        <v>6.5548726387252582E-3</v>
      </c>
      <c r="AO1620">
        <f t="shared" si="105"/>
        <v>4.7068018799557292</v>
      </c>
    </row>
    <row r="1621" spans="1:41" x14ac:dyDescent="0.25">
      <c r="A1621" s="2">
        <v>1738</v>
      </c>
      <c r="B1621" t="s">
        <v>256</v>
      </c>
      <c r="C1621">
        <v>1760.5431689646282</v>
      </c>
      <c r="D1621">
        <v>1742.1119432171993</v>
      </c>
      <c r="E1621">
        <v>17.597015433980822</v>
      </c>
      <c r="F1621">
        <v>3.6435678229058785E-2</v>
      </c>
      <c r="G1621">
        <v>0</v>
      </c>
      <c r="H1621">
        <v>2.4861991053553665E-2</v>
      </c>
      <c r="I1621">
        <v>0</v>
      </c>
      <c r="J1621">
        <v>8.8731591819806777E-2</v>
      </c>
      <c r="K1621">
        <v>0</v>
      </c>
      <c r="L1621">
        <v>0.23490294948126708</v>
      </c>
      <c r="M1621">
        <v>0</v>
      </c>
      <c r="N1621">
        <v>5.1867258986457103E-2</v>
      </c>
      <c r="O1621">
        <v>3.0005852306214852E-2</v>
      </c>
      <c r="P1621">
        <v>0</v>
      </c>
      <c r="Q1621">
        <v>0.34606749659834463</v>
      </c>
      <c r="R1621">
        <v>0</v>
      </c>
      <c r="S1621">
        <v>1.8336909742686851E-2</v>
      </c>
      <c r="T1621">
        <v>4.2865503294592649E-4</v>
      </c>
      <c r="U1621">
        <v>2.5719301976755587E-3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L1621">
        <f t="shared" si="103"/>
        <v>0.99952616310230058</v>
      </c>
      <c r="AM1621">
        <f t="shared" si="104"/>
        <v>0</v>
      </c>
      <c r="AN1621">
        <f t="shared" si="102"/>
        <v>0</v>
      </c>
      <c r="AO1621">
        <f t="shared" si="105"/>
        <v>0</v>
      </c>
    </row>
    <row r="1622" spans="1:41" x14ac:dyDescent="0.25">
      <c r="A1622" s="2">
        <v>1739</v>
      </c>
      <c r="B1622" t="s">
        <v>256</v>
      </c>
      <c r="C1622">
        <v>36.217579144924322</v>
      </c>
      <c r="D1622">
        <v>30.713955153410367</v>
      </c>
      <c r="E1622">
        <v>0.31002314213181442</v>
      </c>
      <c r="F1622">
        <v>0.57195487616744289</v>
      </c>
      <c r="G1622">
        <v>7.2798293446998411E-2</v>
      </c>
      <c r="H1622">
        <v>0.32387794574715634</v>
      </c>
      <c r="I1622">
        <v>4.1224122841289151E-2</v>
      </c>
      <c r="J1622">
        <v>3.9833804596040939E-2</v>
      </c>
      <c r="K1622">
        <v>4.5452658896428466E-2</v>
      </c>
      <c r="L1622">
        <v>1.3818924330492715</v>
      </c>
      <c r="M1622">
        <v>0.18719091073488547</v>
      </c>
      <c r="N1622">
        <v>0.31141446492741298</v>
      </c>
      <c r="O1622">
        <v>0.23440408805348911</v>
      </c>
      <c r="P1622">
        <v>0</v>
      </c>
      <c r="Q1622">
        <v>1.2135249236152421</v>
      </c>
      <c r="R1622">
        <v>5.1763469756882757E-2</v>
      </c>
      <c r="S1622">
        <v>5.1753520983145132E-2</v>
      </c>
      <c r="T1622">
        <v>2.270576140059738E-3</v>
      </c>
      <c r="U1622">
        <v>2.4713083231414079E-2</v>
      </c>
      <c r="V1622">
        <v>0</v>
      </c>
      <c r="W1622">
        <v>0</v>
      </c>
      <c r="X1622">
        <v>0</v>
      </c>
      <c r="Y1622">
        <v>2.1022842443210038E-3</v>
      </c>
      <c r="Z1622">
        <v>0</v>
      </c>
      <c r="AA1622">
        <v>0.60121181380574384</v>
      </c>
      <c r="AB1622">
        <v>3.6217579144924329E-2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L1622">
        <f t="shared" si="103"/>
        <v>0.85660000000000025</v>
      </c>
      <c r="AM1622">
        <f t="shared" si="104"/>
        <v>1.0000000000000002E-3</v>
      </c>
      <c r="AN1622">
        <f t="shared" si="102"/>
        <v>1.7600000000000001E-2</v>
      </c>
      <c r="AO1622">
        <f t="shared" si="105"/>
        <v>3.6217579144924329E-2</v>
      </c>
    </row>
    <row r="1623" spans="1:41" x14ac:dyDescent="0.25">
      <c r="A1623" s="2">
        <v>1740</v>
      </c>
      <c r="B1623" t="s">
        <v>256</v>
      </c>
      <c r="C1623">
        <v>6.3062832990356732</v>
      </c>
      <c r="D1623">
        <v>6.2432672944414636</v>
      </c>
      <c r="E1623">
        <v>6.3016004594210043E-2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L1623">
        <f t="shared" si="103"/>
        <v>1</v>
      </c>
      <c r="AM1623">
        <f t="shared" si="104"/>
        <v>0</v>
      </c>
      <c r="AN1623">
        <f t="shared" si="102"/>
        <v>0</v>
      </c>
      <c r="AO1623">
        <f t="shared" si="105"/>
        <v>0</v>
      </c>
    </row>
    <row r="1624" spans="1:41" x14ac:dyDescent="0.25">
      <c r="A1624" s="2">
        <v>1741</v>
      </c>
      <c r="B1624" t="s">
        <v>256</v>
      </c>
      <c r="C1624">
        <v>15.235015771257101</v>
      </c>
      <c r="D1624">
        <v>15.082665574837051</v>
      </c>
      <c r="E1624">
        <v>0.15235019642005102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L1624">
        <f t="shared" si="103"/>
        <v>1</v>
      </c>
      <c r="AM1624">
        <f t="shared" si="104"/>
        <v>0</v>
      </c>
      <c r="AN1624">
        <f t="shared" si="102"/>
        <v>0</v>
      </c>
      <c r="AO1624">
        <f t="shared" si="105"/>
        <v>0</v>
      </c>
    </row>
    <row r="1625" spans="1:41" x14ac:dyDescent="0.25">
      <c r="A1625" s="2">
        <v>1742</v>
      </c>
      <c r="B1625" t="s">
        <v>256</v>
      </c>
      <c r="C1625">
        <v>0.22244516763478034</v>
      </c>
      <c r="D1625">
        <v>0.21913107022839307</v>
      </c>
      <c r="E1625">
        <v>2.2134292068861187E-3</v>
      </c>
      <c r="F1625">
        <v>2.6128067491230654E-5</v>
      </c>
      <c r="G1625">
        <v>4.7990326891608469E-6</v>
      </c>
      <c r="H1625">
        <v>1.0131291149726656E-5</v>
      </c>
      <c r="I1625">
        <v>1.5996776341503999E-6</v>
      </c>
      <c r="J1625">
        <v>4.3724523066562689E-5</v>
      </c>
      <c r="K1625">
        <v>7.465162292701866E-6</v>
      </c>
      <c r="L1625">
        <v>5.4922265439163738E-4</v>
      </c>
      <c r="M1625">
        <v>9.5980663381282767E-5</v>
      </c>
      <c r="N1625">
        <v>1.0344582567398464E-4</v>
      </c>
      <c r="O1625">
        <v>2.3461938634205864E-5</v>
      </c>
      <c r="P1625">
        <v>4.2658072376914175E-6</v>
      </c>
      <c r="Q1625">
        <v>0</v>
      </c>
      <c r="R1625">
        <v>0</v>
      </c>
      <c r="S1625">
        <v>0</v>
      </c>
      <c r="T1625">
        <v>1.0664518094228544E-6</v>
      </c>
      <c r="U1625">
        <v>6.9319364146516799E-6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2.2244516763478037E-4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L1625">
        <f t="shared" si="103"/>
        <v>0.99505195724769224</v>
      </c>
      <c r="AM1625">
        <f t="shared" si="104"/>
        <v>1.0000000000000002E-3</v>
      </c>
      <c r="AN1625">
        <f t="shared" si="102"/>
        <v>1.0000000000000002E-3</v>
      </c>
      <c r="AO1625">
        <f t="shared" si="105"/>
        <v>2.2244516763478037E-4</v>
      </c>
    </row>
    <row r="1626" spans="1:41" x14ac:dyDescent="0.25">
      <c r="A1626" s="2">
        <v>1743</v>
      </c>
      <c r="B1626" t="s">
        <v>294</v>
      </c>
      <c r="C1626">
        <v>9698.9374477794227</v>
      </c>
      <c r="D1626">
        <v>8225.2360672900159</v>
      </c>
      <c r="E1626">
        <v>82.873750477839195</v>
      </c>
      <c r="F1626">
        <v>51.951384646651178</v>
      </c>
      <c r="G1626">
        <v>0</v>
      </c>
      <c r="H1626">
        <v>55.202943905380344</v>
      </c>
      <c r="I1626">
        <v>0</v>
      </c>
      <c r="J1626">
        <v>13.358566412216506</v>
      </c>
      <c r="K1626">
        <v>4.2041020541632275</v>
      </c>
      <c r="L1626">
        <v>306.91915603440918</v>
      </c>
      <c r="M1626">
        <v>0</v>
      </c>
      <c r="N1626">
        <v>63.776693602484237</v>
      </c>
      <c r="O1626">
        <v>39.100658752370045</v>
      </c>
      <c r="P1626">
        <v>0</v>
      </c>
      <c r="Q1626">
        <v>648.38516388776213</v>
      </c>
      <c r="R1626">
        <v>0</v>
      </c>
      <c r="S1626">
        <v>18.488405186964535</v>
      </c>
      <c r="T1626">
        <v>1.977967923152838</v>
      </c>
      <c r="U1626">
        <v>2.7246429231587399</v>
      </c>
      <c r="V1626">
        <v>0</v>
      </c>
      <c r="W1626">
        <v>95.403004849993962</v>
      </c>
      <c r="X1626">
        <v>5.9246499221026099</v>
      </c>
      <c r="Y1626">
        <v>12.572651213662002</v>
      </c>
      <c r="Z1626">
        <v>0</v>
      </c>
      <c r="AA1626">
        <v>65.599356783144444</v>
      </c>
      <c r="AB1626">
        <v>3.7742875256768129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1.4639943882766739</v>
      </c>
      <c r="AL1626">
        <f t="shared" si="103"/>
        <v>0.85660000000000025</v>
      </c>
      <c r="AM1626">
        <f t="shared" si="104"/>
        <v>1E-3</v>
      </c>
      <c r="AN1626">
        <f t="shared" si="102"/>
        <v>1.7600000000000001E-2</v>
      </c>
      <c r="AO1626">
        <f t="shared" si="105"/>
        <v>9.6989374477794232</v>
      </c>
    </row>
    <row r="1627" spans="1:41" x14ac:dyDescent="0.25">
      <c r="A1627" s="2">
        <v>1744</v>
      </c>
      <c r="B1627" t="s">
        <v>294</v>
      </c>
      <c r="C1627">
        <v>4.0031071797680786</v>
      </c>
      <c r="D1627">
        <v>3.0861554491704037</v>
      </c>
      <c r="E1627">
        <v>0.34290616101893373</v>
      </c>
      <c r="F1627">
        <v>1.552376371037314E-2</v>
      </c>
      <c r="G1627">
        <v>0</v>
      </c>
      <c r="H1627">
        <v>1.6765665428153536E-2</v>
      </c>
      <c r="I1627">
        <v>0</v>
      </c>
      <c r="J1627">
        <v>4.9676046356996236E-3</v>
      </c>
      <c r="K1627">
        <v>0</v>
      </c>
      <c r="L1627">
        <v>9.1900681165408962E-2</v>
      </c>
      <c r="M1627">
        <v>0</v>
      </c>
      <c r="N1627">
        <v>1.6765665428153536E-2</v>
      </c>
      <c r="O1627">
        <v>1.1798059798933036E-2</v>
      </c>
      <c r="P1627">
        <v>0</v>
      </c>
      <c r="Q1627">
        <v>0.14840717486166172</v>
      </c>
      <c r="R1627">
        <v>0</v>
      </c>
      <c r="S1627">
        <v>8.0723571293940324E-3</v>
      </c>
      <c r="T1627">
        <v>6.2095054841492556E-4</v>
      </c>
      <c r="U1627">
        <v>1.2419010968298511E-3</v>
      </c>
      <c r="V1627">
        <v>0</v>
      </c>
      <c r="W1627">
        <v>0</v>
      </c>
      <c r="X1627">
        <v>0</v>
      </c>
      <c r="Y1627">
        <v>0.18752705941180203</v>
      </c>
      <c r="Z1627">
        <v>0</v>
      </c>
      <c r="AA1627">
        <v>6.6451579184150122E-2</v>
      </c>
      <c r="AB1627">
        <v>4.0031071797680794E-3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L1627">
        <f t="shared" si="103"/>
        <v>0.85660000000000036</v>
      </c>
      <c r="AM1627">
        <f t="shared" si="104"/>
        <v>1.0000000000000002E-3</v>
      </c>
      <c r="AN1627">
        <f t="shared" si="102"/>
        <v>1.7600000000000005E-2</v>
      </c>
      <c r="AO1627">
        <f t="shared" si="105"/>
        <v>4.0031071797680794E-3</v>
      </c>
    </row>
    <row r="1628" spans="1:41" x14ac:dyDescent="0.25">
      <c r="A1628" s="2">
        <v>1745</v>
      </c>
      <c r="B1628" t="s">
        <v>294</v>
      </c>
      <c r="C1628">
        <v>51.115600040964161</v>
      </c>
      <c r="D1628">
        <v>43.349061263818676</v>
      </c>
      <c r="E1628">
        <v>0.43656173127122516</v>
      </c>
      <c r="F1628">
        <v>0.32395319502156916</v>
      </c>
      <c r="G1628">
        <v>0</v>
      </c>
      <c r="H1628">
        <v>0.34422899301468052</v>
      </c>
      <c r="I1628">
        <v>0</v>
      </c>
      <c r="J1628">
        <v>9.9696228474748558E-2</v>
      </c>
      <c r="K1628">
        <v>9.8191174881383653E-3</v>
      </c>
      <c r="L1628">
        <v>1.9138544981433365</v>
      </c>
      <c r="M1628">
        <v>0</v>
      </c>
      <c r="N1628">
        <v>0.40284472251137204</v>
      </c>
      <c r="O1628">
        <v>0.24381971878839176</v>
      </c>
      <c r="P1628">
        <v>0</v>
      </c>
      <c r="Q1628">
        <v>2.9825328298881111</v>
      </c>
      <c r="R1628">
        <v>0</v>
      </c>
      <c r="S1628">
        <v>8.0268822948748458E-2</v>
      </c>
      <c r="T1628">
        <v>1.2334260790167008E-2</v>
      </c>
      <c r="U1628">
        <v>1.6990098084026965E-2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0.8485189606800051</v>
      </c>
      <c r="AB1628">
        <v>5.111560004096416E-2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L1628">
        <f t="shared" si="103"/>
        <v>0.85660000000000003</v>
      </c>
      <c r="AM1628">
        <f t="shared" si="104"/>
        <v>1E-3</v>
      </c>
      <c r="AN1628">
        <f t="shared" si="102"/>
        <v>1.7600000000000001E-2</v>
      </c>
      <c r="AO1628">
        <f t="shared" si="105"/>
        <v>5.111560004096416E-2</v>
      </c>
    </row>
    <row r="1629" spans="1:41" x14ac:dyDescent="0.25">
      <c r="A1629" s="2">
        <v>1746</v>
      </c>
      <c r="B1629" t="s">
        <v>263</v>
      </c>
      <c r="C1629">
        <v>814.83096807224558</v>
      </c>
      <c r="D1629">
        <v>691.02737777782556</v>
      </c>
      <c r="E1629">
        <v>6.9568294728599378</v>
      </c>
      <c r="F1629">
        <v>3.3769358361653805</v>
      </c>
      <c r="G1629">
        <v>0.97344791113984641</v>
      </c>
      <c r="H1629">
        <v>3.5858867383198478</v>
      </c>
      <c r="I1629">
        <v>1.0336805143446599</v>
      </c>
      <c r="J1629">
        <v>1.5120814591580158</v>
      </c>
      <c r="K1629">
        <v>0.32023797336726667</v>
      </c>
      <c r="L1629">
        <v>11.295320458504813</v>
      </c>
      <c r="M1629">
        <v>5.0014580867687419</v>
      </c>
      <c r="N1629">
        <v>3.3603545484436137</v>
      </c>
      <c r="O1629">
        <v>2.7501161288238314</v>
      </c>
      <c r="P1629">
        <v>0</v>
      </c>
      <c r="Q1629">
        <v>57.53751248184561</v>
      </c>
      <c r="R1629">
        <v>2.3893240710862149</v>
      </c>
      <c r="S1629">
        <v>2.4468100360211906</v>
      </c>
      <c r="T1629">
        <v>0.15896016238130756</v>
      </c>
      <c r="U1629">
        <v>0.16485991192315499</v>
      </c>
      <c r="V1629">
        <v>0</v>
      </c>
      <c r="W1629">
        <v>0</v>
      </c>
      <c r="X1629">
        <v>0</v>
      </c>
      <c r="Y1629">
        <v>6.1508383604054959</v>
      </c>
      <c r="Z1629">
        <v>0</v>
      </c>
      <c r="AA1629">
        <v>13.526194069999276</v>
      </c>
      <c r="AB1629">
        <v>0.81483096807224564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0.44791110478950441</v>
      </c>
      <c r="AL1629">
        <f t="shared" si="103"/>
        <v>0.85659999999999992</v>
      </c>
      <c r="AM1629">
        <f t="shared" si="104"/>
        <v>1E-3</v>
      </c>
      <c r="AN1629">
        <f t="shared" si="102"/>
        <v>1.7599999999999998E-2</v>
      </c>
      <c r="AO1629">
        <f t="shared" si="105"/>
        <v>0.81483096807224564</v>
      </c>
    </row>
    <row r="1630" spans="1:41" x14ac:dyDescent="0.25">
      <c r="A1630" s="2">
        <v>1747</v>
      </c>
      <c r="B1630" t="s">
        <v>263</v>
      </c>
      <c r="C1630">
        <v>18393.768406766838</v>
      </c>
      <c r="D1630">
        <v>15598.888488411174</v>
      </c>
      <c r="E1630">
        <v>157.21352882530283</v>
      </c>
      <c r="F1630">
        <v>71.471033788423625</v>
      </c>
      <c r="G1630">
        <v>16.135181638124195</v>
      </c>
      <c r="H1630">
        <v>48.846191597756814</v>
      </c>
      <c r="I1630">
        <v>11.027492559580255</v>
      </c>
      <c r="J1630">
        <v>206.82975723959376</v>
      </c>
      <c r="K1630">
        <v>5.9634111626640838</v>
      </c>
      <c r="L1630">
        <v>313.25648972374483</v>
      </c>
      <c r="M1630">
        <v>249.93164445783538</v>
      </c>
      <c r="N1630">
        <v>135.0569727869516</v>
      </c>
      <c r="O1630">
        <v>71.874531761801791</v>
      </c>
      <c r="P1630">
        <v>0</v>
      </c>
      <c r="Q1630">
        <v>1024.6550005822244</v>
      </c>
      <c r="R1630">
        <v>47.678558355609979</v>
      </c>
      <c r="S1630">
        <v>41.811030975161913</v>
      </c>
      <c r="T1630">
        <v>1.4061957804438459</v>
      </c>
      <c r="U1630">
        <v>6.6538578669202586</v>
      </c>
      <c r="V1630">
        <v>0</v>
      </c>
      <c r="W1630">
        <v>79.547809916060118</v>
      </c>
      <c r="X1630">
        <v>5.0005872284556254</v>
      </c>
      <c r="Y1630">
        <v>18.43953247199649</v>
      </c>
      <c r="Z1630">
        <v>0</v>
      </c>
      <c r="AA1630">
        <v>225.78874563626945</v>
      </c>
      <c r="AB1630">
        <v>13.393181178311218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42.899182822435137</v>
      </c>
      <c r="AL1630">
        <f t="shared" si="103"/>
        <v>0.85660000000000025</v>
      </c>
      <c r="AM1630">
        <f t="shared" si="104"/>
        <v>1.0000000000000005E-3</v>
      </c>
      <c r="AN1630">
        <f t="shared" si="102"/>
        <v>1.7600000000000001E-2</v>
      </c>
      <c r="AO1630">
        <f t="shared" si="105"/>
        <v>18.393768406766846</v>
      </c>
    </row>
    <row r="1631" spans="1:41" x14ac:dyDescent="0.25">
      <c r="A1631" s="2">
        <v>1748</v>
      </c>
      <c r="B1631" t="s">
        <v>263</v>
      </c>
      <c r="C1631">
        <v>10918.545116222665</v>
      </c>
      <c r="D1631">
        <v>9259.3473210906377</v>
      </c>
      <c r="E1631">
        <v>93.478425465694372</v>
      </c>
      <c r="F1631">
        <v>8.8863929323018791</v>
      </c>
      <c r="G1631">
        <v>0.13989875224048964</v>
      </c>
      <c r="H1631">
        <v>14.504518183650882</v>
      </c>
      <c r="I1631">
        <v>0.22839378427734114</v>
      </c>
      <c r="J1631">
        <v>20.612791010050643</v>
      </c>
      <c r="K1631">
        <v>0.7625893079622077</v>
      </c>
      <c r="L1631">
        <v>260.62664829760558</v>
      </c>
      <c r="M1631">
        <v>104.59286295568261</v>
      </c>
      <c r="N1631">
        <v>56.515972373218368</v>
      </c>
      <c r="O1631">
        <v>36.756682685932446</v>
      </c>
      <c r="P1631">
        <v>0</v>
      </c>
      <c r="Q1631">
        <v>742.60433621717561</v>
      </c>
      <c r="R1631">
        <v>31.096557542892896</v>
      </c>
      <c r="S1631">
        <v>35.404899220165774</v>
      </c>
      <c r="T1631">
        <v>0.40044505954716519</v>
      </c>
      <c r="U1631">
        <v>4.7425475426309402</v>
      </c>
      <c r="V1631">
        <v>0</v>
      </c>
      <c r="W1631">
        <v>0</v>
      </c>
      <c r="X1631">
        <v>0</v>
      </c>
      <c r="Y1631">
        <v>15.612551501904699</v>
      </c>
      <c r="Z1631">
        <v>0</v>
      </c>
      <c r="AA1631">
        <v>181.24784892929617</v>
      </c>
      <c r="AB1631">
        <v>10.91854511622266</v>
      </c>
      <c r="AC1631">
        <v>35.452276546106937</v>
      </c>
      <c r="AD1631">
        <v>0</v>
      </c>
      <c r="AE1631">
        <v>0</v>
      </c>
      <c r="AF1631">
        <v>0</v>
      </c>
      <c r="AG1631">
        <v>0</v>
      </c>
      <c r="AH1631">
        <v>4.6126117074640449</v>
      </c>
      <c r="AL1631">
        <f t="shared" si="103"/>
        <v>0.85659999999999981</v>
      </c>
      <c r="AM1631">
        <f t="shared" si="104"/>
        <v>9.9999999999999959E-4</v>
      </c>
      <c r="AN1631">
        <f t="shared" si="102"/>
        <v>1.7599999999999991E-2</v>
      </c>
      <c r="AO1631">
        <f t="shared" si="105"/>
        <v>10.91854511622266</v>
      </c>
    </row>
    <row r="1632" spans="1:41" x14ac:dyDescent="0.25">
      <c r="A1632" s="2">
        <v>1749</v>
      </c>
      <c r="B1632" t="s">
        <v>263</v>
      </c>
      <c r="C1632">
        <v>39.281228865747245</v>
      </c>
      <c r="D1632">
        <v>33.313045481961808</v>
      </c>
      <c r="E1632">
        <v>0.33525516443729286</v>
      </c>
      <c r="F1632">
        <v>0.21608807449097905</v>
      </c>
      <c r="G1632">
        <v>5.8183700167290624E-2</v>
      </c>
      <c r="H1632">
        <v>0.14768323890881485</v>
      </c>
      <c r="I1632">
        <v>3.9765014931713819E-2</v>
      </c>
      <c r="J1632">
        <v>0.64780696914892699</v>
      </c>
      <c r="K1632">
        <v>1.8391090716339462E-2</v>
      </c>
      <c r="L1632">
        <v>1.603324942558535</v>
      </c>
      <c r="M1632">
        <v>0.15986490512737672</v>
      </c>
      <c r="N1632">
        <v>0.41139356020255569</v>
      </c>
      <c r="O1632">
        <v>0.22502015756316224</v>
      </c>
      <c r="P1632">
        <v>0</v>
      </c>
      <c r="Q1632">
        <v>1.2925480616700984</v>
      </c>
      <c r="R1632">
        <v>3.9584462407878655E-2</v>
      </c>
      <c r="S1632">
        <v>5.6690539468104414E-2</v>
      </c>
      <c r="T1632">
        <v>4.4026399744844557E-3</v>
      </c>
      <c r="U1632">
        <v>2.0831233974743672E-2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0.65206839917140436</v>
      </c>
      <c r="AB1632">
        <v>3.9281228865747253E-2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L1632">
        <f t="shared" si="103"/>
        <v>0.85660000000000025</v>
      </c>
      <c r="AM1632">
        <f t="shared" si="104"/>
        <v>1.0000000000000002E-3</v>
      </c>
      <c r="AN1632">
        <f t="shared" si="102"/>
        <v>1.7600000000000001E-2</v>
      </c>
      <c r="AO1632">
        <f t="shared" si="105"/>
        <v>3.9281228865747253E-2</v>
      </c>
    </row>
    <row r="1633" spans="1:41" x14ac:dyDescent="0.25">
      <c r="A1633" s="2">
        <v>1750</v>
      </c>
      <c r="B1633" t="s">
        <v>263</v>
      </c>
      <c r="C1633">
        <v>6.824696493985341</v>
      </c>
      <c r="D1633">
        <v>5.7876673174792774</v>
      </c>
      <c r="E1633">
        <v>5.8367699268564194E-2</v>
      </c>
      <c r="F1633">
        <v>4.4217527592599254E-2</v>
      </c>
      <c r="G1633">
        <v>1.031069404713293E-2</v>
      </c>
      <c r="H1633">
        <v>3.0219817720706563E-2</v>
      </c>
      <c r="I1633">
        <v>7.0464661940140092E-3</v>
      </c>
      <c r="J1633">
        <v>0.1311633064343419</v>
      </c>
      <c r="K1633">
        <v>1.28359955559318E-3</v>
      </c>
      <c r="L1633">
        <v>0.34932188837431372</v>
      </c>
      <c r="M1633">
        <v>1.2188481684431462E-3</v>
      </c>
      <c r="N1633">
        <v>8.4820404663800947E-2</v>
      </c>
      <c r="O1633">
        <v>4.4735538080375413E-2</v>
      </c>
      <c r="P1633">
        <v>0</v>
      </c>
      <c r="Q1633">
        <v>0.14228404250222534</v>
      </c>
      <c r="R1633">
        <v>0</v>
      </c>
      <c r="S1633">
        <v>5.3030223950942534E-3</v>
      </c>
      <c r="T1633">
        <v>8.7604714844498484E-4</v>
      </c>
      <c r="U1633">
        <v>4.1402750015639067E-3</v>
      </c>
      <c r="V1633">
        <v>0</v>
      </c>
      <c r="W1633">
        <v>0</v>
      </c>
      <c r="X1633">
        <v>0</v>
      </c>
      <c r="Y1633">
        <v>1.2409384842840348E-3</v>
      </c>
      <c r="Z1633">
        <v>0</v>
      </c>
      <c r="AA1633">
        <v>0.11328996180015663</v>
      </c>
      <c r="AB1633">
        <v>6.8246964939853395E-3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3.644025804220997E-4</v>
      </c>
      <c r="AL1633">
        <f t="shared" si="103"/>
        <v>0.85659999999999981</v>
      </c>
      <c r="AM1633">
        <f t="shared" si="104"/>
        <v>9.999999999999998E-4</v>
      </c>
      <c r="AN1633">
        <f t="shared" si="102"/>
        <v>1.7599999999999998E-2</v>
      </c>
      <c r="AO1633">
        <f t="shared" si="105"/>
        <v>6.8246964939853395E-3</v>
      </c>
    </row>
    <row r="1634" spans="1:41" x14ac:dyDescent="0.25">
      <c r="A1634" s="2">
        <v>1751</v>
      </c>
      <c r="B1634" t="s">
        <v>263</v>
      </c>
      <c r="C1634">
        <v>38.414780937776477</v>
      </c>
      <c r="D1634">
        <v>32.577136338469089</v>
      </c>
      <c r="E1634">
        <v>0.3289650128302366</v>
      </c>
      <c r="F1634">
        <v>5.1827804203544249E-2</v>
      </c>
      <c r="G1634">
        <v>4.213428784535908E-5</v>
      </c>
      <c r="H1634">
        <v>8.4600375286583901E-2</v>
      </c>
      <c r="I1634">
        <v>6.5834820643697277E-5</v>
      </c>
      <c r="J1634">
        <v>0.12020647968352115</v>
      </c>
      <c r="K1634">
        <v>2.6307594592560714E-3</v>
      </c>
      <c r="L1634">
        <v>2.0965283498161766</v>
      </c>
      <c r="M1634">
        <v>2.2568176253320144E-3</v>
      </c>
      <c r="N1634">
        <v>0.33318739388492619</v>
      </c>
      <c r="O1634">
        <v>0.21122706931267127</v>
      </c>
      <c r="P1634">
        <v>0</v>
      </c>
      <c r="Q1634">
        <v>1.7895735435874607</v>
      </c>
      <c r="R1634">
        <v>0</v>
      </c>
      <c r="S1634">
        <v>7.8329122801769485E-2</v>
      </c>
      <c r="T1634">
        <v>2.3015853560375849E-3</v>
      </c>
      <c r="U1634">
        <v>2.7252982353664926E-2</v>
      </c>
      <c r="V1634">
        <v>0</v>
      </c>
      <c r="W1634">
        <v>0</v>
      </c>
      <c r="X1634">
        <v>0</v>
      </c>
      <c r="Y1634">
        <v>3.2549189492847741E-2</v>
      </c>
      <c r="Z1634">
        <v>0</v>
      </c>
      <c r="AA1634">
        <v>0.63768536356708938</v>
      </c>
      <c r="AB1634">
        <v>3.841478093777647E-2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L1634">
        <f t="shared" si="103"/>
        <v>0.85659999999999992</v>
      </c>
      <c r="AM1634">
        <f t="shared" si="104"/>
        <v>9.999999999999998E-4</v>
      </c>
      <c r="AN1634">
        <f t="shared" si="102"/>
        <v>1.7599999999999998E-2</v>
      </c>
      <c r="AO1634">
        <f t="shared" si="105"/>
        <v>3.841478093777647E-2</v>
      </c>
    </row>
    <row r="1635" spans="1:41" x14ac:dyDescent="0.25">
      <c r="A1635" s="2">
        <v>1752</v>
      </c>
      <c r="B1635" t="s">
        <v>263</v>
      </c>
      <c r="C1635">
        <v>59.683090755861315</v>
      </c>
      <c r="D1635">
        <v>50.614622789031955</v>
      </c>
      <c r="E1635">
        <v>0.50991275243885092</v>
      </c>
      <c r="F1635">
        <v>0.28504367660940233</v>
      </c>
      <c r="G1635">
        <v>5.0376112839881054E-2</v>
      </c>
      <c r="H1635">
        <v>0.19480951175606084</v>
      </c>
      <c r="I1635">
        <v>3.4429301162084792E-2</v>
      </c>
      <c r="J1635">
        <v>0.77119515447596787</v>
      </c>
      <c r="K1635">
        <v>4.3528384784051674E-2</v>
      </c>
      <c r="L1635">
        <v>1.7105318766429263</v>
      </c>
      <c r="M1635">
        <v>0.44575339262853142</v>
      </c>
      <c r="N1635">
        <v>0.49158695222030596</v>
      </c>
      <c r="O1635">
        <v>0.2751872785670334</v>
      </c>
      <c r="P1635">
        <v>0</v>
      </c>
      <c r="Q1635">
        <v>2.9583967150521322</v>
      </c>
      <c r="R1635">
        <v>7.8947117045929271E-2</v>
      </c>
      <c r="S1635">
        <v>0.13748739117444891</v>
      </c>
      <c r="T1635">
        <v>5.3842489185954552E-3</v>
      </c>
      <c r="U1635">
        <v>2.5475703210002247E-2</v>
      </c>
      <c r="V1635">
        <v>0</v>
      </c>
      <c r="W1635">
        <v>0.45113608442125669</v>
      </c>
      <c r="X1635">
        <v>2.5872904883143404E-2</v>
      </c>
      <c r="Y1635">
        <v>0</v>
      </c>
      <c r="Z1635">
        <v>0</v>
      </c>
      <c r="AA1635">
        <v>0.53960322212604095</v>
      </c>
      <c r="AB1635">
        <v>3.3810185872717911E-2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L1635">
        <f t="shared" si="103"/>
        <v>0.85660000000000003</v>
      </c>
      <c r="AM1635">
        <f t="shared" si="104"/>
        <v>1E-3</v>
      </c>
      <c r="AN1635">
        <f t="shared" ref="AN1635:AN1698" si="106">(SUM(AA1635:AB1635,AD1635:AE1635,W1635:X1635))/C1635</f>
        <v>1.7599999999999998E-2</v>
      </c>
      <c r="AO1635">
        <f t="shared" si="105"/>
        <v>5.9683090755861312E-2</v>
      </c>
    </row>
    <row r="1636" spans="1:41" x14ac:dyDescent="0.25">
      <c r="A1636" s="2">
        <v>1753</v>
      </c>
      <c r="B1636" t="s">
        <v>255</v>
      </c>
      <c r="C1636">
        <v>1147.056265424794</v>
      </c>
      <c r="D1636">
        <v>1074.8473051368885</v>
      </c>
      <c r="E1636">
        <v>10.854076903792487</v>
      </c>
      <c r="F1636">
        <v>0.67891157577692307</v>
      </c>
      <c r="G1636">
        <v>0.13054408310261642</v>
      </c>
      <c r="H1636">
        <v>0.46399466671769335</v>
      </c>
      <c r="I1636">
        <v>8.9219337534741511E-2</v>
      </c>
      <c r="J1636">
        <v>1.9480035699671254</v>
      </c>
      <c r="K1636">
        <v>1.8145009973938794E-2</v>
      </c>
      <c r="L1636">
        <v>4.7644149069235757</v>
      </c>
      <c r="M1636">
        <v>0.43927391689257661</v>
      </c>
      <c r="N1636">
        <v>1.1968531510622229</v>
      </c>
      <c r="O1636">
        <v>0.66410148335735164</v>
      </c>
      <c r="P1636">
        <v>0</v>
      </c>
      <c r="Q1636">
        <v>43.597224165211735</v>
      </c>
      <c r="R1636">
        <v>1.4834425029787108</v>
      </c>
      <c r="S1636">
        <v>1.9713137895973325</v>
      </c>
      <c r="T1636">
        <v>1.2992651165942235E-2</v>
      </c>
      <c r="U1636">
        <v>6.148129311428864E-2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2.6879110153113865</v>
      </c>
      <c r="AB1636">
        <v>1.147056265424794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L1636">
        <f t="shared" si="103"/>
        <v>0.9465110080180843</v>
      </c>
      <c r="AM1636">
        <f t="shared" si="104"/>
        <v>1E-3</v>
      </c>
      <c r="AN1636">
        <f t="shared" si="106"/>
        <v>3.3433122649096569E-3</v>
      </c>
      <c r="AO1636">
        <f t="shared" si="105"/>
        <v>1.147056265424794</v>
      </c>
    </row>
    <row r="1637" spans="1:41" x14ac:dyDescent="0.25">
      <c r="A1637" s="2">
        <v>1754</v>
      </c>
      <c r="B1637" t="s">
        <v>255</v>
      </c>
      <c r="C1637">
        <v>288.76030318032434</v>
      </c>
      <c r="D1637">
        <v>244.87979346480296</v>
      </c>
      <c r="E1637">
        <v>2.4722822394629493</v>
      </c>
      <c r="F1637">
        <v>3.6836184507897944</v>
      </c>
      <c r="G1637">
        <v>1.3310710005700299</v>
      </c>
      <c r="H1637">
        <v>2.0858888971742462</v>
      </c>
      <c r="I1637">
        <v>0.75373752615200795</v>
      </c>
      <c r="J1637">
        <v>0.42343138377172929</v>
      </c>
      <c r="K1637">
        <v>0.23992798231311965</v>
      </c>
      <c r="L1637">
        <v>11.087802657520351</v>
      </c>
      <c r="M1637">
        <v>1.1160525562374837</v>
      </c>
      <c r="N1637">
        <v>2.3796486329902664</v>
      </c>
      <c r="O1637">
        <v>1.8231193197012712</v>
      </c>
      <c r="P1637">
        <v>0</v>
      </c>
      <c r="Q1637">
        <v>12.789876108926451</v>
      </c>
      <c r="R1637">
        <v>0.4820738895156117</v>
      </c>
      <c r="S1637">
        <v>0.57644813973357145</v>
      </c>
      <c r="T1637">
        <v>1.7655836435367452E-2</v>
      </c>
      <c r="U1637">
        <v>0.19220784565873736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2.1369069453881426</v>
      </c>
      <c r="AB1637">
        <v>0.28876030318032442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L1637">
        <f t="shared" si="103"/>
        <v>0.85660000000000025</v>
      </c>
      <c r="AM1637">
        <f t="shared" si="104"/>
        <v>1.0000000000000002E-3</v>
      </c>
      <c r="AN1637">
        <f t="shared" si="106"/>
        <v>8.4002794769670684E-3</v>
      </c>
      <c r="AO1637">
        <f t="shared" si="105"/>
        <v>0.28876030318032442</v>
      </c>
    </row>
    <row r="1638" spans="1:41" x14ac:dyDescent="0.25">
      <c r="A1638" s="2">
        <v>1755</v>
      </c>
      <c r="B1638" t="s">
        <v>255</v>
      </c>
      <c r="C1638">
        <v>3229.8053201517059</v>
      </c>
      <c r="D1638">
        <v>3184.791530998707</v>
      </c>
      <c r="E1638">
        <v>32.169474495134935</v>
      </c>
      <c r="F1638">
        <v>0.2241246845305889</v>
      </c>
      <c r="G1638">
        <v>0</v>
      </c>
      <c r="H1638">
        <v>0.15293213060697239</v>
      </c>
      <c r="I1638">
        <v>0</v>
      </c>
      <c r="J1638">
        <v>0.54580951943555733</v>
      </c>
      <c r="K1638">
        <v>0</v>
      </c>
      <c r="L1638">
        <v>1.4449449552391067</v>
      </c>
      <c r="M1638">
        <v>0</v>
      </c>
      <c r="N1638">
        <v>0.31904807657827267</v>
      </c>
      <c r="O1638">
        <v>0.184573267441976</v>
      </c>
      <c r="P1638">
        <v>0</v>
      </c>
      <c r="Q1638">
        <v>6.3862350534923671</v>
      </c>
      <c r="R1638">
        <v>0</v>
      </c>
      <c r="S1638">
        <v>0.33838432364362253</v>
      </c>
      <c r="T1638">
        <v>2.6367609634567989E-3</v>
      </c>
      <c r="U1638">
        <v>1.5820565780740797E-2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3.2298053201517063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L1638">
        <f t="shared" si="103"/>
        <v>0.99602319230272973</v>
      </c>
      <c r="AM1638">
        <f t="shared" si="104"/>
        <v>1E-3</v>
      </c>
      <c r="AN1638">
        <f t="shared" si="106"/>
        <v>1E-3</v>
      </c>
      <c r="AO1638">
        <f t="shared" si="105"/>
        <v>3.2298053201517063</v>
      </c>
    </row>
    <row r="1639" spans="1:41" x14ac:dyDescent="0.25">
      <c r="A1639" s="2">
        <v>1756</v>
      </c>
      <c r="B1639" t="s">
        <v>255</v>
      </c>
      <c r="C1639">
        <v>2580.6383439691867</v>
      </c>
      <c r="D1639">
        <v>2554.8319455601522</v>
      </c>
      <c r="E1639">
        <v>25.806398409034603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L1639">
        <f t="shared" si="103"/>
        <v>1</v>
      </c>
      <c r="AM1639">
        <f t="shared" si="104"/>
        <v>0</v>
      </c>
      <c r="AN1639">
        <f t="shared" si="106"/>
        <v>0</v>
      </c>
      <c r="AO1639">
        <f t="shared" si="105"/>
        <v>0</v>
      </c>
    </row>
    <row r="1640" spans="1:41" x14ac:dyDescent="0.25">
      <c r="A1640" s="2">
        <v>1757</v>
      </c>
      <c r="B1640" t="s">
        <v>255</v>
      </c>
      <c r="C1640">
        <v>1.6689375649264433E-2</v>
      </c>
      <c r="D1640">
        <v>1.6522481850369228E-2</v>
      </c>
      <c r="E1640">
        <v>1.6689379889520456E-4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L1640">
        <f t="shared" si="103"/>
        <v>1</v>
      </c>
      <c r="AM1640">
        <f t="shared" si="104"/>
        <v>0</v>
      </c>
      <c r="AN1640">
        <f t="shared" si="106"/>
        <v>0</v>
      </c>
      <c r="AO1640">
        <f t="shared" si="105"/>
        <v>0</v>
      </c>
    </row>
    <row r="1641" spans="1:41" x14ac:dyDescent="0.25">
      <c r="A1641" s="2">
        <v>1758</v>
      </c>
      <c r="B1641" t="s">
        <v>255</v>
      </c>
      <c r="C1641">
        <v>3.5313569205437152</v>
      </c>
      <c r="D1641">
        <v>3.4960433491299399</v>
      </c>
      <c r="E1641">
        <v>3.5313571413775259E-2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L1641">
        <f t="shared" si="103"/>
        <v>1</v>
      </c>
      <c r="AM1641">
        <f t="shared" si="104"/>
        <v>0</v>
      </c>
      <c r="AN1641">
        <f t="shared" si="106"/>
        <v>0</v>
      </c>
      <c r="AO1641">
        <f t="shared" si="105"/>
        <v>0</v>
      </c>
    </row>
    <row r="1642" spans="1:41" x14ac:dyDescent="0.25">
      <c r="A1642" s="2">
        <v>1759</v>
      </c>
      <c r="B1642" t="s">
        <v>255</v>
      </c>
      <c r="C1642">
        <v>0.22244516763478034</v>
      </c>
      <c r="D1642">
        <v>0.21913107022839307</v>
      </c>
      <c r="E1642">
        <v>2.2134292068861187E-3</v>
      </c>
      <c r="F1642">
        <v>2.6128067491230654E-5</v>
      </c>
      <c r="G1642">
        <v>4.7990326891608469E-6</v>
      </c>
      <c r="H1642">
        <v>1.0131291149726656E-5</v>
      </c>
      <c r="I1642">
        <v>1.5996776341503999E-6</v>
      </c>
      <c r="J1642">
        <v>4.3724523066562689E-5</v>
      </c>
      <c r="K1642">
        <v>7.465162292701866E-6</v>
      </c>
      <c r="L1642">
        <v>5.4922265439163738E-4</v>
      </c>
      <c r="M1642">
        <v>9.5980663381282767E-5</v>
      </c>
      <c r="N1642">
        <v>1.0344582567398464E-4</v>
      </c>
      <c r="O1642">
        <v>2.3461938634205864E-5</v>
      </c>
      <c r="P1642">
        <v>4.2658072376914175E-6</v>
      </c>
      <c r="Q1642">
        <v>0</v>
      </c>
      <c r="R1642">
        <v>0</v>
      </c>
      <c r="S1642">
        <v>0</v>
      </c>
      <c r="T1642">
        <v>1.0664518094228544E-6</v>
      </c>
      <c r="U1642">
        <v>6.9319364146516799E-6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2.2244516763478037E-4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L1642">
        <f t="shared" si="103"/>
        <v>0.99505195724769224</v>
      </c>
      <c r="AM1642">
        <f t="shared" si="104"/>
        <v>1.0000000000000002E-3</v>
      </c>
      <c r="AN1642">
        <f t="shared" si="106"/>
        <v>1.0000000000000002E-3</v>
      </c>
      <c r="AO1642">
        <f t="shared" si="105"/>
        <v>2.2244516763478037E-4</v>
      </c>
    </row>
    <row r="1643" spans="1:41" x14ac:dyDescent="0.25">
      <c r="A1643" s="2">
        <v>1760</v>
      </c>
      <c r="B1643" t="s">
        <v>255</v>
      </c>
      <c r="C1643">
        <v>51.309850297189108</v>
      </c>
      <c r="D1643">
        <v>50.174573383809737</v>
      </c>
      <c r="E1643">
        <v>0.95675123977838505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0.12721582330380177</v>
      </c>
      <c r="AB1643">
        <v>5.1309850297189118E-2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L1643">
        <f t="shared" si="103"/>
        <v>0.99652063546147651</v>
      </c>
      <c r="AM1643">
        <f t="shared" si="104"/>
        <v>1.0000000000000002E-3</v>
      </c>
      <c r="AN1643">
        <f t="shared" si="106"/>
        <v>3.4793645385235322E-3</v>
      </c>
      <c r="AO1643">
        <f t="shared" si="105"/>
        <v>5.1309850297189118E-2</v>
      </c>
    </row>
    <row r="1644" spans="1:41" x14ac:dyDescent="0.25">
      <c r="A1644" s="2">
        <v>1761</v>
      </c>
      <c r="B1644" t="s">
        <v>287</v>
      </c>
      <c r="C1644">
        <v>47.978891965747273</v>
      </c>
      <c r="D1644">
        <v>40.688946731066984</v>
      </c>
      <c r="E1644">
        <v>0.40977212679212882</v>
      </c>
      <c r="F1644">
        <v>7.1386567122120173E-2</v>
      </c>
      <c r="G1644">
        <v>0</v>
      </c>
      <c r="H1644">
        <v>7.5854557055954355E-2</v>
      </c>
      <c r="I1644">
        <v>0</v>
      </c>
      <c r="J1644">
        <v>2.1969135094842974E-2</v>
      </c>
      <c r="K1644">
        <v>2.1637480365035546E-3</v>
      </c>
      <c r="L1644">
        <v>0.42173840139031304</v>
      </c>
      <c r="M1644">
        <v>0</v>
      </c>
      <c r="N1644">
        <v>8.8771162826269401E-2</v>
      </c>
      <c r="O1644">
        <v>5.3728294668694714E-2</v>
      </c>
      <c r="P1644">
        <v>0</v>
      </c>
      <c r="Q1644">
        <v>5.6416510138296001</v>
      </c>
      <c r="R1644">
        <v>0</v>
      </c>
      <c r="S1644">
        <v>0.15183359654240716</v>
      </c>
      <c r="T1644">
        <v>2.7179868861622663E-3</v>
      </c>
      <c r="U1644">
        <v>3.7439506568411607E-3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0.29663580181270538</v>
      </c>
      <c r="AB1644">
        <v>4.7978891965747283E-2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L1644">
        <f t="shared" si="103"/>
        <v>0.85659999999999992</v>
      </c>
      <c r="AM1644">
        <f t="shared" si="104"/>
        <v>1.0000000000000002E-3</v>
      </c>
      <c r="AN1644">
        <f t="shared" si="106"/>
        <v>7.1826313543146714E-3</v>
      </c>
      <c r="AO1644">
        <f t="shared" si="105"/>
        <v>4.7978891965747283E-2</v>
      </c>
    </row>
    <row r="1645" spans="1:41" x14ac:dyDescent="0.25">
      <c r="A1645" s="2">
        <v>1762</v>
      </c>
      <c r="B1645" t="s">
        <v>287</v>
      </c>
      <c r="C1645">
        <v>5003.2956507476283</v>
      </c>
      <c r="D1645">
        <v>4243.0563381150541</v>
      </c>
      <c r="E1645">
        <v>42.766716315364157</v>
      </c>
      <c r="F1645">
        <v>35.242588228768135</v>
      </c>
      <c r="G1645">
        <v>0</v>
      </c>
      <c r="H1645">
        <v>42.154354105151526</v>
      </c>
      <c r="I1645">
        <v>0</v>
      </c>
      <c r="J1645">
        <v>3.4873780447457063</v>
      </c>
      <c r="K1645">
        <v>0.1250504080094611</v>
      </c>
      <c r="L1645">
        <v>138.62897563769502</v>
      </c>
      <c r="M1645">
        <v>0</v>
      </c>
      <c r="N1645">
        <v>35.594513712783971</v>
      </c>
      <c r="O1645">
        <v>13.757880777531525</v>
      </c>
      <c r="P1645">
        <v>0</v>
      </c>
      <c r="Q1645">
        <v>348.09564677192014</v>
      </c>
      <c r="R1645">
        <v>0</v>
      </c>
      <c r="S1645">
        <v>9.5337283344346737</v>
      </c>
      <c r="T1645">
        <v>0.22633435585806511</v>
      </c>
      <c r="U1645">
        <v>1.1512355329831516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83.054707802410618</v>
      </c>
      <c r="AB1645">
        <v>5.0032956507476278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1.4169069541701262</v>
      </c>
      <c r="AL1645">
        <f t="shared" si="103"/>
        <v>0.85659999999999992</v>
      </c>
      <c r="AM1645">
        <f t="shared" si="104"/>
        <v>9.999999999999998E-4</v>
      </c>
      <c r="AN1645">
        <f t="shared" si="106"/>
        <v>1.7599999999999998E-2</v>
      </c>
      <c r="AO1645">
        <f t="shared" si="105"/>
        <v>5.0032956507476278</v>
      </c>
    </row>
    <row r="1646" spans="1:41" x14ac:dyDescent="0.25">
      <c r="A1646" s="2">
        <v>1763</v>
      </c>
      <c r="B1646" t="s">
        <v>287</v>
      </c>
      <c r="C1646">
        <v>12819.480617351128</v>
      </c>
      <c r="D1646">
        <v>10871.740243775164</v>
      </c>
      <c r="E1646">
        <v>109.42685304781254</v>
      </c>
      <c r="F1646">
        <v>81.997757901652264</v>
      </c>
      <c r="G1646">
        <v>0</v>
      </c>
      <c r="H1646">
        <v>87.129784411914699</v>
      </c>
      <c r="I1646">
        <v>0</v>
      </c>
      <c r="J1646">
        <v>24.72152835216966</v>
      </c>
      <c r="K1646">
        <v>2.9985134644910452</v>
      </c>
      <c r="L1646">
        <v>484.42720769964245</v>
      </c>
      <c r="M1646">
        <v>0</v>
      </c>
      <c r="N1646">
        <v>106.29827619705178</v>
      </c>
      <c r="O1646">
        <v>61.714774386350363</v>
      </c>
      <c r="P1646">
        <v>0</v>
      </c>
      <c r="Q1646">
        <v>731.85167983038548</v>
      </c>
      <c r="R1646">
        <v>0</v>
      </c>
      <c r="S1646">
        <v>13.068048625323822</v>
      </c>
      <c r="T1646">
        <v>3.1218899422289765</v>
      </c>
      <c r="U1646">
        <v>4.3003951885593672</v>
      </c>
      <c r="V1646">
        <v>0</v>
      </c>
      <c r="W1646">
        <v>0</v>
      </c>
      <c r="X1646">
        <v>0</v>
      </c>
      <c r="Y1646">
        <v>1.8643490820328439</v>
      </c>
      <c r="Z1646">
        <v>0</v>
      </c>
      <c r="AA1646">
        <v>212.80337824802874</v>
      </c>
      <c r="AB1646">
        <v>12.819480617351129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9.1964565809688938</v>
      </c>
      <c r="AL1646">
        <f t="shared" si="103"/>
        <v>0.85660000000000014</v>
      </c>
      <c r="AM1646">
        <f t="shared" si="104"/>
        <v>1E-3</v>
      </c>
      <c r="AN1646">
        <f t="shared" si="106"/>
        <v>1.7600000000000001E-2</v>
      </c>
      <c r="AO1646">
        <f t="shared" si="105"/>
        <v>12.819480617351129</v>
      </c>
    </row>
    <row r="1647" spans="1:41" x14ac:dyDescent="0.25">
      <c r="A1647" s="2">
        <v>1764</v>
      </c>
      <c r="B1647" t="s">
        <v>287</v>
      </c>
      <c r="C1647">
        <v>297.54942377952301</v>
      </c>
      <c r="D1647">
        <v>252.33361839937945</v>
      </c>
      <c r="E1647">
        <v>2.5472180101599813</v>
      </c>
      <c r="F1647">
        <v>2.7645532560015584</v>
      </c>
      <c r="G1647">
        <v>0</v>
      </c>
      <c r="H1647">
        <v>3.3067428133092185</v>
      </c>
      <c r="I1647">
        <v>0</v>
      </c>
      <c r="J1647">
        <v>0.2775705374371189</v>
      </c>
      <c r="K1647">
        <v>5.804104741186162E-3</v>
      </c>
      <c r="L1647">
        <v>10.874547705467219</v>
      </c>
      <c r="M1647">
        <v>0</v>
      </c>
      <c r="N1647">
        <v>2.9234818096242994</v>
      </c>
      <c r="O1647">
        <v>1.0792213564988404</v>
      </c>
      <c r="P1647">
        <v>0</v>
      </c>
      <c r="Q1647">
        <v>15.437733963587462</v>
      </c>
      <c r="R1647">
        <v>0</v>
      </c>
      <c r="S1647">
        <v>0.33598430046650973</v>
      </c>
      <c r="T1647">
        <v>1.7754477603497406E-2</v>
      </c>
      <c r="U1647">
        <v>9.0305786868324411E-2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4.9393204347400816</v>
      </c>
      <c r="AB1647">
        <v>0.29754942377952304</v>
      </c>
      <c r="AC1647">
        <v>0.31801739985876321</v>
      </c>
      <c r="AD1647">
        <v>0</v>
      </c>
      <c r="AE1647">
        <v>0</v>
      </c>
      <c r="AF1647">
        <v>0</v>
      </c>
      <c r="AG1647">
        <v>0</v>
      </c>
      <c r="AH1647">
        <v>0</v>
      </c>
      <c r="AL1647">
        <f t="shared" si="103"/>
        <v>0.85660000000000003</v>
      </c>
      <c r="AM1647">
        <f t="shared" si="104"/>
        <v>1E-3</v>
      </c>
      <c r="AN1647">
        <f t="shared" si="106"/>
        <v>1.7599999999999998E-2</v>
      </c>
      <c r="AO1647">
        <f t="shared" si="105"/>
        <v>0.29754942377952304</v>
      </c>
    </row>
    <row r="1648" spans="1:41" x14ac:dyDescent="0.25">
      <c r="A1648" s="2">
        <v>1765</v>
      </c>
      <c r="B1648" t="s">
        <v>287</v>
      </c>
      <c r="C1648">
        <v>21.620564009596585</v>
      </c>
      <c r="D1648">
        <v>18.335583991089173</v>
      </c>
      <c r="E1648">
        <v>0.18459113953126099</v>
      </c>
      <c r="F1648">
        <v>0.17358613656986457</v>
      </c>
      <c r="G1648">
        <v>5.003857646245647E-2</v>
      </c>
      <c r="H1648">
        <v>0.18432693284124665</v>
      </c>
      <c r="I1648">
        <v>5.3134739787176852E-2</v>
      </c>
      <c r="J1648">
        <v>7.772619659016497E-2</v>
      </c>
      <c r="K1648">
        <v>1.6461335150184539E-2</v>
      </c>
      <c r="L1648">
        <v>0.5806183874482056</v>
      </c>
      <c r="M1648">
        <v>0.2570921772337087</v>
      </c>
      <c r="N1648">
        <v>0.17273380125328852</v>
      </c>
      <c r="O1648">
        <v>0.14136544402427365</v>
      </c>
      <c r="P1648">
        <v>0</v>
      </c>
      <c r="Q1648">
        <v>0.91890232163839591</v>
      </c>
      <c r="R1648">
        <v>3.8158678423235178E-2</v>
      </c>
      <c r="S1648">
        <v>3.9076757505243455E-2</v>
      </c>
      <c r="T1648">
        <v>8.171100013443712E-3</v>
      </c>
      <c r="U1648">
        <v>8.4743674663610418E-3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0.35890136255930327</v>
      </c>
      <c r="AB1648">
        <v>2.1620564009596582E-2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L1648">
        <f t="shared" si="103"/>
        <v>0.85659999999999992</v>
      </c>
      <c r="AM1648">
        <f t="shared" si="104"/>
        <v>9.999999999999998E-4</v>
      </c>
      <c r="AN1648">
        <f t="shared" si="106"/>
        <v>1.7599999999999998E-2</v>
      </c>
      <c r="AO1648">
        <f t="shared" si="105"/>
        <v>2.1620564009596582E-2</v>
      </c>
    </row>
    <row r="1649" spans="1:41" x14ac:dyDescent="0.25">
      <c r="A1649" s="2">
        <v>1766</v>
      </c>
      <c r="B1649" t="s">
        <v>265</v>
      </c>
      <c r="C1649">
        <v>14.474412519851239</v>
      </c>
      <c r="D1649">
        <v>12.274871310272372</v>
      </c>
      <c r="E1649">
        <v>0.12391045423220041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1.6025985619389052</v>
      </c>
      <c r="R1649">
        <v>0</v>
      </c>
      <c r="S1649">
        <v>3.4878691265939621E-2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0.24027524782953058</v>
      </c>
      <c r="AB1649">
        <v>1.4474412519851241E-2</v>
      </c>
      <c r="AC1649">
        <v>0.18340384179244135</v>
      </c>
      <c r="AD1649">
        <v>0</v>
      </c>
      <c r="AE1649">
        <v>0</v>
      </c>
      <c r="AF1649">
        <v>0</v>
      </c>
      <c r="AG1649">
        <v>0</v>
      </c>
      <c r="AH1649">
        <v>0</v>
      </c>
      <c r="AL1649">
        <f t="shared" si="103"/>
        <v>0.85660000000000014</v>
      </c>
      <c r="AM1649">
        <f t="shared" si="104"/>
        <v>1.0000000000000002E-3</v>
      </c>
      <c r="AN1649">
        <f t="shared" si="106"/>
        <v>1.7600000000000005E-2</v>
      </c>
      <c r="AO1649">
        <f t="shared" si="105"/>
        <v>1.4474412519851241E-2</v>
      </c>
    </row>
    <row r="1650" spans="1:41" x14ac:dyDescent="0.25">
      <c r="A1650" s="2">
        <v>1767</v>
      </c>
      <c r="B1650" t="s">
        <v>265</v>
      </c>
      <c r="C1650">
        <v>8169.7118809374188</v>
      </c>
      <c r="D1650">
        <v>6928.4241756800584</v>
      </c>
      <c r="E1650">
        <v>69.751021530934551</v>
      </c>
      <c r="F1650">
        <v>51.525817396003042</v>
      </c>
      <c r="G1650">
        <v>14.8530211254674</v>
      </c>
      <c r="H1650">
        <v>54.714023080528783</v>
      </c>
      <c r="I1650">
        <v>15.772059645767296</v>
      </c>
      <c r="J1650">
        <v>23.071576403100536</v>
      </c>
      <c r="K1650">
        <v>4.8862412967030915</v>
      </c>
      <c r="L1650">
        <v>172.34577368669719</v>
      </c>
      <c r="M1650">
        <v>76.31303305580137</v>
      </c>
      <c r="N1650">
        <v>51.272817503558386</v>
      </c>
      <c r="O1650">
        <v>41.961703848210128</v>
      </c>
      <c r="P1650">
        <v>0</v>
      </c>
      <c r="Q1650">
        <v>454.43253867343429</v>
      </c>
      <c r="R1650">
        <v>18.870934048110687</v>
      </c>
      <c r="S1650">
        <v>19.324959463125555</v>
      </c>
      <c r="T1650">
        <v>2.4254391251327068</v>
      </c>
      <c r="U1650">
        <v>2.5154584303027363</v>
      </c>
      <c r="V1650">
        <v>0</v>
      </c>
      <c r="W1650">
        <v>0</v>
      </c>
      <c r="X1650">
        <v>0</v>
      </c>
      <c r="Y1650">
        <v>0.8388566534370856</v>
      </c>
      <c r="Z1650">
        <v>0</v>
      </c>
      <c r="AA1650">
        <v>135.61721722356114</v>
      </c>
      <c r="AB1650">
        <v>8.1697118809374185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22.625501186546906</v>
      </c>
      <c r="AL1650">
        <f t="shared" si="103"/>
        <v>0.85660000000000003</v>
      </c>
      <c r="AM1650">
        <f t="shared" si="104"/>
        <v>1E-3</v>
      </c>
      <c r="AN1650">
        <f t="shared" si="106"/>
        <v>1.7600000000000001E-2</v>
      </c>
      <c r="AO1650">
        <f t="shared" si="105"/>
        <v>8.1697118809374185</v>
      </c>
    </row>
    <row r="1651" spans="1:41" x14ac:dyDescent="0.25">
      <c r="A1651" s="2">
        <v>1768</v>
      </c>
      <c r="B1651" t="s">
        <v>265</v>
      </c>
      <c r="C1651">
        <v>5.2093065580800983</v>
      </c>
      <c r="D1651">
        <v>4.0160627978862715</v>
      </c>
      <c r="E1651">
        <v>0.4462291997651413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0.60269371810322858</v>
      </c>
      <c r="R1651">
        <v>2.8044139337451476E-2</v>
      </c>
      <c r="S1651">
        <v>2.4592907565796289E-2</v>
      </c>
      <c r="T1651">
        <v>0</v>
      </c>
      <c r="U1651">
        <v>0</v>
      </c>
      <c r="V1651">
        <v>0</v>
      </c>
      <c r="W1651">
        <v>2.2528767282086269E-2</v>
      </c>
      <c r="X1651">
        <v>1.4162183228240571E-3</v>
      </c>
      <c r="Y1651">
        <v>0</v>
      </c>
      <c r="Z1651">
        <v>0</v>
      </c>
      <c r="AA1651">
        <v>6.3945721582043355E-2</v>
      </c>
      <c r="AB1651">
        <v>3.7930882352560412E-3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L1651">
        <f t="shared" si="103"/>
        <v>0.85660000000000003</v>
      </c>
      <c r="AM1651">
        <f t="shared" si="104"/>
        <v>1E-3</v>
      </c>
      <c r="AN1651">
        <f t="shared" si="106"/>
        <v>1.7599999999999998E-2</v>
      </c>
      <c r="AO1651">
        <f t="shared" si="105"/>
        <v>5.2093065580800981E-3</v>
      </c>
    </row>
    <row r="1652" spans="1:41" x14ac:dyDescent="0.25">
      <c r="A1652" s="2">
        <v>1769</v>
      </c>
      <c r="B1652" t="s">
        <v>265</v>
      </c>
      <c r="C1652">
        <v>6533.3559221096493</v>
      </c>
      <c r="D1652">
        <v>5540.5377741431284</v>
      </c>
      <c r="E1652">
        <v>55.934908735996942</v>
      </c>
      <c r="F1652">
        <v>5.2856725323781015</v>
      </c>
      <c r="G1652">
        <v>8.3212502267776739E-2</v>
      </c>
      <c r="H1652">
        <v>8.6273625241150604</v>
      </c>
      <c r="I1652">
        <v>0.13584980557549145</v>
      </c>
      <c r="J1652">
        <v>12.260594831614375</v>
      </c>
      <c r="K1652">
        <v>0.4535920692780972</v>
      </c>
      <c r="L1652">
        <v>155.02208000559116</v>
      </c>
      <c r="M1652">
        <v>62.212376497336948</v>
      </c>
      <c r="N1652">
        <v>33.615993023209704</v>
      </c>
      <c r="O1652">
        <v>21.86306519804597</v>
      </c>
      <c r="P1652">
        <v>0</v>
      </c>
      <c r="Q1652">
        <v>434.20007604088795</v>
      </c>
      <c r="R1652">
        <v>18.182128747744375</v>
      </c>
      <c r="S1652">
        <v>20.701212185111931</v>
      </c>
      <c r="T1652">
        <v>0.2381867950359344</v>
      </c>
      <c r="U1652">
        <v>2.8208918366035238</v>
      </c>
      <c r="V1652">
        <v>0</v>
      </c>
      <c r="W1652">
        <v>0</v>
      </c>
      <c r="X1652">
        <v>0</v>
      </c>
      <c r="Y1652">
        <v>3.9692660242037069E-2</v>
      </c>
      <c r="Z1652">
        <v>0</v>
      </c>
      <c r="AA1652">
        <v>108.45370830702016</v>
      </c>
      <c r="AB1652">
        <v>6.5333559221096484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46.154187746355376</v>
      </c>
      <c r="AL1652">
        <f t="shared" si="103"/>
        <v>0.85659999999999992</v>
      </c>
      <c r="AM1652">
        <f t="shared" si="104"/>
        <v>9.999999999999998E-4</v>
      </c>
      <c r="AN1652">
        <f t="shared" si="106"/>
        <v>1.7599999999999998E-2</v>
      </c>
      <c r="AO1652">
        <f t="shared" si="105"/>
        <v>6.5333559221096484</v>
      </c>
    </row>
    <row r="1653" spans="1:41" x14ac:dyDescent="0.25">
      <c r="A1653" s="2">
        <v>1770</v>
      </c>
      <c r="B1653" t="s">
        <v>265</v>
      </c>
      <c r="C1653">
        <v>9032.8511742345909</v>
      </c>
      <c r="D1653">
        <v>7660.1677643917656</v>
      </c>
      <c r="E1653">
        <v>77.372551457583</v>
      </c>
      <c r="F1653">
        <v>1.6301721271228211</v>
      </c>
      <c r="G1653">
        <v>2.6612407526756341E-2</v>
      </c>
      <c r="H1653">
        <v>2.6609162760366547</v>
      </c>
      <c r="I1653">
        <v>4.3488567336685553E-2</v>
      </c>
      <c r="J1653">
        <v>3.8344583812159678</v>
      </c>
      <c r="K1653">
        <v>8.9248928749807471E-2</v>
      </c>
      <c r="L1653">
        <v>47.357751663461414</v>
      </c>
      <c r="M1653">
        <v>19.682146676870389</v>
      </c>
      <c r="N1653">
        <v>10.69007370160088</v>
      </c>
      <c r="O1653">
        <v>6.7472190926735811</v>
      </c>
      <c r="P1653">
        <v>0</v>
      </c>
      <c r="Q1653">
        <v>408.33509823912669</v>
      </c>
      <c r="R1653">
        <v>24.399340473453904</v>
      </c>
      <c r="S1653">
        <v>18.784148203549567</v>
      </c>
      <c r="T1653">
        <v>7.33463896872458E-2</v>
      </c>
      <c r="U1653">
        <v>0.87042042982828527</v>
      </c>
      <c r="V1653">
        <v>0</v>
      </c>
      <c r="W1653">
        <v>0</v>
      </c>
      <c r="X1653">
        <v>0</v>
      </c>
      <c r="Y1653">
        <v>393.67323448379392</v>
      </c>
      <c r="Z1653">
        <v>0</v>
      </c>
      <c r="AA1653">
        <v>149.94532949229418</v>
      </c>
      <c r="AB1653">
        <v>9.0328511742345885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197.43500167667668</v>
      </c>
      <c r="AL1653">
        <f t="shared" si="103"/>
        <v>0.85659999999999969</v>
      </c>
      <c r="AM1653">
        <f t="shared" si="104"/>
        <v>9.999999999999998E-4</v>
      </c>
      <c r="AN1653">
        <f t="shared" si="106"/>
        <v>1.7599999999999998E-2</v>
      </c>
      <c r="AO1653">
        <f t="shared" si="105"/>
        <v>9.0328511742345885</v>
      </c>
    </row>
    <row r="1654" spans="1:41" x14ac:dyDescent="0.25">
      <c r="A1654" s="2">
        <v>1771</v>
      </c>
      <c r="B1654" t="s">
        <v>265</v>
      </c>
      <c r="C1654">
        <v>186.89010630028207</v>
      </c>
      <c r="D1654">
        <v>158.50062727746763</v>
      </c>
      <c r="E1654">
        <v>1.5894377793540435</v>
      </c>
      <c r="F1654">
        <v>0.33813161110624435</v>
      </c>
      <c r="G1654">
        <v>7.7956816836814796E-2</v>
      </c>
      <c r="H1654">
        <v>0.35905328412873694</v>
      </c>
      <c r="I1654">
        <v>8.2781397537138243E-2</v>
      </c>
      <c r="J1654">
        <v>0.1580550666167323</v>
      </c>
      <c r="K1654">
        <v>1.7195073138508009E-2</v>
      </c>
      <c r="L1654">
        <v>1.3053767483942318</v>
      </c>
      <c r="M1654">
        <v>0.25331239644324283</v>
      </c>
      <c r="N1654">
        <v>0.30535208135200093</v>
      </c>
      <c r="O1654">
        <v>0.26303245775623857</v>
      </c>
      <c r="P1654">
        <v>0</v>
      </c>
      <c r="Q1654">
        <v>19.183520001524776</v>
      </c>
      <c r="R1654">
        <v>0.54468803840663738</v>
      </c>
      <c r="S1654">
        <v>0.87672083344844343</v>
      </c>
      <c r="T1654">
        <v>1.5204525105276773E-2</v>
      </c>
      <c r="U1654">
        <v>1.5768059066565383E-2</v>
      </c>
      <c r="V1654">
        <v>0</v>
      </c>
      <c r="W1654">
        <v>1.513703786296924E-3</v>
      </c>
      <c r="X1654">
        <v>0</v>
      </c>
      <c r="Y1654">
        <v>0</v>
      </c>
      <c r="Z1654">
        <v>0</v>
      </c>
      <c r="AA1654">
        <v>2.8154890425122785</v>
      </c>
      <c r="AB1654">
        <v>0.18689010630028211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L1654">
        <f t="shared" si="103"/>
        <v>0.85660000000000036</v>
      </c>
      <c r="AM1654">
        <f t="shared" si="104"/>
        <v>1.0000000000000002E-3</v>
      </c>
      <c r="AN1654">
        <f t="shared" si="106"/>
        <v>1.6073043737116884E-2</v>
      </c>
      <c r="AO1654">
        <f t="shared" si="105"/>
        <v>0.18689010630028211</v>
      </c>
    </row>
    <row r="1655" spans="1:41" x14ac:dyDescent="0.25">
      <c r="A1655" s="2">
        <v>1772</v>
      </c>
      <c r="B1655" t="s">
        <v>265</v>
      </c>
      <c r="C1655">
        <v>1.8975964578911823E-3</v>
      </c>
      <c r="D1655">
        <v>1.6777788842090677E-3</v>
      </c>
      <c r="E1655">
        <v>1.8641987602322974E-4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1.4343664595496864E-5</v>
      </c>
      <c r="X1655">
        <v>8.2261712722689011E-7</v>
      </c>
      <c r="Y1655">
        <v>0</v>
      </c>
      <c r="Z1655">
        <v>0</v>
      </c>
      <c r="AA1655">
        <v>1.7156436605496761E-5</v>
      </c>
      <c r="AB1655">
        <v>1.0749793306642922E-6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L1655">
        <f t="shared" si="103"/>
        <v>0.98240000000000005</v>
      </c>
      <c r="AM1655">
        <f t="shared" si="104"/>
        <v>1E-3</v>
      </c>
      <c r="AN1655">
        <f t="shared" si="106"/>
        <v>1.7600000000000001E-2</v>
      </c>
      <c r="AO1655">
        <f t="shared" si="105"/>
        <v>1.8975964578911824E-6</v>
      </c>
    </row>
    <row r="1656" spans="1:41" x14ac:dyDescent="0.25">
      <c r="A1656" s="2">
        <v>1773</v>
      </c>
      <c r="B1656" t="s">
        <v>266</v>
      </c>
      <c r="C1656">
        <v>21.641446879353389</v>
      </c>
      <c r="D1656">
        <v>20.723421754039119</v>
      </c>
      <c r="E1656">
        <v>0.20858655340165039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0.68728637764009592</v>
      </c>
      <c r="R1656">
        <v>0</v>
      </c>
      <c r="S1656">
        <v>1.2272284193711222E-2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9.8799100788137476E-3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L1656">
        <f t="shared" si="103"/>
        <v>0.96721852398004671</v>
      </c>
      <c r="AM1656">
        <f t="shared" si="104"/>
        <v>0</v>
      </c>
      <c r="AN1656">
        <f t="shared" si="106"/>
        <v>0</v>
      </c>
      <c r="AO1656">
        <f t="shared" si="105"/>
        <v>0</v>
      </c>
    </row>
    <row r="1657" spans="1:41" x14ac:dyDescent="0.25">
      <c r="A1657" s="2">
        <v>1774</v>
      </c>
      <c r="B1657" t="s">
        <v>266</v>
      </c>
      <c r="C1657">
        <v>11.244839474115139</v>
      </c>
      <c r="D1657">
        <v>9.536066300454781</v>
      </c>
      <c r="E1657">
        <v>9.6263193072246678E-2</v>
      </c>
      <c r="F1657">
        <v>0.17379254939654104</v>
      </c>
      <c r="G1657">
        <v>0</v>
      </c>
      <c r="H1657">
        <v>0.20787708193941035</v>
      </c>
      <c r="I1657">
        <v>0</v>
      </c>
      <c r="J1657">
        <v>1.7449362291661982E-2</v>
      </c>
      <c r="K1657">
        <v>3.6487275394152344E-4</v>
      </c>
      <c r="L1657">
        <v>0.68362414982046138</v>
      </c>
      <c r="M1657">
        <v>0</v>
      </c>
      <c r="N1657">
        <v>0.18378353019824548</v>
      </c>
      <c r="O1657">
        <v>6.7844824657275843E-2</v>
      </c>
      <c r="P1657">
        <v>0</v>
      </c>
      <c r="Q1657">
        <v>0.22425597241965847</v>
      </c>
      <c r="R1657">
        <v>0</v>
      </c>
      <c r="S1657">
        <v>4.8806700644390827E-3</v>
      </c>
      <c r="T1657">
        <v>1.1161282276682845E-3</v>
      </c>
      <c r="U1657">
        <v>5.677037651937329E-3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4.184380116687067E-2</v>
      </c>
      <c r="AD1657">
        <v>0</v>
      </c>
      <c r="AE1657">
        <v>0</v>
      </c>
      <c r="AF1657">
        <v>0</v>
      </c>
      <c r="AG1657">
        <v>0</v>
      </c>
      <c r="AH1657">
        <v>0</v>
      </c>
      <c r="AL1657">
        <f t="shared" si="103"/>
        <v>0.85659999999999992</v>
      </c>
      <c r="AM1657">
        <f t="shared" si="104"/>
        <v>0</v>
      </c>
      <c r="AN1657">
        <f t="shared" si="106"/>
        <v>0</v>
      </c>
      <c r="AO1657">
        <f t="shared" si="105"/>
        <v>0</v>
      </c>
    </row>
    <row r="1658" spans="1:41" x14ac:dyDescent="0.25">
      <c r="A1658" s="2">
        <v>1775</v>
      </c>
      <c r="B1658" t="s">
        <v>266</v>
      </c>
      <c r="C1658">
        <v>1.5440839823372028</v>
      </c>
      <c r="D1658">
        <v>1.309436238928235</v>
      </c>
      <c r="E1658">
        <v>1.3226100341813072E-2</v>
      </c>
      <c r="F1658">
        <v>1.1633264229856529E-2</v>
      </c>
      <c r="G1658">
        <v>0</v>
      </c>
      <c r="H1658">
        <v>1.391416049423245E-2</v>
      </c>
      <c r="I1658">
        <v>0</v>
      </c>
      <c r="J1658">
        <v>1.1924443169654146E-3</v>
      </c>
      <c r="K1658">
        <v>0</v>
      </c>
      <c r="L1658">
        <v>4.5763513024213408E-2</v>
      </c>
      <c r="M1658">
        <v>0</v>
      </c>
      <c r="N1658">
        <v>9.4632930117724435E-3</v>
      </c>
      <c r="O1658">
        <v>4.5409938745876628E-3</v>
      </c>
      <c r="P1658">
        <v>0</v>
      </c>
      <c r="Q1658">
        <v>0.12773019080505166</v>
      </c>
      <c r="R1658">
        <v>0</v>
      </c>
      <c r="S1658">
        <v>6.7262174945213376E-3</v>
      </c>
      <c r="T1658">
        <v>7.6260969325638736E-5</v>
      </c>
      <c r="U1658">
        <v>3.8130484662819377E-4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L1658">
        <f t="shared" si="103"/>
        <v>0.85660000000000014</v>
      </c>
      <c r="AM1658">
        <f t="shared" si="104"/>
        <v>0</v>
      </c>
      <c r="AN1658">
        <f t="shared" si="106"/>
        <v>0</v>
      </c>
      <c r="AO1658">
        <f t="shared" si="105"/>
        <v>0</v>
      </c>
    </row>
    <row r="1659" spans="1:41" x14ac:dyDescent="0.25">
      <c r="A1659" s="2">
        <v>1776</v>
      </c>
      <c r="B1659" t="s">
        <v>266</v>
      </c>
      <c r="C1659">
        <v>14248.168897654059</v>
      </c>
      <c r="D1659">
        <v>12083.334062247484</v>
      </c>
      <c r="E1659">
        <v>121.64741548298345</v>
      </c>
      <c r="F1659">
        <v>65.683050935421349</v>
      </c>
      <c r="G1659">
        <v>18.934037195975527</v>
      </c>
      <c r="H1659">
        <v>69.747248010838305</v>
      </c>
      <c r="I1659">
        <v>20.105590739251387</v>
      </c>
      <c r="J1659">
        <v>29.410722713985916</v>
      </c>
      <c r="K1659">
        <v>6.2287849508041866</v>
      </c>
      <c r="L1659">
        <v>219.69949830327312</v>
      </c>
      <c r="M1659">
        <v>97.280801946666855</v>
      </c>
      <c r="N1659">
        <v>65.360536792765771</v>
      </c>
      <c r="O1659">
        <v>53.491101558203574</v>
      </c>
      <c r="P1659">
        <v>0</v>
      </c>
      <c r="Q1659">
        <v>984.92675639612287</v>
      </c>
      <c r="R1659">
        <v>40.900433574646591</v>
      </c>
      <c r="S1659">
        <v>41.884477940477865</v>
      </c>
      <c r="T1659">
        <v>3.0918527768802235</v>
      </c>
      <c r="U1659">
        <v>3.2066057862543746</v>
      </c>
      <c r="V1659">
        <v>0</v>
      </c>
      <c r="W1659">
        <v>0</v>
      </c>
      <c r="X1659">
        <v>0</v>
      </c>
      <c r="Y1659">
        <v>0.82053509950774894</v>
      </c>
      <c r="Z1659">
        <v>0</v>
      </c>
      <c r="AA1659">
        <v>236.51960370105741</v>
      </c>
      <c r="AB1659">
        <v>14.248168897654061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71.647612603804717</v>
      </c>
      <c r="AL1659">
        <f t="shared" si="103"/>
        <v>0.85660000000000003</v>
      </c>
      <c r="AM1659">
        <f t="shared" si="104"/>
        <v>1.0000000000000002E-3</v>
      </c>
      <c r="AN1659">
        <f t="shared" si="106"/>
        <v>1.7600000000000001E-2</v>
      </c>
      <c r="AO1659">
        <f t="shared" si="105"/>
        <v>14.248168897654061</v>
      </c>
    </row>
    <row r="1660" spans="1:41" x14ac:dyDescent="0.25">
      <c r="A1660" s="2">
        <v>1777</v>
      </c>
      <c r="B1660" t="s">
        <v>266</v>
      </c>
      <c r="C1660">
        <v>514.66826109127828</v>
      </c>
      <c r="D1660">
        <v>492.56658171942541</v>
      </c>
      <c r="E1660">
        <v>4.9753201362111081</v>
      </c>
      <c r="F1660">
        <v>1.0408552519554184</v>
      </c>
      <c r="G1660">
        <v>0</v>
      </c>
      <c r="H1660">
        <v>1.104219005118289</v>
      </c>
      <c r="I1660">
        <v>0</v>
      </c>
      <c r="J1660">
        <v>0.43847716343856302</v>
      </c>
      <c r="K1660">
        <v>0</v>
      </c>
      <c r="L1660">
        <v>3.8972931600526137</v>
      </c>
      <c r="M1660">
        <v>0</v>
      </c>
      <c r="N1660">
        <v>0.74177835392367075</v>
      </c>
      <c r="O1660">
        <v>0.65729333280950952</v>
      </c>
      <c r="P1660">
        <v>0</v>
      </c>
      <c r="Q1660">
        <v>8.3024290104281455</v>
      </c>
      <c r="R1660">
        <v>0</v>
      </c>
      <c r="S1660">
        <v>0.43701160777458248</v>
      </c>
      <c r="T1660">
        <v>3.8018253587422342E-2</v>
      </c>
      <c r="U1660">
        <v>3.9707951982065483E-2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0.42927614457146002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L1660">
        <f t="shared" si="103"/>
        <v>0.96672349835731497</v>
      </c>
      <c r="AM1660">
        <f t="shared" si="104"/>
        <v>8.3408318916197233E-4</v>
      </c>
      <c r="AN1660">
        <f t="shared" si="106"/>
        <v>8.3408318916197233E-4</v>
      </c>
      <c r="AO1660">
        <f t="shared" si="105"/>
        <v>0.42927614457146002</v>
      </c>
    </row>
    <row r="1661" spans="1:41" x14ac:dyDescent="0.25">
      <c r="A1661" s="2">
        <v>1778</v>
      </c>
      <c r="B1661" t="s">
        <v>301</v>
      </c>
      <c r="C1661">
        <v>16710.636017144145</v>
      </c>
      <c r="D1661">
        <v>14171.438759930947</v>
      </c>
      <c r="E1661">
        <v>142.8920523547271</v>
      </c>
      <c r="F1661">
        <v>86.205508092684411</v>
      </c>
      <c r="G1661">
        <v>0</v>
      </c>
      <c r="H1661">
        <v>91.601043213172119</v>
      </c>
      <c r="I1661">
        <v>0</v>
      </c>
      <c r="J1661">
        <v>29.142683672122764</v>
      </c>
      <c r="K1661">
        <v>0</v>
      </c>
      <c r="L1661">
        <v>509.28605162918006</v>
      </c>
      <c r="M1661">
        <v>0</v>
      </c>
      <c r="N1661">
        <v>118.0987025025055</v>
      </c>
      <c r="O1661">
        <v>64.881647884456271</v>
      </c>
      <c r="P1661">
        <v>0</v>
      </c>
      <c r="Q1661">
        <v>1112.65224087158</v>
      </c>
      <c r="R1661">
        <v>10.719401535303406</v>
      </c>
      <c r="S1661">
        <v>15.782393185050525</v>
      </c>
      <c r="T1661">
        <v>3.2822870394996633</v>
      </c>
      <c r="U1661">
        <v>4.521126894875021</v>
      </c>
      <c r="V1661">
        <v>0</v>
      </c>
      <c r="W1661">
        <v>187.44510647185436</v>
      </c>
      <c r="X1661">
        <v>11.694170367956923</v>
      </c>
      <c r="Y1661">
        <v>0</v>
      </c>
      <c r="Z1661">
        <v>0</v>
      </c>
      <c r="AA1661">
        <v>89.951451412738493</v>
      </c>
      <c r="AB1661">
        <v>5.0164656491872224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56.024924436303721</v>
      </c>
      <c r="AL1661">
        <f t="shared" si="103"/>
        <v>0.85660000000000003</v>
      </c>
      <c r="AM1661">
        <f t="shared" si="104"/>
        <v>1E-3</v>
      </c>
      <c r="AN1661">
        <f t="shared" si="106"/>
        <v>1.7600000000000001E-2</v>
      </c>
      <c r="AO1661">
        <f t="shared" si="105"/>
        <v>16.710636017144147</v>
      </c>
    </row>
    <row r="1662" spans="1:41" x14ac:dyDescent="0.25">
      <c r="A1662" s="2">
        <v>1779</v>
      </c>
      <c r="B1662" t="s">
        <v>301</v>
      </c>
      <c r="C1662">
        <v>148.64892857188275</v>
      </c>
      <c r="D1662">
        <v>126.05936734560447</v>
      </c>
      <c r="E1662">
        <v>1.2733048690703062</v>
      </c>
      <c r="F1662">
        <v>0.21669977256042322</v>
      </c>
      <c r="G1662">
        <v>0</v>
      </c>
      <c r="H1662">
        <v>0.23025454643492402</v>
      </c>
      <c r="I1662">
        <v>0</v>
      </c>
      <c r="J1662">
        <v>7.3248763959399096E-2</v>
      </c>
      <c r="K1662">
        <v>0</v>
      </c>
      <c r="L1662">
        <v>1.280219715490146</v>
      </c>
      <c r="M1662">
        <v>0</v>
      </c>
      <c r="N1662">
        <v>0.22963641342436045</v>
      </c>
      <c r="O1662">
        <v>0.16309881007298357</v>
      </c>
      <c r="P1662">
        <v>0</v>
      </c>
      <c r="Q1662">
        <v>12.100491865625333</v>
      </c>
      <c r="R1662">
        <v>0</v>
      </c>
      <c r="S1662">
        <v>0.63680679092058967</v>
      </c>
      <c r="T1662">
        <v>8.2564911475749795E-3</v>
      </c>
      <c r="U1662">
        <v>1.136923215857966E-2</v>
      </c>
      <c r="V1662">
        <v>0</v>
      </c>
      <c r="W1662">
        <v>2.3323010102205304</v>
      </c>
      <c r="X1662">
        <v>0.14061839212848581</v>
      </c>
      <c r="Y1662">
        <v>3.749952812548536</v>
      </c>
      <c r="Z1662">
        <v>0</v>
      </c>
      <c r="AA1662">
        <v>0.13527120407272286</v>
      </c>
      <c r="AB1662">
        <v>8.0305364433969299E-3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L1662">
        <f t="shared" si="103"/>
        <v>0.85660000000000003</v>
      </c>
      <c r="AM1662">
        <f t="shared" si="104"/>
        <v>1E-3</v>
      </c>
      <c r="AN1662">
        <f t="shared" si="106"/>
        <v>1.7599999999999998E-2</v>
      </c>
      <c r="AO1662">
        <f t="shared" si="105"/>
        <v>0.14864892857188275</v>
      </c>
    </row>
    <row r="1663" spans="1:41" x14ac:dyDescent="0.25">
      <c r="A1663" s="2">
        <v>1780</v>
      </c>
      <c r="B1663" t="s">
        <v>301</v>
      </c>
      <c r="C1663">
        <v>46.297099856728799</v>
      </c>
      <c r="D1663">
        <v>39.262504537512868</v>
      </c>
      <c r="E1663">
        <v>0.39559119976102008</v>
      </c>
      <c r="F1663">
        <v>0.33089775265478727</v>
      </c>
      <c r="G1663">
        <v>0</v>
      </c>
      <c r="H1663">
        <v>0.35160814677912755</v>
      </c>
      <c r="I1663">
        <v>0</v>
      </c>
      <c r="J1663">
        <v>8.508569376075531E-2</v>
      </c>
      <c r="K1663">
        <v>2.6777494596453646E-2</v>
      </c>
      <c r="L1663">
        <v>1.9548826209204135</v>
      </c>
      <c r="M1663">
        <v>0</v>
      </c>
      <c r="N1663">
        <v>0.40621755759449868</v>
      </c>
      <c r="O1663">
        <v>0.24904668463567117</v>
      </c>
      <c r="P1663">
        <v>0</v>
      </c>
      <c r="Q1663">
        <v>2.3234542957098734</v>
      </c>
      <c r="R1663">
        <v>0</v>
      </c>
      <c r="S1663">
        <v>6.6252232230152433E-2</v>
      </c>
      <c r="T1663">
        <v>1.25984157120386E-2</v>
      </c>
      <c r="U1663">
        <v>1.7354267382709957E-2</v>
      </c>
      <c r="V1663">
        <v>0</v>
      </c>
      <c r="W1663">
        <v>0.45539859040779768</v>
      </c>
      <c r="X1663">
        <v>2.8280841126833416E-2</v>
      </c>
      <c r="Y1663">
        <v>0</v>
      </c>
      <c r="Z1663">
        <v>0</v>
      </c>
      <c r="AA1663">
        <v>0.31313326721390028</v>
      </c>
      <c r="AB1663">
        <v>1.8016258729895387E-2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L1663">
        <f t="shared" si="103"/>
        <v>0.85660000000000003</v>
      </c>
      <c r="AM1663">
        <f t="shared" si="104"/>
        <v>1.0000000000000002E-3</v>
      </c>
      <c r="AN1663">
        <f t="shared" si="106"/>
        <v>1.7599999999999994E-2</v>
      </c>
      <c r="AO1663">
        <f t="shared" si="105"/>
        <v>4.6297099856728807E-2</v>
      </c>
    </row>
    <row r="1664" spans="1:41" x14ac:dyDescent="0.25">
      <c r="A1664" s="2">
        <v>1781</v>
      </c>
      <c r="B1664" t="s">
        <v>293</v>
      </c>
      <c r="C1664">
        <v>27.414274044233348</v>
      </c>
      <c r="D1664">
        <v>23.248648667066846</v>
      </c>
      <c r="E1664">
        <v>0.2344184792234433</v>
      </c>
      <c r="F1664">
        <v>0.19453407511180598</v>
      </c>
      <c r="G1664">
        <v>0</v>
      </c>
      <c r="H1664">
        <v>0.20670981025472565</v>
      </c>
      <c r="I1664">
        <v>0</v>
      </c>
      <c r="J1664">
        <v>6.5764301375464379E-2</v>
      </c>
      <c r="K1664">
        <v>0</v>
      </c>
      <c r="L1664">
        <v>1.1492710061462257</v>
      </c>
      <c r="M1664">
        <v>0</v>
      </c>
      <c r="N1664">
        <v>0.26650526598054902</v>
      </c>
      <c r="O1664">
        <v>0.14641397797182837</v>
      </c>
      <c r="P1664">
        <v>0</v>
      </c>
      <c r="Q1664">
        <v>1.3692931900113174</v>
      </c>
      <c r="R1664">
        <v>1.319190577622889E-2</v>
      </c>
      <c r="S1664">
        <v>1.9422711532439157E-2</v>
      </c>
      <c r="T1664">
        <v>7.4069127090351256E-3</v>
      </c>
      <c r="U1664">
        <v>1.0202517894935544E-2</v>
      </c>
      <c r="V1664">
        <v>0</v>
      </c>
      <c r="W1664">
        <v>0.3075090326782256</v>
      </c>
      <c r="X1664">
        <v>1.9184619356092746E-2</v>
      </c>
      <c r="Y1664">
        <v>0</v>
      </c>
      <c r="Z1664">
        <v>0</v>
      </c>
      <c r="AA1664">
        <v>0.14756791645604797</v>
      </c>
      <c r="AB1664">
        <v>8.2296546881405995E-3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L1664">
        <f t="shared" si="103"/>
        <v>0.85660000000000003</v>
      </c>
      <c r="AM1664">
        <f t="shared" si="104"/>
        <v>9.999999999999998E-4</v>
      </c>
      <c r="AN1664">
        <f t="shared" si="106"/>
        <v>1.7599999999999998E-2</v>
      </c>
      <c r="AO1664">
        <f t="shared" si="105"/>
        <v>2.7414274044233345E-2</v>
      </c>
    </row>
    <row r="1665" spans="1:41" x14ac:dyDescent="0.25">
      <c r="A1665" s="2">
        <v>1782</v>
      </c>
      <c r="B1665" t="s">
        <v>293</v>
      </c>
      <c r="C1665">
        <v>11271.066719716784</v>
      </c>
      <c r="D1665">
        <v>9558.4887518861178</v>
      </c>
      <c r="E1665">
        <v>96.30700022328152</v>
      </c>
      <c r="F1665">
        <v>63.038718614956792</v>
      </c>
      <c r="G1665">
        <v>0</v>
      </c>
      <c r="H1665">
        <v>66.984217480194403</v>
      </c>
      <c r="I1665">
        <v>0</v>
      </c>
      <c r="J1665">
        <v>16.209518088623494</v>
      </c>
      <c r="K1665">
        <v>5.1013309505320565</v>
      </c>
      <c r="L1665">
        <v>372.42107109151533</v>
      </c>
      <c r="M1665">
        <v>0</v>
      </c>
      <c r="N1665">
        <v>77.387755293611335</v>
      </c>
      <c r="O1665">
        <v>47.445423091509234</v>
      </c>
      <c r="P1665">
        <v>0</v>
      </c>
      <c r="Q1665">
        <v>362.53664487704714</v>
      </c>
      <c r="R1665">
        <v>0</v>
      </c>
      <c r="S1665">
        <v>10.337565939077816</v>
      </c>
      <c r="T1665">
        <v>2.4001008670917057</v>
      </c>
      <c r="U1665">
        <v>3.3061293693604905</v>
      </c>
      <c r="V1665">
        <v>0</v>
      </c>
      <c r="W1665">
        <v>110.86715825473595</v>
      </c>
      <c r="X1665">
        <v>6.8849938379870723</v>
      </c>
      <c r="Y1665">
        <v>231.433186459171</v>
      </c>
      <c r="Z1665">
        <v>5.4635224217258074</v>
      </c>
      <c r="AA1665">
        <v>76.232549292562695</v>
      </c>
      <c r="AB1665">
        <v>4.3860728817297145</v>
      </c>
      <c r="AC1665">
        <v>70.572749525895802</v>
      </c>
      <c r="AD1665">
        <v>0</v>
      </c>
      <c r="AE1665">
        <v>0</v>
      </c>
      <c r="AF1665">
        <v>0</v>
      </c>
      <c r="AG1665">
        <v>0</v>
      </c>
      <c r="AH1665">
        <v>83.26225927005909</v>
      </c>
      <c r="AL1665">
        <f t="shared" si="103"/>
        <v>0.85660000000000025</v>
      </c>
      <c r="AM1665">
        <f t="shared" si="104"/>
        <v>1.0000000000000002E-3</v>
      </c>
      <c r="AN1665">
        <f t="shared" si="106"/>
        <v>1.7600000000000005E-2</v>
      </c>
      <c r="AO1665">
        <f t="shared" si="105"/>
        <v>11.271066719716787</v>
      </c>
    </row>
    <row r="1666" spans="1:41" x14ac:dyDescent="0.25">
      <c r="A1666" s="2">
        <v>1783</v>
      </c>
      <c r="B1666" t="s">
        <v>293</v>
      </c>
      <c r="C1666">
        <v>9031.0707098583262</v>
      </c>
      <c r="D1666">
        <v>7658.8837295422027</v>
      </c>
      <c r="E1666">
        <v>77.131440522442873</v>
      </c>
      <c r="F1666">
        <v>88.465281083298777</v>
      </c>
      <c r="G1666">
        <v>0</v>
      </c>
      <c r="H1666">
        <v>94.002204923575633</v>
      </c>
      <c r="I1666">
        <v>0</v>
      </c>
      <c r="J1666">
        <v>27.225089952813047</v>
      </c>
      <c r="K1666">
        <v>2.6814089255093143</v>
      </c>
      <c r="L1666">
        <v>522.63622872900874</v>
      </c>
      <c r="M1666">
        <v>0</v>
      </c>
      <c r="N1666">
        <v>110.00901413403012</v>
      </c>
      <c r="O1666">
        <v>66.582396123087534</v>
      </c>
      <c r="P1666">
        <v>0</v>
      </c>
      <c r="Q1666">
        <v>239.41475596742021</v>
      </c>
      <c r="R1666">
        <v>0</v>
      </c>
      <c r="S1666">
        <v>6.4433626565604678</v>
      </c>
      <c r="T1666">
        <v>3.3682453654583808</v>
      </c>
      <c r="U1666">
        <v>4.6396634629153386</v>
      </c>
      <c r="V1666">
        <v>0</v>
      </c>
      <c r="W1666">
        <v>0</v>
      </c>
      <c r="X1666">
        <v>0</v>
      </c>
      <c r="Y1666">
        <v>43.963463346346863</v>
      </c>
      <c r="Z1666">
        <v>0</v>
      </c>
      <c r="AA1666">
        <v>69.412777624173046</v>
      </c>
      <c r="AB1666">
        <v>9.03107070985833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7.1805767896281729</v>
      </c>
      <c r="AL1666">
        <f t="shared" si="103"/>
        <v>0.85660000000000036</v>
      </c>
      <c r="AM1666">
        <f t="shared" si="104"/>
        <v>1.0000000000000005E-3</v>
      </c>
      <c r="AN1666">
        <f t="shared" si="106"/>
        <v>8.6859964730872929E-3</v>
      </c>
      <c r="AO1666">
        <f t="shared" si="105"/>
        <v>9.03107070985833</v>
      </c>
    </row>
    <row r="1667" spans="1:41" x14ac:dyDescent="0.25">
      <c r="A1667" s="2">
        <v>1784</v>
      </c>
      <c r="B1667" t="s">
        <v>303</v>
      </c>
      <c r="C1667">
        <v>4.3493709221672644E-3</v>
      </c>
      <c r="D1667">
        <v>4.3058774051064298E-3</v>
      </c>
      <c r="E1667">
        <v>4.3493517060834272E-5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L1667">
        <f t="shared" ref="AL1667:AL1730" si="107">(D1667+E1667)/C1667</f>
        <v>1</v>
      </c>
      <c r="AM1667">
        <f t="shared" ref="AM1667:AM1730" si="108">(SUM(X1667,AB1667,AE1667))/C1667</f>
        <v>0</v>
      </c>
      <c r="AN1667">
        <f t="shared" si="106"/>
        <v>0</v>
      </c>
      <c r="AO1667">
        <f t="shared" ref="AO1667:AO1730" si="109">SUM(X1667,AB1667,AE1667)</f>
        <v>0</v>
      </c>
    </row>
    <row r="1668" spans="1:41" x14ac:dyDescent="0.25">
      <c r="A1668" s="2">
        <v>1785</v>
      </c>
      <c r="B1668" t="s">
        <v>303</v>
      </c>
      <c r="C1668">
        <v>63.484968955287499</v>
      </c>
      <c r="D1668">
        <v>53.837411738137746</v>
      </c>
      <c r="E1668">
        <v>0.54381266896152314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1.8134851213529839</v>
      </c>
      <c r="R1668">
        <v>5.7955035885394084</v>
      </c>
      <c r="S1668">
        <v>0.37742038468277428</v>
      </c>
      <c r="T1668">
        <v>0</v>
      </c>
      <c r="U1668">
        <v>0</v>
      </c>
      <c r="V1668">
        <v>0</v>
      </c>
      <c r="W1668">
        <v>1.0538209947730681</v>
      </c>
      <c r="X1668">
        <v>6.3480003761241549E-2</v>
      </c>
      <c r="Y1668">
        <v>0</v>
      </c>
      <c r="Z1668">
        <v>0</v>
      </c>
      <c r="AA1668">
        <v>2.9489884704083805E-5</v>
      </c>
      <c r="AB1668">
        <v>4.9651940459320833E-6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L1668">
        <f t="shared" si="107"/>
        <v>0.85659999999999992</v>
      </c>
      <c r="AM1668">
        <f t="shared" si="108"/>
        <v>9.9999999999999959E-4</v>
      </c>
      <c r="AN1668">
        <f t="shared" si="106"/>
        <v>1.7599999999999998E-2</v>
      </c>
      <c r="AO1668">
        <f t="shared" si="109"/>
        <v>6.3484968955287477E-2</v>
      </c>
    </row>
    <row r="1669" spans="1:41" x14ac:dyDescent="0.25">
      <c r="A1669" s="2">
        <v>1786</v>
      </c>
      <c r="B1669" t="s">
        <v>303</v>
      </c>
      <c r="C1669">
        <v>18.294705662891424</v>
      </c>
      <c r="D1669">
        <v>15.514532893864899</v>
      </c>
      <c r="E1669">
        <v>0.15671197696789727</v>
      </c>
      <c r="F1669">
        <v>1.9681578118175572E-2</v>
      </c>
      <c r="G1669">
        <v>1.1952795838032708E-2</v>
      </c>
      <c r="H1669">
        <v>0.10888306428755062</v>
      </c>
      <c r="I1669">
        <v>6.6125362490939754E-2</v>
      </c>
      <c r="J1669">
        <v>7.1241981298716603E-3</v>
      </c>
      <c r="K1669">
        <v>4.3266164556440027E-3</v>
      </c>
      <c r="L1669">
        <v>4.1849062266788493E-2</v>
      </c>
      <c r="M1669">
        <v>2.5415175451763052E-2</v>
      </c>
      <c r="N1669">
        <v>2.5088597573680923E-2</v>
      </c>
      <c r="O1669">
        <v>5.5100773555278272E-3</v>
      </c>
      <c r="P1669">
        <v>3.3463140685622279E-3</v>
      </c>
      <c r="Q1669">
        <v>9.5684146085952021E-2</v>
      </c>
      <c r="R1669">
        <v>5.8109365705400748E-2</v>
      </c>
      <c r="S1669">
        <v>2.6634354125809671E-4</v>
      </c>
      <c r="T1669">
        <v>4.0494063236739064E-3</v>
      </c>
      <c r="U1669">
        <v>5.5464776507434862E-4</v>
      </c>
      <c r="V1669">
        <v>0</v>
      </c>
      <c r="W1669">
        <v>0.17424957360885113</v>
      </c>
      <c r="X1669">
        <v>8.9422552343280965E-3</v>
      </c>
      <c r="Y1669">
        <v>0</v>
      </c>
      <c r="Z1669">
        <v>0</v>
      </c>
      <c r="AA1669">
        <v>0.12944254039514655</v>
      </c>
      <c r="AB1669">
        <v>9.3524504285633307E-3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1.8235072209338457</v>
      </c>
      <c r="AL1669">
        <f t="shared" si="107"/>
        <v>0.85660000000000014</v>
      </c>
      <c r="AM1669">
        <f t="shared" si="108"/>
        <v>1.0000000000000002E-3</v>
      </c>
      <c r="AN1669">
        <f t="shared" si="106"/>
        <v>1.7600000000000005E-2</v>
      </c>
      <c r="AO1669">
        <f t="shared" si="109"/>
        <v>1.8294705662891427E-2</v>
      </c>
    </row>
    <row r="1670" spans="1:41" x14ac:dyDescent="0.25">
      <c r="A1670" s="2">
        <v>1787</v>
      </c>
      <c r="B1670" t="s">
        <v>303</v>
      </c>
      <c r="C1670">
        <v>8722.3313339539727</v>
      </c>
      <c r="D1670">
        <v>7396.8330960079011</v>
      </c>
      <c r="E1670">
        <v>74.715924657074282</v>
      </c>
      <c r="F1670">
        <v>0</v>
      </c>
      <c r="G1670">
        <v>1.1857712025838343</v>
      </c>
      <c r="H1670">
        <v>0</v>
      </c>
      <c r="I1670">
        <v>2.4898516643808533</v>
      </c>
      <c r="J1670">
        <v>0.38027949675353268</v>
      </c>
      <c r="K1670">
        <v>0</v>
      </c>
      <c r="L1670">
        <v>0</v>
      </c>
      <c r="M1670">
        <v>5.7379952793501854</v>
      </c>
      <c r="N1670">
        <v>2.0390812516373438</v>
      </c>
      <c r="O1670">
        <v>0.53136074832442104</v>
      </c>
      <c r="P1670">
        <v>0</v>
      </c>
      <c r="Q1670">
        <v>7.189010249185297</v>
      </c>
      <c r="R1670">
        <v>19.651439425814839</v>
      </c>
      <c r="S1670">
        <v>0.37018556586087431</v>
      </c>
      <c r="T1670">
        <v>0.31947599998264264</v>
      </c>
      <c r="U1670">
        <v>7.9972056769848615E-2</v>
      </c>
      <c r="V1670">
        <v>0</v>
      </c>
      <c r="W1670">
        <v>144.79070014363597</v>
      </c>
      <c r="X1670">
        <v>8.7223313339539743</v>
      </c>
      <c r="Y1670">
        <v>1005.6765813241993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51.618277546566794</v>
      </c>
      <c r="AL1670">
        <f t="shared" si="107"/>
        <v>0.85660000000000025</v>
      </c>
      <c r="AM1670">
        <f t="shared" si="108"/>
        <v>1.0000000000000002E-3</v>
      </c>
      <c r="AN1670">
        <f t="shared" si="106"/>
        <v>1.7600000000000005E-2</v>
      </c>
      <c r="AO1670">
        <f t="shared" si="109"/>
        <v>8.7223313339539743</v>
      </c>
    </row>
    <row r="1671" spans="1:41" x14ac:dyDescent="0.25">
      <c r="A1671" s="2">
        <v>1788</v>
      </c>
      <c r="B1671" t="s">
        <v>303</v>
      </c>
      <c r="C1671">
        <v>5867.5008651279277</v>
      </c>
      <c r="D1671">
        <v>4975.9284505206288</v>
      </c>
      <c r="E1671">
        <v>50.172790547953824</v>
      </c>
      <c r="F1671">
        <v>2.2628049251047222</v>
      </c>
      <c r="G1671">
        <v>0</v>
      </c>
      <c r="H1671">
        <v>2.4044321101227433</v>
      </c>
      <c r="I1671">
        <v>0</v>
      </c>
      <c r="J1671">
        <v>0.76496513509494102</v>
      </c>
      <c r="K1671">
        <v>0</v>
      </c>
      <c r="L1671">
        <v>13.36822914696611</v>
      </c>
      <c r="M1671">
        <v>0</v>
      </c>
      <c r="N1671">
        <v>3.0999681062586872</v>
      </c>
      <c r="O1671">
        <v>1.7030757735806104</v>
      </c>
      <c r="P1671">
        <v>0</v>
      </c>
      <c r="Q1671">
        <v>64.780795878941092</v>
      </c>
      <c r="R1671">
        <v>0.6241045829907651</v>
      </c>
      <c r="S1671">
        <v>0.91888188766066747</v>
      </c>
      <c r="T1671">
        <v>8.6156620880905435E-2</v>
      </c>
      <c r="U1671">
        <v>0.11867487856747284</v>
      </c>
      <c r="V1671">
        <v>0</v>
      </c>
      <c r="W1671">
        <v>65.816425135418854</v>
      </c>
      <c r="X1671">
        <v>4.1061007301305006</v>
      </c>
      <c r="Y1671">
        <v>599.76056083404285</v>
      </c>
      <c r="Z1671">
        <v>0</v>
      </c>
      <c r="AA1671">
        <v>31.584089225704719</v>
      </c>
      <c r="AB1671">
        <v>1.7614001349974269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48.238958952881703</v>
      </c>
      <c r="AL1671">
        <f t="shared" si="107"/>
        <v>0.85659999999999992</v>
      </c>
      <c r="AM1671">
        <f t="shared" si="108"/>
        <v>1E-3</v>
      </c>
      <c r="AN1671">
        <f t="shared" si="106"/>
        <v>1.7599999999999998E-2</v>
      </c>
      <c r="AO1671">
        <f t="shared" si="109"/>
        <v>5.8675008651279272</v>
      </c>
    </row>
    <row r="1672" spans="1:41" x14ac:dyDescent="0.25">
      <c r="A1672" s="2">
        <v>1789</v>
      </c>
      <c r="B1672" t="s">
        <v>303</v>
      </c>
      <c r="C1672">
        <v>0.87448818526438032</v>
      </c>
      <c r="D1672">
        <v>0.67417792154772149</v>
      </c>
      <c r="E1672">
        <v>7.4908657949746826E-2</v>
      </c>
      <c r="F1672">
        <v>1.1675654514388583E-3</v>
      </c>
      <c r="G1672">
        <v>0</v>
      </c>
      <c r="H1672">
        <v>2.46486037730189E-3</v>
      </c>
      <c r="I1672">
        <v>0</v>
      </c>
      <c r="J1672">
        <v>3.8918850111021951E-4</v>
      </c>
      <c r="K1672">
        <v>0</v>
      </c>
      <c r="L1672">
        <v>5.5783686456426472E-3</v>
      </c>
      <c r="M1672">
        <v>0</v>
      </c>
      <c r="N1672">
        <v>1.4270245040708047E-3</v>
      </c>
      <c r="O1672">
        <v>5.1891802742619277E-4</v>
      </c>
      <c r="P1672">
        <v>0</v>
      </c>
      <c r="Q1672">
        <v>0</v>
      </c>
      <c r="R1672">
        <v>0</v>
      </c>
      <c r="S1672">
        <v>0</v>
      </c>
      <c r="T1672">
        <v>2.5945901371309638E-4</v>
      </c>
      <c r="U1672">
        <v>1.2972950037007315E-4</v>
      </c>
      <c r="V1672">
        <v>0</v>
      </c>
      <c r="W1672">
        <v>1.4516503875388715E-2</v>
      </c>
      <c r="X1672">
        <v>8.7448818526438042E-4</v>
      </c>
      <c r="Y1672">
        <v>9.807549968518528E-2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L1672">
        <f t="shared" si="107"/>
        <v>0.85660000000000025</v>
      </c>
      <c r="AM1672">
        <f t="shared" si="108"/>
        <v>1E-3</v>
      </c>
      <c r="AN1672">
        <f t="shared" si="106"/>
        <v>1.7600000000000001E-2</v>
      </c>
      <c r="AO1672">
        <f t="shared" si="109"/>
        <v>8.7448818526438042E-4</v>
      </c>
    </row>
    <row r="1673" spans="1:41" x14ac:dyDescent="0.25">
      <c r="A1673" s="2">
        <v>1790</v>
      </c>
      <c r="B1673" t="s">
        <v>289</v>
      </c>
      <c r="C1673">
        <v>1718.1679082734051</v>
      </c>
      <c r="D1673">
        <v>1457.1092417610498</v>
      </c>
      <c r="E1673">
        <v>14.673388465949076</v>
      </c>
      <c r="F1673">
        <v>7.9804440116030548</v>
      </c>
      <c r="G1673">
        <v>0</v>
      </c>
      <c r="H1673">
        <v>9.5455645221583385</v>
      </c>
      <c r="I1673">
        <v>0</v>
      </c>
      <c r="J1673">
        <v>0.79564359271196983</v>
      </c>
      <c r="K1673">
        <v>2.2369551239926438E-2</v>
      </c>
      <c r="L1673">
        <v>31.39158920266728</v>
      </c>
      <c r="M1673">
        <v>0</v>
      </c>
      <c r="N1673">
        <v>7.832491519451608</v>
      </c>
      <c r="O1673">
        <v>3.1153801592965809</v>
      </c>
      <c r="P1673">
        <v>0</v>
      </c>
      <c r="Q1673">
        <v>148.14227498193898</v>
      </c>
      <c r="R1673">
        <v>0</v>
      </c>
      <c r="S1673">
        <v>4.4380808734593602</v>
      </c>
      <c r="T1673">
        <v>5.1250491089513205E-2</v>
      </c>
      <c r="U1673">
        <v>0.26069075237374312</v>
      </c>
      <c r="V1673">
        <v>0</v>
      </c>
      <c r="W1673">
        <v>4.2997663739250194E-2</v>
      </c>
      <c r="X1673">
        <v>2.324990403617598E-3</v>
      </c>
      <c r="Y1673">
        <v>0</v>
      </c>
      <c r="Z1673">
        <v>0</v>
      </c>
      <c r="AA1673">
        <v>28.478589613599279</v>
      </c>
      <c r="AB1673">
        <v>1.7158429178697876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2.5697432028039744</v>
      </c>
      <c r="AL1673">
        <f t="shared" si="107"/>
        <v>0.85660000000000003</v>
      </c>
      <c r="AM1673">
        <f t="shared" si="108"/>
        <v>1E-3</v>
      </c>
      <c r="AN1673">
        <f t="shared" si="106"/>
        <v>1.7600000000000005E-2</v>
      </c>
      <c r="AO1673">
        <f t="shared" si="109"/>
        <v>1.7181679082734052</v>
      </c>
    </row>
    <row r="1674" spans="1:41" x14ac:dyDescent="0.25">
      <c r="A1674" s="2">
        <v>1791</v>
      </c>
      <c r="B1674" t="s">
        <v>289</v>
      </c>
      <c r="C1674">
        <v>15601.048614266934</v>
      </c>
      <c r="D1674">
        <v>13230.614755919712</v>
      </c>
      <c r="E1674">
        <v>133.24348706134163</v>
      </c>
      <c r="F1674">
        <v>77.424893034023796</v>
      </c>
      <c r="G1674">
        <v>0</v>
      </c>
      <c r="H1674">
        <v>82.27081372541133</v>
      </c>
      <c r="I1674">
        <v>0</v>
      </c>
      <c r="J1674">
        <v>23.827423048070468</v>
      </c>
      <c r="K1674">
        <v>2.3467714870261043</v>
      </c>
      <c r="L1674">
        <v>457.41169427752408</v>
      </c>
      <c r="M1674">
        <v>0</v>
      </c>
      <c r="N1674">
        <v>96.279987445986706</v>
      </c>
      <c r="O1674">
        <v>58.272972567904752</v>
      </c>
      <c r="P1674">
        <v>0</v>
      </c>
      <c r="Q1674">
        <v>1121.2940843900037</v>
      </c>
      <c r="R1674">
        <v>0</v>
      </c>
      <c r="S1674">
        <v>30.177356450677106</v>
      </c>
      <c r="T1674">
        <v>2.9478913528506818</v>
      </c>
      <c r="U1674">
        <v>4.0606376075586343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258.97740699683112</v>
      </c>
      <c r="AB1674">
        <v>15.601048614266935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6.2973902877420667</v>
      </c>
      <c r="AL1674">
        <f t="shared" si="107"/>
        <v>0.85659999999999992</v>
      </c>
      <c r="AM1674">
        <f t="shared" si="108"/>
        <v>1E-3</v>
      </c>
      <c r="AN1674">
        <f t="shared" si="106"/>
        <v>1.7600000000000001E-2</v>
      </c>
      <c r="AO1674">
        <f t="shared" si="109"/>
        <v>15.601048614266935</v>
      </c>
    </row>
    <row r="1675" spans="1:41" x14ac:dyDescent="0.25">
      <c r="A1675" s="2">
        <v>1792</v>
      </c>
      <c r="B1675" t="s">
        <v>289</v>
      </c>
      <c r="C1675">
        <v>80.236017518659835</v>
      </c>
      <c r="D1675">
        <v>68.044338460548147</v>
      </c>
      <c r="E1675">
        <v>0.68583414593586234</v>
      </c>
      <c r="F1675">
        <v>0.54172226966348946</v>
      </c>
      <c r="G1675">
        <v>0</v>
      </c>
      <c r="H1675">
        <v>0.64796467937619828</v>
      </c>
      <c r="I1675">
        <v>0</v>
      </c>
      <c r="J1675">
        <v>5.3605323687099166E-2</v>
      </c>
      <c r="K1675">
        <v>1.9221797902440425E-3</v>
      </c>
      <c r="L1675">
        <v>2.1308992074048287</v>
      </c>
      <c r="M1675">
        <v>0</v>
      </c>
      <c r="N1675">
        <v>0.54713180061836597</v>
      </c>
      <c r="O1675">
        <v>0.21147568255160989</v>
      </c>
      <c r="P1675">
        <v>0</v>
      </c>
      <c r="Q1675">
        <v>5.7795044292482807</v>
      </c>
      <c r="R1675">
        <v>0</v>
      </c>
      <c r="S1675">
        <v>0.15829047460687692</v>
      </c>
      <c r="T1675">
        <v>3.4790396256472868E-3</v>
      </c>
      <c r="U1675">
        <v>1.7695917274765067E-2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1.3319178908097531</v>
      </c>
      <c r="AB1675">
        <v>8.0236017518659816E-2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L1675">
        <f t="shared" si="107"/>
        <v>0.85659999999999992</v>
      </c>
      <c r="AM1675">
        <f t="shared" si="108"/>
        <v>9.999999999999998E-4</v>
      </c>
      <c r="AN1675">
        <f t="shared" si="106"/>
        <v>1.7599999999999998E-2</v>
      </c>
      <c r="AO1675">
        <f t="shared" si="109"/>
        <v>8.0236017518659816E-2</v>
      </c>
    </row>
    <row r="1676" spans="1:41" x14ac:dyDescent="0.25">
      <c r="A1676" s="2">
        <v>1793</v>
      </c>
      <c r="B1676" t="s">
        <v>289</v>
      </c>
      <c r="C1676">
        <v>912.47488832926592</v>
      </c>
      <c r="D1676">
        <v>773.83712031644882</v>
      </c>
      <c r="E1676">
        <v>7.7888690264003406</v>
      </c>
      <c r="F1676">
        <v>3.2930469670190488</v>
      </c>
      <c r="G1676">
        <v>0</v>
      </c>
      <c r="H1676">
        <v>3.499150216263387</v>
      </c>
      <c r="I1676">
        <v>0</v>
      </c>
      <c r="J1676">
        <v>0.99282170687922366</v>
      </c>
      <c r="K1676">
        <v>0.120420922748292</v>
      </c>
      <c r="L1676">
        <v>19.454697151233574</v>
      </c>
      <c r="M1676">
        <v>0</v>
      </c>
      <c r="N1676">
        <v>4.2689608226836784</v>
      </c>
      <c r="O1676">
        <v>2.4784781415241701</v>
      </c>
      <c r="P1676">
        <v>0</v>
      </c>
      <c r="Q1676">
        <v>78.356970959975158</v>
      </c>
      <c r="R1676">
        <v>0</v>
      </c>
      <c r="S1676">
        <v>1.3991533187098226</v>
      </c>
      <c r="T1676">
        <v>0.12537574768757487</v>
      </c>
      <c r="U1676">
        <v>0.17270476285039235</v>
      </c>
      <c r="V1676">
        <v>0</v>
      </c>
      <c r="W1676">
        <v>0</v>
      </c>
      <c r="X1676">
        <v>0</v>
      </c>
      <c r="Y1676">
        <v>0.18436230943178303</v>
      </c>
      <c r="Z1676">
        <v>0</v>
      </c>
      <c r="AA1676">
        <v>15.147083146265814</v>
      </c>
      <c r="AB1676">
        <v>0.91247488832926593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0.4431979248155285</v>
      </c>
      <c r="AL1676">
        <f t="shared" si="107"/>
        <v>0.85659999999999992</v>
      </c>
      <c r="AM1676">
        <f t="shared" si="108"/>
        <v>1E-3</v>
      </c>
      <c r="AN1676">
        <f t="shared" si="106"/>
        <v>1.7600000000000001E-2</v>
      </c>
      <c r="AO1676">
        <f t="shared" si="109"/>
        <v>0.91247488832926593</v>
      </c>
    </row>
    <row r="1677" spans="1:41" x14ac:dyDescent="0.25">
      <c r="A1677" s="2">
        <v>1794</v>
      </c>
      <c r="B1677" t="s">
        <v>254</v>
      </c>
      <c r="C1677">
        <v>13.381700346917105</v>
      </c>
      <c r="D1677">
        <v>13.247950347013919</v>
      </c>
      <c r="E1677">
        <v>0.1337499999031857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L1677">
        <f t="shared" si="107"/>
        <v>1</v>
      </c>
      <c r="AM1677">
        <f t="shared" si="108"/>
        <v>0</v>
      </c>
      <c r="AN1677">
        <f t="shared" si="106"/>
        <v>0</v>
      </c>
      <c r="AO1677">
        <f t="shared" si="109"/>
        <v>0</v>
      </c>
    </row>
    <row r="1678" spans="1:41" x14ac:dyDescent="0.25">
      <c r="A1678" s="2">
        <v>1795</v>
      </c>
      <c r="B1678" t="s">
        <v>254</v>
      </c>
      <c r="C1678">
        <v>48.534194515409972</v>
      </c>
      <c r="D1678">
        <v>41.162254929790912</v>
      </c>
      <c r="E1678">
        <v>0.41213609210927399</v>
      </c>
      <c r="F1678">
        <v>0.25869626112378213</v>
      </c>
      <c r="G1678">
        <v>5.7351564162259686E-2</v>
      </c>
      <c r="H1678">
        <v>0.1464903993183406</v>
      </c>
      <c r="I1678">
        <v>3.2476254178343052E-2</v>
      </c>
      <c r="J1678">
        <v>2.5011393834140163E-2</v>
      </c>
      <c r="K1678">
        <v>1.6795632043227419E-2</v>
      </c>
      <c r="L1678">
        <v>0.68884097333084671</v>
      </c>
      <c r="M1678">
        <v>8.0300284586233284E-2</v>
      </c>
      <c r="N1678">
        <v>0.15309831586673442</v>
      </c>
      <c r="O1678">
        <v>0.11490173851236837</v>
      </c>
      <c r="P1678">
        <v>0</v>
      </c>
      <c r="Q1678">
        <v>1.520459070637064</v>
      </c>
      <c r="R1678">
        <v>7.0379555272256186E-2</v>
      </c>
      <c r="S1678">
        <v>6.3553031220624681E-2</v>
      </c>
      <c r="T1678">
        <v>1.1131703573175546E-3</v>
      </c>
      <c r="U1678">
        <v>1.2113696366359865E-2</v>
      </c>
      <c r="V1678">
        <v>0</v>
      </c>
      <c r="W1678">
        <v>0</v>
      </c>
      <c r="X1678">
        <v>0</v>
      </c>
      <c r="Y1678">
        <v>2.8640203292286768</v>
      </c>
      <c r="Z1678">
        <v>0</v>
      </c>
      <c r="AA1678">
        <v>0.80566762895580568</v>
      </c>
      <c r="AB1678">
        <v>4.8534194515409981E-2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L1678">
        <f t="shared" si="107"/>
        <v>0.85660000000000003</v>
      </c>
      <c r="AM1678">
        <f t="shared" si="108"/>
        <v>1.0000000000000002E-3</v>
      </c>
      <c r="AN1678">
        <f t="shared" si="106"/>
        <v>1.7600000000000005E-2</v>
      </c>
      <c r="AO1678">
        <f t="shared" si="109"/>
        <v>4.8534194515409981E-2</v>
      </c>
    </row>
    <row r="1679" spans="1:41" x14ac:dyDescent="0.25">
      <c r="A1679" s="2">
        <v>1796</v>
      </c>
      <c r="B1679" t="s">
        <v>254</v>
      </c>
      <c r="C1679">
        <v>1.7491457863014459</v>
      </c>
      <c r="D1679">
        <v>1.731416170425889</v>
      </c>
      <c r="E1679">
        <v>1.7476716326899542E-2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2.5289954865725939E-4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L1679">
        <f t="shared" si="107"/>
        <v>0.99985541539725398</v>
      </c>
      <c r="AM1679">
        <f t="shared" si="108"/>
        <v>0</v>
      </c>
      <c r="AN1679">
        <f t="shared" si="106"/>
        <v>0</v>
      </c>
      <c r="AO1679">
        <f t="shared" si="109"/>
        <v>0</v>
      </c>
    </row>
    <row r="1680" spans="1:41" x14ac:dyDescent="0.25">
      <c r="A1680" s="2">
        <v>1797</v>
      </c>
      <c r="B1680" t="s">
        <v>254</v>
      </c>
      <c r="C1680">
        <v>5.2025012795672083</v>
      </c>
      <c r="D1680">
        <v>5.1505691209931337</v>
      </c>
      <c r="E1680">
        <v>5.1932158574074981E-2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L1680">
        <f t="shared" si="107"/>
        <v>1</v>
      </c>
      <c r="AM1680">
        <f t="shared" si="108"/>
        <v>0</v>
      </c>
      <c r="AN1680">
        <f t="shared" si="106"/>
        <v>0</v>
      </c>
      <c r="AO1680">
        <f t="shared" si="109"/>
        <v>0</v>
      </c>
    </row>
    <row r="1681" spans="1:41" x14ac:dyDescent="0.25">
      <c r="A1681" s="2">
        <v>1798</v>
      </c>
      <c r="B1681" t="s">
        <v>254</v>
      </c>
      <c r="C1681">
        <v>13.533448967520437</v>
      </c>
      <c r="D1681">
        <v>13.398114663339962</v>
      </c>
      <c r="E1681">
        <v>0.13533430418047562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L1681">
        <f t="shared" si="107"/>
        <v>1</v>
      </c>
      <c r="AM1681">
        <f t="shared" si="108"/>
        <v>0</v>
      </c>
      <c r="AN1681">
        <f t="shared" si="106"/>
        <v>0</v>
      </c>
      <c r="AO1681">
        <f t="shared" si="109"/>
        <v>0</v>
      </c>
    </row>
    <row r="1682" spans="1:41" x14ac:dyDescent="0.25">
      <c r="A1682" s="2">
        <v>1799</v>
      </c>
      <c r="B1682" t="s">
        <v>254</v>
      </c>
      <c r="C1682">
        <v>19793.445284401503</v>
      </c>
      <c r="D1682">
        <v>16786.713040285082</v>
      </c>
      <c r="E1682">
        <v>168.35219033324773</v>
      </c>
      <c r="F1682">
        <v>222.0495884071056</v>
      </c>
      <c r="G1682">
        <v>1.0714704954425736</v>
      </c>
      <c r="H1682">
        <v>125.73898615207708</v>
      </c>
      <c r="I1682">
        <v>0.60670972358146291</v>
      </c>
      <c r="J1682">
        <v>23.075217318610779</v>
      </c>
      <c r="K1682">
        <v>6.4395725090475828</v>
      </c>
      <c r="L1682">
        <v>479.68586439233547</v>
      </c>
      <c r="M1682">
        <v>63.30713069013683</v>
      </c>
      <c r="N1682">
        <v>118.01237824952699</v>
      </c>
      <c r="O1682">
        <v>81.117490016289366</v>
      </c>
      <c r="P1682">
        <v>0</v>
      </c>
      <c r="Q1682">
        <v>1201.4281661146379</v>
      </c>
      <c r="R1682">
        <v>0</v>
      </c>
      <c r="S1682">
        <v>36.730548441221053</v>
      </c>
      <c r="T1682">
        <v>0.78569784145716437</v>
      </c>
      <c r="U1682">
        <v>8.5517656244634495</v>
      </c>
      <c r="V1682">
        <v>0</v>
      </c>
      <c r="W1682">
        <v>0</v>
      </c>
      <c r="X1682">
        <v>0</v>
      </c>
      <c r="Y1682">
        <v>22.996843173641523</v>
      </c>
      <c r="Z1682">
        <v>0</v>
      </c>
      <c r="AA1682">
        <v>328.57119172106496</v>
      </c>
      <c r="AB1682">
        <v>19.793445284401503</v>
      </c>
      <c r="AC1682">
        <v>1.1260117563323782</v>
      </c>
      <c r="AD1682">
        <v>0</v>
      </c>
      <c r="AE1682">
        <v>0</v>
      </c>
      <c r="AF1682">
        <v>0</v>
      </c>
      <c r="AG1682">
        <v>0</v>
      </c>
      <c r="AH1682">
        <v>97.291975871801952</v>
      </c>
      <c r="AL1682">
        <f t="shared" si="107"/>
        <v>0.85660000000000003</v>
      </c>
      <c r="AM1682">
        <f t="shared" si="108"/>
        <v>1E-3</v>
      </c>
      <c r="AN1682">
        <f t="shared" si="106"/>
        <v>1.7600000000000001E-2</v>
      </c>
      <c r="AO1682">
        <f t="shared" si="109"/>
        <v>19.793445284401503</v>
      </c>
    </row>
    <row r="1683" spans="1:41" x14ac:dyDescent="0.25">
      <c r="A1683" s="2">
        <v>1800</v>
      </c>
      <c r="B1683" t="s">
        <v>254</v>
      </c>
      <c r="C1683">
        <v>26.206705372358336</v>
      </c>
      <c r="D1683">
        <v>22.22421909979969</v>
      </c>
      <c r="E1683">
        <v>0.2244447221624582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2.8807776957288165</v>
      </c>
      <c r="R1683">
        <v>0</v>
      </c>
      <c r="S1683">
        <v>0.11693126776668063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0.20638907185945998</v>
      </c>
      <c r="AB1683">
        <v>2.6206705372358332E-2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0.52773680966887027</v>
      </c>
      <c r="AL1683">
        <f t="shared" si="107"/>
        <v>0.85660000000000003</v>
      </c>
      <c r="AM1683">
        <f t="shared" si="108"/>
        <v>9.999999999999998E-4</v>
      </c>
      <c r="AN1683">
        <f t="shared" si="106"/>
        <v>8.8754299301258208E-3</v>
      </c>
      <c r="AO1683">
        <f t="shared" si="109"/>
        <v>2.6206705372358332E-2</v>
      </c>
    </row>
    <row r="1684" spans="1:41" x14ac:dyDescent="0.25">
      <c r="A1684" s="2">
        <v>1801</v>
      </c>
      <c r="B1684" t="s">
        <v>254</v>
      </c>
      <c r="C1684">
        <v>1990.546970748665</v>
      </c>
      <c r="D1684">
        <v>1910.0092219408511</v>
      </c>
      <c r="E1684">
        <v>19.278551474476952</v>
      </c>
      <c r="F1684">
        <v>6.9873152579276976</v>
      </c>
      <c r="G1684">
        <v>2.9175071452892304E-2</v>
      </c>
      <c r="H1684">
        <v>3.9566734762199558</v>
      </c>
      <c r="I1684">
        <v>1.6524941892964003E-2</v>
      </c>
      <c r="J1684">
        <v>0.49011512388747619</v>
      </c>
      <c r="K1684">
        <v>0.43803308192624468</v>
      </c>
      <c r="L1684">
        <v>14.941038585878912</v>
      </c>
      <c r="M1684">
        <v>2.1344852284502913</v>
      </c>
      <c r="N1684">
        <v>3.7305341236157497</v>
      </c>
      <c r="O1684">
        <v>2.5508976462293642</v>
      </c>
      <c r="P1684">
        <v>0</v>
      </c>
      <c r="Q1684">
        <v>22.398134274690641</v>
      </c>
      <c r="R1684">
        <v>0</v>
      </c>
      <c r="S1684">
        <v>0.66099698428531684</v>
      </c>
      <c r="T1684">
        <v>2.4714149550265376E-2</v>
      </c>
      <c r="U1684">
        <v>0.26892511348569398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1.8678719374628086</v>
      </c>
      <c r="AB1684">
        <v>0.763762336380716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L1684">
        <f t="shared" si="107"/>
        <v>0.96922494257430325</v>
      </c>
      <c r="AM1684">
        <f t="shared" si="108"/>
        <v>3.8369470683400009E-4</v>
      </c>
      <c r="AN1684">
        <f t="shared" si="106"/>
        <v>1.3220659007376955E-3</v>
      </c>
      <c r="AO1684">
        <f t="shared" si="109"/>
        <v>0.763762336380716</v>
      </c>
    </row>
    <row r="1685" spans="1:41" x14ac:dyDescent="0.25">
      <c r="A1685" s="2">
        <v>1802</v>
      </c>
      <c r="B1685" t="s">
        <v>254</v>
      </c>
      <c r="C1685">
        <v>657.44437215880419</v>
      </c>
      <c r="D1685">
        <v>650.20961980750019</v>
      </c>
      <c r="E1685">
        <v>6.5677815991414619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0.66697075216256962</v>
      </c>
      <c r="AL1685">
        <f t="shared" si="107"/>
        <v>0.99898550998319069</v>
      </c>
      <c r="AM1685">
        <f t="shared" si="108"/>
        <v>0</v>
      </c>
      <c r="AN1685">
        <f t="shared" si="106"/>
        <v>0</v>
      </c>
      <c r="AO1685">
        <f t="shared" si="109"/>
        <v>0</v>
      </c>
    </row>
    <row r="1686" spans="1:41" x14ac:dyDescent="0.25">
      <c r="A1686" s="2">
        <v>1803</v>
      </c>
      <c r="B1686" t="s">
        <v>264</v>
      </c>
      <c r="C1686">
        <v>10.817479267306483</v>
      </c>
      <c r="D1686">
        <v>9.1736480306622639</v>
      </c>
      <c r="E1686">
        <v>9.2604709712469396E-2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1.2443260128563649</v>
      </c>
      <c r="R1686">
        <v>0</v>
      </c>
      <c r="S1686">
        <v>2.7081306490183473E-2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0.17957015583728764</v>
      </c>
      <c r="AB1686">
        <v>1.0817479267306484E-2</v>
      </c>
      <c r="AC1686">
        <v>8.9431572480607027E-2</v>
      </c>
      <c r="AD1686">
        <v>0</v>
      </c>
      <c r="AE1686">
        <v>0</v>
      </c>
      <c r="AF1686">
        <v>0</v>
      </c>
      <c r="AG1686">
        <v>0</v>
      </c>
      <c r="AH1686">
        <v>0</v>
      </c>
      <c r="AL1686">
        <f t="shared" si="107"/>
        <v>0.85660000000000003</v>
      </c>
      <c r="AM1686">
        <f t="shared" si="108"/>
        <v>1E-3</v>
      </c>
      <c r="AN1686">
        <f t="shared" si="106"/>
        <v>1.7600000000000001E-2</v>
      </c>
      <c r="AO1686">
        <f t="shared" si="109"/>
        <v>1.0817479267306484E-2</v>
      </c>
    </row>
    <row r="1687" spans="1:41" x14ac:dyDescent="0.25">
      <c r="A1687" s="2">
        <v>1804</v>
      </c>
      <c r="B1687" t="s">
        <v>264</v>
      </c>
      <c r="C1687">
        <v>10.023220519134542</v>
      </c>
      <c r="D1687">
        <v>9.922992277656558</v>
      </c>
      <c r="E1687">
        <v>0.10022824147798368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L1687">
        <f t="shared" si="107"/>
        <v>1</v>
      </c>
      <c r="AM1687">
        <f t="shared" si="108"/>
        <v>0</v>
      </c>
      <c r="AN1687">
        <f t="shared" si="106"/>
        <v>0</v>
      </c>
      <c r="AO1687">
        <f t="shared" si="109"/>
        <v>0</v>
      </c>
    </row>
    <row r="1688" spans="1:41" x14ac:dyDescent="0.25">
      <c r="A1688" s="2">
        <v>1805</v>
      </c>
      <c r="B1688" t="s">
        <v>264</v>
      </c>
      <c r="C1688">
        <v>29.966246068091845</v>
      </c>
      <c r="D1688">
        <v>25.413241830105054</v>
      </c>
      <c r="E1688">
        <v>0.25584455182242283</v>
      </c>
      <c r="F1688">
        <v>0.4044121444083047</v>
      </c>
      <c r="G1688">
        <v>0.11657732817952497</v>
      </c>
      <c r="H1688">
        <v>0.42943550479062476</v>
      </c>
      <c r="I1688">
        <v>0.1237906118802343</v>
      </c>
      <c r="J1688">
        <v>0.18108253608766048</v>
      </c>
      <c r="K1688">
        <v>3.8350780652523883E-2</v>
      </c>
      <c r="L1688">
        <v>1.352695162129582</v>
      </c>
      <c r="M1688">
        <v>0.59896026699020355</v>
      </c>
      <c r="N1688">
        <v>0.40242641697670922</v>
      </c>
      <c r="O1688">
        <v>0.32934601514147449</v>
      </c>
      <c r="P1688">
        <v>0</v>
      </c>
      <c r="Q1688">
        <v>0.25949234561589679</v>
      </c>
      <c r="R1688">
        <v>1.0775775331585864E-2</v>
      </c>
      <c r="S1688">
        <v>1.1035035199409951E-2</v>
      </c>
      <c r="T1688">
        <v>1.9036612853478158E-2</v>
      </c>
      <c r="U1688">
        <v>1.9743149927158459E-2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L1688">
        <f t="shared" si="107"/>
        <v>0.85660000000000014</v>
      </c>
      <c r="AM1688">
        <f t="shared" si="108"/>
        <v>0</v>
      </c>
      <c r="AN1688">
        <f t="shared" si="106"/>
        <v>0</v>
      </c>
      <c r="AO1688">
        <f t="shared" si="109"/>
        <v>0</v>
      </c>
    </row>
    <row r="1689" spans="1:41" x14ac:dyDescent="0.25">
      <c r="A1689" s="2">
        <v>1806</v>
      </c>
      <c r="B1689" t="s">
        <v>264</v>
      </c>
      <c r="C1689">
        <v>12238.57203704245</v>
      </c>
      <c r="D1689">
        <v>10378.781055434974</v>
      </c>
      <c r="E1689">
        <v>104.77975149559052</v>
      </c>
      <c r="F1689">
        <v>8.3717907330360237</v>
      </c>
      <c r="G1689">
        <v>0.13179735428003994</v>
      </c>
      <c r="H1689">
        <v>13.664575924349403</v>
      </c>
      <c r="I1689">
        <v>0.21516772680012286</v>
      </c>
      <c r="J1689">
        <v>19.419124730876572</v>
      </c>
      <c r="K1689">
        <v>0.71842851763889204</v>
      </c>
      <c r="L1689">
        <v>245.53401764048982</v>
      </c>
      <c r="M1689">
        <v>98.535994019709918</v>
      </c>
      <c r="N1689">
        <v>53.243188477832724</v>
      </c>
      <c r="O1689">
        <v>34.628139654806503</v>
      </c>
      <c r="P1689">
        <v>0</v>
      </c>
      <c r="Q1689">
        <v>876.21816061154493</v>
      </c>
      <c r="R1689">
        <v>36.691636612819543</v>
      </c>
      <c r="S1689">
        <v>41.775160954969479</v>
      </c>
      <c r="T1689">
        <v>0.37725568339668503</v>
      </c>
      <c r="U1689">
        <v>4.4679113191201045</v>
      </c>
      <c r="V1689">
        <v>0</v>
      </c>
      <c r="W1689">
        <v>0</v>
      </c>
      <c r="X1689">
        <v>0</v>
      </c>
      <c r="Y1689">
        <v>2.5516029596558996E-2</v>
      </c>
      <c r="Z1689">
        <v>0</v>
      </c>
      <c r="AA1689">
        <v>203.16029581490466</v>
      </c>
      <c r="AB1689">
        <v>12.23857203704245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105.59449626867281</v>
      </c>
      <c r="AL1689">
        <f t="shared" si="107"/>
        <v>0.85660000000000025</v>
      </c>
      <c r="AM1689">
        <f t="shared" si="108"/>
        <v>1E-3</v>
      </c>
      <c r="AN1689">
        <f t="shared" si="106"/>
        <v>1.7599999999999998E-2</v>
      </c>
      <c r="AO1689">
        <f t="shared" si="109"/>
        <v>12.23857203704245</v>
      </c>
    </row>
    <row r="1690" spans="1:41" x14ac:dyDescent="0.25">
      <c r="A1690" s="2">
        <v>1807</v>
      </c>
      <c r="B1690" t="s">
        <v>264</v>
      </c>
      <c r="C1690">
        <v>8915.261767761498</v>
      </c>
      <c r="D1690">
        <v>7560.4479125394018</v>
      </c>
      <c r="E1690">
        <v>76.365317725097995</v>
      </c>
      <c r="F1690">
        <v>7.1878108839081243</v>
      </c>
      <c r="G1690">
        <v>0.11734034049853792</v>
      </c>
      <c r="H1690">
        <v>11.732603356322461</v>
      </c>
      <c r="I1690">
        <v>0.19175128345489653</v>
      </c>
      <c r="J1690">
        <v>16.907025477758225</v>
      </c>
      <c r="K1690">
        <v>0.39351943931051775</v>
      </c>
      <c r="L1690">
        <v>208.81142376347321</v>
      </c>
      <c r="M1690">
        <v>86.783196540340697</v>
      </c>
      <c r="N1690">
        <v>47.135039805742935</v>
      </c>
      <c r="O1690">
        <v>29.750069961034193</v>
      </c>
      <c r="P1690">
        <v>0</v>
      </c>
      <c r="Q1690">
        <v>527.10209501832139</v>
      </c>
      <c r="R1690">
        <v>31.49605198299983</v>
      </c>
      <c r="S1690">
        <v>24.247643452455215</v>
      </c>
      <c r="T1690">
        <v>0.32340141836422842</v>
      </c>
      <c r="U1690">
        <v>3.8378876285524668</v>
      </c>
      <c r="V1690">
        <v>0</v>
      </c>
      <c r="W1690">
        <v>0</v>
      </c>
      <c r="X1690">
        <v>0</v>
      </c>
      <c r="Y1690">
        <v>100.71458564494216</v>
      </c>
      <c r="Z1690">
        <v>0</v>
      </c>
      <c r="AA1690">
        <v>147.99334534484086</v>
      </c>
      <c r="AB1690">
        <v>8.915261767761498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24.808484386917552</v>
      </c>
      <c r="AL1690">
        <f t="shared" si="107"/>
        <v>0.85660000000000003</v>
      </c>
      <c r="AM1690">
        <f t="shared" si="108"/>
        <v>1E-3</v>
      </c>
      <c r="AN1690">
        <f t="shared" si="106"/>
        <v>1.7600000000000001E-2</v>
      </c>
      <c r="AO1690">
        <f t="shared" si="109"/>
        <v>8.915261767761498</v>
      </c>
    </row>
    <row r="1691" spans="1:41" x14ac:dyDescent="0.25">
      <c r="A1691" s="2">
        <v>1808</v>
      </c>
      <c r="B1691" t="s">
        <v>264</v>
      </c>
      <c r="C1691">
        <v>658.01468672075441</v>
      </c>
      <c r="D1691">
        <v>637.39988641390585</v>
      </c>
      <c r="E1691">
        <v>6.4382739090860506</v>
      </c>
      <c r="F1691">
        <v>8.771899393081499E-2</v>
      </c>
      <c r="G1691">
        <v>0</v>
      </c>
      <c r="H1691">
        <v>0.14186652104860201</v>
      </c>
      <c r="I1691">
        <v>0</v>
      </c>
      <c r="J1691">
        <v>0.20576060304759075</v>
      </c>
      <c r="K1691">
        <v>0</v>
      </c>
      <c r="L1691">
        <v>3.5228381142832248</v>
      </c>
      <c r="M1691">
        <v>0</v>
      </c>
      <c r="N1691">
        <v>0.49599134839892933</v>
      </c>
      <c r="O1691">
        <v>0.35412481652082184</v>
      </c>
      <c r="P1691">
        <v>0</v>
      </c>
      <c r="Q1691">
        <v>8.226935769926655</v>
      </c>
      <c r="R1691">
        <v>0</v>
      </c>
      <c r="S1691">
        <v>0.43345981872021677</v>
      </c>
      <c r="T1691">
        <v>4.3318023860130714E-3</v>
      </c>
      <c r="U1691">
        <v>4.5483922778941116E-2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0.65801468672075447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L1691">
        <f t="shared" si="107"/>
        <v>0.9784556079311667</v>
      </c>
      <c r="AM1691">
        <f t="shared" si="108"/>
        <v>1E-3</v>
      </c>
      <c r="AN1691">
        <f t="shared" si="106"/>
        <v>1E-3</v>
      </c>
      <c r="AO1691">
        <f t="shared" si="109"/>
        <v>0.65801468672075447</v>
      </c>
    </row>
    <row r="1692" spans="1:41" x14ac:dyDescent="0.25">
      <c r="A1692" s="2">
        <v>1809</v>
      </c>
      <c r="B1692" t="s">
        <v>264</v>
      </c>
      <c r="C1692">
        <v>3.906261678624996</v>
      </c>
      <c r="D1692">
        <v>3.0114933785191544</v>
      </c>
      <c r="E1692">
        <v>0.33461037539101718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6.7817283354796074E-2</v>
      </c>
      <c r="R1692">
        <v>0</v>
      </c>
      <c r="S1692">
        <v>2.9683431200773149E-3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6.3053958440950492E-3</v>
      </c>
      <c r="Z1692">
        <v>0</v>
      </c>
      <c r="AA1692">
        <v>6.4843943865174933E-2</v>
      </c>
      <c r="AB1692">
        <v>3.9062616786249959E-3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0.41431669685205602</v>
      </c>
      <c r="AL1692">
        <f t="shared" si="107"/>
        <v>0.85660000000000003</v>
      </c>
      <c r="AM1692">
        <f t="shared" si="108"/>
        <v>1E-3</v>
      </c>
      <c r="AN1692">
        <f t="shared" si="106"/>
        <v>1.7600000000000001E-2</v>
      </c>
      <c r="AO1692">
        <f t="shared" si="109"/>
        <v>3.9062616786249959E-3</v>
      </c>
    </row>
    <row r="1693" spans="1:41" x14ac:dyDescent="0.25">
      <c r="A1693" s="2">
        <v>1810</v>
      </c>
      <c r="B1693" t="s">
        <v>264</v>
      </c>
      <c r="C1693">
        <v>22.037083684523758</v>
      </c>
      <c r="D1693">
        <v>18.688237218819179</v>
      </c>
      <c r="E1693">
        <v>0.18872866534387542</v>
      </c>
      <c r="F1693">
        <v>1.6478433033901625E-2</v>
      </c>
      <c r="G1693">
        <v>0</v>
      </c>
      <c r="H1693">
        <v>2.6896489531867053E-2</v>
      </c>
      <c r="I1693">
        <v>0</v>
      </c>
      <c r="J1693">
        <v>3.8311784565193546E-2</v>
      </c>
      <c r="K1693">
        <v>7.1145747355404524E-4</v>
      </c>
      <c r="L1693">
        <v>0.63117267636798524</v>
      </c>
      <c r="M1693">
        <v>3.558186731941685E-2</v>
      </c>
      <c r="N1693">
        <v>9.4189176117557644E-2</v>
      </c>
      <c r="O1693">
        <v>6.7103827603969338E-2</v>
      </c>
      <c r="P1693">
        <v>0</v>
      </c>
      <c r="Q1693">
        <v>1.7119096930948707</v>
      </c>
      <c r="R1693">
        <v>4.9693829857075864E-2</v>
      </c>
      <c r="S1693">
        <v>9.0826052971891016E-2</v>
      </c>
      <c r="T1693">
        <v>7.3144221378169136E-4</v>
      </c>
      <c r="U1693">
        <v>8.6583973620250314E-3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0.36581558916309448</v>
      </c>
      <c r="AB1693">
        <v>2.2037083684523767E-2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L1693">
        <f t="shared" si="107"/>
        <v>0.85660000000000025</v>
      </c>
      <c r="AM1693">
        <f t="shared" si="108"/>
        <v>1.0000000000000005E-3</v>
      </c>
      <c r="AN1693">
        <f t="shared" si="106"/>
        <v>1.7600000000000005E-2</v>
      </c>
      <c r="AO1693">
        <f t="shared" si="109"/>
        <v>2.2037083684523767E-2</v>
      </c>
    </row>
    <row r="1694" spans="1:41" x14ac:dyDescent="0.25">
      <c r="A1694" s="2">
        <v>1811</v>
      </c>
      <c r="B1694" t="s">
        <v>264</v>
      </c>
      <c r="C1694">
        <v>12.156960542823317</v>
      </c>
      <c r="D1694">
        <v>12.035402969213411</v>
      </c>
      <c r="E1694">
        <v>0.12155757360990531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L1694">
        <f t="shared" si="107"/>
        <v>1</v>
      </c>
      <c r="AM1694">
        <f t="shared" si="108"/>
        <v>0</v>
      </c>
      <c r="AN1694">
        <f t="shared" si="106"/>
        <v>0</v>
      </c>
      <c r="AO1694">
        <f t="shared" si="109"/>
        <v>0</v>
      </c>
    </row>
    <row r="1695" spans="1:41" x14ac:dyDescent="0.25">
      <c r="A1695" s="2">
        <v>1812</v>
      </c>
      <c r="B1695" t="s">
        <v>264</v>
      </c>
      <c r="C1695">
        <v>5.1920055853916587</v>
      </c>
      <c r="D1695">
        <v>5.1400852579181588</v>
      </c>
      <c r="E1695">
        <v>5.1920327473500089E-2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L1695">
        <f t="shared" si="107"/>
        <v>1</v>
      </c>
      <c r="AM1695">
        <f t="shared" si="108"/>
        <v>0</v>
      </c>
      <c r="AN1695">
        <f t="shared" si="106"/>
        <v>0</v>
      </c>
      <c r="AO1695">
        <f t="shared" si="109"/>
        <v>0</v>
      </c>
    </row>
    <row r="1696" spans="1:41" x14ac:dyDescent="0.25">
      <c r="A1696" s="2">
        <v>1813</v>
      </c>
      <c r="B1696" t="s">
        <v>262</v>
      </c>
      <c r="C1696">
        <v>12.101727323897149</v>
      </c>
      <c r="D1696">
        <v>10.262904852775181</v>
      </c>
      <c r="E1696">
        <v>0.10343477287511853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1.4001163024276104</v>
      </c>
      <c r="R1696">
        <v>6.5149271503095366E-2</v>
      </c>
      <c r="S1696">
        <v>5.7131723415555946E-2</v>
      </c>
      <c r="T1696">
        <v>0</v>
      </c>
      <c r="U1696">
        <v>0</v>
      </c>
      <c r="V1696">
        <v>0</v>
      </c>
      <c r="W1696">
        <v>5.2336524171045271E-2</v>
      </c>
      <c r="X1696">
        <v>3.290013321895993E-3</v>
      </c>
      <c r="Y1696">
        <v>0</v>
      </c>
      <c r="Z1696">
        <v>0</v>
      </c>
      <c r="AA1696">
        <v>0.14855214940564745</v>
      </c>
      <c r="AB1696">
        <v>8.8117140020011597E-3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L1696">
        <f t="shared" si="107"/>
        <v>0.85660000000000014</v>
      </c>
      <c r="AM1696">
        <f t="shared" si="108"/>
        <v>1.0000000000000002E-3</v>
      </c>
      <c r="AN1696">
        <f t="shared" si="106"/>
        <v>1.7600000000000001E-2</v>
      </c>
      <c r="AO1696">
        <f t="shared" si="109"/>
        <v>1.2101727323897152E-2</v>
      </c>
    </row>
    <row r="1697" spans="1:41" x14ac:dyDescent="0.25">
      <c r="A1697" s="2">
        <v>1814</v>
      </c>
      <c r="B1697" t="s">
        <v>262</v>
      </c>
      <c r="C1697">
        <v>46.6175781178585</v>
      </c>
      <c r="D1697">
        <v>39.533504003201656</v>
      </c>
      <c r="E1697">
        <v>0.39911341255592164</v>
      </c>
      <c r="F1697">
        <v>4.7814312029869632E-2</v>
      </c>
      <c r="G1697">
        <v>7.5274215794590943E-4</v>
      </c>
      <c r="H1697">
        <v>7.8043314487597715E-2</v>
      </c>
      <c r="I1697">
        <v>1.2289003817762469E-3</v>
      </c>
      <c r="J1697">
        <v>0.1109096152589049</v>
      </c>
      <c r="K1697">
        <v>4.1032040108204245E-3</v>
      </c>
      <c r="L1697">
        <v>1.4023332053777193</v>
      </c>
      <c r="M1697">
        <v>0.56277455020942468</v>
      </c>
      <c r="N1697">
        <v>0.30409102526873905</v>
      </c>
      <c r="O1697">
        <v>0.19777377711260277</v>
      </c>
      <c r="P1697">
        <v>0</v>
      </c>
      <c r="Q1697">
        <v>2.8207673587106443</v>
      </c>
      <c r="R1697">
        <v>0.11811963680697772</v>
      </c>
      <c r="S1697">
        <v>0.13448478441078851</v>
      </c>
      <c r="T1697">
        <v>2.1546430789042489E-3</v>
      </c>
      <c r="U1697">
        <v>2.5517850690078385E-2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0.77385179675645088</v>
      </c>
      <c r="AB1697">
        <v>4.6617578117858487E-2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5.3622407233802238E-2</v>
      </c>
      <c r="AL1697">
        <f t="shared" si="107"/>
        <v>0.85659999999999969</v>
      </c>
      <c r="AM1697">
        <f t="shared" si="108"/>
        <v>9.999999999999998E-4</v>
      </c>
      <c r="AN1697">
        <f t="shared" si="106"/>
        <v>1.7599999999999994E-2</v>
      </c>
      <c r="AO1697">
        <f t="shared" si="109"/>
        <v>4.6617578117858487E-2</v>
      </c>
    </row>
    <row r="1698" spans="1:41" x14ac:dyDescent="0.25">
      <c r="A1698" s="2">
        <v>1815</v>
      </c>
      <c r="B1698" t="s">
        <v>262</v>
      </c>
      <c r="C1698">
        <v>3.9433554976915719</v>
      </c>
      <c r="D1698">
        <v>3.3442227964688827</v>
      </c>
      <c r="E1698">
        <v>3.365552285371818E-2</v>
      </c>
      <c r="F1698">
        <v>3.2133933535644877E-3</v>
      </c>
      <c r="G1698">
        <v>8.6523569541624976E-4</v>
      </c>
      <c r="H1698">
        <v>2.1961616320583829E-3</v>
      </c>
      <c r="I1698">
        <v>5.913358938801418E-4</v>
      </c>
      <c r="J1698">
        <v>9.6333803425270436E-3</v>
      </c>
      <c r="K1698">
        <v>2.7348945013230662E-4</v>
      </c>
      <c r="L1698">
        <v>2.384265640831023E-2</v>
      </c>
      <c r="M1698">
        <v>2.3773122362936105E-3</v>
      </c>
      <c r="N1698">
        <v>6.1177338692483549E-3</v>
      </c>
      <c r="O1698">
        <v>3.3462201948663548E-3</v>
      </c>
      <c r="P1698">
        <v>0</v>
      </c>
      <c r="Q1698">
        <v>0.4125158529878068</v>
      </c>
      <c r="R1698">
        <v>1.263335481247087E-2</v>
      </c>
      <c r="S1698">
        <v>1.8092747912837652E-2</v>
      </c>
      <c r="T1698">
        <v>6.5470591403396885E-5</v>
      </c>
      <c r="U1698">
        <v>3.0977622878389135E-4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6.5459701261680089E-2</v>
      </c>
      <c r="AB1698">
        <v>3.9433554976915719E-3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L1698">
        <f t="shared" si="107"/>
        <v>0.85660000000000003</v>
      </c>
      <c r="AM1698">
        <f t="shared" si="108"/>
        <v>1E-3</v>
      </c>
      <c r="AN1698">
        <f t="shared" si="106"/>
        <v>1.7600000000000001E-2</v>
      </c>
      <c r="AO1698">
        <f t="shared" si="109"/>
        <v>3.9433554976915719E-3</v>
      </c>
    </row>
    <row r="1699" spans="1:41" x14ac:dyDescent="0.25">
      <c r="A1699" s="2">
        <v>1816</v>
      </c>
      <c r="B1699" t="s">
        <v>262</v>
      </c>
      <c r="C1699">
        <v>6.1754132384308154</v>
      </c>
      <c r="D1699">
        <v>5.2374194432419472</v>
      </c>
      <c r="E1699">
        <v>5.2439536797889166E-2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0.71397510349564608</v>
      </c>
      <c r="R1699">
        <v>3.3048735891609692E-2</v>
      </c>
      <c r="S1699">
        <v>2.984314600734075E-2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0.10251185975795153</v>
      </c>
      <c r="AB1699">
        <v>6.1754132384308153E-3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L1699">
        <f t="shared" si="107"/>
        <v>0.85660000000000003</v>
      </c>
      <c r="AM1699">
        <f t="shared" si="108"/>
        <v>1E-3</v>
      </c>
      <c r="AN1699">
        <f t="shared" ref="AN1699:AN1762" si="110">(SUM(AA1699:AB1699,AD1699:AE1699,W1699:X1699))/C1699</f>
        <v>1.7600000000000001E-2</v>
      </c>
      <c r="AO1699">
        <f t="shared" si="109"/>
        <v>6.1754132384308153E-3</v>
      </c>
    </row>
    <row r="1700" spans="1:41" x14ac:dyDescent="0.25">
      <c r="A1700" s="2">
        <v>1817</v>
      </c>
      <c r="B1700" t="s">
        <v>262</v>
      </c>
      <c r="C1700">
        <v>17.075145506350378</v>
      </c>
      <c r="D1700">
        <v>14.480445955793366</v>
      </c>
      <c r="E1700">
        <v>0.14612368494637162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1.8504905064565018</v>
      </c>
      <c r="R1700">
        <v>0.21642879570596674</v>
      </c>
      <c r="S1700">
        <v>8.1134002536408747E-2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0.28344741540541635</v>
      </c>
      <c r="AB1700">
        <v>1.7075145506350382E-2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L1700">
        <f t="shared" si="107"/>
        <v>0.85660000000000014</v>
      </c>
      <c r="AM1700">
        <f t="shared" si="108"/>
        <v>1.0000000000000002E-3</v>
      </c>
      <c r="AN1700">
        <f t="shared" si="110"/>
        <v>1.7600000000000005E-2</v>
      </c>
      <c r="AO1700">
        <f t="shared" si="109"/>
        <v>1.7075145506350382E-2</v>
      </c>
    </row>
    <row r="1701" spans="1:41" x14ac:dyDescent="0.25">
      <c r="A1701" s="2">
        <v>1818</v>
      </c>
      <c r="B1701" t="s">
        <v>262</v>
      </c>
      <c r="C1701">
        <v>0.86544729740482595</v>
      </c>
      <c r="D1701">
        <v>0.81388573259884889</v>
      </c>
      <c r="E1701">
        <v>8.213747979541464E-3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4.1189527280529464E-2</v>
      </c>
      <c r="R1701">
        <v>0</v>
      </c>
      <c r="S1701">
        <v>2.1582895459061635E-3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L1701">
        <f t="shared" si="107"/>
        <v>0.94991281738770161</v>
      </c>
      <c r="AM1701">
        <f t="shared" si="108"/>
        <v>0</v>
      </c>
      <c r="AN1701">
        <f t="shared" si="110"/>
        <v>0</v>
      </c>
      <c r="AO1701">
        <f t="shared" si="109"/>
        <v>0</v>
      </c>
    </row>
    <row r="1702" spans="1:41" x14ac:dyDescent="0.25">
      <c r="A1702" s="2">
        <v>1819</v>
      </c>
      <c r="B1702" t="s">
        <v>262</v>
      </c>
      <c r="C1702">
        <v>17.233724935710423</v>
      </c>
      <c r="D1702">
        <v>14.614780567852968</v>
      </c>
      <c r="E1702">
        <v>0.1476282120765815</v>
      </c>
      <c r="F1702">
        <v>1.9173150675966755E-2</v>
      </c>
      <c r="G1702">
        <v>0</v>
      </c>
      <c r="H1702">
        <v>3.1284369321765849E-2</v>
      </c>
      <c r="I1702">
        <v>0</v>
      </c>
      <c r="J1702">
        <v>4.5396469376406255E-2</v>
      </c>
      <c r="K1702">
        <v>0</v>
      </c>
      <c r="L1702">
        <v>0.77561228872040411</v>
      </c>
      <c r="M1702">
        <v>0</v>
      </c>
      <c r="N1702">
        <v>0.10910689211999779</v>
      </c>
      <c r="O1702">
        <v>7.8057914726091471E-2</v>
      </c>
      <c r="P1702">
        <v>0</v>
      </c>
      <c r="Q1702">
        <v>1.315302008041807</v>
      </c>
      <c r="R1702">
        <v>0</v>
      </c>
      <c r="S1702">
        <v>6.9226879383888801E-2</v>
      </c>
      <c r="T1702">
        <v>8.4743209078782275E-4</v>
      </c>
      <c r="U1702">
        <v>1.0075026388047982E-2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1.7233724935710425E-2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L1702">
        <f t="shared" si="107"/>
        <v>0.85660000000000003</v>
      </c>
      <c r="AM1702">
        <f t="shared" si="108"/>
        <v>1E-3</v>
      </c>
      <c r="AN1702">
        <f t="shared" si="110"/>
        <v>1E-3</v>
      </c>
      <c r="AO1702">
        <f t="shared" si="109"/>
        <v>1.7233724935710425E-2</v>
      </c>
    </row>
    <row r="1703" spans="1:41" x14ac:dyDescent="0.25">
      <c r="A1703" s="2">
        <v>1820</v>
      </c>
      <c r="B1703" t="s">
        <v>262</v>
      </c>
      <c r="C1703">
        <v>1142.0525297340073</v>
      </c>
      <c r="D1703">
        <v>968.51487930801522</v>
      </c>
      <c r="E1703">
        <v>9.7673176621355413</v>
      </c>
      <c r="F1703">
        <v>4.5511647802085751</v>
      </c>
      <c r="G1703">
        <v>1.0612458489124481</v>
      </c>
      <c r="H1703">
        <v>3.1104265109979181</v>
      </c>
      <c r="I1703">
        <v>0.72526960490876591</v>
      </c>
      <c r="J1703">
        <v>13.500208021571817</v>
      </c>
      <c r="K1703">
        <v>0.13211668330105414</v>
      </c>
      <c r="L1703">
        <v>35.954553813434337</v>
      </c>
      <c r="M1703">
        <v>0.12545203584762651</v>
      </c>
      <c r="N1703">
        <v>8.7302854629425415</v>
      </c>
      <c r="O1703">
        <v>4.6044818971099755</v>
      </c>
      <c r="P1703">
        <v>0</v>
      </c>
      <c r="Q1703">
        <v>67.752901933467527</v>
      </c>
      <c r="R1703">
        <v>0</v>
      </c>
      <c r="S1703">
        <v>2.5251964307956989</v>
      </c>
      <c r="T1703">
        <v>9.0168653583251976E-2</v>
      </c>
      <c r="U1703">
        <v>0.42614489758693425</v>
      </c>
      <c r="V1703">
        <v>0</v>
      </c>
      <c r="W1703">
        <v>0</v>
      </c>
      <c r="X1703">
        <v>0</v>
      </c>
      <c r="Y1703">
        <v>0.29419969086870396</v>
      </c>
      <c r="Z1703">
        <v>0</v>
      </c>
      <c r="AA1703">
        <v>18.958071993584522</v>
      </c>
      <c r="AB1703">
        <v>1.1420525297340074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8.6391975000915042E-2</v>
      </c>
      <c r="AL1703">
        <f t="shared" si="107"/>
        <v>0.85660000000000003</v>
      </c>
      <c r="AM1703">
        <f t="shared" si="108"/>
        <v>1E-3</v>
      </c>
      <c r="AN1703">
        <f t="shared" si="110"/>
        <v>1.7599999999999998E-2</v>
      </c>
      <c r="AO1703">
        <f t="shared" si="109"/>
        <v>1.1420525297340074</v>
      </c>
    </row>
    <row r="1704" spans="1:41" x14ac:dyDescent="0.25">
      <c r="A1704" s="2">
        <v>1821</v>
      </c>
      <c r="B1704" t="s">
        <v>262</v>
      </c>
      <c r="C1704">
        <v>3.4442485323060691E-2</v>
      </c>
      <c r="D1704">
        <v>3.4098675199167511E-2</v>
      </c>
      <c r="E1704">
        <v>3.4381012389318169E-4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L1704">
        <f t="shared" si="107"/>
        <v>1</v>
      </c>
      <c r="AM1704">
        <f t="shared" si="108"/>
        <v>0</v>
      </c>
      <c r="AN1704">
        <f t="shared" si="110"/>
        <v>0</v>
      </c>
      <c r="AO1704">
        <f t="shared" si="109"/>
        <v>0</v>
      </c>
    </row>
    <row r="1705" spans="1:41" x14ac:dyDescent="0.25">
      <c r="A1705" s="2">
        <v>1822</v>
      </c>
      <c r="B1705" t="s">
        <v>262</v>
      </c>
      <c r="C1705">
        <v>8821.7768427009141</v>
      </c>
      <c r="D1705">
        <v>7481.1887491359912</v>
      </c>
      <c r="E1705">
        <v>75.545294321612431</v>
      </c>
      <c r="F1705">
        <v>5.9157866157529932</v>
      </c>
      <c r="G1705">
        <v>4.8093385380740053E-3</v>
      </c>
      <c r="H1705">
        <v>9.6565497130173288</v>
      </c>
      <c r="I1705">
        <v>7.5145909960786976E-3</v>
      </c>
      <c r="J1705">
        <v>13.720741107336528</v>
      </c>
      <c r="K1705">
        <v>0.30028305920914106</v>
      </c>
      <c r="L1705">
        <v>239.30426036727781</v>
      </c>
      <c r="M1705">
        <v>0.2576001763397413</v>
      </c>
      <c r="N1705">
        <v>38.031044447514439</v>
      </c>
      <c r="O1705">
        <v>24.110114034875089</v>
      </c>
      <c r="P1705">
        <v>0</v>
      </c>
      <c r="Q1705">
        <v>577.01367721037582</v>
      </c>
      <c r="R1705">
        <v>0</v>
      </c>
      <c r="S1705">
        <v>25.255723824519773</v>
      </c>
      <c r="T1705">
        <v>0.26271010422874763</v>
      </c>
      <c r="U1705">
        <v>3.1107400887367369</v>
      </c>
      <c r="V1705">
        <v>0</v>
      </c>
      <c r="W1705">
        <v>0</v>
      </c>
      <c r="X1705">
        <v>0</v>
      </c>
      <c r="Y1705">
        <v>11.606127263044131</v>
      </c>
      <c r="Z1705">
        <v>0</v>
      </c>
      <c r="AA1705">
        <v>146.44149558883518</v>
      </c>
      <c r="AB1705">
        <v>8.8217768427009151</v>
      </c>
      <c r="AC1705">
        <v>64.419204218400225</v>
      </c>
      <c r="AD1705">
        <v>0</v>
      </c>
      <c r="AE1705">
        <v>0</v>
      </c>
      <c r="AF1705">
        <v>0</v>
      </c>
      <c r="AG1705">
        <v>0</v>
      </c>
      <c r="AH1705">
        <v>96.802640651612251</v>
      </c>
      <c r="AL1705">
        <f t="shared" si="107"/>
        <v>0.85660000000000003</v>
      </c>
      <c r="AM1705">
        <f t="shared" si="108"/>
        <v>1E-3</v>
      </c>
      <c r="AN1705">
        <f t="shared" si="110"/>
        <v>1.7600000000000001E-2</v>
      </c>
      <c r="AO1705">
        <f t="shared" si="109"/>
        <v>8.8217768427009151</v>
      </c>
    </row>
    <row r="1706" spans="1:41" x14ac:dyDescent="0.25">
      <c r="A1706" s="2">
        <v>1823</v>
      </c>
      <c r="B1706" t="s">
        <v>262</v>
      </c>
      <c r="C1706">
        <v>39.269187987723235</v>
      </c>
      <c r="D1706">
        <v>38.876496646084803</v>
      </c>
      <c r="E1706">
        <v>0.39269134163842917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L1706">
        <f t="shared" si="107"/>
        <v>1</v>
      </c>
      <c r="AM1706">
        <f t="shared" si="108"/>
        <v>0</v>
      </c>
      <c r="AN1706">
        <f t="shared" si="110"/>
        <v>0</v>
      </c>
      <c r="AO1706">
        <f t="shared" si="109"/>
        <v>0</v>
      </c>
    </row>
    <row r="1707" spans="1:41" x14ac:dyDescent="0.25">
      <c r="A1707" s="2">
        <v>1824</v>
      </c>
      <c r="B1707" t="s">
        <v>262</v>
      </c>
      <c r="C1707">
        <v>508.61506929991464</v>
      </c>
      <c r="D1707">
        <v>431.32247840198966</v>
      </c>
      <c r="E1707">
        <v>4.3571899603171413</v>
      </c>
      <c r="F1707">
        <v>0.47156006878878115</v>
      </c>
      <c r="G1707">
        <v>0</v>
      </c>
      <c r="H1707">
        <v>0.76997148517153124</v>
      </c>
      <c r="I1707">
        <v>0</v>
      </c>
      <c r="J1707">
        <v>1.1171447821584375</v>
      </c>
      <c r="K1707">
        <v>0</v>
      </c>
      <c r="L1707">
        <v>19.086064422146908</v>
      </c>
      <c r="M1707">
        <v>0</v>
      </c>
      <c r="N1707">
        <v>2.6848264340834813</v>
      </c>
      <c r="O1707">
        <v>1.920986806539561</v>
      </c>
      <c r="P1707">
        <v>0</v>
      </c>
      <c r="Q1707">
        <v>43.184904804345869</v>
      </c>
      <c r="R1707">
        <v>0</v>
      </c>
      <c r="S1707">
        <v>2.2730258793605498</v>
      </c>
      <c r="T1707">
        <v>2.1023110549914573E-2</v>
      </c>
      <c r="U1707">
        <v>0.24789752223013917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0.50861506929991451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0.64938055293266217</v>
      </c>
      <c r="AL1707">
        <f t="shared" si="107"/>
        <v>0.85659999999999992</v>
      </c>
      <c r="AM1707">
        <f t="shared" si="108"/>
        <v>9.999999999999998E-4</v>
      </c>
      <c r="AN1707">
        <f t="shared" si="110"/>
        <v>9.999999999999998E-4</v>
      </c>
      <c r="AO1707">
        <f t="shared" si="109"/>
        <v>0.50861506929991451</v>
      </c>
    </row>
    <row r="1708" spans="1:41" x14ac:dyDescent="0.25">
      <c r="A1708" s="2">
        <v>1825</v>
      </c>
      <c r="B1708" t="s">
        <v>262</v>
      </c>
      <c r="C1708">
        <v>245.97232406301814</v>
      </c>
      <c r="D1708">
        <v>208.60778710171604</v>
      </c>
      <c r="E1708">
        <v>2.0921056906652939</v>
      </c>
      <c r="F1708">
        <v>1.5879670342066718</v>
      </c>
      <c r="G1708">
        <v>7.6625218587140168E-3</v>
      </c>
      <c r="H1708">
        <v>0.89921069593695369</v>
      </c>
      <c r="I1708">
        <v>4.3388283098892474E-3</v>
      </c>
      <c r="J1708">
        <v>0.16502027620032381</v>
      </c>
      <c r="K1708">
        <v>4.6052005464667103E-2</v>
      </c>
      <c r="L1708">
        <v>3.4304289636124605</v>
      </c>
      <c r="M1708">
        <v>0.45273507277050107</v>
      </c>
      <c r="N1708">
        <v>0.84395457624086512</v>
      </c>
      <c r="O1708">
        <v>0.5801042054052028</v>
      </c>
      <c r="P1708">
        <v>0</v>
      </c>
      <c r="Q1708">
        <v>14.663299177867565</v>
      </c>
      <c r="R1708">
        <v>0</v>
      </c>
      <c r="S1708">
        <v>0.4482923207157356</v>
      </c>
      <c r="T1708">
        <v>5.6188452319661754E-3</v>
      </c>
      <c r="U1708">
        <v>6.1157158602844895E-2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4.0831405794461002</v>
      </c>
      <c r="AB1708">
        <v>0.24597232406301811</v>
      </c>
      <c r="AC1708">
        <v>1.9469606065602451E-2</v>
      </c>
      <c r="AD1708">
        <v>0</v>
      </c>
      <c r="AE1708">
        <v>0</v>
      </c>
      <c r="AF1708">
        <v>0</v>
      </c>
      <c r="AG1708">
        <v>0</v>
      </c>
      <c r="AH1708">
        <v>7.7280070786377157</v>
      </c>
      <c r="AL1708">
        <f t="shared" si="107"/>
        <v>0.85660000000000003</v>
      </c>
      <c r="AM1708">
        <f t="shared" si="108"/>
        <v>9.999999999999998E-4</v>
      </c>
      <c r="AN1708">
        <f t="shared" si="110"/>
        <v>1.7599999999999998E-2</v>
      </c>
      <c r="AO1708">
        <f t="shared" si="109"/>
        <v>0.24597232406301811</v>
      </c>
    </row>
    <row r="1709" spans="1:41" x14ac:dyDescent="0.25">
      <c r="A1709" s="2">
        <v>1826</v>
      </c>
      <c r="B1709" t="s">
        <v>262</v>
      </c>
      <c r="C1709">
        <v>603.39309606783252</v>
      </c>
      <c r="D1709">
        <v>511.69882592194125</v>
      </c>
      <c r="E1709">
        <v>5.1677001697639557</v>
      </c>
      <c r="F1709">
        <v>0.49141288696462204</v>
      </c>
      <c r="G1709">
        <v>0</v>
      </c>
      <c r="H1709">
        <v>0.80151985069187925</v>
      </c>
      <c r="I1709">
        <v>0</v>
      </c>
      <c r="J1709">
        <v>1.1579787812196394</v>
      </c>
      <c r="K1709">
        <v>5.3325271540401393E-3</v>
      </c>
      <c r="L1709">
        <v>19.245090498930857</v>
      </c>
      <c r="M1709">
        <v>0.62800762098734231</v>
      </c>
      <c r="N1709">
        <v>3.3143706824147383</v>
      </c>
      <c r="O1709">
        <v>2.0001078361420768</v>
      </c>
      <c r="P1709">
        <v>0</v>
      </c>
      <c r="Q1709">
        <v>43.301369293289568</v>
      </c>
      <c r="R1709">
        <v>0</v>
      </c>
      <c r="S1709">
        <v>1.7576101116738851</v>
      </c>
      <c r="T1709">
        <v>2.1740302602430778E-2</v>
      </c>
      <c r="U1709">
        <v>0.25801227537624971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3.7975589222140642</v>
      </c>
      <c r="AB1709">
        <v>0.60339309606783242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9.1430652903979599</v>
      </c>
      <c r="AL1709">
        <f t="shared" si="107"/>
        <v>0.85659999999999969</v>
      </c>
      <c r="AM1709">
        <f t="shared" si="108"/>
        <v>9.999999999999998E-4</v>
      </c>
      <c r="AN1709">
        <f t="shared" si="110"/>
        <v>7.2936731410449367E-3</v>
      </c>
      <c r="AO1709">
        <f t="shared" si="109"/>
        <v>0.60339309606783242</v>
      </c>
    </row>
    <row r="1710" spans="1:41" x14ac:dyDescent="0.25">
      <c r="A1710" s="2">
        <v>1827</v>
      </c>
      <c r="B1710" t="s">
        <v>262</v>
      </c>
      <c r="C1710">
        <v>366.8149248567363</v>
      </c>
      <c r="D1710">
        <v>362.86174933889191</v>
      </c>
      <c r="E1710">
        <v>3.6652744710941381</v>
      </c>
      <c r="F1710">
        <v>5.7541513305358068E-2</v>
      </c>
      <c r="G1710">
        <v>0</v>
      </c>
      <c r="H1710">
        <v>3.2582349833968724E-2</v>
      </c>
      <c r="I1710">
        <v>0</v>
      </c>
      <c r="J1710">
        <v>7.6102871831239321E-3</v>
      </c>
      <c r="K1710">
        <v>0</v>
      </c>
      <c r="L1710">
        <v>0.1400421900821055</v>
      </c>
      <c r="M1710">
        <v>0</v>
      </c>
      <c r="N1710">
        <v>2.6790790715327813E-2</v>
      </c>
      <c r="O1710">
        <v>2.0921841421495359E-2</v>
      </c>
      <c r="P1710">
        <v>0</v>
      </c>
      <c r="Q1710">
        <v>0</v>
      </c>
      <c r="R1710">
        <v>0</v>
      </c>
      <c r="S1710">
        <v>0</v>
      </c>
      <c r="T1710">
        <v>2.0638069276557772E-4</v>
      </c>
      <c r="U1710">
        <v>2.205693516076268E-3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L1710">
        <f t="shared" si="107"/>
        <v>0.99921513268070361</v>
      </c>
      <c r="AM1710">
        <f t="shared" si="108"/>
        <v>0</v>
      </c>
      <c r="AN1710">
        <f t="shared" si="110"/>
        <v>0</v>
      </c>
      <c r="AO1710">
        <f t="shared" si="109"/>
        <v>0</v>
      </c>
    </row>
    <row r="1711" spans="1:41" x14ac:dyDescent="0.25">
      <c r="A1711" s="2">
        <v>1828</v>
      </c>
      <c r="B1711" t="s">
        <v>262</v>
      </c>
      <c r="C1711">
        <v>40.475861484321698</v>
      </c>
      <c r="D1711">
        <v>40.071343783357904</v>
      </c>
      <c r="E1711">
        <v>0.40451770096379186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L1711">
        <f t="shared" si="107"/>
        <v>1</v>
      </c>
      <c r="AM1711">
        <f t="shared" si="108"/>
        <v>0</v>
      </c>
      <c r="AN1711">
        <f t="shared" si="110"/>
        <v>0</v>
      </c>
      <c r="AO1711">
        <f t="shared" si="109"/>
        <v>0</v>
      </c>
    </row>
    <row r="1712" spans="1:41" x14ac:dyDescent="0.25">
      <c r="A1712" s="2">
        <v>1829</v>
      </c>
      <c r="B1712" t="s">
        <v>262</v>
      </c>
      <c r="C1712">
        <v>36.998178440893696</v>
      </c>
      <c r="D1712">
        <v>31.375782080148927</v>
      </c>
      <c r="E1712">
        <v>0.31685757232061412</v>
      </c>
      <c r="F1712">
        <v>6.0767589144268899E-2</v>
      </c>
      <c r="G1712">
        <v>0</v>
      </c>
      <c r="H1712">
        <v>9.9186301387580333E-2</v>
      </c>
      <c r="I1712">
        <v>0</v>
      </c>
      <c r="J1712">
        <v>0.14128253451354972</v>
      </c>
      <c r="K1712">
        <v>2.6236448185095003E-3</v>
      </c>
      <c r="L1712">
        <v>2.3275782228631594</v>
      </c>
      <c r="M1712">
        <v>0.13121540681712857</v>
      </c>
      <c r="N1712">
        <v>0.34734183428566756</v>
      </c>
      <c r="O1712">
        <v>0.24745907681007009</v>
      </c>
      <c r="P1712">
        <v>0</v>
      </c>
      <c r="Q1712">
        <v>1.1665357164230861</v>
      </c>
      <c r="R1712">
        <v>3.386254990432979E-2</v>
      </c>
      <c r="S1712">
        <v>6.1891018668105889E-2</v>
      </c>
      <c r="T1712">
        <v>2.6973426319369096E-3</v>
      </c>
      <c r="U1712">
        <v>3.192960959703469E-2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0.61416976211883534</v>
      </c>
      <c r="AB1712">
        <v>3.6998178440893696E-2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L1712">
        <f t="shared" si="107"/>
        <v>0.85660000000000003</v>
      </c>
      <c r="AM1712">
        <f t="shared" si="108"/>
        <v>1E-3</v>
      </c>
      <c r="AN1712">
        <f t="shared" si="110"/>
        <v>1.7600000000000001E-2</v>
      </c>
      <c r="AO1712">
        <f t="shared" si="109"/>
        <v>3.6998178440893696E-2</v>
      </c>
    </row>
    <row r="1713" spans="1:41" x14ac:dyDescent="0.25">
      <c r="A1713" s="2">
        <v>1830</v>
      </c>
      <c r="B1713" t="s">
        <v>286</v>
      </c>
      <c r="C1713">
        <v>151.82281187260801</v>
      </c>
      <c r="D1713">
        <v>128.75483311292541</v>
      </c>
      <c r="E1713">
        <v>1.2965875371506415</v>
      </c>
      <c r="F1713">
        <v>0.49280441537193975</v>
      </c>
      <c r="G1713">
        <v>0</v>
      </c>
      <c r="H1713">
        <v>0.58945295987264779</v>
      </c>
      <c r="I1713">
        <v>0</v>
      </c>
      <c r="J1713">
        <v>4.9132188006177149E-2</v>
      </c>
      <c r="K1713">
        <v>1.3813534190449399E-3</v>
      </c>
      <c r="L1713">
        <v>1.9384778268131793</v>
      </c>
      <c r="M1713">
        <v>0</v>
      </c>
      <c r="N1713">
        <v>0.48366812655248215</v>
      </c>
      <c r="O1713">
        <v>0.1923794084428514</v>
      </c>
      <c r="P1713">
        <v>0</v>
      </c>
      <c r="Q1713">
        <v>14.886769302677823</v>
      </c>
      <c r="R1713">
        <v>0</v>
      </c>
      <c r="S1713">
        <v>0.44598131166725541</v>
      </c>
      <c r="T1713">
        <v>3.1647948738404859E-3</v>
      </c>
      <c r="U1713">
        <v>1.6098045876849335E-2</v>
      </c>
      <c r="V1713">
        <v>0</v>
      </c>
      <c r="W1713">
        <v>3.7994110944639206E-3</v>
      </c>
      <c r="X1713">
        <v>2.0544358846090403E-4</v>
      </c>
      <c r="Y1713">
        <v>0</v>
      </c>
      <c r="Z1713">
        <v>0</v>
      </c>
      <c r="AA1713">
        <v>2.51645926599083</v>
      </c>
      <c r="AB1713">
        <v>0.15161736828414718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L1713">
        <f t="shared" si="107"/>
        <v>0.85660000000000014</v>
      </c>
      <c r="AM1713">
        <f t="shared" si="108"/>
        <v>1.0000000000000005E-3</v>
      </c>
      <c r="AN1713">
        <f t="shared" si="110"/>
        <v>1.7600000000000008E-2</v>
      </c>
      <c r="AO1713">
        <f t="shared" si="109"/>
        <v>0.15182281187260807</v>
      </c>
    </row>
    <row r="1714" spans="1:41" x14ac:dyDescent="0.25">
      <c r="A1714" s="2">
        <v>1831</v>
      </c>
      <c r="B1714" t="s">
        <v>286</v>
      </c>
      <c r="C1714">
        <v>29899.336916824162</v>
      </c>
      <c r="D1714">
        <v>25356.201165408078</v>
      </c>
      <c r="E1714">
        <v>255.57083754349833</v>
      </c>
      <c r="F1714">
        <v>226.79637616697826</v>
      </c>
      <c r="G1714">
        <v>0</v>
      </c>
      <c r="H1714">
        <v>271.27561371624392</v>
      </c>
      <c r="I1714">
        <v>0</v>
      </c>
      <c r="J1714">
        <v>22.442299008759676</v>
      </c>
      <c r="K1714">
        <v>0.8047359969889244</v>
      </c>
      <c r="L1714">
        <v>892.11805620748873</v>
      </c>
      <c r="M1714">
        <v>0</v>
      </c>
      <c r="N1714">
        <v>229.06111971922536</v>
      </c>
      <c r="O1714">
        <v>88.53599184677546</v>
      </c>
      <c r="P1714">
        <v>0</v>
      </c>
      <c r="Q1714">
        <v>1955.7318398117989</v>
      </c>
      <c r="R1714">
        <v>0</v>
      </c>
      <c r="S1714">
        <v>53.56405984584655</v>
      </c>
      <c r="T1714">
        <v>1.4565278627520006</v>
      </c>
      <c r="U1714">
        <v>7.4085377980868259</v>
      </c>
      <c r="V1714">
        <v>0</v>
      </c>
      <c r="W1714">
        <v>0</v>
      </c>
      <c r="X1714">
        <v>0</v>
      </c>
      <c r="Y1714">
        <v>1.195252080529924</v>
      </c>
      <c r="Z1714">
        <v>0</v>
      </c>
      <c r="AA1714">
        <v>496.3289928192811</v>
      </c>
      <c r="AB1714">
        <v>29.899336916824161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10.946174075004192</v>
      </c>
      <c r="AL1714">
        <f t="shared" si="107"/>
        <v>0.85659999999999992</v>
      </c>
      <c r="AM1714">
        <f t="shared" si="108"/>
        <v>1E-3</v>
      </c>
      <c r="AN1714">
        <f t="shared" si="110"/>
        <v>1.7600000000000001E-2</v>
      </c>
      <c r="AO1714">
        <f t="shared" si="109"/>
        <v>29.899336916824161</v>
      </c>
    </row>
    <row r="1715" spans="1:41" x14ac:dyDescent="0.25">
      <c r="A1715" s="2">
        <v>1832</v>
      </c>
      <c r="B1715" t="s">
        <v>286</v>
      </c>
      <c r="C1715">
        <v>820.82918124687819</v>
      </c>
      <c r="D1715">
        <v>776.33126109361922</v>
      </c>
      <c r="E1715">
        <v>7.8139731928156717</v>
      </c>
      <c r="F1715">
        <v>0.33538928445952693</v>
      </c>
      <c r="G1715">
        <v>0</v>
      </c>
      <c r="H1715">
        <v>0.35638042791455499</v>
      </c>
      <c r="I1715">
        <v>0</v>
      </c>
      <c r="J1715">
        <v>0.10111661485579498</v>
      </c>
      <c r="K1715">
        <v>1.2264594923486858E-2</v>
      </c>
      <c r="L1715">
        <v>1.9814163060162884</v>
      </c>
      <c r="M1715">
        <v>0</v>
      </c>
      <c r="N1715">
        <v>0.4347838734294463</v>
      </c>
      <c r="O1715">
        <v>0.25242731693767589</v>
      </c>
      <c r="P1715">
        <v>0</v>
      </c>
      <c r="Q1715">
        <v>27.881163167538457</v>
      </c>
      <c r="R1715">
        <v>0</v>
      </c>
      <c r="S1715">
        <v>0.49785005083054912</v>
      </c>
      <c r="T1715">
        <v>1.2769232484885687E-2</v>
      </c>
      <c r="U1715">
        <v>1.7589584180021298E-2</v>
      </c>
      <c r="V1715">
        <v>0</v>
      </c>
      <c r="W1715">
        <v>0</v>
      </c>
      <c r="X1715">
        <v>0</v>
      </c>
      <c r="Y1715">
        <v>0.37723578867928897</v>
      </c>
      <c r="Z1715">
        <v>0</v>
      </c>
      <c r="AA1715">
        <v>3.6027315369464601</v>
      </c>
      <c r="AB1715">
        <v>0.82082918124687831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L1715">
        <f t="shared" si="107"/>
        <v>0.95530867103832895</v>
      </c>
      <c r="AM1715">
        <f t="shared" si="108"/>
        <v>1.0000000000000002E-3</v>
      </c>
      <c r="AN1715">
        <f t="shared" si="110"/>
        <v>5.3891367646965735E-3</v>
      </c>
      <c r="AO1715">
        <f t="shared" si="109"/>
        <v>0.82082918124687831</v>
      </c>
    </row>
    <row r="1716" spans="1:41" x14ac:dyDescent="0.25">
      <c r="A1716" s="2">
        <v>1833</v>
      </c>
      <c r="B1716" t="s">
        <v>286</v>
      </c>
      <c r="C1716">
        <v>8005.9839672789558</v>
      </c>
      <c r="D1716">
        <v>6789.3893984073784</v>
      </c>
      <c r="E1716">
        <v>68.536467963775081</v>
      </c>
      <c r="F1716">
        <v>63.507082056150871</v>
      </c>
      <c r="G1716">
        <v>0</v>
      </c>
      <c r="H1716">
        <v>75.962214411143691</v>
      </c>
      <c r="I1716">
        <v>0</v>
      </c>
      <c r="J1716">
        <v>6.3763267569981208</v>
      </c>
      <c r="K1716">
        <v>0.13333140002306257</v>
      </c>
      <c r="L1716">
        <v>249.80918416217503</v>
      </c>
      <c r="M1716">
        <v>0</v>
      </c>
      <c r="N1716">
        <v>67.15797526071249</v>
      </c>
      <c r="O1716">
        <v>24.79178112960313</v>
      </c>
      <c r="P1716">
        <v>0</v>
      </c>
      <c r="Q1716">
        <v>485.27562462029482</v>
      </c>
      <c r="R1716">
        <v>0</v>
      </c>
      <c r="S1716">
        <v>10.561458803219942</v>
      </c>
      <c r="T1716">
        <v>0.40785434810548188</v>
      </c>
      <c r="U1716">
        <v>2.074496848393764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132.89933385683068</v>
      </c>
      <c r="AB1716">
        <v>8.0059839672789561</v>
      </c>
      <c r="AC1716">
        <v>12.179952709549221</v>
      </c>
      <c r="AD1716">
        <v>0</v>
      </c>
      <c r="AE1716">
        <v>0</v>
      </c>
      <c r="AF1716">
        <v>0</v>
      </c>
      <c r="AG1716">
        <v>0</v>
      </c>
      <c r="AH1716">
        <v>8.915500577323014</v>
      </c>
      <c r="AL1716">
        <f t="shared" si="107"/>
        <v>0.85660000000000003</v>
      </c>
      <c r="AM1716">
        <f t="shared" si="108"/>
        <v>1E-3</v>
      </c>
      <c r="AN1716">
        <f t="shared" si="110"/>
        <v>1.7600000000000001E-2</v>
      </c>
      <c r="AO1716">
        <f t="shared" si="109"/>
        <v>8.0059839672789561</v>
      </c>
    </row>
    <row r="1717" spans="1:41" x14ac:dyDescent="0.25">
      <c r="A1717" s="2">
        <v>1834</v>
      </c>
      <c r="B1717" t="s">
        <v>286</v>
      </c>
      <c r="C1717">
        <v>227.64465113084898</v>
      </c>
      <c r="D1717">
        <v>201.9880205851868</v>
      </c>
      <c r="E1717">
        <v>2.0402015376407343</v>
      </c>
      <c r="F1717">
        <v>1.6471118421307174</v>
      </c>
      <c r="G1717">
        <v>0</v>
      </c>
      <c r="H1717">
        <v>1.970055701523451</v>
      </c>
      <c r="I1717">
        <v>0</v>
      </c>
      <c r="J1717">
        <v>0.16883388159571028</v>
      </c>
      <c r="K1717">
        <v>0</v>
      </c>
      <c r="L1717">
        <v>6.4794904293697861</v>
      </c>
      <c r="M1717">
        <v>0</v>
      </c>
      <c r="N1717">
        <v>1.3398734591826158</v>
      </c>
      <c r="O1717">
        <v>0.64294291250432956</v>
      </c>
      <c r="P1717">
        <v>0</v>
      </c>
      <c r="Q1717">
        <v>10.737883324808374</v>
      </c>
      <c r="R1717">
        <v>0</v>
      </c>
      <c r="S1717">
        <v>0.56545236657235609</v>
      </c>
      <c r="T1717">
        <v>1.0797515055684085E-2</v>
      </c>
      <c r="U1717">
        <v>5.3987575278420429E-2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L1717">
        <f t="shared" si="107"/>
        <v>0.89625748335968225</v>
      </c>
      <c r="AM1717">
        <f t="shared" si="108"/>
        <v>0</v>
      </c>
      <c r="AN1717">
        <f t="shared" si="110"/>
        <v>0</v>
      </c>
      <c r="AO1717">
        <f t="shared" si="109"/>
        <v>0</v>
      </c>
    </row>
    <row r="1718" spans="1:41" x14ac:dyDescent="0.25">
      <c r="A1718" s="2">
        <v>1835</v>
      </c>
      <c r="B1718" t="s">
        <v>286</v>
      </c>
      <c r="C1718">
        <v>21.506513310000503</v>
      </c>
      <c r="D1718">
        <v>19.615304366819334</v>
      </c>
      <c r="E1718">
        <v>0.19747456023671578</v>
      </c>
      <c r="F1718">
        <v>0.1275397455269697</v>
      </c>
      <c r="G1718">
        <v>3.6765074876730947E-2</v>
      </c>
      <c r="H1718">
        <v>0.13543138048283931</v>
      </c>
      <c r="I1718">
        <v>3.9039933286209062E-2</v>
      </c>
      <c r="J1718">
        <v>5.7108128159180649E-2</v>
      </c>
      <c r="K1718">
        <v>1.209471296253953E-2</v>
      </c>
      <c r="L1718">
        <v>0.4266004350734508</v>
      </c>
      <c r="M1718">
        <v>0.18889452527313305</v>
      </c>
      <c r="N1718">
        <v>0.12691350525497652</v>
      </c>
      <c r="O1718">
        <v>0.10386608696660742</v>
      </c>
      <c r="P1718">
        <v>0</v>
      </c>
      <c r="Q1718">
        <v>0.15003319015850819</v>
      </c>
      <c r="R1718">
        <v>6.2303338681992384E-3</v>
      </c>
      <c r="S1718">
        <v>6.3802326444324965E-3</v>
      </c>
      <c r="T1718">
        <v>6.0035901310044534E-3</v>
      </c>
      <c r="U1718">
        <v>6.2264112302926489E-3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0.24310058373937682</v>
      </c>
      <c r="AB1718">
        <v>2.1506513310000502E-2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L1718">
        <f t="shared" si="107"/>
        <v>0.92124551485726569</v>
      </c>
      <c r="AM1718">
        <f t="shared" si="108"/>
        <v>1E-3</v>
      </c>
      <c r="AN1718">
        <f t="shared" si="110"/>
        <v>1.230357953589508E-2</v>
      </c>
      <c r="AO1718">
        <f t="shared" si="109"/>
        <v>2.1506513310000502E-2</v>
      </c>
    </row>
    <row r="1719" spans="1:41" x14ac:dyDescent="0.25">
      <c r="A1719" s="2">
        <v>1836</v>
      </c>
      <c r="B1719" t="s">
        <v>286</v>
      </c>
      <c r="C1719">
        <v>8.468771999768089</v>
      </c>
      <c r="D1719">
        <v>8.3840874009696318</v>
      </c>
      <c r="E1719">
        <v>8.46845987984578E-2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L1719">
        <f t="shared" si="107"/>
        <v>1</v>
      </c>
      <c r="AM1719">
        <f t="shared" si="108"/>
        <v>0</v>
      </c>
      <c r="AN1719">
        <f t="shared" si="110"/>
        <v>0</v>
      </c>
      <c r="AO1719">
        <f t="shared" si="109"/>
        <v>0</v>
      </c>
    </row>
    <row r="1720" spans="1:41" x14ac:dyDescent="0.25">
      <c r="A1720" s="2">
        <v>1837</v>
      </c>
      <c r="B1720" t="s">
        <v>286</v>
      </c>
      <c r="C1720">
        <v>4.2704832018719348</v>
      </c>
      <c r="D1720">
        <v>3.6215156786326244</v>
      </c>
      <c r="E1720">
        <v>3.6580232090874194E-2</v>
      </c>
      <c r="F1720">
        <v>2.8731645419660896E-2</v>
      </c>
      <c r="G1720">
        <v>0</v>
      </c>
      <c r="H1720">
        <v>3.0480730976864275E-2</v>
      </c>
      <c r="I1720">
        <v>0</v>
      </c>
      <c r="J1720">
        <v>1.2103671822635996E-2</v>
      </c>
      <c r="K1720">
        <v>0</v>
      </c>
      <c r="L1720">
        <v>0.10758042000627531</v>
      </c>
      <c r="M1720">
        <v>0</v>
      </c>
      <c r="N1720">
        <v>2.0475962056083746E-2</v>
      </c>
      <c r="O1720">
        <v>1.8143847513389752E-2</v>
      </c>
      <c r="P1720">
        <v>0</v>
      </c>
      <c r="Q1720">
        <v>0.36940079646761403</v>
      </c>
      <c r="R1720">
        <v>0</v>
      </c>
      <c r="S1720">
        <v>1.9444000758664533E-2</v>
      </c>
      <c r="T1720">
        <v>1.049451380964311E-3</v>
      </c>
      <c r="U1720">
        <v>1.0960936158474529E-3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3.8806711304350673E-3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L1720">
        <f t="shared" si="107"/>
        <v>0.85659999999999981</v>
      </c>
      <c r="AM1720">
        <f t="shared" si="108"/>
        <v>9.0871944625235939E-4</v>
      </c>
      <c r="AN1720">
        <f t="shared" si="110"/>
        <v>9.0871944625235939E-4</v>
      </c>
      <c r="AO1720">
        <f t="shared" si="109"/>
        <v>3.8806711304350673E-3</v>
      </c>
    </row>
    <row r="1721" spans="1:41" x14ac:dyDescent="0.25">
      <c r="A1721" s="2">
        <v>1838</v>
      </c>
      <c r="B1721" t="s">
        <v>292</v>
      </c>
      <c r="C1721">
        <v>78.119393714809036</v>
      </c>
      <c r="D1721">
        <v>66.249058159093892</v>
      </c>
      <c r="E1721">
        <v>0.66801449701154558</v>
      </c>
      <c r="F1721">
        <v>0.80353488602115131</v>
      </c>
      <c r="G1721">
        <v>0</v>
      </c>
      <c r="H1721">
        <v>0.96112390750418319</v>
      </c>
      <c r="I1721">
        <v>0</v>
      </c>
      <c r="J1721">
        <v>8.2364162678616876E-2</v>
      </c>
      <c r="K1721">
        <v>0</v>
      </c>
      <c r="L1721">
        <v>3.1607559345214935</v>
      </c>
      <c r="M1721">
        <v>0</v>
      </c>
      <c r="N1721">
        <v>0.78978701078557345</v>
      </c>
      <c r="O1721">
        <v>0.3136812409416182</v>
      </c>
      <c r="P1721">
        <v>0</v>
      </c>
      <c r="Q1721">
        <v>3.5617778337652402</v>
      </c>
      <c r="R1721">
        <v>1.6312020617260562E-2</v>
      </c>
      <c r="S1721">
        <v>0.10667441160061308</v>
      </c>
      <c r="T1721">
        <v>5.1598612090602656E-3</v>
      </c>
      <c r="U1721">
        <v>2.6248459678166195E-2</v>
      </c>
      <c r="V1721">
        <v>0</v>
      </c>
      <c r="W1721">
        <v>1.7539486955853032E-4</v>
      </c>
      <c r="X1721">
        <v>1.8328803735337573E-5</v>
      </c>
      <c r="Y1721">
        <v>0</v>
      </c>
      <c r="Z1721">
        <v>0</v>
      </c>
      <c r="AA1721">
        <v>1.2966065407962719</v>
      </c>
      <c r="AB1721">
        <v>7.8101064911073728E-2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L1721">
        <f t="shared" si="107"/>
        <v>0.85660000000000014</v>
      </c>
      <c r="AM1721">
        <f t="shared" si="108"/>
        <v>1.0000000000000005E-3</v>
      </c>
      <c r="AN1721">
        <f t="shared" si="110"/>
        <v>1.7600000000000008E-2</v>
      </c>
      <c r="AO1721">
        <f t="shared" si="109"/>
        <v>7.8119393714809068E-2</v>
      </c>
    </row>
    <row r="1722" spans="1:41" x14ac:dyDescent="0.25">
      <c r="A1722" s="2">
        <v>1839</v>
      </c>
      <c r="B1722" t="s">
        <v>292</v>
      </c>
      <c r="C1722">
        <v>22.239484332044878</v>
      </c>
      <c r="D1722">
        <v>21.116549365630306</v>
      </c>
      <c r="E1722">
        <v>0.21329541854291756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2.2239484332044882E-2</v>
      </c>
      <c r="AC1722">
        <v>0.8874000635396122</v>
      </c>
      <c r="AD1722">
        <v>0</v>
      </c>
      <c r="AE1722">
        <v>0</v>
      </c>
      <c r="AF1722">
        <v>0</v>
      </c>
      <c r="AG1722">
        <v>0</v>
      </c>
      <c r="AH1722">
        <v>0</v>
      </c>
      <c r="AL1722">
        <f t="shared" si="107"/>
        <v>0.95909799281807284</v>
      </c>
      <c r="AM1722">
        <f t="shared" si="108"/>
        <v>1.0000000000000002E-3</v>
      </c>
      <c r="AN1722">
        <f t="shared" si="110"/>
        <v>1.0000000000000002E-3</v>
      </c>
      <c r="AO1722">
        <f t="shared" si="109"/>
        <v>2.2239484332044882E-2</v>
      </c>
    </row>
    <row r="1723" spans="1:41" x14ac:dyDescent="0.25">
      <c r="A1723" s="2">
        <v>1840</v>
      </c>
      <c r="B1723" t="s">
        <v>292</v>
      </c>
      <c r="C1723">
        <v>18.05528226412293</v>
      </c>
      <c r="D1723">
        <v>15.311706505576559</v>
      </c>
      <c r="E1723">
        <v>0.15444828187114518</v>
      </c>
      <c r="F1723">
        <v>2.0423185217401805E-2</v>
      </c>
      <c r="G1723">
        <v>7.1475708875179941E-2</v>
      </c>
      <c r="H1723">
        <v>2.1700993086408757E-2</v>
      </c>
      <c r="I1723">
        <v>7.5949664127122826E-2</v>
      </c>
      <c r="J1723">
        <v>1.3967261573805611E-2</v>
      </c>
      <c r="K1723">
        <v>1.7099795303968497E-2</v>
      </c>
      <c r="L1723">
        <v>0.54292121964230355</v>
      </c>
      <c r="M1723">
        <v>0</v>
      </c>
      <c r="N1723">
        <v>0.10566170577659828</v>
      </c>
      <c r="O1723">
        <v>6.916641001178786E-2</v>
      </c>
      <c r="P1723">
        <v>0</v>
      </c>
      <c r="Q1723">
        <v>1.5054659502800893</v>
      </c>
      <c r="R1723">
        <v>7.8597501684469814E-2</v>
      </c>
      <c r="S1723">
        <v>5.8379276509300207E-2</v>
      </c>
      <c r="T1723">
        <v>3.4990200035314727E-3</v>
      </c>
      <c r="U1723">
        <v>4.8197845832605177E-3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L1723">
        <f t="shared" si="107"/>
        <v>0.85660000000000014</v>
      </c>
      <c r="AM1723">
        <f t="shared" si="108"/>
        <v>0</v>
      </c>
      <c r="AN1723">
        <f t="shared" si="110"/>
        <v>0</v>
      </c>
      <c r="AO1723">
        <f t="shared" si="109"/>
        <v>0</v>
      </c>
    </row>
    <row r="1724" spans="1:41" x14ac:dyDescent="0.25">
      <c r="A1724" s="2">
        <v>1841</v>
      </c>
      <c r="B1724" t="s">
        <v>292</v>
      </c>
      <c r="C1724">
        <v>4.7795139060185843</v>
      </c>
      <c r="D1724">
        <v>4.7317384781961556</v>
      </c>
      <c r="E1724">
        <v>4.7775427822428364E-2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L1724">
        <f t="shared" si="107"/>
        <v>1</v>
      </c>
      <c r="AM1724">
        <f t="shared" si="108"/>
        <v>0</v>
      </c>
      <c r="AN1724">
        <f t="shared" si="110"/>
        <v>0</v>
      </c>
      <c r="AO1724">
        <f t="shared" si="109"/>
        <v>0</v>
      </c>
    </row>
    <row r="1725" spans="1:41" x14ac:dyDescent="0.25">
      <c r="A1725" s="2">
        <v>1842</v>
      </c>
      <c r="B1725" t="s">
        <v>292</v>
      </c>
      <c r="C1725">
        <v>19.349969193391573</v>
      </c>
      <c r="D1725">
        <v>16.409722714884605</v>
      </c>
      <c r="E1725">
        <v>0.16546089617461471</v>
      </c>
      <c r="F1725">
        <v>0.1740990090880879</v>
      </c>
      <c r="G1725">
        <v>0</v>
      </c>
      <c r="H1725">
        <v>0.18499572948055906</v>
      </c>
      <c r="I1725">
        <v>0</v>
      </c>
      <c r="J1725">
        <v>5.8856011196281525E-2</v>
      </c>
      <c r="K1725">
        <v>0</v>
      </c>
      <c r="L1725">
        <v>1.0285444502652312</v>
      </c>
      <c r="M1725">
        <v>0</v>
      </c>
      <c r="N1725">
        <v>0.23850989960141464</v>
      </c>
      <c r="O1725">
        <v>0.13103374546022378</v>
      </c>
      <c r="P1725">
        <v>0</v>
      </c>
      <c r="Q1725">
        <v>0.58841250327403505</v>
      </c>
      <c r="R1725">
        <v>5.6688241476479462E-3</v>
      </c>
      <c r="S1725">
        <v>8.3463252403070329E-3</v>
      </c>
      <c r="T1725">
        <v>6.6288446499865681E-3</v>
      </c>
      <c r="U1725">
        <v>9.1307821248842232E-3</v>
      </c>
      <c r="V1725">
        <v>0</v>
      </c>
      <c r="W1725">
        <v>0.21705080716025615</v>
      </c>
      <c r="X1725">
        <v>1.3541186351619825E-2</v>
      </c>
      <c r="Y1725">
        <v>0</v>
      </c>
      <c r="Z1725">
        <v>0</v>
      </c>
      <c r="AA1725">
        <v>0.10415868145004395</v>
      </c>
      <c r="AB1725">
        <v>5.8087828417717428E-3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L1725">
        <f t="shared" si="107"/>
        <v>0.85659999999999992</v>
      </c>
      <c r="AM1725">
        <f t="shared" si="108"/>
        <v>9.999999999999998E-4</v>
      </c>
      <c r="AN1725">
        <f t="shared" si="110"/>
        <v>1.7600000000000001E-2</v>
      </c>
      <c r="AO1725">
        <f t="shared" si="109"/>
        <v>1.9349969193391568E-2</v>
      </c>
    </row>
    <row r="1726" spans="1:41" x14ac:dyDescent="0.25">
      <c r="A1726" s="2">
        <v>1843</v>
      </c>
      <c r="B1726" t="s">
        <v>292</v>
      </c>
      <c r="C1726">
        <v>14.673168409626946</v>
      </c>
      <c r="D1726">
        <v>12.443659387855538</v>
      </c>
      <c r="E1726">
        <v>0.12537667183090712</v>
      </c>
      <c r="F1726">
        <v>0.16771593217810318</v>
      </c>
      <c r="G1726">
        <v>0</v>
      </c>
      <c r="H1726">
        <v>0.17821302086629193</v>
      </c>
      <c r="I1726">
        <v>0</v>
      </c>
      <c r="J1726">
        <v>4.312578834282161E-2</v>
      </c>
      <c r="K1726">
        <v>1.3572206011092623E-2</v>
      </c>
      <c r="L1726">
        <v>0.99083465643385438</v>
      </c>
      <c r="M1726">
        <v>0</v>
      </c>
      <c r="N1726">
        <v>0.20589186778234231</v>
      </c>
      <c r="O1726">
        <v>0.12622961786359957</v>
      </c>
      <c r="P1726">
        <v>0</v>
      </c>
      <c r="Q1726">
        <v>0.35329369868952054</v>
      </c>
      <c r="R1726">
        <v>0</v>
      </c>
      <c r="S1726">
        <v>1.0074007573226806E-2</v>
      </c>
      <c r="T1726">
        <v>6.3855224707922952E-3</v>
      </c>
      <c r="U1726">
        <v>8.7960317288578067E-3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L1726">
        <f t="shared" si="107"/>
        <v>0.85660000000000014</v>
      </c>
      <c r="AM1726">
        <f t="shared" si="108"/>
        <v>0</v>
      </c>
      <c r="AN1726">
        <f t="shared" si="110"/>
        <v>0</v>
      </c>
      <c r="AO1726">
        <f t="shared" si="109"/>
        <v>0</v>
      </c>
    </row>
    <row r="1727" spans="1:41" x14ac:dyDescent="0.25">
      <c r="A1727" s="2">
        <v>1844</v>
      </c>
      <c r="B1727" t="s">
        <v>292</v>
      </c>
      <c r="C1727">
        <v>20784.839636529308</v>
      </c>
      <c r="D1727">
        <v>17626.788265031995</v>
      </c>
      <c r="E1727">
        <v>177.50536761900653</v>
      </c>
      <c r="F1727">
        <v>182.98199194881531</v>
      </c>
      <c r="G1727">
        <v>0</v>
      </c>
      <c r="H1727">
        <v>218.86832461964934</v>
      </c>
      <c r="I1727">
        <v>0</v>
      </c>
      <c r="J1727">
        <v>18.243151541953281</v>
      </c>
      <c r="K1727">
        <v>0.51290693085892758</v>
      </c>
      <c r="L1727">
        <v>719.77142053643058</v>
      </c>
      <c r="M1727">
        <v>0</v>
      </c>
      <c r="N1727">
        <v>179.58961908230546</v>
      </c>
      <c r="O1727">
        <v>71.431923636965223</v>
      </c>
      <c r="P1727">
        <v>0</v>
      </c>
      <c r="Q1727">
        <v>1190.6995527272538</v>
      </c>
      <c r="R1727">
        <v>0</v>
      </c>
      <c r="S1727">
        <v>35.671255295895101</v>
      </c>
      <c r="T1727">
        <v>1.1751121785052614</v>
      </c>
      <c r="U1727">
        <v>5.9773257080217101</v>
      </c>
      <c r="V1727">
        <v>0</v>
      </c>
      <c r="W1727">
        <v>0.48599653668847592</v>
      </c>
      <c r="X1727">
        <v>2.8125628736846153E-2</v>
      </c>
      <c r="Y1727">
        <v>5.2314828453818363</v>
      </c>
      <c r="Z1727">
        <v>0</v>
      </c>
      <c r="AA1727">
        <v>321.88948697106593</v>
      </c>
      <c r="AB1727">
        <v>20.756714007792461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7.2316136819835091</v>
      </c>
      <c r="AL1727">
        <f t="shared" si="107"/>
        <v>0.85659999999999981</v>
      </c>
      <c r="AM1727">
        <f t="shared" si="108"/>
        <v>9.999999999999998E-4</v>
      </c>
      <c r="AN1727">
        <f t="shared" si="110"/>
        <v>1.6510126089266539E-2</v>
      </c>
      <c r="AO1727">
        <f t="shared" si="109"/>
        <v>20.784839636529306</v>
      </c>
    </row>
    <row r="1728" spans="1:41" x14ac:dyDescent="0.25">
      <c r="A1728" s="2">
        <v>1845</v>
      </c>
      <c r="B1728" t="s">
        <v>292</v>
      </c>
      <c r="C1728">
        <v>17565.226559866729</v>
      </c>
      <c r="D1728">
        <v>14896.354178495438</v>
      </c>
      <c r="E1728">
        <v>150.0188926864075</v>
      </c>
      <c r="F1728">
        <v>136.5709911090876</v>
      </c>
      <c r="G1728">
        <v>0</v>
      </c>
      <c r="H1728">
        <v>145.11878711789836</v>
      </c>
      <c r="I1728">
        <v>0</v>
      </c>
      <c r="J1728">
        <v>42.029567671736984</v>
      </c>
      <c r="K1728">
        <v>4.1395072738280767</v>
      </c>
      <c r="L1728">
        <v>806.83570857394432</v>
      </c>
      <c r="M1728">
        <v>0</v>
      </c>
      <c r="N1728">
        <v>169.82978980275328</v>
      </c>
      <c r="O1728">
        <v>102.78861625258125</v>
      </c>
      <c r="P1728">
        <v>0</v>
      </c>
      <c r="Q1728">
        <v>748.8066990911351</v>
      </c>
      <c r="R1728">
        <v>0</v>
      </c>
      <c r="S1728">
        <v>20.152613828709448</v>
      </c>
      <c r="T1728">
        <v>5.1998320948768839</v>
      </c>
      <c r="U1728">
        <v>7.1626227801879869</v>
      </c>
      <c r="V1728">
        <v>0</v>
      </c>
      <c r="W1728">
        <v>0</v>
      </c>
      <c r="X1728">
        <v>0</v>
      </c>
      <c r="Y1728">
        <v>15.493279831779439</v>
      </c>
      <c r="Z1728">
        <v>0</v>
      </c>
      <c r="AA1728">
        <v>291.58276089378779</v>
      </c>
      <c r="AB1728">
        <v>17.565226559866733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5.5774858027160068</v>
      </c>
      <c r="AL1728">
        <f t="shared" si="107"/>
        <v>0.85660000000000025</v>
      </c>
      <c r="AM1728">
        <f t="shared" si="108"/>
        <v>1.0000000000000002E-3</v>
      </c>
      <c r="AN1728">
        <f t="shared" si="110"/>
        <v>1.7600000000000005E-2</v>
      </c>
      <c r="AO1728">
        <f t="shared" si="109"/>
        <v>17.565226559866733</v>
      </c>
    </row>
    <row r="1729" spans="1:41" x14ac:dyDescent="0.25">
      <c r="A1729" s="2">
        <v>1846</v>
      </c>
      <c r="B1729" t="s">
        <v>299</v>
      </c>
      <c r="C1729">
        <v>21.523230659388059</v>
      </c>
      <c r="D1729">
        <v>18.252685617838821</v>
      </c>
      <c r="E1729">
        <v>0.18411376499299056</v>
      </c>
      <c r="F1729">
        <v>3.3012468208045202E-2</v>
      </c>
      <c r="G1729">
        <v>0.11553484639011433</v>
      </c>
      <c r="H1729">
        <v>3.5077943852639508E-2</v>
      </c>
      <c r="I1729">
        <v>0.12276664221171493</v>
      </c>
      <c r="J1729">
        <v>2.2576976791349311E-2</v>
      </c>
      <c r="K1729">
        <v>2.7640470515605295E-2</v>
      </c>
      <c r="L1729">
        <v>0.87758933350136925</v>
      </c>
      <c r="M1729">
        <v>0</v>
      </c>
      <c r="N1729">
        <v>0.17079381426681939</v>
      </c>
      <c r="O1729">
        <v>0.1118020469027137</v>
      </c>
      <c r="P1729">
        <v>0</v>
      </c>
      <c r="Q1729">
        <v>1.0791897034995614</v>
      </c>
      <c r="R1729">
        <v>5.6342433067242986E-2</v>
      </c>
      <c r="S1729">
        <v>4.1849046200526249E-2</v>
      </c>
      <c r="T1729">
        <v>5.6558898818326441E-3</v>
      </c>
      <c r="U1729">
        <v>7.7908016614832527E-3</v>
      </c>
      <c r="V1729">
        <v>0</v>
      </c>
      <c r="W1729">
        <v>0.18893668754923337</v>
      </c>
      <c r="X1729">
        <v>1.1861252257756911E-2</v>
      </c>
      <c r="Y1729">
        <v>0</v>
      </c>
      <c r="Z1729">
        <v>0</v>
      </c>
      <c r="AA1729">
        <v>0.16834894139660833</v>
      </c>
      <c r="AB1729">
        <v>9.6619784016311484E-3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L1729">
        <f t="shared" si="107"/>
        <v>0.85660000000000003</v>
      </c>
      <c r="AM1729">
        <f t="shared" si="108"/>
        <v>1E-3</v>
      </c>
      <c r="AN1729">
        <f t="shared" si="110"/>
        <v>1.7599999999999998E-2</v>
      </c>
      <c r="AO1729">
        <f t="shared" si="109"/>
        <v>2.1523230659388059E-2</v>
      </c>
    </row>
    <row r="1730" spans="1:41" x14ac:dyDescent="0.25">
      <c r="A1730" s="2">
        <v>1847</v>
      </c>
      <c r="B1730" t="s">
        <v>299</v>
      </c>
      <c r="C1730">
        <v>8.2205258792559324</v>
      </c>
      <c r="D1730">
        <v>7.5450516130395071</v>
      </c>
      <c r="E1730">
        <v>7.621410476578408E-2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0.13646072959564848</v>
      </c>
      <c r="X1730">
        <v>8.220525879255933E-3</v>
      </c>
      <c r="Y1730">
        <v>0.45457890597573769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L1730">
        <f t="shared" si="107"/>
        <v>0.92710196765357278</v>
      </c>
      <c r="AM1730">
        <f t="shared" si="108"/>
        <v>1E-3</v>
      </c>
      <c r="AN1730">
        <f t="shared" si="110"/>
        <v>1.7599999999999998E-2</v>
      </c>
      <c r="AO1730">
        <f t="shared" si="109"/>
        <v>8.220525879255933E-3</v>
      </c>
    </row>
    <row r="1731" spans="1:41" x14ac:dyDescent="0.25">
      <c r="A1731" s="2">
        <v>1848</v>
      </c>
      <c r="B1731" t="s">
        <v>299</v>
      </c>
      <c r="C1731">
        <v>14585.676900374745</v>
      </c>
      <c r="D1731">
        <v>12369.369230096203</v>
      </c>
      <c r="E1731">
        <v>124.7216027648042</v>
      </c>
      <c r="F1731">
        <v>90.294496911532192</v>
      </c>
      <c r="G1731">
        <v>0</v>
      </c>
      <c r="H1731">
        <v>95.94595863424648</v>
      </c>
      <c r="I1731">
        <v>0</v>
      </c>
      <c r="J1731">
        <v>30.525009585200237</v>
      </c>
      <c r="K1731">
        <v>0</v>
      </c>
      <c r="L1731">
        <v>533.44303436475968</v>
      </c>
      <c r="M1731">
        <v>0</v>
      </c>
      <c r="N1731">
        <v>123.70048230448725</v>
      </c>
      <c r="O1731">
        <v>67.959181311470246</v>
      </c>
      <c r="P1731">
        <v>0</v>
      </c>
      <c r="Q1731">
        <v>772.35750494202421</v>
      </c>
      <c r="R1731">
        <v>7.440968453713122</v>
      </c>
      <c r="S1731">
        <v>10.955489392508699</v>
      </c>
      <c r="T1731">
        <v>3.4379758730987078</v>
      </c>
      <c r="U1731">
        <v>4.7355776617779863</v>
      </c>
      <c r="V1731">
        <v>0</v>
      </c>
      <c r="W1731">
        <v>163.60919816276717</v>
      </c>
      <c r="X1731">
        <v>10.207115422175663</v>
      </c>
      <c r="Y1731">
        <v>38.517111679797864</v>
      </c>
      <c r="Z1731">
        <v>44.533655543816934</v>
      </c>
      <c r="AA1731">
        <v>78.513038383453633</v>
      </c>
      <c r="AB1731">
        <v>4.3785614781990825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11.03170740870895</v>
      </c>
      <c r="AL1731">
        <f t="shared" ref="AL1731:AL1794" si="111">(D1731+E1731)/C1731</f>
        <v>0.85660000000000003</v>
      </c>
      <c r="AM1731">
        <f t="shared" ref="AM1731:AM1794" si="112">(SUM(X1731,AB1731,AE1731))/C1731</f>
        <v>1E-3</v>
      </c>
      <c r="AN1731">
        <f t="shared" si="110"/>
        <v>1.7600000000000005E-2</v>
      </c>
      <c r="AO1731">
        <f t="shared" ref="AO1731:AO1794" si="113">SUM(X1731,AB1731,AE1731)</f>
        <v>14.585676900374747</v>
      </c>
    </row>
    <row r="1732" spans="1:41" x14ac:dyDescent="0.25">
      <c r="A1732" s="2">
        <v>1849</v>
      </c>
      <c r="B1732" t="s">
        <v>299</v>
      </c>
      <c r="C1732">
        <v>1299.9427495196537</v>
      </c>
      <c r="D1732">
        <v>1138.8604460639274</v>
      </c>
      <c r="E1732">
        <v>11.503441447466091</v>
      </c>
      <c r="F1732">
        <v>0.48457254661369187</v>
      </c>
      <c r="G1732">
        <v>0</v>
      </c>
      <c r="H1732">
        <v>0.5148830135677267</v>
      </c>
      <c r="I1732">
        <v>0</v>
      </c>
      <c r="J1732">
        <v>0.16379500388360674</v>
      </c>
      <c r="K1732">
        <v>0</v>
      </c>
      <c r="L1732">
        <v>2.8627594779184129</v>
      </c>
      <c r="M1732">
        <v>0</v>
      </c>
      <c r="N1732">
        <v>0.51350077728969257</v>
      </c>
      <c r="O1732">
        <v>0.36471291507558623</v>
      </c>
      <c r="P1732">
        <v>0</v>
      </c>
      <c r="Q1732">
        <v>5.3055840393543532</v>
      </c>
      <c r="R1732">
        <v>0</v>
      </c>
      <c r="S1732">
        <v>0.27921443058514406</v>
      </c>
      <c r="T1732">
        <v>1.8462727921683596E-2</v>
      </c>
      <c r="U1732">
        <v>2.5423274399556973E-2</v>
      </c>
      <c r="V1732">
        <v>0</v>
      </c>
      <c r="W1732">
        <v>20.396095801440069</v>
      </c>
      <c r="X1732">
        <v>1.2297152832026057</v>
      </c>
      <c r="Y1732">
        <v>23.542004723397316</v>
      </c>
      <c r="Z1732">
        <v>92.62495668670752</v>
      </c>
      <c r="AA1732">
        <v>1.182953840586181</v>
      </c>
      <c r="AB1732">
        <v>7.0227466317048126E-2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L1732">
        <f t="shared" si="111"/>
        <v>0.88493426955646182</v>
      </c>
      <c r="AM1732">
        <f t="shared" si="112"/>
        <v>1E-3</v>
      </c>
      <c r="AN1732">
        <f t="shared" si="110"/>
        <v>1.7599999999999998E-2</v>
      </c>
      <c r="AO1732">
        <f t="shared" si="113"/>
        <v>1.2999427495196538</v>
      </c>
    </row>
    <row r="1733" spans="1:41" x14ac:dyDescent="0.25">
      <c r="A1733" s="2">
        <v>1850</v>
      </c>
      <c r="B1733" t="s">
        <v>299</v>
      </c>
      <c r="C1733">
        <v>42.419437973417274</v>
      </c>
      <c r="D1733">
        <v>35.974032521779641</v>
      </c>
      <c r="E1733">
        <v>0.36245804624959466</v>
      </c>
      <c r="F1733">
        <v>0.28180654932320121</v>
      </c>
      <c r="G1733">
        <v>0</v>
      </c>
      <c r="H1733">
        <v>0.29944439864819389</v>
      </c>
      <c r="I1733">
        <v>0</v>
      </c>
      <c r="J1733">
        <v>7.2462582665238237E-2</v>
      </c>
      <c r="K1733">
        <v>2.2804849205548375E-2</v>
      </c>
      <c r="L1733">
        <v>1.6648608862212753</v>
      </c>
      <c r="M1733">
        <v>0</v>
      </c>
      <c r="N1733">
        <v>0.34595208719846304</v>
      </c>
      <c r="O1733">
        <v>0.21209871102020197</v>
      </c>
      <c r="P1733">
        <v>0</v>
      </c>
      <c r="Q1733">
        <v>2.344571868364838</v>
      </c>
      <c r="R1733">
        <v>0</v>
      </c>
      <c r="S1733">
        <v>6.6854390116475884E-2</v>
      </c>
      <c r="T1733">
        <v>1.0729344730402882E-2</v>
      </c>
      <c r="U1733">
        <v>1.4779629562053238E-2</v>
      </c>
      <c r="V1733">
        <v>0</v>
      </c>
      <c r="W1733">
        <v>0.41725620651760109</v>
      </c>
      <c r="X1733">
        <v>2.5912149783209812E-2</v>
      </c>
      <c r="Y1733">
        <v>0</v>
      </c>
      <c r="Z1733">
        <v>0</v>
      </c>
      <c r="AA1733">
        <v>0.2869064638411255</v>
      </c>
      <c r="AB1733">
        <v>1.6507288190207456E-2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L1733">
        <f t="shared" si="111"/>
        <v>0.85659999999999992</v>
      </c>
      <c r="AM1733">
        <f t="shared" si="112"/>
        <v>9.999999999999998E-4</v>
      </c>
      <c r="AN1733">
        <f t="shared" si="110"/>
        <v>1.7599999999999994E-2</v>
      </c>
      <c r="AO1733">
        <f t="shared" si="113"/>
        <v>4.2419437973417268E-2</v>
      </c>
    </row>
    <row r="1734" spans="1:41" x14ac:dyDescent="0.25">
      <c r="A1734" s="2">
        <v>1851</v>
      </c>
      <c r="B1734" t="s">
        <v>299</v>
      </c>
      <c r="C1734">
        <v>31.147550835695377</v>
      </c>
      <c r="D1734">
        <v>26.414970934751789</v>
      </c>
      <c r="E1734">
        <v>0.26602111110487492</v>
      </c>
      <c r="F1734">
        <v>0.26652966600494449</v>
      </c>
      <c r="G1734">
        <v>0</v>
      </c>
      <c r="H1734">
        <v>0.28321140197833994</v>
      </c>
      <c r="I1734">
        <v>0</v>
      </c>
      <c r="J1734">
        <v>8.2024202525794412E-2</v>
      </c>
      <c r="K1734">
        <v>8.0785932807440862E-3</v>
      </c>
      <c r="L1734">
        <v>1.5746070976032234</v>
      </c>
      <c r="M1734">
        <v>0</v>
      </c>
      <c r="N1734">
        <v>0.33143698223337992</v>
      </c>
      <c r="O1734">
        <v>0.20060054727894491</v>
      </c>
      <c r="P1734">
        <v>0</v>
      </c>
      <c r="Q1734">
        <v>1.1176672949323345</v>
      </c>
      <c r="R1734">
        <v>0</v>
      </c>
      <c r="S1734">
        <v>3.0079748767055735E-2</v>
      </c>
      <c r="T1734">
        <v>1.0147905497898277E-2</v>
      </c>
      <c r="U1734">
        <v>1.3978455027817987E-2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0.51704934387254331</v>
      </c>
      <c r="AB1734">
        <v>3.1147550835695377E-2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L1734">
        <f t="shared" si="111"/>
        <v>0.85660000000000003</v>
      </c>
      <c r="AM1734">
        <f t="shared" si="112"/>
        <v>1E-3</v>
      </c>
      <c r="AN1734">
        <f t="shared" si="110"/>
        <v>1.7600000000000005E-2</v>
      </c>
      <c r="AO1734">
        <f t="shared" si="113"/>
        <v>3.1147550835695377E-2</v>
      </c>
    </row>
    <row r="1735" spans="1:41" x14ac:dyDescent="0.25">
      <c r="A1735" s="2">
        <v>1852</v>
      </c>
      <c r="B1735" t="s">
        <v>307</v>
      </c>
      <c r="C1735">
        <v>52.472016777448317</v>
      </c>
      <c r="D1735">
        <v>50.438936664048285</v>
      </c>
      <c r="E1735">
        <v>1.1095726181169294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0.87098456579017036</v>
      </c>
      <c r="X1735">
        <v>5.2465818640731451E-2</v>
      </c>
      <c r="Y1735">
        <v>0</v>
      </c>
      <c r="Z1735">
        <v>0</v>
      </c>
      <c r="AA1735">
        <v>5.0912715471605548E-5</v>
      </c>
      <c r="AB1735">
        <v>6.1981367168537624E-6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L1735">
        <f t="shared" si="111"/>
        <v>0.98239999999999972</v>
      </c>
      <c r="AM1735">
        <f t="shared" si="112"/>
        <v>9.999999999999998E-4</v>
      </c>
      <c r="AN1735">
        <f t="shared" si="110"/>
        <v>1.7599999999999998E-2</v>
      </c>
      <c r="AO1735">
        <f t="shared" si="113"/>
        <v>5.2472016777448303E-2</v>
      </c>
    </row>
    <row r="1736" spans="1:41" x14ac:dyDescent="0.25">
      <c r="A1736" s="2">
        <v>1853</v>
      </c>
      <c r="B1736" t="s">
        <v>307</v>
      </c>
      <c r="C1736">
        <v>6.4629475305913022</v>
      </c>
      <c r="D1736">
        <v>6.2125330160802772</v>
      </c>
      <c r="E1736">
        <v>0.13666663797261813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0.10728492900781562</v>
      </c>
      <c r="X1736">
        <v>6.4629475305913019E-3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L1736">
        <f t="shared" si="111"/>
        <v>0.98239999999999994</v>
      </c>
      <c r="AM1736">
        <f t="shared" si="112"/>
        <v>1E-3</v>
      </c>
      <c r="AN1736">
        <f t="shared" si="110"/>
        <v>1.7600000000000001E-2</v>
      </c>
      <c r="AO1736">
        <f t="shared" si="113"/>
        <v>6.4629475305913019E-3</v>
      </c>
    </row>
    <row r="1737" spans="1:41" x14ac:dyDescent="0.25">
      <c r="A1737" s="2">
        <v>1854</v>
      </c>
      <c r="B1737" t="s">
        <v>307</v>
      </c>
      <c r="C1737">
        <v>35.697208557236266</v>
      </c>
      <c r="D1737">
        <v>30.272448554964367</v>
      </c>
      <c r="E1737">
        <v>0.30578029516421584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0.59257366205012207</v>
      </c>
      <c r="X1737">
        <v>3.5697208557236265E-2</v>
      </c>
      <c r="Y1737">
        <v>4.490708836500322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L1737">
        <f t="shared" si="111"/>
        <v>0.85659999999999992</v>
      </c>
      <c r="AM1737">
        <f t="shared" si="112"/>
        <v>1E-3</v>
      </c>
      <c r="AN1737">
        <f t="shared" si="110"/>
        <v>1.7600000000000001E-2</v>
      </c>
      <c r="AO1737">
        <f t="shared" si="113"/>
        <v>3.5697208557236265E-2</v>
      </c>
    </row>
    <row r="1738" spans="1:41" x14ac:dyDescent="0.25">
      <c r="A1738" s="2">
        <v>1855</v>
      </c>
      <c r="B1738" t="s">
        <v>307</v>
      </c>
      <c r="C1738">
        <v>6.5370166746052529</v>
      </c>
      <c r="D1738">
        <v>5.0396476351201738</v>
      </c>
      <c r="E1738">
        <v>0.55996084834668591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0.10851447679844718</v>
      </c>
      <c r="X1738">
        <v>6.5370166746052524E-3</v>
      </c>
      <c r="Y1738">
        <v>0.8223566976653407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L1738">
        <f t="shared" si="111"/>
        <v>0.85659999999999992</v>
      </c>
      <c r="AM1738">
        <f t="shared" si="112"/>
        <v>1E-3</v>
      </c>
      <c r="AN1738">
        <f t="shared" si="110"/>
        <v>1.7599999999999998E-2</v>
      </c>
      <c r="AO1738">
        <f t="shared" si="113"/>
        <v>6.5370166746052524E-3</v>
      </c>
    </row>
    <row r="1739" spans="1:41" x14ac:dyDescent="0.25">
      <c r="A1739" s="2">
        <v>1856</v>
      </c>
      <c r="B1739" t="s">
        <v>307</v>
      </c>
      <c r="C1739">
        <v>36988.481676431482</v>
      </c>
      <c r="D1739">
        <v>31367.489822435346</v>
      </c>
      <c r="E1739">
        <v>316.84358159584923</v>
      </c>
      <c r="F1739">
        <v>0</v>
      </c>
      <c r="G1739">
        <v>115.29636328762443</v>
      </c>
      <c r="H1739">
        <v>0</v>
      </c>
      <c r="I1739">
        <v>242.12459660272904</v>
      </c>
      <c r="J1739">
        <v>36.968860013657221</v>
      </c>
      <c r="K1739">
        <v>0</v>
      </c>
      <c r="L1739">
        <v>557.96483988425018</v>
      </c>
      <c r="M1739">
        <v>0</v>
      </c>
      <c r="N1739">
        <v>145.23976753554908</v>
      </c>
      <c r="O1739">
        <v>51.66353571816137</v>
      </c>
      <c r="P1739">
        <v>0</v>
      </c>
      <c r="Q1739">
        <v>354.35146552183005</v>
      </c>
      <c r="R1739">
        <v>1132.4301290676181</v>
      </c>
      <c r="S1739">
        <v>73.747209092278155</v>
      </c>
      <c r="T1739">
        <v>31.055993922279615</v>
      </c>
      <c r="U1739">
        <v>7.7746532997198372</v>
      </c>
      <c r="V1739">
        <v>0</v>
      </c>
      <c r="W1739">
        <v>613.99161402844072</v>
      </c>
      <c r="X1739">
        <v>36.985588787106479</v>
      </c>
      <c r="Y1739">
        <v>1361.0118359294809</v>
      </c>
      <c r="Z1739">
        <v>0</v>
      </c>
      <c r="AA1739">
        <v>1.7181800321668609E-2</v>
      </c>
      <c r="AB1739">
        <v>2.8928893249870503E-3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543.5217450199001</v>
      </c>
      <c r="AL1739">
        <f t="shared" si="111"/>
        <v>0.85659999999999969</v>
      </c>
      <c r="AM1739">
        <f t="shared" si="112"/>
        <v>9.9999999999999959E-4</v>
      </c>
      <c r="AN1739">
        <f t="shared" si="110"/>
        <v>1.7599999999999994E-2</v>
      </c>
      <c r="AO1739">
        <f t="shared" si="113"/>
        <v>36.988481676431469</v>
      </c>
    </row>
    <row r="1740" spans="1:41" x14ac:dyDescent="0.25">
      <c r="A1740" s="2">
        <v>1857</v>
      </c>
      <c r="B1740" t="s">
        <v>307</v>
      </c>
      <c r="C1740">
        <v>143.90546671488673</v>
      </c>
      <c r="D1740">
        <v>122.06972033160379</v>
      </c>
      <c r="E1740">
        <v>1.1997024563681744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2.3888307474671198</v>
      </c>
      <c r="X1740">
        <v>0.14390546671488674</v>
      </c>
      <c r="Y1740">
        <v>18.10330771273275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L1740">
        <f t="shared" si="111"/>
        <v>0.85659999999999992</v>
      </c>
      <c r="AM1740">
        <f t="shared" si="112"/>
        <v>1E-3</v>
      </c>
      <c r="AN1740">
        <f t="shared" si="110"/>
        <v>1.7600000000000001E-2</v>
      </c>
      <c r="AO1740">
        <f t="shared" si="113"/>
        <v>0.14390546671488674</v>
      </c>
    </row>
    <row r="1741" spans="1:41" x14ac:dyDescent="0.25">
      <c r="A1741" s="2">
        <v>1858</v>
      </c>
      <c r="B1741" t="s">
        <v>307</v>
      </c>
      <c r="C1741">
        <v>328.50083435216783</v>
      </c>
      <c r="D1741">
        <v>278.579774574243</v>
      </c>
      <c r="E1741">
        <v>2.8140401318239658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39.259416924006636</v>
      </c>
      <c r="R1741">
        <v>0</v>
      </c>
      <c r="S1741">
        <v>2.0659880374960791</v>
      </c>
      <c r="T1741">
        <v>0</v>
      </c>
      <c r="U1741">
        <v>0</v>
      </c>
      <c r="V1741">
        <v>0</v>
      </c>
      <c r="W1741">
        <v>5.4531138502459857</v>
      </c>
      <c r="X1741">
        <v>0.32770156224912117</v>
      </c>
      <c r="Y1741">
        <v>0</v>
      </c>
      <c r="Z1741">
        <v>0</v>
      </c>
      <c r="AA1741">
        <v>0</v>
      </c>
      <c r="AB1741">
        <v>7.9927210304663716E-4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L1741">
        <f t="shared" si="111"/>
        <v>0.85660000000000003</v>
      </c>
      <c r="AM1741">
        <f t="shared" si="112"/>
        <v>1E-3</v>
      </c>
      <c r="AN1741">
        <f t="shared" si="110"/>
        <v>1.7599999999999998E-2</v>
      </c>
      <c r="AO1741">
        <f t="shared" si="113"/>
        <v>0.32850083435216781</v>
      </c>
    </row>
    <row r="1742" spans="1:41" x14ac:dyDescent="0.25">
      <c r="A1742" s="2">
        <v>1859</v>
      </c>
      <c r="B1742" t="s">
        <v>307</v>
      </c>
      <c r="C1742">
        <v>49.937977715407328</v>
      </c>
      <c r="D1742">
        <v>42.349100506548019</v>
      </c>
      <c r="E1742">
        <v>0.42777120446989841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0.82897043007576154</v>
      </c>
      <c r="X1742">
        <v>4.9937977715407325E-2</v>
      </c>
      <c r="Y1742">
        <v>6.2821975965982411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L1742">
        <f t="shared" si="111"/>
        <v>0.85660000000000003</v>
      </c>
      <c r="AM1742">
        <f t="shared" si="112"/>
        <v>1E-3</v>
      </c>
      <c r="AN1742">
        <f t="shared" si="110"/>
        <v>1.7599999999999998E-2</v>
      </c>
      <c r="AO1742">
        <f t="shared" si="113"/>
        <v>4.9937977715407325E-2</v>
      </c>
    </row>
    <row r="1743" spans="1:41" x14ac:dyDescent="0.25">
      <c r="A1743" s="2">
        <v>1860</v>
      </c>
      <c r="B1743" t="s">
        <v>307</v>
      </c>
      <c r="C1743">
        <v>3.1313904251677527</v>
      </c>
      <c r="D1743">
        <v>2.4141141343788273</v>
      </c>
      <c r="E1743">
        <v>0.2682349038198697</v>
      </c>
      <c r="F1743">
        <v>3.3834694589258557E-3</v>
      </c>
      <c r="G1743">
        <v>2.5910584442156818E-3</v>
      </c>
      <c r="H1743">
        <v>7.1065437911740793E-3</v>
      </c>
      <c r="I1743">
        <v>5.4399650003814307E-3</v>
      </c>
      <c r="J1743">
        <v>1.9181379888261346E-3</v>
      </c>
      <c r="K1743">
        <v>0</v>
      </c>
      <c r="L1743">
        <v>2.1810170935519763E-2</v>
      </c>
      <c r="M1743">
        <v>7.1002541854700493E-3</v>
      </c>
      <c r="N1743">
        <v>7.295213095364541E-3</v>
      </c>
      <c r="O1743">
        <v>2.6791041195045641E-3</v>
      </c>
      <c r="P1743">
        <v>0</v>
      </c>
      <c r="Q1743">
        <v>0</v>
      </c>
      <c r="R1743">
        <v>0</v>
      </c>
      <c r="S1743">
        <v>0</v>
      </c>
      <c r="T1743">
        <v>1.6099781253150463E-3</v>
      </c>
      <c r="U1743">
        <v>4.0249451560631956E-4</v>
      </c>
      <c r="V1743">
        <v>0</v>
      </c>
      <c r="W1743">
        <v>5.1981081057784692E-2</v>
      </c>
      <c r="X1743">
        <v>3.131390425167753E-3</v>
      </c>
      <c r="Y1743">
        <v>0.33259252582579979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L1743">
        <f t="shared" si="111"/>
        <v>0.85660000000000003</v>
      </c>
      <c r="AM1743">
        <f t="shared" si="112"/>
        <v>1E-3</v>
      </c>
      <c r="AN1743">
        <f t="shared" si="110"/>
        <v>1.7600000000000001E-2</v>
      </c>
      <c r="AO1743">
        <f t="shared" si="113"/>
        <v>3.131390425167753E-3</v>
      </c>
    </row>
    <row r="1744" spans="1:41" x14ac:dyDescent="0.25">
      <c r="A1744" s="2">
        <v>1861</v>
      </c>
      <c r="B1744" t="s">
        <v>300</v>
      </c>
      <c r="C1744">
        <v>76.37593183990937</v>
      </c>
      <c r="D1744">
        <v>64.76938792608486</v>
      </c>
      <c r="E1744">
        <v>0.65423528798151098</v>
      </c>
      <c r="F1744">
        <v>0</v>
      </c>
      <c r="G1744">
        <v>0.92457880691708472</v>
      </c>
      <c r="H1744">
        <v>0</v>
      </c>
      <c r="I1744">
        <v>1.9416237405204753</v>
      </c>
      <c r="J1744">
        <v>0.29645510770871081</v>
      </c>
      <c r="K1744">
        <v>0</v>
      </c>
      <c r="L1744">
        <v>0</v>
      </c>
      <c r="M1744">
        <v>4.4743750985699533</v>
      </c>
      <c r="N1744">
        <v>1.2453793196495908</v>
      </c>
      <c r="O1744">
        <v>0.41429165184230149</v>
      </c>
      <c r="P1744">
        <v>0</v>
      </c>
      <c r="Q1744">
        <v>0</v>
      </c>
      <c r="R1744">
        <v>0</v>
      </c>
      <c r="S1744">
        <v>0</v>
      </c>
      <c r="T1744">
        <v>0.24904556610261552</v>
      </c>
      <c r="U1744">
        <v>6.2342934149865872E-2</v>
      </c>
      <c r="V1744">
        <v>0</v>
      </c>
      <c r="W1744">
        <v>1.2677663622602244</v>
      </c>
      <c r="X1744">
        <v>7.636691010801315E-2</v>
      </c>
      <c r="Y1744">
        <v>0</v>
      </c>
      <c r="Z1744">
        <v>0</v>
      </c>
      <c r="AA1744">
        <v>7.4106282271110753E-5</v>
      </c>
      <c r="AB1744">
        <v>9.0217318962346044E-6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L1744">
        <f t="shared" si="111"/>
        <v>0.85660000000000003</v>
      </c>
      <c r="AM1744">
        <f t="shared" si="112"/>
        <v>1.0000000000000002E-3</v>
      </c>
      <c r="AN1744">
        <f t="shared" si="110"/>
        <v>1.7600000000000001E-2</v>
      </c>
      <c r="AO1744">
        <f t="shared" si="113"/>
        <v>7.6375931839909386E-2</v>
      </c>
    </row>
    <row r="1745" spans="1:41" x14ac:dyDescent="0.25">
      <c r="A1745" s="2">
        <v>1862</v>
      </c>
      <c r="B1745" t="s">
        <v>300</v>
      </c>
      <c r="C1745">
        <v>33.771535002556561</v>
      </c>
      <c r="D1745">
        <v>26.035827194870954</v>
      </c>
      <c r="E1745">
        <v>2.8928696883189953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0.56060748104243896</v>
      </c>
      <c r="X1745">
        <v>3.3771535002556564E-2</v>
      </c>
      <c r="Y1745">
        <v>4.2484591033216148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L1745">
        <f t="shared" si="111"/>
        <v>0.85660000000000003</v>
      </c>
      <c r="AM1745">
        <f t="shared" si="112"/>
        <v>1E-3</v>
      </c>
      <c r="AN1745">
        <f t="shared" si="110"/>
        <v>1.7600000000000001E-2</v>
      </c>
      <c r="AO1745">
        <f t="shared" si="113"/>
        <v>3.3771535002556564E-2</v>
      </c>
    </row>
    <row r="1746" spans="1:41" x14ac:dyDescent="0.25">
      <c r="A1746" s="2">
        <v>1863</v>
      </c>
      <c r="B1746" t="s">
        <v>300</v>
      </c>
      <c r="C1746">
        <v>188.52599967356585</v>
      </c>
      <c r="D1746">
        <v>159.8764269334059</v>
      </c>
      <c r="E1746">
        <v>1.6149443869706261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3.1295315945811932</v>
      </c>
      <c r="X1746">
        <v>0.18852599967356584</v>
      </c>
      <c r="Y1746">
        <v>23.716570758934584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L1746">
        <f t="shared" si="111"/>
        <v>0.85660000000000003</v>
      </c>
      <c r="AM1746">
        <f t="shared" si="112"/>
        <v>1E-3</v>
      </c>
      <c r="AN1746">
        <f t="shared" si="110"/>
        <v>1.7600000000000001E-2</v>
      </c>
      <c r="AO1746">
        <f t="shared" si="113"/>
        <v>0.18852599967356584</v>
      </c>
    </row>
    <row r="1747" spans="1:41" x14ac:dyDescent="0.25">
      <c r="A1747" s="2">
        <v>1864</v>
      </c>
      <c r="B1747" t="s">
        <v>300</v>
      </c>
      <c r="C1747">
        <v>6.9751331765342188</v>
      </c>
      <c r="D1747">
        <v>6.7048746197932374</v>
      </c>
      <c r="E1747">
        <v>0.14749621283398051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0.11578397065842333</v>
      </c>
      <c r="X1747">
        <v>6.9745876475643294E-3</v>
      </c>
      <c r="Y1747">
        <v>0</v>
      </c>
      <c r="Z1747">
        <v>0</v>
      </c>
      <c r="AA1747">
        <v>3.2400720447149584E-6</v>
      </c>
      <c r="AB1747">
        <v>5.4552896989054244E-7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L1747">
        <f t="shared" si="111"/>
        <v>0.98240000000000016</v>
      </c>
      <c r="AM1747">
        <f t="shared" si="112"/>
        <v>1.0000000000000002E-3</v>
      </c>
      <c r="AN1747">
        <f t="shared" si="110"/>
        <v>1.7600000000000001E-2</v>
      </c>
      <c r="AO1747">
        <f t="shared" si="113"/>
        <v>6.9751331765342201E-3</v>
      </c>
    </row>
    <row r="1748" spans="1:41" x14ac:dyDescent="0.25">
      <c r="A1748" s="2">
        <v>1865</v>
      </c>
      <c r="B1748" t="s">
        <v>300</v>
      </c>
      <c r="C1748">
        <v>6114.6233180379559</v>
      </c>
      <c r="D1748">
        <v>5185.4081663258503</v>
      </c>
      <c r="E1748">
        <v>52.378167905461972</v>
      </c>
      <c r="F1748">
        <v>0</v>
      </c>
      <c r="G1748">
        <v>12.641512872704556</v>
      </c>
      <c r="H1748">
        <v>0</v>
      </c>
      <c r="I1748">
        <v>26.544321364702817</v>
      </c>
      <c r="J1748">
        <v>4.0541616653871433</v>
      </c>
      <c r="K1748">
        <v>0</v>
      </c>
      <c r="L1748">
        <v>0</v>
      </c>
      <c r="M1748">
        <v>61.172797103996949</v>
      </c>
      <c r="N1748">
        <v>21.738655682390426</v>
      </c>
      <c r="O1748">
        <v>5.6648396632976823</v>
      </c>
      <c r="P1748">
        <v>0</v>
      </c>
      <c r="Q1748">
        <v>40.842736882318171</v>
      </c>
      <c r="R1748">
        <v>111.64521151132413</v>
      </c>
      <c r="S1748">
        <v>2.1031256236978071</v>
      </c>
      <c r="T1748">
        <v>3.4059352744444831</v>
      </c>
      <c r="U1748">
        <v>0.85258250740932873</v>
      </c>
      <c r="V1748">
        <v>0</v>
      </c>
      <c r="W1748">
        <v>101.50274707943005</v>
      </c>
      <c r="X1748">
        <v>6.114623318037955</v>
      </c>
      <c r="Y1748">
        <v>466.36026751729338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12.193465740207808</v>
      </c>
      <c r="AL1748">
        <f t="shared" si="111"/>
        <v>0.85659999999999981</v>
      </c>
      <c r="AM1748">
        <f t="shared" si="112"/>
        <v>9.999999999999998E-4</v>
      </c>
      <c r="AN1748">
        <f t="shared" si="110"/>
        <v>1.7599999999999998E-2</v>
      </c>
      <c r="AO1748">
        <f t="shared" si="113"/>
        <v>6.114623318037955</v>
      </c>
    </row>
    <row r="1749" spans="1:41" x14ac:dyDescent="0.25">
      <c r="A1749" s="2">
        <v>1866</v>
      </c>
      <c r="B1749" t="s">
        <v>300</v>
      </c>
      <c r="C1749">
        <v>5247.3861911116683</v>
      </c>
      <c r="D1749">
        <v>4450.0407992104056</v>
      </c>
      <c r="E1749">
        <v>44.87021209584956</v>
      </c>
      <c r="F1749">
        <v>12.942065206397366</v>
      </c>
      <c r="G1749">
        <v>0</v>
      </c>
      <c r="H1749">
        <v>13.752098914193411</v>
      </c>
      <c r="I1749">
        <v>0</v>
      </c>
      <c r="J1749">
        <v>4.3752020110885672</v>
      </c>
      <c r="K1749">
        <v>0</v>
      </c>
      <c r="L1749">
        <v>76.459305614287658</v>
      </c>
      <c r="M1749">
        <v>0</v>
      </c>
      <c r="N1749">
        <v>17.730202424362915</v>
      </c>
      <c r="O1749">
        <v>9.7407060894106134</v>
      </c>
      <c r="P1749">
        <v>0</v>
      </c>
      <c r="Q1749">
        <v>96.077672233499854</v>
      </c>
      <c r="R1749">
        <v>0.92562177957903746</v>
      </c>
      <c r="S1749">
        <v>1.3628117967081133</v>
      </c>
      <c r="T1749">
        <v>0.49277098217025089</v>
      </c>
      <c r="U1749">
        <v>0.67875847349520935</v>
      </c>
      <c r="V1749">
        <v>0</v>
      </c>
      <c r="W1749">
        <v>58.860528245768222</v>
      </c>
      <c r="X1749">
        <v>3.6721419844444387</v>
      </c>
      <c r="Y1749">
        <v>414.51279031621311</v>
      </c>
      <c r="Z1749">
        <v>9.7016503773232685</v>
      </c>
      <c r="AA1749">
        <v>28.24608252668547</v>
      </c>
      <c r="AB1749">
        <v>1.5752442066672301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1.3695266231185723</v>
      </c>
      <c r="AL1749">
        <f t="shared" si="111"/>
        <v>0.85660000000000003</v>
      </c>
      <c r="AM1749">
        <f t="shared" si="112"/>
        <v>1.0000000000000002E-3</v>
      </c>
      <c r="AN1749">
        <f t="shared" si="110"/>
        <v>1.7599999999999998E-2</v>
      </c>
      <c r="AO1749">
        <f t="shared" si="113"/>
        <v>5.2473861911116693</v>
      </c>
    </row>
    <row r="1750" spans="1:41" x14ac:dyDescent="0.25">
      <c r="A1750" s="2">
        <v>1867</v>
      </c>
      <c r="B1750" t="s">
        <v>300</v>
      </c>
      <c r="C1750">
        <v>275.78846970237828</v>
      </c>
      <c r="D1750">
        <v>233.87616879144545</v>
      </c>
      <c r="E1750">
        <v>2.3642343556118131</v>
      </c>
      <c r="F1750">
        <v>0.32240877450586131</v>
      </c>
      <c r="G1750">
        <v>0</v>
      </c>
      <c r="H1750">
        <v>0.68064074060654289</v>
      </c>
      <c r="I1750">
        <v>0</v>
      </c>
      <c r="J1750">
        <v>0.10746959627838026</v>
      </c>
      <c r="K1750">
        <v>0</v>
      </c>
      <c r="L1750">
        <v>1.5403975824799823</v>
      </c>
      <c r="M1750">
        <v>0</v>
      </c>
      <c r="N1750">
        <v>0.39405518635406095</v>
      </c>
      <c r="O1750">
        <v>0.14329280220248011</v>
      </c>
      <c r="P1750">
        <v>0</v>
      </c>
      <c r="Q1750">
        <v>4.1003117741372339</v>
      </c>
      <c r="R1750">
        <v>0</v>
      </c>
      <c r="S1750">
        <v>0.21580588644609286</v>
      </c>
      <c r="T1750">
        <v>7.1646401101240056E-2</v>
      </c>
      <c r="U1750">
        <v>3.5823198759460079E-2</v>
      </c>
      <c r="V1750">
        <v>0</v>
      </c>
      <c r="W1750">
        <v>4.5780885970594793</v>
      </c>
      <c r="X1750">
        <v>0.2757884697023783</v>
      </c>
      <c r="Y1750">
        <v>27.082337545687853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L1750">
        <f t="shared" si="111"/>
        <v>0.85660000000000014</v>
      </c>
      <c r="AM1750">
        <f t="shared" si="112"/>
        <v>1E-3</v>
      </c>
      <c r="AN1750">
        <f t="shared" si="110"/>
        <v>1.7600000000000001E-2</v>
      </c>
      <c r="AO1750">
        <f t="shared" si="113"/>
        <v>0.2757884697023783</v>
      </c>
    </row>
    <row r="1751" spans="1:41" x14ac:dyDescent="0.25">
      <c r="A1751" s="2">
        <v>1868</v>
      </c>
      <c r="B1751" t="s">
        <v>300</v>
      </c>
      <c r="C1751">
        <v>4168.1857853220936</v>
      </c>
      <c r="D1751">
        <v>3534.7638770403655</v>
      </c>
      <c r="E1751">
        <v>35.704066666540108</v>
      </c>
      <c r="F1751">
        <v>19.412659887711346</v>
      </c>
      <c r="G1751">
        <v>0</v>
      </c>
      <c r="H1751">
        <v>20.626939958112196</v>
      </c>
      <c r="I1751">
        <v>0</v>
      </c>
      <c r="J1751">
        <v>6.5618589495407731</v>
      </c>
      <c r="K1751">
        <v>0</v>
      </c>
      <c r="L1751">
        <v>114.6861836757262</v>
      </c>
      <c r="M1751">
        <v>0</v>
      </c>
      <c r="N1751">
        <v>20.57156562265418</v>
      </c>
      <c r="O1751">
        <v>14.610913941565956</v>
      </c>
      <c r="P1751">
        <v>0</v>
      </c>
      <c r="Q1751">
        <v>176.1537742246382</v>
      </c>
      <c r="R1751">
        <v>0</v>
      </c>
      <c r="S1751">
        <v>9.2703603223937936</v>
      </c>
      <c r="T1751">
        <v>0.73964292910866369</v>
      </c>
      <c r="U1751">
        <v>1.0184922414599982</v>
      </c>
      <c r="V1751">
        <v>0</v>
      </c>
      <c r="W1751">
        <v>65.398815930197088</v>
      </c>
      <c r="X1751">
        <v>3.9430057710867978</v>
      </c>
      <c r="Y1751">
        <v>85.542626559069689</v>
      </c>
      <c r="Z1751">
        <v>0</v>
      </c>
      <c r="AA1751">
        <v>3.7930681061496618</v>
      </c>
      <c r="AB1751">
        <v>0.22518001423529646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55.162753481538331</v>
      </c>
      <c r="AL1751">
        <f t="shared" si="111"/>
        <v>0.85660000000000014</v>
      </c>
      <c r="AM1751">
        <f t="shared" si="112"/>
        <v>1.0000000000000002E-3</v>
      </c>
      <c r="AN1751">
        <f t="shared" si="110"/>
        <v>1.7600000000000001E-2</v>
      </c>
      <c r="AO1751">
        <f t="shared" si="113"/>
        <v>4.1681857853220947</v>
      </c>
    </row>
    <row r="1752" spans="1:41" x14ac:dyDescent="0.25">
      <c r="A1752" s="2">
        <v>1869</v>
      </c>
      <c r="B1752" t="s">
        <v>253</v>
      </c>
      <c r="C1752">
        <v>13.162328210082396</v>
      </c>
      <c r="D1752">
        <v>13.030770833128443</v>
      </c>
      <c r="E1752">
        <v>0.13155737695395314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L1752">
        <f t="shared" si="111"/>
        <v>1</v>
      </c>
      <c r="AM1752">
        <f t="shared" si="112"/>
        <v>0</v>
      </c>
      <c r="AN1752">
        <f t="shared" si="110"/>
        <v>0</v>
      </c>
      <c r="AO1752">
        <f t="shared" si="113"/>
        <v>0</v>
      </c>
    </row>
    <row r="1753" spans="1:41" x14ac:dyDescent="0.25">
      <c r="A1753" s="2">
        <v>1870</v>
      </c>
      <c r="B1753" t="s">
        <v>253</v>
      </c>
      <c r="C1753">
        <v>3.1092028240592615</v>
      </c>
      <c r="D1753">
        <v>3.0781107777833161</v>
      </c>
      <c r="E1753">
        <v>3.1092046275945313E-2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L1753">
        <f t="shared" si="111"/>
        <v>1</v>
      </c>
      <c r="AM1753">
        <f t="shared" si="112"/>
        <v>0</v>
      </c>
      <c r="AN1753">
        <f t="shared" si="110"/>
        <v>0</v>
      </c>
      <c r="AO1753">
        <f t="shared" si="113"/>
        <v>0</v>
      </c>
    </row>
    <row r="1754" spans="1:41" x14ac:dyDescent="0.25">
      <c r="A1754" s="2">
        <v>1871</v>
      </c>
      <c r="B1754" t="s">
        <v>253</v>
      </c>
      <c r="C1754">
        <v>15.308327520637871</v>
      </c>
      <c r="D1754">
        <v>15.155244455253399</v>
      </c>
      <c r="E1754">
        <v>0.15308306538447242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L1754">
        <f t="shared" si="111"/>
        <v>1</v>
      </c>
      <c r="AM1754">
        <f t="shared" si="112"/>
        <v>0</v>
      </c>
      <c r="AN1754">
        <f t="shared" si="110"/>
        <v>0</v>
      </c>
      <c r="AO1754">
        <f t="shared" si="113"/>
        <v>0</v>
      </c>
    </row>
    <row r="1755" spans="1:41" x14ac:dyDescent="0.25">
      <c r="A1755" s="2">
        <v>1872</v>
      </c>
      <c r="B1755" t="s">
        <v>253</v>
      </c>
      <c r="C1755">
        <v>12584.883780019571</v>
      </c>
      <c r="D1755">
        <v>10673.171326419466</v>
      </c>
      <c r="E1755">
        <v>107.04011954529824</v>
      </c>
      <c r="F1755">
        <v>133.56153556857569</v>
      </c>
      <c r="G1755">
        <v>0.64448326931982403</v>
      </c>
      <c r="H1755">
        <v>75.631268635893036</v>
      </c>
      <c r="I1755">
        <v>0.36493236896868403</v>
      </c>
      <c r="J1755">
        <v>13.879608968253436</v>
      </c>
      <c r="K1755">
        <v>3.8733653995192836</v>
      </c>
      <c r="L1755">
        <v>288.52825667624478</v>
      </c>
      <c r="M1755">
        <v>38.07887079670266</v>
      </c>
      <c r="N1755">
        <v>70.983758935002044</v>
      </c>
      <c r="O1755">
        <v>48.791698312814887</v>
      </c>
      <c r="P1755">
        <v>0</v>
      </c>
      <c r="Q1755">
        <v>794.94651799908752</v>
      </c>
      <c r="R1755">
        <v>0</v>
      </c>
      <c r="S1755">
        <v>24.303426880670777</v>
      </c>
      <c r="T1755">
        <v>0.47259268053917347</v>
      </c>
      <c r="U1755">
        <v>5.1438372699516686</v>
      </c>
      <c r="V1755">
        <v>0</v>
      </c>
      <c r="W1755">
        <v>0</v>
      </c>
      <c r="X1755">
        <v>0</v>
      </c>
      <c r="Y1755">
        <v>21.169082847528045</v>
      </c>
      <c r="Z1755">
        <v>0</v>
      </c>
      <c r="AA1755">
        <v>208.90907074832487</v>
      </c>
      <c r="AB1755">
        <v>12.58488378001957</v>
      </c>
      <c r="AC1755">
        <v>0.57914215510265421</v>
      </c>
      <c r="AD1755">
        <v>0</v>
      </c>
      <c r="AE1755">
        <v>0</v>
      </c>
      <c r="AF1755">
        <v>0</v>
      </c>
      <c r="AG1755">
        <v>0</v>
      </c>
      <c r="AH1755">
        <v>62.226000762287882</v>
      </c>
      <c r="AL1755">
        <f t="shared" si="111"/>
        <v>0.85659999999999992</v>
      </c>
      <c r="AM1755">
        <f t="shared" si="112"/>
        <v>1E-3</v>
      </c>
      <c r="AN1755">
        <f t="shared" si="110"/>
        <v>1.7599999999999998E-2</v>
      </c>
      <c r="AO1755">
        <f t="shared" si="113"/>
        <v>12.58488378001957</v>
      </c>
    </row>
    <row r="1756" spans="1:41" x14ac:dyDescent="0.25">
      <c r="A1756" s="2">
        <v>1873</v>
      </c>
      <c r="B1756" t="s">
        <v>253</v>
      </c>
      <c r="C1756">
        <v>2524.0424415679108</v>
      </c>
      <c r="D1756">
        <v>2238.3189675968247</v>
      </c>
      <c r="E1756">
        <v>22.592324129862135</v>
      </c>
      <c r="F1756">
        <v>18.677689733692269</v>
      </c>
      <c r="G1756">
        <v>7.7987454757700247E-2</v>
      </c>
      <c r="H1756">
        <v>10.576525723884931</v>
      </c>
      <c r="I1756">
        <v>4.4172579331365966E-2</v>
      </c>
      <c r="J1756">
        <v>1.3101195351639812</v>
      </c>
      <c r="K1756">
        <v>1.1708997941704242</v>
      </c>
      <c r="L1756">
        <v>39.938670677489313</v>
      </c>
      <c r="M1756">
        <v>5.7056610967869315</v>
      </c>
      <c r="N1756">
        <v>9.9720359436754062</v>
      </c>
      <c r="O1756">
        <v>6.8187670113525858</v>
      </c>
      <c r="P1756">
        <v>0</v>
      </c>
      <c r="Q1756">
        <v>153.34594916228656</v>
      </c>
      <c r="R1756">
        <v>0</v>
      </c>
      <c r="S1756">
        <v>4.5254309446290222</v>
      </c>
      <c r="T1756">
        <v>6.6063029975382798E-2</v>
      </c>
      <c r="U1756">
        <v>0.71885976886256453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7.6582749435975153</v>
      </c>
      <c r="AB1756">
        <v>2.5240424415679108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L1756">
        <f t="shared" si="111"/>
        <v>0.89575010883027395</v>
      </c>
      <c r="AM1756">
        <f t="shared" si="112"/>
        <v>1E-3</v>
      </c>
      <c r="AN1756">
        <f t="shared" si="110"/>
        <v>4.0341308123330397E-3</v>
      </c>
      <c r="AO1756">
        <f t="shared" si="113"/>
        <v>2.5240424415679108</v>
      </c>
    </row>
    <row r="1757" spans="1:41" x14ac:dyDescent="0.25">
      <c r="A1757" s="2">
        <v>1874</v>
      </c>
      <c r="B1757" t="s">
        <v>253</v>
      </c>
      <c r="C1757">
        <v>604.89154322664353</v>
      </c>
      <c r="D1757">
        <v>598.84262080852807</v>
      </c>
      <c r="E1757">
        <v>6.0489224181154304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L1757">
        <f t="shared" si="111"/>
        <v>1</v>
      </c>
      <c r="AM1757">
        <f t="shared" si="112"/>
        <v>0</v>
      </c>
      <c r="AN1757">
        <f t="shared" si="110"/>
        <v>0</v>
      </c>
      <c r="AO1757">
        <f t="shared" si="113"/>
        <v>0</v>
      </c>
    </row>
    <row r="1758" spans="1:41" x14ac:dyDescent="0.25">
      <c r="A1758" s="2">
        <v>1875</v>
      </c>
      <c r="B1758" t="s">
        <v>250</v>
      </c>
      <c r="C1758">
        <v>5.5818021483497571E-2</v>
      </c>
      <c r="D1758">
        <v>5.5260120755303954E-2</v>
      </c>
      <c r="E1758">
        <v>5.5790072819361615E-4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L1758">
        <f t="shared" si="111"/>
        <v>1</v>
      </c>
      <c r="AM1758">
        <f t="shared" si="112"/>
        <v>0</v>
      </c>
      <c r="AN1758">
        <f t="shared" si="110"/>
        <v>0</v>
      </c>
      <c r="AO1758">
        <f t="shared" si="113"/>
        <v>0</v>
      </c>
    </row>
    <row r="1759" spans="1:41" x14ac:dyDescent="0.25">
      <c r="A1759" s="2">
        <v>1876</v>
      </c>
      <c r="B1759" t="s">
        <v>250</v>
      </c>
      <c r="C1759">
        <v>6.218405648118523</v>
      </c>
      <c r="D1759">
        <v>6.1562215555666322</v>
      </c>
      <c r="E1759">
        <v>6.2184092551890627E-2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L1759">
        <f t="shared" si="111"/>
        <v>1</v>
      </c>
      <c r="AM1759">
        <f t="shared" si="112"/>
        <v>0</v>
      </c>
      <c r="AN1759">
        <f t="shared" si="110"/>
        <v>0</v>
      </c>
      <c r="AO1759">
        <f t="shared" si="113"/>
        <v>0</v>
      </c>
    </row>
    <row r="1760" spans="1:41" x14ac:dyDescent="0.25">
      <c r="A1760" s="2">
        <v>1877</v>
      </c>
      <c r="B1760" t="s">
        <v>250</v>
      </c>
      <c r="C1760">
        <v>2830.9776490961299</v>
      </c>
      <c r="D1760">
        <v>2406.8871845467438</v>
      </c>
      <c r="E1760">
        <v>24.293756253905801</v>
      </c>
      <c r="F1760">
        <v>46.654003608959762</v>
      </c>
      <c r="G1760">
        <v>0.19480069792336557</v>
      </c>
      <c r="H1760">
        <v>26.418538712648328</v>
      </c>
      <c r="I1760">
        <v>0.11033632665099516</v>
      </c>
      <c r="J1760">
        <v>3.2724776133020286</v>
      </c>
      <c r="K1760">
        <v>2.9247280580111839</v>
      </c>
      <c r="L1760">
        <v>99.760672357860102</v>
      </c>
      <c r="M1760">
        <v>14.25186611387066</v>
      </c>
      <c r="N1760">
        <v>24.908615976508109</v>
      </c>
      <c r="O1760">
        <v>17.032233926792603</v>
      </c>
      <c r="P1760">
        <v>0</v>
      </c>
      <c r="Q1760">
        <v>125.8761274049034</v>
      </c>
      <c r="R1760">
        <v>0</v>
      </c>
      <c r="S1760">
        <v>3.7147621131182222</v>
      </c>
      <c r="T1760">
        <v>0.16501531414404993</v>
      </c>
      <c r="U1760">
        <v>1.7956014222868357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29.885950999404937</v>
      </c>
      <c r="AB1760">
        <v>2.8309776490961305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L1760">
        <f t="shared" si="111"/>
        <v>0.8587778648047163</v>
      </c>
      <c r="AM1760">
        <f t="shared" si="112"/>
        <v>1.0000000000000002E-3</v>
      </c>
      <c r="AN1760">
        <f t="shared" si="110"/>
        <v>1.1556759785421434E-2</v>
      </c>
      <c r="AO1760">
        <f t="shared" si="113"/>
        <v>2.8309776490961305</v>
      </c>
    </row>
    <row r="1761" spans="1:41" x14ac:dyDescent="0.25">
      <c r="A1761" s="2">
        <v>1878</v>
      </c>
      <c r="B1761" t="s">
        <v>250</v>
      </c>
      <c r="C1761">
        <v>8169.8696436759401</v>
      </c>
      <c r="D1761">
        <v>8067.9115991846893</v>
      </c>
      <c r="E1761">
        <v>81.494151624998693</v>
      </c>
      <c r="F1761">
        <v>1.6399331292019328</v>
      </c>
      <c r="G1761">
        <v>0</v>
      </c>
      <c r="H1761">
        <v>0.92859697026767141</v>
      </c>
      <c r="I1761">
        <v>0</v>
      </c>
      <c r="J1761">
        <v>0.21689318471892996</v>
      </c>
      <c r="K1761">
        <v>0</v>
      </c>
      <c r="L1761">
        <v>3.9912024173381258</v>
      </c>
      <c r="M1761">
        <v>0</v>
      </c>
      <c r="N1761">
        <v>0.76353753538648328</v>
      </c>
      <c r="O1761">
        <v>0.59627248051233694</v>
      </c>
      <c r="P1761">
        <v>0</v>
      </c>
      <c r="Q1761">
        <v>2.5541809515751237</v>
      </c>
      <c r="R1761">
        <v>0</v>
      </c>
      <c r="S1761">
        <v>0.13442438657566838</v>
      </c>
      <c r="T1761">
        <v>5.8818497438161968E-3</v>
      </c>
      <c r="U1761">
        <v>6.2862265208144016E-2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1.0931566203945626</v>
      </c>
      <c r="AB1761">
        <v>3.5858322261350302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4.8911188491924369</v>
      </c>
      <c r="AL1761">
        <f t="shared" si="111"/>
        <v>0.99749519958594524</v>
      </c>
      <c r="AM1761">
        <f t="shared" si="112"/>
        <v>4.3890935627237566E-4</v>
      </c>
      <c r="AN1761">
        <f t="shared" si="110"/>
        <v>5.7271279109715812E-4</v>
      </c>
      <c r="AO1761">
        <f t="shared" si="113"/>
        <v>3.5858322261350302</v>
      </c>
    </row>
    <row r="1762" spans="1:41" x14ac:dyDescent="0.25">
      <c r="A1762" s="2">
        <v>1879</v>
      </c>
      <c r="B1762" t="s">
        <v>250</v>
      </c>
      <c r="C1762">
        <v>2.7004494098275469</v>
      </c>
      <c r="D1762">
        <v>2.6734449140405423</v>
      </c>
      <c r="E1762">
        <v>2.7004495787004611E-2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L1762">
        <f t="shared" si="111"/>
        <v>1</v>
      </c>
      <c r="AM1762">
        <f t="shared" si="112"/>
        <v>0</v>
      </c>
      <c r="AN1762">
        <f t="shared" si="110"/>
        <v>0</v>
      </c>
      <c r="AO1762">
        <f t="shared" si="113"/>
        <v>0</v>
      </c>
    </row>
    <row r="1763" spans="1:41" x14ac:dyDescent="0.25">
      <c r="A1763" s="2">
        <v>1880</v>
      </c>
      <c r="B1763" t="s">
        <v>250</v>
      </c>
      <c r="C1763">
        <v>31.306075880170471</v>
      </c>
      <c r="D1763">
        <v>30.993015178614193</v>
      </c>
      <c r="E1763">
        <v>0.31306070155627685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L1763">
        <f t="shared" si="111"/>
        <v>1</v>
      </c>
      <c r="AM1763">
        <f t="shared" si="112"/>
        <v>0</v>
      </c>
      <c r="AN1763">
        <f t="shared" ref="AN1763:AN1826" si="114">(SUM(AA1763:AB1763,AD1763:AE1763,W1763:X1763))/C1763</f>
        <v>0</v>
      </c>
      <c r="AO1763">
        <f t="shared" si="113"/>
        <v>0</v>
      </c>
    </row>
    <row r="1764" spans="1:41" x14ac:dyDescent="0.25">
      <c r="A1764" s="2">
        <v>1881</v>
      </c>
      <c r="B1764" t="s">
        <v>288</v>
      </c>
      <c r="C1764">
        <v>38.18527459326409</v>
      </c>
      <c r="D1764">
        <v>32.382976327049533</v>
      </c>
      <c r="E1764">
        <v>0.32652988954049533</v>
      </c>
      <c r="F1764">
        <v>0.42430686935090589</v>
      </c>
      <c r="G1764">
        <v>0</v>
      </c>
      <c r="H1764">
        <v>0.50752180564401139</v>
      </c>
      <c r="I1764">
        <v>0</v>
      </c>
      <c r="J1764">
        <v>4.3492424063779532E-2</v>
      </c>
      <c r="K1764">
        <v>0</v>
      </c>
      <c r="L1764">
        <v>1.6690382442509282</v>
      </c>
      <c r="M1764">
        <v>0</v>
      </c>
      <c r="N1764">
        <v>0.41704729916557198</v>
      </c>
      <c r="O1764">
        <v>0.16563948576906187</v>
      </c>
      <c r="P1764">
        <v>0</v>
      </c>
      <c r="Q1764">
        <v>1.5080055529642939</v>
      </c>
      <c r="R1764">
        <v>6.9062751297132982E-3</v>
      </c>
      <c r="S1764">
        <v>4.5164412987226767E-2</v>
      </c>
      <c r="T1764">
        <v>2.7246664631358792E-3</v>
      </c>
      <c r="U1764">
        <v>1.3860508043994271E-2</v>
      </c>
      <c r="V1764">
        <v>0</v>
      </c>
      <c r="W1764">
        <v>8.5734168403723491E-5</v>
      </c>
      <c r="X1764">
        <v>8.9592400851829932E-6</v>
      </c>
      <c r="Y1764">
        <v>0</v>
      </c>
      <c r="Z1764">
        <v>0</v>
      </c>
      <c r="AA1764">
        <v>0.63378982407978024</v>
      </c>
      <c r="AB1764">
        <v>3.8176315353178912E-2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L1764">
        <f t="shared" si="111"/>
        <v>0.85660000000000025</v>
      </c>
      <c r="AM1764">
        <f t="shared" si="112"/>
        <v>1.0000000000000002E-3</v>
      </c>
      <c r="AN1764">
        <f t="shared" si="114"/>
        <v>1.7600000000000001E-2</v>
      </c>
      <c r="AO1764">
        <f t="shared" si="113"/>
        <v>3.8185274593264096E-2</v>
      </c>
    </row>
    <row r="1765" spans="1:41" x14ac:dyDescent="0.25">
      <c r="A1765" s="2">
        <v>1882</v>
      </c>
      <c r="B1765" t="s">
        <v>288</v>
      </c>
      <c r="C1765">
        <v>10506.042664843466</v>
      </c>
      <c r="D1765">
        <v>8909.7531082761507</v>
      </c>
      <c r="E1765">
        <v>89.723038428763559</v>
      </c>
      <c r="F1765">
        <v>56.313035936838368</v>
      </c>
      <c r="G1765">
        <v>0</v>
      </c>
      <c r="H1765">
        <v>67.357119126725706</v>
      </c>
      <c r="I1765">
        <v>0</v>
      </c>
      <c r="J1765">
        <v>5.6143625798465084</v>
      </c>
      <c r="K1765">
        <v>0.15784802713149865</v>
      </c>
      <c r="L1765">
        <v>221.51094454319406</v>
      </c>
      <c r="M1765">
        <v>0</v>
      </c>
      <c r="N1765">
        <v>55.269027107836429</v>
      </c>
      <c r="O1765">
        <v>21.983302509523039</v>
      </c>
      <c r="P1765">
        <v>0</v>
      </c>
      <c r="Q1765">
        <v>859.0237648670045</v>
      </c>
      <c r="R1765">
        <v>0</v>
      </c>
      <c r="S1765">
        <v>25.734834578232991</v>
      </c>
      <c r="T1765">
        <v>0.36164287880576684</v>
      </c>
      <c r="U1765">
        <v>1.8395326983661338</v>
      </c>
      <c r="V1765">
        <v>0</v>
      </c>
      <c r="W1765">
        <v>0.26291684739188648</v>
      </c>
      <c r="X1765">
        <v>1.4216566528881553E-2</v>
      </c>
      <c r="Y1765">
        <v>1.571586538634667</v>
      </c>
      <c r="Z1765">
        <v>0</v>
      </c>
      <c r="AA1765">
        <v>174.13739138900971</v>
      </c>
      <c r="AB1765">
        <v>10.491826098314586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4.9231658451684739</v>
      </c>
      <c r="AL1765">
        <f t="shared" si="111"/>
        <v>0.85660000000000014</v>
      </c>
      <c r="AM1765">
        <f t="shared" si="112"/>
        <v>1.0000000000000002E-3</v>
      </c>
      <c r="AN1765">
        <f t="shared" si="114"/>
        <v>1.7600000000000008E-2</v>
      </c>
      <c r="AO1765">
        <f t="shared" si="113"/>
        <v>10.506042664843468</v>
      </c>
    </row>
    <row r="1766" spans="1:41" x14ac:dyDescent="0.25">
      <c r="A1766" s="2">
        <v>1883</v>
      </c>
      <c r="B1766" t="s">
        <v>288</v>
      </c>
      <c r="C1766">
        <v>232.27332883939482</v>
      </c>
      <c r="D1766">
        <v>196.98156245335755</v>
      </c>
      <c r="E1766">
        <v>1.9837710304680629</v>
      </c>
      <c r="F1766">
        <v>0.44214601834720219</v>
      </c>
      <c r="G1766">
        <v>0</v>
      </c>
      <c r="H1766">
        <v>0.46981934736273939</v>
      </c>
      <c r="I1766">
        <v>0</v>
      </c>
      <c r="J1766">
        <v>0.13606993584801075</v>
      </c>
      <c r="K1766">
        <v>1.3401577041938721E-2</v>
      </c>
      <c r="L1766">
        <v>2.6121154507941116</v>
      </c>
      <c r="M1766">
        <v>0</v>
      </c>
      <c r="N1766">
        <v>0.54982075438004996</v>
      </c>
      <c r="O1766">
        <v>0.3327762143220851</v>
      </c>
      <c r="P1766">
        <v>0</v>
      </c>
      <c r="Q1766">
        <v>23.978480087962559</v>
      </c>
      <c r="R1766">
        <v>0</v>
      </c>
      <c r="S1766">
        <v>0.64533216649721248</v>
      </c>
      <c r="T1766">
        <v>1.6834358732795502E-2</v>
      </c>
      <c r="U1766">
        <v>2.3188856707157299E-2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3.8557372587339542</v>
      </c>
      <c r="AB1766">
        <v>0.23227332883939483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L1766">
        <f t="shared" si="111"/>
        <v>0.85660000000000003</v>
      </c>
      <c r="AM1766">
        <f t="shared" si="112"/>
        <v>1E-3</v>
      </c>
      <c r="AN1766">
        <f t="shared" si="114"/>
        <v>1.7600000000000001E-2</v>
      </c>
      <c r="AO1766">
        <f t="shared" si="113"/>
        <v>0.23227332883939483</v>
      </c>
    </row>
    <row r="1767" spans="1:41" x14ac:dyDescent="0.25">
      <c r="A1767" s="2">
        <v>1884</v>
      </c>
      <c r="B1767" t="s">
        <v>288</v>
      </c>
      <c r="C1767">
        <v>86.833547829011039</v>
      </c>
      <c r="D1767">
        <v>73.639389153796472</v>
      </c>
      <c r="E1767">
        <v>0.74222791653437659</v>
      </c>
      <c r="F1767">
        <v>0.92369705704167671</v>
      </c>
      <c r="G1767">
        <v>0</v>
      </c>
      <c r="H1767">
        <v>1.1048522479582428</v>
      </c>
      <c r="I1767">
        <v>0</v>
      </c>
      <c r="J1767">
        <v>9.1403072209488595E-2</v>
      </c>
      <c r="K1767">
        <v>3.2775315226681247E-3</v>
      </c>
      <c r="L1767">
        <v>3.6334214725101956</v>
      </c>
      <c r="M1767">
        <v>0</v>
      </c>
      <c r="N1767">
        <v>0.9329209123321357</v>
      </c>
      <c r="O1767">
        <v>0.36058969059947288</v>
      </c>
      <c r="P1767">
        <v>0</v>
      </c>
      <c r="Q1767">
        <v>3.7350949723606814</v>
      </c>
      <c r="R1767">
        <v>0</v>
      </c>
      <c r="S1767">
        <v>0.10229769059172281</v>
      </c>
      <c r="T1767">
        <v>5.9321516642430201E-3</v>
      </c>
      <c r="U1767">
        <v>3.0173518099056846E-2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1.4414368939615829</v>
      </c>
      <c r="AB1767">
        <v>8.6833547829011024E-2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L1767">
        <f t="shared" si="111"/>
        <v>0.85659999999999992</v>
      </c>
      <c r="AM1767">
        <f t="shared" si="112"/>
        <v>9.999999999999998E-4</v>
      </c>
      <c r="AN1767">
        <f t="shared" si="114"/>
        <v>1.7599999999999994E-2</v>
      </c>
      <c r="AO1767">
        <f t="shared" si="113"/>
        <v>8.6833547829011024E-2</v>
      </c>
    </row>
    <row r="1768" spans="1:41" x14ac:dyDescent="0.25">
      <c r="A1768" s="2">
        <v>1885</v>
      </c>
      <c r="B1768" t="s">
        <v>288</v>
      </c>
      <c r="C1768">
        <v>2.3051814459749949</v>
      </c>
      <c r="D1768">
        <v>1.7771565839599626</v>
      </c>
      <c r="E1768">
        <v>0.19746184266221808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0.28445074659626174</v>
      </c>
      <c r="R1768">
        <v>0</v>
      </c>
      <c r="S1768">
        <v>5.0791933536193006E-3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4.6188595377332766E-4</v>
      </c>
      <c r="Z1768">
        <v>0</v>
      </c>
      <c r="AA1768">
        <v>3.8266012003184913E-2</v>
      </c>
      <c r="AB1768">
        <v>2.3051814459749951E-3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L1768">
        <f t="shared" si="111"/>
        <v>0.85660000000000003</v>
      </c>
      <c r="AM1768">
        <f t="shared" si="112"/>
        <v>1E-3</v>
      </c>
      <c r="AN1768">
        <f t="shared" si="114"/>
        <v>1.7600000000000001E-2</v>
      </c>
      <c r="AO1768">
        <f t="shared" si="113"/>
        <v>2.3051814459749951E-3</v>
      </c>
    </row>
    <row r="1769" spans="1:41" x14ac:dyDescent="0.25">
      <c r="A1769" s="2">
        <v>1886</v>
      </c>
      <c r="B1769" t="s">
        <v>308</v>
      </c>
      <c r="C1769">
        <v>0.70098134677101287</v>
      </c>
      <c r="D1769">
        <v>0.54041455947964467</v>
      </c>
      <c r="E1769">
        <v>6.0046062164404959E-2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1.1392757791712897E-2</v>
      </c>
      <c r="X1769">
        <v>6.853805876880423E-4</v>
      </c>
      <c r="Y1769">
        <v>8.8183453423793398E-2</v>
      </c>
      <c r="Z1769">
        <v>0</v>
      </c>
      <c r="AA1769">
        <v>2.4353256468591364E-4</v>
      </c>
      <c r="AB1769">
        <v>1.560075908297038E-5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L1769">
        <f t="shared" si="111"/>
        <v>0.85660000000000003</v>
      </c>
      <c r="AM1769">
        <f t="shared" si="112"/>
        <v>9.999999999999998E-4</v>
      </c>
      <c r="AN1769">
        <f t="shared" si="114"/>
        <v>1.7599999999999994E-2</v>
      </c>
      <c r="AO1769">
        <f t="shared" si="113"/>
        <v>7.0098134677101266E-4</v>
      </c>
    </row>
    <row r="1770" spans="1:41" x14ac:dyDescent="0.25">
      <c r="A1770" s="2">
        <v>1887</v>
      </c>
      <c r="B1770" t="s">
        <v>308</v>
      </c>
      <c r="C1770">
        <v>28.32777709777487</v>
      </c>
      <c r="D1770">
        <v>21.840059573381389</v>
      </c>
      <c r="E1770">
        <v>2.4266732859312654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0.39970251997712103</v>
      </c>
      <c r="X1770">
        <v>2.3802449664827616E-2</v>
      </c>
      <c r="Y1770">
        <v>3.3806774415003518</v>
      </c>
      <c r="Z1770">
        <v>0</v>
      </c>
      <c r="AA1770">
        <v>4.657651243490827E-2</v>
      </c>
      <c r="AB1770">
        <v>3.1736599553103483E-3</v>
      </c>
      <c r="AC1770">
        <v>0</v>
      </c>
      <c r="AD1770">
        <v>2.3984527551302509E-2</v>
      </c>
      <c r="AE1770">
        <v>1.3530204981350444E-3</v>
      </c>
      <c r="AF1770">
        <v>0.18312712737839235</v>
      </c>
      <c r="AG1770">
        <v>0</v>
      </c>
      <c r="AH1770">
        <v>0</v>
      </c>
      <c r="AL1770">
        <f t="shared" si="111"/>
        <v>0.85664091381242868</v>
      </c>
      <c r="AM1770">
        <f t="shared" si="112"/>
        <v>1.0000477630310867E-3</v>
      </c>
      <c r="AN1770">
        <f t="shared" si="114"/>
        <v>1.7600840629347123E-2</v>
      </c>
      <c r="AO1770">
        <f t="shared" si="113"/>
        <v>2.8329130118273007E-2</v>
      </c>
    </row>
    <row r="1771" spans="1:41" x14ac:dyDescent="0.25">
      <c r="A1771" s="2">
        <v>1888</v>
      </c>
      <c r="B1771" t="s">
        <v>308</v>
      </c>
      <c r="C1771">
        <v>0.89614794619105953</v>
      </c>
      <c r="D1771">
        <v>0.69087629763653546</v>
      </c>
      <c r="E1771">
        <v>7.6764033070726156E-2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1.4876055906771588E-2</v>
      </c>
      <c r="X1771">
        <v>8.9614794619105956E-4</v>
      </c>
      <c r="Y1771">
        <v>0.11273541163083528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L1771">
        <f t="shared" si="111"/>
        <v>0.85660000000000014</v>
      </c>
      <c r="AM1771">
        <f t="shared" si="112"/>
        <v>1E-3</v>
      </c>
      <c r="AN1771">
        <f t="shared" si="114"/>
        <v>1.7599999999999998E-2</v>
      </c>
      <c r="AO1771">
        <f t="shared" si="113"/>
        <v>8.9614794619105956E-4</v>
      </c>
    </row>
    <row r="1772" spans="1:41" x14ac:dyDescent="0.25">
      <c r="A1772" s="2">
        <v>1889</v>
      </c>
      <c r="B1772" t="s">
        <v>308</v>
      </c>
      <c r="C1772">
        <v>9476.4995346911946</v>
      </c>
      <c r="D1772">
        <v>8036.3941650470415</v>
      </c>
      <c r="E1772">
        <v>81.175336369434561</v>
      </c>
      <c r="F1772">
        <v>3.4217269247901165</v>
      </c>
      <c r="G1772">
        <v>2.0780087595878185</v>
      </c>
      <c r="H1772">
        <v>18.929645053660998</v>
      </c>
      <c r="I1772">
        <v>11.496135157635459</v>
      </c>
      <c r="J1772">
        <v>1.2385671326260006</v>
      </c>
      <c r="K1772">
        <v>0.75216682524636835</v>
      </c>
      <c r="L1772">
        <v>7.2756133177635327</v>
      </c>
      <c r="M1772">
        <v>4.4185210903185377</v>
      </c>
      <c r="N1772">
        <v>4.3617653929650322</v>
      </c>
      <c r="O1772">
        <v>0.95791497091967004</v>
      </c>
      <c r="P1772">
        <v>0.58176358732004918</v>
      </c>
      <c r="Q1772">
        <v>7.2127982886341817</v>
      </c>
      <c r="R1772">
        <v>4.3803926620867442</v>
      </c>
      <c r="S1772">
        <v>2.0067166338513697E-2</v>
      </c>
      <c r="T1772">
        <v>0.70397540295288596</v>
      </c>
      <c r="U1772">
        <v>9.6450815563401113E-2</v>
      </c>
      <c r="V1772">
        <v>0</v>
      </c>
      <c r="W1772">
        <v>154.26594733797882</v>
      </c>
      <c r="X1772">
        <v>9.1297554023854417</v>
      </c>
      <c r="Y1772">
        <v>651.3867666269108</v>
      </c>
      <c r="Z1772">
        <v>0</v>
      </c>
      <c r="AA1772">
        <v>3.0439449378949841</v>
      </c>
      <c r="AB1772">
        <v>0.34674413230575141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472.831362288832</v>
      </c>
      <c r="AL1772">
        <f t="shared" si="111"/>
        <v>0.85659999999999981</v>
      </c>
      <c r="AM1772">
        <f t="shared" si="112"/>
        <v>9.999999999999998E-4</v>
      </c>
      <c r="AN1772">
        <f t="shared" si="114"/>
        <v>1.7599999999999994E-2</v>
      </c>
      <c r="AO1772">
        <f t="shared" si="113"/>
        <v>9.4764995346911931</v>
      </c>
    </row>
    <row r="1773" spans="1:41" x14ac:dyDescent="0.25">
      <c r="A1773" s="2">
        <v>1890</v>
      </c>
      <c r="B1773" t="s">
        <v>308</v>
      </c>
      <c r="C1773">
        <v>16823.572847766565</v>
      </c>
      <c r="D1773">
        <v>14266.9616637865</v>
      </c>
      <c r="E1773">
        <v>144.11083761033424</v>
      </c>
      <c r="F1773">
        <v>0</v>
      </c>
      <c r="G1773">
        <v>70.523013845440516</v>
      </c>
      <c r="H1773">
        <v>0</v>
      </c>
      <c r="I1773">
        <v>148.09969535586191</v>
      </c>
      <c r="J1773">
        <v>22.612642344055132</v>
      </c>
      <c r="K1773">
        <v>0</v>
      </c>
      <c r="L1773">
        <v>341.288840397012</v>
      </c>
      <c r="M1773">
        <v>0</v>
      </c>
      <c r="N1773">
        <v>88.838414714486618</v>
      </c>
      <c r="O1773">
        <v>31.600894779890968</v>
      </c>
      <c r="P1773">
        <v>0</v>
      </c>
      <c r="Q1773">
        <v>213.48300197992393</v>
      </c>
      <c r="R1773">
        <v>682.24519159205897</v>
      </c>
      <c r="S1773">
        <v>44.42983059622982</v>
      </c>
      <c r="T1773">
        <v>18.995935577787019</v>
      </c>
      <c r="U1773">
        <v>4.7555010987800497</v>
      </c>
      <c r="V1773">
        <v>0</v>
      </c>
      <c r="W1773">
        <v>279.2634944274306</v>
      </c>
      <c r="X1773">
        <v>16.822257066958759</v>
      </c>
      <c r="Y1773">
        <v>299.67410724839579</v>
      </c>
      <c r="Z1773">
        <v>0</v>
      </c>
      <c r="AA1773">
        <v>7.8148454942273318E-3</v>
      </c>
      <c r="AB1773">
        <v>1.3157808077982527E-3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149.85839471911029</v>
      </c>
      <c r="AL1773">
        <f t="shared" si="111"/>
        <v>0.85659999999999969</v>
      </c>
      <c r="AM1773">
        <f t="shared" si="112"/>
        <v>9.9999999999999937E-4</v>
      </c>
      <c r="AN1773">
        <f t="shared" si="114"/>
        <v>1.7599999999999987E-2</v>
      </c>
      <c r="AO1773">
        <f t="shared" si="113"/>
        <v>16.823572847766556</v>
      </c>
    </row>
    <row r="1774" spans="1:41" x14ac:dyDescent="0.25">
      <c r="A1774" s="2">
        <v>1891</v>
      </c>
      <c r="B1774" t="s">
        <v>308</v>
      </c>
      <c r="C1774">
        <v>2594.447948056918</v>
      </c>
      <c r="D1774">
        <v>2200.1802258921425</v>
      </c>
      <c r="E1774">
        <v>22.223886413413386</v>
      </c>
      <c r="F1774">
        <v>0.68056928715600973</v>
      </c>
      <c r="G1774">
        <v>0.41324258280469184</v>
      </c>
      <c r="H1774">
        <v>3.7647584710275126</v>
      </c>
      <c r="I1774">
        <v>2.286293405587513</v>
      </c>
      <c r="J1774">
        <v>0.24625619696304712</v>
      </c>
      <c r="K1774">
        <v>0.1496287126051869</v>
      </c>
      <c r="L1774">
        <v>1.4469987598028899</v>
      </c>
      <c r="M1774">
        <v>0.87874381031842685</v>
      </c>
      <c r="N1774">
        <v>0.8674195807593581</v>
      </c>
      <c r="O1774">
        <v>0.19056311847298305</v>
      </c>
      <c r="P1774">
        <v>0.11565594967055469</v>
      </c>
      <c r="Q1774">
        <v>7.8126237484822406E-2</v>
      </c>
      <c r="R1774">
        <v>4.7450494965118821E-2</v>
      </c>
      <c r="S1774">
        <v>2.1831682683946737E-4</v>
      </c>
      <c r="T1774">
        <v>0.13997524727582</v>
      </c>
      <c r="U1774">
        <v>1.9214108876720554E-2</v>
      </c>
      <c r="V1774">
        <v>0</v>
      </c>
      <c r="W1774">
        <v>42.752320656149635</v>
      </c>
      <c r="X1774">
        <v>2.5481564373221026</v>
      </c>
      <c r="Y1774">
        <v>24.841336589485444</v>
      </c>
      <c r="Z1774">
        <v>0</v>
      </c>
      <c r="AA1774">
        <v>0.31551528159520026</v>
      </c>
      <c r="AB1774">
        <v>4.6291510734815217E-2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290.21510099547726</v>
      </c>
      <c r="AL1774">
        <f t="shared" si="111"/>
        <v>0.85659999999999992</v>
      </c>
      <c r="AM1774">
        <f t="shared" si="112"/>
        <v>1E-3</v>
      </c>
      <c r="AN1774">
        <f t="shared" si="114"/>
        <v>1.7600000000000001E-2</v>
      </c>
      <c r="AO1774">
        <f t="shared" si="113"/>
        <v>2.594447948056918</v>
      </c>
    </row>
    <row r="1775" spans="1:41" x14ac:dyDescent="0.25">
      <c r="A1775" s="2">
        <v>1892</v>
      </c>
      <c r="B1775" t="s">
        <v>308</v>
      </c>
      <c r="C1775">
        <v>1119.9567801939152</v>
      </c>
      <c r="D1775">
        <v>1001.3863232787161</v>
      </c>
      <c r="E1775">
        <v>10.115383665137395</v>
      </c>
      <c r="F1775">
        <v>1.7146005654596119</v>
      </c>
      <c r="G1775">
        <v>0</v>
      </c>
      <c r="H1775">
        <v>3.5968650238516209</v>
      </c>
      <c r="I1775">
        <v>0</v>
      </c>
      <c r="J1775">
        <v>0.55044369233204216</v>
      </c>
      <c r="K1775">
        <v>0</v>
      </c>
      <c r="L1775">
        <v>8.2914543423057179</v>
      </c>
      <c r="M1775">
        <v>0</v>
      </c>
      <c r="N1775">
        <v>2.0910534887727104</v>
      </c>
      <c r="O1775">
        <v>0.76872313174665252</v>
      </c>
      <c r="P1775">
        <v>0</v>
      </c>
      <c r="Q1775">
        <v>17.20150992071105</v>
      </c>
      <c r="R1775">
        <v>0</v>
      </c>
      <c r="S1775">
        <v>0.90521246894342067</v>
      </c>
      <c r="T1775">
        <v>0.46186657298358541</v>
      </c>
      <c r="U1775">
        <v>0.11704837808488093</v>
      </c>
      <c r="V1775">
        <v>0</v>
      </c>
      <c r="W1775">
        <v>18.591282551218995</v>
      </c>
      <c r="X1775">
        <v>1.1172318245243438</v>
      </c>
      <c r="Y1775">
        <v>2.3915830132757474</v>
      </c>
      <c r="Z1775">
        <v>0</v>
      </c>
      <c r="AA1775">
        <v>0</v>
      </c>
      <c r="AB1775">
        <v>2.7249556695715699E-3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50.653473320182172</v>
      </c>
      <c r="AL1775">
        <f t="shared" si="111"/>
        <v>0.90316137625303439</v>
      </c>
      <c r="AM1775">
        <f t="shared" si="112"/>
        <v>1.0000000000000002E-3</v>
      </c>
      <c r="AN1775">
        <f t="shared" si="114"/>
        <v>1.7600000000000001E-2</v>
      </c>
      <c r="AO1775">
        <f t="shared" si="113"/>
        <v>1.1199567801939154</v>
      </c>
    </row>
    <row r="1776" spans="1:41" x14ac:dyDescent="0.25">
      <c r="A1776" s="2">
        <v>1893</v>
      </c>
      <c r="B1776" t="s">
        <v>308</v>
      </c>
      <c r="C1776">
        <v>16.198564901060063</v>
      </c>
      <c r="D1776">
        <v>13.736932980471579</v>
      </c>
      <c r="E1776">
        <v>0.13875771377647117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0.26889617735759708</v>
      </c>
      <c r="X1776">
        <v>1.6198564901060062E-2</v>
      </c>
      <c r="Y1776">
        <v>2.0377794645533558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L1776">
        <f t="shared" si="111"/>
        <v>0.85660000000000003</v>
      </c>
      <c r="AM1776">
        <f t="shared" si="112"/>
        <v>1E-3</v>
      </c>
      <c r="AN1776">
        <f t="shared" si="114"/>
        <v>1.7600000000000005E-2</v>
      </c>
      <c r="AO1776">
        <f t="shared" si="113"/>
        <v>1.6198564901060062E-2</v>
      </c>
    </row>
    <row r="1777" spans="1:41" x14ac:dyDescent="0.25">
      <c r="A1777" s="2">
        <v>1894</v>
      </c>
      <c r="B1777" t="s">
        <v>308</v>
      </c>
      <c r="C1777">
        <v>36.953599357343442</v>
      </c>
      <c r="D1777">
        <v>36.358009501507489</v>
      </c>
      <c r="E1777">
        <v>0.36660149228407546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0.22898836355187768</v>
      </c>
      <c r="AL1777">
        <f t="shared" si="111"/>
        <v>0.99380335427308319</v>
      </c>
      <c r="AM1777">
        <f t="shared" si="112"/>
        <v>0</v>
      </c>
      <c r="AN1777">
        <f t="shared" si="114"/>
        <v>0</v>
      </c>
      <c r="AO1777">
        <f t="shared" si="113"/>
        <v>0</v>
      </c>
    </row>
    <row r="1778" spans="1:41" x14ac:dyDescent="0.25">
      <c r="A1778" s="2">
        <v>1895</v>
      </c>
      <c r="B1778" t="s">
        <v>308</v>
      </c>
      <c r="C1778">
        <v>113.82572701503517</v>
      </c>
      <c r="D1778">
        <v>96.528076120854038</v>
      </c>
      <c r="E1778">
        <v>0.97504164022508644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1.8895070684495838</v>
      </c>
      <c r="X1778">
        <v>0.11382572701503517</v>
      </c>
      <c r="Y1778">
        <v>0</v>
      </c>
      <c r="Z1778">
        <v>14.319276458491425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L1778">
        <f t="shared" si="111"/>
        <v>0.85660000000000003</v>
      </c>
      <c r="AM1778">
        <f t="shared" si="112"/>
        <v>1E-3</v>
      </c>
      <c r="AN1778">
        <f t="shared" si="114"/>
        <v>1.7600000000000001E-2</v>
      </c>
      <c r="AO1778">
        <f t="shared" si="113"/>
        <v>0.11382572701503517</v>
      </c>
    </row>
    <row r="1779" spans="1:41" x14ac:dyDescent="0.25">
      <c r="A1779" s="2">
        <v>1896</v>
      </c>
      <c r="B1779" t="s">
        <v>308</v>
      </c>
      <c r="C1779">
        <v>8.4493496110662782</v>
      </c>
      <c r="D1779">
        <v>8.1222953468924217</v>
      </c>
      <c r="E1779">
        <v>0.17834571101909091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0.14025920354370025</v>
      </c>
      <c r="X1779">
        <v>8.449349611066281E-3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L1779">
        <f t="shared" si="111"/>
        <v>0.98240000000000005</v>
      </c>
      <c r="AM1779">
        <f t="shared" si="112"/>
        <v>1.0000000000000002E-3</v>
      </c>
      <c r="AN1779">
        <f t="shared" si="114"/>
        <v>1.7600000000000005E-2</v>
      </c>
      <c r="AO1779">
        <f t="shared" si="113"/>
        <v>8.449349611066281E-3</v>
      </c>
    </row>
    <row r="1780" spans="1:41" x14ac:dyDescent="0.25">
      <c r="A1780" s="2">
        <v>1897</v>
      </c>
      <c r="B1780" t="s">
        <v>308</v>
      </c>
      <c r="C1780">
        <v>31.872822299731524</v>
      </c>
      <c r="D1780">
        <v>27.030023358635269</v>
      </c>
      <c r="E1780">
        <v>0.2730705847735751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0.47499567605703058</v>
      </c>
      <c r="X1780">
        <v>2.8066249373507865E-2</v>
      </c>
      <c r="Y1780">
        <v>1.1887697094222625</v>
      </c>
      <c r="Z1780">
        <v>0</v>
      </c>
      <c r="AA1780">
        <v>3.6614251193601191E-2</v>
      </c>
      <c r="AB1780">
        <v>2.8335083717435138E-3</v>
      </c>
      <c r="AC1780">
        <v>0</v>
      </c>
      <c r="AD1780">
        <v>1.7495091965556438E-2</v>
      </c>
      <c r="AE1780">
        <v>9.7403859307321683E-4</v>
      </c>
      <c r="AF1780">
        <v>5.3261176554482481E-2</v>
      </c>
      <c r="AG1780">
        <v>0</v>
      </c>
      <c r="AH1780">
        <v>2.7676926933844888</v>
      </c>
      <c r="AL1780">
        <f t="shared" si="111"/>
        <v>0.85662617783423678</v>
      </c>
      <c r="AM1780">
        <f t="shared" si="112"/>
        <v>1.0000305601613785E-3</v>
      </c>
      <c r="AN1780">
        <f t="shared" si="114"/>
        <v>1.7600537858840259E-2</v>
      </c>
      <c r="AO1780">
        <f t="shared" si="113"/>
        <v>3.1873796338324593E-2</v>
      </c>
    </row>
    <row r="1781" spans="1:41" x14ac:dyDescent="0.25">
      <c r="A1781" s="2">
        <v>1898</v>
      </c>
      <c r="B1781" t="s">
        <v>308</v>
      </c>
      <c r="C1781">
        <v>50.927142154178178</v>
      </c>
      <c r="D1781">
        <v>43.189026654935518</v>
      </c>
      <c r="E1781">
        <v>0.43625716358438799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0.42801142810988457</v>
      </c>
      <c r="X1781">
        <v>2.508863164029098E-2</v>
      </c>
      <c r="Y1781">
        <v>0</v>
      </c>
      <c r="Z1781">
        <v>0</v>
      </c>
      <c r="AA1781">
        <v>0.39709950946909128</v>
      </c>
      <c r="AB1781">
        <v>2.4562821275464199E-2</v>
      </c>
      <c r="AC1781">
        <v>0</v>
      </c>
      <c r="AD1781">
        <v>2.0300819819378549E-2</v>
      </c>
      <c r="AE1781">
        <v>1.2769662046276124E-3</v>
      </c>
      <c r="AF1781">
        <v>0</v>
      </c>
      <c r="AG1781">
        <v>0</v>
      </c>
      <c r="AH1781">
        <v>6.4067951253441553</v>
      </c>
      <c r="AL1781">
        <f t="shared" si="111"/>
        <v>0.85662147870869265</v>
      </c>
      <c r="AM1781">
        <f t="shared" si="112"/>
        <v>1.0000250743739114E-3</v>
      </c>
      <c r="AN1781">
        <f t="shared" si="114"/>
        <v>1.7600441308980842E-2</v>
      </c>
      <c r="AO1781">
        <f t="shared" si="113"/>
        <v>5.092841912038279E-2</v>
      </c>
    </row>
    <row r="1782" spans="1:41" x14ac:dyDescent="0.25">
      <c r="A1782" s="2">
        <v>1899</v>
      </c>
      <c r="B1782" t="s">
        <v>308</v>
      </c>
      <c r="C1782">
        <v>2.8911329631658349</v>
      </c>
      <c r="D1782">
        <v>2.4517809318126029</v>
      </c>
      <c r="E1782">
        <v>2.476356443525141E-2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4.7992807188552859E-2</v>
      </c>
      <c r="X1782">
        <v>2.8911329631658351E-3</v>
      </c>
      <c r="Y1782">
        <v>0.36327753741718666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4.2698934907539604E-4</v>
      </c>
      <c r="AL1782">
        <f t="shared" si="111"/>
        <v>0.85660000000000014</v>
      </c>
      <c r="AM1782">
        <f t="shared" si="112"/>
        <v>1E-3</v>
      </c>
      <c r="AN1782">
        <f t="shared" si="114"/>
        <v>1.7600000000000001E-2</v>
      </c>
      <c r="AO1782">
        <f t="shared" si="113"/>
        <v>2.8911329631658351E-3</v>
      </c>
    </row>
    <row r="1783" spans="1:41" x14ac:dyDescent="0.25">
      <c r="A1783" s="2">
        <v>1900</v>
      </c>
      <c r="B1783" t="s">
        <v>308</v>
      </c>
      <c r="C1783">
        <v>31.628015045033774</v>
      </c>
      <c r="D1783">
        <v>26.821636137849829</v>
      </c>
      <c r="E1783">
        <v>0.27092154972609478</v>
      </c>
      <c r="F1783">
        <v>2.5552105043134817E-2</v>
      </c>
      <c r="G1783">
        <v>1.9567783407898474E-2</v>
      </c>
      <c r="H1783">
        <v>5.366892051195455E-2</v>
      </c>
      <c r="I1783">
        <v>4.1082846707548581E-2</v>
      </c>
      <c r="J1783">
        <v>1.448585955118172E-2</v>
      </c>
      <c r="K1783">
        <v>0</v>
      </c>
      <c r="L1783">
        <v>0.16471133714032421</v>
      </c>
      <c r="M1783">
        <v>5.3621421142570486E-2</v>
      </c>
      <c r="N1783">
        <v>5.5093759109617058E-2</v>
      </c>
      <c r="O1783">
        <v>2.0232708086807646E-2</v>
      </c>
      <c r="P1783">
        <v>0</v>
      </c>
      <c r="Q1783">
        <v>0.83139727962106813</v>
      </c>
      <c r="R1783">
        <v>0.12225510956443687</v>
      </c>
      <c r="S1783">
        <v>5.0184004338536231E-2</v>
      </c>
      <c r="T1783">
        <v>1.2158623174999623E-2</v>
      </c>
      <c r="U1783">
        <v>3.0396556750133552E-3</v>
      </c>
      <c r="V1783">
        <v>0</v>
      </c>
      <c r="W1783">
        <v>0.52502504974756048</v>
      </c>
      <c r="X1783">
        <v>3.1628015045033764E-2</v>
      </c>
      <c r="Y1783">
        <v>2.5117528795901554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L1783">
        <f t="shared" si="111"/>
        <v>0.85659999999999981</v>
      </c>
      <c r="AM1783">
        <f t="shared" si="112"/>
        <v>9.9999999999999959E-4</v>
      </c>
      <c r="AN1783">
        <f t="shared" si="114"/>
        <v>1.7599999999999994E-2</v>
      </c>
      <c r="AO1783">
        <f t="shared" si="113"/>
        <v>3.1628015045033764E-2</v>
      </c>
    </row>
    <row r="1784" spans="1:41" x14ac:dyDescent="0.25">
      <c r="A1784" s="2">
        <v>1901</v>
      </c>
      <c r="B1784" t="s">
        <v>308</v>
      </c>
      <c r="C1784">
        <v>0.22239484332044884</v>
      </c>
      <c r="D1784">
        <v>0.188598610820674</v>
      </c>
      <c r="E1784">
        <v>1.904811967622442E-3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3.6917543991194504E-3</v>
      </c>
      <c r="X1784">
        <v>2.2166687331704211E-4</v>
      </c>
      <c r="Y1784">
        <v>0</v>
      </c>
      <c r="Z1784">
        <v>0</v>
      </c>
      <c r="AA1784">
        <v>0</v>
      </c>
      <c r="AB1784">
        <v>7.2797000340670624E-7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2.797727128971246E-2</v>
      </c>
      <c r="AL1784">
        <f t="shared" si="111"/>
        <v>0.85659999999999981</v>
      </c>
      <c r="AM1784">
        <f t="shared" si="112"/>
        <v>9.999999999999998E-4</v>
      </c>
      <c r="AN1784">
        <f t="shared" si="114"/>
        <v>1.7599999999999998E-2</v>
      </c>
      <c r="AO1784">
        <f t="shared" si="113"/>
        <v>2.2239484332044882E-4</v>
      </c>
    </row>
    <row r="1785" spans="1:41" x14ac:dyDescent="0.25">
      <c r="A1785" s="2">
        <v>1902</v>
      </c>
      <c r="B1785" t="s">
        <v>308</v>
      </c>
      <c r="C1785">
        <v>5.9097590985201283</v>
      </c>
      <c r="D1785">
        <v>5.6807759051190665</v>
      </c>
      <c r="E1785">
        <v>0.12497143326710847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9.810200103543415E-2</v>
      </c>
      <c r="X1785">
        <v>5.9097590985201292E-3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L1785">
        <f t="shared" si="111"/>
        <v>0.98240000000000027</v>
      </c>
      <c r="AM1785">
        <f t="shared" si="112"/>
        <v>1.0000000000000002E-3</v>
      </c>
      <c r="AN1785">
        <f t="shared" si="114"/>
        <v>1.7600000000000001E-2</v>
      </c>
      <c r="AO1785">
        <f t="shared" si="113"/>
        <v>5.9097590985201292E-3</v>
      </c>
    </row>
    <row r="1786" spans="1:41" x14ac:dyDescent="0.25">
      <c r="A1786" s="2">
        <v>1903</v>
      </c>
      <c r="B1786" t="s">
        <v>308</v>
      </c>
      <c r="C1786">
        <v>1147.7113465767648</v>
      </c>
      <c r="D1786">
        <v>973.29581958971494</v>
      </c>
      <c r="E1786">
        <v>9.8337198879418377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18.885641300524856</v>
      </c>
      <c r="X1786">
        <v>1.1341021208465807</v>
      </c>
      <c r="Y1786">
        <v>144.382087399357</v>
      </c>
      <c r="Z1786">
        <v>0</v>
      </c>
      <c r="AA1786">
        <v>0.16636705264943827</v>
      </c>
      <c r="AB1786">
        <v>1.3609225730184183E-2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L1786">
        <f t="shared" si="111"/>
        <v>0.85660000000000003</v>
      </c>
      <c r="AM1786">
        <f t="shared" si="112"/>
        <v>1E-3</v>
      </c>
      <c r="AN1786">
        <f t="shared" si="114"/>
        <v>1.7600000000000001E-2</v>
      </c>
      <c r="AO1786">
        <f t="shared" si="113"/>
        <v>1.1477113465767648</v>
      </c>
    </row>
    <row r="1787" spans="1:41" x14ac:dyDescent="0.25">
      <c r="A1787" s="2">
        <v>1904</v>
      </c>
      <c r="B1787" t="s">
        <v>308</v>
      </c>
      <c r="C1787">
        <v>3285.3978453401401</v>
      </c>
      <c r="D1787">
        <v>2786.1249319159128</v>
      </c>
      <c r="E1787">
        <v>28.146862402450772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54.535754308823087</v>
      </c>
      <c r="X1787">
        <v>3.2845101398673422</v>
      </c>
      <c r="Y1787">
        <v>410.50621555346055</v>
      </c>
      <c r="Z1787">
        <v>0</v>
      </c>
      <c r="AA1787">
        <v>1.8499238232300911E-3</v>
      </c>
      <c r="AB1787">
        <v>8.8770547279757098E-4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2.7968333903289868</v>
      </c>
      <c r="AL1787">
        <f t="shared" si="111"/>
        <v>0.85659999999999981</v>
      </c>
      <c r="AM1787">
        <f t="shared" si="112"/>
        <v>1E-3</v>
      </c>
      <c r="AN1787">
        <f t="shared" si="114"/>
        <v>1.7599999999999998E-2</v>
      </c>
      <c r="AO1787">
        <f t="shared" si="113"/>
        <v>3.2853978453401398</v>
      </c>
    </row>
    <row r="1788" spans="1:41" x14ac:dyDescent="0.25">
      <c r="A1788" s="2">
        <v>1905</v>
      </c>
      <c r="B1788" t="s">
        <v>308</v>
      </c>
      <c r="C1788">
        <v>225.23875325334333</v>
      </c>
      <c r="D1788">
        <v>191.00981185346185</v>
      </c>
      <c r="E1788">
        <v>1.9297041833520696</v>
      </c>
      <c r="F1788">
        <v>0</v>
      </c>
      <c r="G1788">
        <v>1.1293179920880811</v>
      </c>
      <c r="H1788">
        <v>0</v>
      </c>
      <c r="I1788">
        <v>2.379862209315561</v>
      </c>
      <c r="J1788">
        <v>0.36367867541819571</v>
      </c>
      <c r="K1788">
        <v>0</v>
      </c>
      <c r="L1788">
        <v>5.4807016332384277</v>
      </c>
      <c r="M1788">
        <v>0</v>
      </c>
      <c r="N1788">
        <v>2.1501704781178721</v>
      </c>
      <c r="O1788">
        <v>0.51042619835260183</v>
      </c>
      <c r="P1788">
        <v>0</v>
      </c>
      <c r="Q1788">
        <v>9.6980980111518864</v>
      </c>
      <c r="R1788">
        <v>0</v>
      </c>
      <c r="S1788">
        <v>0</v>
      </c>
      <c r="T1788">
        <v>0.30625572666795425</v>
      </c>
      <c r="U1788">
        <v>7.6563931666988563E-2</v>
      </c>
      <c r="V1788">
        <v>0</v>
      </c>
      <c r="W1788">
        <v>3.7389633040054995</v>
      </c>
      <c r="X1788">
        <v>0.22523875325334333</v>
      </c>
      <c r="Y1788">
        <v>4.823527567413727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1.4164327358392885</v>
      </c>
      <c r="AL1788">
        <f t="shared" si="111"/>
        <v>0.85660000000000014</v>
      </c>
      <c r="AM1788">
        <f t="shared" si="112"/>
        <v>1E-3</v>
      </c>
      <c r="AN1788">
        <f t="shared" si="114"/>
        <v>1.7600000000000001E-2</v>
      </c>
      <c r="AO1788">
        <f t="shared" si="113"/>
        <v>0.22523875325334333</v>
      </c>
    </row>
    <row r="1789" spans="1:41" x14ac:dyDescent="0.25">
      <c r="A1789" s="2">
        <v>1906</v>
      </c>
      <c r="B1789" t="s">
        <v>308</v>
      </c>
      <c r="C1789">
        <v>142.85544414481265</v>
      </c>
      <c r="D1789">
        <v>121.14628979512231</v>
      </c>
      <c r="E1789">
        <v>1.2236836593241958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1.0171742715833942</v>
      </c>
      <c r="X1789">
        <v>6.0734947360607264E-2</v>
      </c>
      <c r="Y1789">
        <v>0</v>
      </c>
      <c r="Z1789">
        <v>0</v>
      </c>
      <c r="AA1789">
        <v>1.3542261012204957</v>
      </c>
      <c r="AB1789">
        <v>8.212049678420541E-2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17.971214873417431</v>
      </c>
      <c r="AL1789">
        <f t="shared" si="111"/>
        <v>0.85659999999999992</v>
      </c>
      <c r="AM1789">
        <f t="shared" si="112"/>
        <v>1E-3</v>
      </c>
      <c r="AN1789">
        <f t="shared" si="114"/>
        <v>1.7600000000000001E-2</v>
      </c>
      <c r="AO1789">
        <f t="shared" si="113"/>
        <v>0.14285544414481266</v>
      </c>
    </row>
    <row r="1790" spans="1:41" x14ac:dyDescent="0.25">
      <c r="A1790" s="2">
        <v>1907</v>
      </c>
      <c r="B1790" t="s">
        <v>308</v>
      </c>
      <c r="C1790">
        <v>285.94653067769787</v>
      </c>
      <c r="D1790">
        <v>242.49189837074746</v>
      </c>
      <c r="E1790">
        <v>2.4498998077685337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4.725568924601534</v>
      </c>
      <c r="X1790">
        <v>0.27768217960236841</v>
      </c>
      <c r="Y1790">
        <v>0</v>
      </c>
      <c r="Z1790">
        <v>0</v>
      </c>
      <c r="AA1790">
        <v>2.1143484648251051E-2</v>
      </c>
      <c r="AB1790">
        <v>8.2643510753294801E-3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35.97207355925439</v>
      </c>
      <c r="AL1790">
        <f t="shared" si="111"/>
        <v>0.85660000000000003</v>
      </c>
      <c r="AM1790">
        <f t="shared" si="112"/>
        <v>1E-3</v>
      </c>
      <c r="AN1790">
        <f t="shared" si="114"/>
        <v>1.7600000000000001E-2</v>
      </c>
      <c r="AO1790">
        <f t="shared" si="113"/>
        <v>0.28594653067769787</v>
      </c>
    </row>
    <row r="1791" spans="1:41" x14ac:dyDescent="0.25">
      <c r="A1791" s="2">
        <v>1908</v>
      </c>
      <c r="B1791" t="s">
        <v>308</v>
      </c>
      <c r="C1791">
        <v>608.67525497074507</v>
      </c>
      <c r="D1791">
        <v>516.17802674487928</v>
      </c>
      <c r="E1791">
        <v>5.2131966630610389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10.10400923251437</v>
      </c>
      <c r="X1791">
        <v>0.60867525497074515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76.571347075319736</v>
      </c>
      <c r="AL1791">
        <f t="shared" si="111"/>
        <v>0.85660000000000014</v>
      </c>
      <c r="AM1791">
        <f t="shared" si="112"/>
        <v>1E-3</v>
      </c>
      <c r="AN1791">
        <f t="shared" si="114"/>
        <v>1.7600000000000001E-2</v>
      </c>
      <c r="AO1791">
        <f t="shared" si="113"/>
        <v>0.60867525497074515</v>
      </c>
    </row>
    <row r="1792" spans="1:41" x14ac:dyDescent="0.25">
      <c r="A1792" s="2">
        <v>1909</v>
      </c>
      <c r="B1792" t="s">
        <v>261</v>
      </c>
      <c r="C1792">
        <v>9916.184815337343</v>
      </c>
      <c r="D1792">
        <v>8409.413478206543</v>
      </c>
      <c r="E1792">
        <v>84.790434611423564</v>
      </c>
      <c r="F1792">
        <v>81.569598907998241</v>
      </c>
      <c r="G1792">
        <v>17.65397757871407</v>
      </c>
      <c r="H1792">
        <v>46.190005588981244</v>
      </c>
      <c r="I1792">
        <v>9.9967564631345596</v>
      </c>
      <c r="J1792">
        <v>0</v>
      </c>
      <c r="K1792">
        <v>13.125480073585608</v>
      </c>
      <c r="L1792">
        <v>231.27268858653889</v>
      </c>
      <c r="M1792">
        <v>10.200220540715357</v>
      </c>
      <c r="N1792">
        <v>50.007069138738636</v>
      </c>
      <c r="O1792">
        <v>36.073459734536378</v>
      </c>
      <c r="P1792">
        <v>0</v>
      </c>
      <c r="Q1792">
        <v>699.33495341984519</v>
      </c>
      <c r="R1792">
        <v>3.9423036200766055</v>
      </c>
      <c r="S1792">
        <v>23.288926625532341</v>
      </c>
      <c r="T1792">
        <v>0.34949969194588365</v>
      </c>
      <c r="U1792">
        <v>3.8030539601858426</v>
      </c>
      <c r="V1792">
        <v>0</v>
      </c>
      <c r="W1792">
        <v>0</v>
      </c>
      <c r="X1792">
        <v>0</v>
      </c>
      <c r="Y1792">
        <v>10.879651872270809</v>
      </c>
      <c r="Z1792">
        <v>0</v>
      </c>
      <c r="AA1792">
        <v>159.51191249520681</v>
      </c>
      <c r="AB1792">
        <v>9.916184815337342</v>
      </c>
      <c r="AC1792">
        <v>0.96099991949046637</v>
      </c>
      <c r="AD1792">
        <v>0</v>
      </c>
      <c r="AE1792">
        <v>0</v>
      </c>
      <c r="AF1792">
        <v>0</v>
      </c>
      <c r="AG1792">
        <v>0</v>
      </c>
      <c r="AH1792">
        <v>13.904159486540451</v>
      </c>
      <c r="AL1792">
        <f t="shared" si="111"/>
        <v>0.85659999999999981</v>
      </c>
      <c r="AM1792">
        <f t="shared" si="112"/>
        <v>9.999999999999998E-4</v>
      </c>
      <c r="AN1792">
        <f t="shared" si="114"/>
        <v>1.7086016493812223E-2</v>
      </c>
      <c r="AO1792">
        <f t="shared" si="113"/>
        <v>9.916184815337342</v>
      </c>
    </row>
    <row r="1793" spans="1:41" x14ac:dyDescent="0.25">
      <c r="A1793" s="2">
        <v>1910</v>
      </c>
      <c r="B1793" t="s">
        <v>261</v>
      </c>
      <c r="C1793">
        <v>2191.4376667488414</v>
      </c>
      <c r="D1793">
        <v>1858.4191268087925</v>
      </c>
      <c r="E1793">
        <v>18.766378528265111</v>
      </c>
      <c r="F1793">
        <v>1.5271948195401968</v>
      </c>
      <c r="G1793">
        <v>1.2415587947684549E-3</v>
      </c>
      <c r="H1793">
        <v>2.4928946316423723</v>
      </c>
      <c r="I1793">
        <v>1.939935495579742E-3</v>
      </c>
      <c r="J1793">
        <v>3.5420893450717199</v>
      </c>
      <c r="K1793">
        <v>7.7519823179340711E-2</v>
      </c>
      <c r="L1793">
        <v>61.777790590624043</v>
      </c>
      <c r="M1793">
        <v>6.6500988012499374E-2</v>
      </c>
      <c r="N1793">
        <v>9.8179359457092517</v>
      </c>
      <c r="O1793">
        <v>6.2241665638404493</v>
      </c>
      <c r="P1793">
        <v>0</v>
      </c>
      <c r="Q1793">
        <v>168.88855578855598</v>
      </c>
      <c r="R1793">
        <v>0</v>
      </c>
      <c r="S1793">
        <v>7.3922038429647658</v>
      </c>
      <c r="T1793">
        <v>6.7820145701442E-2</v>
      </c>
      <c r="U1793">
        <v>0.80305569775019003</v>
      </c>
      <c r="V1793">
        <v>0</v>
      </c>
      <c r="W1793">
        <v>0</v>
      </c>
      <c r="X1793">
        <v>0</v>
      </c>
      <c r="Y1793">
        <v>3.8841790706051067</v>
      </c>
      <c r="Z1793">
        <v>0</v>
      </c>
      <c r="AA1793">
        <v>36.377865268030767</v>
      </c>
      <c r="AB1793">
        <v>2.1914376667488416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9.1177697295165423</v>
      </c>
      <c r="AL1793">
        <f t="shared" si="111"/>
        <v>0.85660000000000003</v>
      </c>
      <c r="AM1793">
        <f t="shared" si="112"/>
        <v>1E-3</v>
      </c>
      <c r="AN1793">
        <f t="shared" si="114"/>
        <v>1.7600000000000001E-2</v>
      </c>
      <c r="AO1793">
        <f t="shared" si="113"/>
        <v>2.1914376667488416</v>
      </c>
    </row>
    <row r="1794" spans="1:41" x14ac:dyDescent="0.25">
      <c r="A1794" s="2">
        <v>1911</v>
      </c>
      <c r="B1794" t="s">
        <v>261</v>
      </c>
      <c r="C1794">
        <v>11197.768807025805</v>
      </c>
      <c r="D1794">
        <v>11065.085582126894</v>
      </c>
      <c r="E1794">
        <v>111.76838649186885</v>
      </c>
      <c r="F1794">
        <v>0.25837255740480514</v>
      </c>
      <c r="G1794">
        <v>0</v>
      </c>
      <c r="H1794">
        <v>0.14622182483973697</v>
      </c>
      <c r="I1794">
        <v>0</v>
      </c>
      <c r="J1794">
        <v>3.4071104104914242E-2</v>
      </c>
      <c r="K1794">
        <v>0</v>
      </c>
      <c r="L1794">
        <v>0.628895840276531</v>
      </c>
      <c r="M1794">
        <v>0</v>
      </c>
      <c r="N1794">
        <v>0.12019529700466312</v>
      </c>
      <c r="O1794">
        <v>9.3932150067246506E-2</v>
      </c>
      <c r="P1794">
        <v>0</v>
      </c>
      <c r="Q1794">
        <v>2.2297216155258823</v>
      </c>
      <c r="R1794">
        <v>0</v>
      </c>
      <c r="S1794">
        <v>0.11744207154763865</v>
      </c>
      <c r="T1794">
        <v>9.4641967151440636E-4</v>
      </c>
      <c r="U1794">
        <v>9.9374060540309648E-3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2.4854932706805544</v>
      </c>
      <c r="AB1794">
        <v>11.197768807025804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3.5918400428384767</v>
      </c>
      <c r="AL1794">
        <f t="shared" si="111"/>
        <v>0.99813223162868669</v>
      </c>
      <c r="AM1794">
        <f t="shared" si="112"/>
        <v>1E-3</v>
      </c>
      <c r="AN1794">
        <f t="shared" si="114"/>
        <v>1.2219632601381343E-3</v>
      </c>
      <c r="AO1794">
        <f t="shared" si="113"/>
        <v>11.197768807025804</v>
      </c>
    </row>
    <row r="1795" spans="1:41" x14ac:dyDescent="0.25">
      <c r="A1795" s="2">
        <v>1912</v>
      </c>
      <c r="B1795" t="s">
        <v>261</v>
      </c>
      <c r="C1795">
        <v>285.96958885771426</v>
      </c>
      <c r="D1795">
        <v>283.10963483183423</v>
      </c>
      <c r="E1795">
        <v>2.8599540258800245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L1795">
        <f t="shared" ref="AL1795:AL1858" si="115">(D1795+E1795)/C1795</f>
        <v>1</v>
      </c>
      <c r="AM1795">
        <f t="shared" ref="AM1795:AM1858" si="116">(SUM(X1795,AB1795,AE1795))/C1795</f>
        <v>0</v>
      </c>
      <c r="AN1795">
        <f t="shared" si="114"/>
        <v>0</v>
      </c>
      <c r="AO1795">
        <f t="shared" ref="AO1795:AO1858" si="117">SUM(X1795,AB1795,AE1795)</f>
        <v>0</v>
      </c>
    </row>
    <row r="1796" spans="1:41" x14ac:dyDescent="0.25">
      <c r="A1796" s="2">
        <v>1913</v>
      </c>
      <c r="B1796" t="s">
        <v>261</v>
      </c>
      <c r="C1796">
        <v>23.725584723332432</v>
      </c>
      <c r="D1796">
        <v>23.488328602094033</v>
      </c>
      <c r="E1796">
        <v>0.23725612123839857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L1796">
        <f t="shared" si="115"/>
        <v>1</v>
      </c>
      <c r="AM1796">
        <f t="shared" si="116"/>
        <v>0</v>
      </c>
      <c r="AN1796">
        <f t="shared" si="114"/>
        <v>0</v>
      </c>
      <c r="AO1796">
        <f t="shared" si="117"/>
        <v>0</v>
      </c>
    </row>
    <row r="1797" spans="1:41" x14ac:dyDescent="0.25">
      <c r="A1797" s="2">
        <v>1914</v>
      </c>
      <c r="B1797" t="s">
        <v>261</v>
      </c>
      <c r="C1797">
        <v>19.020914118997599</v>
      </c>
      <c r="D1797">
        <v>16.130417266793444</v>
      </c>
      <c r="E1797">
        <v>0.16289776753990082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1.6083796687970504</v>
      </c>
      <c r="R1797">
        <v>4.6688529149154896E-2</v>
      </c>
      <c r="S1797">
        <v>8.5333226154574879E-2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0.31574717437536015</v>
      </c>
      <c r="AB1797">
        <v>1.90209141189976E-2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0.65242957206911745</v>
      </c>
      <c r="AL1797">
        <f t="shared" si="115"/>
        <v>0.85660000000000003</v>
      </c>
      <c r="AM1797">
        <f t="shared" si="116"/>
        <v>1E-3</v>
      </c>
      <c r="AN1797">
        <f t="shared" si="114"/>
        <v>1.7600000000000001E-2</v>
      </c>
      <c r="AO1797">
        <f t="shared" si="117"/>
        <v>1.90209141189976E-2</v>
      </c>
    </row>
    <row r="1798" spans="1:41" x14ac:dyDescent="0.25">
      <c r="A1798" s="2">
        <v>1915</v>
      </c>
      <c r="B1798" t="s">
        <v>261</v>
      </c>
      <c r="C1798">
        <v>16.027495502730773</v>
      </c>
      <c r="D1798">
        <v>15.867219709225619</v>
      </c>
      <c r="E1798">
        <v>0.16027579350515245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L1798">
        <f t="shared" si="115"/>
        <v>1</v>
      </c>
      <c r="AM1798">
        <f t="shared" si="116"/>
        <v>0</v>
      </c>
      <c r="AN1798">
        <f t="shared" si="114"/>
        <v>0</v>
      </c>
      <c r="AO1798">
        <f t="shared" si="117"/>
        <v>0</v>
      </c>
    </row>
    <row r="1799" spans="1:41" x14ac:dyDescent="0.25">
      <c r="A1799" s="2">
        <v>1916</v>
      </c>
      <c r="B1799" t="s">
        <v>261</v>
      </c>
      <c r="C1799">
        <v>0.13295715059821872</v>
      </c>
      <c r="D1799">
        <v>0.13162788597685454</v>
      </c>
      <c r="E1799">
        <v>1.3292646213641799E-3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L1799">
        <f t="shared" si="115"/>
        <v>1</v>
      </c>
      <c r="AM1799">
        <f t="shared" si="116"/>
        <v>0</v>
      </c>
      <c r="AN1799">
        <f t="shared" si="114"/>
        <v>0</v>
      </c>
      <c r="AO1799">
        <f t="shared" si="117"/>
        <v>0</v>
      </c>
    </row>
    <row r="1800" spans="1:41" x14ac:dyDescent="0.25">
      <c r="A1800" s="2">
        <v>1917</v>
      </c>
      <c r="B1800" t="s">
        <v>261</v>
      </c>
      <c r="C1800">
        <v>0.66760342788602711</v>
      </c>
      <c r="D1800">
        <v>0.66092740049982046</v>
      </c>
      <c r="E1800">
        <v>6.6760273862066268E-3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L1800">
        <f t="shared" si="115"/>
        <v>1</v>
      </c>
      <c r="AM1800">
        <f t="shared" si="116"/>
        <v>0</v>
      </c>
      <c r="AN1800">
        <f t="shared" si="114"/>
        <v>0</v>
      </c>
      <c r="AO1800">
        <f t="shared" si="117"/>
        <v>0</v>
      </c>
    </row>
    <row r="1801" spans="1:41" x14ac:dyDescent="0.25">
      <c r="A1801" s="2">
        <v>1918</v>
      </c>
      <c r="B1801" t="s">
        <v>261</v>
      </c>
      <c r="C1801">
        <v>35.364916720451227</v>
      </c>
      <c r="D1801">
        <v>35.011268552276</v>
      </c>
      <c r="E1801">
        <v>0.35364816817522804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L1801">
        <f t="shared" si="115"/>
        <v>1</v>
      </c>
      <c r="AM1801">
        <f t="shared" si="116"/>
        <v>0</v>
      </c>
      <c r="AN1801">
        <f t="shared" si="114"/>
        <v>0</v>
      </c>
      <c r="AO1801">
        <f t="shared" si="117"/>
        <v>0</v>
      </c>
    </row>
    <row r="1802" spans="1:41" x14ac:dyDescent="0.25">
      <c r="A1802" s="2">
        <v>1919</v>
      </c>
      <c r="B1802" t="s">
        <v>252</v>
      </c>
      <c r="C1802">
        <v>0.21937213683470663</v>
      </c>
      <c r="D1802">
        <v>0.21717951388547407</v>
      </c>
      <c r="E1802">
        <v>2.1926229492325528E-3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L1802">
        <f t="shared" si="115"/>
        <v>1</v>
      </c>
      <c r="AM1802">
        <f t="shared" si="116"/>
        <v>0</v>
      </c>
      <c r="AN1802">
        <f t="shared" si="114"/>
        <v>0</v>
      </c>
      <c r="AO1802">
        <f t="shared" si="117"/>
        <v>0</v>
      </c>
    </row>
    <row r="1803" spans="1:41" x14ac:dyDescent="0.25">
      <c r="A1803" s="2">
        <v>1920</v>
      </c>
      <c r="B1803" t="s">
        <v>252</v>
      </c>
      <c r="C1803">
        <v>25.761966256491021</v>
      </c>
      <c r="D1803">
        <v>25.504346444490331</v>
      </c>
      <c r="E1803">
        <v>0.25761981200068967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L1803">
        <f t="shared" si="115"/>
        <v>1</v>
      </c>
      <c r="AM1803">
        <f t="shared" si="116"/>
        <v>0</v>
      </c>
      <c r="AN1803">
        <f t="shared" si="114"/>
        <v>0</v>
      </c>
      <c r="AO1803">
        <f t="shared" si="117"/>
        <v>0</v>
      </c>
    </row>
    <row r="1804" spans="1:41" x14ac:dyDescent="0.25">
      <c r="A1804" s="2">
        <v>1921</v>
      </c>
      <c r="B1804" t="s">
        <v>252</v>
      </c>
      <c r="C1804">
        <v>0.2167708866486337</v>
      </c>
      <c r="D1804">
        <v>0.21460704670804723</v>
      </c>
      <c r="E1804">
        <v>2.163839940586458E-3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L1804">
        <f t="shared" si="115"/>
        <v>1</v>
      </c>
      <c r="AM1804">
        <f t="shared" si="116"/>
        <v>0</v>
      </c>
      <c r="AN1804">
        <f t="shared" si="114"/>
        <v>0</v>
      </c>
      <c r="AO1804">
        <f t="shared" si="117"/>
        <v>0</v>
      </c>
    </row>
    <row r="1805" spans="1:41" x14ac:dyDescent="0.25">
      <c r="A1805" s="2">
        <v>1922</v>
      </c>
      <c r="B1805" t="s">
        <v>252</v>
      </c>
      <c r="C1805">
        <v>17.748785531174342</v>
      </c>
      <c r="D1805">
        <v>17.571297919134373</v>
      </c>
      <c r="E1805">
        <v>0.17748761203996796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L1805">
        <f t="shared" si="115"/>
        <v>1</v>
      </c>
      <c r="AM1805">
        <f t="shared" si="116"/>
        <v>0</v>
      </c>
      <c r="AN1805">
        <f t="shared" si="114"/>
        <v>0</v>
      </c>
      <c r="AO1805">
        <f t="shared" si="117"/>
        <v>0</v>
      </c>
    </row>
    <row r="1806" spans="1:41" x14ac:dyDescent="0.25">
      <c r="A1806" s="2">
        <v>1923</v>
      </c>
      <c r="B1806" t="s">
        <v>252</v>
      </c>
      <c r="C1806">
        <v>30737.480763061685</v>
      </c>
      <c r="D1806">
        <v>26068.289867526273</v>
      </c>
      <c r="E1806">
        <v>261.43615411236732</v>
      </c>
      <c r="F1806">
        <v>380.71091886813832</v>
      </c>
      <c r="G1806">
        <v>1.8370694572608726</v>
      </c>
      <c r="H1806">
        <v>215.5833987304681</v>
      </c>
      <c r="I1806">
        <v>1.0402226728178052</v>
      </c>
      <c r="J1806">
        <v>39.563177087921005</v>
      </c>
      <c r="K1806">
        <v>11.040847157720092</v>
      </c>
      <c r="L1806">
        <v>822.4363193416275</v>
      </c>
      <c r="M1806">
        <v>108.54204265291966</v>
      </c>
      <c r="N1806">
        <v>202.33588939971219</v>
      </c>
      <c r="O1806">
        <v>139.07845712264478</v>
      </c>
      <c r="P1806">
        <v>0</v>
      </c>
      <c r="Q1806">
        <v>1744.3631251449999</v>
      </c>
      <c r="R1806">
        <v>0</v>
      </c>
      <c r="S1806">
        <v>53.329375883055988</v>
      </c>
      <c r="T1806">
        <v>1.3471033624500877</v>
      </c>
      <c r="U1806">
        <v>14.662267884349092</v>
      </c>
      <c r="V1806">
        <v>0</v>
      </c>
      <c r="W1806">
        <v>0</v>
      </c>
      <c r="X1806">
        <v>0</v>
      </c>
      <c r="Y1806">
        <v>20.707537248576781</v>
      </c>
      <c r="Z1806">
        <v>0</v>
      </c>
      <c r="AA1806">
        <v>510.24218066682397</v>
      </c>
      <c r="AB1806">
        <v>30.737480763061686</v>
      </c>
      <c r="AC1806">
        <v>1.3106023248204639</v>
      </c>
      <c r="AD1806">
        <v>0</v>
      </c>
      <c r="AE1806">
        <v>0</v>
      </c>
      <c r="AF1806">
        <v>0</v>
      </c>
      <c r="AG1806">
        <v>0</v>
      </c>
      <c r="AH1806">
        <v>108.8867256536771</v>
      </c>
      <c r="AL1806">
        <f t="shared" si="115"/>
        <v>0.85660000000000014</v>
      </c>
      <c r="AM1806">
        <f t="shared" si="116"/>
        <v>1E-3</v>
      </c>
      <c r="AN1806">
        <f t="shared" si="114"/>
        <v>1.7600000000000001E-2</v>
      </c>
      <c r="AO1806">
        <f t="shared" si="117"/>
        <v>30.737480763061686</v>
      </c>
    </row>
    <row r="1807" spans="1:41" x14ac:dyDescent="0.25">
      <c r="A1807" s="2">
        <v>1924</v>
      </c>
      <c r="B1807" t="s">
        <v>252</v>
      </c>
      <c r="C1807">
        <v>3772.5961195733498</v>
      </c>
      <c r="D1807">
        <v>3199.3137745137119</v>
      </c>
      <c r="E1807">
        <v>32.292061512819117</v>
      </c>
      <c r="F1807">
        <v>34.432096279215948</v>
      </c>
      <c r="G1807">
        <v>0.14376893443862229</v>
      </c>
      <c r="H1807">
        <v>19.497697906796713</v>
      </c>
      <c r="I1807">
        <v>8.1431618477700751E-2</v>
      </c>
      <c r="J1807">
        <v>2.4151895986726144</v>
      </c>
      <c r="K1807">
        <v>2.1585396813538495</v>
      </c>
      <c r="L1807">
        <v>73.626458820041776</v>
      </c>
      <c r="M1807">
        <v>10.518317576865968</v>
      </c>
      <c r="N1807">
        <v>18.383328270683155</v>
      </c>
      <c r="O1807">
        <v>12.570314936590439</v>
      </c>
      <c r="P1807">
        <v>0</v>
      </c>
      <c r="Q1807">
        <v>309.83876368188203</v>
      </c>
      <c r="R1807">
        <v>0</v>
      </c>
      <c r="S1807">
        <v>9.1437298257398574</v>
      </c>
      <c r="T1807">
        <v>0.12178640083660075</v>
      </c>
      <c r="U1807">
        <v>1.3252093340045927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42.961054561644609</v>
      </c>
      <c r="AB1807">
        <v>3.7725961195733495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L1807">
        <f t="shared" si="115"/>
        <v>0.85659999999999992</v>
      </c>
      <c r="AM1807">
        <f t="shared" si="116"/>
        <v>1E-3</v>
      </c>
      <c r="AN1807">
        <f t="shared" si="114"/>
        <v>1.2387663349052894E-2</v>
      </c>
      <c r="AO1807">
        <f t="shared" si="117"/>
        <v>3.7725961195733495</v>
      </c>
    </row>
    <row r="1808" spans="1:41" x14ac:dyDescent="0.25">
      <c r="A1808" s="2">
        <v>1925</v>
      </c>
      <c r="B1808" t="s">
        <v>252</v>
      </c>
      <c r="C1808">
        <v>5163.0103352116821</v>
      </c>
      <c r="D1808">
        <v>5004.989646053682</v>
      </c>
      <c r="E1808">
        <v>50.555509946126037</v>
      </c>
      <c r="F1808">
        <v>1.9272413682626917</v>
      </c>
      <c r="G1808">
        <v>0</v>
      </c>
      <c r="H1808">
        <v>1.0912826039523782</v>
      </c>
      <c r="I1808">
        <v>0</v>
      </c>
      <c r="J1808">
        <v>0.25489180664822847</v>
      </c>
      <c r="K1808">
        <v>0</v>
      </c>
      <c r="L1808">
        <v>4.6904415008356963</v>
      </c>
      <c r="M1808">
        <v>0</v>
      </c>
      <c r="N1808">
        <v>0.89730556582772336</v>
      </c>
      <c r="O1808">
        <v>0.70073649390766346</v>
      </c>
      <c r="P1808">
        <v>0</v>
      </c>
      <c r="Q1808">
        <v>51.328401800459019</v>
      </c>
      <c r="R1808">
        <v>0</v>
      </c>
      <c r="S1808">
        <v>2.7013704419340945</v>
      </c>
      <c r="T1808">
        <v>6.9123209637848996E-3</v>
      </c>
      <c r="U1808">
        <v>7.3875425683237031E-2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23.737115185710497</v>
      </c>
      <c r="AB1808">
        <v>5.1630103352116814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14.892594362477055</v>
      </c>
      <c r="AL1808">
        <f t="shared" si="115"/>
        <v>0.97918555799143725</v>
      </c>
      <c r="AM1808">
        <f t="shared" si="116"/>
        <v>9.999999999999998E-4</v>
      </c>
      <c r="AN1808">
        <f t="shared" si="114"/>
        <v>5.5975339277985932E-3</v>
      </c>
      <c r="AO1808">
        <f t="shared" si="117"/>
        <v>5.1630103352116814</v>
      </c>
    </row>
    <row r="1809" spans="1:41" x14ac:dyDescent="0.25">
      <c r="A1809" s="2">
        <v>1926</v>
      </c>
      <c r="B1809" t="s">
        <v>360</v>
      </c>
      <c r="C1809">
        <v>39.907437213580017</v>
      </c>
      <c r="D1809">
        <v>33.842864103316799</v>
      </c>
      <c r="E1809">
        <v>0.34184661383584852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1.9548180831483797</v>
      </c>
      <c r="R1809">
        <v>2.8594502909917958</v>
      </c>
      <c r="S1809">
        <v>0.20608722732819049</v>
      </c>
      <c r="T1809">
        <v>0</v>
      </c>
      <c r="U1809">
        <v>0</v>
      </c>
      <c r="V1809">
        <v>0</v>
      </c>
      <c r="W1809">
        <v>0.66242473623021247</v>
      </c>
      <c r="X1809">
        <v>3.9902723239026348E-2</v>
      </c>
      <c r="Y1809">
        <v>0</v>
      </c>
      <c r="Z1809">
        <v>0</v>
      </c>
      <c r="AA1809">
        <v>3.8721515215881667E-5</v>
      </c>
      <c r="AB1809">
        <v>4.7139745536774311E-6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L1809">
        <f t="shared" si="115"/>
        <v>0.85660000000000014</v>
      </c>
      <c r="AM1809">
        <f t="shared" si="116"/>
        <v>1.0000000000000002E-3</v>
      </c>
      <c r="AN1809">
        <f t="shared" si="114"/>
        <v>1.7600000000000001E-2</v>
      </c>
      <c r="AO1809">
        <f t="shared" si="117"/>
        <v>3.9907437213580026E-2</v>
      </c>
    </row>
    <row r="1810" spans="1:41" x14ac:dyDescent="0.25">
      <c r="A1810" s="2">
        <v>1927</v>
      </c>
      <c r="B1810" t="s">
        <v>360</v>
      </c>
      <c r="C1810">
        <v>8113.8939196575693</v>
      </c>
      <c r="D1810">
        <v>6880.9537562338392</v>
      </c>
      <c r="E1810">
        <v>69.407775344835827</v>
      </c>
      <c r="F1810">
        <v>8.955890818061949</v>
      </c>
      <c r="G1810">
        <v>31.343232606256933</v>
      </c>
      <c r="H1810">
        <v>9.5162298464489474</v>
      </c>
      <c r="I1810">
        <v>33.305132982460478</v>
      </c>
      <c r="J1810">
        <v>6.124865849805416</v>
      </c>
      <c r="K1810">
        <v>7.4985316013812708</v>
      </c>
      <c r="L1810">
        <v>238.07957055506139</v>
      </c>
      <c r="M1810">
        <v>0</v>
      </c>
      <c r="N1810">
        <v>46.334334752989378</v>
      </c>
      <c r="O1810">
        <v>30.330568407863833</v>
      </c>
      <c r="P1810">
        <v>0</v>
      </c>
      <c r="Q1810">
        <v>436.71881923519891</v>
      </c>
      <c r="R1810">
        <v>22.800255378802891</v>
      </c>
      <c r="S1810">
        <v>16.935174588441146</v>
      </c>
      <c r="T1810">
        <v>1.5343757983030821</v>
      </c>
      <c r="U1810">
        <v>2.113552026031658</v>
      </c>
      <c r="V1810">
        <v>0</v>
      </c>
      <c r="W1810">
        <v>71.22593557474579</v>
      </c>
      <c r="X1810">
        <v>4.4714914827045167</v>
      </c>
      <c r="Y1810">
        <v>58.363959648099154</v>
      </c>
      <c r="Z1810">
        <v>41.307246481782023</v>
      </c>
      <c r="AA1810">
        <v>63.464703491569885</v>
      </c>
      <c r="AB1810">
        <v>3.6424024369530539</v>
      </c>
      <c r="AC1810">
        <v>26.600012509201701</v>
      </c>
      <c r="AD1810">
        <v>0</v>
      </c>
      <c r="AE1810">
        <v>0</v>
      </c>
      <c r="AF1810">
        <v>0</v>
      </c>
      <c r="AG1810">
        <v>0</v>
      </c>
      <c r="AH1810">
        <v>2.8661020067323255</v>
      </c>
      <c r="AL1810">
        <f t="shared" si="115"/>
        <v>0.85660000000000014</v>
      </c>
      <c r="AM1810">
        <f t="shared" si="116"/>
        <v>1.0000000000000002E-3</v>
      </c>
      <c r="AN1810">
        <f t="shared" si="114"/>
        <v>1.7600000000000005E-2</v>
      </c>
      <c r="AO1810">
        <f t="shared" si="117"/>
        <v>8.1138939196575706</v>
      </c>
    </row>
    <row r="1811" spans="1:41" x14ac:dyDescent="0.25">
      <c r="A1811" s="2">
        <v>1928</v>
      </c>
      <c r="B1811" t="s">
        <v>360</v>
      </c>
      <c r="C1811">
        <v>15465.861884036778</v>
      </c>
      <c r="D1811">
        <v>13115.631353403545</v>
      </c>
      <c r="E1811">
        <v>132.42593646236026</v>
      </c>
      <c r="F1811">
        <v>72.248639956052102</v>
      </c>
      <c r="G1811">
        <v>40.385434026209175</v>
      </c>
      <c r="H1811">
        <v>310.5361348279551</v>
      </c>
      <c r="I1811">
        <v>173.5824620318194</v>
      </c>
      <c r="J1811">
        <v>5.9618433933629307</v>
      </c>
      <c r="K1811">
        <v>3.3158135230335843</v>
      </c>
      <c r="L1811">
        <v>485.74286706916615</v>
      </c>
      <c r="M1811">
        <v>0</v>
      </c>
      <c r="N1811">
        <v>178.22332162603081</v>
      </c>
      <c r="O1811">
        <v>31.107347816081177</v>
      </c>
      <c r="P1811">
        <v>0</v>
      </c>
      <c r="Q1811">
        <v>488.86202266626526</v>
      </c>
      <c r="R1811">
        <v>34.839981777686035</v>
      </c>
      <c r="S1811">
        <v>18.156125044297919</v>
      </c>
      <c r="T1811">
        <v>0.34663866975095053</v>
      </c>
      <c r="U1811">
        <v>3.9582590674641818</v>
      </c>
      <c r="V1811">
        <v>0</v>
      </c>
      <c r="W1811">
        <v>256.50536073380681</v>
      </c>
      <c r="X1811">
        <v>15.445715298864346</v>
      </c>
      <c r="Y1811">
        <v>92.907280089568673</v>
      </c>
      <c r="Z1811">
        <v>0</v>
      </c>
      <c r="AA1811">
        <v>0.22794654120368943</v>
      </c>
      <c r="AB1811">
        <v>2.0146585172431754E-2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5.4312534270827557</v>
      </c>
      <c r="AL1811">
        <f t="shared" si="115"/>
        <v>0.85660000000000003</v>
      </c>
      <c r="AM1811">
        <f t="shared" si="116"/>
        <v>1E-3</v>
      </c>
      <c r="AN1811">
        <f t="shared" si="114"/>
        <v>1.7600000000000001E-2</v>
      </c>
      <c r="AO1811">
        <f t="shared" si="117"/>
        <v>15.465861884036778</v>
      </c>
    </row>
    <row r="1812" spans="1:41" x14ac:dyDescent="0.25">
      <c r="A1812" s="2">
        <v>1929</v>
      </c>
      <c r="B1812" t="s">
        <v>360</v>
      </c>
      <c r="C1812">
        <v>6.3411790351173458</v>
      </c>
      <c r="D1812">
        <v>5.9396857650629897</v>
      </c>
      <c r="E1812">
        <v>5.9995659108372117E-2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0.34149761094598396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L1812">
        <f t="shared" si="115"/>
        <v>0.94614603860657842</v>
      </c>
      <c r="AM1812">
        <f t="shared" si="116"/>
        <v>0</v>
      </c>
      <c r="AN1812">
        <f t="shared" si="114"/>
        <v>0</v>
      </c>
      <c r="AO1812">
        <f t="shared" si="117"/>
        <v>0</v>
      </c>
    </row>
    <row r="1813" spans="1:41" x14ac:dyDescent="0.25">
      <c r="A1813" s="2">
        <v>1930</v>
      </c>
      <c r="B1813" t="s">
        <v>360</v>
      </c>
      <c r="C1813">
        <v>3.6626135872734245</v>
      </c>
      <c r="D1813">
        <v>3.6259875599580482</v>
      </c>
      <c r="E1813">
        <v>3.6626027315376217E-2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L1813">
        <f t="shared" si="115"/>
        <v>1</v>
      </c>
      <c r="AM1813">
        <f t="shared" si="116"/>
        <v>0</v>
      </c>
      <c r="AN1813">
        <f t="shared" si="114"/>
        <v>0</v>
      </c>
      <c r="AO1813">
        <f t="shared" si="117"/>
        <v>0</v>
      </c>
    </row>
    <row r="1814" spans="1:41" x14ac:dyDescent="0.25">
      <c r="A1814" s="2">
        <v>1931</v>
      </c>
      <c r="B1814" t="s">
        <v>360</v>
      </c>
      <c r="C1814">
        <v>31.486212980606261</v>
      </c>
      <c r="D1814">
        <v>26.701852555403878</v>
      </c>
      <c r="E1814">
        <v>0.2692374837834437</v>
      </c>
      <c r="F1814">
        <v>0.15527183696172475</v>
      </c>
      <c r="G1814">
        <v>0</v>
      </c>
      <c r="H1814">
        <v>0.16499017942133756</v>
      </c>
      <c r="I1814">
        <v>0</v>
      </c>
      <c r="J1814">
        <v>5.2491286553288906E-2</v>
      </c>
      <c r="K1814">
        <v>0</v>
      </c>
      <c r="L1814">
        <v>0.91731703141782539</v>
      </c>
      <c r="M1814">
        <v>0</v>
      </c>
      <c r="N1814">
        <v>0.21271729482348958</v>
      </c>
      <c r="O1814">
        <v>0.11686367698560382</v>
      </c>
      <c r="P1814">
        <v>0</v>
      </c>
      <c r="Q1814">
        <v>2.2731165115665872</v>
      </c>
      <c r="R1814">
        <v>2.1899428886174976E-2</v>
      </c>
      <c r="S1814">
        <v>3.2242975139179154E-2</v>
      </c>
      <c r="T1814">
        <v>5.9119973808497688E-3</v>
      </c>
      <c r="U1814">
        <v>8.1433738242055187E-3</v>
      </c>
      <c r="V1814">
        <v>0</v>
      </c>
      <c r="W1814">
        <v>0.35318443525968596</v>
      </c>
      <c r="X1814">
        <v>2.2034178618888539E-2</v>
      </c>
      <c r="Y1814">
        <v>0</v>
      </c>
      <c r="Z1814">
        <v>0</v>
      </c>
      <c r="AA1814">
        <v>0.16948670021837797</v>
      </c>
      <c r="AB1814">
        <v>9.4520343617177181E-3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L1814">
        <f t="shared" si="115"/>
        <v>0.85659999999999992</v>
      </c>
      <c r="AM1814">
        <f t="shared" si="116"/>
        <v>9.999999999999998E-4</v>
      </c>
      <c r="AN1814">
        <f t="shared" si="114"/>
        <v>1.7600000000000001E-2</v>
      </c>
      <c r="AO1814">
        <f t="shared" si="117"/>
        <v>3.1486212980606255E-2</v>
      </c>
    </row>
    <row r="1815" spans="1:41" x14ac:dyDescent="0.25">
      <c r="A1815" s="2">
        <v>1932</v>
      </c>
      <c r="B1815" t="s">
        <v>360</v>
      </c>
      <c r="C1815">
        <v>23.626113116456846</v>
      </c>
      <c r="D1815">
        <v>22.711306791631795</v>
      </c>
      <c r="E1815">
        <v>0.49898673397541116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5.9125051885513917E-4</v>
      </c>
      <c r="X1815">
        <v>3.1970383107519416E-5</v>
      </c>
      <c r="Y1815">
        <v>0</v>
      </c>
      <c r="Z1815">
        <v>0</v>
      </c>
      <c r="AA1815">
        <v>0.39160222721432847</v>
      </c>
      <c r="AB1815">
        <v>2.3594142733349328E-2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L1815">
        <f t="shared" si="115"/>
        <v>0.98240000000000005</v>
      </c>
      <c r="AM1815">
        <f t="shared" si="116"/>
        <v>1E-3</v>
      </c>
      <c r="AN1815">
        <f t="shared" si="114"/>
        <v>1.7599999999999998E-2</v>
      </c>
      <c r="AO1815">
        <f t="shared" si="117"/>
        <v>2.3626113116456848E-2</v>
      </c>
    </row>
    <row r="1816" spans="1:41" x14ac:dyDescent="0.25">
      <c r="A1816" s="2">
        <v>1933</v>
      </c>
      <c r="B1816" t="s">
        <v>360</v>
      </c>
      <c r="C1816">
        <v>61.027708949237784</v>
      </c>
      <c r="D1816">
        <v>51.755117653141099</v>
      </c>
      <c r="E1816">
        <v>0.52121783277599099</v>
      </c>
      <c r="F1816">
        <v>0.60062778047750309</v>
      </c>
      <c r="G1816">
        <v>0</v>
      </c>
      <c r="H1816">
        <v>0.63822027140879889</v>
      </c>
      <c r="I1816">
        <v>0</v>
      </c>
      <c r="J1816">
        <v>0.18484251845943167</v>
      </c>
      <c r="K1816">
        <v>1.8205206288382837E-2</v>
      </c>
      <c r="L1816">
        <v>3.5483958702743514</v>
      </c>
      <c r="M1816">
        <v>0</v>
      </c>
      <c r="N1816">
        <v>0.74689719156179635</v>
      </c>
      <c r="O1816">
        <v>0.45205572528083959</v>
      </c>
      <c r="P1816">
        <v>0</v>
      </c>
      <c r="Q1816">
        <v>1.3960990072496262</v>
      </c>
      <c r="R1816">
        <v>0</v>
      </c>
      <c r="S1816">
        <v>3.7573173682734537E-2</v>
      </c>
      <c r="T1816">
        <v>2.2868426044495255E-2</v>
      </c>
      <c r="U1816">
        <v>3.1500615086153885E-2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1.0130599685573471</v>
      </c>
      <c r="AB1816">
        <v>6.1027708949237786E-2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L1816">
        <f t="shared" si="115"/>
        <v>0.85660000000000003</v>
      </c>
      <c r="AM1816">
        <f t="shared" si="116"/>
        <v>1E-3</v>
      </c>
      <c r="AN1816">
        <f t="shared" si="114"/>
        <v>1.7599999999999998E-2</v>
      </c>
      <c r="AO1816">
        <f t="shared" si="117"/>
        <v>6.1027708949237786E-2</v>
      </c>
    </row>
    <row r="1817" spans="1:41" x14ac:dyDescent="0.25">
      <c r="A1817" s="2">
        <v>1934</v>
      </c>
      <c r="B1817" t="s">
        <v>231</v>
      </c>
      <c r="C1817">
        <v>9.6342616288281658E-4</v>
      </c>
      <c r="D1817">
        <v>9.5380909648021012E-4</v>
      </c>
      <c r="E1817">
        <v>9.6170664026064795E-6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L1817">
        <f t="shared" si="115"/>
        <v>1</v>
      </c>
      <c r="AM1817">
        <f t="shared" si="116"/>
        <v>0</v>
      </c>
      <c r="AN1817">
        <f t="shared" si="114"/>
        <v>0</v>
      </c>
      <c r="AO1817">
        <f t="shared" si="117"/>
        <v>0</v>
      </c>
    </row>
    <row r="1818" spans="1:41" x14ac:dyDescent="0.25">
      <c r="A1818" s="2">
        <v>1935</v>
      </c>
      <c r="B1818" t="s">
        <v>231</v>
      </c>
      <c r="C1818">
        <v>114.63362997986832</v>
      </c>
      <c r="D1818">
        <v>97.213502242190444</v>
      </c>
      <c r="E1818">
        <v>0.98166519856475676</v>
      </c>
      <c r="F1818">
        <v>0.22079318690638863</v>
      </c>
      <c r="G1818">
        <v>1.7949754643033404E-4</v>
      </c>
      <c r="H1818">
        <v>0.3604086022946727</v>
      </c>
      <c r="I1818">
        <v>2.804648987683408E-4</v>
      </c>
      <c r="J1818">
        <v>0.51209523814454205</v>
      </c>
      <c r="K1818">
        <v>1.1207377466968857E-2</v>
      </c>
      <c r="L1818">
        <v>8.9314834558213878</v>
      </c>
      <c r="M1818">
        <v>9.614336617592761E-3</v>
      </c>
      <c r="N1818">
        <v>1.4194216340706223</v>
      </c>
      <c r="O1818">
        <v>0.89985478858569923</v>
      </c>
      <c r="P1818">
        <v>0</v>
      </c>
      <c r="Q1818">
        <v>1.6188082628860645</v>
      </c>
      <c r="R1818">
        <v>0</v>
      </c>
      <c r="S1818">
        <v>7.0854775245466003E-2</v>
      </c>
      <c r="T1818">
        <v>9.8050529731271516E-3</v>
      </c>
      <c r="U1818">
        <v>0.11610124949414236</v>
      </c>
      <c r="V1818">
        <v>0</v>
      </c>
      <c r="W1818">
        <v>0</v>
      </c>
      <c r="X1818">
        <v>0</v>
      </c>
      <c r="Y1818">
        <v>2.8078467007015571E-2</v>
      </c>
      <c r="Z1818">
        <v>0</v>
      </c>
      <c r="AA1818">
        <v>1.9029182576658139</v>
      </c>
      <c r="AB1818">
        <v>0.11463362997986831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0.21192426150854302</v>
      </c>
      <c r="AL1818">
        <f t="shared" si="115"/>
        <v>0.85660000000000003</v>
      </c>
      <c r="AM1818">
        <f t="shared" si="116"/>
        <v>1E-3</v>
      </c>
      <c r="AN1818">
        <f t="shared" si="114"/>
        <v>1.7600000000000001E-2</v>
      </c>
      <c r="AO1818">
        <f t="shared" si="117"/>
        <v>0.11463362997986831</v>
      </c>
    </row>
    <row r="1819" spans="1:41" x14ac:dyDescent="0.25">
      <c r="A1819" s="2">
        <v>1936</v>
      </c>
      <c r="B1819" t="s">
        <v>231</v>
      </c>
      <c r="C1819">
        <v>5.768355297631663</v>
      </c>
      <c r="D1819">
        <v>5.7106718237186733</v>
      </c>
      <c r="E1819">
        <v>5.76834739129896E-2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L1819">
        <f t="shared" si="115"/>
        <v>1</v>
      </c>
      <c r="AM1819">
        <f t="shared" si="116"/>
        <v>0</v>
      </c>
      <c r="AN1819">
        <f t="shared" si="114"/>
        <v>0</v>
      </c>
      <c r="AO1819">
        <f t="shared" si="117"/>
        <v>0</v>
      </c>
    </row>
    <row r="1820" spans="1:41" x14ac:dyDescent="0.25">
      <c r="A1820" s="2">
        <v>1937</v>
      </c>
      <c r="B1820" t="s">
        <v>231</v>
      </c>
      <c r="C1820">
        <v>8780.1832781427838</v>
      </c>
      <c r="D1820">
        <v>7445.9102790391635</v>
      </c>
      <c r="E1820">
        <v>75.194717017943319</v>
      </c>
      <c r="F1820">
        <v>6.8583867068342697</v>
      </c>
      <c r="G1820">
        <v>0</v>
      </c>
      <c r="H1820">
        <v>11.194421574330221</v>
      </c>
      <c r="I1820">
        <v>0</v>
      </c>
      <c r="J1820">
        <v>15.94551092548928</v>
      </c>
      <c r="K1820">
        <v>0.29611131526051687</v>
      </c>
      <c r="L1820">
        <v>262.69647632231545</v>
      </c>
      <c r="M1820">
        <v>14.809308951025239</v>
      </c>
      <c r="N1820">
        <v>39.20189450558324</v>
      </c>
      <c r="O1820">
        <v>27.928869102415739</v>
      </c>
      <c r="P1820">
        <v>0</v>
      </c>
      <c r="Q1820">
        <v>572.82392495668171</v>
      </c>
      <c r="R1820">
        <v>16.628105314012164</v>
      </c>
      <c r="S1820">
        <v>30.391402281054123</v>
      </c>
      <c r="T1820">
        <v>0.30442904040069496</v>
      </c>
      <c r="U1820">
        <v>3.6036580206401618</v>
      </c>
      <c r="V1820">
        <v>0</v>
      </c>
      <c r="W1820">
        <v>0</v>
      </c>
      <c r="X1820">
        <v>0</v>
      </c>
      <c r="Y1820">
        <v>17.042674562996812</v>
      </c>
      <c r="Z1820">
        <v>0</v>
      </c>
      <c r="AA1820">
        <v>145.75104241717017</v>
      </c>
      <c r="AB1820">
        <v>8.7801832781427827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84.821882811322055</v>
      </c>
      <c r="AL1820">
        <f t="shared" si="115"/>
        <v>0.85659999999999981</v>
      </c>
      <c r="AM1820">
        <f t="shared" si="116"/>
        <v>9.999999999999998E-4</v>
      </c>
      <c r="AN1820">
        <f t="shared" si="114"/>
        <v>1.7599999999999994E-2</v>
      </c>
      <c r="AO1820">
        <f t="shared" si="117"/>
        <v>8.7801832781427827</v>
      </c>
    </row>
    <row r="1821" spans="1:41" x14ac:dyDescent="0.25">
      <c r="A1821" s="2">
        <v>1938</v>
      </c>
      <c r="B1821" t="s">
        <v>231</v>
      </c>
      <c r="C1821">
        <v>6.9131974956322342</v>
      </c>
      <c r="D1821">
        <v>6.6453446063527188</v>
      </c>
      <c r="E1821">
        <v>0.14618061335638802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0.1147590784274951</v>
      </c>
      <c r="AB1821">
        <v>6.9131974956322343E-3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L1821">
        <f t="shared" si="115"/>
        <v>0.98240000000000005</v>
      </c>
      <c r="AM1821">
        <f t="shared" si="116"/>
        <v>1E-3</v>
      </c>
      <c r="AN1821">
        <f t="shared" si="114"/>
        <v>1.7600000000000001E-2</v>
      </c>
      <c r="AO1821">
        <f t="shared" si="117"/>
        <v>6.9131974956322343E-3</v>
      </c>
    </row>
    <row r="1822" spans="1:41" x14ac:dyDescent="0.25">
      <c r="A1822" s="2">
        <v>1939</v>
      </c>
      <c r="B1822" t="s">
        <v>231</v>
      </c>
      <c r="C1822">
        <v>885.00454689997537</v>
      </c>
      <c r="D1822">
        <v>811.46302484786247</v>
      </c>
      <c r="E1822">
        <v>8.1966395241860379</v>
      </c>
      <c r="F1822">
        <v>1.0480261913910918</v>
      </c>
      <c r="G1822">
        <v>0</v>
      </c>
      <c r="H1822">
        <v>1.7103037726982986</v>
      </c>
      <c r="I1822">
        <v>0</v>
      </c>
      <c r="J1822">
        <v>2.4815607581971943</v>
      </c>
      <c r="K1822">
        <v>0</v>
      </c>
      <c r="L1822">
        <v>42.399928391231754</v>
      </c>
      <c r="M1822">
        <v>0</v>
      </c>
      <c r="N1822">
        <v>5.9645793886326066</v>
      </c>
      <c r="O1822">
        <v>4.2672379182116007</v>
      </c>
      <c r="P1822">
        <v>0</v>
      </c>
      <c r="Q1822">
        <v>2.1802369572031211</v>
      </c>
      <c r="R1822">
        <v>0</v>
      </c>
      <c r="S1822">
        <v>0.11474789753135443</v>
      </c>
      <c r="T1822">
        <v>4.6568273544773012E-2</v>
      </c>
      <c r="U1822">
        <v>0.55065780415016119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2.8954884412948934</v>
      </c>
      <c r="AB1822">
        <v>0.88500454689997554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0.8005421869401862</v>
      </c>
      <c r="AL1822">
        <f t="shared" si="115"/>
        <v>0.92616435389307417</v>
      </c>
      <c r="AM1822">
        <f t="shared" si="116"/>
        <v>1.0000000000000002E-3</v>
      </c>
      <c r="AN1822">
        <f t="shared" si="114"/>
        <v>4.271721542490726E-3</v>
      </c>
      <c r="AO1822">
        <f t="shared" si="117"/>
        <v>0.88500454689997554</v>
      </c>
    </row>
    <row r="1823" spans="1:41" x14ac:dyDescent="0.25">
      <c r="A1823" s="2">
        <v>1940</v>
      </c>
      <c r="B1823" t="s">
        <v>231</v>
      </c>
      <c r="C1823">
        <v>5585.7086783557734</v>
      </c>
      <c r="D1823">
        <v>4736.8819171722926</v>
      </c>
      <c r="E1823">
        <v>47.83613670726313</v>
      </c>
      <c r="F1823">
        <v>4.5496450503181389</v>
      </c>
      <c r="G1823">
        <v>0</v>
      </c>
      <c r="H1823">
        <v>7.4261614236290594</v>
      </c>
      <c r="I1823">
        <v>0</v>
      </c>
      <c r="J1823">
        <v>10.528369854915885</v>
      </c>
      <c r="K1823">
        <v>0.24585353897089071</v>
      </c>
      <c r="L1823">
        <v>184.0881899418182</v>
      </c>
      <c r="M1823">
        <v>0</v>
      </c>
      <c r="N1823">
        <v>29.825468121581981</v>
      </c>
      <c r="O1823">
        <v>18.527186797697848</v>
      </c>
      <c r="P1823">
        <v>0</v>
      </c>
      <c r="Q1823">
        <v>325.19459355386755</v>
      </c>
      <c r="R1823">
        <v>0</v>
      </c>
      <c r="S1823">
        <v>13.780103702300178</v>
      </c>
      <c r="T1823">
        <v>0.20176843080587975</v>
      </c>
      <c r="U1823">
        <v>2.3905270907112732</v>
      </c>
      <c r="V1823">
        <v>0</v>
      </c>
      <c r="W1823">
        <v>0</v>
      </c>
      <c r="X1823">
        <v>0</v>
      </c>
      <c r="Y1823">
        <v>3.7341990155212366</v>
      </c>
      <c r="Z1823">
        <v>0</v>
      </c>
      <c r="AA1823">
        <v>92.722764060705842</v>
      </c>
      <c r="AB1823">
        <v>5.5857086783557737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102.19008521501809</v>
      </c>
      <c r="AL1823">
        <f t="shared" si="115"/>
        <v>0.85660000000000003</v>
      </c>
      <c r="AM1823">
        <f t="shared" si="116"/>
        <v>1E-3</v>
      </c>
      <c r="AN1823">
        <f t="shared" si="114"/>
        <v>1.7600000000000001E-2</v>
      </c>
      <c r="AO1823">
        <f t="shared" si="117"/>
        <v>5.5857086783557737</v>
      </c>
    </row>
    <row r="1824" spans="1:41" x14ac:dyDescent="0.25">
      <c r="A1824" s="2">
        <v>1941</v>
      </c>
      <c r="B1824" t="s">
        <v>231</v>
      </c>
      <c r="C1824">
        <v>1617.9474241429832</v>
      </c>
      <c r="D1824">
        <v>1372.0764786933978</v>
      </c>
      <c r="E1824">
        <v>13.857284827481678</v>
      </c>
      <c r="F1824">
        <v>1.1298559409829052</v>
      </c>
      <c r="G1824">
        <v>0</v>
      </c>
      <c r="H1824">
        <v>1.8442184306870737</v>
      </c>
      <c r="I1824">
        <v>0</v>
      </c>
      <c r="J1824">
        <v>2.6334310868063389</v>
      </c>
      <c r="K1824">
        <v>4.22639364145206E-2</v>
      </c>
      <c r="L1824">
        <v>45.716879602226342</v>
      </c>
      <c r="M1824">
        <v>0</v>
      </c>
      <c r="N1824">
        <v>7.1379092611190353</v>
      </c>
      <c r="O1824">
        <v>4.6010522082184631</v>
      </c>
      <c r="P1824">
        <v>0</v>
      </c>
      <c r="Q1824">
        <v>129.12593351942593</v>
      </c>
      <c r="R1824">
        <v>0</v>
      </c>
      <c r="S1824">
        <v>5.8354075013505264</v>
      </c>
      <c r="T1824">
        <v>5.0104202879822979E-2</v>
      </c>
      <c r="U1824">
        <v>0.59365517641961407</v>
      </c>
      <c r="V1824">
        <v>0</v>
      </c>
      <c r="W1824">
        <v>0</v>
      </c>
      <c r="X1824">
        <v>0</v>
      </c>
      <c r="Y1824">
        <v>1.7104868096085433</v>
      </c>
      <c r="Z1824">
        <v>0</v>
      </c>
      <c r="AA1824">
        <v>26.857927240773524</v>
      </c>
      <c r="AB1824">
        <v>1.6179474241429834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3.1165882810482168</v>
      </c>
      <c r="AL1824">
        <f t="shared" si="115"/>
        <v>0.85660000000000003</v>
      </c>
      <c r="AM1824">
        <f t="shared" si="116"/>
        <v>1.0000000000000002E-3</v>
      </c>
      <c r="AN1824">
        <f t="shared" si="114"/>
        <v>1.7600000000000001E-2</v>
      </c>
      <c r="AO1824">
        <f t="shared" si="117"/>
        <v>1.6179474241429834</v>
      </c>
    </row>
    <row r="1825" spans="1:41" x14ac:dyDescent="0.25">
      <c r="A1825" s="2">
        <v>1942</v>
      </c>
      <c r="B1825" t="s">
        <v>231</v>
      </c>
      <c r="C1825">
        <v>1493.8193894384224</v>
      </c>
      <c r="D1825">
        <v>1439.4255504794226</v>
      </c>
      <c r="E1825">
        <v>14.539610536864563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26.118085426101164</v>
      </c>
      <c r="R1825">
        <v>0</v>
      </c>
      <c r="S1825">
        <v>1.3745195335624336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10.867804073033341</v>
      </c>
      <c r="AB1825">
        <v>1.4938193894384224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L1825">
        <f t="shared" si="115"/>
        <v>0.973320584333078</v>
      </c>
      <c r="AM1825">
        <f t="shared" si="116"/>
        <v>1E-3</v>
      </c>
      <c r="AN1825">
        <f t="shared" si="114"/>
        <v>8.2751794158455252E-3</v>
      </c>
      <c r="AO1825">
        <f t="shared" si="117"/>
        <v>1.4938193894384224</v>
      </c>
    </row>
    <row r="1826" spans="1:41" x14ac:dyDescent="0.25">
      <c r="A1826" s="2">
        <v>1943</v>
      </c>
      <c r="B1826" t="s">
        <v>285</v>
      </c>
      <c r="C1826">
        <v>11265.818683209405</v>
      </c>
      <c r="D1826">
        <v>9554.0033419180036</v>
      </c>
      <c r="E1826">
        <v>96.296942119171334</v>
      </c>
      <c r="F1826">
        <v>77.560906690521662</v>
      </c>
      <c r="G1826">
        <v>0</v>
      </c>
      <c r="H1826">
        <v>92.772128543044545</v>
      </c>
      <c r="I1826">
        <v>0</v>
      </c>
      <c r="J1826">
        <v>7.6749244796471094</v>
      </c>
      <c r="K1826">
        <v>0.27520745537401453</v>
      </c>
      <c r="L1826">
        <v>305.09078885588127</v>
      </c>
      <c r="M1826">
        <v>0</v>
      </c>
      <c r="N1826">
        <v>78.335414494845978</v>
      </c>
      <c r="O1826">
        <v>30.277960867085358</v>
      </c>
      <c r="P1826">
        <v>0</v>
      </c>
      <c r="Q1826">
        <v>796.11052330556151</v>
      </c>
      <c r="R1826">
        <v>0</v>
      </c>
      <c r="S1826">
        <v>21.804068863730759</v>
      </c>
      <c r="T1826">
        <v>0.49811034710660124</v>
      </c>
      <c r="U1826">
        <v>2.5336070998222548</v>
      </c>
      <c r="V1826">
        <v>0</v>
      </c>
      <c r="W1826">
        <v>0</v>
      </c>
      <c r="X1826">
        <v>0</v>
      </c>
      <c r="Y1826">
        <v>0.87440748281803771</v>
      </c>
      <c r="Z1826">
        <v>0</v>
      </c>
      <c r="AA1826">
        <v>187.01259014127609</v>
      </c>
      <c r="AB1826">
        <v>11.265818683209403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3.4319418623041487</v>
      </c>
      <c r="AL1826">
        <f t="shared" si="115"/>
        <v>0.85659999999999992</v>
      </c>
      <c r="AM1826">
        <f t="shared" si="116"/>
        <v>9.999999999999998E-4</v>
      </c>
      <c r="AN1826">
        <f t="shared" si="114"/>
        <v>1.7599999999999998E-2</v>
      </c>
      <c r="AO1826">
        <f t="shared" si="117"/>
        <v>11.265818683209403</v>
      </c>
    </row>
    <row r="1827" spans="1:41" x14ac:dyDescent="0.25">
      <c r="A1827" s="2">
        <v>1944</v>
      </c>
      <c r="B1827" t="s">
        <v>285</v>
      </c>
      <c r="C1827">
        <v>7265.5984283194675</v>
      </c>
      <c r="D1827">
        <v>6228.2773480492406</v>
      </c>
      <c r="E1827">
        <v>62.872241653161694</v>
      </c>
      <c r="F1827">
        <v>28.493884255262266</v>
      </c>
      <c r="G1827">
        <v>0</v>
      </c>
      <c r="H1827">
        <v>34.082160211530429</v>
      </c>
      <c r="I1827">
        <v>0</v>
      </c>
      <c r="J1827">
        <v>2.8608827662243277</v>
      </c>
      <c r="K1827">
        <v>5.9822138836266366E-2</v>
      </c>
      <c r="L1827">
        <v>112.08252290862583</v>
      </c>
      <c r="M1827">
        <v>0</v>
      </c>
      <c r="N1827">
        <v>30.131939807981951</v>
      </c>
      <c r="O1827">
        <v>11.123391582754794</v>
      </c>
      <c r="P1827">
        <v>0</v>
      </c>
      <c r="Q1827">
        <v>566.29997542524404</v>
      </c>
      <c r="R1827">
        <v>0</v>
      </c>
      <c r="S1827">
        <v>12.324859435084944</v>
      </c>
      <c r="T1827">
        <v>0.18299304914761827</v>
      </c>
      <c r="U1827">
        <v>0.93076978460094772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120.60893391010313</v>
      </c>
      <c r="AB1827">
        <v>7.2655984283194659</v>
      </c>
      <c r="AC1827">
        <v>36.716029869394461</v>
      </c>
      <c r="AD1827">
        <v>0</v>
      </c>
      <c r="AE1827">
        <v>0</v>
      </c>
      <c r="AF1827">
        <v>0</v>
      </c>
      <c r="AG1827">
        <v>0</v>
      </c>
      <c r="AH1827">
        <v>11.285075043953558</v>
      </c>
      <c r="AL1827">
        <f t="shared" si="115"/>
        <v>0.86588181988989243</v>
      </c>
      <c r="AM1827">
        <f t="shared" si="116"/>
        <v>9.999999999999998E-4</v>
      </c>
      <c r="AN1827">
        <f t="shared" ref="AN1827:AN1890" si="118">(SUM(AA1827:AB1827,AD1827:AE1827,W1827:X1827))/C1827</f>
        <v>1.7599999999999994E-2</v>
      </c>
      <c r="AO1827">
        <f t="shared" si="117"/>
        <v>7.2655984283194659</v>
      </c>
    </row>
    <row r="1828" spans="1:41" x14ac:dyDescent="0.25">
      <c r="A1828" s="2">
        <v>1945</v>
      </c>
      <c r="B1828" t="s">
        <v>285</v>
      </c>
      <c r="C1828">
        <v>625.45919519758445</v>
      </c>
      <c r="D1828">
        <v>614.78449933569959</v>
      </c>
      <c r="E1828">
        <v>6.2096963831248564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3.9560622775609242</v>
      </c>
      <c r="R1828">
        <v>0</v>
      </c>
      <c r="S1828">
        <v>0.20832455610560188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0.30061264509344338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L1828">
        <f t="shared" si="115"/>
        <v>0.99286124576464263</v>
      </c>
      <c r="AM1828">
        <f t="shared" si="116"/>
        <v>4.8062710949269672E-4</v>
      </c>
      <c r="AN1828">
        <f t="shared" si="118"/>
        <v>4.8062710949269672E-4</v>
      </c>
      <c r="AO1828">
        <f t="shared" si="117"/>
        <v>0.30061264509344338</v>
      </c>
    </row>
    <row r="1829" spans="1:41" x14ac:dyDescent="0.25">
      <c r="A1829" s="2">
        <v>1946</v>
      </c>
      <c r="B1829" t="s">
        <v>285</v>
      </c>
      <c r="C1829">
        <v>15.538764685641061</v>
      </c>
      <c r="D1829">
        <v>13.177405677062197</v>
      </c>
      <c r="E1829">
        <v>0.13310015265793557</v>
      </c>
      <c r="F1829">
        <v>2.0378453718780224E-2</v>
      </c>
      <c r="G1829">
        <v>3.3267635123076963E-4</v>
      </c>
      <c r="H1829">
        <v>3.326357890590808E-2</v>
      </c>
      <c r="I1829">
        <v>5.4364182899560326E-4</v>
      </c>
      <c r="J1829">
        <v>4.7933792608828754E-2</v>
      </c>
      <c r="K1829">
        <v>1.1156828985836511E-3</v>
      </c>
      <c r="L1829">
        <v>0.59200972366191373</v>
      </c>
      <c r="M1829">
        <v>0.24604255493483104</v>
      </c>
      <c r="N1829">
        <v>0.13363446016152497</v>
      </c>
      <c r="O1829">
        <v>8.4345628122838967E-2</v>
      </c>
      <c r="P1829">
        <v>0</v>
      </c>
      <c r="Q1829">
        <v>0.7084558036690809</v>
      </c>
      <c r="R1829">
        <v>4.2332521594784595E-2</v>
      </c>
      <c r="S1829">
        <v>3.259023990142438E-2</v>
      </c>
      <c r="T1829">
        <v>9.1688845785825633E-4</v>
      </c>
      <c r="U1829">
        <v>1.0880950637061213E-2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0.25794349378164161</v>
      </c>
      <c r="AB1829">
        <v>1.5538764685641061E-2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L1829">
        <f t="shared" si="115"/>
        <v>0.85659999999999992</v>
      </c>
      <c r="AM1829">
        <f t="shared" si="116"/>
        <v>1E-3</v>
      </c>
      <c r="AN1829">
        <f t="shared" si="118"/>
        <v>1.7600000000000001E-2</v>
      </c>
      <c r="AO1829">
        <f t="shared" si="117"/>
        <v>1.5538764685641061E-2</v>
      </c>
    </row>
    <row r="1830" spans="1:41" x14ac:dyDescent="0.25">
      <c r="A1830" s="2">
        <v>1947</v>
      </c>
      <c r="B1830" t="s">
        <v>285</v>
      </c>
      <c r="C1830">
        <v>7.1518041194993982</v>
      </c>
      <c r="D1830">
        <v>7.0333780569810305</v>
      </c>
      <c r="E1830">
        <v>7.1043022445087464E-2</v>
      </c>
      <c r="F1830">
        <v>8.5555645437363208E-4</v>
      </c>
      <c r="G1830">
        <v>0</v>
      </c>
      <c r="H1830">
        <v>1.3836777225055036E-3</v>
      </c>
      <c r="I1830">
        <v>0</v>
      </c>
      <c r="J1830">
        <v>2.0068608189011124E-3</v>
      </c>
      <c r="K1830">
        <v>0</v>
      </c>
      <c r="L1830">
        <v>3.4359569704659566E-2</v>
      </c>
      <c r="M1830">
        <v>0</v>
      </c>
      <c r="N1830">
        <v>4.8375908160879447E-3</v>
      </c>
      <c r="O1830">
        <v>3.453912987958187E-3</v>
      </c>
      <c r="P1830">
        <v>0</v>
      </c>
      <c r="Q1830">
        <v>0</v>
      </c>
      <c r="R1830">
        <v>0</v>
      </c>
      <c r="S1830">
        <v>0</v>
      </c>
      <c r="T1830">
        <v>4.2249703563034805E-5</v>
      </c>
      <c r="U1830">
        <v>4.4362186523077217E-4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L1830">
        <f t="shared" si="115"/>
        <v>0.9933746731200187</v>
      </c>
      <c r="AM1830">
        <f t="shared" si="116"/>
        <v>0</v>
      </c>
      <c r="AN1830">
        <f t="shared" si="118"/>
        <v>0</v>
      </c>
      <c r="AO1830">
        <f t="shared" si="117"/>
        <v>0</v>
      </c>
    </row>
    <row r="1831" spans="1:41" x14ac:dyDescent="0.25">
      <c r="A1831" s="2">
        <v>1948</v>
      </c>
      <c r="B1831" t="s">
        <v>232</v>
      </c>
      <c r="C1831">
        <v>39.799708368909904</v>
      </c>
      <c r="D1831">
        <v>33.75168753191415</v>
      </c>
      <c r="E1831">
        <v>0.34074265689407318</v>
      </c>
      <c r="F1831">
        <v>4.2258839612978327E-2</v>
      </c>
      <c r="G1831">
        <v>6.6528218795016141E-4</v>
      </c>
      <c r="H1831">
        <v>6.8975580109494089E-2</v>
      </c>
      <c r="I1831">
        <v>1.0861163097226699E-3</v>
      </c>
      <c r="J1831">
        <v>9.802319522730514E-2</v>
      </c>
      <c r="K1831">
        <v>3.626458958235533E-3</v>
      </c>
      <c r="L1831">
        <v>1.2393982365152607</v>
      </c>
      <c r="M1831">
        <v>0.49738662852054299</v>
      </c>
      <c r="N1831">
        <v>0.2687591501170204</v>
      </c>
      <c r="O1831">
        <v>0.17479474182193297</v>
      </c>
      <c r="P1831">
        <v>0</v>
      </c>
      <c r="Q1831">
        <v>2.2877185970346194</v>
      </c>
      <c r="R1831">
        <v>9.5798219219969921E-2</v>
      </c>
      <c r="S1831">
        <v>0.1090707964145556</v>
      </c>
      <c r="T1831">
        <v>1.9042983665172844E-3</v>
      </c>
      <c r="U1831">
        <v>2.2552970309523687E-2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0.66067515892390438</v>
      </c>
      <c r="AB1831">
        <v>3.9799708368909906E-2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9.4784202083237068E-2</v>
      </c>
      <c r="AL1831">
        <f t="shared" si="115"/>
        <v>0.85659999999999992</v>
      </c>
      <c r="AM1831">
        <f t="shared" si="116"/>
        <v>1E-3</v>
      </c>
      <c r="AN1831">
        <f t="shared" si="118"/>
        <v>1.7599999999999998E-2</v>
      </c>
      <c r="AO1831">
        <f t="shared" si="117"/>
        <v>3.9799708368909906E-2</v>
      </c>
    </row>
    <row r="1832" spans="1:41" x14ac:dyDescent="0.25">
      <c r="A1832" s="2">
        <v>1949</v>
      </c>
      <c r="B1832" t="s">
        <v>232</v>
      </c>
      <c r="C1832">
        <v>16.064028449690309</v>
      </c>
      <c r="D1832">
        <v>15.048362001740365</v>
      </c>
      <c r="E1832">
        <v>0.1519979978433858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0.52537997663037628</v>
      </c>
      <c r="R1832">
        <v>3.1393149849276158E-2</v>
      </c>
      <c r="S1832">
        <v>2.4168422912357837E-2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0.26666287226485913</v>
      </c>
      <c r="AB1832">
        <v>1.606402844969031E-2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L1832">
        <f t="shared" si="115"/>
        <v>0.94623587397075315</v>
      </c>
      <c r="AM1832">
        <f t="shared" si="116"/>
        <v>1E-3</v>
      </c>
      <c r="AN1832">
        <f t="shared" si="118"/>
        <v>1.7600000000000001E-2</v>
      </c>
      <c r="AO1832">
        <f t="shared" si="117"/>
        <v>1.606402844969031E-2</v>
      </c>
    </row>
    <row r="1833" spans="1:41" x14ac:dyDescent="0.25">
      <c r="A1833" s="2">
        <v>1950</v>
      </c>
      <c r="B1833" t="s">
        <v>232</v>
      </c>
      <c r="C1833">
        <v>3.3524081810153419</v>
      </c>
      <c r="D1833">
        <v>3.2968959642098579</v>
      </c>
      <c r="E1833">
        <v>3.3301416771134747E-2</v>
      </c>
      <c r="F1833">
        <v>4.0104208798762901E-4</v>
      </c>
      <c r="G1833">
        <v>0</v>
      </c>
      <c r="H1833">
        <v>6.4859893242443683E-4</v>
      </c>
      <c r="I1833">
        <v>0</v>
      </c>
      <c r="J1833">
        <v>9.4071600885987049E-4</v>
      </c>
      <c r="K1833">
        <v>0</v>
      </c>
      <c r="L1833">
        <v>1.610604829905873E-2</v>
      </c>
      <c r="M1833">
        <v>0</v>
      </c>
      <c r="N1833">
        <v>2.2676206950411615E-3</v>
      </c>
      <c r="O1833">
        <v>1.6190217131053554E-3</v>
      </c>
      <c r="P1833">
        <v>0</v>
      </c>
      <c r="Q1833">
        <v>0</v>
      </c>
      <c r="R1833">
        <v>0</v>
      </c>
      <c r="S1833">
        <v>0</v>
      </c>
      <c r="T1833">
        <v>1.9804548545172022E-5</v>
      </c>
      <c r="U1833">
        <v>2.079477493269187E-4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L1833">
        <f t="shared" si="115"/>
        <v>0.99337467312001893</v>
      </c>
      <c r="AM1833">
        <f t="shared" si="116"/>
        <v>0</v>
      </c>
      <c r="AN1833">
        <f t="shared" si="118"/>
        <v>0</v>
      </c>
      <c r="AO1833">
        <f t="shared" si="117"/>
        <v>0</v>
      </c>
    </row>
    <row r="1834" spans="1:41" x14ac:dyDescent="0.25">
      <c r="A1834" s="2">
        <v>1951</v>
      </c>
      <c r="B1834" t="s">
        <v>232</v>
      </c>
      <c r="C1834">
        <v>0.42126468935344058</v>
      </c>
      <c r="D1834">
        <v>0.32476979961014146</v>
      </c>
      <c r="E1834">
        <v>3.6085533290015723E-2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2.1554741393025345E-4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6.0193809039353126E-2</v>
      </c>
      <c r="AL1834">
        <f t="shared" si="115"/>
        <v>0.85660000000000003</v>
      </c>
      <c r="AM1834">
        <f t="shared" si="116"/>
        <v>0</v>
      </c>
      <c r="AN1834">
        <f t="shared" si="118"/>
        <v>0</v>
      </c>
      <c r="AO1834">
        <f t="shared" si="117"/>
        <v>0</v>
      </c>
    </row>
    <row r="1835" spans="1:41" x14ac:dyDescent="0.25">
      <c r="A1835" s="2">
        <v>1952</v>
      </c>
      <c r="B1835" t="s">
        <v>232</v>
      </c>
      <c r="C1835">
        <v>3530.6091419398622</v>
      </c>
      <c r="D1835">
        <v>2994.0831607333294</v>
      </c>
      <c r="E1835">
        <v>30.236630252357063</v>
      </c>
      <c r="F1835">
        <v>2.130918754207165</v>
      </c>
      <c r="G1835">
        <v>0</v>
      </c>
      <c r="H1835">
        <v>3.4781361703432441</v>
      </c>
      <c r="I1835">
        <v>0</v>
      </c>
      <c r="J1835">
        <v>4.9543121041397749</v>
      </c>
      <c r="K1835">
        <v>9.2002562992374762E-2</v>
      </c>
      <c r="L1835">
        <v>81.620484814824465</v>
      </c>
      <c r="M1835">
        <v>4.6012911679566351</v>
      </c>
      <c r="N1835">
        <v>12.180131534309057</v>
      </c>
      <c r="O1835">
        <v>8.677572947998085</v>
      </c>
      <c r="P1835">
        <v>0</v>
      </c>
      <c r="Q1835">
        <v>271.51657111594636</v>
      </c>
      <c r="R1835">
        <v>7.8816647530161186</v>
      </c>
      <c r="S1835">
        <v>14.405420198503728</v>
      </c>
      <c r="T1835">
        <v>9.4586902028825387E-2</v>
      </c>
      <c r="U1835">
        <v>1.1196660072082394</v>
      </c>
      <c r="V1835">
        <v>0</v>
      </c>
      <c r="W1835">
        <v>0</v>
      </c>
      <c r="X1835">
        <v>0</v>
      </c>
      <c r="Y1835">
        <v>27.584317087136213</v>
      </c>
      <c r="Z1835">
        <v>0</v>
      </c>
      <c r="AA1835">
        <v>58.608111756201716</v>
      </c>
      <c r="AB1835">
        <v>3.5306091419398622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3.8135539354243337</v>
      </c>
      <c r="AL1835">
        <f t="shared" si="115"/>
        <v>0.85660000000000014</v>
      </c>
      <c r="AM1835">
        <f t="shared" si="116"/>
        <v>1E-3</v>
      </c>
      <c r="AN1835">
        <f t="shared" si="118"/>
        <v>1.7600000000000001E-2</v>
      </c>
      <c r="AO1835">
        <f t="shared" si="117"/>
        <v>3.5306091419398622</v>
      </c>
    </row>
    <row r="1836" spans="1:41" x14ac:dyDescent="0.25">
      <c r="A1836" s="2">
        <v>1953</v>
      </c>
      <c r="B1836" t="s">
        <v>232</v>
      </c>
      <c r="C1836">
        <v>4905.4188576062415</v>
      </c>
      <c r="D1836">
        <v>4159.9661342183763</v>
      </c>
      <c r="E1836">
        <v>42.015659207131016</v>
      </c>
      <c r="F1836">
        <v>3.5371127096903381</v>
      </c>
      <c r="G1836">
        <v>0</v>
      </c>
      <c r="H1836">
        <v>5.7741148673776292</v>
      </c>
      <c r="I1836">
        <v>0</v>
      </c>
      <c r="J1836">
        <v>8.1767016475014014</v>
      </c>
      <c r="K1836">
        <v>0.20083875988123848</v>
      </c>
      <c r="L1836">
        <v>116.18309218869624</v>
      </c>
      <c r="M1836">
        <v>26.951922034909494</v>
      </c>
      <c r="N1836">
        <v>20.270828039653086</v>
      </c>
      <c r="O1836">
        <v>14.405908622646736</v>
      </c>
      <c r="P1836">
        <v>0</v>
      </c>
      <c r="Q1836">
        <v>314.07765183968417</v>
      </c>
      <c r="R1836">
        <v>14.918688462384996</v>
      </c>
      <c r="S1836">
        <v>16.748671515450916</v>
      </c>
      <c r="T1836">
        <v>0.15703882591984206</v>
      </c>
      <c r="U1836">
        <v>1.8588269190511917</v>
      </c>
      <c r="V1836">
        <v>0</v>
      </c>
      <c r="W1836">
        <v>0</v>
      </c>
      <c r="X1836">
        <v>0</v>
      </c>
      <c r="Y1836">
        <v>56.496584997912905</v>
      </c>
      <c r="Z1836">
        <v>0</v>
      </c>
      <c r="AA1836">
        <v>81.429953036263626</v>
      </c>
      <c r="AB1836">
        <v>4.905418857606243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17.343710856105183</v>
      </c>
      <c r="AL1836">
        <f t="shared" si="115"/>
        <v>0.85660000000000014</v>
      </c>
      <c r="AM1836">
        <f t="shared" si="116"/>
        <v>1.0000000000000002E-3</v>
      </c>
      <c r="AN1836">
        <f t="shared" si="118"/>
        <v>1.7600000000000005E-2</v>
      </c>
      <c r="AO1836">
        <f t="shared" si="117"/>
        <v>4.905418857606243</v>
      </c>
    </row>
    <row r="1837" spans="1:41" x14ac:dyDescent="0.25">
      <c r="A1837" s="2">
        <v>1954</v>
      </c>
      <c r="B1837" t="s">
        <v>232</v>
      </c>
      <c r="C1837">
        <v>5748.3325640545318</v>
      </c>
      <c r="D1837">
        <v>4936.9401492465222</v>
      </c>
      <c r="E1837">
        <v>49.868345835525666</v>
      </c>
      <c r="F1837">
        <v>3.5878131689561528</v>
      </c>
      <c r="G1837">
        <v>0</v>
      </c>
      <c r="H1837">
        <v>5.8550544337612687</v>
      </c>
      <c r="I1837">
        <v>0</v>
      </c>
      <c r="J1837">
        <v>8.4953758226279277</v>
      </c>
      <c r="K1837">
        <v>0</v>
      </c>
      <c r="L1837">
        <v>145.15192720798279</v>
      </c>
      <c r="M1837">
        <v>0</v>
      </c>
      <c r="N1837">
        <v>20.419142816856141</v>
      </c>
      <c r="O1837">
        <v>14.608463532487589</v>
      </c>
      <c r="P1837">
        <v>0</v>
      </c>
      <c r="Q1837">
        <v>436.63369431898457</v>
      </c>
      <c r="R1837">
        <v>0</v>
      </c>
      <c r="S1837">
        <v>22.980437171712332</v>
      </c>
      <c r="T1837">
        <v>0.15942184122108496</v>
      </c>
      <c r="U1837">
        <v>1.8851220871646808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95.422320563305249</v>
      </c>
      <c r="AB1837">
        <v>5.7483325640545324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0.57696344337119354</v>
      </c>
      <c r="AL1837">
        <f t="shared" si="115"/>
        <v>0.86752261451704349</v>
      </c>
      <c r="AM1837">
        <f t="shared" si="116"/>
        <v>1E-3</v>
      </c>
      <c r="AN1837">
        <f t="shared" si="118"/>
        <v>1.7600000000000005E-2</v>
      </c>
      <c r="AO1837">
        <f t="shared" si="117"/>
        <v>5.7483325640545324</v>
      </c>
    </row>
    <row r="1838" spans="1:41" x14ac:dyDescent="0.25">
      <c r="A1838" s="2">
        <v>1955</v>
      </c>
      <c r="B1838" t="s">
        <v>232</v>
      </c>
      <c r="C1838">
        <v>17.348827070410035</v>
      </c>
      <c r="D1838">
        <v>17.175339289795772</v>
      </c>
      <c r="E1838">
        <v>0.17348778061426279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L1838">
        <f t="shared" si="115"/>
        <v>1</v>
      </c>
      <c r="AM1838">
        <f t="shared" si="116"/>
        <v>0</v>
      </c>
      <c r="AN1838">
        <f t="shared" si="118"/>
        <v>0</v>
      </c>
      <c r="AO1838">
        <f t="shared" si="117"/>
        <v>0</v>
      </c>
    </row>
    <row r="1839" spans="1:41" x14ac:dyDescent="0.25">
      <c r="A1839" s="2">
        <v>1956</v>
      </c>
      <c r="B1839" t="s">
        <v>363</v>
      </c>
      <c r="C1839">
        <v>20360.898002424994</v>
      </c>
      <c r="D1839">
        <v>17266.734028289862</v>
      </c>
      <c r="E1839">
        <v>174.41120058738244</v>
      </c>
      <c r="F1839">
        <v>0</v>
      </c>
      <c r="G1839">
        <v>96.599002458778017</v>
      </c>
      <c r="H1839">
        <v>0</v>
      </c>
      <c r="I1839">
        <v>202.8587666961084</v>
      </c>
      <c r="J1839">
        <v>30.973311808821531</v>
      </c>
      <c r="K1839">
        <v>0</v>
      </c>
      <c r="L1839">
        <v>0</v>
      </c>
      <c r="M1839">
        <v>467.47791309369148</v>
      </c>
      <c r="N1839">
        <v>130.11589608253988</v>
      </c>
      <c r="O1839">
        <v>43.284747601352557</v>
      </c>
      <c r="P1839">
        <v>0</v>
      </c>
      <c r="Q1839">
        <v>493.7444588639292</v>
      </c>
      <c r="R1839">
        <v>722.23484565897786</v>
      </c>
      <c r="S1839">
        <v>52.053143672602971</v>
      </c>
      <c r="T1839">
        <v>26.020013731995235</v>
      </c>
      <c r="U1839">
        <v>6.5135229189504873</v>
      </c>
      <c r="V1839">
        <v>0</v>
      </c>
      <c r="W1839">
        <v>337.97115100332672</v>
      </c>
      <c r="X1839">
        <v>20.35849291801529</v>
      </c>
      <c r="Y1839">
        <v>88.232409984295671</v>
      </c>
      <c r="Z1839">
        <v>50.896651218899457</v>
      </c>
      <c r="AA1839">
        <v>1.9755836928100932E-2</v>
      </c>
      <c r="AB1839">
        <v>2.4050844096997529E-3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150.39628491412105</v>
      </c>
      <c r="AL1839">
        <f t="shared" si="115"/>
        <v>0.85659999999999981</v>
      </c>
      <c r="AM1839">
        <f t="shared" si="116"/>
        <v>9.999999999999998E-4</v>
      </c>
      <c r="AN1839">
        <f t="shared" si="118"/>
        <v>1.7599999999999998E-2</v>
      </c>
      <c r="AO1839">
        <f t="shared" si="117"/>
        <v>20.360898002424989</v>
      </c>
    </row>
    <row r="1840" spans="1:41" x14ac:dyDescent="0.25">
      <c r="A1840" s="2">
        <v>1957</v>
      </c>
      <c r="B1840" t="s">
        <v>363</v>
      </c>
      <c r="C1840">
        <v>6783.919266742565</v>
      </c>
      <c r="D1840">
        <v>5753.0743219834194</v>
      </c>
      <c r="E1840">
        <v>58.030921908262137</v>
      </c>
      <c r="F1840">
        <v>6.3755443014540809</v>
      </c>
      <c r="G1840">
        <v>22.312707031774011</v>
      </c>
      <c r="H1840">
        <v>6.7744399972468683</v>
      </c>
      <c r="I1840">
        <v>23.709350092484293</v>
      </c>
      <c r="J1840">
        <v>4.3601864246875541</v>
      </c>
      <c r="K1840">
        <v>5.3380753954753066</v>
      </c>
      <c r="L1840">
        <v>169.48474252094854</v>
      </c>
      <c r="M1840">
        <v>0</v>
      </c>
      <c r="N1840">
        <v>32.984614249687013</v>
      </c>
      <c r="O1840">
        <v>21.591808844144158</v>
      </c>
      <c r="P1840">
        <v>0</v>
      </c>
      <c r="Q1840">
        <v>140.06944096362619</v>
      </c>
      <c r="R1840">
        <v>7.3127579670819731</v>
      </c>
      <c r="S1840">
        <v>5.431642358299297</v>
      </c>
      <c r="T1840">
        <v>1.0922956829075319</v>
      </c>
      <c r="U1840">
        <v>1.5046012562163928</v>
      </c>
      <c r="V1840">
        <v>0</v>
      </c>
      <c r="W1840">
        <v>59.551061601465292</v>
      </c>
      <c r="X1840">
        <v>3.7385548197892433</v>
      </c>
      <c r="Y1840">
        <v>94.556894331750314</v>
      </c>
      <c r="Z1840">
        <v>182.35169846035387</v>
      </c>
      <c r="AA1840">
        <v>53.061998226461291</v>
      </c>
      <c r="AB1840">
        <v>3.0453644469533212</v>
      </c>
      <c r="AC1840">
        <v>117.42630829336107</v>
      </c>
      <c r="AD1840">
        <v>0</v>
      </c>
      <c r="AE1840">
        <v>0</v>
      </c>
      <c r="AF1840">
        <v>0</v>
      </c>
      <c r="AG1840">
        <v>0</v>
      </c>
      <c r="AH1840">
        <v>10.739935584716273</v>
      </c>
      <c r="AL1840">
        <f t="shared" si="115"/>
        <v>0.85660000000000003</v>
      </c>
      <c r="AM1840">
        <f t="shared" si="116"/>
        <v>1E-3</v>
      </c>
      <c r="AN1840">
        <f t="shared" si="118"/>
        <v>1.7600000000000001E-2</v>
      </c>
      <c r="AO1840">
        <f t="shared" si="117"/>
        <v>6.783919266742565</v>
      </c>
    </row>
    <row r="1841" spans="1:41" x14ac:dyDescent="0.25">
      <c r="A1841" s="2">
        <v>1958</v>
      </c>
      <c r="B1841" t="s">
        <v>363</v>
      </c>
      <c r="C1841">
        <v>2112.8732961822179</v>
      </c>
      <c r="D1841">
        <v>1791.7887413166136</v>
      </c>
      <c r="E1841">
        <v>18.098524193074159</v>
      </c>
      <c r="F1841">
        <v>5.9057106979330906E-2</v>
      </c>
      <c r="G1841">
        <v>0</v>
      </c>
      <c r="H1841">
        <v>0.12397148549778313</v>
      </c>
      <c r="I1841">
        <v>0</v>
      </c>
      <c r="J1841">
        <v>1.8937029523999518E-2</v>
      </c>
      <c r="K1841">
        <v>0</v>
      </c>
      <c r="L1841">
        <v>0.28568490154729276</v>
      </c>
      <c r="M1841">
        <v>0</v>
      </c>
      <c r="N1841">
        <v>7.2048789722733292E-2</v>
      </c>
      <c r="O1841">
        <v>2.646780155492091E-2</v>
      </c>
      <c r="P1841">
        <v>0</v>
      </c>
      <c r="Q1841">
        <v>0</v>
      </c>
      <c r="R1841">
        <v>0</v>
      </c>
      <c r="S1841">
        <v>0</v>
      </c>
      <c r="T1841">
        <v>1.5898296509722933E-2</v>
      </c>
      <c r="U1841">
        <v>3.9635642268007268E-3</v>
      </c>
      <c r="V1841">
        <v>0</v>
      </c>
      <c r="W1841">
        <v>35.073696716624816</v>
      </c>
      <c r="X1841">
        <v>2.1128732961822179</v>
      </c>
      <c r="Y1841">
        <v>265.19343168416043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L1841">
        <f t="shared" si="115"/>
        <v>0.85659999999999992</v>
      </c>
      <c r="AM1841">
        <f t="shared" si="116"/>
        <v>1E-3</v>
      </c>
      <c r="AN1841">
        <f t="shared" si="118"/>
        <v>1.7599999999999998E-2</v>
      </c>
      <c r="AO1841">
        <f t="shared" si="117"/>
        <v>2.1128732961822179</v>
      </c>
    </row>
    <row r="1842" spans="1:41" x14ac:dyDescent="0.25">
      <c r="A1842" s="2">
        <v>1959</v>
      </c>
      <c r="B1842" t="s">
        <v>363</v>
      </c>
      <c r="C1842">
        <v>1888.2051305763855</v>
      </c>
      <c r="D1842">
        <v>1601.2618424863635</v>
      </c>
      <c r="E1842">
        <v>16.174672365368369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31.344205167567999</v>
      </c>
      <c r="X1842">
        <v>1.8882051305763856</v>
      </c>
      <c r="Y1842">
        <v>90.98505097124206</v>
      </c>
      <c r="Z1842">
        <v>135.32459193256707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11.226562522700165</v>
      </c>
      <c r="AL1842">
        <f t="shared" si="115"/>
        <v>0.85660000000000014</v>
      </c>
      <c r="AM1842">
        <f t="shared" si="116"/>
        <v>1E-3</v>
      </c>
      <c r="AN1842">
        <f t="shared" si="118"/>
        <v>1.7600000000000001E-2</v>
      </c>
      <c r="AO1842">
        <f t="shared" si="117"/>
        <v>1.8882051305763856</v>
      </c>
    </row>
    <row r="1843" spans="1:41" x14ac:dyDescent="0.25">
      <c r="A1843" s="2">
        <v>1960</v>
      </c>
      <c r="B1843" t="s">
        <v>363</v>
      </c>
      <c r="C1843">
        <v>13.483469641935059</v>
      </c>
      <c r="D1843">
        <v>12.961039036946833</v>
      </c>
      <c r="E1843">
        <v>0.28512153929016976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0.22381933274731525</v>
      </c>
      <c r="X1843">
        <v>1.3482415092420643E-2</v>
      </c>
      <c r="Y1843">
        <v>0</v>
      </c>
      <c r="Z1843">
        <v>0</v>
      </c>
      <c r="AA1843">
        <v>6.2633088067149778E-6</v>
      </c>
      <c r="AB1843">
        <v>1.0545495144180273E-6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L1843">
        <f t="shared" si="115"/>
        <v>0.98240000000000005</v>
      </c>
      <c r="AM1843">
        <f t="shared" si="116"/>
        <v>1.0000000000000002E-3</v>
      </c>
      <c r="AN1843">
        <f t="shared" si="118"/>
        <v>1.7600000000000001E-2</v>
      </c>
      <c r="AO1843">
        <f t="shared" si="117"/>
        <v>1.3483469641935062E-2</v>
      </c>
    </row>
    <row r="1844" spans="1:41" x14ac:dyDescent="0.25">
      <c r="A1844" s="2">
        <v>1961</v>
      </c>
      <c r="B1844" t="s">
        <v>363</v>
      </c>
      <c r="C1844">
        <v>29.165770456492805</v>
      </c>
      <c r="D1844">
        <v>24.733563530584153</v>
      </c>
      <c r="E1844">
        <v>0.24983544244758657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0.47506981076951788</v>
      </c>
      <c r="R1844">
        <v>1.2986218249485029</v>
      </c>
      <c r="S1844">
        <v>2.4462892752595878E-2</v>
      </c>
      <c r="T1844">
        <v>0</v>
      </c>
      <c r="U1844">
        <v>0</v>
      </c>
      <c r="V1844">
        <v>0</v>
      </c>
      <c r="W1844">
        <v>0.48415178957778054</v>
      </c>
      <c r="X1844">
        <v>2.9165770456492806E-2</v>
      </c>
      <c r="Y1844">
        <v>1.8708993949561774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L1844">
        <f t="shared" si="115"/>
        <v>0.85660000000000014</v>
      </c>
      <c r="AM1844">
        <f t="shared" si="116"/>
        <v>1E-3</v>
      </c>
      <c r="AN1844">
        <f t="shared" si="118"/>
        <v>1.7599999999999998E-2</v>
      </c>
      <c r="AO1844">
        <f t="shared" si="117"/>
        <v>2.9165770456492806E-2</v>
      </c>
    </row>
    <row r="1845" spans="1:41" x14ac:dyDescent="0.25">
      <c r="A1845" s="2">
        <v>1962</v>
      </c>
      <c r="B1845" t="s">
        <v>363</v>
      </c>
      <c r="C1845">
        <v>124.54139533620231</v>
      </c>
      <c r="D1845">
        <v>105.61721021705122</v>
      </c>
      <c r="E1845">
        <v>1.0649490279396754</v>
      </c>
      <c r="F1845">
        <v>5.8151022070879965E-2</v>
      </c>
      <c r="G1845">
        <v>0</v>
      </c>
      <c r="H1845">
        <v>6.1790648920922453E-2</v>
      </c>
      <c r="I1845">
        <v>0</v>
      </c>
      <c r="J1845">
        <v>1.9658567983849018E-2</v>
      </c>
      <c r="K1845">
        <v>0</v>
      </c>
      <c r="L1845">
        <v>0.34354538455754424</v>
      </c>
      <c r="M1845">
        <v>0</v>
      </c>
      <c r="N1845">
        <v>7.966498206102772E-2</v>
      </c>
      <c r="O1845">
        <v>4.3766740914833235E-2</v>
      </c>
      <c r="P1845">
        <v>0</v>
      </c>
      <c r="Q1845">
        <v>0.28944448231502051</v>
      </c>
      <c r="R1845">
        <v>2.7885367180695178E-3</v>
      </c>
      <c r="S1845">
        <v>4.1056193996074474E-3</v>
      </c>
      <c r="T1845">
        <v>2.2141084751996915E-3</v>
      </c>
      <c r="U1845">
        <v>3.049783658446267E-3</v>
      </c>
      <c r="V1845">
        <v>0</v>
      </c>
      <c r="W1845">
        <v>1.3969950087475698</v>
      </c>
      <c r="X1845">
        <v>8.7154569905683696E-2</v>
      </c>
      <c r="Y1845">
        <v>0</v>
      </c>
      <c r="Z1845">
        <v>14.759127656218849</v>
      </c>
      <c r="AA1845">
        <v>0.67039215383338813</v>
      </c>
      <c r="AB1845">
        <v>3.7386825430518592E-2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L1845">
        <f t="shared" si="115"/>
        <v>0.85660000000000003</v>
      </c>
      <c r="AM1845">
        <f t="shared" si="116"/>
        <v>9.999999999999998E-4</v>
      </c>
      <c r="AN1845">
        <f t="shared" si="118"/>
        <v>1.7599999999999994E-2</v>
      </c>
      <c r="AO1845">
        <f t="shared" si="117"/>
        <v>0.12454139533620229</v>
      </c>
    </row>
    <row r="1846" spans="1:41" x14ac:dyDescent="0.25">
      <c r="A1846" s="2">
        <v>1963</v>
      </c>
      <c r="B1846" t="s">
        <v>363</v>
      </c>
      <c r="C1846">
        <v>0.21862204631609508</v>
      </c>
      <c r="D1846">
        <v>0.16854448038693037</v>
      </c>
      <c r="E1846">
        <v>1.8727164487436707E-2</v>
      </c>
      <c r="F1846">
        <v>2.9189136285971457E-4</v>
      </c>
      <c r="G1846">
        <v>0</v>
      </c>
      <c r="H1846">
        <v>6.1621509432547249E-4</v>
      </c>
      <c r="I1846">
        <v>0</v>
      </c>
      <c r="J1846">
        <v>9.7297125277554878E-5</v>
      </c>
      <c r="K1846">
        <v>0</v>
      </c>
      <c r="L1846">
        <v>1.3945921614106618E-3</v>
      </c>
      <c r="M1846">
        <v>0</v>
      </c>
      <c r="N1846">
        <v>3.5675612601770117E-4</v>
      </c>
      <c r="O1846">
        <v>1.2972950685654819E-4</v>
      </c>
      <c r="P1846">
        <v>0</v>
      </c>
      <c r="Q1846">
        <v>0</v>
      </c>
      <c r="R1846">
        <v>0</v>
      </c>
      <c r="S1846">
        <v>0</v>
      </c>
      <c r="T1846">
        <v>6.4864753428274096E-5</v>
      </c>
      <c r="U1846">
        <v>3.2432375092518288E-5</v>
      </c>
      <c r="V1846">
        <v>0</v>
      </c>
      <c r="W1846">
        <v>3.6291259688471787E-3</v>
      </c>
      <c r="X1846">
        <v>2.1862204631609511E-4</v>
      </c>
      <c r="Y1846">
        <v>2.451887492129632E-2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L1846">
        <f t="shared" si="115"/>
        <v>0.85660000000000025</v>
      </c>
      <c r="AM1846">
        <f t="shared" si="116"/>
        <v>1E-3</v>
      </c>
      <c r="AN1846">
        <f t="shared" si="118"/>
        <v>1.7600000000000001E-2</v>
      </c>
      <c r="AO1846">
        <f t="shared" si="117"/>
        <v>2.1862204631609511E-4</v>
      </c>
    </row>
    <row r="1847" spans="1:41" x14ac:dyDescent="0.25">
      <c r="A1847" s="2">
        <v>1964</v>
      </c>
      <c r="B1847" t="s">
        <v>363</v>
      </c>
      <c r="C1847">
        <v>7.5881241605208247</v>
      </c>
      <c r="D1847">
        <v>6.4349883998833306</v>
      </c>
      <c r="E1847">
        <v>6.4998756018809167E-2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0.11905763341377433</v>
      </c>
      <c r="X1847">
        <v>7.1781870812998626E-3</v>
      </c>
      <c r="Y1847">
        <v>0.95458601939351984</v>
      </c>
      <c r="Z1847">
        <v>0</v>
      </c>
      <c r="AA1847">
        <v>6.9052276508713983E-3</v>
      </c>
      <c r="AB1847">
        <v>4.0993707922096337E-4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L1847">
        <f t="shared" si="115"/>
        <v>0.85660000000000025</v>
      </c>
      <c r="AM1847">
        <f t="shared" si="116"/>
        <v>1.0000000000000002E-3</v>
      </c>
      <c r="AN1847">
        <f t="shared" si="118"/>
        <v>1.7600000000000008E-2</v>
      </c>
      <c r="AO1847">
        <f t="shared" si="117"/>
        <v>7.5881241605208257E-3</v>
      </c>
    </row>
    <row r="1848" spans="1:41" x14ac:dyDescent="0.25">
      <c r="A1848" s="2">
        <v>1965</v>
      </c>
      <c r="B1848" t="s">
        <v>249</v>
      </c>
      <c r="C1848">
        <v>20707.808015203704</v>
      </c>
      <c r="D1848">
        <v>17561.056981238453</v>
      </c>
      <c r="E1848">
        <v>177.25136458504102</v>
      </c>
      <c r="F1848">
        <v>254.77196049397253</v>
      </c>
      <c r="G1848">
        <v>1.0637834242804129</v>
      </c>
      <c r="H1848">
        <v>144.26849531761758</v>
      </c>
      <c r="I1848">
        <v>0.60253354653530378</v>
      </c>
      <c r="J1848">
        <v>17.870610724038215</v>
      </c>
      <c r="K1848">
        <v>15.971591795138814</v>
      </c>
      <c r="L1848">
        <v>544.78115725801842</v>
      </c>
      <c r="M1848">
        <v>77.827744451734986</v>
      </c>
      <c r="N1848">
        <v>136.02298698128718</v>
      </c>
      <c r="O1848">
        <v>93.011002131605849</v>
      </c>
      <c r="P1848">
        <v>0</v>
      </c>
      <c r="Q1848">
        <v>1135.6976348111809</v>
      </c>
      <c r="R1848">
        <v>0</v>
      </c>
      <c r="S1848">
        <v>33.515859065030362</v>
      </c>
      <c r="T1848">
        <v>0.90112898880846426</v>
      </c>
      <c r="U1848">
        <v>9.8055656371134479</v>
      </c>
      <c r="V1848">
        <v>0</v>
      </c>
      <c r="W1848">
        <v>0</v>
      </c>
      <c r="X1848">
        <v>0</v>
      </c>
      <c r="Y1848">
        <v>73.25686052379551</v>
      </c>
      <c r="Z1848">
        <v>0</v>
      </c>
      <c r="AA1848">
        <v>343.74961305238151</v>
      </c>
      <c r="AB1848">
        <v>20.707808015203703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65.673333162468595</v>
      </c>
      <c r="AL1848">
        <f t="shared" si="115"/>
        <v>0.85660000000000003</v>
      </c>
      <c r="AM1848">
        <f t="shared" si="116"/>
        <v>1E-3</v>
      </c>
      <c r="AN1848">
        <f t="shared" si="118"/>
        <v>1.7600000000000001E-2</v>
      </c>
      <c r="AO1848">
        <f t="shared" si="117"/>
        <v>20.707808015203703</v>
      </c>
    </row>
    <row r="1849" spans="1:41" x14ac:dyDescent="0.25">
      <c r="A1849" s="2">
        <v>1966</v>
      </c>
      <c r="B1849" t="s">
        <v>249</v>
      </c>
      <c r="C1849">
        <v>12572.531866957033</v>
      </c>
      <c r="D1849">
        <v>12415.008527289998</v>
      </c>
      <c r="E1849">
        <v>125.4042728295221</v>
      </c>
      <c r="F1849">
        <v>2.5318265854344864</v>
      </c>
      <c r="G1849">
        <v>0</v>
      </c>
      <c r="H1849">
        <v>1.4336233926939053</v>
      </c>
      <c r="I1849">
        <v>0</v>
      </c>
      <c r="J1849">
        <v>0.33485263605728521</v>
      </c>
      <c r="K1849">
        <v>0</v>
      </c>
      <c r="L1849">
        <v>6.1618563636095534</v>
      </c>
      <c r="M1849">
        <v>0</v>
      </c>
      <c r="N1849">
        <v>1.178794791473833</v>
      </c>
      <c r="O1849">
        <v>0.92056102254533423</v>
      </c>
      <c r="P1849">
        <v>0</v>
      </c>
      <c r="Q1849">
        <v>11.493814282087705</v>
      </c>
      <c r="R1849">
        <v>0</v>
      </c>
      <c r="S1849">
        <v>0.60490973959048933</v>
      </c>
      <c r="T1849">
        <v>9.0807504816808708E-3</v>
      </c>
      <c r="U1849">
        <v>9.7050514707307134E-2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1.7178175463343122</v>
      </c>
      <c r="AB1849">
        <v>5.6348792124979026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L1849">
        <f t="shared" si="115"/>
        <v>0.99744529843492158</v>
      </c>
      <c r="AM1849">
        <f t="shared" si="116"/>
        <v>4.4818969417826011E-4</v>
      </c>
      <c r="AN1849">
        <f t="shared" si="118"/>
        <v>5.848222805588171E-4</v>
      </c>
      <c r="AO1849">
        <f t="shared" si="117"/>
        <v>5.6348792124979026</v>
      </c>
    </row>
    <row r="1850" spans="1:41" x14ac:dyDescent="0.25">
      <c r="A1850" s="2">
        <v>1967</v>
      </c>
      <c r="B1850" t="s">
        <v>249</v>
      </c>
      <c r="C1850">
        <v>1.7056398824820078</v>
      </c>
      <c r="D1850">
        <v>1.6885834543630456</v>
      </c>
      <c r="E1850">
        <v>1.70564281189623E-2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L1850">
        <f t="shared" si="115"/>
        <v>1</v>
      </c>
      <c r="AM1850">
        <f t="shared" si="116"/>
        <v>0</v>
      </c>
      <c r="AN1850">
        <f t="shared" si="118"/>
        <v>0</v>
      </c>
      <c r="AO1850">
        <f t="shared" si="117"/>
        <v>0</v>
      </c>
    </row>
    <row r="1851" spans="1:41" x14ac:dyDescent="0.25">
      <c r="A1851" s="2">
        <v>1968</v>
      </c>
      <c r="B1851" t="s">
        <v>249</v>
      </c>
      <c r="C1851">
        <v>4.6387337726743088</v>
      </c>
      <c r="D1851">
        <v>4.5923513634741084</v>
      </c>
      <c r="E1851">
        <v>4.6382409200200238E-2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L1851">
        <f t="shared" si="115"/>
        <v>1</v>
      </c>
      <c r="AM1851">
        <f t="shared" si="116"/>
        <v>0</v>
      </c>
      <c r="AN1851">
        <f t="shared" si="118"/>
        <v>0</v>
      </c>
      <c r="AO1851">
        <f t="shared" si="117"/>
        <v>0</v>
      </c>
    </row>
    <row r="1852" spans="1:41" x14ac:dyDescent="0.25">
      <c r="A1852" s="2">
        <v>1969</v>
      </c>
      <c r="B1852" t="s">
        <v>249</v>
      </c>
      <c r="C1852">
        <v>7.1166349862543647</v>
      </c>
      <c r="D1852">
        <v>7.0454696417910272</v>
      </c>
      <c r="E1852">
        <v>7.1165344463337388E-2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L1852">
        <f t="shared" si="115"/>
        <v>1</v>
      </c>
      <c r="AM1852">
        <f t="shared" si="116"/>
        <v>0</v>
      </c>
      <c r="AN1852">
        <f t="shared" si="118"/>
        <v>0</v>
      </c>
      <c r="AO1852">
        <f t="shared" si="117"/>
        <v>0</v>
      </c>
    </row>
    <row r="1853" spans="1:41" x14ac:dyDescent="0.25">
      <c r="A1853" s="2">
        <v>1970</v>
      </c>
      <c r="B1853" t="s">
        <v>249</v>
      </c>
      <c r="C1853">
        <v>47.430639735759989</v>
      </c>
      <c r="D1853">
        <v>40.222950188284933</v>
      </c>
      <c r="E1853">
        <v>0.40613580936707289</v>
      </c>
      <c r="F1853">
        <v>0.5527972735453307</v>
      </c>
      <c r="G1853">
        <v>0</v>
      </c>
      <c r="H1853">
        <v>0.31302960641366312</v>
      </c>
      <c r="I1853">
        <v>0</v>
      </c>
      <c r="J1853">
        <v>0</v>
      </c>
      <c r="K1853">
        <v>7.3121860214744719E-2</v>
      </c>
      <c r="L1853">
        <v>0.92772692977199933</v>
      </c>
      <c r="M1853">
        <v>0.41758186412781684</v>
      </c>
      <c r="N1853">
        <v>0.28594250730525578</v>
      </c>
      <c r="O1853">
        <v>0.20097168997508164</v>
      </c>
      <c r="P1853">
        <v>0</v>
      </c>
      <c r="Q1853">
        <v>3.0100485350415771</v>
      </c>
      <c r="R1853">
        <v>6.2001065555861941E-2</v>
      </c>
      <c r="S1853">
        <v>0.10041568227947134</v>
      </c>
      <c r="T1853">
        <v>1.9481371517067021E-3</v>
      </c>
      <c r="U1853">
        <v>2.118932737609756E-2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0.7873486196136158</v>
      </c>
      <c r="AB1853">
        <v>4.7430639735759991E-2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L1853">
        <f t="shared" si="115"/>
        <v>0.85659999999999992</v>
      </c>
      <c r="AM1853">
        <f t="shared" si="116"/>
        <v>1E-3</v>
      </c>
      <c r="AN1853">
        <f t="shared" si="118"/>
        <v>1.7600000000000001E-2</v>
      </c>
      <c r="AO1853">
        <f t="shared" si="117"/>
        <v>4.7430639735759991E-2</v>
      </c>
    </row>
    <row r="1854" spans="1:41" x14ac:dyDescent="0.25">
      <c r="A1854" s="2">
        <v>1971</v>
      </c>
      <c r="B1854" t="s">
        <v>249</v>
      </c>
      <c r="C1854">
        <v>4.985445064297009</v>
      </c>
      <c r="D1854">
        <v>4.9355906105363854</v>
      </c>
      <c r="E1854">
        <v>4.9854453760623883E-2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L1854">
        <f t="shared" si="115"/>
        <v>1</v>
      </c>
      <c r="AM1854">
        <f t="shared" si="116"/>
        <v>0</v>
      </c>
      <c r="AN1854">
        <f t="shared" si="118"/>
        <v>0</v>
      </c>
      <c r="AO1854">
        <f t="shared" si="117"/>
        <v>0</v>
      </c>
    </row>
    <row r="1855" spans="1:41" x14ac:dyDescent="0.25">
      <c r="A1855" s="2">
        <v>1972</v>
      </c>
      <c r="B1855" t="s">
        <v>249</v>
      </c>
      <c r="C1855">
        <v>50.178532971053379</v>
      </c>
      <c r="D1855">
        <v>49.676747733097926</v>
      </c>
      <c r="E1855">
        <v>0.50178523795545082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L1855">
        <f t="shared" si="115"/>
        <v>1</v>
      </c>
      <c r="AM1855">
        <f t="shared" si="116"/>
        <v>0</v>
      </c>
      <c r="AN1855">
        <f t="shared" si="118"/>
        <v>0</v>
      </c>
      <c r="AO1855">
        <f t="shared" si="117"/>
        <v>0</v>
      </c>
    </row>
    <row r="1856" spans="1:41" x14ac:dyDescent="0.25">
      <c r="A1856" s="2">
        <v>1973</v>
      </c>
      <c r="B1856" t="s">
        <v>251</v>
      </c>
      <c r="C1856">
        <v>25718.847873333489</v>
      </c>
      <c r="D1856">
        <v>21812.014673192345</v>
      </c>
      <c r="E1856">
        <v>218.75041510511861</v>
      </c>
      <c r="F1856">
        <v>325.81924469626483</v>
      </c>
      <c r="G1856">
        <v>1.5721970486132215</v>
      </c>
      <c r="H1856">
        <v>184.50014607472636</v>
      </c>
      <c r="I1856">
        <v>0.89024125334008586</v>
      </c>
      <c r="J1856">
        <v>33.858877793404396</v>
      </c>
      <c r="K1856">
        <v>9.448955371256945</v>
      </c>
      <c r="L1856">
        <v>703.85577901293846</v>
      </c>
      <c r="M1856">
        <v>92.892230304571257</v>
      </c>
      <c r="N1856">
        <v>173.16268956813059</v>
      </c>
      <c r="O1856">
        <v>119.02584246320745</v>
      </c>
      <c r="P1856">
        <v>0</v>
      </c>
      <c r="Q1856">
        <v>1512.0845519965619</v>
      </c>
      <c r="R1856">
        <v>0</v>
      </c>
      <c r="S1856">
        <v>46.228061278057517</v>
      </c>
      <c r="T1856">
        <v>1.1528752613299917</v>
      </c>
      <c r="U1856">
        <v>12.548232296083823</v>
      </c>
      <c r="V1856">
        <v>0</v>
      </c>
      <c r="W1856">
        <v>0</v>
      </c>
      <c r="X1856">
        <v>0</v>
      </c>
      <c r="Y1856">
        <v>13.642476500524605</v>
      </c>
      <c r="Z1856">
        <v>0</v>
      </c>
      <c r="AA1856">
        <v>426.93287469733588</v>
      </c>
      <c r="AB1856">
        <v>25.718847873333484</v>
      </c>
      <c r="AC1856">
        <v>0.97072119467840035</v>
      </c>
      <c r="AD1856">
        <v>0</v>
      </c>
      <c r="AE1856">
        <v>0</v>
      </c>
      <c r="AF1856">
        <v>0</v>
      </c>
      <c r="AG1856">
        <v>0</v>
      </c>
      <c r="AH1856">
        <v>3.7779403516625667</v>
      </c>
      <c r="AL1856">
        <f t="shared" si="115"/>
        <v>0.85659999999999992</v>
      </c>
      <c r="AM1856">
        <f t="shared" si="116"/>
        <v>9.999999999999998E-4</v>
      </c>
      <c r="AN1856">
        <f t="shared" si="118"/>
        <v>1.7599999999999998E-2</v>
      </c>
      <c r="AO1856">
        <f t="shared" si="117"/>
        <v>25.718847873333484</v>
      </c>
    </row>
    <row r="1857" spans="1:41" x14ac:dyDescent="0.25">
      <c r="A1857" s="2">
        <v>1974</v>
      </c>
      <c r="B1857" t="s">
        <v>251</v>
      </c>
      <c r="C1857">
        <v>1755.3161699610528</v>
      </c>
      <c r="D1857">
        <v>1514.7458166789704</v>
      </c>
      <c r="E1857">
        <v>15.288986493960753</v>
      </c>
      <c r="F1857">
        <v>21.220291450017918</v>
      </c>
      <c r="G1857">
        <v>8.8603919596020389E-2</v>
      </c>
      <c r="H1857">
        <v>12.016312594838384</v>
      </c>
      <c r="I1857">
        <v>5.0185811033135935E-2</v>
      </c>
      <c r="J1857">
        <v>1.488466655508891</v>
      </c>
      <c r="K1857">
        <v>1.3302948729382595</v>
      </c>
      <c r="L1857">
        <v>45.37553862316296</v>
      </c>
      <c r="M1857">
        <v>6.4823751285707258</v>
      </c>
      <c r="N1857">
        <v>11.329533367990841</v>
      </c>
      <c r="O1857">
        <v>7.74700861689844</v>
      </c>
      <c r="P1857">
        <v>0</v>
      </c>
      <c r="Q1857">
        <v>96.047133508249061</v>
      </c>
      <c r="R1857">
        <v>0</v>
      </c>
      <c r="S1857">
        <v>2.8344711581598339</v>
      </c>
      <c r="T1857">
        <v>7.5056217880098877E-2</v>
      </c>
      <c r="U1857">
        <v>0.81671844989688624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16.624060243418999</v>
      </c>
      <c r="AB1857">
        <v>1.7553161699610529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L1857">
        <f t="shared" si="115"/>
        <v>0.87165767020016671</v>
      </c>
      <c r="AM1857">
        <f t="shared" si="116"/>
        <v>1E-3</v>
      </c>
      <c r="AN1857">
        <f t="shared" si="118"/>
        <v>1.0470692817572493E-2</v>
      </c>
      <c r="AO1857">
        <f t="shared" si="117"/>
        <v>1.7553161699610529</v>
      </c>
    </row>
    <row r="1858" spans="1:41" x14ac:dyDescent="0.25">
      <c r="A1858" s="2">
        <v>1975</v>
      </c>
      <c r="B1858" t="s">
        <v>251</v>
      </c>
      <c r="C1858">
        <v>1261.7957255195736</v>
      </c>
      <c r="D1858">
        <v>1224.905360744717</v>
      </c>
      <c r="E1858">
        <v>12.372795855236113</v>
      </c>
      <c r="F1858">
        <v>0.3590090972877531</v>
      </c>
      <c r="G1858">
        <v>0</v>
      </c>
      <c r="H1858">
        <v>0.20328558165184132</v>
      </c>
      <c r="I1858">
        <v>0</v>
      </c>
      <c r="J1858">
        <v>4.7481586332549064E-2</v>
      </c>
      <c r="K1858">
        <v>0</v>
      </c>
      <c r="L1858">
        <v>0.87374171021141767</v>
      </c>
      <c r="M1858">
        <v>0</v>
      </c>
      <c r="N1858">
        <v>0.16715127979505789</v>
      </c>
      <c r="O1858">
        <v>0.13053413041935341</v>
      </c>
      <c r="P1858">
        <v>0</v>
      </c>
      <c r="Q1858">
        <v>15.935872121903428</v>
      </c>
      <c r="R1858">
        <v>0</v>
      </c>
      <c r="S1858">
        <v>0.83869149255620312</v>
      </c>
      <c r="T1858">
        <v>1.2876363854770554E-3</v>
      </c>
      <c r="U1858">
        <v>1.376161300968522E-2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4.6849569445481238</v>
      </c>
      <c r="AB1858">
        <v>1.2617957255195735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L1858">
        <f t="shared" si="115"/>
        <v>0.98056930418786692</v>
      </c>
      <c r="AM1858">
        <f t="shared" si="116"/>
        <v>1E-3</v>
      </c>
      <c r="AN1858">
        <f t="shared" si="118"/>
        <v>4.7129282100071982E-3</v>
      </c>
      <c r="AO1858">
        <f t="shared" si="117"/>
        <v>1.2617957255195735</v>
      </c>
    </row>
    <row r="1859" spans="1:41" x14ac:dyDescent="0.25">
      <c r="A1859" s="2">
        <v>1976</v>
      </c>
      <c r="B1859" t="s">
        <v>251</v>
      </c>
      <c r="C1859">
        <v>24.697730112780967</v>
      </c>
      <c r="D1859">
        <v>20.94667514388178</v>
      </c>
      <c r="E1859">
        <v>0.20940047072639353</v>
      </c>
      <c r="F1859">
        <v>0.16822412637452783</v>
      </c>
      <c r="G1859">
        <v>0</v>
      </c>
      <c r="H1859">
        <v>9.5259431060547128E-2</v>
      </c>
      <c r="I1859">
        <v>0</v>
      </c>
      <c r="J1859">
        <v>1.1223160798360117E-2</v>
      </c>
      <c r="K1859">
        <v>1.1029758161956999E-2</v>
      </c>
      <c r="L1859">
        <v>0.30210685062946913</v>
      </c>
      <c r="M1859">
        <v>0.10728756499420671</v>
      </c>
      <c r="N1859">
        <v>8.7733729509982289E-2</v>
      </c>
      <c r="O1859">
        <v>6.1159209367612474E-2</v>
      </c>
      <c r="P1859">
        <v>0</v>
      </c>
      <c r="Q1859">
        <v>2.140475299089303</v>
      </c>
      <c r="R1859">
        <v>4.7285575577000132E-2</v>
      </c>
      <c r="S1859">
        <v>6.8149686023709966E-2</v>
      </c>
      <c r="T1859">
        <v>5.9240447186541723E-4</v>
      </c>
      <c r="U1859">
        <v>6.4476521293038453E-3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0.40998231987216399</v>
      </c>
      <c r="AB1859">
        <v>2.4697730112780963E-2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L1859">
        <f t="shared" ref="AL1859:AL1922" si="119">(D1859+E1859)/C1859</f>
        <v>0.85659999999999992</v>
      </c>
      <c r="AM1859">
        <f t="shared" ref="AM1859:AM1922" si="120">(SUM(X1859,AB1859,AE1859))/C1859</f>
        <v>9.999999999999998E-4</v>
      </c>
      <c r="AN1859">
        <f t="shared" si="118"/>
        <v>1.7599999999999998E-2</v>
      </c>
      <c r="AO1859">
        <f t="shared" ref="AO1859:AO1922" si="121">SUM(X1859,AB1859,AE1859)</f>
        <v>2.4697730112780963E-2</v>
      </c>
    </row>
    <row r="1860" spans="1:41" x14ac:dyDescent="0.25">
      <c r="A1860" s="2">
        <v>1977</v>
      </c>
      <c r="B1860" t="s">
        <v>251</v>
      </c>
      <c r="C1860">
        <v>2.0028390488481863E-2</v>
      </c>
      <c r="D1860">
        <v>1.9828183016873235E-2</v>
      </c>
      <c r="E1860">
        <v>2.0020747160862665E-4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L1860">
        <f t="shared" si="119"/>
        <v>1</v>
      </c>
      <c r="AM1860">
        <f t="shared" si="120"/>
        <v>0</v>
      </c>
      <c r="AN1860">
        <f t="shared" si="118"/>
        <v>0</v>
      </c>
      <c r="AO1860">
        <f t="shared" si="121"/>
        <v>0</v>
      </c>
    </row>
    <row r="1861" spans="1:41" x14ac:dyDescent="0.25">
      <c r="A1861" s="2">
        <v>1978</v>
      </c>
      <c r="B1861" t="s">
        <v>229</v>
      </c>
      <c r="C1861">
        <v>0.2167708866486337</v>
      </c>
      <c r="D1861">
        <v>0.21460704670804723</v>
      </c>
      <c r="E1861">
        <v>2.163839940586458E-3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L1861">
        <f t="shared" si="119"/>
        <v>1</v>
      </c>
      <c r="AM1861">
        <f t="shared" si="120"/>
        <v>0</v>
      </c>
      <c r="AN1861">
        <f t="shared" si="118"/>
        <v>0</v>
      </c>
      <c r="AO1861">
        <f t="shared" si="121"/>
        <v>0</v>
      </c>
    </row>
    <row r="1862" spans="1:41" x14ac:dyDescent="0.25">
      <c r="A1862" s="2">
        <v>1979</v>
      </c>
      <c r="B1862" t="s">
        <v>229</v>
      </c>
      <c r="C1862">
        <v>26.845038115901193</v>
      </c>
      <c r="D1862">
        <v>26.576588102690742</v>
      </c>
      <c r="E1862">
        <v>0.26845001321045159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L1862">
        <f t="shared" si="119"/>
        <v>1</v>
      </c>
      <c r="AM1862">
        <f t="shared" si="120"/>
        <v>0</v>
      </c>
      <c r="AN1862">
        <f t="shared" si="118"/>
        <v>0</v>
      </c>
      <c r="AO1862">
        <f t="shared" si="121"/>
        <v>0</v>
      </c>
    </row>
    <row r="1863" spans="1:41" x14ac:dyDescent="0.25">
      <c r="A1863" s="2">
        <v>1980</v>
      </c>
      <c r="B1863" t="s">
        <v>229</v>
      </c>
      <c r="C1863">
        <v>4.7712322349119489</v>
      </c>
      <c r="D1863">
        <v>4.0461760325723528</v>
      </c>
      <c r="E1863">
        <v>4.0861499853221968E-2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0.55469000667697554</v>
      </c>
      <c r="R1863">
        <v>1.6101708475867789E-2</v>
      </c>
      <c r="S1863">
        <v>2.9429299999079801E-2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7.9202455099538355E-2</v>
      </c>
      <c r="AB1863">
        <v>4.7712322349119487E-3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L1863">
        <f t="shared" si="119"/>
        <v>0.85659999999999992</v>
      </c>
      <c r="AM1863">
        <f t="shared" si="120"/>
        <v>1E-3</v>
      </c>
      <c r="AN1863">
        <f t="shared" si="118"/>
        <v>1.7600000000000001E-2</v>
      </c>
      <c r="AO1863">
        <f t="shared" si="121"/>
        <v>4.7712322349119487E-3</v>
      </c>
    </row>
    <row r="1864" spans="1:41" x14ac:dyDescent="0.25">
      <c r="A1864" s="2">
        <v>1981</v>
      </c>
      <c r="B1864" t="s">
        <v>229</v>
      </c>
      <c r="C1864">
        <v>2.9346118526126763</v>
      </c>
      <c r="D1864">
        <v>2.9052655805624372</v>
      </c>
      <c r="E1864">
        <v>2.9346272050239181E-2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L1864">
        <f t="shared" si="119"/>
        <v>1</v>
      </c>
      <c r="AM1864">
        <f t="shared" si="120"/>
        <v>0</v>
      </c>
      <c r="AN1864">
        <f t="shared" si="118"/>
        <v>0</v>
      </c>
      <c r="AO1864">
        <f t="shared" si="121"/>
        <v>0</v>
      </c>
    </row>
    <row r="1865" spans="1:41" x14ac:dyDescent="0.25">
      <c r="A1865" s="2">
        <v>1982</v>
      </c>
      <c r="B1865" t="s">
        <v>229</v>
      </c>
      <c r="C1865">
        <v>2790.8773988868643</v>
      </c>
      <c r="D1865">
        <v>2366.8956285747404</v>
      </c>
      <c r="E1865">
        <v>23.769951311747221</v>
      </c>
      <c r="F1865">
        <v>14.797301944246746</v>
      </c>
      <c r="G1865">
        <v>0.52021965569367334</v>
      </c>
      <c r="H1865">
        <v>26.927211867743566</v>
      </c>
      <c r="I1865">
        <v>0.94667438226403178</v>
      </c>
      <c r="J1865">
        <v>0</v>
      </c>
      <c r="K1865">
        <v>2.0816127136032665</v>
      </c>
      <c r="L1865">
        <v>76.764221138893802</v>
      </c>
      <c r="M1865">
        <v>13.637682955553551</v>
      </c>
      <c r="N1865">
        <v>14.569832943320408</v>
      </c>
      <c r="O1865">
        <v>13.400310394993168</v>
      </c>
      <c r="P1865">
        <v>0</v>
      </c>
      <c r="Q1865">
        <v>128.43680268437589</v>
      </c>
      <c r="R1865">
        <v>0</v>
      </c>
      <c r="S1865">
        <v>4.8863001636616508</v>
      </c>
      <c r="T1865">
        <v>6.313970763129105E-2</v>
      </c>
      <c r="U1865">
        <v>1.5073626901569472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46.328564821521937</v>
      </c>
      <c r="AB1865">
        <v>2.790877398886864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52.553703537829499</v>
      </c>
      <c r="AL1865">
        <f t="shared" si="119"/>
        <v>0.85659999999999992</v>
      </c>
      <c r="AM1865">
        <f t="shared" si="120"/>
        <v>9.999999999999998E-4</v>
      </c>
      <c r="AN1865">
        <f t="shared" si="118"/>
        <v>1.7599999999999998E-2</v>
      </c>
      <c r="AO1865">
        <f t="shared" si="121"/>
        <v>2.790877398886864</v>
      </c>
    </row>
    <row r="1866" spans="1:41" x14ac:dyDescent="0.25">
      <c r="A1866" s="2">
        <v>1983</v>
      </c>
      <c r="B1866" t="s">
        <v>229</v>
      </c>
      <c r="C1866">
        <v>13251.534292750486</v>
      </c>
      <c r="D1866">
        <v>11237.777832802367</v>
      </c>
      <c r="E1866">
        <v>113.48644236770242</v>
      </c>
      <c r="F1866">
        <v>8.0628309703206451</v>
      </c>
      <c r="G1866">
        <v>0</v>
      </c>
      <c r="H1866">
        <v>13.160561682245952</v>
      </c>
      <c r="I1866">
        <v>0</v>
      </c>
      <c r="J1866">
        <v>18.658261379592712</v>
      </c>
      <c r="K1866">
        <v>0.43569894052258407</v>
      </c>
      <c r="L1866">
        <v>326.2390676014104</v>
      </c>
      <c r="M1866">
        <v>0</v>
      </c>
      <c r="N1866">
        <v>52.856366906729725</v>
      </c>
      <c r="O1866">
        <v>32.833676881001587</v>
      </c>
      <c r="P1866">
        <v>0</v>
      </c>
      <c r="Q1866">
        <v>867.35926456961658</v>
      </c>
      <c r="R1866">
        <v>0</v>
      </c>
      <c r="S1866">
        <v>36.75430296149824</v>
      </c>
      <c r="T1866">
        <v>0.3575717962043849</v>
      </c>
      <c r="U1866">
        <v>4.2364658449629138</v>
      </c>
      <c r="V1866">
        <v>0</v>
      </c>
      <c r="W1866">
        <v>0</v>
      </c>
      <c r="X1866">
        <v>0</v>
      </c>
      <c r="Y1866">
        <v>9.0644515378173569</v>
      </c>
      <c r="Z1866">
        <v>0</v>
      </c>
      <c r="AA1866">
        <v>219.9754692596581</v>
      </c>
      <c r="AB1866">
        <v>13.251534292750488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297.0244929560883</v>
      </c>
      <c r="AL1866">
        <f t="shared" si="119"/>
        <v>0.85660000000000025</v>
      </c>
      <c r="AM1866">
        <f t="shared" si="120"/>
        <v>1.0000000000000002E-3</v>
      </c>
      <c r="AN1866">
        <f t="shared" si="118"/>
        <v>1.7600000000000001E-2</v>
      </c>
      <c r="AO1866">
        <f t="shared" si="121"/>
        <v>13.251534292750488</v>
      </c>
    </row>
    <row r="1867" spans="1:41" x14ac:dyDescent="0.25">
      <c r="A1867" s="2">
        <v>1984</v>
      </c>
      <c r="B1867" t="s">
        <v>229</v>
      </c>
      <c r="C1867">
        <v>1272.9106914511776</v>
      </c>
      <c r="D1867">
        <v>1132.9515362559343</v>
      </c>
      <c r="E1867">
        <v>11.435234743712561</v>
      </c>
      <c r="F1867">
        <v>5.8258679463382972</v>
      </c>
      <c r="G1867">
        <v>0.26185131835101749</v>
      </c>
      <c r="H1867">
        <v>10.601559050664179</v>
      </c>
      <c r="I1867">
        <v>0.47649046136478429</v>
      </c>
      <c r="J1867">
        <v>0</v>
      </c>
      <c r="K1867">
        <v>0.82731277765511313</v>
      </c>
      <c r="L1867">
        <v>30.108472343043246</v>
      </c>
      <c r="M1867">
        <v>5.8203847658726771</v>
      </c>
      <c r="N1867">
        <v>5.7734431491407419</v>
      </c>
      <c r="O1867">
        <v>5.3257563327945689</v>
      </c>
      <c r="P1867">
        <v>0</v>
      </c>
      <c r="Q1867">
        <v>50.49247217817917</v>
      </c>
      <c r="R1867">
        <v>0</v>
      </c>
      <c r="S1867">
        <v>1.9574196398655888</v>
      </c>
      <c r="T1867">
        <v>2.5097474190127433E-2</v>
      </c>
      <c r="U1867">
        <v>0.59908544633432648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8.9032076869115251</v>
      </c>
      <c r="AB1867">
        <v>1.2729106914511774</v>
      </c>
      <c r="AC1867">
        <v>0.25258918937410746</v>
      </c>
      <c r="AD1867">
        <v>0</v>
      </c>
      <c r="AE1867">
        <v>0</v>
      </c>
      <c r="AF1867">
        <v>0</v>
      </c>
      <c r="AG1867">
        <v>0</v>
      </c>
      <c r="AH1867">
        <v>0</v>
      </c>
      <c r="AL1867">
        <f t="shared" si="119"/>
        <v>0.89903147069571121</v>
      </c>
      <c r="AM1867">
        <f t="shared" si="120"/>
        <v>9.999999999999998E-4</v>
      </c>
      <c r="AN1867">
        <f t="shared" si="118"/>
        <v>7.9943694767473841E-3</v>
      </c>
      <c r="AO1867">
        <f t="shared" si="121"/>
        <v>1.2729106914511774</v>
      </c>
    </row>
    <row r="1868" spans="1:41" x14ac:dyDescent="0.25">
      <c r="A1868" s="2">
        <v>1985</v>
      </c>
      <c r="B1868" t="s">
        <v>229</v>
      </c>
      <c r="C1868">
        <v>5231.4995716832664</v>
      </c>
      <c r="D1868">
        <v>4436.4961453573496</v>
      </c>
      <c r="E1868">
        <v>44.806387746538348</v>
      </c>
      <c r="F1868">
        <v>4.7146926050674889</v>
      </c>
      <c r="G1868">
        <v>0</v>
      </c>
      <c r="H1868">
        <v>7.6956032020555334</v>
      </c>
      <c r="I1868">
        <v>0</v>
      </c>
      <c r="J1868">
        <v>10.988850543299959</v>
      </c>
      <c r="K1868">
        <v>0.17636006613483624</v>
      </c>
      <c r="L1868">
        <v>190.7685983399528</v>
      </c>
      <c r="M1868">
        <v>0</v>
      </c>
      <c r="N1868">
        <v>29.785255613883461</v>
      </c>
      <c r="O1868">
        <v>19.199391740814175</v>
      </c>
      <c r="P1868">
        <v>0</v>
      </c>
      <c r="Q1868">
        <v>370.18157317918309</v>
      </c>
      <c r="R1868">
        <v>0</v>
      </c>
      <c r="S1868">
        <v>16.729097479605571</v>
      </c>
      <c r="T1868">
        <v>0.20907613637434214</v>
      </c>
      <c r="U1868">
        <v>2.4772199434475839</v>
      </c>
      <c r="V1868">
        <v>0</v>
      </c>
      <c r="W1868">
        <v>0</v>
      </c>
      <c r="X1868">
        <v>0</v>
      </c>
      <c r="Y1868">
        <v>2.9722752432720534</v>
      </c>
      <c r="Z1868">
        <v>0</v>
      </c>
      <c r="AA1868">
        <v>86.842892889942249</v>
      </c>
      <c r="AB1868">
        <v>5.2314995716832682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2.2246520246643642</v>
      </c>
      <c r="AL1868">
        <f t="shared" si="119"/>
        <v>0.85660000000000036</v>
      </c>
      <c r="AM1868">
        <f t="shared" si="120"/>
        <v>1.0000000000000005E-3</v>
      </c>
      <c r="AN1868">
        <f t="shared" si="118"/>
        <v>1.7600000000000008E-2</v>
      </c>
      <c r="AO1868">
        <f t="shared" si="121"/>
        <v>5.2314995716832682</v>
      </c>
    </row>
    <row r="1869" spans="1:41" x14ac:dyDescent="0.25">
      <c r="A1869" s="2">
        <v>1986</v>
      </c>
      <c r="B1869" t="s">
        <v>229</v>
      </c>
      <c r="C1869">
        <v>6402.3632728150287</v>
      </c>
      <c r="D1869">
        <v>6307.2301829697881</v>
      </c>
      <c r="E1869">
        <v>63.709329346569845</v>
      </c>
      <c r="F1869">
        <v>0.82931682203307155</v>
      </c>
      <c r="G1869">
        <v>0</v>
      </c>
      <c r="H1869">
        <v>1.5091393278498757</v>
      </c>
      <c r="I1869">
        <v>0</v>
      </c>
      <c r="J1869">
        <v>0.112700172496372</v>
      </c>
      <c r="K1869">
        <v>0</v>
      </c>
      <c r="L1869">
        <v>4.8944899780296556</v>
      </c>
      <c r="M1869">
        <v>0</v>
      </c>
      <c r="N1869">
        <v>0.7134297841705225</v>
      </c>
      <c r="O1869">
        <v>0.7255254677995876</v>
      </c>
      <c r="P1869">
        <v>0</v>
      </c>
      <c r="Q1869">
        <v>1.6693034498605179</v>
      </c>
      <c r="R1869">
        <v>0</v>
      </c>
      <c r="S1869">
        <v>8.7860072774560385E-2</v>
      </c>
      <c r="T1869">
        <v>3.4041824433991893E-3</v>
      </c>
      <c r="U1869">
        <v>8.1627952701421119E-2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0.77565289246758751</v>
      </c>
      <c r="AB1869">
        <v>0.81458528851744172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19.206725107527422</v>
      </c>
      <c r="AL1869">
        <f t="shared" si="119"/>
        <v>0.99509184981238119</v>
      </c>
      <c r="AM1869">
        <f t="shared" si="120"/>
        <v>1.272319694785579E-4</v>
      </c>
      <c r="AN1869">
        <f t="shared" si="118"/>
        <v>2.4838299753113257E-4</v>
      </c>
      <c r="AO1869">
        <f t="shared" si="121"/>
        <v>0.81458528851744172</v>
      </c>
    </row>
    <row r="1870" spans="1:41" x14ac:dyDescent="0.25">
      <c r="A1870" s="2">
        <v>1987</v>
      </c>
      <c r="B1870" t="s">
        <v>229</v>
      </c>
      <c r="C1870">
        <v>7660.9244427829908</v>
      </c>
      <c r="D1870">
        <v>7470.6120010884761</v>
      </c>
      <c r="E1870">
        <v>75.460511960257605</v>
      </c>
      <c r="F1870">
        <v>0.45613088837580873</v>
      </c>
      <c r="G1870">
        <v>0</v>
      </c>
      <c r="H1870">
        <v>0.74492378262083814</v>
      </c>
      <c r="I1870">
        <v>0</v>
      </c>
      <c r="J1870">
        <v>1.0804993383123589</v>
      </c>
      <c r="K1870">
        <v>0</v>
      </c>
      <c r="L1870">
        <v>18.467452054569353</v>
      </c>
      <c r="M1870">
        <v>0</v>
      </c>
      <c r="N1870">
        <v>2.5982365437519501</v>
      </c>
      <c r="O1870">
        <v>1.8587107684873718</v>
      </c>
      <c r="P1870">
        <v>0</v>
      </c>
      <c r="Q1870">
        <v>48.412037992377833</v>
      </c>
      <c r="R1870">
        <v>0</v>
      </c>
      <c r="S1870">
        <v>2.5477859802690528</v>
      </c>
      <c r="T1870">
        <v>2.0692327045115946E-2</v>
      </c>
      <c r="U1870">
        <v>0.2402109270019982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6.0006280157852814</v>
      </c>
      <c r="AB1870">
        <v>7.6609244427829903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24.763696672876069</v>
      </c>
      <c r="AL1870">
        <f t="shared" si="119"/>
        <v>0.98500808478245028</v>
      </c>
      <c r="AM1870">
        <f t="shared" si="120"/>
        <v>1E-3</v>
      </c>
      <c r="AN1870">
        <f t="shared" si="118"/>
        <v>1.7832772742509162E-3</v>
      </c>
      <c r="AO1870">
        <f t="shared" si="121"/>
        <v>7.6609244427829903</v>
      </c>
    </row>
    <row r="1871" spans="1:41" x14ac:dyDescent="0.25">
      <c r="A1871" s="2">
        <v>1988</v>
      </c>
      <c r="B1871" t="s">
        <v>346</v>
      </c>
      <c r="C1871">
        <v>18029.086089078221</v>
      </c>
      <c r="D1871">
        <v>15289.274785837526</v>
      </c>
      <c r="E1871">
        <v>154.44035806687359</v>
      </c>
      <c r="F1871">
        <v>0</v>
      </c>
      <c r="G1871">
        <v>11.630380344803541</v>
      </c>
      <c r="H1871">
        <v>0</v>
      </c>
      <c r="I1871">
        <v>24.423156516448294</v>
      </c>
      <c r="J1871">
        <v>3.7312261907340956</v>
      </c>
      <c r="K1871">
        <v>0</v>
      </c>
      <c r="L1871">
        <v>25.052520002804314</v>
      </c>
      <c r="M1871">
        <v>31.23055684911186</v>
      </c>
      <c r="N1871">
        <v>14.199210901358713</v>
      </c>
      <c r="O1871">
        <v>5.2083038891948474</v>
      </c>
      <c r="P1871">
        <v>0</v>
      </c>
      <c r="Q1871">
        <v>112.27716155063516</v>
      </c>
      <c r="R1871">
        <v>37.093913236656682</v>
      </c>
      <c r="S1871">
        <v>7.8606215030588258</v>
      </c>
      <c r="T1871">
        <v>3.1339733432180732</v>
      </c>
      <c r="U1871">
        <v>0.78349331974932745</v>
      </c>
      <c r="V1871">
        <v>0</v>
      </c>
      <c r="W1871">
        <v>299.2828290786984</v>
      </c>
      <c r="X1871">
        <v>18.029086089078216</v>
      </c>
      <c r="Y1871">
        <v>1115.9321041495236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875.50240820874228</v>
      </c>
      <c r="AL1871">
        <f t="shared" si="119"/>
        <v>0.85659999999999969</v>
      </c>
      <c r="AM1871">
        <f t="shared" si="120"/>
        <v>9.999999999999998E-4</v>
      </c>
      <c r="AN1871">
        <f t="shared" si="118"/>
        <v>1.7599999999999994E-2</v>
      </c>
      <c r="AO1871">
        <f t="shared" si="121"/>
        <v>18.029086089078216</v>
      </c>
    </row>
    <row r="1872" spans="1:41" x14ac:dyDescent="0.25">
      <c r="A1872" s="2">
        <v>1989</v>
      </c>
      <c r="B1872" t="s">
        <v>346</v>
      </c>
      <c r="C1872">
        <v>3174.8472462813406</v>
      </c>
      <c r="D1872">
        <v>2692.3735915726625</v>
      </c>
      <c r="E1872">
        <v>27.200559591933484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52.702464288270249</v>
      </c>
      <c r="X1872">
        <v>3.1748472462813404</v>
      </c>
      <c r="Y1872">
        <v>376.11432028305887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23.281463299133694</v>
      </c>
      <c r="AL1872">
        <f t="shared" si="119"/>
        <v>0.85659999999999992</v>
      </c>
      <c r="AM1872">
        <f t="shared" si="120"/>
        <v>1E-3</v>
      </c>
      <c r="AN1872">
        <f t="shared" si="118"/>
        <v>1.7599999999999998E-2</v>
      </c>
      <c r="AO1872">
        <f t="shared" si="121"/>
        <v>3.1748472462813404</v>
      </c>
    </row>
    <row r="1873" spans="1:41" x14ac:dyDescent="0.25">
      <c r="A1873" s="2">
        <v>1990</v>
      </c>
      <c r="B1873" t="s">
        <v>346</v>
      </c>
      <c r="C1873">
        <v>844.01841630749766</v>
      </c>
      <c r="D1873">
        <v>811.31166761035968</v>
      </c>
      <c r="E1873">
        <v>17.852024570126183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14.010705710704464</v>
      </c>
      <c r="X1873">
        <v>0.84401841630749774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L1873">
        <f t="shared" si="119"/>
        <v>0.98240000000000027</v>
      </c>
      <c r="AM1873">
        <f t="shared" si="120"/>
        <v>1E-3</v>
      </c>
      <c r="AN1873">
        <f t="shared" si="118"/>
        <v>1.7600000000000001E-2</v>
      </c>
      <c r="AO1873">
        <f t="shared" si="121"/>
        <v>0.84401841630749774</v>
      </c>
    </row>
    <row r="1874" spans="1:41" x14ac:dyDescent="0.25">
      <c r="A1874" s="2">
        <v>1991</v>
      </c>
      <c r="B1874" t="s">
        <v>346</v>
      </c>
      <c r="C1874">
        <v>82.751517191500099</v>
      </c>
      <c r="D1874">
        <v>70.176104750832792</v>
      </c>
      <c r="E1874">
        <v>0.70884487540620866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1.3736751853789018</v>
      </c>
      <c r="X1874">
        <v>8.2751517191500104E-2</v>
      </c>
      <c r="Y1874">
        <v>10.410140862690712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L1874">
        <f t="shared" si="119"/>
        <v>0.85660000000000025</v>
      </c>
      <c r="AM1874">
        <f t="shared" si="120"/>
        <v>1E-3</v>
      </c>
      <c r="AN1874">
        <f t="shared" si="118"/>
        <v>1.7600000000000001E-2</v>
      </c>
      <c r="AO1874">
        <f t="shared" si="121"/>
        <v>8.2751517191500104E-2</v>
      </c>
    </row>
    <row r="1875" spans="1:41" x14ac:dyDescent="0.25">
      <c r="A1875" s="2">
        <v>1992</v>
      </c>
      <c r="B1875" t="s">
        <v>346</v>
      </c>
      <c r="C1875">
        <v>56.613407319473041</v>
      </c>
      <c r="D1875">
        <v>50.05531021558528</v>
      </c>
      <c r="E1875">
        <v>5.5617011350650323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0.93978256150325246</v>
      </c>
      <c r="X1875">
        <v>5.6613407319473043E-2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L1875">
        <f t="shared" si="119"/>
        <v>0.98240000000000005</v>
      </c>
      <c r="AM1875">
        <f t="shared" si="120"/>
        <v>1E-3</v>
      </c>
      <c r="AN1875">
        <f t="shared" si="118"/>
        <v>1.7600000000000001E-2</v>
      </c>
      <c r="AO1875">
        <f t="shared" si="121"/>
        <v>5.6613407319473043E-2</v>
      </c>
    </row>
    <row r="1876" spans="1:41" x14ac:dyDescent="0.25">
      <c r="A1876" s="2">
        <v>1993</v>
      </c>
      <c r="B1876" t="s">
        <v>346</v>
      </c>
      <c r="C1876">
        <v>0.12240447091941922</v>
      </c>
      <c r="D1876">
        <v>0.1082251370081137</v>
      </c>
      <c r="E1876">
        <v>1.2025015223123745E-2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2.0318573582326694E-3</v>
      </c>
      <c r="X1876">
        <v>1.2239489759899069E-4</v>
      </c>
      <c r="Y1876">
        <v>0</v>
      </c>
      <c r="Z1876">
        <v>0</v>
      </c>
      <c r="AA1876">
        <v>5.6859029689694915E-8</v>
      </c>
      <c r="AB1876">
        <v>9.5733204285350481E-9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L1876">
        <f t="shared" si="119"/>
        <v>0.98240000000000005</v>
      </c>
      <c r="AM1876">
        <f t="shared" si="120"/>
        <v>1.0000000000000002E-3</v>
      </c>
      <c r="AN1876">
        <f t="shared" si="118"/>
        <v>1.7600000000000001E-2</v>
      </c>
      <c r="AO1876">
        <f t="shared" si="121"/>
        <v>1.2240447091941924E-4</v>
      </c>
    </row>
    <row r="1877" spans="1:41" x14ac:dyDescent="0.25">
      <c r="A1877" s="2">
        <v>1994</v>
      </c>
      <c r="B1877" t="s">
        <v>346</v>
      </c>
      <c r="C1877">
        <v>16.54028490440303</v>
      </c>
      <c r="D1877">
        <v>12.751567244200473</v>
      </c>
      <c r="E1877">
        <v>1.4168408049111638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0.2745687294130903</v>
      </c>
      <c r="X1877">
        <v>1.654028490440303E-2</v>
      </c>
      <c r="Y1877">
        <v>2.080767840973901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L1877">
        <f t="shared" si="119"/>
        <v>0.85660000000000003</v>
      </c>
      <c r="AM1877">
        <f t="shared" si="120"/>
        <v>1E-3</v>
      </c>
      <c r="AN1877">
        <f t="shared" si="118"/>
        <v>1.7599999999999998E-2</v>
      </c>
      <c r="AO1877">
        <f t="shared" si="121"/>
        <v>1.654028490440303E-2</v>
      </c>
    </row>
    <row r="1878" spans="1:41" x14ac:dyDescent="0.25">
      <c r="A1878" s="2">
        <v>1995</v>
      </c>
      <c r="B1878" t="s">
        <v>346</v>
      </c>
      <c r="C1878">
        <v>42.255020230885286</v>
      </c>
      <c r="D1878">
        <v>35.833490118825218</v>
      </c>
      <c r="E1878">
        <v>0.36216021095111278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0.70134842682218446</v>
      </c>
      <c r="X1878">
        <v>4.2249326251606087E-2</v>
      </c>
      <c r="Y1878">
        <v>5.020086383980523</v>
      </c>
      <c r="Z1878">
        <v>0</v>
      </c>
      <c r="AA1878">
        <v>8.4909010511160352E-5</v>
      </c>
      <c r="AB1878">
        <v>5.6939792791921959E-6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0.29559516106484462</v>
      </c>
      <c r="AL1878">
        <f t="shared" si="119"/>
        <v>0.85659999999999981</v>
      </c>
      <c r="AM1878">
        <f t="shared" si="120"/>
        <v>9.999999999999998E-4</v>
      </c>
      <c r="AN1878">
        <f t="shared" si="118"/>
        <v>1.7599999999999994E-2</v>
      </c>
      <c r="AO1878">
        <f t="shared" si="121"/>
        <v>4.225502023088528E-2</v>
      </c>
    </row>
    <row r="1879" spans="1:41" x14ac:dyDescent="0.25">
      <c r="A1879" s="2">
        <v>1996</v>
      </c>
      <c r="B1879" t="s">
        <v>346</v>
      </c>
      <c r="C1879">
        <v>6.6324059052397857</v>
      </c>
      <c r="D1879">
        <v>6.3753894948863952</v>
      </c>
      <c r="E1879">
        <v>0.14028606642117086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0.11009793802698044</v>
      </c>
      <c r="X1879">
        <v>6.632405905239786E-3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L1879">
        <f t="shared" si="119"/>
        <v>0.98240000000000005</v>
      </c>
      <c r="AM1879">
        <f t="shared" si="120"/>
        <v>1E-3</v>
      </c>
      <c r="AN1879">
        <f t="shared" si="118"/>
        <v>1.7599999999999998E-2</v>
      </c>
      <c r="AO1879">
        <f t="shared" si="121"/>
        <v>6.632405905239786E-3</v>
      </c>
    </row>
    <row r="1880" spans="1:41" x14ac:dyDescent="0.25">
      <c r="A1880" s="2">
        <v>1997</v>
      </c>
      <c r="B1880" t="s">
        <v>346</v>
      </c>
      <c r="C1880">
        <v>17.948172396744859</v>
      </c>
      <c r="D1880">
        <v>15.220662715616102</v>
      </c>
      <c r="E1880">
        <v>0.15374175943554036</v>
      </c>
      <c r="F1880">
        <v>1.9393012337217276E-2</v>
      </c>
      <c r="G1880">
        <v>1.4851154705288225E-2</v>
      </c>
      <c r="H1880">
        <v>4.073253596353324E-2</v>
      </c>
      <c r="I1880">
        <v>3.1180215943169574E-2</v>
      </c>
      <c r="J1880">
        <v>1.0994180421418583E-2</v>
      </c>
      <c r="K1880">
        <v>0</v>
      </c>
      <c r="L1880">
        <v>0.12500923066219444</v>
      </c>
      <c r="M1880">
        <v>4.0696485866880919E-2</v>
      </c>
      <c r="N1880">
        <v>4.1813930723627046E-2</v>
      </c>
      <c r="O1880">
        <v>1.5355805593332E-2</v>
      </c>
      <c r="P1880">
        <v>0</v>
      </c>
      <c r="Q1880">
        <v>0</v>
      </c>
      <c r="R1880">
        <v>0</v>
      </c>
      <c r="S1880">
        <v>0</v>
      </c>
      <c r="T1880">
        <v>9.2279023132653716E-3</v>
      </c>
      <c r="U1880">
        <v>2.3069754882001133E-3</v>
      </c>
      <c r="V1880">
        <v>0</v>
      </c>
      <c r="W1880">
        <v>0.29793966178596459</v>
      </c>
      <c r="X1880">
        <v>1.7948172396744854E-2</v>
      </c>
      <c r="Y1880">
        <v>1.9063186574923756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L1880">
        <f t="shared" si="119"/>
        <v>0.85659999999999981</v>
      </c>
      <c r="AM1880">
        <f t="shared" si="120"/>
        <v>9.999999999999998E-4</v>
      </c>
      <c r="AN1880">
        <f t="shared" si="118"/>
        <v>1.7599999999999994E-2</v>
      </c>
      <c r="AO1880">
        <f t="shared" si="121"/>
        <v>1.7948172396744854E-2</v>
      </c>
    </row>
    <row r="1881" spans="1:41" x14ac:dyDescent="0.25">
      <c r="A1881" s="2">
        <v>1998</v>
      </c>
      <c r="B1881" t="s">
        <v>349</v>
      </c>
      <c r="C1881">
        <v>52.507098988194947</v>
      </c>
      <c r="D1881">
        <v>50.472654218214032</v>
      </c>
      <c r="E1881">
        <v>1.1103198277886863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0.87161784320403612</v>
      </c>
      <c r="X1881">
        <v>5.2507098988194952E-2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L1881">
        <f t="shared" si="119"/>
        <v>0.98240000000000005</v>
      </c>
      <c r="AM1881">
        <f t="shared" si="120"/>
        <v>1E-3</v>
      </c>
      <c r="AN1881">
        <f t="shared" si="118"/>
        <v>1.7600000000000001E-2</v>
      </c>
      <c r="AO1881">
        <f t="shared" si="121"/>
        <v>5.2507098988194952E-2</v>
      </c>
    </row>
    <row r="1882" spans="1:41" x14ac:dyDescent="0.25">
      <c r="A1882" s="2">
        <v>1999</v>
      </c>
      <c r="B1882" t="s">
        <v>349</v>
      </c>
      <c r="C1882">
        <v>1948.0089987897595</v>
      </c>
      <c r="D1882">
        <v>1651.9783027475592</v>
      </c>
      <c r="E1882">
        <v>16.686205615748825</v>
      </c>
      <c r="F1882">
        <v>5.2376146021352454</v>
      </c>
      <c r="G1882">
        <v>0</v>
      </c>
      <c r="H1882">
        <v>11.01671170981621</v>
      </c>
      <c r="I1882">
        <v>0</v>
      </c>
      <c r="J1882">
        <v>1.6835189476126649</v>
      </c>
      <c r="K1882">
        <v>0</v>
      </c>
      <c r="L1882">
        <v>25.38077201928272</v>
      </c>
      <c r="M1882">
        <v>0</v>
      </c>
      <c r="N1882">
        <v>6.3993408320342287</v>
      </c>
      <c r="O1882">
        <v>2.3529883721885225</v>
      </c>
      <c r="P1882">
        <v>0</v>
      </c>
      <c r="Q1882">
        <v>58.588691592682032</v>
      </c>
      <c r="R1882">
        <v>0</v>
      </c>
      <c r="S1882">
        <v>3.0831646325005089</v>
      </c>
      <c r="T1882">
        <v>1.4078551248175468</v>
      </c>
      <c r="U1882">
        <v>0.35442504160266525</v>
      </c>
      <c r="V1882">
        <v>0</v>
      </c>
      <c r="W1882">
        <v>32.336949379910003</v>
      </c>
      <c r="X1882">
        <v>1.9480089987897593</v>
      </c>
      <c r="Y1882">
        <v>107.20835768513655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22.346091487942818</v>
      </c>
      <c r="AL1882">
        <f t="shared" si="119"/>
        <v>0.85660000000000003</v>
      </c>
      <c r="AM1882">
        <f t="shared" si="120"/>
        <v>9.999999999999998E-4</v>
      </c>
      <c r="AN1882">
        <f t="shared" si="118"/>
        <v>1.7599999999999998E-2</v>
      </c>
      <c r="AO1882">
        <f t="shared" si="121"/>
        <v>1.9480089987897593</v>
      </c>
    </row>
    <row r="1883" spans="1:41" x14ac:dyDescent="0.25">
      <c r="A1883" s="2">
        <v>2000</v>
      </c>
      <c r="B1883" t="s">
        <v>349</v>
      </c>
      <c r="C1883">
        <v>1.8097924848638995</v>
      </c>
      <c r="D1883">
        <v>1.7876919512866878</v>
      </c>
      <c r="E1883">
        <v>1.8057456660607294E-2</v>
      </c>
      <c r="F1883">
        <v>0</v>
      </c>
      <c r="G1883">
        <v>4.3627651261640266E-5</v>
      </c>
      <c r="H1883">
        <v>0</v>
      </c>
      <c r="I1883">
        <v>9.1622278623347279E-5</v>
      </c>
      <c r="J1883">
        <v>1.3985561255796934E-5</v>
      </c>
      <c r="K1883">
        <v>0</v>
      </c>
      <c r="L1883">
        <v>0</v>
      </c>
      <c r="M1883">
        <v>2.1113142686092064E-4</v>
      </c>
      <c r="N1883">
        <v>5.3260275477751533E-5</v>
      </c>
      <c r="O1883">
        <v>1.954608580675722E-5</v>
      </c>
      <c r="P1883">
        <v>0</v>
      </c>
      <c r="Q1883">
        <v>0</v>
      </c>
      <c r="R1883">
        <v>5.6034918183353567E-4</v>
      </c>
      <c r="S1883">
        <v>2.9487628045676413E-5</v>
      </c>
      <c r="T1883">
        <v>1.1752926735428626E-5</v>
      </c>
      <c r="U1883">
        <v>2.9487629449849112E-6</v>
      </c>
      <c r="V1883">
        <v>0</v>
      </c>
      <c r="W1883">
        <v>0</v>
      </c>
      <c r="X1883">
        <v>0</v>
      </c>
      <c r="Y1883">
        <v>2.227790404936111E-3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7.77574732822487E-4</v>
      </c>
      <c r="AL1883">
        <f t="shared" si="119"/>
        <v>0.99776599972073121</v>
      </c>
      <c r="AM1883">
        <f t="shared" si="120"/>
        <v>0</v>
      </c>
      <c r="AN1883">
        <f t="shared" si="118"/>
        <v>0</v>
      </c>
      <c r="AO1883">
        <f t="shared" si="121"/>
        <v>0</v>
      </c>
    </row>
    <row r="1884" spans="1:41" x14ac:dyDescent="0.25">
      <c r="A1884" s="2">
        <v>2001</v>
      </c>
      <c r="B1884" t="s">
        <v>350</v>
      </c>
      <c r="C1884">
        <v>23633.129610598909</v>
      </c>
      <c r="D1884">
        <v>20042.047225427548</v>
      </c>
      <c r="E1884">
        <v>202.09159901147709</v>
      </c>
      <c r="F1884">
        <v>177.19585320497487</v>
      </c>
      <c r="G1884">
        <v>0</v>
      </c>
      <c r="H1884">
        <v>211.94745093048778</v>
      </c>
      <c r="I1884">
        <v>0</v>
      </c>
      <c r="J1884">
        <v>18.162980018974185</v>
      </c>
      <c r="K1884">
        <v>0</v>
      </c>
      <c r="L1884">
        <v>697.01123664154272</v>
      </c>
      <c r="M1884">
        <v>0</v>
      </c>
      <c r="N1884">
        <v>174.16416593849365</v>
      </c>
      <c r="O1884">
        <v>69.173120034992778</v>
      </c>
      <c r="P1884">
        <v>0</v>
      </c>
      <c r="Q1884">
        <v>1533.0029836484575</v>
      </c>
      <c r="R1884">
        <v>7.0207568923974026</v>
      </c>
      <c r="S1884">
        <v>45.913080179346757</v>
      </c>
      <c r="T1884">
        <v>1.1378547780122392</v>
      </c>
      <c r="U1884">
        <v>5.7883214393091178</v>
      </c>
      <c r="V1884">
        <v>0</v>
      </c>
      <c r="W1884">
        <v>5.3061467686801117E-2</v>
      </c>
      <c r="X1884">
        <v>5.5449354339055382E-3</v>
      </c>
      <c r="Y1884">
        <v>8.5058676201874075</v>
      </c>
      <c r="Z1884">
        <v>0</v>
      </c>
      <c r="AA1884">
        <v>392.25689006825507</v>
      </c>
      <c r="AB1884">
        <v>23.627584675165007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24.024033686166433</v>
      </c>
      <c r="AL1884">
        <f t="shared" si="119"/>
        <v>0.85660000000000003</v>
      </c>
      <c r="AM1884">
        <f t="shared" si="120"/>
        <v>1.0000000000000002E-3</v>
      </c>
      <c r="AN1884">
        <f t="shared" si="118"/>
        <v>1.7600000000000001E-2</v>
      </c>
      <c r="AO1884">
        <f t="shared" si="121"/>
        <v>23.633129610598914</v>
      </c>
    </row>
    <row r="1885" spans="1:41" x14ac:dyDescent="0.25">
      <c r="A1885" s="2">
        <v>2002</v>
      </c>
      <c r="B1885" t="s">
        <v>350</v>
      </c>
      <c r="C1885">
        <v>0.23016945944531039</v>
      </c>
      <c r="D1885">
        <v>0.22786971842914236</v>
      </c>
      <c r="E1885">
        <v>2.2997410161680466E-3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L1885">
        <f t="shared" si="119"/>
        <v>1</v>
      </c>
      <c r="AM1885">
        <f t="shared" si="120"/>
        <v>0</v>
      </c>
      <c r="AN1885">
        <f t="shared" si="118"/>
        <v>0</v>
      </c>
      <c r="AO1885">
        <f t="shared" si="121"/>
        <v>0</v>
      </c>
    </row>
    <row r="1886" spans="1:41" x14ac:dyDescent="0.25">
      <c r="A1886" s="2">
        <v>2003</v>
      </c>
      <c r="B1886" t="s">
        <v>350</v>
      </c>
      <c r="C1886">
        <v>13.121295755906484</v>
      </c>
      <c r="D1886">
        <v>12.458764125721881</v>
      </c>
      <c r="E1886">
        <v>0.12584429694032137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1.3121295755906485E-2</v>
      </c>
      <c r="AC1886">
        <v>0.52356603748837571</v>
      </c>
      <c r="AD1886">
        <v>0</v>
      </c>
      <c r="AE1886">
        <v>0</v>
      </c>
      <c r="AF1886">
        <v>0</v>
      </c>
      <c r="AG1886">
        <v>0</v>
      </c>
      <c r="AH1886">
        <v>0</v>
      </c>
      <c r="AL1886">
        <f t="shared" si="119"/>
        <v>0.95909799281807262</v>
      </c>
      <c r="AM1886">
        <f t="shared" si="120"/>
        <v>1E-3</v>
      </c>
      <c r="AN1886">
        <f t="shared" si="118"/>
        <v>1E-3</v>
      </c>
      <c r="AO1886">
        <f t="shared" si="121"/>
        <v>1.3121295755906485E-2</v>
      </c>
    </row>
    <row r="1887" spans="1:41" x14ac:dyDescent="0.25">
      <c r="A1887" s="2">
        <v>2004</v>
      </c>
      <c r="B1887" t="s">
        <v>350</v>
      </c>
      <c r="C1887">
        <v>39.786662428628532</v>
      </c>
      <c r="D1887">
        <v>33.741105540275804</v>
      </c>
      <c r="E1887">
        <v>0.34014949608741007</v>
      </c>
      <c r="F1887">
        <v>8.8409387304932599E-2</v>
      </c>
      <c r="G1887">
        <v>0</v>
      </c>
      <c r="H1887">
        <v>0.10574820249598689</v>
      </c>
      <c r="I1887">
        <v>0</v>
      </c>
      <c r="J1887">
        <v>7.2378949349168826E-3</v>
      </c>
      <c r="K1887">
        <v>1.8242285232555528E-3</v>
      </c>
      <c r="L1887">
        <v>0.34776399837427502</v>
      </c>
      <c r="M1887">
        <v>0</v>
      </c>
      <c r="N1887">
        <v>8.7986780325242861E-2</v>
      </c>
      <c r="O1887">
        <v>3.4512913277214619E-2</v>
      </c>
      <c r="P1887">
        <v>0</v>
      </c>
      <c r="Q1887">
        <v>4.2071209408450914</v>
      </c>
      <c r="R1887">
        <v>0</v>
      </c>
      <c r="S1887">
        <v>0.12110200706797396</v>
      </c>
      <c r="T1887">
        <v>5.6777623595854858E-4</v>
      </c>
      <c r="U1887">
        <v>2.8880041366206527E-3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0.66045859631523374</v>
      </c>
      <c r="AB1887">
        <v>3.9786662428628543E-2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L1887">
        <f t="shared" si="119"/>
        <v>0.85660000000000047</v>
      </c>
      <c r="AM1887">
        <f t="shared" si="120"/>
        <v>1.0000000000000002E-3</v>
      </c>
      <c r="AN1887">
        <f t="shared" si="118"/>
        <v>1.7600000000000001E-2</v>
      </c>
      <c r="AO1887">
        <f t="shared" si="121"/>
        <v>3.9786662428628543E-2</v>
      </c>
    </row>
    <row r="1888" spans="1:41" x14ac:dyDescent="0.25">
      <c r="A1888" s="2">
        <v>2005</v>
      </c>
      <c r="B1888" t="s">
        <v>350</v>
      </c>
      <c r="C1888">
        <v>180.7119455941716</v>
      </c>
      <c r="D1888">
        <v>153.25454791347838</v>
      </c>
      <c r="E1888">
        <v>1.5433046824890337</v>
      </c>
      <c r="F1888">
        <v>2.805257130504184</v>
      </c>
      <c r="G1888">
        <v>0</v>
      </c>
      <c r="H1888">
        <v>3.3554226934665894</v>
      </c>
      <c r="I1888">
        <v>0</v>
      </c>
      <c r="J1888">
        <v>0.27968178945307509</v>
      </c>
      <c r="K1888">
        <v>7.8632646292292052E-3</v>
      </c>
      <c r="L1888">
        <v>11.034659139341716</v>
      </c>
      <c r="M1888">
        <v>0</v>
      </c>
      <c r="N1888">
        <v>2.7532493997337828</v>
      </c>
      <c r="O1888">
        <v>1.0951072889417433</v>
      </c>
      <c r="P1888">
        <v>0</v>
      </c>
      <c r="Q1888">
        <v>2.6685975221770706</v>
      </c>
      <c r="R1888">
        <v>0</v>
      </c>
      <c r="S1888">
        <v>7.9946467836942633E-2</v>
      </c>
      <c r="T1888">
        <v>1.8015389289325816E-2</v>
      </c>
      <c r="U1888">
        <v>9.1637080704992463E-2</v>
      </c>
      <c r="V1888">
        <v>0</v>
      </c>
      <c r="W1888">
        <v>2.3275696201555361E-3</v>
      </c>
      <c r="X1888">
        <v>2.4453578564840543E-4</v>
      </c>
      <c r="Y1888">
        <v>0</v>
      </c>
      <c r="Z1888">
        <v>0</v>
      </c>
      <c r="AA1888">
        <v>1.5416163169112354</v>
      </c>
      <c r="AB1888">
        <v>0.18046740980852324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L1888">
        <f t="shared" si="119"/>
        <v>0.85660000000000014</v>
      </c>
      <c r="AM1888">
        <f t="shared" si="120"/>
        <v>1.0000000000000002E-3</v>
      </c>
      <c r="AN1888">
        <f t="shared" si="118"/>
        <v>9.5436736429071294E-3</v>
      </c>
      <c r="AO1888">
        <f t="shared" si="121"/>
        <v>0.18071194559417164</v>
      </c>
    </row>
    <row r="1889" spans="1:41" x14ac:dyDescent="0.25">
      <c r="A1889" s="2">
        <v>2006</v>
      </c>
      <c r="B1889" t="s">
        <v>361</v>
      </c>
      <c r="C1889">
        <v>8.4995457928261757</v>
      </c>
      <c r="D1889">
        <v>8.1702567380780984</v>
      </c>
      <c r="E1889">
        <v>0.1796970487943369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0.14043320769334758</v>
      </c>
      <c r="X1889">
        <v>8.4580132159162158E-3</v>
      </c>
      <c r="Y1889">
        <v>0</v>
      </c>
      <c r="Z1889">
        <v>0</v>
      </c>
      <c r="AA1889">
        <v>6.5925246756691242E-4</v>
      </c>
      <c r="AB1889">
        <v>4.1532576909959923E-5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L1889">
        <f t="shared" si="119"/>
        <v>0.98239999999999994</v>
      </c>
      <c r="AM1889">
        <f t="shared" si="120"/>
        <v>1E-3</v>
      </c>
      <c r="AN1889">
        <f t="shared" si="118"/>
        <v>1.7599999999999998E-2</v>
      </c>
      <c r="AO1889">
        <f t="shared" si="121"/>
        <v>8.4995457928261752E-3</v>
      </c>
    </row>
    <row r="1890" spans="1:41" x14ac:dyDescent="0.25">
      <c r="A1890" s="2">
        <v>2007</v>
      </c>
      <c r="B1890" t="s">
        <v>361</v>
      </c>
      <c r="C1890">
        <v>13.360821405156914</v>
      </c>
      <c r="D1890">
        <v>13.227444046638935</v>
      </c>
      <c r="E1890">
        <v>0.13337735851797844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L1890">
        <f t="shared" si="119"/>
        <v>1</v>
      </c>
      <c r="AM1890">
        <f t="shared" si="120"/>
        <v>0</v>
      </c>
      <c r="AN1890">
        <f t="shared" si="118"/>
        <v>0</v>
      </c>
      <c r="AO1890">
        <f t="shared" si="121"/>
        <v>0</v>
      </c>
    </row>
    <row r="1891" spans="1:41" x14ac:dyDescent="0.25">
      <c r="A1891" s="2">
        <v>2008</v>
      </c>
      <c r="B1891" t="s">
        <v>361</v>
      </c>
      <c r="C1891">
        <v>55.530380656040649</v>
      </c>
      <c r="D1891">
        <v>47.092054560027336</v>
      </c>
      <c r="E1891">
        <v>0.47526950993707767</v>
      </c>
      <c r="F1891">
        <v>0.20591069610232984</v>
      </c>
      <c r="G1891">
        <v>0</v>
      </c>
      <c r="H1891">
        <v>0.88503446832094024</v>
      </c>
      <c r="I1891">
        <v>0</v>
      </c>
      <c r="J1891">
        <v>1.6961012603427427E-2</v>
      </c>
      <c r="K1891">
        <v>0</v>
      </c>
      <c r="L1891">
        <v>0.88800421177746125</v>
      </c>
      <c r="M1891">
        <v>0</v>
      </c>
      <c r="N1891">
        <v>0.33970774025316025</v>
      </c>
      <c r="O1891">
        <v>5.6867552846720279E-2</v>
      </c>
      <c r="P1891">
        <v>0</v>
      </c>
      <c r="Q1891">
        <v>4.3814761370010009</v>
      </c>
      <c r="R1891">
        <v>0.15029034913536007</v>
      </c>
      <c r="S1891">
        <v>5.3599996211849986E-2</v>
      </c>
      <c r="T1891">
        <v>6.342761238712992E-4</v>
      </c>
      <c r="U1891">
        <v>7.2354461537910992E-3</v>
      </c>
      <c r="V1891">
        <v>0</v>
      </c>
      <c r="W1891">
        <v>0.91933830942777073</v>
      </c>
      <c r="X1891">
        <v>5.5305300953575567E-2</v>
      </c>
      <c r="Y1891">
        <v>0</v>
      </c>
      <c r="Z1891">
        <v>0</v>
      </c>
      <c r="AA1891">
        <v>2.4660094625039574E-3</v>
      </c>
      <c r="AB1891">
        <v>2.2507970246507476E-4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L1891">
        <f t="shared" si="119"/>
        <v>0.85659999999999992</v>
      </c>
      <c r="AM1891">
        <f t="shared" si="120"/>
        <v>9.999999999999998E-4</v>
      </c>
      <c r="AN1891">
        <f t="shared" ref="AN1891:AN1954" si="122">(SUM(AA1891:AB1891,AD1891:AE1891,W1891:X1891))/C1891</f>
        <v>1.7599999999999998E-2</v>
      </c>
      <c r="AO1891">
        <f t="shared" si="121"/>
        <v>5.5530380656040643E-2</v>
      </c>
    </row>
    <row r="1892" spans="1:41" x14ac:dyDescent="0.25">
      <c r="A1892" s="2">
        <v>2009</v>
      </c>
      <c r="B1892" t="s">
        <v>361</v>
      </c>
      <c r="C1892">
        <v>695.87346474968444</v>
      </c>
      <c r="D1892">
        <v>660.7368296505723</v>
      </c>
      <c r="E1892">
        <v>6.6740136462078912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0.69587346474968448</v>
      </c>
      <c r="AC1892">
        <v>27.766747988154634</v>
      </c>
      <c r="AD1892">
        <v>0</v>
      </c>
      <c r="AE1892">
        <v>0</v>
      </c>
      <c r="AF1892">
        <v>0</v>
      </c>
      <c r="AG1892">
        <v>0</v>
      </c>
      <c r="AH1892">
        <v>0</v>
      </c>
      <c r="AL1892">
        <f t="shared" si="119"/>
        <v>0.95909799281807262</v>
      </c>
      <c r="AM1892">
        <f t="shared" si="120"/>
        <v>1E-3</v>
      </c>
      <c r="AN1892">
        <f t="shared" si="122"/>
        <v>1E-3</v>
      </c>
      <c r="AO1892">
        <f t="shared" si="121"/>
        <v>0.69587346474968448</v>
      </c>
    </row>
    <row r="1893" spans="1:41" x14ac:dyDescent="0.25">
      <c r="A1893" s="2">
        <v>2010</v>
      </c>
      <c r="B1893" t="s">
        <v>361</v>
      </c>
      <c r="C1893">
        <v>16429.393387641201</v>
      </c>
      <c r="D1893">
        <v>13932.742232410552</v>
      </c>
      <c r="E1893">
        <v>140.67614344290379</v>
      </c>
      <c r="F1893">
        <v>55.239693938023933</v>
      </c>
      <c r="G1893">
        <v>30.87779945088332</v>
      </c>
      <c r="H1893">
        <v>237.42898212378358</v>
      </c>
      <c r="I1893">
        <v>132.71726750121536</v>
      </c>
      <c r="J1893">
        <v>4.5582920945795742</v>
      </c>
      <c r="K1893">
        <v>2.5351968463261407</v>
      </c>
      <c r="L1893">
        <v>371.38813029284302</v>
      </c>
      <c r="M1893">
        <v>0</v>
      </c>
      <c r="N1893">
        <v>136.2655649328282</v>
      </c>
      <c r="O1893">
        <v>23.783982281593634</v>
      </c>
      <c r="P1893">
        <v>0</v>
      </c>
      <c r="Q1893">
        <v>557.71748137752775</v>
      </c>
      <c r="R1893">
        <v>39.747139248644423</v>
      </c>
      <c r="S1893">
        <v>20.713387135400502</v>
      </c>
      <c r="T1893">
        <v>0.26503217272704194</v>
      </c>
      <c r="U1893">
        <v>3.0263963383550636</v>
      </c>
      <c r="V1893">
        <v>0</v>
      </c>
      <c r="W1893">
        <v>272.48578250167088</v>
      </c>
      <c r="X1893">
        <v>16.407991659389825</v>
      </c>
      <c r="Y1893">
        <v>424.29879225576582</v>
      </c>
      <c r="Z1893">
        <v>0</v>
      </c>
      <c r="AA1893">
        <v>0.24214773317308858</v>
      </c>
      <c r="AB1893">
        <v>2.1401728251378031E-2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26.254550174766305</v>
      </c>
      <c r="AL1893">
        <f t="shared" si="119"/>
        <v>0.85660000000000025</v>
      </c>
      <c r="AM1893">
        <f t="shared" si="120"/>
        <v>1E-3</v>
      </c>
      <c r="AN1893">
        <f t="shared" si="122"/>
        <v>1.7600000000000005E-2</v>
      </c>
      <c r="AO1893">
        <f t="shared" si="121"/>
        <v>16.429393387641202</v>
      </c>
    </row>
    <row r="1894" spans="1:41" x14ac:dyDescent="0.25">
      <c r="A1894" s="2">
        <v>2011</v>
      </c>
      <c r="B1894" t="s">
        <v>361</v>
      </c>
      <c r="C1894">
        <v>1.4796084415273807</v>
      </c>
      <c r="D1894">
        <v>1.3859266785146978</v>
      </c>
      <c r="E1894">
        <v>1.399898712528683E-2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7.968277588739614E-2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L1894">
        <f t="shared" si="119"/>
        <v>0.94614603860657853</v>
      </c>
      <c r="AM1894">
        <f t="shared" si="120"/>
        <v>0</v>
      </c>
      <c r="AN1894">
        <f t="shared" si="122"/>
        <v>0</v>
      </c>
      <c r="AO1894">
        <f t="shared" si="121"/>
        <v>0</v>
      </c>
    </row>
    <row r="1895" spans="1:41" x14ac:dyDescent="0.25">
      <c r="A1895" s="2">
        <v>2012</v>
      </c>
      <c r="B1895" t="s">
        <v>361</v>
      </c>
      <c r="C1895">
        <v>355.12521578635761</v>
      </c>
      <c r="D1895">
        <v>301.15826626045521</v>
      </c>
      <c r="E1895">
        <v>3.0419935821385979</v>
      </c>
      <c r="F1895">
        <v>3.6481837924329978</v>
      </c>
      <c r="G1895">
        <v>0</v>
      </c>
      <c r="H1895">
        <v>15.680419535421336</v>
      </c>
      <c r="I1895">
        <v>0</v>
      </c>
      <c r="J1895">
        <v>0.30051577520715494</v>
      </c>
      <c r="K1895">
        <v>0</v>
      </c>
      <c r="L1895">
        <v>15.7330175194717</v>
      </c>
      <c r="M1895">
        <v>0</v>
      </c>
      <c r="N1895">
        <v>5.4873872408730184</v>
      </c>
      <c r="O1895">
        <v>1.0075356092726007</v>
      </c>
      <c r="P1895">
        <v>0</v>
      </c>
      <c r="Q1895">
        <v>2.5443559805867726</v>
      </c>
      <c r="R1895">
        <v>0</v>
      </c>
      <c r="S1895">
        <v>0.1339113974603417</v>
      </c>
      <c r="T1895">
        <v>1.1229162612652201E-2</v>
      </c>
      <c r="U1895">
        <v>0.12819613258519044</v>
      </c>
      <c r="V1895">
        <v>0</v>
      </c>
      <c r="W1895">
        <v>5.8950785820535332</v>
      </c>
      <c r="X1895">
        <v>0.35512521578635747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L1895">
        <f t="shared" si="119"/>
        <v>0.85659999999999969</v>
      </c>
      <c r="AM1895">
        <f t="shared" si="120"/>
        <v>9.9999999999999959E-4</v>
      </c>
      <c r="AN1895">
        <f t="shared" si="122"/>
        <v>1.7599999999999991E-2</v>
      </c>
      <c r="AO1895">
        <f t="shared" si="121"/>
        <v>0.35512521578635747</v>
      </c>
    </row>
    <row r="1896" spans="1:41" x14ac:dyDescent="0.25">
      <c r="A1896" s="2">
        <v>2013</v>
      </c>
      <c r="B1896" t="s">
        <v>361</v>
      </c>
      <c r="C1896">
        <v>6.9143187505040107</v>
      </c>
      <c r="D1896">
        <v>6.8453843284501961</v>
      </c>
      <c r="E1896">
        <v>6.8934422053814393E-2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L1896">
        <f t="shared" si="119"/>
        <v>1</v>
      </c>
      <c r="AM1896">
        <f t="shared" si="120"/>
        <v>0</v>
      </c>
      <c r="AN1896">
        <f t="shared" si="122"/>
        <v>0</v>
      </c>
      <c r="AO1896">
        <f t="shared" si="121"/>
        <v>0</v>
      </c>
    </row>
    <row r="1897" spans="1:41" x14ac:dyDescent="0.25">
      <c r="A1897" s="2">
        <v>2014</v>
      </c>
      <c r="B1897" t="s">
        <v>362</v>
      </c>
      <c r="C1897">
        <v>40.695603472651868</v>
      </c>
      <c r="D1897">
        <v>34.511419845667824</v>
      </c>
      <c r="E1897">
        <v>0.34843408900577455</v>
      </c>
      <c r="F1897">
        <v>0.28080122453077327</v>
      </c>
      <c r="G1897">
        <v>0</v>
      </c>
      <c r="H1897">
        <v>1.2069264201654364</v>
      </c>
      <c r="I1897">
        <v>0</v>
      </c>
      <c r="J1897">
        <v>1.0279736965963694E-2</v>
      </c>
      <c r="K1897">
        <v>1.2849834243313369E-2</v>
      </c>
      <c r="L1897">
        <v>1.2109762308968093</v>
      </c>
      <c r="M1897">
        <v>0</v>
      </c>
      <c r="N1897">
        <v>0.44276563118229606</v>
      </c>
      <c r="O1897">
        <v>7.7551593003772804E-2</v>
      </c>
      <c r="P1897">
        <v>0</v>
      </c>
      <c r="Q1897">
        <v>0.16688313024076856</v>
      </c>
      <c r="R1897">
        <v>5.626588508593126E-3</v>
      </c>
      <c r="S1897">
        <v>6.2493674316094847E-3</v>
      </c>
      <c r="T1897">
        <v>8.640900513799337E-4</v>
      </c>
      <c r="U1897">
        <v>9.8682344584763455E-3</v>
      </c>
      <c r="V1897">
        <v>0</v>
      </c>
      <c r="W1897">
        <v>0.67239053403355387</v>
      </c>
      <c r="X1897">
        <v>4.0496746578139731E-2</v>
      </c>
      <c r="Y1897">
        <v>0</v>
      </c>
      <c r="Z1897">
        <v>1.6878648351804124</v>
      </c>
      <c r="AA1897">
        <v>3.1564836124671996E-3</v>
      </c>
      <c r="AB1897">
        <v>1.9885689451214089E-4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L1897">
        <f t="shared" si="119"/>
        <v>0.85660000000000025</v>
      </c>
      <c r="AM1897">
        <f t="shared" si="120"/>
        <v>1E-3</v>
      </c>
      <c r="AN1897">
        <f t="shared" si="122"/>
        <v>1.7600000000000001E-2</v>
      </c>
      <c r="AO1897">
        <f t="shared" si="121"/>
        <v>4.0695603472651873E-2</v>
      </c>
    </row>
    <row r="1898" spans="1:41" x14ac:dyDescent="0.25">
      <c r="A1898" s="2">
        <v>2015</v>
      </c>
      <c r="B1898" t="s">
        <v>362</v>
      </c>
      <c r="C1898">
        <v>6.9181686409039997</v>
      </c>
      <c r="D1898">
        <v>5.3334929320185296</v>
      </c>
      <c r="E1898">
        <v>0.59261032577983663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7.4235204753857503E-2</v>
      </c>
      <c r="X1898">
        <v>4.4656538917613574E-3</v>
      </c>
      <c r="Y1898">
        <v>0.87030561502572312</v>
      </c>
      <c r="Z1898">
        <v>0</v>
      </c>
      <c r="AA1898">
        <v>4.0606394685148907E-2</v>
      </c>
      <c r="AB1898">
        <v>2.4525147491426414E-3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L1898">
        <f t="shared" si="119"/>
        <v>0.85660000000000003</v>
      </c>
      <c r="AM1898">
        <f t="shared" si="120"/>
        <v>9.999999999999998E-4</v>
      </c>
      <c r="AN1898">
        <f t="shared" si="122"/>
        <v>1.7600000000000005E-2</v>
      </c>
      <c r="AO1898">
        <f t="shared" si="121"/>
        <v>6.9181686409039989E-3</v>
      </c>
    </row>
    <row r="1899" spans="1:41" x14ac:dyDescent="0.25">
      <c r="A1899" s="2">
        <v>2016</v>
      </c>
      <c r="B1899" t="s">
        <v>362</v>
      </c>
      <c r="C1899">
        <v>3709.8148429332541</v>
      </c>
      <c r="D1899">
        <v>3146.0491663727848</v>
      </c>
      <c r="E1899">
        <v>31.778228083840833</v>
      </c>
      <c r="F1899">
        <v>0</v>
      </c>
      <c r="G1899">
        <v>15.844348280079535</v>
      </c>
      <c r="H1899">
        <v>0</v>
      </c>
      <c r="I1899">
        <v>33.273272698360735</v>
      </c>
      <c r="J1899">
        <v>5.0803002846317034</v>
      </c>
      <c r="K1899">
        <v>0</v>
      </c>
      <c r="L1899">
        <v>0</v>
      </c>
      <c r="M1899">
        <v>76.676597892012026</v>
      </c>
      <c r="N1899">
        <v>21.341851590922499</v>
      </c>
      <c r="O1899">
        <v>7.0996449109692259</v>
      </c>
      <c r="P1899">
        <v>0</v>
      </c>
      <c r="Q1899">
        <v>71.279558433992236</v>
      </c>
      <c r="R1899">
        <v>104.26563774035587</v>
      </c>
      <c r="S1899">
        <v>7.514666806836658</v>
      </c>
      <c r="T1899">
        <v>4.2678511095196239</v>
      </c>
      <c r="U1899">
        <v>1.0683601593315801</v>
      </c>
      <c r="V1899">
        <v>0</v>
      </c>
      <c r="W1899">
        <v>61.579326821736856</v>
      </c>
      <c r="X1899">
        <v>3.7093766295577657</v>
      </c>
      <c r="Y1899">
        <v>12.626241972190336</v>
      </c>
      <c r="Z1899">
        <v>103.97705632636624</v>
      </c>
      <c r="AA1899">
        <v>3.5995709551567331E-3</v>
      </c>
      <c r="AB1899">
        <v>4.3821337548809696E-4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2.3793190354350995</v>
      </c>
      <c r="AL1899">
        <f t="shared" si="119"/>
        <v>0.85660000000000014</v>
      </c>
      <c r="AM1899">
        <f t="shared" si="120"/>
        <v>9.999999999999998E-4</v>
      </c>
      <c r="AN1899">
        <f t="shared" si="122"/>
        <v>1.7599999999999998E-2</v>
      </c>
      <c r="AO1899">
        <f t="shared" si="121"/>
        <v>3.7098148429332536</v>
      </c>
    </row>
    <row r="1900" spans="1:41" x14ac:dyDescent="0.25">
      <c r="A1900" s="2">
        <v>2017</v>
      </c>
      <c r="B1900" t="s">
        <v>362</v>
      </c>
      <c r="C1900">
        <v>1071.7010970988633</v>
      </c>
      <c r="D1900">
        <v>908.85162693297389</v>
      </c>
      <c r="E1900">
        <v>9.167532841912136</v>
      </c>
      <c r="F1900">
        <v>0.60410325058670622</v>
      </c>
      <c r="G1900">
        <v>2.1142004839036752</v>
      </c>
      <c r="H1900">
        <v>0.64189989587368346</v>
      </c>
      <c r="I1900">
        <v>2.2465368889212076</v>
      </c>
      <c r="J1900">
        <v>0.41314163430987993</v>
      </c>
      <c r="K1900">
        <v>0.50579974756791768</v>
      </c>
      <c r="L1900">
        <v>16.059222403709839</v>
      </c>
      <c r="M1900">
        <v>0</v>
      </c>
      <c r="N1900">
        <v>3.1253978868972694</v>
      </c>
      <c r="O1900">
        <v>2.045893070779758</v>
      </c>
      <c r="P1900">
        <v>0</v>
      </c>
      <c r="Q1900">
        <v>19.863882008251814</v>
      </c>
      <c r="R1900">
        <v>1.0370553377930691</v>
      </c>
      <c r="S1900">
        <v>0.77028581090930515</v>
      </c>
      <c r="T1900">
        <v>0.10349851580448918</v>
      </c>
      <c r="U1900">
        <v>0.14256578995300251</v>
      </c>
      <c r="V1900">
        <v>0</v>
      </c>
      <c r="W1900">
        <v>9.4076794758698874</v>
      </c>
      <c r="X1900">
        <v>0.59060450816010812</v>
      </c>
      <c r="Y1900">
        <v>84.653899199967853</v>
      </c>
      <c r="Z1900">
        <v>0</v>
      </c>
      <c r="AA1900">
        <v>8.3825587359712372</v>
      </c>
      <c r="AB1900">
        <v>0.48109658893875479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0.49261608980746452</v>
      </c>
      <c r="AL1900">
        <f t="shared" si="119"/>
        <v>0.85659999999999969</v>
      </c>
      <c r="AM1900">
        <f t="shared" si="120"/>
        <v>9.9999999999999959E-4</v>
      </c>
      <c r="AN1900">
        <f t="shared" si="122"/>
        <v>1.7599999999999994E-2</v>
      </c>
      <c r="AO1900">
        <f t="shared" si="121"/>
        <v>1.071701097098863</v>
      </c>
    </row>
    <row r="1901" spans="1:41" x14ac:dyDescent="0.25">
      <c r="A1901" s="2">
        <v>2018</v>
      </c>
      <c r="B1901" t="s">
        <v>362</v>
      </c>
      <c r="C1901">
        <v>6144.9318971837556</v>
      </c>
      <c r="D1901">
        <v>5211.1328847711538</v>
      </c>
      <c r="E1901">
        <v>52.61577835645258</v>
      </c>
      <c r="F1901">
        <v>9.3456842755677272</v>
      </c>
      <c r="G1901">
        <v>5.2240362721056952</v>
      </c>
      <c r="H1901">
        <v>40.169236044063304</v>
      </c>
      <c r="I1901">
        <v>22.453666766764034</v>
      </c>
      <c r="J1901">
        <v>0.77119107139790466</v>
      </c>
      <c r="K1901">
        <v>0.42891528922592498</v>
      </c>
      <c r="L1901">
        <v>62.833009417185849</v>
      </c>
      <c r="M1901">
        <v>0</v>
      </c>
      <c r="N1901">
        <v>23.053982683591276</v>
      </c>
      <c r="O1901">
        <v>4.0238743804202652</v>
      </c>
      <c r="P1901">
        <v>0</v>
      </c>
      <c r="Q1901">
        <v>102.88052821677877</v>
      </c>
      <c r="R1901">
        <v>7.3320396393283378</v>
      </c>
      <c r="S1901">
        <v>3.8209385231841484</v>
      </c>
      <c r="T1901">
        <v>4.4839260187676408E-2</v>
      </c>
      <c r="U1901">
        <v>0.51201848986950504</v>
      </c>
      <c r="V1901">
        <v>0</v>
      </c>
      <c r="W1901">
        <v>101.91530124801463</v>
      </c>
      <c r="X1901">
        <v>6.1369272095191656</v>
      </c>
      <c r="Y1901">
        <v>60.336894325296932</v>
      </c>
      <c r="Z1901">
        <v>409.54328404583231</v>
      </c>
      <c r="AA1901">
        <v>9.0568245235722919E-2</v>
      </c>
      <c r="AB1901">
        <v>8.0046876645902161E-3</v>
      </c>
      <c r="AC1901">
        <v>1.4464225296325568</v>
      </c>
      <c r="AD1901">
        <v>0</v>
      </c>
      <c r="AE1901">
        <v>0</v>
      </c>
      <c r="AF1901">
        <v>0</v>
      </c>
      <c r="AG1901">
        <v>0</v>
      </c>
      <c r="AH1901">
        <v>18.811871435284445</v>
      </c>
      <c r="AL1901">
        <f t="shared" si="119"/>
        <v>0.85660000000000014</v>
      </c>
      <c r="AM1901">
        <f t="shared" si="120"/>
        <v>1E-3</v>
      </c>
      <c r="AN1901">
        <f t="shared" si="122"/>
        <v>1.7600000000000001E-2</v>
      </c>
      <c r="AO1901">
        <f t="shared" si="121"/>
        <v>6.1449318971837554</v>
      </c>
    </row>
    <row r="1902" spans="1:41" x14ac:dyDescent="0.25">
      <c r="A1902" s="2">
        <v>2019</v>
      </c>
      <c r="B1902" t="s">
        <v>362</v>
      </c>
      <c r="C1902">
        <v>1973.9133077647907</v>
      </c>
      <c r="D1902">
        <v>1674.0969532663603</v>
      </c>
      <c r="E1902">
        <v>16.757186164959261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32.766960908895527</v>
      </c>
      <c r="X1902">
        <v>1.9739133077647908</v>
      </c>
      <c r="Y1902">
        <v>235.0470085446851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13.271285572125585</v>
      </c>
      <c r="AL1902">
        <f t="shared" si="119"/>
        <v>0.85659999999999992</v>
      </c>
      <c r="AM1902">
        <f t="shared" si="120"/>
        <v>1E-3</v>
      </c>
      <c r="AN1902">
        <f t="shared" si="122"/>
        <v>1.7600000000000001E-2</v>
      </c>
      <c r="AO1902">
        <f t="shared" si="121"/>
        <v>1.9739133077647908</v>
      </c>
    </row>
    <row r="1903" spans="1:41" x14ac:dyDescent="0.25">
      <c r="A1903" s="2">
        <v>2020</v>
      </c>
      <c r="B1903" t="s">
        <v>362</v>
      </c>
      <c r="C1903">
        <v>457.01177642042552</v>
      </c>
      <c r="D1903">
        <v>404.07153223988337</v>
      </c>
      <c r="E1903">
        <v>44.8968369155426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7.586395488579063</v>
      </c>
      <c r="X1903">
        <v>0.45701177642042545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L1903">
        <f t="shared" si="119"/>
        <v>0.98239999999999994</v>
      </c>
      <c r="AM1903">
        <f t="shared" si="120"/>
        <v>9.999999999999998E-4</v>
      </c>
      <c r="AN1903">
        <f t="shared" si="122"/>
        <v>1.7600000000000001E-2</v>
      </c>
      <c r="AO1903">
        <f t="shared" si="121"/>
        <v>0.45701177642042545</v>
      </c>
    </row>
    <row r="1904" spans="1:41" x14ac:dyDescent="0.25">
      <c r="A1904" s="2">
        <v>2021</v>
      </c>
      <c r="B1904" t="s">
        <v>362</v>
      </c>
      <c r="C1904">
        <v>321.79400927467941</v>
      </c>
      <c r="D1904">
        <v>272.89231393257131</v>
      </c>
      <c r="E1904">
        <v>2.7564344121190714</v>
      </c>
      <c r="F1904">
        <v>1.0914162480532992</v>
      </c>
      <c r="G1904">
        <v>0</v>
      </c>
      <c r="H1904">
        <v>2.2910789317014633</v>
      </c>
      <c r="I1904">
        <v>0</v>
      </c>
      <c r="J1904">
        <v>0.34996942399484054</v>
      </c>
      <c r="K1904">
        <v>0</v>
      </c>
      <c r="L1904">
        <v>5.2796548852511211</v>
      </c>
      <c r="M1904">
        <v>0</v>
      </c>
      <c r="N1904">
        <v>1.3315115449777759</v>
      </c>
      <c r="O1904">
        <v>0.48914330797479139</v>
      </c>
      <c r="P1904">
        <v>0</v>
      </c>
      <c r="Q1904">
        <v>14.266558729349793</v>
      </c>
      <c r="R1904">
        <v>0</v>
      </c>
      <c r="S1904">
        <v>0.75078429914742595</v>
      </c>
      <c r="T1904">
        <v>0.29381153284656303</v>
      </c>
      <c r="U1904">
        <v>7.3249412621026716E-2</v>
      </c>
      <c r="V1904">
        <v>0</v>
      </c>
      <c r="W1904">
        <v>5.341780553959679</v>
      </c>
      <c r="X1904">
        <v>0.32179400927467949</v>
      </c>
      <c r="Y1904">
        <v>14.264508050836577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L1904">
        <f t="shared" si="119"/>
        <v>0.85660000000000003</v>
      </c>
      <c r="AM1904">
        <f t="shared" si="120"/>
        <v>1.0000000000000002E-3</v>
      </c>
      <c r="AN1904">
        <f t="shared" si="122"/>
        <v>1.7600000000000001E-2</v>
      </c>
      <c r="AO1904">
        <f t="shared" si="121"/>
        <v>0.32179400927467949</v>
      </c>
    </row>
    <row r="1905" spans="1:41" x14ac:dyDescent="0.25">
      <c r="A1905" s="2">
        <v>2022</v>
      </c>
      <c r="B1905" t="s">
        <v>362</v>
      </c>
      <c r="C1905">
        <v>4373.1072519555555</v>
      </c>
      <c r="D1905">
        <v>3708.5437463338612</v>
      </c>
      <c r="E1905">
        <v>37.459925691268275</v>
      </c>
      <c r="F1905">
        <v>31.881617198071449</v>
      </c>
      <c r="G1905">
        <v>0</v>
      </c>
      <c r="H1905">
        <v>137.03178391680385</v>
      </c>
      <c r="I1905">
        <v>0</v>
      </c>
      <c r="J1905">
        <v>2.6262188124975525</v>
      </c>
      <c r="K1905">
        <v>0</v>
      </c>
      <c r="L1905">
        <v>137.49143970398273</v>
      </c>
      <c r="M1905">
        <v>0</v>
      </c>
      <c r="N1905">
        <v>47.954486227905186</v>
      </c>
      <c r="O1905">
        <v>8.8048920876413579</v>
      </c>
      <c r="P1905">
        <v>0</v>
      </c>
      <c r="Q1905">
        <v>173.64359713751438</v>
      </c>
      <c r="R1905">
        <v>0</v>
      </c>
      <c r="S1905">
        <v>9.1389950659980492</v>
      </c>
      <c r="T1905">
        <v>9.8132080026790067E-2</v>
      </c>
      <c r="U1905">
        <v>1.120310888347142</v>
      </c>
      <c r="V1905">
        <v>0</v>
      </c>
      <c r="W1905">
        <v>72.593580382462221</v>
      </c>
      <c r="X1905">
        <v>4.3731072519555552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0.34541917722035947</v>
      </c>
      <c r="AL1905">
        <f t="shared" si="119"/>
        <v>0.85660000000000014</v>
      </c>
      <c r="AM1905">
        <f t="shared" si="120"/>
        <v>1E-3</v>
      </c>
      <c r="AN1905">
        <f t="shared" si="122"/>
        <v>1.7600000000000001E-2</v>
      </c>
      <c r="AO1905">
        <f t="shared" si="121"/>
        <v>4.3731072519555552</v>
      </c>
    </row>
    <row r="1906" spans="1:41" x14ac:dyDescent="0.25">
      <c r="A1906" s="2">
        <v>2023</v>
      </c>
      <c r="B1906" t="s">
        <v>260</v>
      </c>
      <c r="C1906">
        <v>10992.172363938256</v>
      </c>
      <c r="D1906">
        <v>9321.9039533328032</v>
      </c>
      <c r="E1906">
        <v>93.990893616709698</v>
      </c>
      <c r="F1906">
        <v>133.24372481011977</v>
      </c>
      <c r="G1906">
        <v>28.837725841404751</v>
      </c>
      <c r="H1906">
        <v>75.45125237918306</v>
      </c>
      <c r="I1906">
        <v>16.329675332473389</v>
      </c>
      <c r="J1906">
        <v>0</v>
      </c>
      <c r="K1906">
        <v>21.440437103265754</v>
      </c>
      <c r="L1906">
        <v>377.78332720353376</v>
      </c>
      <c r="M1906">
        <v>16.662033366898665</v>
      </c>
      <c r="N1906">
        <v>81.686415626464196</v>
      </c>
      <c r="O1906">
        <v>58.925901391752433</v>
      </c>
      <c r="P1906">
        <v>0</v>
      </c>
      <c r="Q1906">
        <v>535.75308596769833</v>
      </c>
      <c r="R1906">
        <v>3.0201569647694573</v>
      </c>
      <c r="S1906">
        <v>17.841399528923045</v>
      </c>
      <c r="T1906">
        <v>0.57090682556111871</v>
      </c>
      <c r="U1906">
        <v>6.2122786196433193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182.47006124137511</v>
      </c>
      <c r="AB1906">
        <v>10.992172363938261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9.0569624217423748</v>
      </c>
      <c r="AL1906">
        <f t="shared" si="119"/>
        <v>0.85660000000000025</v>
      </c>
      <c r="AM1906">
        <f t="shared" si="120"/>
        <v>1.0000000000000005E-3</v>
      </c>
      <c r="AN1906">
        <f t="shared" si="122"/>
        <v>1.7600000000000005E-2</v>
      </c>
      <c r="AO1906">
        <f t="shared" si="121"/>
        <v>10.992172363938261</v>
      </c>
    </row>
    <row r="1907" spans="1:41" x14ac:dyDescent="0.25">
      <c r="A1907" s="2">
        <v>2024</v>
      </c>
      <c r="B1907" t="s">
        <v>260</v>
      </c>
      <c r="C1907">
        <v>12283.489010905547</v>
      </c>
      <c r="D1907">
        <v>12090.810098156366</v>
      </c>
      <c r="E1907">
        <v>122.12922584470199</v>
      </c>
      <c r="F1907">
        <v>5.2313880145990952</v>
      </c>
      <c r="G1907">
        <v>0</v>
      </c>
      <c r="H1907">
        <v>2.9606205458613548</v>
      </c>
      <c r="I1907">
        <v>0</v>
      </c>
      <c r="J1907">
        <v>0.68985331665603422</v>
      </c>
      <c r="K1907">
        <v>0</v>
      </c>
      <c r="L1907">
        <v>12.733543354216478</v>
      </c>
      <c r="M1907">
        <v>0</v>
      </c>
      <c r="N1907">
        <v>2.4336494652418503</v>
      </c>
      <c r="O1907">
        <v>1.9018874488184259</v>
      </c>
      <c r="P1907">
        <v>0</v>
      </c>
      <c r="Q1907">
        <v>20.388606074493246</v>
      </c>
      <c r="R1907">
        <v>0</v>
      </c>
      <c r="S1907">
        <v>1.0738919678062659</v>
      </c>
      <c r="T1907">
        <v>1.9162594418199615E-2</v>
      </c>
      <c r="U1907">
        <v>0.20120723133073443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10.632387880133484</v>
      </c>
      <c r="AB1907">
        <v>12.28348901090555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L1907">
        <f t="shared" si="119"/>
        <v>0.9942565433288667</v>
      </c>
      <c r="AM1907">
        <f t="shared" si="120"/>
        <v>1.0000000000000002E-3</v>
      </c>
      <c r="AN1907">
        <f t="shared" si="122"/>
        <v>1.8655837010717251E-3</v>
      </c>
      <c r="AO1907">
        <f t="shared" si="121"/>
        <v>12.28348901090555</v>
      </c>
    </row>
    <row r="1908" spans="1:41" x14ac:dyDescent="0.25">
      <c r="A1908" s="2">
        <v>2025</v>
      </c>
      <c r="B1908" t="s">
        <v>260</v>
      </c>
      <c r="C1908">
        <v>2.0293406014113513</v>
      </c>
      <c r="D1908">
        <v>2.0087270964821533</v>
      </c>
      <c r="E1908">
        <v>2.0145314074468294E-2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4.6819085472948885E-4</v>
      </c>
      <c r="AD1908">
        <v>0</v>
      </c>
      <c r="AE1908">
        <v>0</v>
      </c>
      <c r="AF1908">
        <v>0</v>
      </c>
      <c r="AG1908">
        <v>0</v>
      </c>
      <c r="AH1908">
        <v>0</v>
      </c>
      <c r="AL1908">
        <f t="shared" si="119"/>
        <v>0.99976928916988905</v>
      </c>
      <c r="AM1908">
        <f t="shared" si="120"/>
        <v>0</v>
      </c>
      <c r="AN1908">
        <f t="shared" si="122"/>
        <v>0</v>
      </c>
      <c r="AO1908">
        <f t="shared" si="121"/>
        <v>0</v>
      </c>
    </row>
    <row r="1909" spans="1:41" x14ac:dyDescent="0.25">
      <c r="A1909" s="2">
        <v>2026</v>
      </c>
      <c r="B1909" t="s">
        <v>260</v>
      </c>
      <c r="C1909">
        <v>39.693687831407502</v>
      </c>
      <c r="D1909">
        <v>39.060319046981974</v>
      </c>
      <c r="E1909">
        <v>0.43750986510918444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0.15616523148493747</v>
      </c>
      <c r="AB1909">
        <v>3.9693687831407504E-2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L1909">
        <f t="shared" si="119"/>
        <v>0.995065741431025</v>
      </c>
      <c r="AM1909">
        <f t="shared" si="120"/>
        <v>1E-3</v>
      </c>
      <c r="AN1909">
        <f t="shared" si="122"/>
        <v>4.9342585689750966E-3</v>
      </c>
      <c r="AO1909">
        <f t="shared" si="121"/>
        <v>3.9693687831407504E-2</v>
      </c>
    </row>
    <row r="1910" spans="1:41" x14ac:dyDescent="0.25">
      <c r="A1910" s="2">
        <v>2027</v>
      </c>
      <c r="B1910" t="s">
        <v>260</v>
      </c>
      <c r="C1910">
        <v>16.245016745226661</v>
      </c>
      <c r="D1910">
        <v>16.082566745495633</v>
      </c>
      <c r="E1910">
        <v>0.16244999973102792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L1910">
        <f t="shared" si="119"/>
        <v>1</v>
      </c>
      <c r="AM1910">
        <f t="shared" si="120"/>
        <v>0</v>
      </c>
      <c r="AN1910">
        <f t="shared" si="122"/>
        <v>0</v>
      </c>
      <c r="AO1910">
        <f t="shared" si="121"/>
        <v>0</v>
      </c>
    </row>
    <row r="1911" spans="1:41" x14ac:dyDescent="0.25">
      <c r="A1911" s="2">
        <v>2028</v>
      </c>
      <c r="B1911" t="s">
        <v>230</v>
      </c>
      <c r="C1911">
        <v>13.686891188260262</v>
      </c>
      <c r="D1911">
        <v>13.428359493116128</v>
      </c>
      <c r="E1911">
        <v>0.13760449131532163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0.10724031264055162</v>
      </c>
      <c r="AB1911">
        <v>1.3686891188260261E-2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L1911">
        <f t="shared" si="119"/>
        <v>0.99116474280642086</v>
      </c>
      <c r="AM1911">
        <f t="shared" si="120"/>
        <v>1E-3</v>
      </c>
      <c r="AN1911">
        <f t="shared" si="122"/>
        <v>8.8352571935791727E-3</v>
      </c>
      <c r="AO1911">
        <f t="shared" si="121"/>
        <v>1.3686891188260261E-2</v>
      </c>
    </row>
    <row r="1912" spans="1:41" x14ac:dyDescent="0.25">
      <c r="A1912" s="2">
        <v>2029</v>
      </c>
      <c r="B1912" t="s">
        <v>230</v>
      </c>
      <c r="C1912">
        <v>104.1275497786667</v>
      </c>
      <c r="D1912">
        <v>88.303908425674592</v>
      </c>
      <c r="E1912">
        <v>0.89175071473131096</v>
      </c>
      <c r="F1912">
        <v>5.8296365092064747E-2</v>
      </c>
      <c r="G1912">
        <v>0</v>
      </c>
      <c r="H1912">
        <v>9.5154284080736104E-2</v>
      </c>
      <c r="I1912">
        <v>0</v>
      </c>
      <c r="J1912">
        <v>0.13490408286763975</v>
      </c>
      <c r="K1912">
        <v>3.1502166671268147E-3</v>
      </c>
      <c r="L1912">
        <v>2.3587933149279796</v>
      </c>
      <c r="M1912">
        <v>0</v>
      </c>
      <c r="N1912">
        <v>0.38216528090161683</v>
      </c>
      <c r="O1912">
        <v>0.23739602402872081</v>
      </c>
      <c r="P1912">
        <v>0</v>
      </c>
      <c r="Q1912">
        <v>9.3979331848641596</v>
      </c>
      <c r="R1912">
        <v>0</v>
      </c>
      <c r="S1912">
        <v>0.39823692165184854</v>
      </c>
      <c r="T1912">
        <v>2.5853370925035296E-3</v>
      </c>
      <c r="U1912">
        <v>3.063074998187627E-2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1.7285173263258677</v>
      </c>
      <c r="AB1912">
        <v>0.10412754977866674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L1912">
        <f t="shared" si="119"/>
        <v>0.85660000000000014</v>
      </c>
      <c r="AM1912">
        <f t="shared" si="120"/>
        <v>1.0000000000000005E-3</v>
      </c>
      <c r="AN1912">
        <f t="shared" si="122"/>
        <v>1.7600000000000005E-2</v>
      </c>
      <c r="AO1912">
        <f t="shared" si="121"/>
        <v>0.10412754977866674</v>
      </c>
    </row>
    <row r="1913" spans="1:41" x14ac:dyDescent="0.25">
      <c r="A1913" s="2">
        <v>2030</v>
      </c>
      <c r="B1913" t="s">
        <v>230</v>
      </c>
      <c r="C1913">
        <v>10694.837404037322</v>
      </c>
      <c r="D1913">
        <v>9069.5993124144734</v>
      </c>
      <c r="E1913">
        <v>91.598407883897281</v>
      </c>
      <c r="F1913">
        <v>8.2262709377248235</v>
      </c>
      <c r="G1913">
        <v>0</v>
      </c>
      <c r="H1913">
        <v>13.427411344122049</v>
      </c>
      <c r="I1913">
        <v>0</v>
      </c>
      <c r="J1913">
        <v>19.173521889038636</v>
      </c>
      <c r="K1913">
        <v>0.30771585936713763</v>
      </c>
      <c r="L1913">
        <v>332.85609642242827</v>
      </c>
      <c r="M1913">
        <v>0</v>
      </c>
      <c r="N1913">
        <v>51.969789582005475</v>
      </c>
      <c r="O1913">
        <v>33.499405269750952</v>
      </c>
      <c r="P1913">
        <v>0</v>
      </c>
      <c r="Q1913">
        <v>830.51421093671047</v>
      </c>
      <c r="R1913">
        <v>0</v>
      </c>
      <c r="S1913">
        <v>37.532265784155555</v>
      </c>
      <c r="T1913">
        <v>0.36479938110480958</v>
      </c>
      <c r="U1913">
        <v>4.3222929115743458</v>
      </c>
      <c r="V1913">
        <v>0</v>
      </c>
      <c r="W1913">
        <v>0</v>
      </c>
      <c r="X1913">
        <v>0</v>
      </c>
      <c r="Y1913">
        <v>7.2981954151561288</v>
      </c>
      <c r="Z1913">
        <v>0</v>
      </c>
      <c r="AA1913">
        <v>177.53430090701954</v>
      </c>
      <c r="AB1913">
        <v>10.694837404037322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5.918569694756278</v>
      </c>
      <c r="AL1913">
        <f t="shared" si="119"/>
        <v>0.85660000000000003</v>
      </c>
      <c r="AM1913">
        <f t="shared" si="120"/>
        <v>1E-3</v>
      </c>
      <c r="AN1913">
        <f t="shared" si="122"/>
        <v>1.7599999999999998E-2</v>
      </c>
      <c r="AO1913">
        <f t="shared" si="121"/>
        <v>10.694837404037322</v>
      </c>
    </row>
    <row r="1914" spans="1:41" x14ac:dyDescent="0.25">
      <c r="A1914" s="2">
        <v>2031</v>
      </c>
      <c r="B1914" t="s">
        <v>230</v>
      </c>
      <c r="C1914">
        <v>6501.6245767709479</v>
      </c>
      <c r="D1914">
        <v>6427.100040904601</v>
      </c>
      <c r="E1914">
        <v>64.920017186783355</v>
      </c>
      <c r="F1914">
        <v>8.4351477396836627E-2</v>
      </c>
      <c r="G1914">
        <v>0</v>
      </c>
      <c r="H1914">
        <v>0.13775743588830849</v>
      </c>
      <c r="I1914">
        <v>0</v>
      </c>
      <c r="J1914">
        <v>0.19981482911076121</v>
      </c>
      <c r="K1914">
        <v>0</v>
      </c>
      <c r="L1914">
        <v>3.4151532032944165</v>
      </c>
      <c r="M1914">
        <v>0</v>
      </c>
      <c r="N1914">
        <v>0.48048728265768376</v>
      </c>
      <c r="O1914">
        <v>0.34372809071010202</v>
      </c>
      <c r="P1914">
        <v>0</v>
      </c>
      <c r="Q1914">
        <v>1.0984972331346603</v>
      </c>
      <c r="R1914">
        <v>0</v>
      </c>
      <c r="S1914">
        <v>5.7810742245254697E-2</v>
      </c>
      <c r="T1914">
        <v>3.8265953951269827E-3</v>
      </c>
      <c r="U1914">
        <v>4.4421781326039335E-2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1.0001046692975468</v>
      </c>
      <c r="AB1914">
        <v>2.5477525653496538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0.19081277375614514</v>
      </c>
      <c r="AL1914">
        <f t="shared" si="119"/>
        <v>0.99852275095767928</v>
      </c>
      <c r="AM1914">
        <f t="shared" si="120"/>
        <v>3.9186399264766578E-4</v>
      </c>
      <c r="AN1914">
        <f t="shared" si="122"/>
        <v>5.4568780352575439E-4</v>
      </c>
      <c r="AO1914">
        <f t="shared" si="121"/>
        <v>2.5477525653496538</v>
      </c>
    </row>
    <row r="1915" spans="1:41" x14ac:dyDescent="0.25">
      <c r="A1915" s="2">
        <v>2032</v>
      </c>
      <c r="B1915" t="s">
        <v>351</v>
      </c>
      <c r="C1915">
        <v>163.59985533616398</v>
      </c>
      <c r="D1915">
        <v>138.73964643846375</v>
      </c>
      <c r="E1915">
        <v>1.3999896424943039</v>
      </c>
      <c r="F1915">
        <v>1.4417936836545884</v>
      </c>
      <c r="G1915">
        <v>0</v>
      </c>
      <c r="H1915">
        <v>1.7245360969999266</v>
      </c>
      <c r="I1915">
        <v>0</v>
      </c>
      <c r="J1915">
        <v>0.1018454357097013</v>
      </c>
      <c r="K1915">
        <v>4.5946588294379385E-2</v>
      </c>
      <c r="L1915">
        <v>5.6713344610976684</v>
      </c>
      <c r="M1915">
        <v>0</v>
      </c>
      <c r="N1915">
        <v>1.3279564362831153</v>
      </c>
      <c r="O1915">
        <v>0.56284098117064263</v>
      </c>
      <c r="P1915">
        <v>0</v>
      </c>
      <c r="Q1915">
        <v>9.0769139771119498</v>
      </c>
      <c r="R1915">
        <v>0.2367989925139761</v>
      </c>
      <c r="S1915">
        <v>0.33454306695134667</v>
      </c>
      <c r="T1915">
        <v>9.2535256055730469E-3</v>
      </c>
      <c r="U1915">
        <v>4.709855589655821E-2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2.7157575985803217</v>
      </c>
      <c r="AB1915">
        <v>0.16359985533616395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L1915">
        <f t="shared" si="119"/>
        <v>0.85659999999999981</v>
      </c>
      <c r="AM1915">
        <f t="shared" si="120"/>
        <v>9.999999999999998E-4</v>
      </c>
      <c r="AN1915">
        <f t="shared" si="122"/>
        <v>1.7599999999999998E-2</v>
      </c>
      <c r="AO1915">
        <f t="shared" si="121"/>
        <v>0.16359985533616395</v>
      </c>
    </row>
    <row r="1916" spans="1:41" x14ac:dyDescent="0.25">
      <c r="A1916" s="2">
        <v>2033</v>
      </c>
      <c r="B1916" t="s">
        <v>351</v>
      </c>
      <c r="C1916">
        <v>92.720706843241118</v>
      </c>
      <c r="D1916">
        <v>78.630686590127127</v>
      </c>
      <c r="E1916">
        <v>0.79387089179319037</v>
      </c>
      <c r="F1916">
        <v>0.5854721739535258</v>
      </c>
      <c r="G1916">
        <v>0</v>
      </c>
      <c r="H1916">
        <v>2.516448552519631</v>
      </c>
      <c r="I1916">
        <v>0</v>
      </c>
      <c r="J1916">
        <v>2.143331090948861E-2</v>
      </c>
      <c r="K1916">
        <v>2.6791978567567317E-2</v>
      </c>
      <c r="L1916">
        <v>2.5248924312703713</v>
      </c>
      <c r="M1916">
        <v>0</v>
      </c>
      <c r="N1916">
        <v>0.92316889669330826</v>
      </c>
      <c r="O1916">
        <v>0.16169551904679103</v>
      </c>
      <c r="P1916">
        <v>0</v>
      </c>
      <c r="Q1916">
        <v>4.5576477961324251</v>
      </c>
      <c r="R1916">
        <v>0.15366447572583225</v>
      </c>
      <c r="S1916">
        <v>0.17067282750991106</v>
      </c>
      <c r="T1916">
        <v>1.8016327447232386E-3</v>
      </c>
      <c r="U1916">
        <v>2.0575325806152487E-2</v>
      </c>
      <c r="V1916">
        <v>0</v>
      </c>
      <c r="W1916">
        <v>1.531972013443468</v>
      </c>
      <c r="X1916">
        <v>9.2267632057602189E-2</v>
      </c>
      <c r="Y1916">
        <v>0</v>
      </c>
      <c r="Z1916">
        <v>0</v>
      </c>
      <c r="AA1916">
        <v>7.1917201543342637E-3</v>
      </c>
      <c r="AB1916">
        <v>4.5307478563890287E-4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L1916">
        <f t="shared" si="119"/>
        <v>0.85659999999999969</v>
      </c>
      <c r="AM1916">
        <f t="shared" si="120"/>
        <v>9.9999999999999959E-4</v>
      </c>
      <c r="AN1916">
        <f t="shared" si="122"/>
        <v>1.7599999999999998E-2</v>
      </c>
      <c r="AO1916">
        <f t="shared" si="121"/>
        <v>9.2720706843241088E-2</v>
      </c>
    </row>
    <row r="1917" spans="1:41" x14ac:dyDescent="0.25">
      <c r="A1917" s="2">
        <v>2034</v>
      </c>
      <c r="B1917" t="s">
        <v>351</v>
      </c>
      <c r="C1917">
        <v>10257.712059868671</v>
      </c>
      <c r="D1917">
        <v>8699.0404113268669</v>
      </c>
      <c r="E1917">
        <v>87.71573915663204</v>
      </c>
      <c r="F1917">
        <v>67.334072408465872</v>
      </c>
      <c r="G1917">
        <v>0</v>
      </c>
      <c r="H1917">
        <v>80.539610547401693</v>
      </c>
      <c r="I1917">
        <v>0</v>
      </c>
      <c r="J1917">
        <v>6.9018963459399432</v>
      </c>
      <c r="K1917">
        <v>0</v>
      </c>
      <c r="L1917">
        <v>264.86288605888393</v>
      </c>
      <c r="M1917">
        <v>0</v>
      </c>
      <c r="N1917">
        <v>66.182037266396662</v>
      </c>
      <c r="O1917">
        <v>26.285648275119662</v>
      </c>
      <c r="P1917">
        <v>0</v>
      </c>
      <c r="Q1917">
        <v>702.57461611079475</v>
      </c>
      <c r="R1917">
        <v>3.2176099010218544</v>
      </c>
      <c r="S1917">
        <v>21.04194514005318</v>
      </c>
      <c r="T1917">
        <v>0.43238255651709545</v>
      </c>
      <c r="U1917">
        <v>2.1995506546480126</v>
      </c>
      <c r="V1917">
        <v>0</v>
      </c>
      <c r="W1917">
        <v>2.3030773578169284E-2</v>
      </c>
      <c r="X1917">
        <v>2.4067210737107503E-3</v>
      </c>
      <c r="Y1917">
        <v>6.4747618059764038</v>
      </c>
      <c r="Z1917">
        <v>0</v>
      </c>
      <c r="AA1917">
        <v>170.25498942024169</v>
      </c>
      <c r="AB1917">
        <v>10.255305338794956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42.373160060259266</v>
      </c>
      <c r="AL1917">
        <f t="shared" si="119"/>
        <v>0.85659999999999958</v>
      </c>
      <c r="AM1917">
        <f t="shared" si="120"/>
        <v>9.999999999999998E-4</v>
      </c>
      <c r="AN1917">
        <f t="shared" si="122"/>
        <v>1.7599999999999991E-2</v>
      </c>
      <c r="AO1917">
        <f t="shared" si="121"/>
        <v>10.257712059868668</v>
      </c>
    </row>
    <row r="1918" spans="1:41" x14ac:dyDescent="0.25">
      <c r="A1918" s="2">
        <v>2035</v>
      </c>
      <c r="B1918" t="s">
        <v>351</v>
      </c>
      <c r="C1918">
        <v>13230.628372661982</v>
      </c>
      <c r="D1918">
        <v>11220.118893981815</v>
      </c>
      <c r="E1918">
        <v>113.2373700404416</v>
      </c>
      <c r="F1918">
        <v>67.273745551110167</v>
      </c>
      <c r="G1918">
        <v>0</v>
      </c>
      <c r="H1918">
        <v>289.15245663681355</v>
      </c>
      <c r="I1918">
        <v>0</v>
      </c>
      <c r="J1918">
        <v>5.5413869593500884</v>
      </c>
      <c r="K1918">
        <v>0</v>
      </c>
      <c r="L1918">
        <v>290.12271106957382</v>
      </c>
      <c r="M1918">
        <v>0</v>
      </c>
      <c r="N1918">
        <v>110.98700801912908</v>
      </c>
      <c r="O1918">
        <v>18.579381026536598</v>
      </c>
      <c r="P1918">
        <v>0</v>
      </c>
      <c r="Q1918">
        <v>326.8303218192143</v>
      </c>
      <c r="R1918">
        <v>11.210706537786304</v>
      </c>
      <c r="S1918">
        <v>3.998219655583529</v>
      </c>
      <c r="T1918">
        <v>0.20722639170359938</v>
      </c>
      <c r="U1918">
        <v>2.3639158757299419</v>
      </c>
      <c r="V1918">
        <v>0</v>
      </c>
      <c r="W1918">
        <v>219.04088135342209</v>
      </c>
      <c r="X1918">
        <v>13.17700104537982</v>
      </c>
      <c r="Y1918">
        <v>112.17292902393652</v>
      </c>
      <c r="Z1918">
        <v>0</v>
      </c>
      <c r="AA1918">
        <v>0.58754963276680883</v>
      </c>
      <c r="AB1918">
        <v>5.3627327282165731E-2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425.97304071441005</v>
      </c>
      <c r="AL1918">
        <f t="shared" si="119"/>
        <v>0.85660000000000025</v>
      </c>
      <c r="AM1918">
        <f t="shared" si="120"/>
        <v>1.0000000000000002E-3</v>
      </c>
      <c r="AN1918">
        <f t="shared" si="122"/>
        <v>1.7600000000000001E-2</v>
      </c>
      <c r="AO1918">
        <f t="shared" si="121"/>
        <v>13.230628372661986</v>
      </c>
    </row>
    <row r="1919" spans="1:41" x14ac:dyDescent="0.25">
      <c r="A1919" s="2">
        <v>2036</v>
      </c>
      <c r="B1919" t="s">
        <v>351</v>
      </c>
      <c r="C1919">
        <v>1.7791587465635907</v>
      </c>
      <c r="D1919">
        <v>1.6893239492504244</v>
      </c>
      <c r="E1919">
        <v>1.7063633483433403E-2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1.7791587465635905E-3</v>
      </c>
      <c r="AC1919">
        <v>7.0992005083169385E-2</v>
      </c>
      <c r="AD1919">
        <v>0</v>
      </c>
      <c r="AE1919">
        <v>0</v>
      </c>
      <c r="AF1919">
        <v>0</v>
      </c>
      <c r="AG1919">
        <v>0</v>
      </c>
      <c r="AH1919">
        <v>0</v>
      </c>
      <c r="AL1919">
        <f t="shared" si="119"/>
        <v>0.95909799281807251</v>
      </c>
      <c r="AM1919">
        <f t="shared" si="120"/>
        <v>9.999999999999998E-4</v>
      </c>
      <c r="AN1919">
        <f t="shared" si="122"/>
        <v>9.999999999999998E-4</v>
      </c>
      <c r="AO1919">
        <f t="shared" si="121"/>
        <v>1.7791587465635905E-3</v>
      </c>
    </row>
    <row r="1920" spans="1:41" x14ac:dyDescent="0.25">
      <c r="A1920" s="2">
        <v>2037</v>
      </c>
      <c r="B1920" t="s">
        <v>351</v>
      </c>
      <c r="C1920">
        <v>51.549503741709685</v>
      </c>
      <c r="D1920">
        <v>43.715913965648937</v>
      </c>
      <c r="E1920">
        <v>0.4413909394995873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5.8506731495459494</v>
      </c>
      <c r="R1920">
        <v>0.41696293937018053</v>
      </c>
      <c r="S1920">
        <v>0.21729148179094759</v>
      </c>
      <c r="T1920">
        <v>0</v>
      </c>
      <c r="U1920">
        <v>0</v>
      </c>
      <c r="V1920">
        <v>0</v>
      </c>
      <c r="W1920">
        <v>0.85496198996603712</v>
      </c>
      <c r="X1920">
        <v>5.1482352846692253E-2</v>
      </c>
      <c r="Y1920">
        <v>0</v>
      </c>
      <c r="Z1920">
        <v>0</v>
      </c>
      <c r="AA1920">
        <v>7.5977214634366953E-4</v>
      </c>
      <c r="AB1920">
        <v>6.7150895017424681E-5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L1920">
        <f t="shared" si="119"/>
        <v>0.85660000000000014</v>
      </c>
      <c r="AM1920">
        <f t="shared" si="120"/>
        <v>9.999999999999998E-4</v>
      </c>
      <c r="AN1920">
        <f t="shared" si="122"/>
        <v>1.7600000000000001E-2</v>
      </c>
      <c r="AO1920">
        <f t="shared" si="121"/>
        <v>5.1549503741709676E-2</v>
      </c>
    </row>
    <row r="1921" spans="1:41" x14ac:dyDescent="0.25">
      <c r="A1921" s="2">
        <v>2038</v>
      </c>
      <c r="B1921" t="s">
        <v>351</v>
      </c>
      <c r="C1921">
        <v>23.929228389504345</v>
      </c>
      <c r="D1921">
        <v>23.002465292657561</v>
      </c>
      <c r="E1921">
        <v>0.5056086771915056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0.3972251912657721</v>
      </c>
      <c r="AB1921">
        <v>2.3929228389504342E-2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L1921">
        <f t="shared" si="119"/>
        <v>0.98239999999999994</v>
      </c>
      <c r="AM1921">
        <f t="shared" si="120"/>
        <v>9.999999999999998E-4</v>
      </c>
      <c r="AN1921">
        <f t="shared" si="122"/>
        <v>1.7599999999999998E-2</v>
      </c>
      <c r="AO1921">
        <f t="shared" si="121"/>
        <v>2.3929228389504342E-2</v>
      </c>
    </row>
    <row r="1922" spans="1:41" x14ac:dyDescent="0.25">
      <c r="A1922" s="2">
        <v>2039</v>
      </c>
      <c r="B1922" t="s">
        <v>364</v>
      </c>
      <c r="C1922">
        <v>0.22316673035174195</v>
      </c>
      <c r="D1922">
        <v>0.17204815909737195</v>
      </c>
      <c r="E1922">
        <v>1.9116462121930217E-2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2.394684024317984E-3</v>
      </c>
      <c r="X1922">
        <v>1.4405335134714059E-4</v>
      </c>
      <c r="Y1922">
        <v>2.8074374678249137E-2</v>
      </c>
      <c r="Z1922">
        <v>0</v>
      </c>
      <c r="AA1922">
        <v>1.3098836995209327E-3</v>
      </c>
      <c r="AB1922">
        <v>7.9113379004601357E-5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L1922">
        <f t="shared" si="119"/>
        <v>0.85660000000000003</v>
      </c>
      <c r="AM1922">
        <f t="shared" si="120"/>
        <v>1E-3</v>
      </c>
      <c r="AN1922">
        <f t="shared" si="122"/>
        <v>1.7600000000000001E-2</v>
      </c>
      <c r="AO1922">
        <f t="shared" si="121"/>
        <v>2.2316673035174193E-4</v>
      </c>
    </row>
    <row r="1923" spans="1:41" x14ac:dyDescent="0.25">
      <c r="A1923" s="2">
        <v>2040</v>
      </c>
      <c r="B1923" t="s">
        <v>364</v>
      </c>
      <c r="C1923">
        <v>40.673141964393714</v>
      </c>
      <c r="D1923">
        <v>34.492207240343831</v>
      </c>
      <c r="E1923">
        <v>0.348406166355827</v>
      </c>
      <c r="F1923">
        <v>0</v>
      </c>
      <c r="G1923">
        <v>4.6621960319903497E-2</v>
      </c>
      <c r="H1923">
        <v>0</v>
      </c>
      <c r="I1923">
        <v>9.7912369058071783E-2</v>
      </c>
      <c r="J1923">
        <v>1.4951539294170566E-2</v>
      </c>
      <c r="K1923">
        <v>0</v>
      </c>
      <c r="L1923">
        <v>0.22563195178351869</v>
      </c>
      <c r="M1923">
        <v>0</v>
      </c>
      <c r="N1923">
        <v>5.6917556385183921E-2</v>
      </c>
      <c r="O1923">
        <v>2.0891307088560785E-2</v>
      </c>
      <c r="P1923">
        <v>0</v>
      </c>
      <c r="Q1923">
        <v>0</v>
      </c>
      <c r="R1923">
        <v>4.4061531816336581</v>
      </c>
      <c r="S1923">
        <v>0.23189956749373014</v>
      </c>
      <c r="T1923">
        <v>1.2558959896635604E-2</v>
      </c>
      <c r="U1923">
        <v>3.1428661672961316E-3</v>
      </c>
      <c r="V1923">
        <v>0</v>
      </c>
      <c r="W1923">
        <v>0.67517415660893565</v>
      </c>
      <c r="X1923">
        <v>4.0673141964393714E-2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L1923">
        <f t="shared" ref="AL1923:AL1986" si="123">(D1923+E1923)/C1923</f>
        <v>0.85660000000000014</v>
      </c>
      <c r="AM1923">
        <f t="shared" ref="AM1923:AM1986" si="124">(SUM(X1923,AB1923,AE1923))/C1923</f>
        <v>1E-3</v>
      </c>
      <c r="AN1923">
        <f t="shared" si="122"/>
        <v>1.7600000000000001E-2</v>
      </c>
      <c r="AO1923">
        <f t="shared" ref="AO1923:AO1986" si="125">SUM(X1923,AB1923,AE1923)</f>
        <v>4.0673141964393714E-2</v>
      </c>
    </row>
    <row r="1924" spans="1:41" x14ac:dyDescent="0.25">
      <c r="A1924" s="2">
        <v>2041</v>
      </c>
      <c r="B1924" t="s">
        <v>364</v>
      </c>
      <c r="C1924">
        <v>20791.788174291974</v>
      </c>
      <c r="D1924">
        <v>17632.143549625576</v>
      </c>
      <c r="E1924">
        <v>178.1022004729314</v>
      </c>
      <c r="F1924">
        <v>0</v>
      </c>
      <c r="G1924">
        <v>37.101572778814202</v>
      </c>
      <c r="H1924">
        <v>0</v>
      </c>
      <c r="I1924">
        <v>77.913633731444705</v>
      </c>
      <c r="J1924">
        <v>11.896174422363019</v>
      </c>
      <c r="K1924">
        <v>0</v>
      </c>
      <c r="L1924">
        <v>0</v>
      </c>
      <c r="M1924">
        <v>179.54808407607632</v>
      </c>
      <c r="N1924">
        <v>49.974681573415154</v>
      </c>
      <c r="O1924">
        <v>16.62472874944531</v>
      </c>
      <c r="P1924">
        <v>0</v>
      </c>
      <c r="Q1924">
        <v>226.64718373634415</v>
      </c>
      <c r="R1924">
        <v>331.53282194093941</v>
      </c>
      <c r="S1924">
        <v>23.894340900887126</v>
      </c>
      <c r="T1924">
        <v>9.9937205210305073</v>
      </c>
      <c r="U1924">
        <v>2.5017022792449741</v>
      </c>
      <c r="V1924">
        <v>0</v>
      </c>
      <c r="W1924">
        <v>345.12350977083111</v>
      </c>
      <c r="X1924">
        <v>20.789332191968313</v>
      </c>
      <c r="Y1924">
        <v>1352.02346759443</v>
      </c>
      <c r="Z1924">
        <v>0</v>
      </c>
      <c r="AA1924">
        <v>2.0173922415701328E-2</v>
      </c>
      <c r="AB1924">
        <v>2.4559823236584926E-3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295.95484002149527</v>
      </c>
      <c r="AL1924">
        <f t="shared" si="123"/>
        <v>0.85660000000000014</v>
      </c>
      <c r="AM1924">
        <f t="shared" si="124"/>
        <v>1E-3</v>
      </c>
      <c r="AN1924">
        <f t="shared" si="122"/>
        <v>1.7600000000000001E-2</v>
      </c>
      <c r="AO1924">
        <f t="shared" si="125"/>
        <v>20.791788174291973</v>
      </c>
    </row>
    <row r="1925" spans="1:41" x14ac:dyDescent="0.25">
      <c r="A1925" s="2">
        <v>2042</v>
      </c>
      <c r="B1925" t="s">
        <v>364</v>
      </c>
      <c r="C1925">
        <v>5155.7206089150568</v>
      </c>
      <c r="D1925">
        <v>4372.2445845368775</v>
      </c>
      <c r="E1925">
        <v>44.145689059759029</v>
      </c>
      <c r="F1925">
        <v>21.936510261274194</v>
      </c>
      <c r="G1925">
        <v>12.262036883474073</v>
      </c>
      <c r="H1925">
        <v>94.286606810779574</v>
      </c>
      <c r="I1925">
        <v>52.704015769078488</v>
      </c>
      <c r="J1925">
        <v>1.810166099378046</v>
      </c>
      <c r="K1925">
        <v>1.0067646590543871</v>
      </c>
      <c r="L1925">
        <v>147.48379200335273</v>
      </c>
      <c r="M1925">
        <v>0</v>
      </c>
      <c r="N1925">
        <v>54.113097852443346</v>
      </c>
      <c r="O1925">
        <v>9.4449757806316743</v>
      </c>
      <c r="P1925">
        <v>0</v>
      </c>
      <c r="Q1925">
        <v>85.995132379318065</v>
      </c>
      <c r="R1925">
        <v>6.1286594297599697</v>
      </c>
      <c r="S1925">
        <v>3.1938221917183798</v>
      </c>
      <c r="T1925">
        <v>0.1052482474489707</v>
      </c>
      <c r="U1925">
        <v>1.2018273382450857</v>
      </c>
      <c r="V1925">
        <v>0</v>
      </c>
      <c r="W1925">
        <v>85.508973541104552</v>
      </c>
      <c r="X1925">
        <v>5.1490045160680094</v>
      </c>
      <c r="Y1925">
        <v>90.495095946998276</v>
      </c>
      <c r="Z1925">
        <v>0</v>
      </c>
      <c r="AA1925">
        <v>7.5988566885353381E-2</v>
      </c>
      <c r="AB1925">
        <v>6.7160928470452299E-3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66.421900948558559</v>
      </c>
      <c r="AL1925">
        <f t="shared" si="123"/>
        <v>0.85659999999999981</v>
      </c>
      <c r="AM1925">
        <f t="shared" si="124"/>
        <v>9.9999999999999959E-4</v>
      </c>
      <c r="AN1925">
        <f t="shared" si="122"/>
        <v>1.7599999999999991E-2</v>
      </c>
      <c r="AO1925">
        <f t="shared" si="125"/>
        <v>5.1557206089150549</v>
      </c>
    </row>
    <row r="1926" spans="1:41" x14ac:dyDescent="0.25">
      <c r="A1926" s="2">
        <v>2043</v>
      </c>
      <c r="B1926" t="s">
        <v>364</v>
      </c>
      <c r="C1926">
        <v>79.797546729467257</v>
      </c>
      <c r="D1926">
        <v>67.671607205037859</v>
      </c>
      <c r="E1926">
        <v>0.68297132342379274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1.3246392757091563</v>
      </c>
      <c r="X1926">
        <v>7.9797546729467247E-2</v>
      </c>
      <c r="Y1926">
        <v>10.038531378566979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L1926">
        <f t="shared" si="123"/>
        <v>0.85659999999999992</v>
      </c>
      <c r="AM1926">
        <f t="shared" si="124"/>
        <v>9.999999999999998E-4</v>
      </c>
      <c r="AN1926">
        <f t="shared" si="122"/>
        <v>1.7599999999999998E-2</v>
      </c>
      <c r="AO1926">
        <f t="shared" si="125"/>
        <v>7.9797546729467247E-2</v>
      </c>
    </row>
    <row r="1927" spans="1:41" x14ac:dyDescent="0.25">
      <c r="A1927" s="2">
        <v>2044</v>
      </c>
      <c r="B1927" t="s">
        <v>364</v>
      </c>
      <c r="C1927">
        <v>747.73127083966563</v>
      </c>
      <c r="D1927">
        <v>634.15887488602311</v>
      </c>
      <c r="E1927">
        <v>6.347731715234425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12.412339095938448</v>
      </c>
      <c r="X1927">
        <v>0.74773127083966551</v>
      </c>
      <c r="Y1927">
        <v>94.064593871629924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L1927">
        <f t="shared" si="123"/>
        <v>0.85659999999999992</v>
      </c>
      <c r="AM1927">
        <f t="shared" si="124"/>
        <v>9.999999999999998E-4</v>
      </c>
      <c r="AN1927">
        <f t="shared" si="122"/>
        <v>1.7599999999999998E-2</v>
      </c>
      <c r="AO1927">
        <f t="shared" si="125"/>
        <v>0.74773127083966551</v>
      </c>
    </row>
    <row r="1928" spans="1:41" x14ac:dyDescent="0.25">
      <c r="A1928" s="2">
        <v>2045</v>
      </c>
      <c r="B1928" t="s">
        <v>364</v>
      </c>
      <c r="C1928">
        <v>1163.5794468556849</v>
      </c>
      <c r="D1928">
        <v>897.04993875892171</v>
      </c>
      <c r="E1928">
        <v>99.672215417657981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19.315418817804368</v>
      </c>
      <c r="X1928">
        <v>1.1635794468556848</v>
      </c>
      <c r="Y1928">
        <v>146.37829441444515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L1928">
        <f t="shared" si="123"/>
        <v>0.85660000000000003</v>
      </c>
      <c r="AM1928">
        <f t="shared" si="124"/>
        <v>1E-3</v>
      </c>
      <c r="AN1928">
        <f t="shared" si="122"/>
        <v>1.7599999999999998E-2</v>
      </c>
      <c r="AO1928">
        <f t="shared" si="125"/>
        <v>1.1635794468556848</v>
      </c>
    </row>
    <row r="1929" spans="1:41" x14ac:dyDescent="0.25">
      <c r="A1929" s="2">
        <v>2046</v>
      </c>
      <c r="B1929" t="s">
        <v>364</v>
      </c>
      <c r="C1929">
        <v>1.5779005766288539</v>
      </c>
      <c r="D1929">
        <v>1.2164666705462488</v>
      </c>
      <c r="E1929">
        <v>0.13516296339402764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2.6193149572038978E-2</v>
      </c>
      <c r="X1929">
        <v>1.5779005766288542E-3</v>
      </c>
      <c r="Y1929">
        <v>0.19849989253990982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L1929">
        <f t="shared" si="123"/>
        <v>0.85660000000000014</v>
      </c>
      <c r="AM1929">
        <f t="shared" si="124"/>
        <v>1.0000000000000002E-3</v>
      </c>
      <c r="AN1929">
        <f t="shared" si="122"/>
        <v>1.7600000000000005E-2</v>
      </c>
      <c r="AO1929">
        <f t="shared" si="125"/>
        <v>1.5779005766288542E-3</v>
      </c>
    </row>
    <row r="1930" spans="1:41" x14ac:dyDescent="0.25">
      <c r="A1930" s="2">
        <v>2047</v>
      </c>
      <c r="B1930" t="s">
        <v>364</v>
      </c>
      <c r="C1930">
        <v>16.53123928630875</v>
      </c>
      <c r="D1930">
        <v>14.019052809903563</v>
      </c>
      <c r="E1930">
        <v>0.14160676274851342</v>
      </c>
      <c r="F1930">
        <v>0</v>
      </c>
      <c r="G1930">
        <v>2.0806309055455403E-2</v>
      </c>
      <c r="H1930">
        <v>0</v>
      </c>
      <c r="I1930">
        <v>4.36954050204778E-2</v>
      </c>
      <c r="J1930">
        <v>6.6708281034903831E-3</v>
      </c>
      <c r="K1930">
        <v>0</v>
      </c>
      <c r="L1930">
        <v>0</v>
      </c>
      <c r="M1930">
        <v>0.10069209361212958</v>
      </c>
      <c r="N1930">
        <v>2.5399735617569572E-2</v>
      </c>
      <c r="O1930">
        <v>9.3240894631312736E-3</v>
      </c>
      <c r="P1930">
        <v>0</v>
      </c>
      <c r="Q1930">
        <v>0</v>
      </c>
      <c r="R1930">
        <v>0.2672313690631134</v>
      </c>
      <c r="S1930">
        <v>1.406551771865998E-2</v>
      </c>
      <c r="T1930">
        <v>5.6052173101919841E-3</v>
      </c>
      <c r="U1930">
        <v>1.4019771285682847E-3</v>
      </c>
      <c r="V1930">
        <v>0</v>
      </c>
      <c r="W1930">
        <v>0.27441857215272525</v>
      </c>
      <c r="X1930">
        <v>1.6531239286308751E-2</v>
      </c>
      <c r="Y1930">
        <v>0.65056041570613654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0.93417694441871646</v>
      </c>
      <c r="AL1930">
        <f t="shared" si="123"/>
        <v>0.85660000000000003</v>
      </c>
      <c r="AM1930">
        <f t="shared" si="124"/>
        <v>1E-3</v>
      </c>
      <c r="AN1930">
        <f t="shared" si="122"/>
        <v>1.7599999999999998E-2</v>
      </c>
      <c r="AO1930">
        <f t="shared" si="125"/>
        <v>1.6531239286308751E-2</v>
      </c>
    </row>
    <row r="1931" spans="1:41" x14ac:dyDescent="0.25">
      <c r="A1931" s="2">
        <v>2048</v>
      </c>
      <c r="B1931" t="s">
        <v>364</v>
      </c>
      <c r="C1931">
        <v>35.967172155303047</v>
      </c>
      <c r="D1931">
        <v>30.501403541307802</v>
      </c>
      <c r="E1931">
        <v>0.30807612692478703</v>
      </c>
      <c r="F1931">
        <v>0.21732415529465557</v>
      </c>
      <c r="G1931">
        <v>0</v>
      </c>
      <c r="H1931">
        <v>0.93410904400647854</v>
      </c>
      <c r="I1931">
        <v>0</v>
      </c>
      <c r="J1931">
        <v>1.7903204911941195E-2</v>
      </c>
      <c r="K1931">
        <v>0</v>
      </c>
      <c r="L1931">
        <v>0.93289988724309614</v>
      </c>
      <c r="M1931">
        <v>4.339240931396102E-3</v>
      </c>
      <c r="N1931">
        <v>0.3373560258670405</v>
      </c>
      <c r="O1931">
        <v>6.0019005897474741E-2</v>
      </c>
      <c r="P1931">
        <v>0</v>
      </c>
      <c r="Q1931">
        <v>0.57527875056979771</v>
      </c>
      <c r="R1931">
        <v>0.64532522150650651</v>
      </c>
      <c r="S1931">
        <v>4.766606767219729E-2</v>
      </c>
      <c r="T1931">
        <v>6.689918644163193E-4</v>
      </c>
      <c r="U1931">
        <v>7.6350998104027651E-3</v>
      </c>
      <c r="V1931">
        <v>0</v>
      </c>
      <c r="W1931">
        <v>0.59705505777803058</v>
      </c>
      <c r="X1931">
        <v>3.5967172155303047E-2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0.7441455615617204</v>
      </c>
      <c r="AL1931">
        <f t="shared" si="123"/>
        <v>0.85660000000000003</v>
      </c>
      <c r="AM1931">
        <f t="shared" si="124"/>
        <v>1E-3</v>
      </c>
      <c r="AN1931">
        <f t="shared" si="122"/>
        <v>1.7600000000000001E-2</v>
      </c>
      <c r="AO1931">
        <f t="shared" si="125"/>
        <v>3.5967172155303047E-2</v>
      </c>
    </row>
    <row r="1932" spans="1:41" x14ac:dyDescent="0.25">
      <c r="A1932" s="2">
        <v>2049</v>
      </c>
      <c r="B1932" t="s">
        <v>364</v>
      </c>
      <c r="C1932">
        <v>11.360144187946101</v>
      </c>
      <c r="D1932">
        <v>8.7579895602551652</v>
      </c>
      <c r="E1932">
        <v>0.97310995113946286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0.18857839351990527</v>
      </c>
      <c r="X1932">
        <v>1.13601441879461E-2</v>
      </c>
      <c r="Y1932">
        <v>1.4291061388436193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L1932">
        <f t="shared" si="123"/>
        <v>0.85659999999999981</v>
      </c>
      <c r="AM1932">
        <f t="shared" si="124"/>
        <v>1E-3</v>
      </c>
      <c r="AN1932">
        <f t="shared" si="122"/>
        <v>1.7599999999999998E-2</v>
      </c>
      <c r="AO1932">
        <f t="shared" si="125"/>
        <v>1.13601441879461E-2</v>
      </c>
    </row>
    <row r="1933" spans="1:41" x14ac:dyDescent="0.25">
      <c r="A1933" s="2">
        <v>2050</v>
      </c>
      <c r="B1933" t="s">
        <v>234</v>
      </c>
      <c r="C1933">
        <v>4606.5701828495357</v>
      </c>
      <c r="D1933">
        <v>3941.153782483349</v>
      </c>
      <c r="E1933">
        <v>39.809703229658012</v>
      </c>
      <c r="F1933">
        <v>3.3972659679743762</v>
      </c>
      <c r="G1933">
        <v>33.487948901576544</v>
      </c>
      <c r="H1933">
        <v>0.98905484903890939</v>
      </c>
      <c r="I1933">
        <v>9.7502747373397742</v>
      </c>
      <c r="J1933">
        <v>0.1331351396625865</v>
      </c>
      <c r="K1933">
        <v>1.3124340711510203</v>
      </c>
      <c r="L1933">
        <v>9.064611278474656</v>
      </c>
      <c r="M1933">
        <v>89.358310499086457</v>
      </c>
      <c r="N1933">
        <v>14.855810674601159</v>
      </c>
      <c r="O1933">
        <v>0.60749599921105157</v>
      </c>
      <c r="P1933">
        <v>5.9889393438697018</v>
      </c>
      <c r="Q1933">
        <v>363.32890273089652</v>
      </c>
      <c r="R1933">
        <v>0</v>
      </c>
      <c r="S1933">
        <v>36.538290869535011</v>
      </c>
      <c r="T1933">
        <v>4.6044052775126708E-2</v>
      </c>
      <c r="U1933">
        <v>1.3242127832391308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50.817395055245932</v>
      </c>
      <c r="AB1933">
        <v>4.6065701828495351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L1933">
        <f t="shared" si="123"/>
        <v>0.86419251801140684</v>
      </c>
      <c r="AM1933">
        <f t="shared" si="124"/>
        <v>9.999999999999998E-4</v>
      </c>
      <c r="AN1933">
        <f t="shared" si="122"/>
        <v>1.2031503491348365E-2</v>
      </c>
      <c r="AO1933">
        <f t="shared" si="125"/>
        <v>4.6065701828495351</v>
      </c>
    </row>
    <row r="1934" spans="1:41" x14ac:dyDescent="0.25">
      <c r="A1934" s="2">
        <v>2051</v>
      </c>
      <c r="B1934" t="s">
        <v>234</v>
      </c>
      <c r="C1934">
        <v>7573.1981920708431</v>
      </c>
      <c r="D1934">
        <v>6422.3791849488452</v>
      </c>
      <c r="E1934">
        <v>64.822386379036999</v>
      </c>
      <c r="F1934">
        <v>45.641949041976559</v>
      </c>
      <c r="G1934">
        <v>5.3434839783582353</v>
      </c>
      <c r="H1934">
        <v>132.31675338892478</v>
      </c>
      <c r="I1934">
        <v>15.490838427644277</v>
      </c>
      <c r="J1934">
        <v>8.4067931160970897</v>
      </c>
      <c r="K1934">
        <v>1.6861541573460177</v>
      </c>
      <c r="L1934">
        <v>133.27304574331117</v>
      </c>
      <c r="M1934">
        <v>51.389115254332218</v>
      </c>
      <c r="N1934">
        <v>34.213084454622852</v>
      </c>
      <c r="O1934">
        <v>53.998866559439584</v>
      </c>
      <c r="P1934">
        <v>0</v>
      </c>
      <c r="Q1934">
        <v>384.65753698146591</v>
      </c>
      <c r="R1934">
        <v>66.444797338763436</v>
      </c>
      <c r="S1934">
        <v>15.98185827033012</v>
      </c>
      <c r="T1934">
        <v>0.30062874160506375</v>
      </c>
      <c r="U1934">
        <v>3.5634271082943516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125.71508998837595</v>
      </c>
      <c r="AB1934">
        <v>7.5731981920708407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L1934">
        <f t="shared" si="123"/>
        <v>0.85659999999999981</v>
      </c>
      <c r="AM1934">
        <f t="shared" si="124"/>
        <v>9.9999999999999959E-4</v>
      </c>
      <c r="AN1934">
        <f t="shared" si="122"/>
        <v>1.7599999999999994E-2</v>
      </c>
      <c r="AO1934">
        <f t="shared" si="125"/>
        <v>7.5731981920708407</v>
      </c>
    </row>
    <row r="1935" spans="1:41" x14ac:dyDescent="0.25">
      <c r="A1935" s="2">
        <v>2052</v>
      </c>
      <c r="B1935" t="s">
        <v>234</v>
      </c>
      <c r="C1935">
        <v>5877.2045218950452</v>
      </c>
      <c r="D1935">
        <v>5804.0545176692603</v>
      </c>
      <c r="E1935">
        <v>58.626829015605018</v>
      </c>
      <c r="F1935">
        <v>0.73047759317576566</v>
      </c>
      <c r="G1935">
        <v>0</v>
      </c>
      <c r="H1935">
        <v>2.1176571944331899</v>
      </c>
      <c r="I1935">
        <v>0</v>
      </c>
      <c r="J1935">
        <v>0.14462177559821288</v>
      </c>
      <c r="K1935">
        <v>0</v>
      </c>
      <c r="L1935">
        <v>2.6457175836684321</v>
      </c>
      <c r="M1935">
        <v>0</v>
      </c>
      <c r="N1935">
        <v>0.43635117906711735</v>
      </c>
      <c r="O1935">
        <v>0.77362442390346031</v>
      </c>
      <c r="P1935">
        <v>0</v>
      </c>
      <c r="Q1935">
        <v>1.7366247717583625</v>
      </c>
      <c r="R1935">
        <v>0</v>
      </c>
      <c r="S1935">
        <v>9.1398290694444217E-2</v>
      </c>
      <c r="T1935">
        <v>4.3501947788275831E-3</v>
      </c>
      <c r="U1935">
        <v>5.1048205079062464E-2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1.6248982440497199</v>
      </c>
      <c r="AB1935">
        <v>4.1664057539736401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L1935">
        <f t="shared" si="123"/>
        <v>0.99752889742800765</v>
      </c>
      <c r="AM1935">
        <f t="shared" si="124"/>
        <v>7.0890943788871669E-4</v>
      </c>
      <c r="AN1935">
        <f t="shared" si="122"/>
        <v>9.8538411866531624E-4</v>
      </c>
      <c r="AO1935">
        <f t="shared" si="125"/>
        <v>4.1664057539736401</v>
      </c>
    </row>
    <row r="1936" spans="1:41" x14ac:dyDescent="0.25">
      <c r="A1936" s="2">
        <v>2053</v>
      </c>
      <c r="B1936" t="s">
        <v>234</v>
      </c>
      <c r="C1936">
        <v>0.4447896866408978</v>
      </c>
      <c r="D1936">
        <v>0.4403418526119392</v>
      </c>
      <c r="E1936">
        <v>4.4478340289585867E-3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L1936">
        <f t="shared" si="123"/>
        <v>1</v>
      </c>
      <c r="AM1936">
        <f t="shared" si="124"/>
        <v>0</v>
      </c>
      <c r="AN1936">
        <f t="shared" si="122"/>
        <v>0</v>
      </c>
      <c r="AO1936">
        <f t="shared" si="125"/>
        <v>0</v>
      </c>
    </row>
    <row r="1937" spans="1:41" x14ac:dyDescent="0.25">
      <c r="A1937" s="2">
        <v>2054</v>
      </c>
      <c r="B1937" t="s">
        <v>234</v>
      </c>
      <c r="C1937">
        <v>66.418753474059585</v>
      </c>
      <c r="D1937">
        <v>56.325361148041736</v>
      </c>
      <c r="E1937">
        <v>0.56894307783771292</v>
      </c>
      <c r="F1937">
        <v>7.2754357676181616E-2</v>
      </c>
      <c r="G1937">
        <v>0.71720249210921594</v>
      </c>
      <c r="H1937">
        <v>2.1183355160566991E-2</v>
      </c>
      <c r="I1937">
        <v>0.20882065191115767</v>
      </c>
      <c r="J1937">
        <v>2.851776800383783E-3</v>
      </c>
      <c r="K1937">
        <v>2.8111388703367646E-2</v>
      </c>
      <c r="L1937">
        <v>0.19413535473239998</v>
      </c>
      <c r="M1937">
        <v>1.9137563423821682</v>
      </c>
      <c r="N1937">
        <v>0.31816294928256655</v>
      </c>
      <c r="O1937">
        <v>1.3011259267628033E-2</v>
      </c>
      <c r="P1937">
        <v>0.12826362917360112</v>
      </c>
      <c r="Q1937">
        <v>5.1216883373914905</v>
      </c>
      <c r="R1937">
        <v>0</v>
      </c>
      <c r="S1937">
        <v>0.51506346136028491</v>
      </c>
      <c r="T1937">
        <v>9.8590373483409179E-4</v>
      </c>
      <c r="U1937">
        <v>2.8360200995353992E-2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0.17367903402488341</v>
      </c>
      <c r="AB1937">
        <v>6.6418753474059594E-2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L1937">
        <f t="shared" si="123"/>
        <v>0.85660000000000014</v>
      </c>
      <c r="AM1937">
        <f t="shared" si="124"/>
        <v>1.0000000000000002E-3</v>
      </c>
      <c r="AN1937">
        <f t="shared" si="122"/>
        <v>3.6149095690679481E-3</v>
      </c>
      <c r="AO1937">
        <f t="shared" si="125"/>
        <v>6.6418753474059594E-2</v>
      </c>
    </row>
    <row r="1938" spans="1:41" x14ac:dyDescent="0.25">
      <c r="A1938" s="2">
        <v>2055</v>
      </c>
      <c r="B1938" t="s">
        <v>234</v>
      </c>
      <c r="C1938">
        <v>49.938123470270952</v>
      </c>
      <c r="D1938">
        <v>42.349227134333773</v>
      </c>
      <c r="E1938">
        <v>0.42776943030032866</v>
      </c>
      <c r="F1938">
        <v>3.6397911235388776E-2</v>
      </c>
      <c r="G1938">
        <v>0.35883632307627694</v>
      </c>
      <c r="H1938">
        <v>1.0599457954455646E-2</v>
      </c>
      <c r="I1938">
        <v>0.10448553909597431</v>
      </c>
      <c r="J1938">
        <v>1.4245284853476041E-3</v>
      </c>
      <c r="K1938">
        <v>1.4064200723982704E-2</v>
      </c>
      <c r="L1938">
        <v>9.7133521024089689E-2</v>
      </c>
      <c r="M1938">
        <v>0.95751253952883231</v>
      </c>
      <c r="N1938">
        <v>0.15918502209994501</v>
      </c>
      <c r="O1938">
        <v>6.5069560242924079E-3</v>
      </c>
      <c r="P1938">
        <v>6.4176215492439515E-2</v>
      </c>
      <c r="Q1938">
        <v>4.4038604907275394</v>
      </c>
      <c r="R1938">
        <v>0</v>
      </c>
      <c r="S1938">
        <v>0.44287398190695981</v>
      </c>
      <c r="T1938">
        <v>4.9496329935407003E-4</v>
      </c>
      <c r="U1938">
        <v>1.4184923476978265E-2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0.4394522080147219</v>
      </c>
      <c r="AB1938">
        <v>4.9938123470270962E-2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L1938">
        <f t="shared" si="123"/>
        <v>0.85660000000000014</v>
      </c>
      <c r="AM1938">
        <f t="shared" si="124"/>
        <v>1.0000000000000002E-3</v>
      </c>
      <c r="AN1938">
        <f t="shared" si="122"/>
        <v>9.7999343482807408E-3</v>
      </c>
      <c r="AO1938">
        <f t="shared" si="125"/>
        <v>4.9938123470270962E-2</v>
      </c>
    </row>
    <row r="1939" spans="1:41" x14ac:dyDescent="0.25">
      <c r="A1939" s="2">
        <v>2056</v>
      </c>
      <c r="B1939" t="s">
        <v>234</v>
      </c>
      <c r="C1939">
        <v>3.3405888848121834</v>
      </c>
      <c r="D1939">
        <v>2.8333835932782869</v>
      </c>
      <c r="E1939">
        <v>2.8164845451829623E-2</v>
      </c>
      <c r="F1939">
        <v>3.1193434910554256E-3</v>
      </c>
      <c r="G1939">
        <v>3.4312776685970853E-2</v>
      </c>
      <c r="H1939">
        <v>1.5596716675441297E-3</v>
      </c>
      <c r="I1939">
        <v>9.3580301612319443E-3</v>
      </c>
      <c r="J1939">
        <v>0</v>
      </c>
      <c r="K1939">
        <v>1.5596716675441297E-3</v>
      </c>
      <c r="L1939">
        <v>9.3580301612319443E-3</v>
      </c>
      <c r="M1939">
        <v>8.8901285050015419E-2</v>
      </c>
      <c r="N1939">
        <v>1.40370443840285E-2</v>
      </c>
      <c r="O1939">
        <v>0</v>
      </c>
      <c r="P1939">
        <v>6.2386869821108512E-3</v>
      </c>
      <c r="Q1939">
        <v>0.27762155682285505</v>
      </c>
      <c r="R1939">
        <v>0</v>
      </c>
      <c r="S1939">
        <v>2.8074088456122671E-2</v>
      </c>
      <c r="T1939">
        <v>0</v>
      </c>
      <c r="U1939">
        <v>1.5596716675441297E-3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3.3405888848121838E-3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L1939">
        <f t="shared" si="123"/>
        <v>0.85660000000000014</v>
      </c>
      <c r="AM1939">
        <f t="shared" si="124"/>
        <v>1E-3</v>
      </c>
      <c r="AN1939">
        <f t="shared" si="122"/>
        <v>1E-3</v>
      </c>
      <c r="AO1939">
        <f t="shared" si="125"/>
        <v>3.3405888848121838E-3</v>
      </c>
    </row>
    <row r="1940" spans="1:41" x14ac:dyDescent="0.25">
      <c r="A1940" s="2">
        <v>2057</v>
      </c>
      <c r="B1940" t="s">
        <v>348</v>
      </c>
      <c r="C1940">
        <v>45.210789078141708</v>
      </c>
      <c r="D1940">
        <v>38.340286269201734</v>
      </c>
      <c r="E1940">
        <v>0.38727565513445444</v>
      </c>
      <c r="F1940">
        <v>0</v>
      </c>
      <c r="G1940">
        <v>0.55400628829928322</v>
      </c>
      <c r="H1940">
        <v>0</v>
      </c>
      <c r="I1940">
        <v>1.1634875022038589</v>
      </c>
      <c r="J1940">
        <v>0.17766835053454627</v>
      </c>
      <c r="K1940">
        <v>0</v>
      </c>
      <c r="L1940">
        <v>2.6811725476919799</v>
      </c>
      <c r="M1940">
        <v>0</v>
      </c>
      <c r="N1940">
        <v>0.67634831173238374</v>
      </c>
      <c r="O1940">
        <v>0.24825029703680263</v>
      </c>
      <c r="P1940">
        <v>0</v>
      </c>
      <c r="Q1940">
        <v>0</v>
      </c>
      <c r="R1940">
        <v>0</v>
      </c>
      <c r="S1940">
        <v>0</v>
      </c>
      <c r="T1940">
        <v>0.1492374561149522</v>
      </c>
      <c r="U1940">
        <v>3.7346512416420174E-2</v>
      </c>
      <c r="V1940">
        <v>0</v>
      </c>
      <c r="W1940">
        <v>0.75049909869715226</v>
      </c>
      <c r="X1940">
        <v>4.5210789078141703E-2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L1940">
        <f t="shared" si="123"/>
        <v>0.85659999999999992</v>
      </c>
      <c r="AM1940">
        <f t="shared" si="124"/>
        <v>9.999999999999998E-4</v>
      </c>
      <c r="AN1940">
        <f t="shared" si="122"/>
        <v>1.7599999999999998E-2</v>
      </c>
      <c r="AO1940">
        <f t="shared" si="125"/>
        <v>4.5210789078141703E-2</v>
      </c>
    </row>
    <row r="1941" spans="1:41" x14ac:dyDescent="0.25">
      <c r="A1941" s="2">
        <v>2058</v>
      </c>
      <c r="B1941" t="s">
        <v>348</v>
      </c>
      <c r="C1941">
        <v>30.941180281147343</v>
      </c>
      <c r="D1941">
        <v>26.239173261037326</v>
      </c>
      <c r="E1941">
        <v>0.26504176779348476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1.5156167108360137</v>
      </c>
      <c r="R1941">
        <v>2.216999465163588</v>
      </c>
      <c r="S1941">
        <v>0.15978430336873306</v>
      </c>
      <c r="T1941">
        <v>0</v>
      </c>
      <c r="U1941">
        <v>0</v>
      </c>
      <c r="V1941">
        <v>0</v>
      </c>
      <c r="W1941">
        <v>0.51359357096014835</v>
      </c>
      <c r="X1941">
        <v>3.0937525425143299E-2</v>
      </c>
      <c r="Y1941">
        <v>0</v>
      </c>
      <c r="Z1941">
        <v>0</v>
      </c>
      <c r="AA1941">
        <v>3.002170689743236E-5</v>
      </c>
      <c r="AB1941">
        <v>3.6548560040443155E-6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L1941">
        <f t="shared" si="123"/>
        <v>0.85659999999999992</v>
      </c>
      <c r="AM1941">
        <f t="shared" si="124"/>
        <v>1E-3</v>
      </c>
      <c r="AN1941">
        <f t="shared" si="122"/>
        <v>1.7599999999999994E-2</v>
      </c>
      <c r="AO1941">
        <f t="shared" si="125"/>
        <v>3.0941180281147344E-2</v>
      </c>
    </row>
    <row r="1942" spans="1:41" x14ac:dyDescent="0.25">
      <c r="A1942" s="2">
        <v>2059</v>
      </c>
      <c r="B1942" t="s">
        <v>348</v>
      </c>
      <c r="C1942">
        <v>0.44801807702547919</v>
      </c>
      <c r="D1942">
        <v>0.34539505630202294</v>
      </c>
      <c r="E1942">
        <v>3.8377228478002547E-2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7.4371000786229539E-3</v>
      </c>
      <c r="X1942">
        <v>4.4801807702547915E-4</v>
      </c>
      <c r="Y1942">
        <v>5.6360674089805274E-2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L1942">
        <f t="shared" si="123"/>
        <v>0.85660000000000003</v>
      </c>
      <c r="AM1942">
        <f t="shared" si="124"/>
        <v>1E-3</v>
      </c>
      <c r="AN1942">
        <f t="shared" si="122"/>
        <v>1.7599999999999998E-2</v>
      </c>
      <c r="AO1942">
        <f t="shared" si="125"/>
        <v>4.4801807702547915E-4</v>
      </c>
    </row>
    <row r="1943" spans="1:41" x14ac:dyDescent="0.25">
      <c r="A1943" s="2">
        <v>2060</v>
      </c>
      <c r="B1943" t="s">
        <v>348</v>
      </c>
      <c r="C1943">
        <v>23.589237916861538</v>
      </c>
      <c r="D1943">
        <v>20.004437523247375</v>
      </c>
      <c r="E1943">
        <v>0.20210367633621942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0.39158134941990153</v>
      </c>
      <c r="X1943">
        <v>2.3589237916861541E-2</v>
      </c>
      <c r="Y1943">
        <v>2.9675261299411813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L1943">
        <f t="shared" si="123"/>
        <v>0.85660000000000003</v>
      </c>
      <c r="AM1943">
        <f t="shared" si="124"/>
        <v>1E-3</v>
      </c>
      <c r="AN1943">
        <f t="shared" si="122"/>
        <v>1.7599999999999998E-2</v>
      </c>
      <c r="AO1943">
        <f t="shared" si="125"/>
        <v>2.3589237916861541E-2</v>
      </c>
    </row>
    <row r="1944" spans="1:41" x14ac:dyDescent="0.25">
      <c r="A1944" s="2">
        <v>2061</v>
      </c>
      <c r="B1944" t="s">
        <v>348</v>
      </c>
      <c r="C1944">
        <v>61.000052508085354</v>
      </c>
      <c r="D1944">
        <v>58.636538998768501</v>
      </c>
      <c r="E1944">
        <v>1.2899125851745423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1.0126008716342167</v>
      </c>
      <c r="X1944">
        <v>6.1000052508085351E-2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L1944">
        <f t="shared" si="123"/>
        <v>0.98239999999999983</v>
      </c>
      <c r="AM1944">
        <f t="shared" si="124"/>
        <v>1E-3</v>
      </c>
      <c r="AN1944">
        <f t="shared" si="122"/>
        <v>1.7599999999999998E-2</v>
      </c>
      <c r="AO1944">
        <f t="shared" si="125"/>
        <v>6.1000052508085351E-2</v>
      </c>
    </row>
    <row r="1945" spans="1:41" x14ac:dyDescent="0.25">
      <c r="A1945" s="2">
        <v>2062</v>
      </c>
      <c r="B1945" t="s">
        <v>348</v>
      </c>
      <c r="C1945">
        <v>19.256472927142017</v>
      </c>
      <c r="D1945">
        <v>17.498075735731593</v>
      </c>
      <c r="E1945">
        <v>0.17674353780600471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0.31965745059055745</v>
      </c>
      <c r="X1945">
        <v>1.9256472927142013E-2</v>
      </c>
      <c r="Y1945">
        <v>1.2427397300867185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L1945">
        <f t="shared" si="123"/>
        <v>0.91786379262761675</v>
      </c>
      <c r="AM1945">
        <f t="shared" si="124"/>
        <v>9.999999999999998E-4</v>
      </c>
      <c r="AN1945">
        <f t="shared" si="122"/>
        <v>1.7599999999999998E-2</v>
      </c>
      <c r="AO1945">
        <f t="shared" si="125"/>
        <v>1.9256472927142013E-2</v>
      </c>
    </row>
    <row r="1946" spans="1:41" x14ac:dyDescent="0.25">
      <c r="A1946" s="2">
        <v>2063</v>
      </c>
      <c r="B1946" t="s">
        <v>348</v>
      </c>
      <c r="C1946">
        <v>135.70402936776239</v>
      </c>
      <c r="D1946">
        <v>115.08470491906613</v>
      </c>
      <c r="E1946">
        <v>1.1593666373591336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2.2526868875048556</v>
      </c>
      <c r="X1946">
        <v>0.13570402936776238</v>
      </c>
      <c r="Y1946">
        <v>17.071566894464507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L1946">
        <f t="shared" si="123"/>
        <v>0.85659999999999992</v>
      </c>
      <c r="AM1946">
        <f t="shared" si="124"/>
        <v>1E-3</v>
      </c>
      <c r="AN1946">
        <f t="shared" si="122"/>
        <v>1.7600000000000001E-2</v>
      </c>
      <c r="AO1946">
        <f t="shared" si="125"/>
        <v>0.13570402936776238</v>
      </c>
    </row>
    <row r="1947" spans="1:41" x14ac:dyDescent="0.25">
      <c r="A1947" s="2">
        <v>2064</v>
      </c>
      <c r="B1947" t="s">
        <v>348</v>
      </c>
      <c r="C1947">
        <v>1155.7792981945495</v>
      </c>
      <c r="D1947">
        <v>980.14024794466513</v>
      </c>
      <c r="E1947">
        <v>9.9002988887860646</v>
      </c>
      <c r="F1947">
        <v>4.4552178938785705</v>
      </c>
      <c r="G1947">
        <v>0</v>
      </c>
      <c r="H1947">
        <v>9.3540179091815077</v>
      </c>
      <c r="I1947">
        <v>0</v>
      </c>
      <c r="J1947">
        <v>1.4277057411162815</v>
      </c>
      <c r="K1947">
        <v>0</v>
      </c>
      <c r="L1947">
        <v>21.556174533491571</v>
      </c>
      <c r="M1947">
        <v>0</v>
      </c>
      <c r="N1947">
        <v>5.4369168619575339</v>
      </c>
      <c r="O1947">
        <v>1.994909777869023</v>
      </c>
      <c r="P1947">
        <v>0</v>
      </c>
      <c r="Q1947">
        <v>56.967839700465234</v>
      </c>
      <c r="R1947">
        <v>0</v>
      </c>
      <c r="S1947">
        <v>2.997926228040245</v>
      </c>
      <c r="T1947">
        <v>1.1998545905791258</v>
      </c>
      <c r="U1947">
        <v>0.30056963481174065</v>
      </c>
      <c r="V1947">
        <v>0</v>
      </c>
      <c r="W1947">
        <v>19.185936350029522</v>
      </c>
      <c r="X1947">
        <v>1.1557792981945496</v>
      </c>
      <c r="Y1947">
        <v>36.472355318589457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3.2335475228940491</v>
      </c>
      <c r="AL1947">
        <f t="shared" si="123"/>
        <v>0.85660000000000014</v>
      </c>
      <c r="AM1947">
        <f t="shared" si="124"/>
        <v>1E-3</v>
      </c>
      <c r="AN1947">
        <f t="shared" si="122"/>
        <v>1.7600000000000001E-2</v>
      </c>
      <c r="AO1947">
        <f t="shared" si="125"/>
        <v>1.1557792981945496</v>
      </c>
    </row>
    <row r="1948" spans="1:41" x14ac:dyDescent="0.25">
      <c r="A1948" s="2">
        <v>2065</v>
      </c>
      <c r="B1948" t="s">
        <v>96</v>
      </c>
      <c r="C1948">
        <v>99.390235221223861</v>
      </c>
      <c r="D1948">
        <v>84.286297273366898</v>
      </c>
      <c r="E1948">
        <v>0.85137821713346096</v>
      </c>
      <c r="F1948">
        <v>6.90120200396281E-2</v>
      </c>
      <c r="G1948">
        <v>0.68027379147462541</v>
      </c>
      <c r="H1948">
        <v>2.009164831532536E-2</v>
      </c>
      <c r="I1948">
        <v>0.19806696381984518</v>
      </c>
      <c r="J1948">
        <v>2.7045056268736635E-3</v>
      </c>
      <c r="K1948">
        <v>2.6660769946419471E-2</v>
      </c>
      <c r="L1948">
        <v>0.18413840455786479</v>
      </c>
      <c r="M1948">
        <v>1.8152236454266268</v>
      </c>
      <c r="N1948">
        <v>0.30178075948283517</v>
      </c>
      <c r="O1948">
        <v>1.2340666426109856E-2</v>
      </c>
      <c r="P1948">
        <v>0.12165924184666912</v>
      </c>
      <c r="Q1948">
        <v>8.5350697238848561</v>
      </c>
      <c r="R1948">
        <v>0</v>
      </c>
      <c r="S1948">
        <v>0.85833210025145446</v>
      </c>
      <c r="T1948">
        <v>9.3533833464248361E-4</v>
      </c>
      <c r="U1948">
        <v>2.690004256220186E-2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1.2999798735062911</v>
      </c>
      <c r="AB1948">
        <v>9.9390235221223852E-2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L1948">
        <f t="shared" si="123"/>
        <v>0.85659999999999992</v>
      </c>
      <c r="AM1948">
        <f t="shared" si="124"/>
        <v>9.999999999999998E-4</v>
      </c>
      <c r="AN1948">
        <f t="shared" si="122"/>
        <v>1.4079553243965887E-2</v>
      </c>
      <c r="AO1948">
        <f t="shared" si="125"/>
        <v>9.9390235221223852E-2</v>
      </c>
    </row>
    <row r="1949" spans="1:41" x14ac:dyDescent="0.25">
      <c r="A1949" s="2">
        <v>2066</v>
      </c>
      <c r="B1949" t="s">
        <v>96</v>
      </c>
      <c r="C1949">
        <v>24.309337155374092</v>
      </c>
      <c r="D1949">
        <v>23.620680885583383</v>
      </c>
      <c r="E1949">
        <v>0.23840836219847325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0.3707923623039554</v>
      </c>
      <c r="R1949">
        <v>6.4049761149577486E-2</v>
      </c>
      <c r="S1949">
        <v>1.5405784138705816E-2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L1949">
        <f t="shared" si="123"/>
        <v>0.98147839635797318</v>
      </c>
      <c r="AM1949">
        <f t="shared" si="124"/>
        <v>0</v>
      </c>
      <c r="AN1949">
        <f t="shared" si="122"/>
        <v>0</v>
      </c>
      <c r="AO1949">
        <f t="shared" si="125"/>
        <v>0</v>
      </c>
    </row>
    <row r="1950" spans="1:41" x14ac:dyDescent="0.25">
      <c r="A1950" s="2">
        <v>2067</v>
      </c>
      <c r="B1950" t="s">
        <v>96</v>
      </c>
      <c r="C1950">
        <v>0.88667291994628927</v>
      </c>
      <c r="D1950">
        <v>0.87780618839522984</v>
      </c>
      <c r="E1950">
        <v>8.8667315510594386E-3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L1950">
        <f t="shared" si="123"/>
        <v>1</v>
      </c>
      <c r="AM1950">
        <f t="shared" si="124"/>
        <v>0</v>
      </c>
      <c r="AN1950">
        <f t="shared" si="122"/>
        <v>0</v>
      </c>
      <c r="AO1950">
        <f t="shared" si="125"/>
        <v>0</v>
      </c>
    </row>
    <row r="1951" spans="1:41" x14ac:dyDescent="0.25">
      <c r="A1951" s="2">
        <v>2068</v>
      </c>
      <c r="B1951" t="s">
        <v>96</v>
      </c>
      <c r="C1951">
        <v>1.7791587465635912</v>
      </c>
      <c r="D1951">
        <v>1.7613674104477568</v>
      </c>
      <c r="E1951">
        <v>1.7791336115834347E-2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L1951">
        <f t="shared" si="123"/>
        <v>1</v>
      </c>
      <c r="AM1951">
        <f t="shared" si="124"/>
        <v>0</v>
      </c>
      <c r="AN1951">
        <f t="shared" si="122"/>
        <v>0</v>
      </c>
      <c r="AO1951">
        <f t="shared" si="125"/>
        <v>0</v>
      </c>
    </row>
    <row r="1952" spans="1:41" x14ac:dyDescent="0.25">
      <c r="A1952" s="2">
        <v>2069</v>
      </c>
      <c r="B1952" t="s">
        <v>96</v>
      </c>
      <c r="C1952">
        <v>14058.327803455277</v>
      </c>
      <c r="D1952">
        <v>11921.939952944686</v>
      </c>
      <c r="E1952">
        <v>120.42364349510379</v>
      </c>
      <c r="F1952">
        <v>17.769404974390984</v>
      </c>
      <c r="G1952">
        <v>175.16836019161696</v>
      </c>
      <c r="H1952">
        <v>5.1737879157677069</v>
      </c>
      <c r="I1952">
        <v>51.002013478575158</v>
      </c>
      <c r="J1952">
        <v>0.69651328774196886</v>
      </c>
      <c r="K1952">
        <v>6.8658794636873512</v>
      </c>
      <c r="L1952">
        <v>47.415300585031787</v>
      </c>
      <c r="M1952">
        <v>467.4127097850938</v>
      </c>
      <c r="N1952">
        <v>77.707596826181771</v>
      </c>
      <c r="O1952">
        <v>3.1778486201792364</v>
      </c>
      <c r="P1952">
        <v>31.326898388891756</v>
      </c>
      <c r="Q1952">
        <v>838.57638606776959</v>
      </c>
      <c r="R1952">
        <v>0</v>
      </c>
      <c r="S1952">
        <v>84.331577317928662</v>
      </c>
      <c r="T1952">
        <v>0.24079551094390214</v>
      </c>
      <c r="U1952">
        <v>6.9266489697365987</v>
      </c>
      <c r="V1952">
        <v>0</v>
      </c>
      <c r="W1952">
        <v>0</v>
      </c>
      <c r="X1952">
        <v>0</v>
      </c>
      <c r="Y1952">
        <v>2.466647454698196</v>
      </c>
      <c r="Z1952">
        <v>0</v>
      </c>
      <c r="AA1952">
        <v>184.79449220247599</v>
      </c>
      <c r="AB1952">
        <v>14.058327803455278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0.85301817131884894</v>
      </c>
      <c r="AL1952">
        <f t="shared" si="123"/>
        <v>0.85659999999999992</v>
      </c>
      <c r="AM1952">
        <f t="shared" si="124"/>
        <v>1E-3</v>
      </c>
      <c r="AN1952">
        <f t="shared" si="122"/>
        <v>1.4144841604636429E-2</v>
      </c>
      <c r="AO1952">
        <f t="shared" si="125"/>
        <v>14.058327803455278</v>
      </c>
    </row>
    <row r="1953" spans="1:41" x14ac:dyDescent="0.25">
      <c r="A1953" s="2">
        <v>2070</v>
      </c>
      <c r="B1953" t="s">
        <v>96</v>
      </c>
      <c r="C1953">
        <v>1027.2281174800041</v>
      </c>
      <c r="D1953">
        <v>1016.6148595822031</v>
      </c>
      <c r="E1953">
        <v>10.268835068778586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0.31293891399367552</v>
      </c>
      <c r="R1953">
        <v>0</v>
      </c>
      <c r="S1953">
        <v>3.1483915028830002E-2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L1953">
        <f t="shared" si="123"/>
        <v>0.99966470657961792</v>
      </c>
      <c r="AM1953">
        <f t="shared" si="124"/>
        <v>0</v>
      </c>
      <c r="AN1953">
        <f t="shared" si="122"/>
        <v>0</v>
      </c>
      <c r="AO1953">
        <f t="shared" si="125"/>
        <v>0</v>
      </c>
    </row>
    <row r="1954" spans="1:41" x14ac:dyDescent="0.25">
      <c r="A1954" s="2">
        <v>2071</v>
      </c>
      <c r="B1954" t="s">
        <v>96</v>
      </c>
      <c r="C1954">
        <v>26.483802911853381</v>
      </c>
      <c r="D1954">
        <v>23.863622238703794</v>
      </c>
      <c r="E1954">
        <v>0.24104638456734773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1.9380268234520237</v>
      </c>
      <c r="R1954">
        <v>0</v>
      </c>
      <c r="S1954">
        <v>0.19489755821100019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0.21972610400736095</v>
      </c>
      <c r="AB1954">
        <v>2.6483802911853382E-2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L1954">
        <f t="shared" si="123"/>
        <v>0.91016644035221206</v>
      </c>
      <c r="AM1954">
        <f t="shared" si="124"/>
        <v>1E-3</v>
      </c>
      <c r="AN1954">
        <f t="shared" si="122"/>
        <v>9.2966220802458057E-3</v>
      </c>
      <c r="AO1954">
        <f t="shared" si="125"/>
        <v>2.6483802911853382E-2</v>
      </c>
    </row>
    <row r="1955" spans="1:41" x14ac:dyDescent="0.25">
      <c r="A1955" s="2">
        <v>2072</v>
      </c>
      <c r="B1955" t="s">
        <v>248</v>
      </c>
      <c r="C1955">
        <v>20.411103360850497</v>
      </c>
      <c r="D1955">
        <v>20.206992607004533</v>
      </c>
      <c r="E1955">
        <v>0.20411075384596322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L1955">
        <f t="shared" si="123"/>
        <v>1</v>
      </c>
      <c r="AM1955">
        <f t="shared" si="124"/>
        <v>0</v>
      </c>
      <c r="AN1955">
        <f t="shared" ref="AN1955:AN2018" si="126">(SUM(AA1955:AB1955,AD1955:AE1955,W1955:X1955))/C1955</f>
        <v>0</v>
      </c>
      <c r="AO1955">
        <f t="shared" si="125"/>
        <v>0</v>
      </c>
    </row>
    <row r="1956" spans="1:41" x14ac:dyDescent="0.25">
      <c r="A1956" s="2">
        <v>2073</v>
      </c>
      <c r="B1956" t="s">
        <v>248</v>
      </c>
      <c r="C1956">
        <v>14128.648147811615</v>
      </c>
      <c r="D1956">
        <v>11982.429470799445</v>
      </c>
      <c r="E1956">
        <v>120.17053261598417</v>
      </c>
      <c r="F1956">
        <v>172.33937723625044</v>
      </c>
      <c r="G1956">
        <v>0.83160054128558292</v>
      </c>
      <c r="H1956">
        <v>97.58981641540862</v>
      </c>
      <c r="I1956">
        <v>0.47088570024055509</v>
      </c>
      <c r="J1956">
        <v>17.909371554382339</v>
      </c>
      <c r="K1956">
        <v>4.9979462868548419</v>
      </c>
      <c r="L1956">
        <v>372.29865514023254</v>
      </c>
      <c r="M1956">
        <v>49.134571948627716</v>
      </c>
      <c r="N1956">
        <v>91.592963173632683</v>
      </c>
      <c r="O1956">
        <v>62.957728553608625</v>
      </c>
      <c r="P1956">
        <v>0</v>
      </c>
      <c r="Q1956">
        <v>816.11711429296884</v>
      </c>
      <c r="R1956">
        <v>0</v>
      </c>
      <c r="S1956">
        <v>24.950662924101234</v>
      </c>
      <c r="T1956">
        <v>0.60980377249940876</v>
      </c>
      <c r="U1956">
        <v>6.6372830166581096</v>
      </c>
      <c r="V1956">
        <v>0</v>
      </c>
      <c r="W1956">
        <v>0</v>
      </c>
      <c r="X1956">
        <v>0</v>
      </c>
      <c r="Y1956">
        <v>12.337736162270339</v>
      </c>
      <c r="Z1956">
        <v>0</v>
      </c>
      <c r="AA1956">
        <v>234.5355592536728</v>
      </c>
      <c r="AB1956">
        <v>14.128648147811615</v>
      </c>
      <c r="AC1956">
        <v>0.69268569060190621</v>
      </c>
      <c r="AD1956">
        <v>0</v>
      </c>
      <c r="AE1956">
        <v>0</v>
      </c>
      <c r="AF1956">
        <v>0</v>
      </c>
      <c r="AG1956">
        <v>0</v>
      </c>
      <c r="AH1956">
        <v>45.915734585077324</v>
      </c>
      <c r="AL1956">
        <f t="shared" si="123"/>
        <v>0.85660000000000003</v>
      </c>
      <c r="AM1956">
        <f t="shared" si="124"/>
        <v>1E-3</v>
      </c>
      <c r="AN1956">
        <f t="shared" si="126"/>
        <v>1.7600000000000001E-2</v>
      </c>
      <c r="AO1956">
        <f t="shared" si="125"/>
        <v>14.128648147811615</v>
      </c>
    </row>
    <row r="1957" spans="1:41" x14ac:dyDescent="0.25">
      <c r="A1957" s="2">
        <v>2074</v>
      </c>
      <c r="B1957" t="s">
        <v>248</v>
      </c>
      <c r="C1957">
        <v>2314.2423154899111</v>
      </c>
      <c r="D1957">
        <v>2291.0998656079937</v>
      </c>
      <c r="E1957">
        <v>23.142449881917432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L1957">
        <f t="shared" si="123"/>
        <v>1</v>
      </c>
      <c r="AM1957">
        <f t="shared" si="124"/>
        <v>0</v>
      </c>
      <c r="AN1957">
        <f t="shared" si="126"/>
        <v>0</v>
      </c>
      <c r="AO1957">
        <f t="shared" si="125"/>
        <v>0</v>
      </c>
    </row>
    <row r="1958" spans="1:41" x14ac:dyDescent="0.25">
      <c r="A1958" s="2">
        <v>2075</v>
      </c>
      <c r="B1958" t="s">
        <v>248</v>
      </c>
      <c r="C1958">
        <v>848.15501840182048</v>
      </c>
      <c r="D1958">
        <v>719.33848013515103</v>
      </c>
      <c r="E1958">
        <v>7.1911086278485543</v>
      </c>
      <c r="F1958">
        <v>14.421637561313</v>
      </c>
      <c r="G1958">
        <v>0</v>
      </c>
      <c r="H1958">
        <v>8.1664682626647931</v>
      </c>
      <c r="I1958">
        <v>0</v>
      </c>
      <c r="J1958">
        <v>0.962147111799737</v>
      </c>
      <c r="K1958">
        <v>0.94556695302156935</v>
      </c>
      <c r="L1958">
        <v>25.899230975157192</v>
      </c>
      <c r="M1958">
        <v>9.1976246839736611</v>
      </c>
      <c r="N1958">
        <v>7.5212995672113037</v>
      </c>
      <c r="O1958">
        <v>5.2431002023602673</v>
      </c>
      <c r="P1958">
        <v>0</v>
      </c>
      <c r="Q1958">
        <v>29.624394907861866</v>
      </c>
      <c r="R1958">
        <v>0.6544371546518637</v>
      </c>
      <c r="S1958">
        <v>0.94319855616747716</v>
      </c>
      <c r="T1958">
        <v>5.0786071933126266E-2</v>
      </c>
      <c r="U1958">
        <v>0.55274890786609443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14.079373305470222</v>
      </c>
      <c r="AB1958">
        <v>0.84815501840182062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2.5152603989670519</v>
      </c>
      <c r="AL1958">
        <f t="shared" si="123"/>
        <v>0.85660000000000014</v>
      </c>
      <c r="AM1958">
        <f t="shared" si="124"/>
        <v>1.0000000000000002E-3</v>
      </c>
      <c r="AN1958">
        <f t="shared" si="126"/>
        <v>1.7600000000000001E-2</v>
      </c>
      <c r="AO1958">
        <f t="shared" si="125"/>
        <v>0.84815501840182062</v>
      </c>
    </row>
    <row r="1959" spans="1:41" x14ac:dyDescent="0.25">
      <c r="A1959" s="2">
        <v>2076</v>
      </c>
      <c r="B1959" t="s">
        <v>248</v>
      </c>
      <c r="C1959">
        <v>4.669921635335986</v>
      </c>
      <c r="D1959">
        <v>4.6232228651024041</v>
      </c>
      <c r="E1959">
        <v>4.6698770233582085E-2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L1959">
        <f t="shared" si="123"/>
        <v>1</v>
      </c>
      <c r="AM1959">
        <f t="shared" si="124"/>
        <v>0</v>
      </c>
      <c r="AN1959">
        <f t="shared" si="126"/>
        <v>0</v>
      </c>
      <c r="AO1959">
        <f t="shared" si="125"/>
        <v>0</v>
      </c>
    </row>
    <row r="1960" spans="1:41" x14ac:dyDescent="0.25">
      <c r="A1960" s="2">
        <v>2077</v>
      </c>
      <c r="B1960" t="s">
        <v>247</v>
      </c>
      <c r="C1960">
        <v>118.19425799929533</v>
      </c>
      <c r="D1960">
        <v>100.23990586455315</v>
      </c>
      <c r="E1960">
        <v>1.0052955376432346</v>
      </c>
      <c r="F1960">
        <v>1.180758386596243</v>
      </c>
      <c r="G1960">
        <v>5.6975911667295201E-3</v>
      </c>
      <c r="H1960">
        <v>0.66862255177421825</v>
      </c>
      <c r="I1960">
        <v>3.2262054592728825E-3</v>
      </c>
      <c r="J1960">
        <v>0.12270347613312066</v>
      </c>
      <c r="K1960">
        <v>3.424270812973608E-2</v>
      </c>
      <c r="L1960">
        <v>2.55075053899444</v>
      </c>
      <c r="M1960">
        <v>0.33663843301828633</v>
      </c>
      <c r="N1960">
        <v>0.62753597671536154</v>
      </c>
      <c r="O1960">
        <v>0.43134579678106583</v>
      </c>
      <c r="P1960">
        <v>0</v>
      </c>
      <c r="Q1960">
        <v>8.5896112030420539</v>
      </c>
      <c r="R1960">
        <v>0</v>
      </c>
      <c r="S1960">
        <v>0.26260507226570778</v>
      </c>
      <c r="T1960">
        <v>4.1779825951770381E-3</v>
      </c>
      <c r="U1960">
        <v>4.5474387292165547E-2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1.9620246827883026</v>
      </c>
      <c r="AB1960">
        <v>0.11819425799929534</v>
      </c>
      <c r="AC1960">
        <v>5.44734634777166E-3</v>
      </c>
      <c r="AD1960">
        <v>0</v>
      </c>
      <c r="AE1960">
        <v>0</v>
      </c>
      <c r="AF1960">
        <v>0</v>
      </c>
      <c r="AG1960">
        <v>0</v>
      </c>
      <c r="AH1960">
        <v>0</v>
      </c>
      <c r="AL1960">
        <f t="shared" si="123"/>
        <v>0.85660000000000003</v>
      </c>
      <c r="AM1960">
        <f t="shared" si="124"/>
        <v>1E-3</v>
      </c>
      <c r="AN1960">
        <f t="shared" si="126"/>
        <v>1.7600000000000001E-2</v>
      </c>
      <c r="AO1960">
        <f t="shared" si="125"/>
        <v>0.11819425799929534</v>
      </c>
    </row>
    <row r="1961" spans="1:41" x14ac:dyDescent="0.25">
      <c r="A1961" s="2">
        <v>2078</v>
      </c>
      <c r="B1961" t="s">
        <v>247</v>
      </c>
      <c r="C1961">
        <v>52.154461502274707</v>
      </c>
      <c r="D1961">
        <v>44.229088351350725</v>
      </c>
      <c r="E1961">
        <v>0.44642337149778916</v>
      </c>
      <c r="F1961">
        <v>0.82375900664208557</v>
      </c>
      <c r="G1961">
        <v>3.4395510996127888E-3</v>
      </c>
      <c r="H1961">
        <v>0.46646605914625605</v>
      </c>
      <c r="I1961">
        <v>1.9481831312994796E-3</v>
      </c>
      <c r="J1961">
        <v>5.7781384221319738E-2</v>
      </c>
      <c r="K1961">
        <v>5.1641250340685348E-2</v>
      </c>
      <c r="L1961">
        <v>1.7614512369025328</v>
      </c>
      <c r="M1961">
        <v>0.2516419206197224</v>
      </c>
      <c r="N1961">
        <v>0.43980570082729081</v>
      </c>
      <c r="O1961">
        <v>0.30073423533014426</v>
      </c>
      <c r="P1961">
        <v>0</v>
      </c>
      <c r="Q1961">
        <v>2.2998724546353193</v>
      </c>
      <c r="R1961">
        <v>0</v>
      </c>
      <c r="S1961">
        <v>6.7872115512434217E-2</v>
      </c>
      <c r="T1961">
        <v>2.9136374318350844E-3</v>
      </c>
      <c r="U1961">
        <v>3.1704521145620501E-2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0.86576406093776015</v>
      </c>
      <c r="AB1961">
        <v>5.2154461502274707E-2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L1961">
        <f t="shared" si="123"/>
        <v>0.85659999999999992</v>
      </c>
      <c r="AM1961">
        <f t="shared" si="124"/>
        <v>1E-3</v>
      </c>
      <c r="AN1961">
        <f t="shared" si="126"/>
        <v>1.7599999999999998E-2</v>
      </c>
      <c r="AO1961">
        <f t="shared" si="125"/>
        <v>5.2154461502274707E-2</v>
      </c>
    </row>
    <row r="1962" spans="1:41" x14ac:dyDescent="0.25">
      <c r="A1962" s="2">
        <v>2079</v>
      </c>
      <c r="B1962" t="s">
        <v>247</v>
      </c>
      <c r="C1962">
        <v>13.691622521079379</v>
      </c>
      <c r="D1962">
        <v>11.611051138160219</v>
      </c>
      <c r="E1962">
        <v>0.11719271339637884</v>
      </c>
      <c r="F1962">
        <v>9.3099554829548112E-2</v>
      </c>
      <c r="G1962">
        <v>1.089953409234232E-2</v>
      </c>
      <c r="H1962">
        <v>0.26989712524481907</v>
      </c>
      <c r="I1962">
        <v>3.1597909200235245E-2</v>
      </c>
      <c r="J1962">
        <v>1.7148012148493791E-2</v>
      </c>
      <c r="K1962">
        <v>3.4393842664022199E-3</v>
      </c>
      <c r="L1962">
        <v>0.27184775168275654</v>
      </c>
      <c r="M1962">
        <v>0.10482251204615697</v>
      </c>
      <c r="N1962">
        <v>6.9787180410321531E-2</v>
      </c>
      <c r="O1962">
        <v>0.11014583170759105</v>
      </c>
      <c r="P1962">
        <v>0</v>
      </c>
      <c r="Q1962">
        <v>0.60269129403054011</v>
      </c>
      <c r="R1962">
        <v>0.10410741254142088</v>
      </c>
      <c r="S1962">
        <v>2.5040785415370814E-2</v>
      </c>
      <c r="T1962">
        <v>6.1321662636838661E-4</v>
      </c>
      <c r="U1962">
        <v>7.2686089094187627E-3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0.22728093384991774</v>
      </c>
      <c r="AB1962">
        <v>1.3691622521079382E-2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L1962">
        <f t="shared" si="123"/>
        <v>0.85660000000000014</v>
      </c>
      <c r="AM1962">
        <f t="shared" si="124"/>
        <v>1.0000000000000002E-3</v>
      </c>
      <c r="AN1962">
        <f t="shared" si="126"/>
        <v>1.7600000000000005E-2</v>
      </c>
      <c r="AO1962">
        <f t="shared" si="125"/>
        <v>1.3691622521079382E-2</v>
      </c>
    </row>
    <row r="1963" spans="1:41" x14ac:dyDescent="0.25">
      <c r="A1963" s="2">
        <v>2080</v>
      </c>
      <c r="B1963" t="s">
        <v>247</v>
      </c>
      <c r="C1963">
        <v>0.44333645997314464</v>
      </c>
      <c r="D1963">
        <v>0.43890309419761492</v>
      </c>
      <c r="E1963">
        <v>4.4333657755297193E-3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L1963">
        <f t="shared" si="123"/>
        <v>1</v>
      </c>
      <c r="AM1963">
        <f t="shared" si="124"/>
        <v>0</v>
      </c>
      <c r="AN1963">
        <f t="shared" si="126"/>
        <v>0</v>
      </c>
      <c r="AO1963">
        <f t="shared" si="125"/>
        <v>0</v>
      </c>
    </row>
    <row r="1964" spans="1:41" x14ac:dyDescent="0.25">
      <c r="A1964" s="2">
        <v>2081</v>
      </c>
      <c r="B1964" t="s">
        <v>247</v>
      </c>
      <c r="C1964">
        <v>2.4819300581209573E-2</v>
      </c>
      <c r="D1964">
        <v>2.4573831695334364E-2</v>
      </c>
      <c r="E1964">
        <v>2.4546888587520911E-4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L1964">
        <f t="shared" si="123"/>
        <v>1</v>
      </c>
      <c r="AM1964">
        <f t="shared" si="124"/>
        <v>0</v>
      </c>
      <c r="AN1964">
        <f t="shared" si="126"/>
        <v>0</v>
      </c>
      <c r="AO1964">
        <f t="shared" si="125"/>
        <v>0</v>
      </c>
    </row>
    <row r="1965" spans="1:41" x14ac:dyDescent="0.25">
      <c r="A1965" s="2">
        <v>2082</v>
      </c>
      <c r="B1965" t="s">
        <v>247</v>
      </c>
      <c r="C1965">
        <v>15364.443759314652</v>
      </c>
      <c r="D1965">
        <v>13030.914611309077</v>
      </c>
      <c r="E1965">
        <v>130.26791291984915</v>
      </c>
      <c r="F1965">
        <v>133.75595161381597</v>
      </c>
      <c r="G1965">
        <v>0</v>
      </c>
      <c r="H1965">
        <v>75.741310870754376</v>
      </c>
      <c r="I1965">
        <v>0</v>
      </c>
      <c r="J1965">
        <v>8.9235984460243003</v>
      </c>
      <c r="K1965">
        <v>8.7698229190875363</v>
      </c>
      <c r="L1965">
        <v>240.20686072717922</v>
      </c>
      <c r="M1965">
        <v>85.304947996461422</v>
      </c>
      <c r="N1965">
        <v>69.757583125209152</v>
      </c>
      <c r="O1965">
        <v>48.628032287717531</v>
      </c>
      <c r="P1965">
        <v>0</v>
      </c>
      <c r="Q1965">
        <v>1187.1583351744177</v>
      </c>
      <c r="R1965">
        <v>26.225700994372261</v>
      </c>
      <c r="S1965">
        <v>37.797431176612427</v>
      </c>
      <c r="T1965">
        <v>0.47102413656307118</v>
      </c>
      <c r="U1965">
        <v>5.1265645708264316</v>
      </c>
      <c r="V1965">
        <v>0</v>
      </c>
      <c r="W1965">
        <v>0</v>
      </c>
      <c r="X1965">
        <v>0</v>
      </c>
      <c r="Y1965">
        <v>1.4507474207398277</v>
      </c>
      <c r="Z1965">
        <v>0</v>
      </c>
      <c r="AA1965">
        <v>255.04976640462314</v>
      </c>
      <c r="AB1965">
        <v>15.364443759314646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3.5291134620012028</v>
      </c>
      <c r="AL1965">
        <f t="shared" si="123"/>
        <v>0.85659999999999969</v>
      </c>
      <c r="AM1965">
        <f t="shared" si="124"/>
        <v>9.9999999999999959E-4</v>
      </c>
      <c r="AN1965">
        <f t="shared" si="126"/>
        <v>1.7599999999999994E-2</v>
      </c>
      <c r="AO1965">
        <f t="shared" si="125"/>
        <v>15.364443759314646</v>
      </c>
    </row>
    <row r="1966" spans="1:41" x14ac:dyDescent="0.25">
      <c r="A1966" s="2">
        <v>2083</v>
      </c>
      <c r="B1966" t="s">
        <v>247</v>
      </c>
      <c r="C1966">
        <v>1304.7840078832501</v>
      </c>
      <c r="D1966">
        <v>1212.1560173737987</v>
      </c>
      <c r="E1966">
        <v>12.241834528479467</v>
      </c>
      <c r="F1966">
        <v>3.6959713985510878</v>
      </c>
      <c r="G1966">
        <v>0.12353817246276594</v>
      </c>
      <c r="H1966">
        <v>10.712939221205577</v>
      </c>
      <c r="I1966">
        <v>0.35898737651687168</v>
      </c>
      <c r="J1966">
        <v>0</v>
      </c>
      <c r="K1966">
        <v>0.75576289946014052</v>
      </c>
      <c r="L1966">
        <v>8.5430275821820754</v>
      </c>
      <c r="M1966">
        <v>5.2903406450346422</v>
      </c>
      <c r="N1966">
        <v>2.7687084208571853</v>
      </c>
      <c r="O1966">
        <v>4.0447850578716773</v>
      </c>
      <c r="P1966">
        <v>0</v>
      </c>
      <c r="Q1966">
        <v>22.005948244665827</v>
      </c>
      <c r="R1966">
        <v>4.2105045776454837</v>
      </c>
      <c r="S1966">
        <v>0.65277039701514228</v>
      </c>
      <c r="T1966">
        <v>2.1800853707536892E-2</v>
      </c>
      <c r="U1966">
        <v>0.2674238054791192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14.982104674977114</v>
      </c>
      <c r="AB1966">
        <v>1.30478400788325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0.64675864545635853</v>
      </c>
      <c r="AL1966">
        <f t="shared" si="123"/>
        <v>0.93839121609761134</v>
      </c>
      <c r="AM1966">
        <f t="shared" si="124"/>
        <v>1E-3</v>
      </c>
      <c r="AN1966">
        <f t="shared" si="126"/>
        <v>1.2482440453330333E-2</v>
      </c>
      <c r="AO1966">
        <f t="shared" si="125"/>
        <v>1.30478400788325</v>
      </c>
    </row>
    <row r="1967" spans="1:41" x14ac:dyDescent="0.25">
      <c r="A1967" s="2">
        <v>2084</v>
      </c>
      <c r="B1967" t="s">
        <v>247</v>
      </c>
      <c r="C1967">
        <v>10981.988314308062</v>
      </c>
      <c r="D1967">
        <v>9774.2544567456698</v>
      </c>
      <c r="E1967">
        <v>98.691784818566177</v>
      </c>
      <c r="F1967">
        <v>95.303533499373501</v>
      </c>
      <c r="G1967">
        <v>0</v>
      </c>
      <c r="H1967">
        <v>53.967030969254381</v>
      </c>
      <c r="I1967">
        <v>0</v>
      </c>
      <c r="J1967">
        <v>0</v>
      </c>
      <c r="K1967">
        <v>12.606378482691586</v>
      </c>
      <c r="L1967">
        <v>159.94227678213463</v>
      </c>
      <c r="M1967">
        <v>71.992082959093636</v>
      </c>
      <c r="N1967">
        <v>49.297152189421261</v>
      </c>
      <c r="O1967">
        <v>34.647985987932493</v>
      </c>
      <c r="P1967">
        <v>0</v>
      </c>
      <c r="Q1967">
        <v>455.64973976184956</v>
      </c>
      <c r="R1967">
        <v>9.3854863323975106</v>
      </c>
      <c r="S1967">
        <v>15.200545428420371</v>
      </c>
      <c r="T1967">
        <v>0.33586336833448382</v>
      </c>
      <c r="U1967">
        <v>3.6530892391449337</v>
      </c>
      <c r="V1967">
        <v>0</v>
      </c>
      <c r="W1967">
        <v>0</v>
      </c>
      <c r="X1967">
        <v>0</v>
      </c>
      <c r="Y1967">
        <v>8.8015183300706958</v>
      </c>
      <c r="Z1967">
        <v>0</v>
      </c>
      <c r="AA1967">
        <v>125.46350773041144</v>
      </c>
      <c r="AB1967">
        <v>10.981988314308063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1.8138933689872594</v>
      </c>
      <c r="AL1967">
        <f t="shared" si="123"/>
        <v>0.89901263405107679</v>
      </c>
      <c r="AM1967">
        <f t="shared" si="124"/>
        <v>1E-3</v>
      </c>
      <c r="AN1967">
        <f t="shared" si="126"/>
        <v>1.2424480170585254E-2</v>
      </c>
      <c r="AO1967">
        <f t="shared" si="125"/>
        <v>10.981988314308063</v>
      </c>
    </row>
    <row r="1968" spans="1:41" x14ac:dyDescent="0.25">
      <c r="A1968" s="2">
        <v>2085</v>
      </c>
      <c r="B1968" t="s">
        <v>247</v>
      </c>
      <c r="C1968">
        <v>308.18557665547513</v>
      </c>
      <c r="D1968">
        <v>299.70622347424927</v>
      </c>
      <c r="E1968">
        <v>3.9015232508033302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4.2696443537670312</v>
      </c>
      <c r="AB1968">
        <v>0.30818557665547508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L1968">
        <f t="shared" si="123"/>
        <v>0.9851458657471821</v>
      </c>
      <c r="AM1968">
        <f t="shared" si="124"/>
        <v>9.999999999999998E-4</v>
      </c>
      <c r="AN1968">
        <f t="shared" si="126"/>
        <v>1.4854134252817825E-2</v>
      </c>
      <c r="AO1968">
        <f t="shared" si="125"/>
        <v>0.30818557665547508</v>
      </c>
    </row>
    <row r="1969" spans="1:41" x14ac:dyDescent="0.25">
      <c r="A1969" s="2">
        <v>2086</v>
      </c>
      <c r="B1969" t="s">
        <v>228</v>
      </c>
      <c r="C1969">
        <v>9.7618320421458904</v>
      </c>
      <c r="D1969">
        <v>9.6642138555239079</v>
      </c>
      <c r="E1969">
        <v>9.761818662198242E-2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L1969">
        <f t="shared" si="123"/>
        <v>1</v>
      </c>
      <c r="AM1969">
        <f t="shared" si="124"/>
        <v>0</v>
      </c>
      <c r="AN1969">
        <f t="shared" si="126"/>
        <v>0</v>
      </c>
      <c r="AO1969">
        <f t="shared" si="125"/>
        <v>0</v>
      </c>
    </row>
    <row r="1970" spans="1:41" x14ac:dyDescent="0.25">
      <c r="A1970" s="2">
        <v>2087</v>
      </c>
      <c r="B1970" t="s">
        <v>228</v>
      </c>
      <c r="C1970">
        <v>11417.136425059147</v>
      </c>
      <c r="D1970">
        <v>9682.6791123436924</v>
      </c>
      <c r="E1970">
        <v>97.239949361972293</v>
      </c>
      <c r="F1970">
        <v>51.975517218606704</v>
      </c>
      <c r="G1970">
        <v>1.8272713345879199</v>
      </c>
      <c r="H1970">
        <v>94.581821020765901</v>
      </c>
      <c r="I1970">
        <v>3.3251933927663577</v>
      </c>
      <c r="J1970">
        <v>0</v>
      </c>
      <c r="K1970">
        <v>7.3116638320963014</v>
      </c>
      <c r="L1970">
        <v>269.63429634743534</v>
      </c>
      <c r="M1970">
        <v>47.902355980095912</v>
      </c>
      <c r="N1970">
        <v>51.176532442943405</v>
      </c>
      <c r="O1970">
        <v>47.068584955140388</v>
      </c>
      <c r="P1970">
        <v>0</v>
      </c>
      <c r="Q1970">
        <v>681.60444158926953</v>
      </c>
      <c r="R1970">
        <v>0</v>
      </c>
      <c r="S1970">
        <v>25.931227069508076</v>
      </c>
      <c r="T1970">
        <v>0.22177819804805071</v>
      </c>
      <c r="U1970">
        <v>5.2946108521762643</v>
      </c>
      <c r="V1970">
        <v>0</v>
      </c>
      <c r="W1970">
        <v>0</v>
      </c>
      <c r="X1970">
        <v>0</v>
      </c>
      <c r="Y1970">
        <v>1.3399586331670101</v>
      </c>
      <c r="Z1970">
        <v>0</v>
      </c>
      <c r="AA1970">
        <v>189.5244646559818</v>
      </c>
      <c r="AB1970">
        <v>11.417136425059144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147.08050940583308</v>
      </c>
      <c r="AL1970">
        <f t="shared" si="123"/>
        <v>0.85659999999999992</v>
      </c>
      <c r="AM1970">
        <f t="shared" si="124"/>
        <v>9.999999999999998E-4</v>
      </c>
      <c r="AN1970">
        <f t="shared" si="126"/>
        <v>1.7599999999999998E-2</v>
      </c>
      <c r="AO1970">
        <f t="shared" si="125"/>
        <v>11.417136425059144</v>
      </c>
    </row>
    <row r="1971" spans="1:41" x14ac:dyDescent="0.25">
      <c r="A1971" s="2">
        <v>2088</v>
      </c>
      <c r="B1971" t="s">
        <v>228</v>
      </c>
      <c r="C1971">
        <v>1817.3896133573844</v>
      </c>
      <c r="D1971">
        <v>1598.14406330307</v>
      </c>
      <c r="E1971">
        <v>16.130568637150304</v>
      </c>
      <c r="F1971">
        <v>10.816818529649101</v>
      </c>
      <c r="G1971">
        <v>0.48617617468184526</v>
      </c>
      <c r="H1971">
        <v>19.683786422668511</v>
      </c>
      <c r="I1971">
        <v>0.88469407462816518</v>
      </c>
      <c r="J1971">
        <v>0</v>
      </c>
      <c r="K1971">
        <v>1.5360616247369452</v>
      </c>
      <c r="L1971">
        <v>55.902036321361244</v>
      </c>
      <c r="M1971">
        <v>10.806637974818775</v>
      </c>
      <c r="N1971">
        <v>10.719482042972292</v>
      </c>
      <c r="O1971">
        <v>9.888267347559129</v>
      </c>
      <c r="P1971">
        <v>0</v>
      </c>
      <c r="Q1971">
        <v>73.563531396266896</v>
      </c>
      <c r="R1971">
        <v>0</v>
      </c>
      <c r="S1971">
        <v>2.8518053270354708</v>
      </c>
      <c r="T1971">
        <v>4.6598176678170185E-2</v>
      </c>
      <c r="U1971">
        <v>1.1123146999624685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3.132610112061462</v>
      </c>
      <c r="AB1971">
        <v>1.3340273523307828</v>
      </c>
      <c r="AC1971">
        <v>0.35013383975289447</v>
      </c>
      <c r="AD1971">
        <v>0</v>
      </c>
      <c r="AE1971">
        <v>0</v>
      </c>
      <c r="AF1971">
        <v>0</v>
      </c>
      <c r="AG1971">
        <v>0</v>
      </c>
      <c r="AH1971">
        <v>0</v>
      </c>
      <c r="AL1971">
        <f t="shared" si="123"/>
        <v>0.88823806413092887</v>
      </c>
      <c r="AM1971">
        <f t="shared" si="124"/>
        <v>7.3403487206375395E-4</v>
      </c>
      <c r="AN1971">
        <f t="shared" si="126"/>
        <v>2.4577214657569928E-3</v>
      </c>
      <c r="AO1971">
        <f t="shared" si="125"/>
        <v>1.3340273523307828</v>
      </c>
    </row>
    <row r="1972" spans="1:41" x14ac:dyDescent="0.25">
      <c r="A1972" s="2">
        <v>2089</v>
      </c>
      <c r="B1972" t="s">
        <v>228</v>
      </c>
      <c r="C1972">
        <v>13331.246000232233</v>
      </c>
      <c r="D1972">
        <v>12880.373490074004</v>
      </c>
      <c r="E1972">
        <v>130.10464704485682</v>
      </c>
      <c r="F1972">
        <v>9.5665474538104114</v>
      </c>
      <c r="G1972">
        <v>0</v>
      </c>
      <c r="H1972">
        <v>17.408609846951418</v>
      </c>
      <c r="I1972">
        <v>0</v>
      </c>
      <c r="J1972">
        <v>1.3000478461248037</v>
      </c>
      <c r="K1972">
        <v>0</v>
      </c>
      <c r="L1972">
        <v>56.460172268340834</v>
      </c>
      <c r="M1972">
        <v>0</v>
      </c>
      <c r="N1972">
        <v>8.2297376634630179</v>
      </c>
      <c r="O1972">
        <v>8.3692668860103829</v>
      </c>
      <c r="P1972">
        <v>0</v>
      </c>
      <c r="Q1972">
        <v>131.78738975297352</v>
      </c>
      <c r="R1972">
        <v>0</v>
      </c>
      <c r="S1972">
        <v>6.9363360241261729</v>
      </c>
      <c r="T1972">
        <v>3.9268795737641436E-2</v>
      </c>
      <c r="U1972">
        <v>0.94161563147985439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31.801768591171083</v>
      </c>
      <c r="AB1972">
        <v>13.331246000232236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34.595856352953334</v>
      </c>
      <c r="AL1972">
        <f t="shared" si="123"/>
        <v>0.97593864346155001</v>
      </c>
      <c r="AM1972">
        <f t="shared" si="124"/>
        <v>1.0000000000000002E-3</v>
      </c>
      <c r="AN1972">
        <f t="shared" si="126"/>
        <v>3.3855060952754971E-3</v>
      </c>
      <c r="AO1972">
        <f t="shared" si="125"/>
        <v>13.331246000232236</v>
      </c>
    </row>
    <row r="1973" spans="1:41" x14ac:dyDescent="0.25">
      <c r="A1973" s="2">
        <v>2090</v>
      </c>
      <c r="B1973" t="s">
        <v>353</v>
      </c>
      <c r="C1973">
        <v>21570.306168809537</v>
      </c>
      <c r="D1973">
        <v>18292.440186853313</v>
      </c>
      <c r="E1973">
        <v>184.6840773489341</v>
      </c>
      <c r="F1973">
        <v>104.02301510650405</v>
      </c>
      <c r="G1973">
        <v>0</v>
      </c>
      <c r="H1973">
        <v>447.10675833804663</v>
      </c>
      <c r="I1973">
        <v>0</v>
      </c>
      <c r="J1973">
        <v>3.8081359349062969</v>
      </c>
      <c r="K1973">
        <v>4.7602303153837262</v>
      </c>
      <c r="L1973">
        <v>448.60701362928359</v>
      </c>
      <c r="M1973">
        <v>0</v>
      </c>
      <c r="N1973">
        <v>164.02284576244526</v>
      </c>
      <c r="O1973">
        <v>28.7290432726757</v>
      </c>
      <c r="P1973">
        <v>0</v>
      </c>
      <c r="Q1973">
        <v>475.95145584484015</v>
      </c>
      <c r="R1973">
        <v>16.047056333621732</v>
      </c>
      <c r="S1973">
        <v>17.823224689593193</v>
      </c>
      <c r="T1973">
        <v>0.32010277953123406</v>
      </c>
      <c r="U1973">
        <v>3.6556945357484034</v>
      </c>
      <c r="V1973">
        <v>0</v>
      </c>
      <c r="W1973">
        <v>356.39401916867541</v>
      </c>
      <c r="X1973">
        <v>21.464904018887168</v>
      </c>
      <c r="Y1973">
        <v>761.25858477132238</v>
      </c>
      <c r="Z1973">
        <v>215.66943984709252</v>
      </c>
      <c r="AA1973">
        <v>1.6730632335628739</v>
      </c>
      <c r="AB1973">
        <v>0.10540214992236427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21.761914875244756</v>
      </c>
      <c r="AL1973">
        <f t="shared" si="123"/>
        <v>0.85659999999999992</v>
      </c>
      <c r="AM1973">
        <f t="shared" si="124"/>
        <v>9.999999999999998E-4</v>
      </c>
      <c r="AN1973">
        <f t="shared" si="126"/>
        <v>1.7600000000000001E-2</v>
      </c>
      <c r="AO1973">
        <f t="shared" si="125"/>
        <v>21.570306168809534</v>
      </c>
    </row>
    <row r="1974" spans="1:41" x14ac:dyDescent="0.25">
      <c r="A1974" s="2">
        <v>2091</v>
      </c>
      <c r="B1974" t="s">
        <v>353</v>
      </c>
      <c r="C1974">
        <v>3314.7125477789409</v>
      </c>
      <c r="D1974">
        <v>2810.9887893435998</v>
      </c>
      <c r="E1974">
        <v>28.393979083841273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35.568425324248309</v>
      </c>
      <c r="X1974">
        <v>2.1396354667533815</v>
      </c>
      <c r="Y1974">
        <v>198.38571153710075</v>
      </c>
      <c r="Z1974">
        <v>177.43098287470258</v>
      </c>
      <c r="AA1974">
        <v>19.455802968882114</v>
      </c>
      <c r="AB1974">
        <v>1.17507708102556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41.174144098787473</v>
      </c>
      <c r="AL1974">
        <f t="shared" si="123"/>
        <v>0.85660000000000014</v>
      </c>
      <c r="AM1974">
        <f t="shared" si="124"/>
        <v>1.0000000000000002E-3</v>
      </c>
      <c r="AN1974">
        <f t="shared" si="126"/>
        <v>1.7600000000000001E-2</v>
      </c>
      <c r="AO1974">
        <f t="shared" si="125"/>
        <v>3.3147125477789414</v>
      </c>
    </row>
    <row r="1975" spans="1:41" x14ac:dyDescent="0.25">
      <c r="A1975" s="2">
        <v>2092</v>
      </c>
      <c r="B1975" t="s">
        <v>353</v>
      </c>
      <c r="C1975">
        <v>95.998379187219086</v>
      </c>
      <c r="D1975">
        <v>81.410587446908522</v>
      </c>
      <c r="E1975">
        <v>0.82162416486335088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11.53960492355869</v>
      </c>
      <c r="R1975">
        <v>0.39582350756173007</v>
      </c>
      <c r="S1975">
        <v>0.14116767063174121</v>
      </c>
      <c r="T1975">
        <v>0</v>
      </c>
      <c r="U1975">
        <v>0</v>
      </c>
      <c r="V1975">
        <v>0</v>
      </c>
      <c r="W1975">
        <v>1.5893099702745084</v>
      </c>
      <c r="X1975">
        <v>9.5609271704624549E-2</v>
      </c>
      <c r="Y1975">
        <v>0</v>
      </c>
      <c r="Z1975">
        <v>0</v>
      </c>
      <c r="AA1975">
        <v>4.2631242333285389E-3</v>
      </c>
      <c r="AB1975">
        <v>3.8910748259454318E-4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L1975">
        <f t="shared" si="123"/>
        <v>0.85660000000000003</v>
      </c>
      <c r="AM1975">
        <f t="shared" si="124"/>
        <v>1E-3</v>
      </c>
      <c r="AN1975">
        <f t="shared" si="126"/>
        <v>1.7600000000000001E-2</v>
      </c>
      <c r="AO1975">
        <f t="shared" si="125"/>
        <v>9.5998379187219096E-2</v>
      </c>
    </row>
    <row r="1976" spans="1:41" x14ac:dyDescent="0.25">
      <c r="A1976" s="2">
        <v>2093</v>
      </c>
      <c r="B1976" t="s">
        <v>353</v>
      </c>
      <c r="C1976">
        <v>228.7514407560117</v>
      </c>
      <c r="D1976">
        <v>193.98980742304974</v>
      </c>
      <c r="E1976">
        <v>1.9586767285498494</v>
      </c>
      <c r="F1976">
        <v>0.20239942638223349</v>
      </c>
      <c r="G1976">
        <v>0.11313692113892251</v>
      </c>
      <c r="H1976">
        <v>0.86994489582594614</v>
      </c>
      <c r="I1976">
        <v>0.48627892188180993</v>
      </c>
      <c r="J1976">
        <v>1.6701680249363436E-2</v>
      </c>
      <c r="K1976">
        <v>9.2890157580915456E-3</v>
      </c>
      <c r="L1976">
        <v>1.3607740951783156</v>
      </c>
      <c r="M1976">
        <v>0</v>
      </c>
      <c r="N1976">
        <v>0.49927995996862012</v>
      </c>
      <c r="O1976">
        <v>8.7145022495610902E-2</v>
      </c>
      <c r="P1976">
        <v>0</v>
      </c>
      <c r="Q1976">
        <v>1.1008315026659143</v>
      </c>
      <c r="R1976">
        <v>7.8453526179033659E-2</v>
      </c>
      <c r="S1976">
        <v>4.0884408050549804E-2</v>
      </c>
      <c r="T1976">
        <v>9.710835797347876E-4</v>
      </c>
      <c r="U1976">
        <v>1.1088781258918557E-2</v>
      </c>
      <c r="V1976">
        <v>0</v>
      </c>
      <c r="W1976">
        <v>3.793902420017194</v>
      </c>
      <c r="X1976">
        <v>0.22845345798472719</v>
      </c>
      <c r="Y1976">
        <v>0</v>
      </c>
      <c r="Z1976">
        <v>23.392749691953565</v>
      </c>
      <c r="AA1976">
        <v>3.3714965325995494E-3</v>
      </c>
      <c r="AB1976">
        <v>2.9798277128442681E-4</v>
      </c>
      <c r="AC1976">
        <v>8.26183739365388E-2</v>
      </c>
      <c r="AD1976">
        <v>0</v>
      </c>
      <c r="AE1976">
        <v>0</v>
      </c>
      <c r="AF1976">
        <v>0</v>
      </c>
      <c r="AG1976">
        <v>0</v>
      </c>
      <c r="AH1976">
        <v>0.42438394060309431</v>
      </c>
      <c r="AL1976">
        <f t="shared" si="123"/>
        <v>0.85659999999999981</v>
      </c>
      <c r="AM1976">
        <f t="shared" si="124"/>
        <v>9.9999999999999959E-4</v>
      </c>
      <c r="AN1976">
        <f t="shared" si="126"/>
        <v>1.7599999999999998E-2</v>
      </c>
      <c r="AO1976">
        <f t="shared" si="125"/>
        <v>0.22875144075601161</v>
      </c>
    </row>
    <row r="1977" spans="1:41" x14ac:dyDescent="0.25">
      <c r="A1977" s="2">
        <v>2094</v>
      </c>
      <c r="B1977" t="s">
        <v>353</v>
      </c>
      <c r="C1977">
        <v>47.222385674806169</v>
      </c>
      <c r="D1977">
        <v>36.405626012135066</v>
      </c>
      <c r="E1977">
        <v>4.0450695569038961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0.78389160220178233</v>
      </c>
      <c r="X1977">
        <v>4.7222385674806161E-2</v>
      </c>
      <c r="Y1977">
        <v>5.9405761178906147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L1977">
        <f t="shared" si="123"/>
        <v>0.85659999999999992</v>
      </c>
      <c r="AM1977">
        <f t="shared" si="124"/>
        <v>9.999999999999998E-4</v>
      </c>
      <c r="AN1977">
        <f t="shared" si="126"/>
        <v>1.7599999999999998E-2</v>
      </c>
      <c r="AO1977">
        <f t="shared" si="125"/>
        <v>4.7222385674806161E-2</v>
      </c>
    </row>
    <row r="1978" spans="1:41" x14ac:dyDescent="0.25">
      <c r="A1978" s="2">
        <v>2095</v>
      </c>
      <c r="B1978" t="s">
        <v>353</v>
      </c>
      <c r="C1978">
        <v>38.563033915927726</v>
      </c>
      <c r="D1978">
        <v>32.702783921071379</v>
      </c>
      <c r="E1978">
        <v>0.33031093131230671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2.2004851126940133</v>
      </c>
      <c r="R1978">
        <v>2.4684182083286323</v>
      </c>
      <c r="S1978">
        <v>0.18232634560106101</v>
      </c>
      <c r="T1978">
        <v>0</v>
      </c>
      <c r="U1978">
        <v>0</v>
      </c>
      <c r="V1978">
        <v>0</v>
      </c>
      <c r="W1978">
        <v>0.64014636300440009</v>
      </c>
      <c r="X1978">
        <v>3.8563033915927719E-2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L1978">
        <f t="shared" si="123"/>
        <v>0.85659999999999981</v>
      </c>
      <c r="AM1978">
        <f t="shared" si="124"/>
        <v>9.999999999999998E-4</v>
      </c>
      <c r="AN1978">
        <f t="shared" si="126"/>
        <v>1.7599999999999998E-2</v>
      </c>
      <c r="AO1978">
        <f t="shared" si="125"/>
        <v>3.8563033915927719E-2</v>
      </c>
    </row>
    <row r="1979" spans="1:41" x14ac:dyDescent="0.25">
      <c r="A1979" s="2">
        <v>2096</v>
      </c>
      <c r="B1979" t="s">
        <v>353</v>
      </c>
      <c r="C1979">
        <v>5.1232022808384388</v>
      </c>
      <c r="D1979">
        <v>3.9496815663895859</v>
      </c>
      <c r="E1979">
        <v>0.43885350737662066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8.5045157861918089E-2</v>
      </c>
      <c r="X1979">
        <v>5.1232022808384388E-3</v>
      </c>
      <c r="Y1979">
        <v>0.64449884692947557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L1979">
        <f t="shared" si="123"/>
        <v>0.85660000000000003</v>
      </c>
      <c r="AM1979">
        <f t="shared" si="124"/>
        <v>1E-3</v>
      </c>
      <c r="AN1979">
        <f t="shared" si="126"/>
        <v>1.7600000000000001E-2</v>
      </c>
      <c r="AO1979">
        <f t="shared" si="125"/>
        <v>5.1232022808384388E-3</v>
      </c>
    </row>
    <row r="1980" spans="1:41" x14ac:dyDescent="0.25">
      <c r="A1980" s="2">
        <v>2097</v>
      </c>
      <c r="B1980" t="s">
        <v>353</v>
      </c>
      <c r="C1980">
        <v>11.881756991541348</v>
      </c>
      <c r="D1980">
        <v>11.421460733132646</v>
      </c>
      <c r="E1980">
        <v>0.25117733535757142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0.19602672146186229</v>
      </c>
      <c r="X1980">
        <v>1.1791844176014286E-2</v>
      </c>
      <c r="Y1980">
        <v>0</v>
      </c>
      <c r="Z1980">
        <v>0</v>
      </c>
      <c r="AA1980">
        <v>1.2104445977240519E-3</v>
      </c>
      <c r="AB1980">
        <v>8.9912815527060219E-5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L1980">
        <f t="shared" si="123"/>
        <v>0.98239999999999972</v>
      </c>
      <c r="AM1980">
        <f t="shared" si="124"/>
        <v>9.999999999999998E-4</v>
      </c>
      <c r="AN1980">
        <f t="shared" si="126"/>
        <v>1.7599999999999994E-2</v>
      </c>
      <c r="AO1980">
        <f t="shared" si="125"/>
        <v>1.1881756991541346E-2</v>
      </c>
    </row>
    <row r="1981" spans="1:41" x14ac:dyDescent="0.25">
      <c r="A1981" s="2">
        <v>2098</v>
      </c>
      <c r="B1981" t="s">
        <v>235</v>
      </c>
      <c r="C1981">
        <v>2.6094965375320029</v>
      </c>
      <c r="D1981">
        <v>2.5834209494240539</v>
      </c>
      <c r="E1981">
        <v>2.607558810794898E-2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L1981">
        <f t="shared" si="123"/>
        <v>1</v>
      </c>
      <c r="AM1981">
        <f t="shared" si="124"/>
        <v>0</v>
      </c>
      <c r="AN1981">
        <f t="shared" si="126"/>
        <v>0</v>
      </c>
      <c r="AO1981">
        <f t="shared" si="125"/>
        <v>0</v>
      </c>
    </row>
    <row r="1982" spans="1:41" x14ac:dyDescent="0.25">
      <c r="A1982" s="2">
        <v>2099</v>
      </c>
      <c r="B1982" t="s">
        <v>235</v>
      </c>
      <c r="C1982">
        <v>7.7607052833330368</v>
      </c>
      <c r="D1982">
        <v>7.6830981408718788</v>
      </c>
      <c r="E1982">
        <v>7.7607142461158393E-2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L1982">
        <f t="shared" si="123"/>
        <v>1</v>
      </c>
      <c r="AM1982">
        <f t="shared" si="124"/>
        <v>0</v>
      </c>
      <c r="AN1982">
        <f t="shared" si="126"/>
        <v>0</v>
      </c>
      <c r="AO1982">
        <f t="shared" si="125"/>
        <v>0</v>
      </c>
    </row>
    <row r="1983" spans="1:41" x14ac:dyDescent="0.25">
      <c r="A1983" s="2">
        <v>2100</v>
      </c>
      <c r="B1983" t="s">
        <v>235</v>
      </c>
      <c r="C1983">
        <v>3762.6515896669011</v>
      </c>
      <c r="D1983">
        <v>3190.8564228354762</v>
      </c>
      <c r="E1983">
        <v>32.230928873190997</v>
      </c>
      <c r="F1983">
        <v>3.8535358222798717</v>
      </c>
      <c r="G1983">
        <v>37.985548356653254</v>
      </c>
      <c r="H1983">
        <v>1.1218898746522266</v>
      </c>
      <c r="I1983">
        <v>11.059785525068046</v>
      </c>
      <c r="J1983">
        <v>0.15101585649471894</v>
      </c>
      <c r="K1983">
        <v>1.4887005478045083</v>
      </c>
      <c r="L1983">
        <v>10.282034025576092</v>
      </c>
      <c r="M1983">
        <v>101.35957966574918</v>
      </c>
      <c r="N1983">
        <v>16.851020539235879</v>
      </c>
      <c r="O1983">
        <v>0.68908575805365047</v>
      </c>
      <c r="P1983">
        <v>6.793283927906252</v>
      </c>
      <c r="Q1983">
        <v>254.55263157641943</v>
      </c>
      <c r="R1983">
        <v>0</v>
      </c>
      <c r="S1983">
        <v>25.599169304275318</v>
      </c>
      <c r="T1983">
        <v>5.2227999940107725E-2</v>
      </c>
      <c r="U1983">
        <v>1.5020611999876869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62.460016388470557</v>
      </c>
      <c r="AB1983">
        <v>3.7626515896669011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L1983">
        <f t="shared" si="123"/>
        <v>0.85659999999999992</v>
      </c>
      <c r="AM1983">
        <f t="shared" si="124"/>
        <v>1E-3</v>
      </c>
      <c r="AN1983">
        <f t="shared" si="126"/>
        <v>1.7599999999999998E-2</v>
      </c>
      <c r="AO1983">
        <f t="shared" si="125"/>
        <v>3.7626515896669011</v>
      </c>
    </row>
    <row r="1984" spans="1:41" x14ac:dyDescent="0.25">
      <c r="A1984" s="2">
        <v>2101</v>
      </c>
      <c r="B1984" t="s">
        <v>235</v>
      </c>
      <c r="C1984">
        <v>10528.869244111587</v>
      </c>
      <c r="D1984">
        <v>8928.908099253109</v>
      </c>
      <c r="E1984">
        <v>90.121295252875655</v>
      </c>
      <c r="F1984">
        <v>75.366100104347083</v>
      </c>
      <c r="G1984">
        <v>8.8234082214268525</v>
      </c>
      <c r="H1984">
        <v>218.48755127044538</v>
      </c>
      <c r="I1984">
        <v>25.579189849328717</v>
      </c>
      <c r="J1984">
        <v>13.881686142754416</v>
      </c>
      <c r="K1984">
        <v>2.7842558365995171</v>
      </c>
      <c r="L1984">
        <v>220.06662549541821</v>
      </c>
      <c r="M1984">
        <v>84.856087126556858</v>
      </c>
      <c r="N1984">
        <v>56.494229585028307</v>
      </c>
      <c r="O1984">
        <v>89.165429348714838</v>
      </c>
      <c r="P1984">
        <v>0</v>
      </c>
      <c r="Q1984">
        <v>417.29814423180716</v>
      </c>
      <c r="R1984">
        <v>72.083055595139669</v>
      </c>
      <c r="S1984">
        <v>17.33801929352515</v>
      </c>
      <c r="T1984">
        <v>0.49641210135906888</v>
      </c>
      <c r="U1984">
        <v>5.8840958766082059</v>
      </c>
      <c r="V1984">
        <v>0</v>
      </c>
      <c r="W1984">
        <v>0</v>
      </c>
      <c r="X1984">
        <v>0</v>
      </c>
      <c r="Y1984">
        <v>2.4128442799095207</v>
      </c>
      <c r="Z1984">
        <v>0</v>
      </c>
      <c r="AA1984">
        <v>174.77922945225234</v>
      </c>
      <c r="AB1984">
        <v>10.528869244111588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13.514616550268489</v>
      </c>
      <c r="AL1984">
        <f t="shared" si="123"/>
        <v>0.85659999999999981</v>
      </c>
      <c r="AM1984">
        <f t="shared" si="124"/>
        <v>1E-3</v>
      </c>
      <c r="AN1984">
        <f t="shared" si="126"/>
        <v>1.7599999999999998E-2</v>
      </c>
      <c r="AO1984">
        <f t="shared" si="125"/>
        <v>10.528869244111588</v>
      </c>
    </row>
    <row r="1985" spans="1:41" x14ac:dyDescent="0.25">
      <c r="A1985" s="2">
        <v>2102</v>
      </c>
      <c r="B1985" t="s">
        <v>235</v>
      </c>
      <c r="C1985">
        <v>0.2208920844130623</v>
      </c>
      <c r="D1985">
        <v>0.21868339826067182</v>
      </c>
      <c r="E1985">
        <v>2.2086861523904875E-3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L1985">
        <f t="shared" si="123"/>
        <v>1</v>
      </c>
      <c r="AM1985">
        <f t="shared" si="124"/>
        <v>0</v>
      </c>
      <c r="AN1985">
        <f t="shared" si="126"/>
        <v>0</v>
      </c>
      <c r="AO1985">
        <f t="shared" si="125"/>
        <v>0</v>
      </c>
    </row>
    <row r="1986" spans="1:41" x14ac:dyDescent="0.25">
      <c r="A1986" s="2">
        <v>2103</v>
      </c>
      <c r="B1986" t="s">
        <v>235</v>
      </c>
      <c r="C1986">
        <v>14741.082333616654</v>
      </c>
      <c r="D1986">
        <v>14460.101341434623</v>
      </c>
      <c r="E1986">
        <v>146.06166884060215</v>
      </c>
      <c r="F1986">
        <v>6.5979921606662062</v>
      </c>
      <c r="G1986">
        <v>0</v>
      </c>
      <c r="H1986">
        <v>19.127603226135648</v>
      </c>
      <c r="I1986">
        <v>0</v>
      </c>
      <c r="J1986">
        <v>1.306286942368998</v>
      </c>
      <c r="K1986">
        <v>0</v>
      </c>
      <c r="L1986">
        <v>23.89727493281335</v>
      </c>
      <c r="M1986">
        <v>0</v>
      </c>
      <c r="N1986">
        <v>3.941314128836733</v>
      </c>
      <c r="O1986">
        <v>6.9877131508217802</v>
      </c>
      <c r="P1986">
        <v>0</v>
      </c>
      <c r="Q1986">
        <v>23.283835338236205</v>
      </c>
      <c r="R1986">
        <v>0</v>
      </c>
      <c r="S1986">
        <v>1.2254246198336471</v>
      </c>
      <c r="T1986">
        <v>3.929285623025143E-2</v>
      </c>
      <c r="U1986">
        <v>0.46108964884661591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33.310414003019261</v>
      </c>
      <c r="AB1986">
        <v>14.741082333616653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L1986">
        <f t="shared" si="123"/>
        <v>0.99084739367924513</v>
      </c>
      <c r="AM1986">
        <f t="shared" si="124"/>
        <v>1E-3</v>
      </c>
      <c r="AN1986">
        <f t="shared" si="126"/>
        <v>3.2596993388372664E-3</v>
      </c>
      <c r="AO1986">
        <f t="shared" si="125"/>
        <v>14.741082333616653</v>
      </c>
    </row>
    <row r="1987" spans="1:41" x14ac:dyDescent="0.25">
      <c r="A1987" s="2">
        <v>2104</v>
      </c>
      <c r="B1987" t="s">
        <v>235</v>
      </c>
      <c r="C1987">
        <v>0.22235341022481744</v>
      </c>
      <c r="D1987">
        <v>0.21930996818641652</v>
      </c>
      <c r="E1987">
        <v>2.2151588725779613E-3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5.7537867500044094E-4</v>
      </c>
      <c r="R1987">
        <v>0</v>
      </c>
      <c r="S1987">
        <v>3.0551080597703661E-5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2.2235341022481744E-4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L1987">
        <f t="shared" ref="AL1987:AL2050" si="127">(D1987+E1987)/C1987</f>
        <v>0.99627492483706226</v>
      </c>
      <c r="AM1987">
        <f t="shared" ref="AM1987:AM2050" si="128">(SUM(X1987,AB1987,AE1987))/C1987</f>
        <v>1E-3</v>
      </c>
      <c r="AN1987">
        <f t="shared" si="126"/>
        <v>1E-3</v>
      </c>
      <c r="AO1987">
        <f t="shared" ref="AO1987:AO2050" si="129">SUM(X1987,AB1987,AE1987)</f>
        <v>2.2235341022481744E-4</v>
      </c>
    </row>
    <row r="1988" spans="1:41" x14ac:dyDescent="0.25">
      <c r="A1988" s="2">
        <v>2105</v>
      </c>
      <c r="B1988" t="s">
        <v>235</v>
      </c>
      <c r="C1988">
        <v>2170.1288811209397</v>
      </c>
      <c r="D1988">
        <v>2148.4278988936508</v>
      </c>
      <c r="E1988">
        <v>21.700982227288943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L1988">
        <f t="shared" si="127"/>
        <v>1</v>
      </c>
      <c r="AM1988">
        <f t="shared" si="128"/>
        <v>0</v>
      </c>
      <c r="AN1988">
        <f t="shared" si="126"/>
        <v>0</v>
      </c>
      <c r="AO1988">
        <f t="shared" si="129"/>
        <v>0</v>
      </c>
    </row>
    <row r="1989" spans="1:41" x14ac:dyDescent="0.25">
      <c r="A1989" s="2">
        <v>2106</v>
      </c>
      <c r="B1989" t="s">
        <v>235</v>
      </c>
      <c r="C1989">
        <v>14.223929634310096</v>
      </c>
      <c r="D1989">
        <v>12.062375935883116</v>
      </c>
      <c r="E1989">
        <v>0.12184218886691507</v>
      </c>
      <c r="F1989">
        <v>2.421110205493127E-2</v>
      </c>
      <c r="G1989">
        <v>0.23866972763051408</v>
      </c>
      <c r="H1989">
        <v>7.0493698252558001E-3</v>
      </c>
      <c r="I1989">
        <v>6.9491069347362017E-2</v>
      </c>
      <c r="J1989">
        <v>9.4901063465207441E-4</v>
      </c>
      <c r="K1989">
        <v>9.3548719628912917E-3</v>
      </c>
      <c r="L1989">
        <v>6.4604114942728524E-2</v>
      </c>
      <c r="M1989">
        <v>0.63685738687863591</v>
      </c>
      <c r="N1989">
        <v>0.10587785915811859</v>
      </c>
      <c r="O1989">
        <v>4.3298702105763103E-3</v>
      </c>
      <c r="P1989">
        <v>4.2683406397175383E-2</v>
      </c>
      <c r="Q1989">
        <v>0.52293750079537971</v>
      </c>
      <c r="R1989">
        <v>0</v>
      </c>
      <c r="S1989">
        <v>5.258929897556882E-2</v>
      </c>
      <c r="T1989">
        <v>3.2808778336889386E-4</v>
      </c>
      <c r="U1989">
        <v>9.4376713990517291E-3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0.23611723192954762</v>
      </c>
      <c r="AB1989">
        <v>1.4223929634310099E-2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L1989">
        <f t="shared" si="127"/>
        <v>0.85660000000000025</v>
      </c>
      <c r="AM1989">
        <f t="shared" si="128"/>
        <v>1.0000000000000002E-3</v>
      </c>
      <c r="AN1989">
        <f t="shared" si="126"/>
        <v>1.7600000000000001E-2</v>
      </c>
      <c r="AO1989">
        <f t="shared" si="129"/>
        <v>1.4223929634310099E-2</v>
      </c>
    </row>
    <row r="1990" spans="1:41" x14ac:dyDescent="0.25">
      <c r="A1990" s="2">
        <v>2107</v>
      </c>
      <c r="B1990" t="s">
        <v>235</v>
      </c>
      <c r="C1990">
        <v>4.8846359529343992</v>
      </c>
      <c r="D1990">
        <v>4.8357896023369662</v>
      </c>
      <c r="E1990">
        <v>4.8846350597433266E-2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L1990">
        <f t="shared" si="127"/>
        <v>1</v>
      </c>
      <c r="AM1990">
        <f t="shared" si="128"/>
        <v>0</v>
      </c>
      <c r="AN1990">
        <f t="shared" si="126"/>
        <v>0</v>
      </c>
      <c r="AO1990">
        <f t="shared" si="129"/>
        <v>0</v>
      </c>
    </row>
    <row r="1991" spans="1:41" x14ac:dyDescent="0.25">
      <c r="A1991" s="2">
        <v>2108</v>
      </c>
      <c r="B1991" t="s">
        <v>354</v>
      </c>
      <c r="C1991">
        <v>5.0644802892407634</v>
      </c>
      <c r="D1991">
        <v>4.8682954830411278</v>
      </c>
      <c r="E1991">
        <v>0.1070499531089997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8.4070372801396689E-2</v>
      </c>
      <c r="AB1991">
        <v>5.0644802892407647E-3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L1991">
        <f t="shared" si="127"/>
        <v>0.98240000000000027</v>
      </c>
      <c r="AM1991">
        <f t="shared" si="128"/>
        <v>1.0000000000000002E-3</v>
      </c>
      <c r="AN1991">
        <f t="shared" si="126"/>
        <v>1.7600000000000005E-2</v>
      </c>
      <c r="AO1991">
        <f t="shared" si="129"/>
        <v>5.0644802892407647E-3</v>
      </c>
    </row>
    <row r="1992" spans="1:41" x14ac:dyDescent="0.25">
      <c r="A1992" s="2">
        <v>2109</v>
      </c>
      <c r="B1992" t="s">
        <v>354</v>
      </c>
      <c r="C1992">
        <v>53.778166111341356</v>
      </c>
      <c r="D1992">
        <v>45.606509279964826</v>
      </c>
      <c r="E1992">
        <v>0.4598678110101721</v>
      </c>
      <c r="F1992">
        <v>8.2680161129226964E-2</v>
      </c>
      <c r="G1992">
        <v>0</v>
      </c>
      <c r="H1992">
        <v>9.8895369597563856E-2</v>
      </c>
      <c r="I1992">
        <v>0</v>
      </c>
      <c r="J1992">
        <v>8.4749055206081638E-3</v>
      </c>
      <c r="K1992">
        <v>0</v>
      </c>
      <c r="L1992">
        <v>0.32522770884339486</v>
      </c>
      <c r="M1992">
        <v>0</v>
      </c>
      <c r="N1992">
        <v>8.1265565995354769E-2</v>
      </c>
      <c r="O1992">
        <v>3.2276402674551924E-2</v>
      </c>
      <c r="P1992">
        <v>0</v>
      </c>
      <c r="Q1992">
        <v>5.9285321162095688</v>
      </c>
      <c r="R1992">
        <v>2.7151142666153132E-2</v>
      </c>
      <c r="S1992">
        <v>0.17755814783187757</v>
      </c>
      <c r="T1992">
        <v>5.3092673832996577E-4</v>
      </c>
      <c r="U1992">
        <v>2.7008496001101711E-3</v>
      </c>
      <c r="V1992">
        <v>0</v>
      </c>
      <c r="W1992">
        <v>1.2074356931942742E-4</v>
      </c>
      <c r="X1992">
        <v>1.2617730438354658E-5</v>
      </c>
      <c r="Y1992">
        <v>0</v>
      </c>
      <c r="Z1992">
        <v>0</v>
      </c>
      <c r="AA1992">
        <v>0.89259681387894696</v>
      </c>
      <c r="AB1992">
        <v>5.3765548380902993E-2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L1992">
        <f t="shared" si="127"/>
        <v>0.85659999999999981</v>
      </c>
      <c r="AM1992">
        <f t="shared" si="128"/>
        <v>9.999999999999998E-4</v>
      </c>
      <c r="AN1992">
        <f t="shared" si="126"/>
        <v>1.7599999999999998E-2</v>
      </c>
      <c r="AO1992">
        <f t="shared" si="129"/>
        <v>5.3778166111341348E-2</v>
      </c>
    </row>
    <row r="1993" spans="1:41" x14ac:dyDescent="0.25">
      <c r="A1993" s="2">
        <v>2110</v>
      </c>
      <c r="B1993" t="s">
        <v>354</v>
      </c>
      <c r="C1993">
        <v>19023.842124425784</v>
      </c>
      <c r="D1993">
        <v>16133.181969039093</v>
      </c>
      <c r="E1993">
        <v>162.64119474403802</v>
      </c>
      <c r="F1993">
        <v>152.23314540376344</v>
      </c>
      <c r="G1993">
        <v>0</v>
      </c>
      <c r="H1993">
        <v>182.08905159848365</v>
      </c>
      <c r="I1993">
        <v>0</v>
      </c>
      <c r="J1993">
        <v>12.463014908631653</v>
      </c>
      <c r="K1993">
        <v>3.1411601697070135</v>
      </c>
      <c r="L1993">
        <v>598.81884655648366</v>
      </c>
      <c r="M1993">
        <v>0</v>
      </c>
      <c r="N1993">
        <v>151.50545356301066</v>
      </c>
      <c r="O1993">
        <v>59.428184103528515</v>
      </c>
      <c r="P1993">
        <v>0</v>
      </c>
      <c r="Q1993">
        <v>1142.9546353363953</v>
      </c>
      <c r="R1993">
        <v>0</v>
      </c>
      <c r="S1993">
        <v>32.899957541766859</v>
      </c>
      <c r="T1993">
        <v>0.97766046027848474</v>
      </c>
      <c r="U1993">
        <v>4.9728876882773401</v>
      </c>
      <c r="V1993">
        <v>0</v>
      </c>
      <c r="W1993">
        <v>0</v>
      </c>
      <c r="X1993">
        <v>0</v>
      </c>
      <c r="Y1993">
        <v>4.6804392038401641</v>
      </c>
      <c r="Z1993">
        <v>0</v>
      </c>
      <c r="AA1993">
        <v>315.79577926546807</v>
      </c>
      <c r="AB1993">
        <v>19.023842124425787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47.034902718597046</v>
      </c>
      <c r="AL1993">
        <f t="shared" si="127"/>
        <v>0.85660000000000014</v>
      </c>
      <c r="AM1993">
        <f t="shared" si="128"/>
        <v>1.0000000000000002E-3</v>
      </c>
      <c r="AN1993">
        <f t="shared" si="126"/>
        <v>1.7600000000000005E-2</v>
      </c>
      <c r="AO1993">
        <f t="shared" si="129"/>
        <v>19.023842124425787</v>
      </c>
    </row>
    <row r="1994" spans="1:41" x14ac:dyDescent="0.25">
      <c r="A1994" s="2">
        <v>2111</v>
      </c>
      <c r="B1994" t="s">
        <v>354</v>
      </c>
      <c r="C1994">
        <v>211.71989084106733</v>
      </c>
      <c r="D1994">
        <v>179.54551732130432</v>
      </c>
      <c r="E1994">
        <v>1.8137411731539244</v>
      </c>
      <c r="F1994">
        <v>1.5752092393259385</v>
      </c>
      <c r="G1994">
        <v>0</v>
      </c>
      <c r="H1994">
        <v>1.8832597931784616</v>
      </c>
      <c r="I1994">
        <v>0</v>
      </c>
      <c r="J1994">
        <v>0.16167195846309226</v>
      </c>
      <c r="K1994">
        <v>0</v>
      </c>
      <c r="L1994">
        <v>6.1959684865589351</v>
      </c>
      <c r="M1994">
        <v>0</v>
      </c>
      <c r="N1994">
        <v>1.2802671787738331</v>
      </c>
      <c r="O1994">
        <v>0.61391646077693085</v>
      </c>
      <c r="P1994">
        <v>0</v>
      </c>
      <c r="Q1994">
        <v>14.117894125721788</v>
      </c>
      <c r="R1994">
        <v>0</v>
      </c>
      <c r="S1994">
        <v>0.74281709641397664</v>
      </c>
      <c r="T1994">
        <v>1.0923780611141687E-2</v>
      </c>
      <c r="U1994">
        <v>5.243414798216306E-2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3.5145501879617171</v>
      </c>
      <c r="AB1994">
        <v>0.21171989084106729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L1994">
        <f t="shared" si="127"/>
        <v>0.85659999999999981</v>
      </c>
      <c r="AM1994">
        <f t="shared" si="128"/>
        <v>9.999999999999998E-4</v>
      </c>
      <c r="AN1994">
        <f t="shared" si="126"/>
        <v>1.7599999999999998E-2</v>
      </c>
      <c r="AO1994">
        <f t="shared" si="129"/>
        <v>0.21171989084106729</v>
      </c>
    </row>
    <row r="1995" spans="1:41" x14ac:dyDescent="0.25">
      <c r="A1995" s="2">
        <v>2112</v>
      </c>
      <c r="B1995" t="s">
        <v>366</v>
      </c>
      <c r="C1995">
        <v>12693.070291833852</v>
      </c>
      <c r="D1995">
        <v>10764.155161788491</v>
      </c>
      <c r="E1995">
        <v>108.7288501963851</v>
      </c>
      <c r="F1995">
        <v>0</v>
      </c>
      <c r="G1995">
        <v>26.298246789435751</v>
      </c>
      <c r="H1995">
        <v>0</v>
      </c>
      <c r="I1995">
        <v>55.229845067844956</v>
      </c>
      <c r="J1995">
        <v>8.433778149654124</v>
      </c>
      <c r="K1995">
        <v>0</v>
      </c>
      <c r="L1995">
        <v>127.27317150265476</v>
      </c>
      <c r="M1995">
        <v>0</v>
      </c>
      <c r="N1995">
        <v>32.105727305296838</v>
      </c>
      <c r="O1995">
        <v>11.784248148276861</v>
      </c>
      <c r="P1995">
        <v>0</v>
      </c>
      <c r="Q1995">
        <v>0</v>
      </c>
      <c r="R1995">
        <v>333.86622037310923</v>
      </c>
      <c r="S1995">
        <v>17.571661472873338</v>
      </c>
      <c r="T1995">
        <v>7.0841857466758986</v>
      </c>
      <c r="U1995">
        <v>1.7728098416839122</v>
      </c>
      <c r="V1995">
        <v>0</v>
      </c>
      <c r="W1995">
        <v>210.70496684444188</v>
      </c>
      <c r="X1995">
        <v>12.693070291833848</v>
      </c>
      <c r="Y1995">
        <v>17.871679254499558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957.49666906069274</v>
      </c>
      <c r="AL1995">
        <f t="shared" si="127"/>
        <v>0.85659999999999981</v>
      </c>
      <c r="AM1995">
        <f t="shared" si="128"/>
        <v>9.999999999999998E-4</v>
      </c>
      <c r="AN1995">
        <f t="shared" si="126"/>
        <v>1.7599999999999994E-2</v>
      </c>
      <c r="AO1995">
        <f t="shared" si="129"/>
        <v>12.693070291833848</v>
      </c>
    </row>
    <row r="1996" spans="1:41" x14ac:dyDescent="0.25">
      <c r="A1996" s="2">
        <v>2113</v>
      </c>
      <c r="B1996" t="s">
        <v>366</v>
      </c>
      <c r="C1996">
        <v>9597.9256283278373</v>
      </c>
      <c r="D1996">
        <v>8139.3730134949337</v>
      </c>
      <c r="E1996">
        <v>82.210079730690651</v>
      </c>
      <c r="F1996">
        <v>4.910074694050377</v>
      </c>
      <c r="G1996">
        <v>0</v>
      </c>
      <c r="H1996">
        <v>21.10383594670153</v>
      </c>
      <c r="I1996">
        <v>0</v>
      </c>
      <c r="J1996">
        <v>0.40503222450230819</v>
      </c>
      <c r="K1996">
        <v>0</v>
      </c>
      <c r="L1996">
        <v>21.174603661420068</v>
      </c>
      <c r="M1996">
        <v>0</v>
      </c>
      <c r="N1996">
        <v>7.8476877028984573</v>
      </c>
      <c r="O1996">
        <v>1.3566321782287953</v>
      </c>
      <c r="P1996">
        <v>0</v>
      </c>
      <c r="Q1996">
        <v>16.809449549746915</v>
      </c>
      <c r="R1996">
        <v>6.1884241301344405</v>
      </c>
      <c r="S1996">
        <v>0.4823390930715466</v>
      </c>
      <c r="T1996">
        <v>1.5056960277272267E-2</v>
      </c>
      <c r="U1996">
        <v>0.17315504665173201</v>
      </c>
      <c r="V1996">
        <v>0</v>
      </c>
      <c r="W1996">
        <v>159.32556543024211</v>
      </c>
      <c r="X1996">
        <v>9.5979256283278378</v>
      </c>
      <c r="Y1996">
        <v>363.26327851664644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763.68947433931203</v>
      </c>
      <c r="AL1996">
        <f t="shared" si="127"/>
        <v>0.85659999999999992</v>
      </c>
      <c r="AM1996">
        <f t="shared" si="128"/>
        <v>1E-3</v>
      </c>
      <c r="AN1996">
        <f t="shared" si="126"/>
        <v>1.7600000000000001E-2</v>
      </c>
      <c r="AO1996">
        <f t="shared" si="129"/>
        <v>9.5979256283278378</v>
      </c>
    </row>
    <row r="1997" spans="1:41" x14ac:dyDescent="0.25">
      <c r="A1997" s="2">
        <v>2114</v>
      </c>
      <c r="B1997" t="s">
        <v>366</v>
      </c>
      <c r="C1997">
        <v>15.345244189110968</v>
      </c>
      <c r="D1997">
        <v>13.01328942346796</v>
      </c>
      <c r="E1997">
        <v>0.1314467489244954</v>
      </c>
      <c r="F1997">
        <v>0</v>
      </c>
      <c r="G1997">
        <v>3.813980560428646E-2</v>
      </c>
      <c r="H1997">
        <v>0</v>
      </c>
      <c r="I1997">
        <v>8.0094445348474583E-2</v>
      </c>
      <c r="J1997">
        <v>1.2229905037331169E-2</v>
      </c>
      <c r="K1997">
        <v>0</v>
      </c>
      <c r="L1997">
        <v>0</v>
      </c>
      <c r="M1997">
        <v>0.18457342358368417</v>
      </c>
      <c r="N1997">
        <v>4.8068882059167387E-2</v>
      </c>
      <c r="O1997">
        <v>1.7090052909673751E-2</v>
      </c>
      <c r="P1997">
        <v>0</v>
      </c>
      <c r="Q1997">
        <v>0.18080545962046932</v>
      </c>
      <c r="R1997">
        <v>0.30904404404827063</v>
      </c>
      <c r="S1997">
        <v>2.4275173875350362E-2</v>
      </c>
      <c r="T1997">
        <v>1.0274199797772002E-2</v>
      </c>
      <c r="U1997">
        <v>2.5721005417949799E-3</v>
      </c>
      <c r="V1997">
        <v>0</v>
      </c>
      <c r="W1997">
        <v>0.25473105353924208</v>
      </c>
      <c r="X1997">
        <v>1.5345244189110967E-2</v>
      </c>
      <c r="Y1997">
        <v>0.13949135528657824</v>
      </c>
      <c r="Z1997">
        <v>0.74384690343269788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0.13992596784460892</v>
      </c>
      <c r="AL1997">
        <f t="shared" si="127"/>
        <v>0.85660000000000003</v>
      </c>
      <c r="AM1997">
        <f t="shared" si="128"/>
        <v>1E-3</v>
      </c>
      <c r="AN1997">
        <f t="shared" si="126"/>
        <v>1.7600000000000001E-2</v>
      </c>
      <c r="AO1997">
        <f t="shared" si="129"/>
        <v>1.5345244189110967E-2</v>
      </c>
    </row>
    <row r="1998" spans="1:41" x14ac:dyDescent="0.25">
      <c r="A1998" s="2">
        <v>2115</v>
      </c>
      <c r="B1998" t="s">
        <v>366</v>
      </c>
      <c r="C1998">
        <v>41.302907329183391</v>
      </c>
      <c r="D1998">
        <v>35.026357212493991</v>
      </c>
      <c r="E1998">
        <v>0.35371320568449893</v>
      </c>
      <c r="F1998">
        <v>4.7958321718098934E-3</v>
      </c>
      <c r="G1998">
        <v>0</v>
      </c>
      <c r="H1998">
        <v>2.0614970067514143E-2</v>
      </c>
      <c r="I1998">
        <v>0</v>
      </c>
      <c r="J1998">
        <v>3.9493542108010748E-4</v>
      </c>
      <c r="K1998">
        <v>0</v>
      </c>
      <c r="L1998">
        <v>1.835462308287723E-2</v>
      </c>
      <c r="M1998">
        <v>2.3294606810221451E-3</v>
      </c>
      <c r="N1998">
        <v>7.9849357223734513E-3</v>
      </c>
      <c r="O1998">
        <v>1.3243501336995262E-3</v>
      </c>
      <c r="P1998">
        <v>0</v>
      </c>
      <c r="Q1998">
        <v>1.1431009972786467E-2</v>
      </c>
      <c r="R1998">
        <v>0.16680175466474209</v>
      </c>
      <c r="S1998">
        <v>0</v>
      </c>
      <c r="T1998">
        <v>1.4480964956905112E-5</v>
      </c>
      <c r="U1998">
        <v>1.6850577404398676E-4</v>
      </c>
      <c r="V1998">
        <v>0</v>
      </c>
      <c r="W1998">
        <v>0.68562826166444435</v>
      </c>
      <c r="X1998">
        <v>4.1302907329183389E-2</v>
      </c>
      <c r="Y1998">
        <v>4.4075320534971034</v>
      </c>
      <c r="Z1998">
        <v>0.30676569779026708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0.24739313206699443</v>
      </c>
      <c r="AL1998">
        <f t="shared" si="127"/>
        <v>0.85659999999999992</v>
      </c>
      <c r="AM1998">
        <f t="shared" si="128"/>
        <v>1E-3</v>
      </c>
      <c r="AN1998">
        <f t="shared" si="126"/>
        <v>1.7600000000000001E-2</v>
      </c>
      <c r="AO1998">
        <f t="shared" si="129"/>
        <v>4.1302907329183389E-2</v>
      </c>
    </row>
    <row r="1999" spans="1:41" x14ac:dyDescent="0.25">
      <c r="A1999" s="2">
        <v>2116</v>
      </c>
      <c r="B1999" t="s">
        <v>366</v>
      </c>
      <c r="C1999">
        <v>43.980160413960512</v>
      </c>
      <c r="D1999">
        <v>37.296671900175269</v>
      </c>
      <c r="E1999">
        <v>0.37673351042330983</v>
      </c>
      <c r="F1999">
        <v>0</v>
      </c>
      <c r="G1999">
        <v>5.9101832614415449E-2</v>
      </c>
      <c r="H1999">
        <v>0</v>
      </c>
      <c r="I1999">
        <v>0.12411437559882048</v>
      </c>
      <c r="J1999">
        <v>1.8950293931039672E-2</v>
      </c>
      <c r="K1999">
        <v>0</v>
      </c>
      <c r="L1999">
        <v>0</v>
      </c>
      <c r="M1999">
        <v>0.28601539009049015</v>
      </c>
      <c r="N1999">
        <v>7.9608357384710712E-2</v>
      </c>
      <c r="O1999">
        <v>2.6482756988966124E-2</v>
      </c>
      <c r="P1999">
        <v>0</v>
      </c>
      <c r="Q1999">
        <v>1.057967505077513</v>
      </c>
      <c r="R1999">
        <v>1.5475636921577074</v>
      </c>
      <c r="S1999">
        <v>0.11153651155793924</v>
      </c>
      <c r="T1999">
        <v>1.5919734749532399E-2</v>
      </c>
      <c r="U1999">
        <v>3.985146134922523E-3</v>
      </c>
      <c r="V1999">
        <v>0</v>
      </c>
      <c r="W1999">
        <v>0.73002798966169713</v>
      </c>
      <c r="X1999">
        <v>4.3974965358313405E-2</v>
      </c>
      <c r="Y1999">
        <v>0</v>
      </c>
      <c r="Z1999">
        <v>0</v>
      </c>
      <c r="AA1999">
        <v>4.2673210047338873E-5</v>
      </c>
      <c r="AB1999">
        <v>5.1950556471091141E-6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2.2014585837901754</v>
      </c>
      <c r="AL1999">
        <f t="shared" si="127"/>
        <v>0.85660000000000003</v>
      </c>
      <c r="AM1999">
        <f t="shared" si="128"/>
        <v>1E-3</v>
      </c>
      <c r="AN1999">
        <f t="shared" si="126"/>
        <v>1.7599999999999998E-2</v>
      </c>
      <c r="AO1999">
        <f t="shared" si="129"/>
        <v>4.3980160413960516E-2</v>
      </c>
    </row>
    <row r="2000" spans="1:41" x14ac:dyDescent="0.25">
      <c r="A2000" s="2">
        <v>2117</v>
      </c>
      <c r="B2000" t="s">
        <v>366</v>
      </c>
      <c r="C2000">
        <v>3.040179199004406</v>
      </c>
      <c r="D2000">
        <v>2.3437957516804571</v>
      </c>
      <c r="E2000">
        <v>0.26042175018671743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0.43596169713723176</v>
      </c>
      <c r="AL2000">
        <f t="shared" si="127"/>
        <v>0.85660000000000014</v>
      </c>
      <c r="AM2000">
        <f t="shared" si="128"/>
        <v>0</v>
      </c>
      <c r="AN2000">
        <f t="shared" si="126"/>
        <v>0</v>
      </c>
      <c r="AO2000">
        <f t="shared" si="129"/>
        <v>0</v>
      </c>
    </row>
    <row r="2001" spans="1:41" x14ac:dyDescent="0.25">
      <c r="A2001" s="2">
        <v>2118</v>
      </c>
      <c r="B2001" t="s">
        <v>366</v>
      </c>
      <c r="C2001">
        <v>30.87891171007233</v>
      </c>
      <c r="D2001">
        <v>26.186366701156981</v>
      </c>
      <c r="E2001">
        <v>0.26450906969097987</v>
      </c>
      <c r="F2001">
        <v>0</v>
      </c>
      <c r="G2001">
        <v>3.8864368799499963E-2</v>
      </c>
      <c r="H2001">
        <v>0</v>
      </c>
      <c r="I2001">
        <v>8.1619201706229855E-2</v>
      </c>
      <c r="J2001">
        <v>1.2460524493850199E-2</v>
      </c>
      <c r="K2001">
        <v>0</v>
      </c>
      <c r="L2001">
        <v>0</v>
      </c>
      <c r="M2001">
        <v>0.18808403984124727</v>
      </c>
      <c r="N2001">
        <v>4.7444488583725533E-2</v>
      </c>
      <c r="O2001">
        <v>1.741658506796288E-2</v>
      </c>
      <c r="P2001">
        <v>0</v>
      </c>
      <c r="Q2001">
        <v>0</v>
      </c>
      <c r="R2001">
        <v>0.49916486650192182</v>
      </c>
      <c r="S2001">
        <v>2.6273159094047586E-2</v>
      </c>
      <c r="T2001">
        <v>1.0470056566208896E-2</v>
      </c>
      <c r="U2001">
        <v>2.6187708751185422E-3</v>
      </c>
      <c r="V2001">
        <v>0</v>
      </c>
      <c r="W2001">
        <v>0.5125899343872008</v>
      </c>
      <c r="X2001">
        <v>3.0878911710072333E-2</v>
      </c>
      <c r="Y2001">
        <v>1.2151900586966411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1.7449609729006459</v>
      </c>
      <c r="AL2001">
        <f t="shared" si="127"/>
        <v>0.85660000000000014</v>
      </c>
      <c r="AM2001">
        <f t="shared" si="128"/>
        <v>1E-3</v>
      </c>
      <c r="AN2001">
        <f t="shared" si="126"/>
        <v>1.7600000000000001E-2</v>
      </c>
      <c r="AO2001">
        <f t="shared" si="129"/>
        <v>3.0878911710072333E-2</v>
      </c>
    </row>
    <row r="2002" spans="1:41" x14ac:dyDescent="0.25">
      <c r="A2002" s="2">
        <v>2119</v>
      </c>
      <c r="B2002" t="s">
        <v>366</v>
      </c>
      <c r="C2002">
        <v>40.907126005546615</v>
      </c>
      <c r="D2002">
        <v>34.690654928965188</v>
      </c>
      <c r="E2002">
        <v>0.35038920738601625</v>
      </c>
      <c r="F2002">
        <v>3.890896578810258E-2</v>
      </c>
      <c r="G2002">
        <v>0</v>
      </c>
      <c r="H2002">
        <v>0.16723965537253413</v>
      </c>
      <c r="I2002">
        <v>0</v>
      </c>
      <c r="J2002">
        <v>3.2053279419015455E-3</v>
      </c>
      <c r="K2002">
        <v>0</v>
      </c>
      <c r="L2002">
        <v>0.16702317212392739</v>
      </c>
      <c r="M2002">
        <v>7.7688270186584887E-4</v>
      </c>
      <c r="N2002">
        <v>6.0399057118496621E-2</v>
      </c>
      <c r="O2002">
        <v>1.0745595416830322E-2</v>
      </c>
      <c r="P2002">
        <v>0</v>
      </c>
      <c r="Q2002">
        <v>0</v>
      </c>
      <c r="R2002">
        <v>0</v>
      </c>
      <c r="S2002">
        <v>0</v>
      </c>
      <c r="T2002">
        <v>1.1977399166605048E-4</v>
      </c>
      <c r="U2002">
        <v>1.3669618865373104E-3</v>
      </c>
      <c r="V2002">
        <v>0</v>
      </c>
      <c r="W2002">
        <v>0.67905829169207332</v>
      </c>
      <c r="X2002">
        <v>4.0907126005546586E-2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4.6963310591558987</v>
      </c>
      <c r="AL2002">
        <f t="shared" si="127"/>
        <v>0.85659999999999936</v>
      </c>
      <c r="AM2002">
        <f t="shared" si="128"/>
        <v>9.9999999999999937E-4</v>
      </c>
      <c r="AN2002">
        <f t="shared" si="126"/>
        <v>1.7599999999999987E-2</v>
      </c>
      <c r="AO2002">
        <f t="shared" si="129"/>
        <v>4.0907126005546586E-2</v>
      </c>
    </row>
    <row r="2003" spans="1:41" x14ac:dyDescent="0.25">
      <c r="A2003" s="2">
        <v>2120</v>
      </c>
      <c r="B2003" t="s">
        <v>347</v>
      </c>
      <c r="C2003">
        <v>33.710299393075836</v>
      </c>
      <c r="D2003">
        <v>32.404154137125403</v>
      </c>
      <c r="E2003">
        <v>0.7128439866322982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0.55959096992505875</v>
      </c>
      <c r="X2003">
        <v>3.3710299393075828E-2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L2003">
        <f t="shared" si="127"/>
        <v>0.98240000000000005</v>
      </c>
      <c r="AM2003">
        <f t="shared" si="128"/>
        <v>9.999999999999998E-4</v>
      </c>
      <c r="AN2003">
        <f t="shared" si="126"/>
        <v>1.7599999999999994E-2</v>
      </c>
      <c r="AO2003">
        <f t="shared" si="129"/>
        <v>3.3710299393075828E-2</v>
      </c>
    </row>
    <row r="2004" spans="1:41" x14ac:dyDescent="0.25">
      <c r="A2004" s="2">
        <v>2121</v>
      </c>
      <c r="B2004" t="s">
        <v>347</v>
      </c>
      <c r="C2004">
        <v>45.956765941689881</v>
      </c>
      <c r="D2004">
        <v>40.633134175004528</v>
      </c>
      <c r="E2004">
        <v>4.5147926861116137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0.76288231463205203</v>
      </c>
      <c r="X2004">
        <v>4.5956765941689882E-2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L2004">
        <f t="shared" si="127"/>
        <v>0.98240000000000005</v>
      </c>
      <c r="AM2004">
        <f t="shared" si="128"/>
        <v>1E-3</v>
      </c>
      <c r="AN2004">
        <f t="shared" si="126"/>
        <v>1.7600000000000001E-2</v>
      </c>
      <c r="AO2004">
        <f t="shared" si="129"/>
        <v>4.5956765941689882E-2</v>
      </c>
    </row>
    <row r="2005" spans="1:41" x14ac:dyDescent="0.25">
      <c r="A2005" s="2">
        <v>2122</v>
      </c>
      <c r="B2005" t="s">
        <v>347</v>
      </c>
      <c r="C2005">
        <v>19.926560993855112</v>
      </c>
      <c r="D2005">
        <v>16.89840572126495</v>
      </c>
      <c r="E2005">
        <v>0.17068642607133652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0.33078091249799485</v>
      </c>
      <c r="X2005">
        <v>1.9926560993855112E-2</v>
      </c>
      <c r="Y2005">
        <v>2.5067613730269729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L2005">
        <f t="shared" si="127"/>
        <v>0.85659999999999992</v>
      </c>
      <c r="AM2005">
        <f t="shared" si="128"/>
        <v>1E-3</v>
      </c>
      <c r="AN2005">
        <f t="shared" si="126"/>
        <v>1.7599999999999998E-2</v>
      </c>
      <c r="AO2005">
        <f t="shared" si="129"/>
        <v>1.9926560993855112E-2</v>
      </c>
    </row>
    <row r="2006" spans="1:41" x14ac:dyDescent="0.25">
      <c r="A2006" s="2">
        <v>2123</v>
      </c>
      <c r="B2006" t="s">
        <v>347</v>
      </c>
      <c r="C2006">
        <v>2445.5862441657046</v>
      </c>
      <c r="D2006">
        <v>2073.9402476404803</v>
      </c>
      <c r="E2006">
        <v>20.948929111861968</v>
      </c>
      <c r="F2006">
        <v>1.6536003656167495</v>
      </c>
      <c r="G2006">
        <v>0</v>
      </c>
      <c r="H2006">
        <v>3.4667121851615632</v>
      </c>
      <c r="I2006">
        <v>0</v>
      </c>
      <c r="J2006">
        <v>0.5317043147225663</v>
      </c>
      <c r="K2006">
        <v>0</v>
      </c>
      <c r="L2006">
        <v>7.9968323617230803</v>
      </c>
      <c r="M2006">
        <v>0</v>
      </c>
      <c r="N2006">
        <v>2.0151594059689577</v>
      </c>
      <c r="O2006">
        <v>0.73906899746436694</v>
      </c>
      <c r="P2006">
        <v>0</v>
      </c>
      <c r="Q2006">
        <v>21.220318668873297</v>
      </c>
      <c r="R2006">
        <v>0</v>
      </c>
      <c r="S2006">
        <v>1.1165790077469573</v>
      </c>
      <c r="T2006">
        <v>0.4466316190499125</v>
      </c>
      <c r="U2006">
        <v>0.1116579060917389</v>
      </c>
      <c r="V2006">
        <v>0</v>
      </c>
      <c r="W2006">
        <v>40.596731653150691</v>
      </c>
      <c r="X2006">
        <v>2.4455862441657041</v>
      </c>
      <c r="Y2006">
        <v>80.340521954579742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188.01596272904661</v>
      </c>
      <c r="AL2006">
        <f t="shared" si="127"/>
        <v>0.85659999999999992</v>
      </c>
      <c r="AM2006">
        <f t="shared" si="128"/>
        <v>9.999999999999998E-4</v>
      </c>
      <c r="AN2006">
        <f t="shared" si="126"/>
        <v>1.7599999999999998E-2</v>
      </c>
      <c r="AO2006">
        <f t="shared" si="129"/>
        <v>2.4455862441657041</v>
      </c>
    </row>
    <row r="2007" spans="1:41" x14ac:dyDescent="0.25">
      <c r="A2007" s="2">
        <v>2124</v>
      </c>
      <c r="B2007" t="s">
        <v>233</v>
      </c>
      <c r="C2007">
        <v>8723.9493778381038</v>
      </c>
      <c r="D2007">
        <v>7398.2628572215217</v>
      </c>
      <c r="E2007">
        <v>74.672179834599959</v>
      </c>
      <c r="F2007">
        <v>44.801372043915983</v>
      </c>
      <c r="G2007">
        <v>5.2450742956870959</v>
      </c>
      <c r="H2007">
        <v>129.87990698575092</v>
      </c>
      <c r="I2007">
        <v>15.205547314178133</v>
      </c>
      <c r="J2007">
        <v>8.2519671923762115</v>
      </c>
      <c r="K2007">
        <v>1.6551006543822033</v>
      </c>
      <c r="L2007">
        <v>130.81858752965618</v>
      </c>
      <c r="M2007">
        <v>50.442694053218574</v>
      </c>
      <c r="N2007">
        <v>33.582990156966751</v>
      </c>
      <c r="O2007">
        <v>53.004382184781036</v>
      </c>
      <c r="P2007">
        <v>0</v>
      </c>
      <c r="Q2007">
        <v>552.18286259003003</v>
      </c>
      <c r="R2007">
        <v>95.382710258711583</v>
      </c>
      <c r="S2007">
        <v>22.942247065977142</v>
      </c>
      <c r="T2007">
        <v>0.29509213305846754</v>
      </c>
      <c r="U2007">
        <v>3.4978003126738799</v>
      </c>
      <c r="V2007">
        <v>0</v>
      </c>
      <c r="W2007">
        <v>0</v>
      </c>
      <c r="X2007">
        <v>0</v>
      </c>
      <c r="Y2007">
        <v>12.573992703326802</v>
      </c>
      <c r="Z2007">
        <v>0</v>
      </c>
      <c r="AA2007">
        <v>78.242739824047177</v>
      </c>
      <c r="AB2007">
        <v>8.723949377838105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4.2853241054083417</v>
      </c>
      <c r="AL2007">
        <f t="shared" si="127"/>
        <v>0.85660000000000025</v>
      </c>
      <c r="AM2007">
        <f t="shared" si="128"/>
        <v>1.0000000000000002E-3</v>
      </c>
      <c r="AN2007">
        <f t="shared" si="126"/>
        <v>9.9687292343547101E-3</v>
      </c>
      <c r="AO2007">
        <f t="shared" si="129"/>
        <v>8.723949377838105</v>
      </c>
    </row>
    <row r="2008" spans="1:41" x14ac:dyDescent="0.25">
      <c r="A2008" s="2">
        <v>2125</v>
      </c>
      <c r="B2008" t="s">
        <v>233</v>
      </c>
      <c r="C2008">
        <v>10865.319866957405</v>
      </c>
      <c r="D2008">
        <v>10662.272867342661</v>
      </c>
      <c r="E2008">
        <v>107.69975478494348</v>
      </c>
      <c r="F2008">
        <v>1.8592090213659602</v>
      </c>
      <c r="G2008">
        <v>0</v>
      </c>
      <c r="H2008">
        <v>5.3898537023343929</v>
      </c>
      <c r="I2008">
        <v>0</v>
      </c>
      <c r="J2008">
        <v>0.36809083863776115</v>
      </c>
      <c r="K2008">
        <v>0</v>
      </c>
      <c r="L2008">
        <v>6.7338711625057561</v>
      </c>
      <c r="M2008">
        <v>0</v>
      </c>
      <c r="N2008">
        <v>1.1105994984435519</v>
      </c>
      <c r="O2008">
        <v>1.9690261843860148</v>
      </c>
      <c r="P2008">
        <v>0</v>
      </c>
      <c r="Q2008">
        <v>45.349726436927931</v>
      </c>
      <c r="R2008">
        <v>0</v>
      </c>
      <c r="S2008">
        <v>2.3867490244303555</v>
      </c>
      <c r="T2008">
        <v>1.1072100572356977E-2</v>
      </c>
      <c r="U2008">
        <v>0.12992771344965232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19.173799279786696</v>
      </c>
      <c r="AB2008">
        <v>10.865319866957403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L2008">
        <f t="shared" si="127"/>
        <v>0.99122462605820183</v>
      </c>
      <c r="AM2008">
        <f t="shared" si="128"/>
        <v>9.999999999999998E-4</v>
      </c>
      <c r="AN2008">
        <f t="shared" si="126"/>
        <v>2.76467876827964E-3</v>
      </c>
      <c r="AO2008">
        <f t="shared" si="129"/>
        <v>10.865319866957403</v>
      </c>
    </row>
    <row r="2009" spans="1:41" x14ac:dyDescent="0.25">
      <c r="A2009" s="2">
        <v>2126</v>
      </c>
      <c r="B2009" t="s">
        <v>233</v>
      </c>
      <c r="C2009">
        <v>2.4629149775020095E-6</v>
      </c>
      <c r="D2009">
        <v>2.4382858418022768E-6</v>
      </c>
      <c r="E2009">
        <v>2.4629135699732649E-8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L2009">
        <f t="shared" si="127"/>
        <v>1</v>
      </c>
      <c r="AM2009">
        <f t="shared" si="128"/>
        <v>0</v>
      </c>
      <c r="AN2009">
        <f t="shared" si="126"/>
        <v>0</v>
      </c>
      <c r="AO2009">
        <f t="shared" si="129"/>
        <v>0</v>
      </c>
    </row>
    <row r="2010" spans="1:41" x14ac:dyDescent="0.25">
      <c r="A2010" s="2">
        <v>2127</v>
      </c>
      <c r="B2010" t="s">
        <v>233</v>
      </c>
      <c r="C2010">
        <v>4.7572013093524683</v>
      </c>
      <c r="D2010">
        <v>4.0342685061734977</v>
      </c>
      <c r="E2010">
        <v>4.075013541782653E-2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0.61984771705049202</v>
      </c>
      <c r="R2010">
        <v>0</v>
      </c>
      <c r="S2010">
        <v>6.2334950710652252E-2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L2010">
        <f t="shared" si="127"/>
        <v>0.85659999999999992</v>
      </c>
      <c r="AM2010">
        <f t="shared" si="128"/>
        <v>0</v>
      </c>
      <c r="AN2010">
        <f t="shared" si="126"/>
        <v>0</v>
      </c>
      <c r="AO2010">
        <f t="shared" si="129"/>
        <v>0</v>
      </c>
    </row>
    <row r="2011" spans="1:41" x14ac:dyDescent="0.25">
      <c r="A2011" s="2">
        <v>2128</v>
      </c>
      <c r="B2011" t="s">
        <v>233</v>
      </c>
      <c r="C2011">
        <v>37.273714580236792</v>
      </c>
      <c r="D2011">
        <v>31.60937722722068</v>
      </c>
      <c r="E2011">
        <v>0.31928668221017192</v>
      </c>
      <c r="F2011">
        <v>2.2343753762486701E-3</v>
      </c>
      <c r="G2011">
        <v>0.11264145746255476</v>
      </c>
      <c r="H2011">
        <v>5.9996220583550251E-4</v>
      </c>
      <c r="I2011">
        <v>3.0237610849780269E-2</v>
      </c>
      <c r="J2011">
        <v>5.9996220583550259E-5</v>
      </c>
      <c r="K2011">
        <v>3.0360991142048379E-3</v>
      </c>
      <c r="L2011">
        <v>1.2732262940744721E-2</v>
      </c>
      <c r="M2011">
        <v>0.64191886925889829</v>
      </c>
      <c r="N2011">
        <v>0.10609363929223709</v>
      </c>
      <c r="O2011">
        <v>2.1656699301026358E-3</v>
      </c>
      <c r="P2011">
        <v>0.10918344465228992</v>
      </c>
      <c r="Q2011">
        <v>3.774285781334064</v>
      </c>
      <c r="R2011">
        <v>0</v>
      </c>
      <c r="S2011">
        <v>0.38224983173709476</v>
      </c>
      <c r="T2011">
        <v>9.4832730922690675E-5</v>
      </c>
      <c r="U2011">
        <v>1.0992855900469806E-2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0.11925026721968464</v>
      </c>
      <c r="AB2011">
        <v>3.7273714580236809E-2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L2011">
        <f t="shared" si="127"/>
        <v>0.85660000000000047</v>
      </c>
      <c r="AM2011">
        <f t="shared" si="128"/>
        <v>1.0000000000000005E-3</v>
      </c>
      <c r="AN2011">
        <f t="shared" si="126"/>
        <v>4.1993126674558304E-3</v>
      </c>
      <c r="AO2011">
        <f t="shared" si="129"/>
        <v>3.7273714580236809E-2</v>
      </c>
    </row>
    <row r="2012" spans="1:41" x14ac:dyDescent="0.25">
      <c r="A2012" s="2">
        <v>2129</v>
      </c>
      <c r="B2012" t="s">
        <v>233</v>
      </c>
      <c r="C2012">
        <v>19.777315958477701</v>
      </c>
      <c r="D2012">
        <v>18.879010386005458</v>
      </c>
      <c r="E2012">
        <v>0.19069686348941953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0.64255308866420857</v>
      </c>
      <c r="R2012">
        <v>0</v>
      </c>
      <c r="S2012">
        <v>6.5055620318616322E-2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L2012">
        <f t="shared" si="127"/>
        <v>0.96422119611839952</v>
      </c>
      <c r="AM2012">
        <f t="shared" si="128"/>
        <v>0</v>
      </c>
      <c r="AN2012">
        <f t="shared" si="126"/>
        <v>0</v>
      </c>
      <c r="AO2012">
        <f t="shared" si="129"/>
        <v>0</v>
      </c>
    </row>
    <row r="2013" spans="1:41" x14ac:dyDescent="0.25">
      <c r="A2013" s="2">
        <v>2130</v>
      </c>
      <c r="B2013" t="s">
        <v>238</v>
      </c>
      <c r="C2013">
        <v>37.23103104242108</v>
      </c>
      <c r="D2013">
        <v>36.633694132510193</v>
      </c>
      <c r="E2013">
        <v>0.37331868512217548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0.18678719374628089</v>
      </c>
      <c r="AB2013">
        <v>3.7231031042421071E-2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L2013">
        <f t="shared" si="127"/>
        <v>0.99398302387775772</v>
      </c>
      <c r="AM2013">
        <f t="shared" si="128"/>
        <v>9.999999999999998E-4</v>
      </c>
      <c r="AN2013">
        <f t="shared" si="126"/>
        <v>6.0169761222420978E-3</v>
      </c>
      <c r="AO2013">
        <f t="shared" si="129"/>
        <v>3.7231031042421071E-2</v>
      </c>
    </row>
    <row r="2014" spans="1:41" x14ac:dyDescent="0.25">
      <c r="A2014" s="2">
        <v>2131</v>
      </c>
      <c r="B2014" t="s">
        <v>238</v>
      </c>
      <c r="C2014">
        <v>23.503850286665774</v>
      </c>
      <c r="D2014">
        <v>23.268811512354837</v>
      </c>
      <c r="E2014">
        <v>0.23503877431093689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L2014">
        <f t="shared" si="127"/>
        <v>1</v>
      </c>
      <c r="AM2014">
        <f t="shared" si="128"/>
        <v>0</v>
      </c>
      <c r="AN2014">
        <f t="shared" si="126"/>
        <v>0</v>
      </c>
      <c r="AO2014">
        <f t="shared" si="129"/>
        <v>0</v>
      </c>
    </row>
    <row r="2015" spans="1:41" x14ac:dyDescent="0.25">
      <c r="A2015" s="2">
        <v>2132</v>
      </c>
      <c r="B2015" t="s">
        <v>238</v>
      </c>
      <c r="C2015">
        <v>0.26844104791526063</v>
      </c>
      <c r="D2015">
        <v>0.22764901592407932</v>
      </c>
      <c r="E2015">
        <v>2.2975857201330027E-3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3.3769883827739794E-2</v>
      </c>
      <c r="Z2015">
        <v>0</v>
      </c>
      <c r="AA2015">
        <v>4.4561213953933278E-3</v>
      </c>
      <c r="AB2015">
        <v>2.6844104791526069E-4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L2015">
        <f t="shared" si="127"/>
        <v>0.85660000000000025</v>
      </c>
      <c r="AM2015">
        <f t="shared" si="128"/>
        <v>1.0000000000000002E-3</v>
      </c>
      <c r="AN2015">
        <f t="shared" si="126"/>
        <v>1.7600000000000005E-2</v>
      </c>
      <c r="AO2015">
        <f t="shared" si="129"/>
        <v>2.6844104791526069E-4</v>
      </c>
    </row>
    <row r="2016" spans="1:41" x14ac:dyDescent="0.25">
      <c r="A2016" s="2">
        <v>2133</v>
      </c>
      <c r="B2016" t="s">
        <v>238</v>
      </c>
      <c r="C2016">
        <v>0.215573929591476</v>
      </c>
      <c r="D2016">
        <v>0.21341818659310716</v>
      </c>
      <c r="E2016">
        <v>2.1557429983688459E-3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L2016">
        <f t="shared" si="127"/>
        <v>1</v>
      </c>
      <c r="AM2016">
        <f t="shared" si="128"/>
        <v>0</v>
      </c>
      <c r="AN2016">
        <f t="shared" si="126"/>
        <v>0</v>
      </c>
      <c r="AO2016">
        <f t="shared" si="129"/>
        <v>0</v>
      </c>
    </row>
    <row r="2017" spans="1:41" x14ac:dyDescent="0.25">
      <c r="A2017" s="2">
        <v>2134</v>
      </c>
      <c r="B2017" t="s">
        <v>238</v>
      </c>
      <c r="C2017">
        <v>12976.051078279483</v>
      </c>
      <c r="D2017">
        <v>11004.21753589248</v>
      </c>
      <c r="E2017">
        <v>111.06781776172537</v>
      </c>
      <c r="F2017">
        <v>88.487736045662729</v>
      </c>
      <c r="G2017">
        <v>10.359610178047621</v>
      </c>
      <c r="H2017">
        <v>256.52738750332696</v>
      </c>
      <c r="I2017">
        <v>30.032661853478871</v>
      </c>
      <c r="J2017">
        <v>16.298560991852824</v>
      </c>
      <c r="K2017">
        <v>3.2690094778886296</v>
      </c>
      <c r="L2017">
        <v>258.38138688796329</v>
      </c>
      <c r="M2017">
        <v>99.629979913069988</v>
      </c>
      <c r="N2017">
        <v>66.33017323042715</v>
      </c>
      <c r="O2017">
        <v>104.68960136829703</v>
      </c>
      <c r="P2017">
        <v>0</v>
      </c>
      <c r="Q2017">
        <v>525.96070505404396</v>
      </c>
      <c r="R2017">
        <v>90.853159227588378</v>
      </c>
      <c r="S2017">
        <v>21.852761575660111</v>
      </c>
      <c r="T2017">
        <v>0.58284006913076825</v>
      </c>
      <c r="U2017">
        <v>6.9085480352014033</v>
      </c>
      <c r="V2017">
        <v>0</v>
      </c>
      <c r="W2017">
        <v>0</v>
      </c>
      <c r="X2017">
        <v>0</v>
      </c>
      <c r="Y2017">
        <v>5.3862588319660327</v>
      </c>
      <c r="Z2017">
        <v>0</v>
      </c>
      <c r="AA2017">
        <v>215.40244789943938</v>
      </c>
      <c r="AB2017">
        <v>12.976051078279481</v>
      </c>
      <c r="AC2017">
        <v>13.734691941971523</v>
      </c>
      <c r="AD2017">
        <v>0</v>
      </c>
      <c r="AE2017">
        <v>0</v>
      </c>
      <c r="AF2017">
        <v>0</v>
      </c>
      <c r="AG2017">
        <v>0</v>
      </c>
      <c r="AH2017">
        <v>33.102153461981572</v>
      </c>
      <c r="AL2017">
        <f t="shared" si="127"/>
        <v>0.85659999999999992</v>
      </c>
      <c r="AM2017">
        <f t="shared" si="128"/>
        <v>9.999999999999998E-4</v>
      </c>
      <c r="AN2017">
        <f t="shared" si="126"/>
        <v>1.7599999999999998E-2</v>
      </c>
      <c r="AO2017">
        <f t="shared" si="129"/>
        <v>12.976051078279481</v>
      </c>
    </row>
    <row r="2018" spans="1:41" x14ac:dyDescent="0.25">
      <c r="A2018" s="2">
        <v>2135</v>
      </c>
      <c r="B2018" t="s">
        <v>238</v>
      </c>
      <c r="C2018">
        <v>914.74305127296907</v>
      </c>
      <c r="D2018">
        <v>881.51277838876808</v>
      </c>
      <c r="E2018">
        <v>8.9032138802860548</v>
      </c>
      <c r="F2018">
        <v>2.2727608503505432</v>
      </c>
      <c r="G2018">
        <v>4.0154785341882396E-2</v>
      </c>
      <c r="H2018">
        <v>1.2881654977056729</v>
      </c>
      <c r="I2018">
        <v>2.2486679791454141E-2</v>
      </c>
      <c r="J2018">
        <v>0</v>
      </c>
      <c r="K2018">
        <v>0.30678256001198145</v>
      </c>
      <c r="L2018">
        <v>5.5252986236621577</v>
      </c>
      <c r="M2018">
        <v>0.10600863330256954</v>
      </c>
      <c r="N2018">
        <v>1.193400172175002</v>
      </c>
      <c r="O2018">
        <v>0.84164428470394093</v>
      </c>
      <c r="P2018">
        <v>0</v>
      </c>
      <c r="Q2018">
        <v>10.493248505540706</v>
      </c>
      <c r="R2018">
        <v>0.77097186250222771</v>
      </c>
      <c r="S2018">
        <v>0.35496830242224037</v>
      </c>
      <c r="T2018">
        <v>8.0309569077573369E-3</v>
      </c>
      <c r="U2018">
        <v>8.8340527752141254E-2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0.10005371047174695</v>
      </c>
      <c r="AB2018">
        <v>0.91474305127296907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L2018">
        <f t="shared" si="127"/>
        <v>0.97340558207022065</v>
      </c>
      <c r="AM2018">
        <f t="shared" si="128"/>
        <v>1E-3</v>
      </c>
      <c r="AN2018">
        <f t="shared" si="126"/>
        <v>1.1093790330875002E-3</v>
      </c>
      <c r="AO2018">
        <f t="shared" si="129"/>
        <v>0.91474305127296907</v>
      </c>
    </row>
    <row r="2019" spans="1:41" x14ac:dyDescent="0.25">
      <c r="A2019" s="2">
        <v>2136</v>
      </c>
      <c r="B2019" t="s">
        <v>238</v>
      </c>
      <c r="C2019">
        <v>5740.7021000121385</v>
      </c>
      <c r="D2019">
        <v>5663.3860759789241</v>
      </c>
      <c r="E2019">
        <v>57.205935284547735</v>
      </c>
      <c r="F2019">
        <v>1.1149394843207643</v>
      </c>
      <c r="G2019">
        <v>0</v>
      </c>
      <c r="H2019">
        <v>3.2322136125555128</v>
      </c>
      <c r="I2019">
        <v>0</v>
      </c>
      <c r="J2019">
        <v>0.2207384995972444</v>
      </c>
      <c r="K2019">
        <v>0</v>
      </c>
      <c r="L2019">
        <v>4.0382005224407802</v>
      </c>
      <c r="M2019">
        <v>0</v>
      </c>
      <c r="N2019">
        <v>0.66600969436551605</v>
      </c>
      <c r="O2019">
        <v>1.1807951733261848</v>
      </c>
      <c r="P2019">
        <v>0</v>
      </c>
      <c r="Q2019">
        <v>2.9522621119888437</v>
      </c>
      <c r="R2019">
        <v>0</v>
      </c>
      <c r="S2019">
        <v>0.15537709418053558</v>
      </c>
      <c r="T2019">
        <v>6.6397709782096831E-3</v>
      </c>
      <c r="U2019">
        <v>7.7915681436453915E-2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1.6248982440497199</v>
      </c>
      <c r="AB2019">
        <v>4.1664057539736401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0.67369310545599903</v>
      </c>
      <c r="AL2019">
        <f t="shared" si="127"/>
        <v>0.99649692870343787</v>
      </c>
      <c r="AM2019">
        <f t="shared" si="128"/>
        <v>7.2576588741032747E-4</v>
      </c>
      <c r="AN2019">
        <f t="shared" ref="AN2019:AN2082" si="130">(SUM(AA2019:AB2019,AD2019:AE2019,W2019:X2019))/C2019</f>
        <v>1.0088145835003553E-3</v>
      </c>
      <c r="AO2019">
        <f t="shared" si="129"/>
        <v>4.1664057539736401</v>
      </c>
    </row>
    <row r="2020" spans="1:41" x14ac:dyDescent="0.25">
      <c r="A2020" s="2">
        <v>2137</v>
      </c>
      <c r="B2020" t="s">
        <v>238</v>
      </c>
      <c r="C2020">
        <v>675.85797028393927</v>
      </c>
      <c r="D2020">
        <v>663.63196373209644</v>
      </c>
      <c r="E2020">
        <v>6.7030707484209104</v>
      </c>
      <c r="F2020">
        <v>3.5663527250075849E-2</v>
      </c>
      <c r="G2020">
        <v>0</v>
      </c>
      <c r="H2020">
        <v>2.0157645836999395E-2</v>
      </c>
      <c r="I2020">
        <v>0</v>
      </c>
      <c r="J2020">
        <v>4.6517644239229376E-3</v>
      </c>
      <c r="K2020">
        <v>0</v>
      </c>
      <c r="L2020">
        <v>8.8383524054535811E-2</v>
      </c>
      <c r="M2020">
        <v>0</v>
      </c>
      <c r="N2020">
        <v>1.7056469554384099E-2</v>
      </c>
      <c r="O2020">
        <v>1.240470575069642E-2</v>
      </c>
      <c r="P2020">
        <v>0</v>
      </c>
      <c r="Q2020">
        <v>0.17515882297435348</v>
      </c>
      <c r="R2020">
        <v>0</v>
      </c>
      <c r="S2020">
        <v>9.3004686315221515E-3</v>
      </c>
      <c r="T2020">
        <v>0</v>
      </c>
      <c r="U2020">
        <v>1.5505881413076456E-3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0.67585797028393946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4.482750316520403</v>
      </c>
      <c r="AL2020">
        <f t="shared" si="127"/>
        <v>0.99182825971394317</v>
      </c>
      <c r="AM2020">
        <f t="shared" si="128"/>
        <v>1.0000000000000002E-3</v>
      </c>
      <c r="AN2020">
        <f t="shared" si="130"/>
        <v>1.0000000000000002E-3</v>
      </c>
      <c r="AO2020">
        <f t="shared" si="129"/>
        <v>0.67585797028393946</v>
      </c>
    </row>
    <row r="2021" spans="1:41" x14ac:dyDescent="0.25">
      <c r="A2021" s="2">
        <v>2138</v>
      </c>
      <c r="B2021" t="s">
        <v>238</v>
      </c>
      <c r="C2021">
        <v>1.1119742166022444</v>
      </c>
      <c r="D2021">
        <v>1.100854631529848</v>
      </c>
      <c r="E2021">
        <v>1.1119585072396467E-2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L2021">
        <f t="shared" si="127"/>
        <v>1</v>
      </c>
      <c r="AM2021">
        <f t="shared" si="128"/>
        <v>0</v>
      </c>
      <c r="AN2021">
        <f t="shared" si="130"/>
        <v>0</v>
      </c>
      <c r="AO2021">
        <f t="shared" si="129"/>
        <v>0</v>
      </c>
    </row>
    <row r="2022" spans="1:41" x14ac:dyDescent="0.25">
      <c r="A2022" s="2">
        <v>2139</v>
      </c>
      <c r="B2022" t="s">
        <v>238</v>
      </c>
      <c r="C2022">
        <v>1.6715039166937056</v>
      </c>
      <c r="D2022">
        <v>1.6549723386653752</v>
      </c>
      <c r="E2022">
        <v>1.6531578028330406E-2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L2022">
        <f t="shared" si="127"/>
        <v>1</v>
      </c>
      <c r="AM2022">
        <f t="shared" si="128"/>
        <v>0</v>
      </c>
      <c r="AN2022">
        <f t="shared" si="130"/>
        <v>0</v>
      </c>
      <c r="AO2022">
        <f t="shared" si="129"/>
        <v>0</v>
      </c>
    </row>
    <row r="2023" spans="1:41" x14ac:dyDescent="0.25">
      <c r="A2023" s="2">
        <v>2140</v>
      </c>
      <c r="B2023" t="s">
        <v>238</v>
      </c>
      <c r="C2023">
        <v>56.982173846829561</v>
      </c>
      <c r="D2023">
        <v>54.075482573777606</v>
      </c>
      <c r="E2023">
        <v>0.54612038403280994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1.545800099648762</v>
      </c>
      <c r="R2023">
        <v>0.2957654141204128</v>
      </c>
      <c r="S2023">
        <v>4.5853627098226053E-2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0.41616957430491974</v>
      </c>
      <c r="AB2023">
        <v>5.6982173846829569E-2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L2023">
        <f t="shared" si="127"/>
        <v>0.95857351993336626</v>
      </c>
      <c r="AM2023">
        <f t="shared" si="128"/>
        <v>1.0000000000000002E-3</v>
      </c>
      <c r="AN2023">
        <f t="shared" si="130"/>
        <v>8.3035046964617526E-3</v>
      </c>
      <c r="AO2023">
        <f t="shared" si="129"/>
        <v>5.6982173846829569E-2</v>
      </c>
    </row>
    <row r="2024" spans="1:41" x14ac:dyDescent="0.25">
      <c r="A2024" s="2">
        <v>2141</v>
      </c>
      <c r="B2024" t="s">
        <v>238</v>
      </c>
      <c r="C2024">
        <v>18.025551439633677</v>
      </c>
      <c r="D2024">
        <v>17.845364715185912</v>
      </c>
      <c r="E2024">
        <v>0.18018672444776404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L2024">
        <f t="shared" si="127"/>
        <v>1</v>
      </c>
      <c r="AM2024">
        <f t="shared" si="128"/>
        <v>0</v>
      </c>
      <c r="AN2024">
        <f t="shared" si="130"/>
        <v>0</v>
      </c>
      <c r="AO2024">
        <f t="shared" si="129"/>
        <v>0</v>
      </c>
    </row>
    <row r="2025" spans="1:41" x14ac:dyDescent="0.25">
      <c r="A2025" s="2">
        <v>2142</v>
      </c>
      <c r="B2025" t="s">
        <v>238</v>
      </c>
      <c r="C2025">
        <v>22.63179911680179</v>
      </c>
      <c r="D2025">
        <v>22.40548233343376</v>
      </c>
      <c r="E2025">
        <v>0.22631678336803029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L2025">
        <f t="shared" si="127"/>
        <v>1</v>
      </c>
      <c r="AM2025">
        <f t="shared" si="128"/>
        <v>0</v>
      </c>
      <c r="AN2025">
        <f t="shared" si="130"/>
        <v>0</v>
      </c>
      <c r="AO2025">
        <f t="shared" si="129"/>
        <v>0</v>
      </c>
    </row>
    <row r="2026" spans="1:41" x14ac:dyDescent="0.25">
      <c r="A2026" s="2">
        <v>2143</v>
      </c>
      <c r="B2026" t="s">
        <v>352</v>
      </c>
      <c r="C2026">
        <v>5741.6672464433923</v>
      </c>
      <c r="D2026">
        <v>4869.1784115702403</v>
      </c>
      <c r="E2026">
        <v>49.133751733169596</v>
      </c>
      <c r="F2026">
        <v>40.449263742732207</v>
      </c>
      <c r="G2026">
        <v>0</v>
      </c>
      <c r="H2026">
        <v>48.381551543905623</v>
      </c>
      <c r="I2026">
        <v>0</v>
      </c>
      <c r="J2026">
        <v>2.8572554705421456</v>
      </c>
      <c r="K2026">
        <v>1.289023311079595</v>
      </c>
      <c r="L2026">
        <v>159.10827325079569</v>
      </c>
      <c r="M2026">
        <v>0</v>
      </c>
      <c r="N2026">
        <v>37.255580142313207</v>
      </c>
      <c r="O2026">
        <v>15.790402989477705</v>
      </c>
      <c r="P2026">
        <v>0</v>
      </c>
      <c r="Q2026">
        <v>352.08945310772452</v>
      </c>
      <c r="R2026">
        <v>9.1853275222107698</v>
      </c>
      <c r="S2026">
        <v>12.976776664502234</v>
      </c>
      <c r="T2026">
        <v>0.25960600466857142</v>
      </c>
      <c r="U2026">
        <v>1.3213415559795894</v>
      </c>
      <c r="V2026">
        <v>0</v>
      </c>
      <c r="W2026">
        <v>0</v>
      </c>
      <c r="X2026">
        <v>0</v>
      </c>
      <c r="Y2026">
        <v>20.069643240644758</v>
      </c>
      <c r="Z2026">
        <v>0</v>
      </c>
      <c r="AA2026">
        <v>95.311676290960307</v>
      </c>
      <c r="AB2026">
        <v>5.7416672464433924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21.268241056002161</v>
      </c>
      <c r="AL2026">
        <f t="shared" si="127"/>
        <v>0.85660000000000003</v>
      </c>
      <c r="AM2026">
        <f t="shared" si="128"/>
        <v>1E-3</v>
      </c>
      <c r="AN2026">
        <f t="shared" si="130"/>
        <v>1.7600000000000001E-2</v>
      </c>
      <c r="AO2026">
        <f t="shared" si="129"/>
        <v>5.7416672464433924</v>
      </c>
    </row>
    <row r="2027" spans="1:41" x14ac:dyDescent="0.25">
      <c r="A2027" s="2">
        <v>2144</v>
      </c>
      <c r="B2027" t="s">
        <v>352</v>
      </c>
      <c r="C2027">
        <v>9647.8955059423843</v>
      </c>
      <c r="D2027">
        <v>8181.7824044915724</v>
      </c>
      <c r="E2027">
        <v>82.604885898670318</v>
      </c>
      <c r="F2027">
        <v>69.279038452997156</v>
      </c>
      <c r="G2027">
        <v>0</v>
      </c>
      <c r="H2027">
        <v>297.77185627413826</v>
      </c>
      <c r="I2027">
        <v>0</v>
      </c>
      <c r="J2027">
        <v>2.5362079305093905</v>
      </c>
      <c r="K2027">
        <v>3.170300137204658</v>
      </c>
      <c r="L2027">
        <v>298.77102212127801</v>
      </c>
      <c r="M2027">
        <v>0</v>
      </c>
      <c r="N2027">
        <v>109.23875862579159</v>
      </c>
      <c r="O2027">
        <v>19.133462835774644</v>
      </c>
      <c r="P2027">
        <v>0</v>
      </c>
      <c r="Q2027">
        <v>366.51171302396801</v>
      </c>
      <c r="R2027">
        <v>12.357214236035787</v>
      </c>
      <c r="S2027">
        <v>13.724972436523963</v>
      </c>
      <c r="T2027">
        <v>0.21318755997747521</v>
      </c>
      <c r="U2027">
        <v>2.4346823830786075</v>
      </c>
      <c r="V2027">
        <v>0</v>
      </c>
      <c r="W2027">
        <v>159.40674318541554</v>
      </c>
      <c r="X2027">
        <v>9.6007515794448022</v>
      </c>
      <c r="Y2027">
        <v>17.324696376979794</v>
      </c>
      <c r="Z2027">
        <v>0</v>
      </c>
      <c r="AA2027">
        <v>0.74832221322797898</v>
      </c>
      <c r="AB2027">
        <v>4.7143926497579543E-2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1.2381422532940949</v>
      </c>
      <c r="AL2027">
        <f t="shared" si="127"/>
        <v>0.85659999999999969</v>
      </c>
      <c r="AM2027">
        <f t="shared" si="128"/>
        <v>9.999999999999998E-4</v>
      </c>
      <c r="AN2027">
        <f t="shared" si="130"/>
        <v>1.7599999999999991E-2</v>
      </c>
      <c r="AO2027">
        <f t="shared" si="129"/>
        <v>9.6478955059423814</v>
      </c>
    </row>
    <row r="2028" spans="1:41" x14ac:dyDescent="0.25">
      <c r="A2028" s="2">
        <v>2145</v>
      </c>
      <c r="B2028" t="s">
        <v>352</v>
      </c>
      <c r="C2028">
        <v>164.29038226422605</v>
      </c>
      <c r="D2028">
        <v>139.32626166220732</v>
      </c>
      <c r="E2028">
        <v>1.4048797853287305</v>
      </c>
      <c r="F2028">
        <v>1.6223745518535095</v>
      </c>
      <c r="G2028">
        <v>0</v>
      </c>
      <c r="H2028">
        <v>1.9405541636579895</v>
      </c>
      <c r="I2028">
        <v>0</v>
      </c>
      <c r="J2028">
        <v>0.16629710027424152</v>
      </c>
      <c r="K2028">
        <v>0</v>
      </c>
      <c r="L2028">
        <v>6.3817142005862433</v>
      </c>
      <c r="M2028">
        <v>0</v>
      </c>
      <c r="N2028">
        <v>1.5946169481548054</v>
      </c>
      <c r="O2028">
        <v>0.63333711024976547</v>
      </c>
      <c r="P2028">
        <v>0</v>
      </c>
      <c r="Q2028">
        <v>6.8430240550347508</v>
      </c>
      <c r="R2028">
        <v>3.1339279056643729E-2</v>
      </c>
      <c r="S2028">
        <v>0.20494696713522942</v>
      </c>
      <c r="T2028">
        <v>1.0418001336727406E-2</v>
      </c>
      <c r="U2028">
        <v>5.299686889523407E-2</v>
      </c>
      <c r="V2028">
        <v>0</v>
      </c>
      <c r="W2028">
        <v>3.6886730422092909E-4</v>
      </c>
      <c r="X2028">
        <v>3.8546717132979288E-5</v>
      </c>
      <c r="Y2028">
        <v>0</v>
      </c>
      <c r="Z2028">
        <v>0</v>
      </c>
      <c r="AA2028">
        <v>2.7268514782819318</v>
      </c>
      <c r="AB2028">
        <v>0.16425183554709311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1.1861108426044948</v>
      </c>
      <c r="AL2028">
        <f t="shared" si="127"/>
        <v>0.85659999999999992</v>
      </c>
      <c r="AM2028">
        <f t="shared" si="128"/>
        <v>1.0000000000000002E-3</v>
      </c>
      <c r="AN2028">
        <f t="shared" si="130"/>
        <v>1.7600000000000001E-2</v>
      </c>
      <c r="AO2028">
        <f t="shared" si="129"/>
        <v>0.1642903822642261</v>
      </c>
    </row>
    <row r="2029" spans="1:41" x14ac:dyDescent="0.25">
      <c r="A2029" s="2">
        <v>2146</v>
      </c>
      <c r="B2029" t="s">
        <v>352</v>
      </c>
      <c r="C2029">
        <v>44.631791178088989</v>
      </c>
      <c r="D2029">
        <v>37.85002019942894</v>
      </c>
      <c r="E2029">
        <v>0.38157212372208504</v>
      </c>
      <c r="F2029">
        <v>0.52952028020603747</v>
      </c>
      <c r="G2029">
        <v>0</v>
      </c>
      <c r="H2029">
        <v>0.63336959483527155</v>
      </c>
      <c r="I2029">
        <v>0</v>
      </c>
      <c r="J2029">
        <v>4.3350737640789137E-2</v>
      </c>
      <c r="K2029">
        <v>1.0926056929479845E-2</v>
      </c>
      <c r="L2029">
        <v>2.0829020025845599</v>
      </c>
      <c r="M2029">
        <v>0</v>
      </c>
      <c r="N2029">
        <v>0.52698911272344307</v>
      </c>
      <c r="O2029">
        <v>0.20671207058865937</v>
      </c>
      <c r="P2029">
        <v>0</v>
      </c>
      <c r="Q2029">
        <v>1.5165572688152675</v>
      </c>
      <c r="R2029">
        <v>0</v>
      </c>
      <c r="S2029">
        <v>4.3654112080305944E-2</v>
      </c>
      <c r="T2029">
        <v>3.4006460255417452E-3</v>
      </c>
      <c r="U2029">
        <v>1.7297447774239267E-2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0.74088773355627724</v>
      </c>
      <c r="AB2029">
        <v>4.4631791178088992E-2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L2029">
        <f t="shared" si="127"/>
        <v>0.85660000000000003</v>
      </c>
      <c r="AM2029">
        <f t="shared" si="128"/>
        <v>1E-3</v>
      </c>
      <c r="AN2029">
        <f t="shared" si="130"/>
        <v>1.7600000000000001E-2</v>
      </c>
      <c r="AO2029">
        <f t="shared" si="129"/>
        <v>4.4631791178088992E-2</v>
      </c>
    </row>
    <row r="2030" spans="1:41" x14ac:dyDescent="0.25">
      <c r="A2030" s="2">
        <v>2147</v>
      </c>
      <c r="B2030" t="s">
        <v>352</v>
      </c>
      <c r="C2030">
        <v>28.276047480331318</v>
      </c>
      <c r="D2030">
        <v>23.979309500593203</v>
      </c>
      <c r="E2030">
        <v>0.24195277105860016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3.1333366095701498</v>
      </c>
      <c r="R2030">
        <v>0.29382409070039434</v>
      </c>
      <c r="S2030">
        <v>0.12996607275513511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0.46938238817349975</v>
      </c>
      <c r="AB2030">
        <v>2.8276047480331312E-2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L2030">
        <f t="shared" si="127"/>
        <v>0.85659999999999981</v>
      </c>
      <c r="AM2030">
        <f t="shared" si="128"/>
        <v>9.999999999999998E-4</v>
      </c>
      <c r="AN2030">
        <f t="shared" si="130"/>
        <v>1.7599999999999994E-2</v>
      </c>
      <c r="AO2030">
        <f t="shared" si="129"/>
        <v>2.8276047480331312E-2</v>
      </c>
    </row>
    <row r="2031" spans="1:41" x14ac:dyDescent="0.25">
      <c r="A2031" s="2">
        <v>2148</v>
      </c>
      <c r="B2031" t="s">
        <v>352</v>
      </c>
      <c r="C2031">
        <v>85.715102080147489</v>
      </c>
      <c r="D2031">
        <v>72.689856863773642</v>
      </c>
      <c r="E2031">
        <v>0.73369957808072284</v>
      </c>
      <c r="F2031">
        <v>0.65504434490425556</v>
      </c>
      <c r="G2031">
        <v>0</v>
      </c>
      <c r="H2031">
        <v>2.815484576031289</v>
      </c>
      <c r="I2031">
        <v>0</v>
      </c>
      <c r="J2031">
        <v>2.5528089978036978E-2</v>
      </c>
      <c r="K2031">
        <v>2.8427858124697804E-2</v>
      </c>
      <c r="L2031">
        <v>2.8249307947855486</v>
      </c>
      <c r="M2031">
        <v>0</v>
      </c>
      <c r="N2031">
        <v>1.0545921313228819</v>
      </c>
      <c r="O2031">
        <v>0.18091073298767307</v>
      </c>
      <c r="P2031">
        <v>0</v>
      </c>
      <c r="Q2031">
        <v>2.7974756222283812</v>
      </c>
      <c r="R2031">
        <v>0.28490165126788347</v>
      </c>
      <c r="S2031">
        <v>9.0628564590356023E-2</v>
      </c>
      <c r="T2031">
        <v>2.0157260237591008E-3</v>
      </c>
      <c r="U2031">
        <v>2.301974943779372E-2</v>
      </c>
      <c r="V2031">
        <v>0</v>
      </c>
      <c r="W2031">
        <v>1.414138536287342</v>
      </c>
      <c r="X2031">
        <v>8.5066470218150836E-2</v>
      </c>
      <c r="Y2031">
        <v>0</v>
      </c>
      <c r="Z2031">
        <v>0</v>
      </c>
      <c r="AA2031">
        <v>8.7321582431068474E-3</v>
      </c>
      <c r="AB2031">
        <v>6.4863186199667217E-4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L2031">
        <f t="shared" si="127"/>
        <v>0.85660000000000025</v>
      </c>
      <c r="AM2031">
        <f t="shared" si="128"/>
        <v>1.0000000000000002E-3</v>
      </c>
      <c r="AN2031">
        <f t="shared" si="130"/>
        <v>1.7600000000000005E-2</v>
      </c>
      <c r="AO2031">
        <f t="shared" si="129"/>
        <v>8.5715102080147515E-2</v>
      </c>
    </row>
    <row r="2032" spans="1:41" x14ac:dyDescent="0.25">
      <c r="A2032" s="2">
        <v>2149</v>
      </c>
      <c r="B2032" t="s">
        <v>365</v>
      </c>
      <c r="C2032">
        <v>27.375715685851162</v>
      </c>
      <c r="D2032">
        <v>23.215648300803505</v>
      </c>
      <c r="E2032">
        <v>0.23438975569660156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0.4523135306724258</v>
      </c>
      <c r="X2032">
        <v>2.7241945712148868E-2</v>
      </c>
      <c r="Y2032">
        <v>0</v>
      </c>
      <c r="Z2032">
        <v>0</v>
      </c>
      <c r="AA2032">
        <v>2.1233497127034892E-3</v>
      </c>
      <c r="AB2032">
        <v>1.3376997370229501E-4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3.4438650332800762</v>
      </c>
      <c r="AL2032">
        <f t="shared" si="127"/>
        <v>0.85660000000000003</v>
      </c>
      <c r="AM2032">
        <f t="shared" si="128"/>
        <v>1E-3</v>
      </c>
      <c r="AN2032">
        <f t="shared" si="130"/>
        <v>1.7600000000000001E-2</v>
      </c>
      <c r="AO2032">
        <f t="shared" si="129"/>
        <v>2.7375715685851162E-2</v>
      </c>
    </row>
    <row r="2033" spans="1:41" x14ac:dyDescent="0.25">
      <c r="A2033" s="2">
        <v>2150</v>
      </c>
      <c r="B2033" t="s">
        <v>365</v>
      </c>
      <c r="C2033">
        <v>16.737504776380646</v>
      </c>
      <c r="D2033">
        <v>12.903611932302896</v>
      </c>
      <c r="E2033">
        <v>1.4337346591447664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0.17960130182384876</v>
      </c>
      <c r="X2033">
        <v>1.0804001351035545E-2</v>
      </c>
      <c r="Y2033">
        <v>2.1055781008686854</v>
      </c>
      <c r="Z2033">
        <v>0</v>
      </c>
      <c r="AA2033">
        <v>9.8241277464069923E-2</v>
      </c>
      <c r="AB2033">
        <v>5.9335034253451026E-3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L2033">
        <f t="shared" si="127"/>
        <v>0.85660000000000003</v>
      </c>
      <c r="AM2033">
        <f t="shared" si="128"/>
        <v>1E-3</v>
      </c>
      <c r="AN2033">
        <f t="shared" si="130"/>
        <v>1.7599999999999998E-2</v>
      </c>
      <c r="AO2033">
        <f t="shared" si="129"/>
        <v>1.6737504776380648E-2</v>
      </c>
    </row>
    <row r="2034" spans="1:41" x14ac:dyDescent="0.25">
      <c r="A2034" s="2">
        <v>2151</v>
      </c>
      <c r="B2034" t="s">
        <v>365</v>
      </c>
      <c r="C2034">
        <v>13.672879051960326</v>
      </c>
      <c r="D2034">
        <v>11.595074506916651</v>
      </c>
      <c r="E2034">
        <v>0.11711368899256429</v>
      </c>
      <c r="F2034">
        <v>9.1699318305227651E-2</v>
      </c>
      <c r="G2034">
        <v>0</v>
      </c>
      <c r="H2034">
        <v>0.39412992480192066</v>
      </c>
      <c r="I2034">
        <v>0</v>
      </c>
      <c r="J2034">
        <v>7.5642798109601473E-3</v>
      </c>
      <c r="K2034">
        <v>0</v>
      </c>
      <c r="L2034">
        <v>0.39545156481802302</v>
      </c>
      <c r="M2034">
        <v>0</v>
      </c>
      <c r="N2034">
        <v>0.14656143897364568</v>
      </c>
      <c r="O2034">
        <v>2.5336120871085117E-2</v>
      </c>
      <c r="P2034">
        <v>0</v>
      </c>
      <c r="Q2034">
        <v>0.46947947429137782</v>
      </c>
      <c r="R2034">
        <v>0.1728395744732365</v>
      </c>
      <c r="S2034">
        <v>1.3471488353931199E-2</v>
      </c>
      <c r="T2034">
        <v>2.8119999780202779E-4</v>
      </c>
      <c r="U2034">
        <v>3.2338000393993208E-3</v>
      </c>
      <c r="V2034">
        <v>0</v>
      </c>
      <c r="W2034">
        <v>0.22696979226254141</v>
      </c>
      <c r="X2034">
        <v>1.3672879051960326E-2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L2034">
        <f t="shared" si="127"/>
        <v>0.85660000000000003</v>
      </c>
      <c r="AM2034">
        <f t="shared" si="128"/>
        <v>1E-3</v>
      </c>
      <c r="AN2034">
        <f t="shared" si="130"/>
        <v>1.7600000000000001E-2</v>
      </c>
      <c r="AO2034">
        <f t="shared" si="129"/>
        <v>1.3672879051960326E-2</v>
      </c>
    </row>
    <row r="2035" spans="1:41" x14ac:dyDescent="0.25">
      <c r="A2035" s="2">
        <v>2152</v>
      </c>
      <c r="B2035" t="s">
        <v>365</v>
      </c>
      <c r="C2035">
        <v>18.743700367337784</v>
      </c>
      <c r="D2035">
        <v>15.895334905067283</v>
      </c>
      <c r="E2035">
        <v>0.16051882959426161</v>
      </c>
      <c r="F2035">
        <v>3.3620421008809721E-2</v>
      </c>
      <c r="G2035">
        <v>0</v>
      </c>
      <c r="H2035">
        <v>0.14451797892924886</v>
      </c>
      <c r="I2035">
        <v>0</v>
      </c>
      <c r="J2035">
        <v>2.7686321481499702E-3</v>
      </c>
      <c r="K2035">
        <v>0</v>
      </c>
      <c r="L2035">
        <v>0.12867217479619739</v>
      </c>
      <c r="M2035">
        <v>1.6330314742827416E-2</v>
      </c>
      <c r="N2035">
        <v>5.5977125782774619E-2</v>
      </c>
      <c r="O2035">
        <v>9.2841466220967023E-3</v>
      </c>
      <c r="P2035">
        <v>0</v>
      </c>
      <c r="Q2035">
        <v>4.8566838122738234E-3</v>
      </c>
      <c r="R2035">
        <v>7.0868924414178303E-2</v>
      </c>
      <c r="S2035">
        <v>0</v>
      </c>
      <c r="T2035">
        <v>1.0151650871494859E-4</v>
      </c>
      <c r="U2035">
        <v>1.1812830105012203E-3</v>
      </c>
      <c r="V2035">
        <v>0</v>
      </c>
      <c r="W2035">
        <v>0.31114542609780721</v>
      </c>
      <c r="X2035">
        <v>1.8743700367337784E-2</v>
      </c>
      <c r="Y2035">
        <v>1.6787136979341728</v>
      </c>
      <c r="Z2035">
        <v>0.11683903206744872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9.422557443369807E-2</v>
      </c>
      <c r="AL2035">
        <f t="shared" si="127"/>
        <v>0.85660000000000003</v>
      </c>
      <c r="AM2035">
        <f t="shared" si="128"/>
        <v>1E-3</v>
      </c>
      <c r="AN2035">
        <f t="shared" si="130"/>
        <v>1.7600000000000001E-2</v>
      </c>
      <c r="AO2035">
        <f t="shared" si="129"/>
        <v>1.8743700367337784E-2</v>
      </c>
    </row>
    <row r="2036" spans="1:41" x14ac:dyDescent="0.25">
      <c r="A2036" s="2">
        <v>2153</v>
      </c>
      <c r="B2036" t="s">
        <v>365</v>
      </c>
      <c r="C2036">
        <v>35.306499782498825</v>
      </c>
      <c r="D2036">
        <v>29.941236964248056</v>
      </c>
      <c r="E2036">
        <v>0.30231074944044212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4.0071538092185097</v>
      </c>
      <c r="R2036">
        <v>0.28557989620900853</v>
      </c>
      <c r="S2036">
        <v>0.14882396721083346</v>
      </c>
      <c r="T2036">
        <v>0</v>
      </c>
      <c r="U2036">
        <v>0</v>
      </c>
      <c r="V2036">
        <v>0</v>
      </c>
      <c r="W2036">
        <v>0.58556752484033747</v>
      </c>
      <c r="X2036">
        <v>3.5260507815782584E-2</v>
      </c>
      <c r="Y2036">
        <v>0</v>
      </c>
      <c r="Z2036">
        <v>0</v>
      </c>
      <c r="AA2036">
        <v>5.2037154914309877E-4</v>
      </c>
      <c r="AB2036">
        <v>4.5991966716238168E-5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L2036">
        <f t="shared" si="127"/>
        <v>0.85660000000000003</v>
      </c>
      <c r="AM2036">
        <f t="shared" si="128"/>
        <v>9.999999999999998E-4</v>
      </c>
      <c r="AN2036">
        <f t="shared" si="130"/>
        <v>1.7600000000000005E-2</v>
      </c>
      <c r="AO2036">
        <f t="shared" si="129"/>
        <v>3.5306499782498821E-2</v>
      </c>
    </row>
    <row r="2037" spans="1:41" x14ac:dyDescent="0.25">
      <c r="A2037" s="2">
        <v>2154</v>
      </c>
      <c r="B2037" t="s">
        <v>365</v>
      </c>
      <c r="C2037">
        <v>4.8415216133761865</v>
      </c>
      <c r="D2037">
        <v>4.1061461768573837</v>
      </c>
      <c r="E2037">
        <v>4.1101237160657549E-2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8.0369258782044692E-2</v>
      </c>
      <c r="X2037">
        <v>4.8415216133761863E-3</v>
      </c>
      <c r="Y2037">
        <v>0.6090634189627242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L2037">
        <f t="shared" si="127"/>
        <v>0.85660000000000003</v>
      </c>
      <c r="AM2037">
        <f t="shared" si="128"/>
        <v>1E-3</v>
      </c>
      <c r="AN2037">
        <f t="shared" si="130"/>
        <v>1.7599999999999998E-2</v>
      </c>
      <c r="AO2037">
        <f t="shared" si="129"/>
        <v>4.8415216133761863E-3</v>
      </c>
    </row>
    <row r="2038" spans="1:41" x14ac:dyDescent="0.25">
      <c r="A2038" s="2">
        <v>2155</v>
      </c>
      <c r="B2038" t="s">
        <v>365</v>
      </c>
      <c r="C2038">
        <v>17887.587778776895</v>
      </c>
      <c r="D2038">
        <v>15169.291899435479</v>
      </c>
      <c r="E2038">
        <v>153.21579186481108</v>
      </c>
      <c r="F2038">
        <v>64.570043139339177</v>
      </c>
      <c r="G2038">
        <v>0</v>
      </c>
      <c r="H2038">
        <v>277.53684898288191</v>
      </c>
      <c r="I2038">
        <v>0</v>
      </c>
      <c r="J2038">
        <v>5.3192923351254402</v>
      </c>
      <c r="K2038">
        <v>0</v>
      </c>
      <c r="L2038">
        <v>277.17759161331816</v>
      </c>
      <c r="M2038">
        <v>1.2892491115511213</v>
      </c>
      <c r="N2038">
        <v>100.23318905354337</v>
      </c>
      <c r="O2038">
        <v>17.83248527861873</v>
      </c>
      <c r="P2038">
        <v>0</v>
      </c>
      <c r="Q2038">
        <v>156.59192694339953</v>
      </c>
      <c r="R2038">
        <v>175.65870430776388</v>
      </c>
      <c r="S2038">
        <v>12.974790706611097</v>
      </c>
      <c r="T2038">
        <v>0.19876683052862179</v>
      </c>
      <c r="U2038">
        <v>2.2684948364917936</v>
      </c>
      <c r="V2038">
        <v>0</v>
      </c>
      <c r="W2038">
        <v>296.93395712769649</v>
      </c>
      <c r="X2038">
        <v>17.887587778776897</v>
      </c>
      <c r="Y2038">
        <v>567.29110574073582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591.31605369022407</v>
      </c>
      <c r="AL2038">
        <f t="shared" si="127"/>
        <v>0.85660000000000014</v>
      </c>
      <c r="AM2038">
        <f t="shared" si="128"/>
        <v>1E-3</v>
      </c>
      <c r="AN2038">
        <f t="shared" si="130"/>
        <v>1.7600000000000001E-2</v>
      </c>
      <c r="AO2038">
        <f t="shared" si="129"/>
        <v>17.887587778776897</v>
      </c>
    </row>
    <row r="2039" spans="1:41" x14ac:dyDescent="0.25">
      <c r="A2039" s="2">
        <v>2156</v>
      </c>
      <c r="B2039" t="s">
        <v>365</v>
      </c>
      <c r="C2039">
        <v>287.08561466362812</v>
      </c>
      <c r="D2039">
        <v>243.45166477439005</v>
      </c>
      <c r="E2039">
        <v>2.4658727464738082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4.7656212034162264</v>
      </c>
      <c r="X2039">
        <v>0.28708561466362814</v>
      </c>
      <c r="Y2039">
        <v>36.115370324684413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L2039">
        <f t="shared" si="127"/>
        <v>0.85660000000000014</v>
      </c>
      <c r="AM2039">
        <f t="shared" si="128"/>
        <v>1E-3</v>
      </c>
      <c r="AN2039">
        <f t="shared" si="130"/>
        <v>1.7599999999999998E-2</v>
      </c>
      <c r="AO2039">
        <f t="shared" si="129"/>
        <v>0.28708561466362814</v>
      </c>
    </row>
    <row r="2040" spans="1:41" x14ac:dyDescent="0.25">
      <c r="A2040" s="2">
        <v>2157</v>
      </c>
      <c r="B2040" t="s">
        <v>365</v>
      </c>
      <c r="C2040">
        <v>5.5598710830112221</v>
      </c>
      <c r="D2040">
        <v>4.9158156167552027</v>
      </c>
      <c r="E2040">
        <v>0.54620173519502258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9.2293859977986295E-2</v>
      </c>
      <c r="X2040">
        <v>5.5598710830112221E-3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L2040">
        <f t="shared" si="127"/>
        <v>0.98240000000000005</v>
      </c>
      <c r="AM2040">
        <f t="shared" si="128"/>
        <v>1E-3</v>
      </c>
      <c r="AN2040">
        <f t="shared" si="130"/>
        <v>1.7600000000000001E-2</v>
      </c>
      <c r="AO2040">
        <f t="shared" si="129"/>
        <v>5.5598710830112221E-3</v>
      </c>
    </row>
    <row r="2041" spans="1:41" x14ac:dyDescent="0.25">
      <c r="A2041" s="2">
        <v>2158</v>
      </c>
      <c r="B2041" t="s">
        <v>365</v>
      </c>
      <c r="C2041">
        <v>37.028946875195885</v>
      </c>
      <c r="D2041">
        <v>31.402037480600235</v>
      </c>
      <c r="E2041">
        <v>0.31695841269256481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4.1069313297693224</v>
      </c>
      <c r="R2041">
        <v>0.41825977255989177</v>
      </c>
      <c r="S2041">
        <v>0.13305041457042932</v>
      </c>
      <c r="T2041">
        <v>0</v>
      </c>
      <c r="U2041">
        <v>0</v>
      </c>
      <c r="V2041">
        <v>0</v>
      </c>
      <c r="W2041">
        <v>0.61090822344688434</v>
      </c>
      <c r="X2041">
        <v>3.6748737738456182E-2</v>
      </c>
      <c r="Y2041">
        <v>0</v>
      </c>
      <c r="Z2041">
        <v>0</v>
      </c>
      <c r="AA2041">
        <v>3.7722946813674363E-3</v>
      </c>
      <c r="AB2041">
        <v>2.8020913673970892E-4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L2041">
        <f t="shared" si="127"/>
        <v>0.85660000000000014</v>
      </c>
      <c r="AM2041">
        <f t="shared" si="128"/>
        <v>1E-3</v>
      </c>
      <c r="AN2041">
        <f t="shared" si="130"/>
        <v>1.7600000000000005E-2</v>
      </c>
      <c r="AO2041">
        <f t="shared" si="129"/>
        <v>3.7028946875195888E-2</v>
      </c>
    </row>
    <row r="2042" spans="1:41" x14ac:dyDescent="0.25">
      <c r="A2042" s="2">
        <v>2159</v>
      </c>
      <c r="B2042" t="s">
        <v>365</v>
      </c>
      <c r="C2042">
        <v>2.4133180452901009</v>
      </c>
      <c r="D2042">
        <v>2.3198203469022252</v>
      </c>
      <c r="E2042">
        <v>5.1023300790770824E-2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4.0061079551815683E-2</v>
      </c>
      <c r="X2042">
        <v>2.4133180452901013E-3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L2042">
        <f t="shared" si="127"/>
        <v>0.98240000000000038</v>
      </c>
      <c r="AM2042">
        <f t="shared" si="128"/>
        <v>1.0000000000000002E-3</v>
      </c>
      <c r="AN2042">
        <f t="shared" si="130"/>
        <v>1.7600000000000005E-2</v>
      </c>
      <c r="AO2042">
        <f t="shared" si="129"/>
        <v>2.4133180452901013E-3</v>
      </c>
    </row>
    <row r="2043" spans="1:41" x14ac:dyDescent="0.25">
      <c r="A2043" s="2">
        <v>2160</v>
      </c>
      <c r="B2043" t="s">
        <v>365</v>
      </c>
      <c r="C2043">
        <v>42.699809917526181</v>
      </c>
      <c r="D2043">
        <v>36.210936855003347</v>
      </c>
      <c r="E2043">
        <v>0.36572032034956747</v>
      </c>
      <c r="F2043">
        <v>9.9068302119083768E-2</v>
      </c>
      <c r="G2043">
        <v>0</v>
      </c>
      <c r="H2043">
        <v>0.42579308057401727</v>
      </c>
      <c r="I2043">
        <v>0</v>
      </c>
      <c r="J2043">
        <v>8.1583466649319866E-3</v>
      </c>
      <c r="K2043">
        <v>0</v>
      </c>
      <c r="L2043">
        <v>0.42518808308890538</v>
      </c>
      <c r="M2043">
        <v>2.0337692950135452E-3</v>
      </c>
      <c r="N2043">
        <v>0.17117169548080532</v>
      </c>
      <c r="O2043">
        <v>2.7360480133944372E-2</v>
      </c>
      <c r="P2043">
        <v>0</v>
      </c>
      <c r="Q2043">
        <v>0.20839851520287664</v>
      </c>
      <c r="R2043">
        <v>0.30290595714513208</v>
      </c>
      <c r="S2043">
        <v>0</v>
      </c>
      <c r="T2043">
        <v>3.0715965766429617E-4</v>
      </c>
      <c r="U2043">
        <v>3.4811427868620226E-3</v>
      </c>
      <c r="V2043">
        <v>0</v>
      </c>
      <c r="W2043">
        <v>0.70881684463093453</v>
      </c>
      <c r="X2043">
        <v>4.2699809917526178E-2</v>
      </c>
      <c r="Y2043">
        <v>2.8128379278105111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0.88493162766504407</v>
      </c>
      <c r="AL2043">
        <f t="shared" si="127"/>
        <v>0.85659999999999969</v>
      </c>
      <c r="AM2043">
        <f t="shared" si="128"/>
        <v>1E-3</v>
      </c>
      <c r="AN2043">
        <f t="shared" si="130"/>
        <v>1.7599999999999998E-2</v>
      </c>
      <c r="AO2043">
        <f t="shared" si="129"/>
        <v>4.2699809917526178E-2</v>
      </c>
    </row>
    <row r="2044" spans="1:41" x14ac:dyDescent="0.25">
      <c r="A2044" s="2">
        <v>2161</v>
      </c>
      <c r="B2044" t="s">
        <v>225</v>
      </c>
      <c r="C2044">
        <v>1.9535176855396279</v>
      </c>
      <c r="D2044">
        <v>1.933985049514934</v>
      </c>
      <c r="E2044">
        <v>1.9532636024693878E-2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L2044">
        <f t="shared" si="127"/>
        <v>1</v>
      </c>
      <c r="AM2044">
        <f t="shared" si="128"/>
        <v>0</v>
      </c>
      <c r="AN2044">
        <f t="shared" si="130"/>
        <v>0</v>
      </c>
      <c r="AO2044">
        <f t="shared" si="129"/>
        <v>0</v>
      </c>
    </row>
    <row r="2045" spans="1:41" x14ac:dyDescent="0.25">
      <c r="A2045" s="2">
        <v>2162</v>
      </c>
      <c r="B2045" t="s">
        <v>225</v>
      </c>
      <c r="C2045">
        <v>27.439094720466226</v>
      </c>
      <c r="D2045">
        <v>27.164705094742782</v>
      </c>
      <c r="E2045">
        <v>0.27438962572344561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L2045">
        <f t="shared" si="127"/>
        <v>1</v>
      </c>
      <c r="AM2045">
        <f t="shared" si="128"/>
        <v>0</v>
      </c>
      <c r="AN2045">
        <f t="shared" si="130"/>
        <v>0</v>
      </c>
      <c r="AO2045">
        <f t="shared" si="129"/>
        <v>0</v>
      </c>
    </row>
    <row r="2046" spans="1:41" x14ac:dyDescent="0.25">
      <c r="A2046" s="2">
        <v>2163</v>
      </c>
      <c r="B2046" t="s">
        <v>225</v>
      </c>
      <c r="C2046">
        <v>2.8841776488158315</v>
      </c>
      <c r="D2046">
        <v>2.8553359118593367</v>
      </c>
      <c r="E2046">
        <v>2.88417369564948E-2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L2046">
        <f t="shared" si="127"/>
        <v>1</v>
      </c>
      <c r="AM2046">
        <f t="shared" si="128"/>
        <v>0</v>
      </c>
      <c r="AN2046">
        <f t="shared" si="130"/>
        <v>0</v>
      </c>
      <c r="AO2046">
        <f t="shared" si="129"/>
        <v>0</v>
      </c>
    </row>
    <row r="2047" spans="1:41" x14ac:dyDescent="0.25">
      <c r="A2047" s="2">
        <v>2164</v>
      </c>
      <c r="B2047" t="s">
        <v>225</v>
      </c>
      <c r="C2047">
        <v>19321.961588642684</v>
      </c>
      <c r="D2047">
        <v>16386.626814165313</v>
      </c>
      <c r="E2047">
        <v>164.56548266601405</v>
      </c>
      <c r="F2047">
        <v>98.451535795836833</v>
      </c>
      <c r="G2047">
        <v>3.4612001733286752</v>
      </c>
      <c r="H2047">
        <v>179.15599567189801</v>
      </c>
      <c r="I2047">
        <v>6.2985500453821714</v>
      </c>
      <c r="J2047">
        <v>0</v>
      </c>
      <c r="K2047">
        <v>13.849684851910569</v>
      </c>
      <c r="L2047">
        <v>510.73874776433456</v>
      </c>
      <c r="M2047">
        <v>90.736192092976964</v>
      </c>
      <c r="N2047">
        <v>96.938106349609299</v>
      </c>
      <c r="O2047">
        <v>89.156870860564965</v>
      </c>
      <c r="P2047">
        <v>0</v>
      </c>
      <c r="Q2047">
        <v>1158.5261924161102</v>
      </c>
      <c r="R2047">
        <v>0</v>
      </c>
      <c r="S2047">
        <v>44.075425464462974</v>
      </c>
      <c r="T2047">
        <v>0.42009017653502739</v>
      </c>
      <c r="U2047">
        <v>10.029002071218461</v>
      </c>
      <c r="V2047">
        <v>0</v>
      </c>
      <c r="W2047">
        <v>0</v>
      </c>
      <c r="X2047">
        <v>0</v>
      </c>
      <c r="Y2047">
        <v>9.6509898303307846</v>
      </c>
      <c r="Z2047">
        <v>0</v>
      </c>
      <c r="AA2047">
        <v>320.74456237146859</v>
      </c>
      <c r="AB2047">
        <v>19.321961588642687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119.21418428675035</v>
      </c>
      <c r="AL2047">
        <f t="shared" si="127"/>
        <v>0.85660000000000014</v>
      </c>
      <c r="AM2047">
        <f t="shared" si="128"/>
        <v>1.0000000000000002E-3</v>
      </c>
      <c r="AN2047">
        <f t="shared" si="130"/>
        <v>1.7600000000000001E-2</v>
      </c>
      <c r="AO2047">
        <f t="shared" si="129"/>
        <v>19.321961588642687</v>
      </c>
    </row>
    <row r="2048" spans="1:41" x14ac:dyDescent="0.25">
      <c r="A2048" s="2">
        <v>2165</v>
      </c>
      <c r="B2048" t="s">
        <v>225</v>
      </c>
      <c r="C2048">
        <v>4.2236649856299548</v>
      </c>
      <c r="D2048">
        <v>3.5818388056420494</v>
      </c>
      <c r="E2048">
        <v>3.6152621048569866E-2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0.5112320962437501</v>
      </c>
      <c r="R2048">
        <v>0</v>
      </c>
      <c r="S2048">
        <v>1.981871163261505E-2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7.0112838761457255E-2</v>
      </c>
      <c r="AB2048">
        <v>4.2236649856299546E-3</v>
      </c>
      <c r="AC2048">
        <v>2.8624731588316072E-4</v>
      </c>
      <c r="AD2048">
        <v>0</v>
      </c>
      <c r="AE2048">
        <v>0</v>
      </c>
      <c r="AF2048">
        <v>0</v>
      </c>
      <c r="AG2048">
        <v>0</v>
      </c>
      <c r="AH2048">
        <v>0</v>
      </c>
      <c r="AL2048">
        <f t="shared" si="127"/>
        <v>0.85660000000000003</v>
      </c>
      <c r="AM2048">
        <f t="shared" si="128"/>
        <v>1E-3</v>
      </c>
      <c r="AN2048">
        <f t="shared" si="130"/>
        <v>1.7600000000000001E-2</v>
      </c>
      <c r="AO2048">
        <f t="shared" si="129"/>
        <v>4.2236649856299546E-3</v>
      </c>
    </row>
    <row r="2049" spans="1:41" x14ac:dyDescent="0.25">
      <c r="A2049" s="2">
        <v>2166</v>
      </c>
      <c r="B2049" t="s">
        <v>225</v>
      </c>
      <c r="C2049">
        <v>955.91279610700258</v>
      </c>
      <c r="D2049">
        <v>939.17783611024504</v>
      </c>
      <c r="E2049">
        <v>9.4866349157996179</v>
      </c>
      <c r="F2049">
        <v>0.36513575487667566</v>
      </c>
      <c r="G2049">
        <v>0</v>
      </c>
      <c r="H2049">
        <v>0.66445140511881362</v>
      </c>
      <c r="I2049">
        <v>0</v>
      </c>
      <c r="J2049">
        <v>4.9620195160533398E-2</v>
      </c>
      <c r="K2049">
        <v>0</v>
      </c>
      <c r="L2049">
        <v>2.1549705075111985</v>
      </c>
      <c r="M2049">
        <v>0</v>
      </c>
      <c r="N2049">
        <v>0.31411243070651163</v>
      </c>
      <c r="O2049">
        <v>0.31943797874232849</v>
      </c>
      <c r="P2049">
        <v>0</v>
      </c>
      <c r="Q2049">
        <v>0.24148990141311621</v>
      </c>
      <c r="R2049">
        <v>0</v>
      </c>
      <c r="S2049">
        <v>1.2710283630127679E-2</v>
      </c>
      <c r="T2049">
        <v>1.4988104584220307E-3</v>
      </c>
      <c r="U2049">
        <v>3.5939562947250092E-2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2.133045454285865</v>
      </c>
      <c r="AB2049">
        <v>0.95591279610700264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L2049">
        <f t="shared" si="127"/>
        <v>0.99241737833149946</v>
      </c>
      <c r="AM2049">
        <f t="shared" si="128"/>
        <v>1E-3</v>
      </c>
      <c r="AN2049">
        <f t="shared" si="130"/>
        <v>3.2314226391494997E-3</v>
      </c>
      <c r="AO2049">
        <f t="shared" si="129"/>
        <v>0.95591279610700264</v>
      </c>
    </row>
    <row r="2050" spans="1:41" x14ac:dyDescent="0.25">
      <c r="A2050" s="2">
        <v>2167</v>
      </c>
      <c r="B2050" t="s">
        <v>225</v>
      </c>
      <c r="C2050">
        <v>118.79540616664202</v>
      </c>
      <c r="D2050">
        <v>100.74698059669375</v>
      </c>
      <c r="E2050">
        <v>1.0131643256518279</v>
      </c>
      <c r="F2050">
        <v>0.83639470367700286</v>
      </c>
      <c r="G2050">
        <v>2.105976975210877E-2</v>
      </c>
      <c r="H2050">
        <v>1.522019398566443</v>
      </c>
      <c r="I2050">
        <v>3.8323696790196295E-2</v>
      </c>
      <c r="J2050">
        <v>0</v>
      </c>
      <c r="K2050">
        <v>0.1165259556552148</v>
      </c>
      <c r="L2050">
        <v>3.9576682751358749</v>
      </c>
      <c r="M2050">
        <v>1.1029095328031939</v>
      </c>
      <c r="N2050">
        <v>0.85483214584699962</v>
      </c>
      <c r="O2050">
        <v>0.75013183336460321</v>
      </c>
      <c r="P2050">
        <v>0</v>
      </c>
      <c r="Q2050">
        <v>5.3499760279299409</v>
      </c>
      <c r="R2050">
        <v>0.12805044359871792</v>
      </c>
      <c r="S2050">
        <v>0.17865632466802012</v>
      </c>
      <c r="T2050">
        <v>3.534230790813107E-3</v>
      </c>
      <c r="U2050">
        <v>8.4379757184442364E-2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1.9720037423662575</v>
      </c>
      <c r="AB2050">
        <v>0.11879540616664203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L2050">
        <f t="shared" si="127"/>
        <v>0.85660000000000014</v>
      </c>
      <c r="AM2050">
        <f t="shared" si="128"/>
        <v>1E-3</v>
      </c>
      <c r="AN2050">
        <f t="shared" si="130"/>
        <v>1.7599999999999998E-2</v>
      </c>
      <c r="AO2050">
        <f t="shared" si="129"/>
        <v>0.11879540616664203</v>
      </c>
    </row>
    <row r="2051" spans="1:41" x14ac:dyDescent="0.25">
      <c r="A2051" s="2">
        <v>2168</v>
      </c>
      <c r="B2051" t="s">
        <v>246</v>
      </c>
      <c r="C2051">
        <v>0.20945366636941631</v>
      </c>
      <c r="D2051">
        <v>0.20736073209866496</v>
      </c>
      <c r="E2051">
        <v>2.0929342707513626E-3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L2051">
        <f t="shared" ref="AL2051:AL2114" si="131">(D2051+E2051)/C2051</f>
        <v>1</v>
      </c>
      <c r="AM2051">
        <f t="shared" ref="AM2051:AM2114" si="132">(SUM(X2051,AB2051,AE2051))/C2051</f>
        <v>0</v>
      </c>
      <c r="AN2051">
        <f t="shared" si="130"/>
        <v>0</v>
      </c>
      <c r="AO2051">
        <f t="shared" ref="AO2051:AO2114" si="133">SUM(X2051,AB2051,AE2051)</f>
        <v>0</v>
      </c>
    </row>
    <row r="2052" spans="1:41" x14ac:dyDescent="0.25">
      <c r="A2052" s="2">
        <v>2169</v>
      </c>
      <c r="B2052" t="s">
        <v>246</v>
      </c>
      <c r="C2052">
        <v>1282.0293527949166</v>
      </c>
      <c r="D2052">
        <v>1087.3250150438848</v>
      </c>
      <c r="E2052">
        <v>10.861328560240057</v>
      </c>
      <c r="F2052">
        <v>7.9916011421796149</v>
      </c>
      <c r="G2052">
        <v>0.30794338179650999</v>
      </c>
      <c r="H2052">
        <v>23.167762602643766</v>
      </c>
      <c r="I2052">
        <v>0.89273382288764491</v>
      </c>
      <c r="J2052">
        <v>1.5074020211027188</v>
      </c>
      <c r="K2052">
        <v>0.1355557743787153</v>
      </c>
      <c r="L2052">
        <v>14.643868281798268</v>
      </c>
      <c r="M2052">
        <v>15.415915023168253</v>
      </c>
      <c r="N2052">
        <v>5.7853251233590886</v>
      </c>
      <c r="O2052">
        <v>8.7900766425466657</v>
      </c>
      <c r="P2052">
        <v>0</v>
      </c>
      <c r="Q2052">
        <v>69.116432788208385</v>
      </c>
      <c r="R2052">
        <v>9.9280052148017113</v>
      </c>
      <c r="S2052">
        <v>2.4440307687469871</v>
      </c>
      <c r="T2052">
        <v>4.8935020177539097E-2</v>
      </c>
      <c r="U2052">
        <v>0.58006827119794968</v>
      </c>
      <c r="V2052">
        <v>0</v>
      </c>
      <c r="W2052">
        <v>0.41357477536209108</v>
      </c>
      <c r="X2052">
        <v>1.9452342511765589E-2</v>
      </c>
      <c r="Y2052">
        <v>0.52363670260656736</v>
      </c>
      <c r="Z2052">
        <v>0</v>
      </c>
      <c r="AA2052">
        <v>20.868112481033513</v>
      </c>
      <c r="AB2052">
        <v>1.2625770102831502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L2052">
        <f t="shared" si="131"/>
        <v>0.85659999999999947</v>
      </c>
      <c r="AM2052">
        <f t="shared" si="132"/>
        <v>9.9999999999999937E-4</v>
      </c>
      <c r="AN2052">
        <f t="shared" si="130"/>
        <v>1.7599999999999991E-2</v>
      </c>
      <c r="AO2052">
        <f t="shared" si="133"/>
        <v>1.2820293527949158</v>
      </c>
    </row>
    <row r="2053" spans="1:41" x14ac:dyDescent="0.25">
      <c r="A2053" s="2">
        <v>2170</v>
      </c>
      <c r="B2053" t="s">
        <v>246</v>
      </c>
      <c r="C2053">
        <v>14051.907979927477</v>
      </c>
      <c r="D2053">
        <v>11917.724837998005</v>
      </c>
      <c r="E2053">
        <v>119.13953760787359</v>
      </c>
      <c r="F2053">
        <v>170.46410480334697</v>
      </c>
      <c r="G2053">
        <v>0</v>
      </c>
      <c r="H2053">
        <v>96.527852394132481</v>
      </c>
      <c r="I2053">
        <v>0</v>
      </c>
      <c r="J2053">
        <v>11.372602133757667</v>
      </c>
      <c r="K2053">
        <v>11.176624255961077</v>
      </c>
      <c r="L2053">
        <v>306.12953657346912</v>
      </c>
      <c r="M2053">
        <v>108.71614623547596</v>
      </c>
      <c r="N2053">
        <v>88.901942808618713</v>
      </c>
      <c r="O2053">
        <v>61.973571211300005</v>
      </c>
      <c r="P2053">
        <v>0</v>
      </c>
      <c r="Q2053">
        <v>821.16336186056105</v>
      </c>
      <c r="R2053">
        <v>18.140448630657652</v>
      </c>
      <c r="S2053">
        <v>26.14467231122978</v>
      </c>
      <c r="T2053">
        <v>0.6002925986562212</v>
      </c>
      <c r="U2053">
        <v>6.5335054607933847</v>
      </c>
      <c r="V2053">
        <v>0</v>
      </c>
      <c r="W2053">
        <v>0</v>
      </c>
      <c r="X2053">
        <v>0</v>
      </c>
      <c r="Y2053">
        <v>4.0559786108960365</v>
      </c>
      <c r="Z2053">
        <v>0</v>
      </c>
      <c r="AA2053">
        <v>233.26167246679614</v>
      </c>
      <c r="AB2053">
        <v>14.05190797992748</v>
      </c>
      <c r="AC2053">
        <v>24.569801708321364</v>
      </c>
      <c r="AD2053">
        <v>0</v>
      </c>
      <c r="AE2053">
        <v>0</v>
      </c>
      <c r="AF2053">
        <v>0</v>
      </c>
      <c r="AG2053">
        <v>0</v>
      </c>
      <c r="AH2053">
        <v>11.259582277699277</v>
      </c>
      <c r="AL2053">
        <f t="shared" si="131"/>
        <v>0.85660000000000014</v>
      </c>
      <c r="AM2053">
        <f t="shared" si="132"/>
        <v>1.0000000000000002E-3</v>
      </c>
      <c r="AN2053">
        <f t="shared" si="130"/>
        <v>1.7600000000000001E-2</v>
      </c>
      <c r="AO2053">
        <f t="shared" si="133"/>
        <v>14.05190797992748</v>
      </c>
    </row>
    <row r="2054" spans="1:41" x14ac:dyDescent="0.25">
      <c r="A2054" s="2">
        <v>2171</v>
      </c>
      <c r="B2054" t="s">
        <v>246</v>
      </c>
      <c r="C2054">
        <v>7.2100515904309761</v>
      </c>
      <c r="D2054">
        <v>7.1379636997386449</v>
      </c>
      <c r="E2054">
        <v>7.2087890692330917E-2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L2054">
        <f t="shared" si="131"/>
        <v>1</v>
      </c>
      <c r="AM2054">
        <f t="shared" si="132"/>
        <v>0</v>
      </c>
      <c r="AN2054">
        <f t="shared" si="130"/>
        <v>0</v>
      </c>
      <c r="AO2054">
        <f t="shared" si="133"/>
        <v>0</v>
      </c>
    </row>
    <row r="2055" spans="1:41" x14ac:dyDescent="0.25">
      <c r="A2055" s="2">
        <v>2172</v>
      </c>
      <c r="B2055" t="s">
        <v>246</v>
      </c>
      <c r="C2055">
        <v>20.479896296115847</v>
      </c>
      <c r="D2055">
        <v>18.498243912082959</v>
      </c>
      <c r="E2055">
        <v>0.18677892168365784</v>
      </c>
      <c r="F2055">
        <v>0.32331372686632776</v>
      </c>
      <c r="G2055">
        <v>0</v>
      </c>
      <c r="H2055">
        <v>0.18308116467365676</v>
      </c>
      <c r="I2055">
        <v>0</v>
      </c>
      <c r="J2055">
        <v>0</v>
      </c>
      <c r="K2055">
        <v>4.2766674643320457E-2</v>
      </c>
      <c r="L2055">
        <v>0.54259828246827402</v>
      </c>
      <c r="M2055">
        <v>0.24423048959173604</v>
      </c>
      <c r="N2055">
        <v>0.16723877292926509</v>
      </c>
      <c r="O2055">
        <v>0.11754201619653901</v>
      </c>
      <c r="P2055">
        <v>0</v>
      </c>
      <c r="Q2055">
        <v>0.15234946023218709</v>
      </c>
      <c r="R2055">
        <v>3.1380985260842449E-3</v>
      </c>
      <c r="S2055">
        <v>5.0824014350695328E-3</v>
      </c>
      <c r="T2055">
        <v>1.1394041054607273E-3</v>
      </c>
      <c r="U2055">
        <v>1.2392970681312569E-2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L2055">
        <f t="shared" si="131"/>
        <v>0.91235925043772614</v>
      </c>
      <c r="AM2055">
        <f t="shared" si="132"/>
        <v>0</v>
      </c>
      <c r="AN2055">
        <f t="shared" si="130"/>
        <v>0</v>
      </c>
      <c r="AO2055">
        <f t="shared" si="133"/>
        <v>0</v>
      </c>
    </row>
    <row r="2056" spans="1:41" x14ac:dyDescent="0.25">
      <c r="A2056" s="2">
        <v>2173</v>
      </c>
      <c r="B2056" t="s">
        <v>355</v>
      </c>
      <c r="C2056">
        <v>27.459247173586359</v>
      </c>
      <c r="D2056">
        <v>23.28661132677432</v>
      </c>
      <c r="E2056">
        <v>0.23497980211975222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3.2498152121553958</v>
      </c>
      <c r="R2056">
        <v>8.4781344192031663E-2</v>
      </c>
      <c r="S2056">
        <v>0.11977673808973661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0.45582350308153358</v>
      </c>
      <c r="AB2056">
        <v>2.745924717358636E-2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L2056">
        <f t="shared" si="131"/>
        <v>0.85659999999999992</v>
      </c>
      <c r="AM2056">
        <f t="shared" si="132"/>
        <v>1E-3</v>
      </c>
      <c r="AN2056">
        <f t="shared" si="130"/>
        <v>1.7600000000000001E-2</v>
      </c>
      <c r="AO2056">
        <f t="shared" si="133"/>
        <v>2.745924717358636E-2</v>
      </c>
    </row>
    <row r="2057" spans="1:41" x14ac:dyDescent="0.25">
      <c r="A2057" s="2">
        <v>2174</v>
      </c>
      <c r="B2057" t="s">
        <v>355</v>
      </c>
      <c r="C2057">
        <v>23217.516033063879</v>
      </c>
      <c r="D2057">
        <v>19689.62991705905</v>
      </c>
      <c r="E2057">
        <v>198.4943168634683</v>
      </c>
      <c r="F2057">
        <v>153.81951409097189</v>
      </c>
      <c r="G2057">
        <v>0</v>
      </c>
      <c r="H2057">
        <v>183.98653830529221</v>
      </c>
      <c r="I2057">
        <v>0</v>
      </c>
      <c r="J2057">
        <v>12.592887654457314</v>
      </c>
      <c r="K2057">
        <v>3.1738931078691532</v>
      </c>
      <c r="L2057">
        <v>605.05892958812524</v>
      </c>
      <c r="M2057">
        <v>0</v>
      </c>
      <c r="N2057">
        <v>153.08423922651519</v>
      </c>
      <c r="O2057">
        <v>60.047464550959646</v>
      </c>
      <c r="P2057">
        <v>0</v>
      </c>
      <c r="Q2057">
        <v>1525.1812465000123</v>
      </c>
      <c r="R2057">
        <v>0</v>
      </c>
      <c r="S2057">
        <v>43.902353341067567</v>
      </c>
      <c r="T2057">
        <v>0.98784832006942602</v>
      </c>
      <c r="U2057">
        <v>5.0247084221442249</v>
      </c>
      <c r="V2057">
        <v>0</v>
      </c>
      <c r="W2057">
        <v>0</v>
      </c>
      <c r="X2057">
        <v>0</v>
      </c>
      <c r="Y2057">
        <v>50.522621442988054</v>
      </c>
      <c r="Z2057">
        <v>0</v>
      </c>
      <c r="AA2057">
        <v>385.41076614886032</v>
      </c>
      <c r="AB2057">
        <v>23.217516033063877</v>
      </c>
      <c r="AC2057">
        <v>113.31529984848777</v>
      </c>
      <c r="AD2057">
        <v>0</v>
      </c>
      <c r="AE2057">
        <v>0</v>
      </c>
      <c r="AF2057">
        <v>0</v>
      </c>
      <c r="AG2057">
        <v>0</v>
      </c>
      <c r="AH2057">
        <v>10.06597256047572</v>
      </c>
      <c r="AL2057">
        <f t="shared" si="131"/>
        <v>0.85659999999999992</v>
      </c>
      <c r="AM2057">
        <f t="shared" si="132"/>
        <v>9.999999999999998E-4</v>
      </c>
      <c r="AN2057">
        <f t="shared" si="130"/>
        <v>1.7599999999999998E-2</v>
      </c>
      <c r="AO2057">
        <f t="shared" si="133"/>
        <v>23.217516033063877</v>
      </c>
    </row>
    <row r="2058" spans="1:41" x14ac:dyDescent="0.25">
      <c r="A2058" s="2">
        <v>2175</v>
      </c>
      <c r="B2058" t="s">
        <v>355</v>
      </c>
      <c r="C2058">
        <v>46.035336048502003</v>
      </c>
      <c r="D2058">
        <v>39.039953226797692</v>
      </c>
      <c r="E2058">
        <v>0.39391563234913701</v>
      </c>
      <c r="F2058">
        <v>0.25402733472026273</v>
      </c>
      <c r="G2058">
        <v>0</v>
      </c>
      <c r="H2058">
        <v>0.30384678483253713</v>
      </c>
      <c r="I2058">
        <v>0</v>
      </c>
      <c r="J2058">
        <v>1.7719857318528091E-2</v>
      </c>
      <c r="K2058">
        <v>8.3186048008025183E-3</v>
      </c>
      <c r="L2058">
        <v>0.99923222735932216</v>
      </c>
      <c r="M2058">
        <v>0</v>
      </c>
      <c r="N2058">
        <v>0.23370056499548258</v>
      </c>
      <c r="O2058">
        <v>9.9166215969830884E-2</v>
      </c>
      <c r="P2058">
        <v>0</v>
      </c>
      <c r="Q2058">
        <v>3.8760320048806025</v>
      </c>
      <c r="R2058">
        <v>0.36346927294093273</v>
      </c>
      <c r="S2058">
        <v>0.16077195664485353</v>
      </c>
      <c r="T2058">
        <v>1.6314900276849394E-3</v>
      </c>
      <c r="U2058">
        <v>8.2980109583610483E-3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0.2292175278574852</v>
      </c>
      <c r="AB2058">
        <v>4.6035336048502011E-2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L2058">
        <f t="shared" si="131"/>
        <v>0.85660000000000025</v>
      </c>
      <c r="AM2058">
        <f t="shared" si="132"/>
        <v>1.0000000000000002E-3</v>
      </c>
      <c r="AN2058">
        <f t="shared" si="130"/>
        <v>5.9791648662233226E-3</v>
      </c>
      <c r="AO2058">
        <f t="shared" si="133"/>
        <v>4.6035336048502011E-2</v>
      </c>
    </row>
    <row r="2059" spans="1:41" x14ac:dyDescent="0.25">
      <c r="A2059" s="2">
        <v>2176</v>
      </c>
      <c r="B2059" t="s">
        <v>242</v>
      </c>
      <c r="C2059">
        <v>6.4172076362380688</v>
      </c>
      <c r="D2059">
        <v>6.3530358689317792</v>
      </c>
      <c r="E2059">
        <v>6.4171767306289706E-2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L2059">
        <f t="shared" si="131"/>
        <v>1</v>
      </c>
      <c r="AM2059">
        <f t="shared" si="132"/>
        <v>0</v>
      </c>
      <c r="AN2059">
        <f t="shared" si="130"/>
        <v>0</v>
      </c>
      <c r="AO2059">
        <f t="shared" si="133"/>
        <v>0</v>
      </c>
    </row>
    <row r="2060" spans="1:41" x14ac:dyDescent="0.25">
      <c r="A2060" s="2">
        <v>2177</v>
      </c>
      <c r="B2060" t="s">
        <v>242</v>
      </c>
      <c r="C2060">
        <v>11.093745749811855</v>
      </c>
      <c r="D2060">
        <v>10.663907607240136</v>
      </c>
      <c r="E2060">
        <v>0.23458821737503291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0.18415617944687684</v>
      </c>
      <c r="AB2060">
        <v>1.1093745749811857E-2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L2060">
        <f t="shared" si="131"/>
        <v>0.98240000000000005</v>
      </c>
      <c r="AM2060">
        <f t="shared" si="132"/>
        <v>1.0000000000000002E-3</v>
      </c>
      <c r="AN2060">
        <f t="shared" si="130"/>
        <v>1.7600000000000005E-2</v>
      </c>
      <c r="AO2060">
        <f t="shared" si="133"/>
        <v>1.1093745749811857E-2</v>
      </c>
    </row>
    <row r="2061" spans="1:41" x14ac:dyDescent="0.25">
      <c r="A2061" s="2">
        <v>2178</v>
      </c>
      <c r="B2061" t="s">
        <v>242</v>
      </c>
      <c r="C2061">
        <v>3.3207391659458469</v>
      </c>
      <c r="D2061">
        <v>3.2870079760617053</v>
      </c>
      <c r="E2061">
        <v>3.2965059394584481E-2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7.6613048955698204E-4</v>
      </c>
      <c r="AD2061">
        <v>0</v>
      </c>
      <c r="AE2061">
        <v>0</v>
      </c>
      <c r="AF2061">
        <v>0</v>
      </c>
      <c r="AG2061">
        <v>0</v>
      </c>
      <c r="AH2061">
        <v>0</v>
      </c>
      <c r="AL2061">
        <f t="shared" si="131"/>
        <v>0.99976928916988905</v>
      </c>
      <c r="AM2061">
        <f t="shared" si="132"/>
        <v>0</v>
      </c>
      <c r="AN2061">
        <f t="shared" si="130"/>
        <v>0</v>
      </c>
      <c r="AO2061">
        <f t="shared" si="133"/>
        <v>0</v>
      </c>
    </row>
    <row r="2062" spans="1:41" x14ac:dyDescent="0.25">
      <c r="A2062" s="2">
        <v>2179</v>
      </c>
      <c r="B2062" t="s">
        <v>242</v>
      </c>
      <c r="C2062">
        <v>4.2129542966665063</v>
      </c>
      <c r="D2062">
        <v>4.1708247050447342</v>
      </c>
      <c r="E2062">
        <v>4.2129591621771698E-2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L2062">
        <f t="shared" si="131"/>
        <v>1</v>
      </c>
      <c r="AM2062">
        <f t="shared" si="132"/>
        <v>0</v>
      </c>
      <c r="AN2062">
        <f t="shared" si="130"/>
        <v>0</v>
      </c>
      <c r="AO2062">
        <f t="shared" si="133"/>
        <v>0</v>
      </c>
    </row>
    <row r="2063" spans="1:41" x14ac:dyDescent="0.25">
      <c r="A2063" s="2">
        <v>2180</v>
      </c>
      <c r="B2063" t="s">
        <v>242</v>
      </c>
      <c r="C2063">
        <v>5957.0823930063198</v>
      </c>
      <c r="D2063">
        <v>5052.3684878761269</v>
      </c>
      <c r="E2063">
        <v>50.468289973086883</v>
      </c>
      <c r="F2063">
        <v>37.268691362758872</v>
      </c>
      <c r="G2063">
        <v>1.436088544610252</v>
      </c>
      <c r="H2063">
        <v>108.04245340103485</v>
      </c>
      <c r="I2063">
        <v>4.1632484807945769</v>
      </c>
      <c r="J2063">
        <v>7.0297428118083012</v>
      </c>
      <c r="K2063">
        <v>0.63216196953270964</v>
      </c>
      <c r="L2063">
        <v>68.291422162040575</v>
      </c>
      <c r="M2063">
        <v>71.891848560935429</v>
      </c>
      <c r="N2063">
        <v>26.979761955046634</v>
      </c>
      <c r="O2063">
        <v>40.992367814382668</v>
      </c>
      <c r="P2063">
        <v>0</v>
      </c>
      <c r="Q2063">
        <v>319.24129921082925</v>
      </c>
      <c r="R2063">
        <v>45.856378222776399</v>
      </c>
      <c r="S2063">
        <v>11.288712777131957</v>
      </c>
      <c r="T2063">
        <v>0.22820760588280284</v>
      </c>
      <c r="U2063">
        <v>2.7051381799454193</v>
      </c>
      <c r="V2063">
        <v>0</v>
      </c>
      <c r="W2063">
        <v>1.9217181003929564</v>
      </c>
      <c r="X2063">
        <v>9.0387327581027799E-2</v>
      </c>
      <c r="Y2063">
        <v>0.49144748241033565</v>
      </c>
      <c r="Z2063">
        <v>0</v>
      </c>
      <c r="AA2063">
        <v>96.965849623511957</v>
      </c>
      <c r="AB2063">
        <v>5.8666950654252918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2.8619944982739023</v>
      </c>
      <c r="AL2063">
        <f t="shared" si="131"/>
        <v>0.85660000000000003</v>
      </c>
      <c r="AM2063">
        <f t="shared" si="132"/>
        <v>1E-3</v>
      </c>
      <c r="AN2063">
        <f t="shared" si="130"/>
        <v>1.7600000000000001E-2</v>
      </c>
      <c r="AO2063">
        <f t="shared" si="133"/>
        <v>5.9570823930063197</v>
      </c>
    </row>
    <row r="2064" spans="1:41" x14ac:dyDescent="0.25">
      <c r="A2064" s="2">
        <v>2181</v>
      </c>
      <c r="B2064" t="s">
        <v>242</v>
      </c>
      <c r="C2064">
        <v>14616.520780382714</v>
      </c>
      <c r="D2064">
        <v>12396.585075728632</v>
      </c>
      <c r="E2064">
        <v>123.92662474720099</v>
      </c>
      <c r="F2064">
        <v>230.89717339522036</v>
      </c>
      <c r="G2064">
        <v>0</v>
      </c>
      <c r="H2064">
        <v>130.74898259330564</v>
      </c>
      <c r="I2064">
        <v>0</v>
      </c>
      <c r="J2064">
        <v>15.404425992571419</v>
      </c>
      <c r="K2064">
        <v>15.138969883301792</v>
      </c>
      <c r="L2064">
        <v>414.6588208065661</v>
      </c>
      <c r="M2064">
        <v>147.25827995959389</v>
      </c>
      <c r="N2064">
        <v>120.41952953986683</v>
      </c>
      <c r="O2064">
        <v>83.944490450963329</v>
      </c>
      <c r="P2064">
        <v>0</v>
      </c>
      <c r="Q2064">
        <v>633.73450498724219</v>
      </c>
      <c r="R2064">
        <v>13.999928354266316</v>
      </c>
      <c r="S2064">
        <v>20.177204360006929</v>
      </c>
      <c r="T2064">
        <v>0.81310880316822864</v>
      </c>
      <c r="U2064">
        <v>8.8497689586893546</v>
      </c>
      <c r="V2064">
        <v>0</v>
      </c>
      <c r="W2064">
        <v>0</v>
      </c>
      <c r="X2064">
        <v>0</v>
      </c>
      <c r="Y2064">
        <v>1.2009035695610972</v>
      </c>
      <c r="Z2064">
        <v>0</v>
      </c>
      <c r="AA2064">
        <v>242.63424495435302</v>
      </c>
      <c r="AB2064">
        <v>14.616520780382713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1.5122225178218136</v>
      </c>
      <c r="AL2064">
        <f t="shared" si="131"/>
        <v>0.85659999999999992</v>
      </c>
      <c r="AM2064">
        <f t="shared" si="132"/>
        <v>9.999999999999998E-4</v>
      </c>
      <c r="AN2064">
        <f t="shared" si="130"/>
        <v>1.7599999999999998E-2</v>
      </c>
      <c r="AO2064">
        <f t="shared" si="133"/>
        <v>14.616520780382713</v>
      </c>
    </row>
    <row r="2065" spans="1:41" x14ac:dyDescent="0.25">
      <c r="A2065" s="2">
        <v>2182</v>
      </c>
      <c r="B2065" t="s">
        <v>242</v>
      </c>
      <c r="C2065">
        <v>880.19948133679111</v>
      </c>
      <c r="D2065">
        <v>871.39753349736975</v>
      </c>
      <c r="E2065">
        <v>8.8019478394213362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L2065">
        <f t="shared" si="131"/>
        <v>1</v>
      </c>
      <c r="AM2065">
        <f t="shared" si="132"/>
        <v>0</v>
      </c>
      <c r="AN2065">
        <f t="shared" si="130"/>
        <v>0</v>
      </c>
      <c r="AO2065">
        <f t="shared" si="133"/>
        <v>0</v>
      </c>
    </row>
    <row r="2066" spans="1:41" x14ac:dyDescent="0.25">
      <c r="A2066" s="2">
        <v>2183</v>
      </c>
      <c r="B2066" t="s">
        <v>242</v>
      </c>
      <c r="C2066">
        <v>3739.5571696158322</v>
      </c>
      <c r="D2066">
        <v>3693.8233630311788</v>
      </c>
      <c r="E2066">
        <v>37.342158887359695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4.6520905276789586</v>
      </c>
      <c r="AB2066">
        <v>3.739557169615833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L2066">
        <f t="shared" si="131"/>
        <v>0.99775597823039686</v>
      </c>
      <c r="AM2066">
        <f t="shared" si="132"/>
        <v>1.0000000000000002E-3</v>
      </c>
      <c r="AN2066">
        <f t="shared" si="130"/>
        <v>2.2440217696035043E-3</v>
      </c>
      <c r="AO2066">
        <f t="shared" si="133"/>
        <v>3.739557169615833</v>
      </c>
    </row>
    <row r="2067" spans="1:41" x14ac:dyDescent="0.25">
      <c r="A2067" s="2">
        <v>2184</v>
      </c>
      <c r="B2067" t="s">
        <v>242</v>
      </c>
      <c r="C2067">
        <v>0.40313358916134728</v>
      </c>
      <c r="D2067">
        <v>0.39911983140459545</v>
      </c>
      <c r="E2067">
        <v>4.0137577567518545E-3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L2067">
        <f t="shared" si="131"/>
        <v>1</v>
      </c>
      <c r="AM2067">
        <f t="shared" si="132"/>
        <v>0</v>
      </c>
      <c r="AN2067">
        <f t="shared" si="130"/>
        <v>0</v>
      </c>
      <c r="AO2067">
        <f t="shared" si="133"/>
        <v>0</v>
      </c>
    </row>
    <row r="2068" spans="1:41" x14ac:dyDescent="0.25">
      <c r="A2068" s="2">
        <v>2185</v>
      </c>
      <c r="B2068" t="s">
        <v>242</v>
      </c>
      <c r="C2068">
        <v>18.420898731091622</v>
      </c>
      <c r="D2068">
        <v>18.236689442791238</v>
      </c>
      <c r="E2068">
        <v>0.18420928830038305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L2068">
        <f t="shared" si="131"/>
        <v>1</v>
      </c>
      <c r="AM2068">
        <f t="shared" si="132"/>
        <v>0</v>
      </c>
      <c r="AN2068">
        <f t="shared" si="130"/>
        <v>0</v>
      </c>
      <c r="AO2068">
        <f t="shared" si="133"/>
        <v>0</v>
      </c>
    </row>
    <row r="2069" spans="1:41" x14ac:dyDescent="0.25">
      <c r="A2069" s="2">
        <v>2186</v>
      </c>
      <c r="B2069" t="s">
        <v>367</v>
      </c>
      <c r="C2069">
        <v>13.419559759158924</v>
      </c>
      <c r="D2069">
        <v>11.380242930145313</v>
      </c>
      <c r="E2069">
        <v>0.11495195955022354</v>
      </c>
      <c r="F2069">
        <v>0</v>
      </c>
      <c r="G2069">
        <v>4.4798735558803565E-2</v>
      </c>
      <c r="H2069">
        <v>0</v>
      </c>
      <c r="I2069">
        <v>9.4083352550406424E-2</v>
      </c>
      <c r="J2069">
        <v>1.4366835938270437E-2</v>
      </c>
      <c r="K2069">
        <v>0</v>
      </c>
      <c r="L2069">
        <v>0.2168082610042317</v>
      </c>
      <c r="M2069">
        <v>0</v>
      </c>
      <c r="N2069">
        <v>5.4691706218637705E-2</v>
      </c>
      <c r="O2069">
        <v>2.0074319812301927E-2</v>
      </c>
      <c r="P2069">
        <v>0</v>
      </c>
      <c r="Q2069">
        <v>0</v>
      </c>
      <c r="R2069">
        <v>0.76978975674735017</v>
      </c>
      <c r="S2069">
        <v>4.0514685779632194E-2</v>
      </c>
      <c r="T2069">
        <v>1.2067822104485933E-2</v>
      </c>
      <c r="U2069">
        <v>3.0199594645809471E-3</v>
      </c>
      <c r="V2069">
        <v>0</v>
      </c>
      <c r="W2069">
        <v>0.22276469200203816</v>
      </c>
      <c r="X2069">
        <v>1.3419559759158926E-2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0.41796518252349146</v>
      </c>
      <c r="AL2069">
        <f t="shared" si="131"/>
        <v>0.85660000000000014</v>
      </c>
      <c r="AM2069">
        <f t="shared" si="132"/>
        <v>1.0000000000000002E-3</v>
      </c>
      <c r="AN2069">
        <f t="shared" si="130"/>
        <v>1.7600000000000001E-2</v>
      </c>
      <c r="AO2069">
        <f t="shared" si="133"/>
        <v>1.3419559759158926E-2</v>
      </c>
    </row>
    <row r="2070" spans="1:41" x14ac:dyDescent="0.25">
      <c r="A2070" s="2">
        <v>2187</v>
      </c>
      <c r="B2070" t="s">
        <v>367</v>
      </c>
      <c r="C2070">
        <v>12.883113058434766</v>
      </c>
      <c r="D2070">
        <v>9.9321071812696999</v>
      </c>
      <c r="E2070">
        <v>1.1035674645855222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0.21385967677001713</v>
      </c>
      <c r="X2070">
        <v>1.2883113058434767E-2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1.6206956227510936</v>
      </c>
      <c r="AL2070">
        <f t="shared" si="131"/>
        <v>0.85660000000000014</v>
      </c>
      <c r="AM2070">
        <f t="shared" si="132"/>
        <v>1E-3</v>
      </c>
      <c r="AN2070">
        <f t="shared" si="130"/>
        <v>1.7600000000000001E-2</v>
      </c>
      <c r="AO2070">
        <f t="shared" si="133"/>
        <v>1.2883113058434767E-2</v>
      </c>
    </row>
    <row r="2071" spans="1:41" x14ac:dyDescent="0.25">
      <c r="A2071" s="2">
        <v>2188</v>
      </c>
      <c r="B2071" t="s">
        <v>227</v>
      </c>
      <c r="C2071">
        <v>11920.02344702245</v>
      </c>
      <c r="D2071">
        <v>10109.169037851223</v>
      </c>
      <c r="E2071">
        <v>101.52304686820632</v>
      </c>
      <c r="F2071">
        <v>61.343473610702752</v>
      </c>
      <c r="G2071">
        <v>2.1566148235030966</v>
      </c>
      <c r="H2071">
        <v>111.62904675747052</v>
      </c>
      <c r="I2071">
        <v>3.9245191593134128</v>
      </c>
      <c r="J2071">
        <v>0</v>
      </c>
      <c r="K2071">
        <v>8.6295025299712194</v>
      </c>
      <c r="L2071">
        <v>318.23260695918668</v>
      </c>
      <c r="M2071">
        <v>56.536174476077171</v>
      </c>
      <c r="N2071">
        <v>60.400481522810473</v>
      </c>
      <c r="O2071">
        <v>55.55212633949764</v>
      </c>
      <c r="P2071">
        <v>0</v>
      </c>
      <c r="Q2071">
        <v>782.65205094064117</v>
      </c>
      <c r="R2071">
        <v>0</v>
      </c>
      <c r="S2071">
        <v>29.775522005162752</v>
      </c>
      <c r="T2071">
        <v>0.26175102754955332</v>
      </c>
      <c r="U2071">
        <v>6.2489002220673164</v>
      </c>
      <c r="V2071">
        <v>0</v>
      </c>
      <c r="W2071">
        <v>0</v>
      </c>
      <c r="X2071">
        <v>0</v>
      </c>
      <c r="Y2071">
        <v>1.2605692046173387</v>
      </c>
      <c r="Z2071">
        <v>0</v>
      </c>
      <c r="AA2071">
        <v>197.87238922057267</v>
      </c>
      <c r="AB2071">
        <v>11.92002344702245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0.93561005685336218</v>
      </c>
      <c r="AL2071">
        <f t="shared" si="131"/>
        <v>0.85659999999999992</v>
      </c>
      <c r="AM2071">
        <f t="shared" si="132"/>
        <v>1E-3</v>
      </c>
      <c r="AN2071">
        <f t="shared" si="130"/>
        <v>1.7600000000000001E-2</v>
      </c>
      <c r="AO2071">
        <f t="shared" si="133"/>
        <v>11.92002344702245</v>
      </c>
    </row>
    <row r="2072" spans="1:41" x14ac:dyDescent="0.25">
      <c r="A2072" s="2">
        <v>2189</v>
      </c>
      <c r="B2072" t="s">
        <v>227</v>
      </c>
      <c r="C2072">
        <v>7194.3339252806236</v>
      </c>
      <c r="D2072">
        <v>6101.086265598743</v>
      </c>
      <c r="E2072">
        <v>61.580174796640001</v>
      </c>
      <c r="F2072">
        <v>39.54128635709376</v>
      </c>
      <c r="G2072">
        <v>1.7772352647312935</v>
      </c>
      <c r="H2072">
        <v>71.954820486006469</v>
      </c>
      <c r="I2072">
        <v>3.2340324141900134</v>
      </c>
      <c r="J2072">
        <v>0</v>
      </c>
      <c r="K2072">
        <v>5.6151309555007014</v>
      </c>
      <c r="L2072">
        <v>204.35199315480318</v>
      </c>
      <c r="M2072">
        <v>39.504070956584208</v>
      </c>
      <c r="N2072">
        <v>39.185469174607839</v>
      </c>
      <c r="O2072">
        <v>36.146932639538264</v>
      </c>
      <c r="P2072">
        <v>0</v>
      </c>
      <c r="Q2072">
        <v>402.5236204414183</v>
      </c>
      <c r="R2072">
        <v>0</v>
      </c>
      <c r="S2072">
        <v>15.604457578972259</v>
      </c>
      <c r="T2072">
        <v>0.17034138482581609</v>
      </c>
      <c r="U2072">
        <v>4.0661081583151581</v>
      </c>
      <c r="V2072">
        <v>0</v>
      </c>
      <c r="W2072">
        <v>0</v>
      </c>
      <c r="X2072">
        <v>0</v>
      </c>
      <c r="Y2072">
        <v>0.75315582261786929</v>
      </c>
      <c r="Z2072">
        <v>0</v>
      </c>
      <c r="AA2072">
        <v>119.42594315965836</v>
      </c>
      <c r="AB2072">
        <v>7.194333925280624</v>
      </c>
      <c r="AC2072">
        <v>1.1765594780506523</v>
      </c>
      <c r="AD2072">
        <v>0</v>
      </c>
      <c r="AE2072">
        <v>0</v>
      </c>
      <c r="AF2072">
        <v>0</v>
      </c>
      <c r="AG2072">
        <v>0</v>
      </c>
      <c r="AH2072">
        <v>39.441993533046528</v>
      </c>
      <c r="AL2072">
        <f t="shared" si="131"/>
        <v>0.85660000000000014</v>
      </c>
      <c r="AM2072">
        <f t="shared" si="132"/>
        <v>1E-3</v>
      </c>
      <c r="AN2072">
        <f t="shared" si="130"/>
        <v>1.7600000000000001E-2</v>
      </c>
      <c r="AO2072">
        <f t="shared" si="133"/>
        <v>7.194333925280624</v>
      </c>
    </row>
    <row r="2073" spans="1:41" x14ac:dyDescent="0.25">
      <c r="A2073" s="2">
        <v>2190</v>
      </c>
      <c r="B2073" t="s">
        <v>227</v>
      </c>
      <c r="C2073">
        <v>7606.9433865456513</v>
      </c>
      <c r="D2073">
        <v>7449.7533493004767</v>
      </c>
      <c r="E2073">
        <v>75.24995535485904</v>
      </c>
      <c r="F2073">
        <v>2.3649414833540816</v>
      </c>
      <c r="G2073">
        <v>0</v>
      </c>
      <c r="H2073">
        <v>4.3035738643812795</v>
      </c>
      <c r="I2073">
        <v>0</v>
      </c>
      <c r="J2073">
        <v>0.3213841876068953</v>
      </c>
      <c r="K2073">
        <v>0</v>
      </c>
      <c r="L2073">
        <v>13.957491372870699</v>
      </c>
      <c r="M2073">
        <v>0</v>
      </c>
      <c r="N2073">
        <v>2.0344693936257032</v>
      </c>
      <c r="O2073">
        <v>2.0689623439963181</v>
      </c>
      <c r="P2073">
        <v>0</v>
      </c>
      <c r="Q2073">
        <v>17.205119625752442</v>
      </c>
      <c r="R2073">
        <v>0</v>
      </c>
      <c r="S2073">
        <v>0.90555318899025516</v>
      </c>
      <c r="T2073">
        <v>9.7076196495859291E-3</v>
      </c>
      <c r="U2073">
        <v>0.23277633639651094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30.929159087145049</v>
      </c>
      <c r="AB2073">
        <v>7.6069433865456499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L2073">
        <f t="shared" si="131"/>
        <v>0.98922825138474901</v>
      </c>
      <c r="AM2073">
        <f t="shared" si="132"/>
        <v>9.999999999999998E-4</v>
      </c>
      <c r="AN2073">
        <f t="shared" si="130"/>
        <v>5.0659115646698831E-3</v>
      </c>
      <c r="AO2073">
        <f t="shared" si="133"/>
        <v>7.6069433865456499</v>
      </c>
    </row>
    <row r="2074" spans="1:41" x14ac:dyDescent="0.25">
      <c r="A2074" s="2">
        <v>2191</v>
      </c>
      <c r="B2074" t="s">
        <v>236</v>
      </c>
      <c r="C2074">
        <v>4071.4171142114433</v>
      </c>
      <c r="D2074">
        <v>3452.72682219426</v>
      </c>
      <c r="E2074">
        <v>34.849077839262392</v>
      </c>
      <c r="F2074">
        <v>23.458215238543673</v>
      </c>
      <c r="G2074">
        <v>2.7463462871130888</v>
      </c>
      <c r="H2074">
        <v>68.005747909846107</v>
      </c>
      <c r="I2074">
        <v>7.9616981677749621</v>
      </c>
      <c r="J2074">
        <v>4.3207699610273371</v>
      </c>
      <c r="K2074">
        <v>0.86661871323703654</v>
      </c>
      <c r="L2074">
        <v>68.497245585800727</v>
      </c>
      <c r="M2074">
        <v>26.412038746324495</v>
      </c>
      <c r="N2074">
        <v>17.584216186142498</v>
      </c>
      <c r="O2074">
        <v>27.753351050450135</v>
      </c>
      <c r="P2074">
        <v>0</v>
      </c>
      <c r="Q2074">
        <v>207.40163325425203</v>
      </c>
      <c r="R2074">
        <v>35.826048275173463</v>
      </c>
      <c r="S2074">
        <v>8.6171807101862523</v>
      </c>
      <c r="T2074">
        <v>0.15451166910024472</v>
      </c>
      <c r="U2074">
        <v>1.8314651728906572</v>
      </c>
      <c r="V2074">
        <v>0</v>
      </c>
      <c r="W2074">
        <v>0</v>
      </c>
      <c r="X2074">
        <v>0</v>
      </c>
      <c r="Y2074">
        <v>5.2753569448974158</v>
      </c>
      <c r="Z2074">
        <v>0</v>
      </c>
      <c r="AA2074">
        <v>67.58552409590996</v>
      </c>
      <c r="AB2074">
        <v>4.0714171142114433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5.4718290950393627</v>
      </c>
      <c r="AL2074">
        <f t="shared" si="131"/>
        <v>0.85660000000000003</v>
      </c>
      <c r="AM2074">
        <f t="shared" si="132"/>
        <v>1E-3</v>
      </c>
      <c r="AN2074">
        <f t="shared" si="130"/>
        <v>1.7600000000000001E-2</v>
      </c>
      <c r="AO2074">
        <f t="shared" si="133"/>
        <v>4.0714171142114433</v>
      </c>
    </row>
    <row r="2075" spans="1:41" x14ac:dyDescent="0.25">
      <c r="A2075" s="2">
        <v>2192</v>
      </c>
      <c r="B2075" t="s">
        <v>236</v>
      </c>
      <c r="C2075">
        <v>16021.785311576179</v>
      </c>
      <c r="D2075">
        <v>15711.414062992022</v>
      </c>
      <c r="E2075">
        <v>158.70119466663738</v>
      </c>
      <c r="F2075">
        <v>6.0411951038699856</v>
      </c>
      <c r="G2075">
        <v>0</v>
      </c>
      <c r="H2075">
        <v>17.513446537170616</v>
      </c>
      <c r="I2075">
        <v>0</v>
      </c>
      <c r="J2075">
        <v>1.1960508724963486</v>
      </c>
      <c r="K2075">
        <v>0</v>
      </c>
      <c r="L2075">
        <v>21.880611071439947</v>
      </c>
      <c r="M2075">
        <v>0</v>
      </c>
      <c r="N2075">
        <v>3.6087111106142817</v>
      </c>
      <c r="O2075">
        <v>6.3980279827628737</v>
      </c>
      <c r="P2075">
        <v>0</v>
      </c>
      <c r="Q2075">
        <v>34.635076196637442</v>
      </c>
      <c r="R2075">
        <v>0</v>
      </c>
      <c r="S2075">
        <v>1.8228386545697393</v>
      </c>
      <c r="T2075">
        <v>3.5976976767322214E-2</v>
      </c>
      <c r="U2075">
        <v>0.42217881762018467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38.022618910763448</v>
      </c>
      <c r="AB2075">
        <v>16.021785311576185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4.0715363712340684</v>
      </c>
      <c r="AL2075">
        <f t="shared" si="131"/>
        <v>0.99053351103088783</v>
      </c>
      <c r="AM2075">
        <f t="shared" si="132"/>
        <v>1.0000000000000005E-3</v>
      </c>
      <c r="AN2075">
        <f t="shared" si="130"/>
        <v>3.3731823995476382E-3</v>
      </c>
      <c r="AO2075">
        <f t="shared" si="133"/>
        <v>16.021785311576185</v>
      </c>
    </row>
    <row r="2076" spans="1:41" x14ac:dyDescent="0.25">
      <c r="A2076" s="2">
        <v>2193</v>
      </c>
      <c r="B2076" t="s">
        <v>236</v>
      </c>
      <c r="C2076">
        <v>42.559170811234722</v>
      </c>
      <c r="D2076">
        <v>42.133579346343339</v>
      </c>
      <c r="E2076">
        <v>0.42559146489138011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L2076">
        <f t="shared" si="131"/>
        <v>1</v>
      </c>
      <c r="AM2076">
        <f t="shared" si="132"/>
        <v>0</v>
      </c>
      <c r="AN2076">
        <f t="shared" si="130"/>
        <v>0</v>
      </c>
      <c r="AO2076">
        <f t="shared" si="133"/>
        <v>0</v>
      </c>
    </row>
    <row r="2077" spans="1:41" x14ac:dyDescent="0.25">
      <c r="A2077" s="2">
        <v>2194</v>
      </c>
      <c r="B2077" t="s">
        <v>357</v>
      </c>
      <c r="C2077">
        <v>26.838868612053435</v>
      </c>
      <c r="D2077">
        <v>22.760503879379442</v>
      </c>
      <c r="E2077">
        <v>0.22967097370552791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3.1763931087080688</v>
      </c>
      <c r="R2077">
        <v>8.2865904630918197E-2</v>
      </c>
      <c r="S2077">
        <v>0.11707065805733521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0.44552521896008701</v>
      </c>
      <c r="AB2077">
        <v>2.6838868612053434E-2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L2077">
        <f t="shared" si="131"/>
        <v>0.85659999999999992</v>
      </c>
      <c r="AM2077">
        <f t="shared" si="132"/>
        <v>1E-3</v>
      </c>
      <c r="AN2077">
        <f t="shared" si="130"/>
        <v>1.7599999999999998E-2</v>
      </c>
      <c r="AO2077">
        <f t="shared" si="133"/>
        <v>2.6838868612053434E-2</v>
      </c>
    </row>
    <row r="2078" spans="1:41" x14ac:dyDescent="0.25">
      <c r="A2078" s="2">
        <v>2195</v>
      </c>
      <c r="B2078" t="s">
        <v>357</v>
      </c>
      <c r="C2078">
        <v>17.054322770119246</v>
      </c>
      <c r="D2078">
        <v>14.462714472305251</v>
      </c>
      <c r="E2078">
        <v>0.14601841257889858</v>
      </c>
      <c r="F2078">
        <v>0.19495706575334723</v>
      </c>
      <c r="G2078">
        <v>0</v>
      </c>
      <c r="H2078">
        <v>0.83795515439377422</v>
      </c>
      <c r="I2078">
        <v>0</v>
      </c>
      <c r="J2078">
        <v>7.1371033333256229E-3</v>
      </c>
      <c r="K2078">
        <v>8.921492360581618E-3</v>
      </c>
      <c r="L2078">
        <v>0.84076689148061989</v>
      </c>
      <c r="M2078">
        <v>0</v>
      </c>
      <c r="N2078">
        <v>0.307407093455425</v>
      </c>
      <c r="O2078">
        <v>5.3843180498154938E-2</v>
      </c>
      <c r="P2078">
        <v>0</v>
      </c>
      <c r="Q2078">
        <v>0.17471712533016434</v>
      </c>
      <c r="R2078">
        <v>5.8907174632860009E-3</v>
      </c>
      <c r="S2078">
        <v>6.5427314984293329E-3</v>
      </c>
      <c r="T2078">
        <v>5.9992780033346757E-4</v>
      </c>
      <c r="U2078">
        <v>6.8514018676573809E-3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L2078">
        <f t="shared" si="131"/>
        <v>0.85660000000000025</v>
      </c>
      <c r="AM2078">
        <f t="shared" si="132"/>
        <v>0</v>
      </c>
      <c r="AN2078">
        <f t="shared" si="130"/>
        <v>0</v>
      </c>
      <c r="AO2078">
        <f t="shared" si="133"/>
        <v>0</v>
      </c>
    </row>
    <row r="2079" spans="1:41" x14ac:dyDescent="0.25">
      <c r="A2079" s="2">
        <v>2196</v>
      </c>
      <c r="B2079" t="s">
        <v>357</v>
      </c>
      <c r="C2079">
        <v>1398.6670095731247</v>
      </c>
      <c r="D2079">
        <v>1186.1404879176616</v>
      </c>
      <c r="E2079">
        <v>11.957672482677321</v>
      </c>
      <c r="F2079">
        <v>13.129651060761638</v>
      </c>
      <c r="G2079">
        <v>0</v>
      </c>
      <c r="H2079">
        <v>15.704633200162512</v>
      </c>
      <c r="I2079">
        <v>0</v>
      </c>
      <c r="J2079">
        <v>1.074897562428992</v>
      </c>
      <c r="K2079">
        <v>0.27091561988573559</v>
      </c>
      <c r="L2079">
        <v>51.6463250039372</v>
      </c>
      <c r="M2079">
        <v>0</v>
      </c>
      <c r="N2079">
        <v>13.06688982749994</v>
      </c>
      <c r="O2079">
        <v>5.1255021919473611</v>
      </c>
      <c r="P2079">
        <v>0</v>
      </c>
      <c r="Q2079">
        <v>73.127135276433478</v>
      </c>
      <c r="R2079">
        <v>0</v>
      </c>
      <c r="S2079">
        <v>2.1049651240423923</v>
      </c>
      <c r="T2079">
        <v>8.432027509721797E-2</v>
      </c>
      <c r="U2079">
        <v>0.42889661077596647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23.217872358913873</v>
      </c>
      <c r="AB2079">
        <v>1.3986670095731248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0.18817805132669063</v>
      </c>
      <c r="AL2079">
        <f t="shared" si="131"/>
        <v>0.85660000000000025</v>
      </c>
      <c r="AM2079">
        <f t="shared" si="132"/>
        <v>1E-3</v>
      </c>
      <c r="AN2079">
        <f t="shared" si="130"/>
        <v>1.7600000000000001E-2</v>
      </c>
      <c r="AO2079">
        <f t="shared" si="133"/>
        <v>1.3986670095731248</v>
      </c>
    </row>
    <row r="2080" spans="1:41" x14ac:dyDescent="0.25">
      <c r="A2080" s="2">
        <v>2197</v>
      </c>
      <c r="B2080" t="s">
        <v>357</v>
      </c>
      <c r="C2080">
        <v>6992.7041647778497</v>
      </c>
      <c r="D2080">
        <v>5930.1151453339689</v>
      </c>
      <c r="E2080">
        <v>59.835242214736532</v>
      </c>
      <c r="F2080">
        <v>68.446289331933784</v>
      </c>
      <c r="G2080">
        <v>0</v>
      </c>
      <c r="H2080">
        <v>81.869870304027387</v>
      </c>
      <c r="I2080">
        <v>0</v>
      </c>
      <c r="J2080">
        <v>4.7745195700304039</v>
      </c>
      <c r="K2080">
        <v>2.2414030035812744</v>
      </c>
      <c r="L2080">
        <v>269.23771104768957</v>
      </c>
      <c r="M2080">
        <v>0</v>
      </c>
      <c r="N2080">
        <v>62.969351335091829</v>
      </c>
      <c r="O2080">
        <v>26.719799732176867</v>
      </c>
      <c r="P2080">
        <v>0</v>
      </c>
      <c r="Q2080">
        <v>315.87774654361198</v>
      </c>
      <c r="R2080">
        <v>29.620977001701394</v>
      </c>
      <c r="S2080">
        <v>13.102132105317327</v>
      </c>
      <c r="T2080">
        <v>0.43959615054836304</v>
      </c>
      <c r="U2080">
        <v>2.2358541042875926</v>
      </c>
      <c r="V2080">
        <v>0</v>
      </c>
      <c r="W2080">
        <v>0</v>
      </c>
      <c r="X2080">
        <v>0</v>
      </c>
      <c r="Y2080">
        <v>0.49104268252876448</v>
      </c>
      <c r="Z2080">
        <v>0</v>
      </c>
      <c r="AA2080">
        <v>116.07888913531229</v>
      </c>
      <c r="AB2080">
        <v>6.992704164777849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1.6558910165268217</v>
      </c>
      <c r="AL2080">
        <f t="shared" si="131"/>
        <v>0.85659999999999992</v>
      </c>
      <c r="AM2080">
        <f t="shared" si="132"/>
        <v>9.999999999999998E-4</v>
      </c>
      <c r="AN2080">
        <f t="shared" si="130"/>
        <v>1.7599999999999998E-2</v>
      </c>
      <c r="AO2080">
        <f t="shared" si="133"/>
        <v>6.992704164777849</v>
      </c>
    </row>
    <row r="2081" spans="1:41" x14ac:dyDescent="0.25">
      <c r="A2081" s="2">
        <v>2198</v>
      </c>
      <c r="B2081" t="s">
        <v>357</v>
      </c>
      <c r="C2081">
        <v>3829.3602970244156</v>
      </c>
      <c r="D2081">
        <v>3247.4516755547616</v>
      </c>
      <c r="E2081">
        <v>32.778354876352829</v>
      </c>
      <c r="F2081">
        <v>34.448221128803723</v>
      </c>
      <c r="G2081">
        <v>0</v>
      </c>
      <c r="H2081">
        <v>148.063922716619</v>
      </c>
      <c r="I2081">
        <v>0</v>
      </c>
      <c r="J2081">
        <v>1.3425003900887857</v>
      </c>
      <c r="K2081">
        <v>1.4949967136056823</v>
      </c>
      <c r="L2081">
        <v>148.56069127131187</v>
      </c>
      <c r="M2081">
        <v>0</v>
      </c>
      <c r="N2081">
        <v>55.460097050096728</v>
      </c>
      <c r="O2081">
        <v>9.5139405187052404</v>
      </c>
      <c r="P2081">
        <v>0</v>
      </c>
      <c r="Q2081">
        <v>75.249640292494291</v>
      </c>
      <c r="R2081">
        <v>7.6636045033945486</v>
      </c>
      <c r="S2081">
        <v>2.4378288881091188</v>
      </c>
      <c r="T2081">
        <v>0.10600530535331493</v>
      </c>
      <c r="U2081">
        <v>1.2105889091809203</v>
      </c>
      <c r="V2081">
        <v>0</v>
      </c>
      <c r="W2081">
        <v>52.482229017093275</v>
      </c>
      <c r="X2081">
        <v>3.8003823801878633</v>
      </c>
      <c r="Y2081">
        <v>4.5569358571759553</v>
      </c>
      <c r="Z2081">
        <v>0</v>
      </c>
      <c r="AA2081">
        <v>0.32407230053386571</v>
      </c>
      <c r="AB2081">
        <v>2.8977916836551949E-2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2.3856314337102793</v>
      </c>
      <c r="AL2081">
        <f t="shared" si="131"/>
        <v>0.85660000000000003</v>
      </c>
      <c r="AM2081">
        <f t="shared" si="132"/>
        <v>9.999999999999998E-4</v>
      </c>
      <c r="AN2081">
        <f t="shared" si="130"/>
        <v>1.4789849275519986E-2</v>
      </c>
      <c r="AO2081">
        <f t="shared" si="133"/>
        <v>3.8293602970244152</v>
      </c>
    </row>
    <row r="2082" spans="1:41" x14ac:dyDescent="0.25">
      <c r="A2082" s="2">
        <v>2199</v>
      </c>
      <c r="B2082" t="s">
        <v>359</v>
      </c>
      <c r="C2082">
        <v>42.750460724831392</v>
      </c>
      <c r="D2082">
        <v>36.254016964310843</v>
      </c>
      <c r="E2082">
        <v>0.36602769257971407</v>
      </c>
      <c r="F2082">
        <v>0.33713481475573176</v>
      </c>
      <c r="G2082">
        <v>0</v>
      </c>
      <c r="H2082">
        <v>1.4490567687737437</v>
      </c>
      <c r="I2082">
        <v>0</v>
      </c>
      <c r="J2082">
        <v>1.2342030286901453E-2</v>
      </c>
      <c r="K2082">
        <v>1.5427733602303251E-2</v>
      </c>
      <c r="L2082">
        <v>1.4539190416965158</v>
      </c>
      <c r="M2082">
        <v>0</v>
      </c>
      <c r="N2082">
        <v>0.53159208724351281</v>
      </c>
      <c r="O2082">
        <v>9.3109786059617242E-2</v>
      </c>
      <c r="P2082">
        <v>0</v>
      </c>
      <c r="Q2082">
        <v>1.3747112771793222</v>
      </c>
      <c r="R2082">
        <v>4.6349410294803751E-2</v>
      </c>
      <c r="S2082">
        <v>5.147959455863553E-2</v>
      </c>
      <c r="T2082">
        <v>1.0374414851325522E-3</v>
      </c>
      <c r="U2082">
        <v>1.1847973247566625E-2</v>
      </c>
      <c r="V2082">
        <v>0</v>
      </c>
      <c r="W2082">
        <v>0.70634178299547667</v>
      </c>
      <c r="X2082">
        <v>4.2541562880020783E-2</v>
      </c>
      <c r="Y2082">
        <v>0</v>
      </c>
      <c r="Z2082">
        <v>0</v>
      </c>
      <c r="AA2082">
        <v>3.3158650367240668E-3</v>
      </c>
      <c r="AB2082">
        <v>2.0889784481058701E-4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L2082">
        <f t="shared" si="131"/>
        <v>0.85659999999999969</v>
      </c>
      <c r="AM2082">
        <f t="shared" si="132"/>
        <v>9.9999999999999959E-4</v>
      </c>
      <c r="AN2082">
        <f t="shared" si="130"/>
        <v>1.7599999999999991E-2</v>
      </c>
      <c r="AO2082">
        <f t="shared" si="133"/>
        <v>4.2750460724831373E-2</v>
      </c>
    </row>
    <row r="2083" spans="1:41" x14ac:dyDescent="0.25">
      <c r="A2083" s="2">
        <v>2200</v>
      </c>
      <c r="B2083" t="s">
        <v>359</v>
      </c>
      <c r="C2083">
        <v>20.171879236533371</v>
      </c>
      <c r="D2083">
        <v>19.471233896622977</v>
      </c>
      <c r="E2083">
        <v>0.34562026534740875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0.33485319532645397</v>
      </c>
      <c r="X2083">
        <v>2.0171879236533373E-2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L2083">
        <f t="shared" si="131"/>
        <v>0.98240000000000016</v>
      </c>
      <c r="AM2083">
        <f t="shared" si="132"/>
        <v>1E-3</v>
      </c>
      <c r="AN2083">
        <f t="shared" ref="AN2083:AN2146" si="134">(SUM(AA2083:AB2083,AD2083:AE2083,W2083:X2083))/C2083</f>
        <v>1.7599999999999998E-2</v>
      </c>
      <c r="AO2083">
        <f t="shared" si="133"/>
        <v>2.0171879236533373E-2</v>
      </c>
    </row>
    <row r="2084" spans="1:41" x14ac:dyDescent="0.25">
      <c r="A2084" s="2">
        <v>2201</v>
      </c>
      <c r="B2084" t="s">
        <v>359</v>
      </c>
      <c r="C2084">
        <v>889.62857106433523</v>
      </c>
      <c r="D2084">
        <v>754.44345115635724</v>
      </c>
      <c r="E2084">
        <v>7.6123828173525423</v>
      </c>
      <c r="F2084">
        <v>5.930905272652006</v>
      </c>
      <c r="G2084">
        <v>0</v>
      </c>
      <c r="H2084">
        <v>7.0940652911472215</v>
      </c>
      <c r="I2084">
        <v>0</v>
      </c>
      <c r="J2084">
        <v>0.41371451350631566</v>
      </c>
      <c r="K2084">
        <v>0.19421869354539401</v>
      </c>
      <c r="L2084">
        <v>23.329582591477273</v>
      </c>
      <c r="M2084">
        <v>0</v>
      </c>
      <c r="N2084">
        <v>5.4563258504436059</v>
      </c>
      <c r="O2084">
        <v>2.3152840374918267</v>
      </c>
      <c r="P2084">
        <v>0</v>
      </c>
      <c r="Q2084">
        <v>61.994747797549365</v>
      </c>
      <c r="R2084">
        <v>5.8134674532507802</v>
      </c>
      <c r="S2084">
        <v>2.5714485568142931</v>
      </c>
      <c r="T2084">
        <v>3.8091226749795683E-2</v>
      </c>
      <c r="U2084">
        <v>0.19373787864075087</v>
      </c>
      <c r="V2084">
        <v>0</v>
      </c>
      <c r="W2084">
        <v>0</v>
      </c>
      <c r="X2084">
        <v>0</v>
      </c>
      <c r="Y2084">
        <v>0.56429554699082662</v>
      </c>
      <c r="Z2084">
        <v>0</v>
      </c>
      <c r="AA2084">
        <v>10.773223809301804</v>
      </c>
      <c r="AB2084">
        <v>0.88962857106433535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L2084">
        <f t="shared" si="131"/>
        <v>0.85660000000000025</v>
      </c>
      <c r="AM2084">
        <f t="shared" si="132"/>
        <v>1.0000000000000002E-3</v>
      </c>
      <c r="AN2084">
        <f t="shared" si="134"/>
        <v>1.3109799707099017E-2</v>
      </c>
      <c r="AO2084">
        <f t="shared" si="133"/>
        <v>0.88962857106433535</v>
      </c>
    </row>
    <row r="2085" spans="1:41" x14ac:dyDescent="0.25">
      <c r="A2085" s="2">
        <v>2202</v>
      </c>
      <c r="B2085" t="s">
        <v>359</v>
      </c>
      <c r="C2085">
        <v>15912.922943528794</v>
      </c>
      <c r="D2085">
        <v>13494.79920081986</v>
      </c>
      <c r="E2085">
        <v>136.21059260690359</v>
      </c>
      <c r="F2085">
        <v>109.46455501268319</v>
      </c>
      <c r="G2085">
        <v>0</v>
      </c>
      <c r="H2085">
        <v>470.49603383017603</v>
      </c>
      <c r="I2085">
        <v>0</v>
      </c>
      <c r="J2085">
        <v>4.2660028004333075</v>
      </c>
      <c r="K2085">
        <v>4.7505834739151549</v>
      </c>
      <c r="L2085">
        <v>472.07459280947472</v>
      </c>
      <c r="M2085">
        <v>0</v>
      </c>
      <c r="N2085">
        <v>176.23304326367364</v>
      </c>
      <c r="O2085">
        <v>30.232018698533345</v>
      </c>
      <c r="P2085">
        <v>0</v>
      </c>
      <c r="Q2085">
        <v>619.81286926687017</v>
      </c>
      <c r="R2085">
        <v>63.123234579092944</v>
      </c>
      <c r="S2085">
        <v>20.079799877412693</v>
      </c>
      <c r="T2085">
        <v>0.33684826673914198</v>
      </c>
      <c r="U2085">
        <v>3.8468336507505718</v>
      </c>
      <c r="V2085">
        <v>0</v>
      </c>
      <c r="W2085">
        <v>262.533404421238</v>
      </c>
      <c r="X2085">
        <v>15.792505087302947</v>
      </c>
      <c r="Y2085">
        <v>15.655218175849438</v>
      </c>
      <c r="Z2085">
        <v>0</v>
      </c>
      <c r="AA2085">
        <v>1.6211164413399466</v>
      </c>
      <c r="AB2085">
        <v>0.12041785622584279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11.474072590317693</v>
      </c>
      <c r="AL2085">
        <f t="shared" si="131"/>
        <v>0.85659999999999992</v>
      </c>
      <c r="AM2085">
        <f t="shared" si="132"/>
        <v>9.9999999999999959E-4</v>
      </c>
      <c r="AN2085">
        <f t="shared" si="134"/>
        <v>1.7600000000000001E-2</v>
      </c>
      <c r="AO2085">
        <f t="shared" si="133"/>
        <v>15.912922943528789</v>
      </c>
    </row>
    <row r="2086" spans="1:41" x14ac:dyDescent="0.25">
      <c r="A2086" s="2">
        <v>2203</v>
      </c>
      <c r="B2086" t="s">
        <v>359</v>
      </c>
      <c r="C2086">
        <v>2555.9239364340124</v>
      </c>
      <c r="D2086">
        <v>2489.3910051043422</v>
      </c>
      <c r="E2086">
        <v>25.144927728526781</v>
      </c>
      <c r="F2086">
        <v>1.379407592160941</v>
      </c>
      <c r="G2086">
        <v>0</v>
      </c>
      <c r="H2086">
        <v>1.6500323511999424</v>
      </c>
      <c r="I2086">
        <v>0</v>
      </c>
      <c r="J2086">
        <v>0.14115320165703332</v>
      </c>
      <c r="K2086">
        <v>0</v>
      </c>
      <c r="L2086">
        <v>5.4261236684205771</v>
      </c>
      <c r="M2086">
        <v>0</v>
      </c>
      <c r="N2086">
        <v>1.1224113207624788</v>
      </c>
      <c r="O2086">
        <v>0.53832907780512673</v>
      </c>
      <c r="P2086">
        <v>0</v>
      </c>
      <c r="Q2086">
        <v>13.265586962214803</v>
      </c>
      <c r="R2086">
        <v>0</v>
      </c>
      <c r="S2086">
        <v>0.69774896263368102</v>
      </c>
      <c r="T2086">
        <v>8.7612328169104758E-3</v>
      </c>
      <c r="U2086">
        <v>4.4779636387748407E-2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2.5559239364340121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14.557745658649752</v>
      </c>
      <c r="AL2086">
        <f t="shared" si="131"/>
        <v>0.98380702844432566</v>
      </c>
      <c r="AM2086">
        <f t="shared" si="132"/>
        <v>9.999999999999998E-4</v>
      </c>
      <c r="AN2086">
        <f t="shared" si="134"/>
        <v>9.999999999999998E-4</v>
      </c>
      <c r="AO2086">
        <f t="shared" si="133"/>
        <v>2.5559239364340121</v>
      </c>
    </row>
    <row r="2087" spans="1:41" x14ac:dyDescent="0.25">
      <c r="A2087" s="2">
        <v>2204</v>
      </c>
      <c r="B2087" t="s">
        <v>359</v>
      </c>
      <c r="C2087">
        <v>10247.567548317254</v>
      </c>
      <c r="D2087">
        <v>9868.6110992231097</v>
      </c>
      <c r="E2087">
        <v>99.68273121069862</v>
      </c>
      <c r="F2087">
        <v>11.689049461069963</v>
      </c>
      <c r="G2087">
        <v>0</v>
      </c>
      <c r="H2087">
        <v>50.245071657064138</v>
      </c>
      <c r="I2087">
        <v>0</v>
      </c>
      <c r="J2087">
        <v>0.96290517195391523</v>
      </c>
      <c r="K2087">
        <v>0</v>
      </c>
      <c r="L2087">
        <v>50.413173076202845</v>
      </c>
      <c r="M2087">
        <v>0</v>
      </c>
      <c r="N2087">
        <v>17.582972848971647</v>
      </c>
      <c r="O2087">
        <v>3.2278703294281832</v>
      </c>
      <c r="P2087">
        <v>0</v>
      </c>
      <c r="Q2087">
        <v>60.334192979581012</v>
      </c>
      <c r="R2087">
        <v>0</v>
      </c>
      <c r="S2087">
        <v>3.1747855000111742</v>
      </c>
      <c r="T2087">
        <v>3.5390082889577283E-2</v>
      </c>
      <c r="U2087">
        <v>0.41140971359133599</v>
      </c>
      <c r="V2087">
        <v>0</v>
      </c>
      <c r="W2087">
        <v>68.194801425616944</v>
      </c>
      <c r="X2087">
        <v>10.220204215984095</v>
      </c>
      <c r="Y2087">
        <v>1.1147875815299486</v>
      </c>
      <c r="Z2087">
        <v>0</v>
      </c>
      <c r="AA2087">
        <v>0</v>
      </c>
      <c r="AB2087">
        <v>2.7363332333156843E-2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1.6397405072170808</v>
      </c>
      <c r="AL2087">
        <f t="shared" si="131"/>
        <v>0.97274731622244281</v>
      </c>
      <c r="AM2087">
        <f t="shared" si="132"/>
        <v>9.999999999999998E-4</v>
      </c>
      <c r="AN2087">
        <f t="shared" si="134"/>
        <v>7.6547306084179126E-3</v>
      </c>
      <c r="AO2087">
        <f t="shared" si="133"/>
        <v>10.247567548317253</v>
      </c>
    </row>
    <row r="2088" spans="1:41" x14ac:dyDescent="0.25">
      <c r="A2088" s="2">
        <v>2205</v>
      </c>
      <c r="B2088" t="s">
        <v>359</v>
      </c>
      <c r="C2088">
        <v>14.678059659149632</v>
      </c>
      <c r="D2088">
        <v>12.447494032859932</v>
      </c>
      <c r="E2088">
        <v>0.12573187116763815</v>
      </c>
      <c r="F2088">
        <v>3.1125366415100664E-2</v>
      </c>
      <c r="G2088">
        <v>0</v>
      </c>
      <c r="H2088">
        <v>0.13378421165150636</v>
      </c>
      <c r="I2088">
        <v>0</v>
      </c>
      <c r="J2088">
        <v>2.5653589192821133E-3</v>
      </c>
      <c r="K2088">
        <v>0</v>
      </c>
      <c r="L2088">
        <v>0.13422907158827707</v>
      </c>
      <c r="M2088">
        <v>0</v>
      </c>
      <c r="N2088">
        <v>4.6819037395311083E-2</v>
      </c>
      <c r="O2088">
        <v>8.5956825560470559E-3</v>
      </c>
      <c r="P2088">
        <v>0</v>
      </c>
      <c r="Q2088">
        <v>0.16064880400138173</v>
      </c>
      <c r="R2088">
        <v>0</v>
      </c>
      <c r="S2088">
        <v>8.457281686829507E-3</v>
      </c>
      <c r="T2088">
        <v>9.3914870597591437E-5</v>
      </c>
      <c r="U2088">
        <v>1.0923782891813683E-3</v>
      </c>
      <c r="V2088">
        <v>0</v>
      </c>
      <c r="W2088">
        <v>0.24288007202343012</v>
      </c>
      <c r="X2088">
        <v>1.462122803076151E-2</v>
      </c>
      <c r="Y2088">
        <v>3.7343519259228866E-2</v>
      </c>
      <c r="Z2088">
        <v>0</v>
      </c>
      <c r="AA2088">
        <v>7.7571831845369451E-4</v>
      </c>
      <c r="AB2088">
        <v>5.6831628388118943E-5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1.2817452784882795</v>
      </c>
      <c r="AL2088">
        <f t="shared" si="131"/>
        <v>0.85659999999999969</v>
      </c>
      <c r="AM2088">
        <f t="shared" si="132"/>
        <v>9.999999999999998E-4</v>
      </c>
      <c r="AN2088">
        <f t="shared" si="134"/>
        <v>1.7599999999999994E-2</v>
      </c>
      <c r="AO2088">
        <f t="shared" si="133"/>
        <v>1.4678059659149629E-2</v>
      </c>
    </row>
    <row r="2089" spans="1:41" x14ac:dyDescent="0.25">
      <c r="A2089" s="2">
        <v>2206</v>
      </c>
      <c r="B2089" t="s">
        <v>359</v>
      </c>
      <c r="C2089">
        <v>13.549706455328092</v>
      </c>
      <c r="D2089">
        <v>13.414266562719009</v>
      </c>
      <c r="E2089">
        <v>0.13543989260908404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L2089">
        <f t="shared" si="131"/>
        <v>1</v>
      </c>
      <c r="AM2089">
        <f t="shared" si="132"/>
        <v>0</v>
      </c>
      <c r="AN2089">
        <f t="shared" si="134"/>
        <v>0</v>
      </c>
      <c r="AO2089">
        <f t="shared" si="133"/>
        <v>0</v>
      </c>
    </row>
    <row r="2090" spans="1:41" x14ac:dyDescent="0.25">
      <c r="A2090" s="2">
        <v>2207</v>
      </c>
      <c r="B2090" t="s">
        <v>359</v>
      </c>
      <c r="C2090">
        <v>13.566085442547372</v>
      </c>
      <c r="D2090">
        <v>13.17469702910444</v>
      </c>
      <c r="E2090">
        <v>0.13307736328387373</v>
      </c>
      <c r="F2090">
        <v>8.5045398419393032E-3</v>
      </c>
      <c r="G2090">
        <v>0</v>
      </c>
      <c r="H2090">
        <v>3.6549793352927462E-2</v>
      </c>
      <c r="I2090">
        <v>0</v>
      </c>
      <c r="J2090">
        <v>7.0140536258972636E-4</v>
      </c>
      <c r="K2090">
        <v>0</v>
      </c>
      <c r="L2090">
        <v>3.6670347393971604E-2</v>
      </c>
      <c r="M2090">
        <v>0</v>
      </c>
      <c r="N2090">
        <v>1.2789688904901257E-2</v>
      </c>
      <c r="O2090">
        <v>2.3453240712223316E-3</v>
      </c>
      <c r="P2090">
        <v>0</v>
      </c>
      <c r="Q2090">
        <v>4.3892631494289E-2</v>
      </c>
      <c r="R2090">
        <v>0</v>
      </c>
      <c r="S2090">
        <v>2.3124456963921122E-3</v>
      </c>
      <c r="T2090">
        <v>2.1918917649425566E-5</v>
      </c>
      <c r="U2090">
        <v>2.959053734719765E-4</v>
      </c>
      <c r="V2090">
        <v>0</v>
      </c>
      <c r="W2090">
        <v>9.5784005483606952E-2</v>
      </c>
      <c r="X2090">
        <v>1.3566085442547376E-2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4.8769588235546592E-3</v>
      </c>
      <c r="AL2090">
        <f t="shared" si="131"/>
        <v>0.98095905769921543</v>
      </c>
      <c r="AM2090">
        <f t="shared" si="132"/>
        <v>1.0000000000000002E-3</v>
      </c>
      <c r="AN2090">
        <f t="shared" si="134"/>
        <v>8.0605485929787207E-3</v>
      </c>
      <c r="AO2090">
        <f t="shared" si="133"/>
        <v>1.3566085442547376E-2</v>
      </c>
    </row>
    <row r="2091" spans="1:41" x14ac:dyDescent="0.25">
      <c r="A2091" s="2">
        <v>2208</v>
      </c>
      <c r="B2091" t="s">
        <v>359</v>
      </c>
      <c r="C2091">
        <v>19.973850351530526</v>
      </c>
      <c r="D2091">
        <v>16.938517839600415</v>
      </c>
      <c r="E2091">
        <v>0.17108237152063768</v>
      </c>
      <c r="F2091">
        <v>0.23087684255828614</v>
      </c>
      <c r="G2091">
        <v>0</v>
      </c>
      <c r="H2091">
        <v>0.99209419750721406</v>
      </c>
      <c r="I2091">
        <v>0</v>
      </c>
      <c r="J2091">
        <v>1.9078736462315969E-2</v>
      </c>
      <c r="K2091">
        <v>0</v>
      </c>
      <c r="L2091">
        <v>0.98412459913534023</v>
      </c>
      <c r="M2091">
        <v>1.1350639622390116E-2</v>
      </c>
      <c r="N2091">
        <v>0.40717402590846352</v>
      </c>
      <c r="O2091">
        <v>6.3756786974990737E-2</v>
      </c>
      <c r="P2091">
        <v>0</v>
      </c>
      <c r="Q2091">
        <v>0.12120267305667833</v>
      </c>
      <c r="R2091">
        <v>5.630756103788998E-3</v>
      </c>
      <c r="S2091">
        <v>5.1422432742710531E-5</v>
      </c>
      <c r="T2091">
        <v>7.2450894289762197E-4</v>
      </c>
      <c r="U2091">
        <v>8.2111013528397159E-3</v>
      </c>
      <c r="V2091">
        <v>0</v>
      </c>
      <c r="W2091">
        <v>0</v>
      </c>
      <c r="X2091">
        <v>1.9973850351530532E-2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L2091">
        <f t="shared" si="131"/>
        <v>0.85660000000000014</v>
      </c>
      <c r="AM2091">
        <f t="shared" si="132"/>
        <v>1.0000000000000002E-3</v>
      </c>
      <c r="AN2091">
        <f t="shared" si="134"/>
        <v>1.0000000000000002E-3</v>
      </c>
      <c r="AO2091">
        <f t="shared" si="133"/>
        <v>1.9973850351530532E-2</v>
      </c>
    </row>
    <row r="2092" spans="1:41" x14ac:dyDescent="0.25">
      <c r="A2092" s="2">
        <v>2209</v>
      </c>
      <c r="B2092" t="s">
        <v>359</v>
      </c>
      <c r="C2092">
        <v>15.345244189110979</v>
      </c>
      <c r="D2092">
        <v>13.824232449423381</v>
      </c>
      <c r="E2092">
        <v>0.13963912189547034</v>
      </c>
      <c r="F2092">
        <v>2.6905470841593237E-2</v>
      </c>
      <c r="G2092">
        <v>0</v>
      </c>
      <c r="H2092">
        <v>2.028560626856183E-2</v>
      </c>
      <c r="I2092">
        <v>0</v>
      </c>
      <c r="J2092">
        <v>1.5429063204631119E-3</v>
      </c>
      <c r="K2092">
        <v>0</v>
      </c>
      <c r="L2092">
        <v>7.0912567201596916E-2</v>
      </c>
      <c r="M2092">
        <v>0</v>
      </c>
      <c r="N2092">
        <v>2.0502317000247523E-2</v>
      </c>
      <c r="O2092">
        <v>7.3940962611997287E-3</v>
      </c>
      <c r="P2092">
        <v>0</v>
      </c>
      <c r="Q2092">
        <v>6.495395004670676E-2</v>
      </c>
      <c r="R2092">
        <v>0</v>
      </c>
      <c r="S2092">
        <v>3.4192137665965245E-3</v>
      </c>
      <c r="T2092">
        <v>1.6670057024406403E-4</v>
      </c>
      <c r="U2092">
        <v>9.2611423797305632E-4</v>
      </c>
      <c r="V2092">
        <v>0</v>
      </c>
      <c r="W2092">
        <v>1.3294940163843539E-4</v>
      </c>
      <c r="X2092">
        <v>1.4600612929696458E-5</v>
      </c>
      <c r="Y2092">
        <v>0</v>
      </c>
      <c r="Z2092">
        <v>0</v>
      </c>
      <c r="AA2092">
        <v>0.25459810413760375</v>
      </c>
      <c r="AB2092">
        <v>1.5330643576181279E-2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0.89428737754858945</v>
      </c>
      <c r="AL2092">
        <f t="shared" si="131"/>
        <v>0.90998040821192328</v>
      </c>
      <c r="AM2092">
        <f t="shared" si="132"/>
        <v>9.999999999999998E-4</v>
      </c>
      <c r="AN2092">
        <f t="shared" si="134"/>
        <v>1.7599999999999998E-2</v>
      </c>
      <c r="AO2092">
        <f t="shared" si="133"/>
        <v>1.5345244189110976E-2</v>
      </c>
    </row>
    <row r="2093" spans="1:41" x14ac:dyDescent="0.25">
      <c r="A2093" s="2">
        <v>2210</v>
      </c>
      <c r="B2093" t="s">
        <v>359</v>
      </c>
      <c r="C2093">
        <v>11.425012848235362</v>
      </c>
      <c r="D2093">
        <v>11.310759233787344</v>
      </c>
      <c r="E2093">
        <v>0.114253614448017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L2093">
        <f t="shared" si="131"/>
        <v>1</v>
      </c>
      <c r="AM2093">
        <f t="shared" si="132"/>
        <v>0</v>
      </c>
      <c r="AN2093">
        <f t="shared" si="134"/>
        <v>0</v>
      </c>
      <c r="AO2093">
        <f t="shared" si="133"/>
        <v>0</v>
      </c>
    </row>
    <row r="2094" spans="1:41" x14ac:dyDescent="0.25">
      <c r="A2094" s="2">
        <v>2211</v>
      </c>
      <c r="B2094" t="s">
        <v>359</v>
      </c>
      <c r="C2094">
        <v>0.66718452996134647</v>
      </c>
      <c r="D2094">
        <v>0.65244825622843339</v>
      </c>
      <c r="E2094">
        <v>6.5903572115221711E-3</v>
      </c>
      <c r="F2094">
        <v>5.1389470080890861E-4</v>
      </c>
      <c r="G2094">
        <v>0</v>
      </c>
      <c r="H2094">
        <v>3.8742715005101846E-4</v>
      </c>
      <c r="I2094">
        <v>0</v>
      </c>
      <c r="J2094">
        <v>2.9506315899131572E-5</v>
      </c>
      <c r="K2094">
        <v>0</v>
      </c>
      <c r="L2094">
        <v>1.3544486016261019E-3</v>
      </c>
      <c r="M2094">
        <v>0</v>
      </c>
      <c r="N2094">
        <v>3.9160648995145811E-4</v>
      </c>
      <c r="O2094">
        <v>1.4117894891054592E-4</v>
      </c>
      <c r="P2094">
        <v>0</v>
      </c>
      <c r="Q2094">
        <v>1.2406026996627131E-3</v>
      </c>
      <c r="R2094">
        <v>0</v>
      </c>
      <c r="S2094">
        <v>6.5281682606699437E-5</v>
      </c>
      <c r="T2094">
        <v>3.1763172986511526E-6</v>
      </c>
      <c r="U2094">
        <v>1.7720507500909173E-5</v>
      </c>
      <c r="V2094">
        <v>0</v>
      </c>
      <c r="W2094">
        <v>0</v>
      </c>
      <c r="X2094">
        <v>0</v>
      </c>
      <c r="Y2094">
        <v>2.5243363622969438E-5</v>
      </c>
      <c r="Z2094">
        <v>0</v>
      </c>
      <c r="AA2094">
        <v>2.8085330971204443E-3</v>
      </c>
      <c r="AB2094">
        <v>6.6535490427942104E-4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5.0194174205193791E-4</v>
      </c>
      <c r="AL2094">
        <f t="shared" si="131"/>
        <v>0.98779060941076846</v>
      </c>
      <c r="AM2094">
        <f t="shared" si="132"/>
        <v>9.9725769168833777E-4</v>
      </c>
      <c r="AN2094">
        <f t="shared" si="134"/>
        <v>5.2067873959864234E-3</v>
      </c>
      <c r="AO2094">
        <f t="shared" si="133"/>
        <v>6.6535490427942104E-4</v>
      </c>
    </row>
    <row r="2095" spans="1:41" x14ac:dyDescent="0.25">
      <c r="A2095" s="2">
        <v>2212</v>
      </c>
      <c r="B2095" t="s">
        <v>245</v>
      </c>
      <c r="C2095">
        <v>28470.438617755055</v>
      </c>
      <c r="D2095">
        <v>24146.576699565321</v>
      </c>
      <c r="E2095">
        <v>241.20102040366538</v>
      </c>
      <c r="F2095">
        <v>198.79783728054761</v>
      </c>
      <c r="G2095">
        <v>7.6603520642307155</v>
      </c>
      <c r="H2095">
        <v>576.31768879528704</v>
      </c>
      <c r="I2095">
        <v>22.207508870851314</v>
      </c>
      <c r="J2095">
        <v>37.497900154938904</v>
      </c>
      <c r="K2095">
        <v>3.3720645334945569</v>
      </c>
      <c r="L2095">
        <v>364.27860851032381</v>
      </c>
      <c r="M2095">
        <v>383.48392415774464</v>
      </c>
      <c r="N2095">
        <v>143.91485536212903</v>
      </c>
      <c r="O2095">
        <v>218.66059066005121</v>
      </c>
      <c r="P2095">
        <v>0</v>
      </c>
      <c r="Q2095">
        <v>1337.4225369331134</v>
      </c>
      <c r="R2095">
        <v>192.10971089541783</v>
      </c>
      <c r="S2095">
        <v>47.292687125453632</v>
      </c>
      <c r="T2095">
        <v>1.2173000135391501</v>
      </c>
      <c r="U2095">
        <v>14.429688836768873</v>
      </c>
      <c r="V2095">
        <v>0</v>
      </c>
      <c r="W2095">
        <v>9.1843881968292376</v>
      </c>
      <c r="X2095">
        <v>0.43198443330912006</v>
      </c>
      <c r="Y2095">
        <v>10.111593127680955</v>
      </c>
      <c r="Z2095">
        <v>0</v>
      </c>
      <c r="AA2095">
        <v>463.42489285790481</v>
      </c>
      <c r="AB2095">
        <v>28.038454184445946</v>
      </c>
      <c r="AC2095">
        <v>3.9703944821268884</v>
      </c>
      <c r="AD2095">
        <v>0</v>
      </c>
      <c r="AE2095">
        <v>0</v>
      </c>
      <c r="AF2095">
        <v>0</v>
      </c>
      <c r="AG2095">
        <v>0</v>
      </c>
      <c r="AH2095">
        <v>18.835936309887163</v>
      </c>
      <c r="AL2095">
        <f t="shared" si="131"/>
        <v>0.85660000000000025</v>
      </c>
      <c r="AM2095">
        <f t="shared" si="132"/>
        <v>1.0000000000000002E-3</v>
      </c>
      <c r="AN2095">
        <f t="shared" si="134"/>
        <v>1.7600000000000005E-2</v>
      </c>
      <c r="AO2095">
        <f t="shared" si="133"/>
        <v>28.470438617755065</v>
      </c>
    </row>
    <row r="2096" spans="1:41" x14ac:dyDescent="0.25">
      <c r="A2096" s="2">
        <v>2213</v>
      </c>
      <c r="B2096" t="s">
        <v>245</v>
      </c>
      <c r="C2096">
        <v>8153.5543305519368</v>
      </c>
      <c r="D2096">
        <v>6915.2044762882451</v>
      </c>
      <c r="E2096">
        <v>69.13016326254413</v>
      </c>
      <c r="F2096">
        <v>122.80863014646164</v>
      </c>
      <c r="G2096">
        <v>0</v>
      </c>
      <c r="H2096">
        <v>69.542226131295777</v>
      </c>
      <c r="I2096">
        <v>0</v>
      </c>
      <c r="J2096">
        <v>8.1932421541692388</v>
      </c>
      <c r="K2096">
        <v>8.0520524606617716</v>
      </c>
      <c r="L2096">
        <v>220.54701238908984</v>
      </c>
      <c r="M2096">
        <v>78.323122685469073</v>
      </c>
      <c r="N2096">
        <v>64.048239518113334</v>
      </c>
      <c r="O2096">
        <v>44.648047132996822</v>
      </c>
      <c r="P2096">
        <v>0</v>
      </c>
      <c r="Q2096">
        <v>350.09930809664837</v>
      </c>
      <c r="R2096">
        <v>7.7340987300824917</v>
      </c>
      <c r="S2096">
        <v>11.146663516302162</v>
      </c>
      <c r="T2096">
        <v>0.43247293506792717</v>
      </c>
      <c r="U2096">
        <v>4.7069783789385093</v>
      </c>
      <c r="V2096">
        <v>0</v>
      </c>
      <c r="W2096">
        <v>0</v>
      </c>
      <c r="X2096">
        <v>0</v>
      </c>
      <c r="Y2096">
        <v>19.225150694059689</v>
      </c>
      <c r="Z2096">
        <v>0</v>
      </c>
      <c r="AA2096">
        <v>135.34900188716216</v>
      </c>
      <c r="AB2096">
        <v>8.1535543305519376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16.209889814077023</v>
      </c>
      <c r="AL2096">
        <f t="shared" si="131"/>
        <v>0.85660000000000003</v>
      </c>
      <c r="AM2096">
        <f t="shared" si="132"/>
        <v>1E-3</v>
      </c>
      <c r="AN2096">
        <f t="shared" si="134"/>
        <v>1.7600000000000001E-2</v>
      </c>
      <c r="AO2096">
        <f t="shared" si="133"/>
        <v>8.1535543305519376</v>
      </c>
    </row>
    <row r="2097" spans="1:41" x14ac:dyDescent="0.25">
      <c r="A2097" s="2">
        <v>2214</v>
      </c>
      <c r="B2097" t="s">
        <v>245</v>
      </c>
      <c r="C2097">
        <v>43.478795954417087</v>
      </c>
      <c r="D2097">
        <v>43.044084128726972</v>
      </c>
      <c r="E2097">
        <v>0.43471182569011668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L2097">
        <f t="shared" si="131"/>
        <v>1</v>
      </c>
      <c r="AM2097">
        <f t="shared" si="132"/>
        <v>0</v>
      </c>
      <c r="AN2097">
        <f t="shared" si="134"/>
        <v>0</v>
      </c>
      <c r="AO2097">
        <f t="shared" si="133"/>
        <v>0</v>
      </c>
    </row>
    <row r="2098" spans="1:41" x14ac:dyDescent="0.25">
      <c r="A2098" s="2">
        <v>2215</v>
      </c>
      <c r="B2098" t="s">
        <v>245</v>
      </c>
      <c r="C2098">
        <v>37.275904427673531</v>
      </c>
      <c r="D2098">
        <v>36.903147372714422</v>
      </c>
      <c r="E2098">
        <v>0.37275705495910877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L2098">
        <f t="shared" si="131"/>
        <v>1</v>
      </c>
      <c r="AM2098">
        <f t="shared" si="132"/>
        <v>0</v>
      </c>
      <c r="AN2098">
        <f t="shared" si="134"/>
        <v>0</v>
      </c>
      <c r="AO2098">
        <f t="shared" si="133"/>
        <v>0</v>
      </c>
    </row>
    <row r="2099" spans="1:41" x14ac:dyDescent="0.25">
      <c r="A2099" s="2">
        <v>2216</v>
      </c>
      <c r="B2099" t="s">
        <v>356</v>
      </c>
      <c r="C2099">
        <v>15578.526510361369</v>
      </c>
      <c r="D2099">
        <v>13211.379770570171</v>
      </c>
      <c r="E2099">
        <v>133.18603820537749</v>
      </c>
      <c r="F2099">
        <v>112.36876935304655</v>
      </c>
      <c r="G2099">
        <v>0</v>
      </c>
      <c r="H2099">
        <v>134.40648937862102</v>
      </c>
      <c r="I2099">
        <v>0</v>
      </c>
      <c r="J2099">
        <v>9.1994003276830973</v>
      </c>
      <c r="K2099">
        <v>2.318603492522056</v>
      </c>
      <c r="L2099">
        <v>442.00976518284176</v>
      </c>
      <c r="M2099">
        <v>0</v>
      </c>
      <c r="N2099">
        <v>111.83163378774786</v>
      </c>
      <c r="O2099">
        <v>43.866083794618177</v>
      </c>
      <c r="P2099">
        <v>0</v>
      </c>
      <c r="Q2099">
        <v>1042.1371708847942</v>
      </c>
      <c r="R2099">
        <v>0</v>
      </c>
      <c r="S2099">
        <v>29.997926089792355</v>
      </c>
      <c r="T2099">
        <v>0.72164640936277002</v>
      </c>
      <c r="U2099">
        <v>3.6706675683574668</v>
      </c>
      <c r="V2099">
        <v>0</v>
      </c>
      <c r="W2099">
        <v>0</v>
      </c>
      <c r="X2099">
        <v>0</v>
      </c>
      <c r="Y2099">
        <v>2.0818658589999619</v>
      </c>
      <c r="Z2099">
        <v>0</v>
      </c>
      <c r="AA2099">
        <v>258.60354007199868</v>
      </c>
      <c r="AB2099">
        <v>15.578526510361367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25.168612875072775</v>
      </c>
      <c r="AL2099">
        <f t="shared" si="131"/>
        <v>0.85660000000000003</v>
      </c>
      <c r="AM2099">
        <f t="shared" si="132"/>
        <v>9.999999999999998E-4</v>
      </c>
      <c r="AN2099">
        <f t="shared" si="134"/>
        <v>1.7599999999999998E-2</v>
      </c>
      <c r="AO2099">
        <f t="shared" si="133"/>
        <v>15.578526510361367</v>
      </c>
    </row>
    <row r="2100" spans="1:41" x14ac:dyDescent="0.25">
      <c r="A2100" s="2">
        <v>2217</v>
      </c>
      <c r="B2100" t="s">
        <v>356</v>
      </c>
      <c r="C2100">
        <v>37.005358430017857</v>
      </c>
      <c r="D2100">
        <v>33.743260120976736</v>
      </c>
      <c r="E2100">
        <v>0.34047165914512706</v>
      </c>
      <c r="F2100">
        <v>7.0520772416361455E-2</v>
      </c>
      <c r="G2100">
        <v>0</v>
      </c>
      <c r="H2100">
        <v>8.4351197819772683E-2</v>
      </c>
      <c r="I2100">
        <v>0</v>
      </c>
      <c r="J2100">
        <v>4.9192266123108648E-3</v>
      </c>
      <c r="K2100">
        <v>2.3093358697994196E-3</v>
      </c>
      <c r="L2100">
        <v>0.27739781852334594</v>
      </c>
      <c r="M2100">
        <v>0</v>
      </c>
      <c r="N2100">
        <v>6.4877838346689198E-2</v>
      </c>
      <c r="O2100">
        <v>2.7529628476798594E-2</v>
      </c>
      <c r="P2100">
        <v>0</v>
      </c>
      <c r="Q2100">
        <v>2.1025853403230541</v>
      </c>
      <c r="R2100">
        <v>0.19716688716222952</v>
      </c>
      <c r="S2100">
        <v>8.7212066038380276E-2</v>
      </c>
      <c r="T2100">
        <v>4.5291951383354589E-4</v>
      </c>
      <c r="U2100">
        <v>2.30361879341631E-3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L2100">
        <f t="shared" si="131"/>
        <v>0.92104855151123088</v>
      </c>
      <c r="AM2100">
        <f t="shared" si="132"/>
        <v>0</v>
      </c>
      <c r="AN2100">
        <f t="shared" si="134"/>
        <v>0</v>
      </c>
      <c r="AO2100">
        <f t="shared" si="133"/>
        <v>0</v>
      </c>
    </row>
    <row r="2101" spans="1:41" x14ac:dyDescent="0.25">
      <c r="A2101" s="2">
        <v>2218</v>
      </c>
      <c r="B2101" t="s">
        <v>368</v>
      </c>
      <c r="C2101">
        <v>35.327154425023167</v>
      </c>
      <c r="D2101">
        <v>33.958389668160507</v>
      </c>
      <c r="E2101">
        <v>0.74700683898225284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0.58643076345538458</v>
      </c>
      <c r="X2101">
        <v>3.5327154425023169E-2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L2101">
        <f t="shared" si="131"/>
        <v>0.98239999999999994</v>
      </c>
      <c r="AM2101">
        <f t="shared" si="132"/>
        <v>1E-3</v>
      </c>
      <c r="AN2101">
        <f t="shared" si="134"/>
        <v>1.7600000000000001E-2</v>
      </c>
      <c r="AO2101">
        <f t="shared" si="133"/>
        <v>3.5327154425023169E-2</v>
      </c>
    </row>
    <row r="2102" spans="1:41" x14ac:dyDescent="0.25">
      <c r="A2102" s="2">
        <v>2219</v>
      </c>
      <c r="B2102" t="s">
        <v>368</v>
      </c>
      <c r="C2102">
        <v>26.494503266894046</v>
      </c>
      <c r="D2102">
        <v>25.467960996021191</v>
      </c>
      <c r="E2102">
        <v>0.56023901337552473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0.43980875423044119</v>
      </c>
      <c r="X2102">
        <v>2.6494503266894048E-2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L2102">
        <f t="shared" si="131"/>
        <v>0.98240000000000016</v>
      </c>
      <c r="AM2102">
        <f t="shared" si="132"/>
        <v>1E-3</v>
      </c>
      <c r="AN2102">
        <f t="shared" si="134"/>
        <v>1.7600000000000001E-2</v>
      </c>
      <c r="AO2102">
        <f t="shared" si="133"/>
        <v>2.6494503266894048E-2</v>
      </c>
    </row>
    <row r="2103" spans="1:41" x14ac:dyDescent="0.25">
      <c r="A2103" s="2">
        <v>2220</v>
      </c>
      <c r="B2103" t="s">
        <v>224</v>
      </c>
      <c r="C2103">
        <v>228.00053610520104</v>
      </c>
      <c r="D2103">
        <v>193.36337469905968</v>
      </c>
      <c r="E2103">
        <v>1.9418845286555673</v>
      </c>
      <c r="F2103">
        <v>1.3631680245058828</v>
      </c>
      <c r="G2103">
        <v>4.7924060956044387E-2</v>
      </c>
      <c r="H2103">
        <v>2.4806085829366298</v>
      </c>
      <c r="I2103">
        <v>8.7210239568229514E-2</v>
      </c>
      <c r="J2103">
        <v>0</v>
      </c>
      <c r="K2103">
        <v>0.19176387028394457</v>
      </c>
      <c r="L2103">
        <v>7.0717305139079114</v>
      </c>
      <c r="M2103">
        <v>1.2563407439683643</v>
      </c>
      <c r="N2103">
        <v>1.3422129564943359</v>
      </c>
      <c r="O2103">
        <v>1.2344733328909816</v>
      </c>
      <c r="P2103">
        <v>0</v>
      </c>
      <c r="Q2103">
        <v>12.850317359398797</v>
      </c>
      <c r="R2103">
        <v>0</v>
      </c>
      <c r="S2103">
        <v>0.48888252046134767</v>
      </c>
      <c r="T2103">
        <v>5.8166029755911284E-3</v>
      </c>
      <c r="U2103">
        <v>0.13886238371678489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3.7848088993463378</v>
      </c>
      <c r="AB2103">
        <v>0.22800053610520107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0.12315624996945027</v>
      </c>
      <c r="AL2103">
        <f t="shared" si="131"/>
        <v>0.85660000000000025</v>
      </c>
      <c r="AM2103">
        <f t="shared" si="132"/>
        <v>1.0000000000000002E-3</v>
      </c>
      <c r="AN2103">
        <f t="shared" si="134"/>
        <v>1.7600000000000001E-2</v>
      </c>
      <c r="AO2103">
        <f t="shared" si="133"/>
        <v>0.22800053610520107</v>
      </c>
    </row>
    <row r="2104" spans="1:41" x14ac:dyDescent="0.25">
      <c r="A2104" s="2">
        <v>2221</v>
      </c>
      <c r="B2104" t="s">
        <v>224</v>
      </c>
      <c r="C2104">
        <v>2.0028102836580821</v>
      </c>
      <c r="D2104">
        <v>1.9827822014994623</v>
      </c>
      <c r="E2104">
        <v>2.0028082158619887E-2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L2104">
        <f t="shared" si="131"/>
        <v>1</v>
      </c>
      <c r="AM2104">
        <f t="shared" si="132"/>
        <v>0</v>
      </c>
      <c r="AN2104">
        <f t="shared" si="134"/>
        <v>0</v>
      </c>
      <c r="AO2104">
        <f t="shared" si="133"/>
        <v>0</v>
      </c>
    </row>
    <row r="2105" spans="1:41" x14ac:dyDescent="0.25">
      <c r="A2105" s="2">
        <v>2222</v>
      </c>
      <c r="B2105" t="s">
        <v>224</v>
      </c>
      <c r="C2105">
        <v>9095.5111003866423</v>
      </c>
      <c r="D2105">
        <v>7713.6423866613877</v>
      </c>
      <c r="E2105">
        <v>77.572421929810304</v>
      </c>
      <c r="F2105">
        <v>43.136143317460373</v>
      </c>
      <c r="G2105">
        <v>1.0861346231222657</v>
      </c>
      <c r="H2105">
        <v>78.496488105298994</v>
      </c>
      <c r="I2105">
        <v>1.9765028041535853</v>
      </c>
      <c r="J2105">
        <v>0</v>
      </c>
      <c r="K2105">
        <v>6.0096988912647316</v>
      </c>
      <c r="L2105">
        <v>204.11241865677218</v>
      </c>
      <c r="M2105">
        <v>56.881354537563347</v>
      </c>
      <c r="N2105">
        <v>44.087034259686497</v>
      </c>
      <c r="O2105">
        <v>38.687229998889009</v>
      </c>
      <c r="P2105">
        <v>0</v>
      </c>
      <c r="Q2105">
        <v>585.41341933580134</v>
      </c>
      <c r="R2105">
        <v>14.011735313063964</v>
      </c>
      <c r="S2105">
        <v>19.549210942977016</v>
      </c>
      <c r="T2105">
        <v>0.18227409288852878</v>
      </c>
      <c r="U2105">
        <v>4.3517938157655154</v>
      </c>
      <c r="V2105">
        <v>0</v>
      </c>
      <c r="W2105">
        <v>0</v>
      </c>
      <c r="X2105">
        <v>0</v>
      </c>
      <c r="Y2105">
        <v>2.692438049080756</v>
      </c>
      <c r="Z2105">
        <v>0</v>
      </c>
      <c r="AA2105">
        <v>150.98548426641827</v>
      </c>
      <c r="AB2105">
        <v>9.0955111003866431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43.541419684851071</v>
      </c>
      <c r="AL2105">
        <f t="shared" si="131"/>
        <v>0.85660000000000003</v>
      </c>
      <c r="AM2105">
        <f t="shared" si="132"/>
        <v>1E-3</v>
      </c>
      <c r="AN2105">
        <f t="shared" si="134"/>
        <v>1.7600000000000001E-2</v>
      </c>
      <c r="AO2105">
        <f t="shared" si="133"/>
        <v>9.0955111003866431</v>
      </c>
    </row>
    <row r="2106" spans="1:41" x14ac:dyDescent="0.25">
      <c r="A2106" s="2">
        <v>2223</v>
      </c>
      <c r="B2106" t="s">
        <v>224</v>
      </c>
      <c r="C2106">
        <v>522.4433206384299</v>
      </c>
      <c r="D2106">
        <v>517.2188788955491</v>
      </c>
      <c r="E2106">
        <v>5.2244417428807441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L2106">
        <f t="shared" si="131"/>
        <v>1</v>
      </c>
      <c r="AM2106">
        <f t="shared" si="132"/>
        <v>0</v>
      </c>
      <c r="AN2106">
        <f t="shared" si="134"/>
        <v>0</v>
      </c>
      <c r="AO2106">
        <f t="shared" si="133"/>
        <v>0</v>
      </c>
    </row>
    <row r="2107" spans="1:41" x14ac:dyDescent="0.25">
      <c r="A2107" s="2">
        <v>2224</v>
      </c>
      <c r="B2107" t="s">
        <v>243</v>
      </c>
      <c r="C2107">
        <v>876.48072661734193</v>
      </c>
      <c r="D2107">
        <v>743.29159582868965</v>
      </c>
      <c r="E2107">
        <v>7.5017945917254041</v>
      </c>
      <c r="F2107">
        <v>4.5141573523539904</v>
      </c>
      <c r="G2107">
        <v>1.5550357029382937</v>
      </c>
      <c r="H2107">
        <v>13.086554675117659</v>
      </c>
      <c r="I2107">
        <v>4.5080174942088345</v>
      </c>
      <c r="J2107">
        <v>1.2014556862451837</v>
      </c>
      <c r="K2107">
        <v>0</v>
      </c>
      <c r="L2107">
        <v>16.911460489330338</v>
      </c>
      <c r="M2107">
        <v>5.0703683456498299</v>
      </c>
      <c r="N2107">
        <v>3.9738094629850771</v>
      </c>
      <c r="O2107">
        <v>6.4278902600562171</v>
      </c>
      <c r="P2107">
        <v>0</v>
      </c>
      <c r="Q2107">
        <v>39.581515480403404</v>
      </c>
      <c r="R2107">
        <v>5.1276777818837251</v>
      </c>
      <c r="S2107">
        <v>1.7545960085132737</v>
      </c>
      <c r="T2107">
        <v>3.5818525569490146E-2</v>
      </c>
      <c r="U2107">
        <v>0.42419368138724706</v>
      </c>
      <c r="V2107">
        <v>0</v>
      </c>
      <c r="W2107">
        <v>0</v>
      </c>
      <c r="X2107">
        <v>0</v>
      </c>
      <c r="Y2107">
        <v>0.15448004198717866</v>
      </c>
      <c r="Z2107">
        <v>0</v>
      </c>
      <c r="AA2107">
        <v>11.948781531692612</v>
      </c>
      <c r="AB2107">
        <v>0.876480726617342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8.5350429499870817</v>
      </c>
      <c r="AL2107">
        <f t="shared" si="131"/>
        <v>0.85660000000000003</v>
      </c>
      <c r="AM2107">
        <f t="shared" si="132"/>
        <v>1E-3</v>
      </c>
      <c r="AN2107">
        <f t="shared" si="134"/>
        <v>1.4632680296128481E-2</v>
      </c>
      <c r="AO2107">
        <f t="shared" si="133"/>
        <v>0.876480726617342</v>
      </c>
    </row>
    <row r="2108" spans="1:41" x14ac:dyDescent="0.25">
      <c r="A2108" s="2">
        <v>2225</v>
      </c>
      <c r="B2108" t="s">
        <v>243</v>
      </c>
      <c r="C2108">
        <v>113.64416642637721</v>
      </c>
      <c r="D2108">
        <v>105.76106666788237</v>
      </c>
      <c r="E2108">
        <v>1.0674680721859571</v>
      </c>
      <c r="F2108">
        <v>0.17743071288676837</v>
      </c>
      <c r="G2108">
        <v>2.0772517201383491E-2</v>
      </c>
      <c r="H2108">
        <v>0.51437452548461449</v>
      </c>
      <c r="I2108">
        <v>6.0219832043168213E-2</v>
      </c>
      <c r="J2108">
        <v>3.2680972810973707E-2</v>
      </c>
      <c r="K2108">
        <v>6.5548369527283473E-3</v>
      </c>
      <c r="L2108">
        <v>0.5180920624813562</v>
      </c>
      <c r="M2108">
        <v>0.19977252386419139</v>
      </c>
      <c r="N2108">
        <v>0.13300159375875897</v>
      </c>
      <c r="O2108">
        <v>0.20991779689134693</v>
      </c>
      <c r="P2108">
        <v>0</v>
      </c>
      <c r="Q2108">
        <v>0</v>
      </c>
      <c r="R2108">
        <v>0</v>
      </c>
      <c r="S2108">
        <v>0</v>
      </c>
      <c r="T2108">
        <v>1.1686786619953813E-3</v>
      </c>
      <c r="U2108">
        <v>1.3852638316633152E-2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1.7622238699109718</v>
      </c>
      <c r="AB2108">
        <v>0.1136441664263772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3.0519249586175916</v>
      </c>
      <c r="AL2108">
        <f t="shared" si="131"/>
        <v>0.94002655920993283</v>
      </c>
      <c r="AM2108">
        <f t="shared" si="132"/>
        <v>1E-3</v>
      </c>
      <c r="AN2108">
        <f t="shared" si="134"/>
        <v>1.650650530797464E-2</v>
      </c>
      <c r="AO2108">
        <f t="shared" si="133"/>
        <v>0.1136441664263772</v>
      </c>
    </row>
    <row r="2109" spans="1:41" x14ac:dyDescent="0.25">
      <c r="A2109" s="2">
        <v>2226</v>
      </c>
      <c r="B2109" t="s">
        <v>243</v>
      </c>
      <c r="C2109">
        <v>2.4383505298522961</v>
      </c>
      <c r="D2109">
        <v>2.4139670180868826</v>
      </c>
      <c r="E2109">
        <v>2.4383511765413462E-2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L2109">
        <f t="shared" si="131"/>
        <v>1</v>
      </c>
      <c r="AM2109">
        <f t="shared" si="132"/>
        <v>0</v>
      </c>
      <c r="AN2109">
        <f t="shared" si="134"/>
        <v>0</v>
      </c>
      <c r="AO2109">
        <f t="shared" si="133"/>
        <v>0</v>
      </c>
    </row>
    <row r="2110" spans="1:41" x14ac:dyDescent="0.25">
      <c r="A2110" s="2">
        <v>2227</v>
      </c>
      <c r="B2110" t="s">
        <v>243</v>
      </c>
      <c r="C2110">
        <v>12805.93405629359</v>
      </c>
      <c r="D2110">
        <v>10861.071480192435</v>
      </c>
      <c r="E2110">
        <v>108.4916324286549</v>
      </c>
      <c r="F2110">
        <v>91.687141912333047</v>
      </c>
      <c r="G2110">
        <v>3.533015230041844</v>
      </c>
      <c r="H2110">
        <v>265.80229665472211</v>
      </c>
      <c r="I2110">
        <v>10.24227951981033</v>
      </c>
      <c r="J2110">
        <v>17.29432945524702</v>
      </c>
      <c r="K2110">
        <v>1.5552229523691774</v>
      </c>
      <c r="L2110">
        <v>168.00818827308962</v>
      </c>
      <c r="M2110">
        <v>176.86583242719186</v>
      </c>
      <c r="N2110">
        <v>66.374674631189023</v>
      </c>
      <c r="O2110">
        <v>100.84800157151616</v>
      </c>
      <c r="P2110">
        <v>0</v>
      </c>
      <c r="Q2110">
        <v>574.93907651953032</v>
      </c>
      <c r="R2110">
        <v>82.585253891358136</v>
      </c>
      <c r="S2110">
        <v>20.33045885736799</v>
      </c>
      <c r="T2110">
        <v>0.56142843714009616</v>
      </c>
      <c r="U2110">
        <v>6.6550871288431921</v>
      </c>
      <c r="V2110">
        <v>0</v>
      </c>
      <c r="W2110">
        <v>4.131115476480514</v>
      </c>
      <c r="X2110">
        <v>0.1943055476093733</v>
      </c>
      <c r="Y2110">
        <v>4.5958192203082371</v>
      </c>
      <c r="Z2110">
        <v>0</v>
      </c>
      <c r="AA2110">
        <v>208.44738985799307</v>
      </c>
      <c r="AB2110">
        <v>12.611628508684218</v>
      </c>
      <c r="AC2110">
        <v>10.82750168608659</v>
      </c>
      <c r="AD2110">
        <v>0</v>
      </c>
      <c r="AE2110">
        <v>0</v>
      </c>
      <c r="AF2110">
        <v>0</v>
      </c>
      <c r="AG2110">
        <v>0</v>
      </c>
      <c r="AH2110">
        <v>8.2808959135888482</v>
      </c>
      <c r="AL2110">
        <f t="shared" si="131"/>
        <v>0.85660000000000003</v>
      </c>
      <c r="AM2110">
        <f t="shared" si="132"/>
        <v>1E-3</v>
      </c>
      <c r="AN2110">
        <f t="shared" si="134"/>
        <v>1.7599999999999998E-2</v>
      </c>
      <c r="AO2110">
        <f t="shared" si="133"/>
        <v>12.805934056293591</v>
      </c>
    </row>
    <row r="2111" spans="1:41" x14ac:dyDescent="0.25">
      <c r="A2111" s="2">
        <v>2228</v>
      </c>
      <c r="B2111" t="s">
        <v>243</v>
      </c>
      <c r="C2111">
        <v>63.579545842891342</v>
      </c>
      <c r="D2111">
        <v>62.943861715877148</v>
      </c>
      <c r="E2111">
        <v>0.63568412701419086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L2111">
        <f t="shared" si="131"/>
        <v>1</v>
      </c>
      <c r="AM2111">
        <f t="shared" si="132"/>
        <v>0</v>
      </c>
      <c r="AN2111">
        <f t="shared" si="134"/>
        <v>0</v>
      </c>
      <c r="AO2111">
        <f t="shared" si="133"/>
        <v>0</v>
      </c>
    </row>
    <row r="2112" spans="1:41" x14ac:dyDescent="0.25">
      <c r="A2112" s="2">
        <v>2229</v>
      </c>
      <c r="B2112" t="s">
        <v>243</v>
      </c>
      <c r="C2112">
        <v>261.77806313711255</v>
      </c>
      <c r="D2112">
        <v>258.98101638351375</v>
      </c>
      <c r="E2112">
        <v>2.615955760695174</v>
      </c>
      <c r="F2112">
        <v>1.9158660561775783E-2</v>
      </c>
      <c r="G2112">
        <v>0</v>
      </c>
      <c r="H2112">
        <v>5.5476817104968143E-2</v>
      </c>
      <c r="I2112">
        <v>0</v>
      </c>
      <c r="J2112">
        <v>3.831732112355156E-3</v>
      </c>
      <c r="K2112">
        <v>0</v>
      </c>
      <c r="L2112">
        <v>6.9304373785089843E-2</v>
      </c>
      <c r="M2112">
        <v>0</v>
      </c>
      <c r="N2112">
        <v>1.1495196003871373E-2</v>
      </c>
      <c r="O2112">
        <v>2.0324839900318661E-2</v>
      </c>
      <c r="P2112">
        <v>0</v>
      </c>
      <c r="Q2112">
        <v>0</v>
      </c>
      <c r="R2112">
        <v>0</v>
      </c>
      <c r="S2112">
        <v>0</v>
      </c>
      <c r="T2112">
        <v>1.6659704836326767E-4</v>
      </c>
      <c r="U2112">
        <v>1.3327763869061414E-3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L2112">
        <f t="shared" si="131"/>
        <v>0.99930822701209765</v>
      </c>
      <c r="AM2112">
        <f t="shared" si="132"/>
        <v>0</v>
      </c>
      <c r="AN2112">
        <f t="shared" si="134"/>
        <v>0</v>
      </c>
      <c r="AO2112">
        <f t="shared" si="133"/>
        <v>0</v>
      </c>
    </row>
    <row r="2113" spans="1:41" x14ac:dyDescent="0.25">
      <c r="A2113" s="2">
        <v>2230</v>
      </c>
      <c r="B2113" t="s">
        <v>369</v>
      </c>
      <c r="C2113">
        <v>12.365355986385776</v>
      </c>
      <c r="D2113">
        <v>10.486249708040416</v>
      </c>
      <c r="E2113">
        <v>0.10591422989763813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1.1136243767109786</v>
      </c>
      <c r="R2113">
        <v>0.40998248897733269</v>
      </c>
      <c r="S2113">
        <v>3.1954917399018998E-2</v>
      </c>
      <c r="T2113">
        <v>0</v>
      </c>
      <c r="U2113">
        <v>0</v>
      </c>
      <c r="V2113">
        <v>0</v>
      </c>
      <c r="W2113">
        <v>0.20526490937400388</v>
      </c>
      <c r="X2113">
        <v>1.2365355986385777E-2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L2113">
        <f t="shared" si="131"/>
        <v>0.85660000000000003</v>
      </c>
      <c r="AM2113">
        <f t="shared" si="132"/>
        <v>1E-3</v>
      </c>
      <c r="AN2113">
        <f t="shared" si="134"/>
        <v>1.7600000000000001E-2</v>
      </c>
      <c r="AO2113">
        <f t="shared" si="133"/>
        <v>1.2365355986385777E-2</v>
      </c>
    </row>
    <row r="2114" spans="1:41" x14ac:dyDescent="0.25">
      <c r="A2114" s="2">
        <v>2231</v>
      </c>
      <c r="B2114" t="s">
        <v>370</v>
      </c>
      <c r="C2114">
        <v>30.835466305910948</v>
      </c>
      <c r="D2114">
        <v>29.640731334425514</v>
      </c>
      <c r="E2114">
        <v>0.65203076450140074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0.51186874067812171</v>
      </c>
      <c r="X2114">
        <v>3.0835466305910948E-2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L2114">
        <f t="shared" si="131"/>
        <v>0.98239999999999994</v>
      </c>
      <c r="AM2114">
        <f t="shared" si="132"/>
        <v>1E-3</v>
      </c>
      <c r="AN2114">
        <f t="shared" si="134"/>
        <v>1.7599999999999998E-2</v>
      </c>
      <c r="AO2114">
        <f t="shared" si="133"/>
        <v>3.0835466305910948E-2</v>
      </c>
    </row>
    <row r="2115" spans="1:41" x14ac:dyDescent="0.25">
      <c r="A2115" s="2">
        <v>2232</v>
      </c>
      <c r="B2115" t="s">
        <v>370</v>
      </c>
      <c r="C2115">
        <v>7.03489809902893E-2</v>
      </c>
      <c r="D2115">
        <v>6.9645788012500723E-2</v>
      </c>
      <c r="E2115">
        <v>7.031929777885777E-4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L2115">
        <f t="shared" ref="AL2115:AL2178" si="135">(D2115+E2115)/C2115</f>
        <v>1</v>
      </c>
      <c r="AM2115">
        <f t="shared" ref="AM2115:AM2178" si="136">(SUM(X2115,AB2115,AE2115))/C2115</f>
        <v>0</v>
      </c>
      <c r="AN2115">
        <f t="shared" si="134"/>
        <v>0</v>
      </c>
      <c r="AO2115">
        <f t="shared" ref="AO2115:AO2178" si="137">SUM(X2115,AB2115,AE2115)</f>
        <v>0</v>
      </c>
    </row>
    <row r="2116" spans="1:41" x14ac:dyDescent="0.25">
      <c r="A2116" s="2">
        <v>2233</v>
      </c>
      <c r="B2116" t="s">
        <v>201</v>
      </c>
      <c r="C2116">
        <v>54.53038457669679</v>
      </c>
      <c r="D2116">
        <v>53.985080586306637</v>
      </c>
      <c r="E2116">
        <v>0.54530399039015542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L2116">
        <f t="shared" si="135"/>
        <v>1</v>
      </c>
      <c r="AM2116">
        <f t="shared" si="136"/>
        <v>0</v>
      </c>
      <c r="AN2116">
        <f t="shared" si="134"/>
        <v>0</v>
      </c>
      <c r="AO2116">
        <f t="shared" si="137"/>
        <v>0</v>
      </c>
    </row>
    <row r="2117" spans="1:41" x14ac:dyDescent="0.25">
      <c r="A2117" s="2">
        <v>2234</v>
      </c>
      <c r="B2117" t="s">
        <v>201</v>
      </c>
      <c r="C2117">
        <v>1503.1560421588135</v>
      </c>
      <c r="D2117">
        <v>1293.8339854021801</v>
      </c>
      <c r="E2117">
        <v>13.064797822010311</v>
      </c>
      <c r="F2117">
        <v>4.9946969578457425</v>
      </c>
      <c r="G2117">
        <v>1.0420163599650429</v>
      </c>
      <c r="H2117">
        <v>14.479833965354649</v>
      </c>
      <c r="I2117">
        <v>3.0206802191710098</v>
      </c>
      <c r="J2117">
        <v>1.0046238705976027</v>
      </c>
      <c r="K2117">
        <v>0.19042032650636181</v>
      </c>
      <c r="L2117">
        <v>9.4684938170758972</v>
      </c>
      <c r="M2117">
        <v>12.395585147533026</v>
      </c>
      <c r="N2117">
        <v>4.0329772616258435</v>
      </c>
      <c r="O2117">
        <v>6.3934543224269946</v>
      </c>
      <c r="P2117">
        <v>0</v>
      </c>
      <c r="Q2117">
        <v>5.2552312293284773</v>
      </c>
      <c r="R2117">
        <v>0.91999786207744993</v>
      </c>
      <c r="S2117">
        <v>0.21737845515485787</v>
      </c>
      <c r="T2117">
        <v>3.5555214200109556E-2</v>
      </c>
      <c r="U2117">
        <v>0.42190746576664845</v>
      </c>
      <c r="V2117">
        <v>0</v>
      </c>
      <c r="W2117">
        <v>0</v>
      </c>
      <c r="X2117">
        <v>0</v>
      </c>
      <c r="Y2117">
        <v>15.311828483621207</v>
      </c>
      <c r="Z2117">
        <v>0</v>
      </c>
      <c r="AA2117">
        <v>6.7863150708404811</v>
      </c>
      <c r="AB2117">
        <v>1.5031560421588137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108.78310686337323</v>
      </c>
      <c r="AL2117">
        <f t="shared" si="135"/>
        <v>0.86943653657356768</v>
      </c>
      <c r="AM2117">
        <f t="shared" si="136"/>
        <v>1E-3</v>
      </c>
      <c r="AN2117">
        <f t="shared" si="134"/>
        <v>5.5147109684594428E-3</v>
      </c>
      <c r="AO2117">
        <f t="shared" si="137"/>
        <v>1.5031560421588137</v>
      </c>
    </row>
    <row r="2118" spans="1:41" x14ac:dyDescent="0.25">
      <c r="A2118" s="2">
        <v>2235</v>
      </c>
      <c r="B2118" t="s">
        <v>201</v>
      </c>
      <c r="C2118">
        <v>23236.349447172444</v>
      </c>
      <c r="D2118">
        <v>22863.611275712603</v>
      </c>
      <c r="E2118">
        <v>230.94543512553707</v>
      </c>
      <c r="F2118">
        <v>2.4671378018980241</v>
      </c>
      <c r="G2118">
        <v>0</v>
      </c>
      <c r="H2118">
        <v>7.1519069214985054</v>
      </c>
      <c r="I2118">
        <v>0</v>
      </c>
      <c r="J2118">
        <v>0.48808533298726231</v>
      </c>
      <c r="K2118">
        <v>0</v>
      </c>
      <c r="L2118">
        <v>8.9348753136928103</v>
      </c>
      <c r="M2118">
        <v>0</v>
      </c>
      <c r="N2118">
        <v>1.4733620319562746</v>
      </c>
      <c r="O2118">
        <v>2.6128347911840146</v>
      </c>
      <c r="P2118">
        <v>0</v>
      </c>
      <c r="Q2118">
        <v>21.667447963932798</v>
      </c>
      <c r="R2118">
        <v>0</v>
      </c>
      <c r="S2118">
        <v>1.1406967146733487</v>
      </c>
      <c r="T2118">
        <v>1.4569711070024968E-2</v>
      </c>
      <c r="U2118">
        <v>0.1724082476619615</v>
      </c>
      <c r="V2118">
        <v>0</v>
      </c>
      <c r="W2118">
        <v>0.27483059641021734</v>
      </c>
      <c r="X2118">
        <v>7.7519098370835093E-2</v>
      </c>
      <c r="Y2118">
        <v>0</v>
      </c>
      <c r="Z2118">
        <v>0</v>
      </c>
      <c r="AA2118">
        <v>5.2675864311958325</v>
      </c>
      <c r="AB2118">
        <v>23.158830348801612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66.890645028971676</v>
      </c>
      <c r="AL2118">
        <f t="shared" si="135"/>
        <v>0.99389780496042768</v>
      </c>
      <c r="AM2118">
        <f t="shared" si="136"/>
        <v>1E-3</v>
      </c>
      <c r="AN2118">
        <f t="shared" si="134"/>
        <v>1.2385235701591884E-3</v>
      </c>
      <c r="AO2118">
        <f t="shared" si="137"/>
        <v>23.236349447172447</v>
      </c>
    </row>
    <row r="2119" spans="1:41" x14ac:dyDescent="0.25">
      <c r="A2119" s="2">
        <v>2236</v>
      </c>
      <c r="B2119" t="s">
        <v>201</v>
      </c>
      <c r="C2119">
        <v>15.438329448603524</v>
      </c>
      <c r="D2119">
        <v>15.283946133269861</v>
      </c>
      <c r="E2119">
        <v>0.15438331533366315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L2119">
        <f t="shared" si="135"/>
        <v>1</v>
      </c>
      <c r="AM2119">
        <f t="shared" si="136"/>
        <v>0</v>
      </c>
      <c r="AN2119">
        <f t="shared" si="134"/>
        <v>0</v>
      </c>
      <c r="AO2119">
        <f t="shared" si="137"/>
        <v>0</v>
      </c>
    </row>
    <row r="2120" spans="1:41" x14ac:dyDescent="0.25">
      <c r="A2120" s="2">
        <v>2237</v>
      </c>
      <c r="B2120" t="s">
        <v>201</v>
      </c>
      <c r="C2120">
        <v>15.078373174019209</v>
      </c>
      <c r="D2120">
        <v>14.927589607539202</v>
      </c>
      <c r="E2120">
        <v>0.15078356648000618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L2120">
        <f t="shared" si="135"/>
        <v>1</v>
      </c>
      <c r="AM2120">
        <f t="shared" si="136"/>
        <v>0</v>
      </c>
      <c r="AN2120">
        <f t="shared" si="134"/>
        <v>0</v>
      </c>
      <c r="AO2120">
        <f t="shared" si="137"/>
        <v>0</v>
      </c>
    </row>
    <row r="2121" spans="1:41" x14ac:dyDescent="0.25">
      <c r="A2121" s="2">
        <v>2238</v>
      </c>
      <c r="B2121" t="s">
        <v>201</v>
      </c>
      <c r="C2121">
        <v>21.92104780391772</v>
      </c>
      <c r="D2121">
        <v>21.487981717900603</v>
      </c>
      <c r="E2121">
        <v>0.22636184367366352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0.18478319453953318</v>
      </c>
      <c r="AB2121">
        <v>2.192104780391772E-2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L2121">
        <f t="shared" si="135"/>
        <v>0.9905705126783898</v>
      </c>
      <c r="AM2121">
        <f t="shared" si="136"/>
        <v>1E-3</v>
      </c>
      <c r="AN2121">
        <f t="shared" si="134"/>
        <v>9.4294873216100913E-3</v>
      </c>
      <c r="AO2121">
        <f t="shared" si="137"/>
        <v>2.192104780391772E-2</v>
      </c>
    </row>
    <row r="2122" spans="1:41" x14ac:dyDescent="0.25">
      <c r="A2122" s="2">
        <v>2239</v>
      </c>
      <c r="B2122" t="s">
        <v>201</v>
      </c>
      <c r="C2122">
        <v>25.289503264491728</v>
      </c>
      <c r="D2122">
        <v>25.036608611261816</v>
      </c>
      <c r="E2122">
        <v>0.25289465322991306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L2122">
        <f t="shared" si="135"/>
        <v>1</v>
      </c>
      <c r="AM2122">
        <f t="shared" si="136"/>
        <v>0</v>
      </c>
      <c r="AN2122">
        <f t="shared" si="134"/>
        <v>0</v>
      </c>
      <c r="AO2122">
        <f t="shared" si="137"/>
        <v>0</v>
      </c>
    </row>
    <row r="2123" spans="1:41" x14ac:dyDescent="0.25">
      <c r="A2123" s="2">
        <v>2240</v>
      </c>
      <c r="B2123" t="s">
        <v>226</v>
      </c>
      <c r="C2123">
        <v>9985.7883924938851</v>
      </c>
      <c r="D2123">
        <v>8468.7772037184695</v>
      </c>
      <c r="E2123">
        <v>85.049133291796153</v>
      </c>
      <c r="F2123">
        <v>54.900200799363652</v>
      </c>
      <c r="G2123">
        <v>1.9300926388450701</v>
      </c>
      <c r="H2123">
        <v>99.903978716937857</v>
      </c>
      <c r="I2123">
        <v>3.5123033829904418</v>
      </c>
      <c r="J2123">
        <v>0</v>
      </c>
      <c r="K2123">
        <v>7.7230941420209716</v>
      </c>
      <c r="L2123">
        <v>284.80672832188787</v>
      </c>
      <c r="M2123">
        <v>50.597841114477724</v>
      </c>
      <c r="N2123">
        <v>54.056256824067404</v>
      </c>
      <c r="O2123">
        <v>49.717153453434832</v>
      </c>
      <c r="P2123">
        <v>0</v>
      </c>
      <c r="Q2123">
        <v>614.40063889126122</v>
      </c>
      <c r="R2123">
        <v>0</v>
      </c>
      <c r="S2123">
        <v>23.374499206008323</v>
      </c>
      <c r="T2123">
        <v>0.23425774782670675</v>
      </c>
      <c r="U2123">
        <v>5.5925407671538858</v>
      </c>
      <c r="V2123">
        <v>0</v>
      </c>
      <c r="W2123">
        <v>0</v>
      </c>
      <c r="X2123">
        <v>0</v>
      </c>
      <c r="Y2123">
        <v>4.5600530314318819</v>
      </c>
      <c r="Z2123">
        <v>0</v>
      </c>
      <c r="AA2123">
        <v>165.76408731539854</v>
      </c>
      <c r="AB2123">
        <v>9.9857883924938893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0.90254073802317647</v>
      </c>
      <c r="AL2123">
        <f t="shared" si="135"/>
        <v>0.85660000000000025</v>
      </c>
      <c r="AM2123">
        <f t="shared" si="136"/>
        <v>1.0000000000000005E-3</v>
      </c>
      <c r="AN2123">
        <f t="shared" si="134"/>
        <v>1.7600000000000008E-2</v>
      </c>
      <c r="AO2123">
        <f t="shared" si="137"/>
        <v>9.9857883924938893</v>
      </c>
    </row>
    <row r="2124" spans="1:41" x14ac:dyDescent="0.25">
      <c r="A2124" s="2">
        <v>2241</v>
      </c>
      <c r="B2124" t="s">
        <v>226</v>
      </c>
      <c r="C2124">
        <v>15049.472219265341</v>
      </c>
      <c r="D2124">
        <v>12762.561373308525</v>
      </c>
      <c r="E2124">
        <v>128.81652971416506</v>
      </c>
      <c r="F2124">
        <v>75.038247168395202</v>
      </c>
      <c r="G2124">
        <v>3.372692983908705</v>
      </c>
      <c r="H2124">
        <v>136.55002408938594</v>
      </c>
      <c r="I2124">
        <v>6.1372844943638425</v>
      </c>
      <c r="J2124">
        <v>0</v>
      </c>
      <c r="K2124">
        <v>10.655940242221735</v>
      </c>
      <c r="L2124">
        <v>387.80264337438138</v>
      </c>
      <c r="M2124">
        <v>74.967622798801187</v>
      </c>
      <c r="N2124">
        <v>74.363006169783887</v>
      </c>
      <c r="O2124">
        <v>68.596717903649989</v>
      </c>
      <c r="P2124">
        <v>0</v>
      </c>
      <c r="Q2124">
        <v>998.75416901417032</v>
      </c>
      <c r="R2124">
        <v>0</v>
      </c>
      <c r="S2124">
        <v>38.718267129547229</v>
      </c>
      <c r="T2124">
        <v>0.3232600685301979</v>
      </c>
      <c r="U2124">
        <v>7.7163303753354819</v>
      </c>
      <c r="V2124">
        <v>0</v>
      </c>
      <c r="W2124">
        <v>0</v>
      </c>
      <c r="X2124">
        <v>0</v>
      </c>
      <c r="Y2124">
        <v>3.8449560253443176</v>
      </c>
      <c r="Z2124">
        <v>0</v>
      </c>
      <c r="AA2124">
        <v>249.82123883980464</v>
      </c>
      <c r="AB2124">
        <v>15.04947221926534</v>
      </c>
      <c r="AC2124">
        <v>1.6745848352844188</v>
      </c>
      <c r="AD2124">
        <v>0</v>
      </c>
      <c r="AE2124">
        <v>0</v>
      </c>
      <c r="AF2124">
        <v>0</v>
      </c>
      <c r="AG2124">
        <v>0</v>
      </c>
      <c r="AH2124">
        <v>4.7078585104755248</v>
      </c>
      <c r="AL2124">
        <f t="shared" si="135"/>
        <v>0.85660000000000003</v>
      </c>
      <c r="AM2124">
        <f t="shared" si="136"/>
        <v>1E-3</v>
      </c>
      <c r="AN2124">
        <f t="shared" si="134"/>
        <v>1.7600000000000001E-2</v>
      </c>
      <c r="AO2124">
        <f t="shared" si="137"/>
        <v>15.04947221926534</v>
      </c>
    </row>
    <row r="2125" spans="1:41" x14ac:dyDescent="0.25">
      <c r="A2125" s="2">
        <v>2242</v>
      </c>
      <c r="B2125" t="s">
        <v>226</v>
      </c>
      <c r="C2125">
        <v>5980.5622195282449</v>
      </c>
      <c r="D2125">
        <v>5891.0662297884019</v>
      </c>
      <c r="E2125">
        <v>59.505657435721751</v>
      </c>
      <c r="F2125">
        <v>1.0223693912766962</v>
      </c>
      <c r="G2125">
        <v>0</v>
      </c>
      <c r="H2125">
        <v>1.8604444224140826</v>
      </c>
      <c r="I2125">
        <v>0</v>
      </c>
      <c r="J2125">
        <v>0.13893508932982881</v>
      </c>
      <c r="K2125">
        <v>0</v>
      </c>
      <c r="L2125">
        <v>6.0338541393394296</v>
      </c>
      <c r="M2125">
        <v>0</v>
      </c>
      <c r="N2125">
        <v>0.87950558192342498</v>
      </c>
      <c r="O2125">
        <v>0.89441696003656479</v>
      </c>
      <c r="P2125">
        <v>0</v>
      </c>
      <c r="Q2125">
        <v>1.0922659448006111</v>
      </c>
      <c r="R2125">
        <v>0</v>
      </c>
      <c r="S2125">
        <v>5.7488987641746224E-2</v>
      </c>
      <c r="T2125">
        <v>4.1966252703289041E-3</v>
      </c>
      <c r="U2125">
        <v>0.10062972087064079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11.925663221689158</v>
      </c>
      <c r="AB2125">
        <v>5.9805622195282453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L2125">
        <f t="shared" si="135"/>
        <v>0.99498536572260798</v>
      </c>
      <c r="AM2125">
        <f t="shared" si="136"/>
        <v>1E-3</v>
      </c>
      <c r="AN2125">
        <f t="shared" si="134"/>
        <v>2.9940705880039937E-3</v>
      </c>
      <c r="AO2125">
        <f t="shared" si="137"/>
        <v>5.9805622195282453</v>
      </c>
    </row>
    <row r="2126" spans="1:41" x14ac:dyDescent="0.25">
      <c r="A2126" s="2">
        <v>2243</v>
      </c>
      <c r="B2126" t="s">
        <v>226</v>
      </c>
      <c r="C2126">
        <v>46.977458534608502</v>
      </c>
      <c r="D2126">
        <v>39.840236724550856</v>
      </c>
      <c r="E2126">
        <v>0.40065425619478484</v>
      </c>
      <c r="F2126">
        <v>0.30554561979173567</v>
      </c>
      <c r="G2126">
        <v>7.6934016598750078E-3</v>
      </c>
      <c r="H2126">
        <v>0.55601303837239424</v>
      </c>
      <c r="I2126">
        <v>1.4000133713176979E-2</v>
      </c>
      <c r="J2126">
        <v>0</v>
      </c>
      <c r="K2126">
        <v>4.2568413197707662E-2</v>
      </c>
      <c r="L2126">
        <v>1.4457865416176348</v>
      </c>
      <c r="M2126">
        <v>0.40290687553744159</v>
      </c>
      <c r="N2126">
        <v>0.31228105184366006</v>
      </c>
      <c r="O2126">
        <v>0.27403269645692363</v>
      </c>
      <c r="P2126">
        <v>0</v>
      </c>
      <c r="Q2126">
        <v>2.3803577760749635</v>
      </c>
      <c r="R2126">
        <v>5.697331493801007E-2</v>
      </c>
      <c r="S2126">
        <v>7.9489322839646909E-2</v>
      </c>
      <c r="T2126">
        <v>1.2910994446983591E-3</v>
      </c>
      <c r="U2126">
        <v>3.0824998165881481E-2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0.77982581167450127</v>
      </c>
      <c r="AB2126">
        <v>4.697745853460851E-2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L2126">
        <f t="shared" si="135"/>
        <v>0.85659999999999992</v>
      </c>
      <c r="AM2126">
        <f t="shared" si="136"/>
        <v>1.0000000000000002E-3</v>
      </c>
      <c r="AN2126">
        <f t="shared" si="134"/>
        <v>1.7600000000000005E-2</v>
      </c>
      <c r="AO2126">
        <f t="shared" si="137"/>
        <v>4.697745853460851E-2</v>
      </c>
    </row>
    <row r="2127" spans="1:41" x14ac:dyDescent="0.25">
      <c r="A2127" s="2">
        <v>2244</v>
      </c>
      <c r="B2127" t="s">
        <v>226</v>
      </c>
      <c r="C2127">
        <v>35.481341532578824</v>
      </c>
      <c r="D2127">
        <v>30.089437709059307</v>
      </c>
      <c r="E2127">
        <v>0.30387944774772208</v>
      </c>
      <c r="F2127">
        <v>0.4024097357292169</v>
      </c>
      <c r="G2127">
        <v>8.929615861788134E-3</v>
      </c>
      <c r="H2127">
        <v>0.73230060637469929</v>
      </c>
      <c r="I2127">
        <v>1.6243533336838076E-2</v>
      </c>
      <c r="J2127">
        <v>0</v>
      </c>
      <c r="K2127">
        <v>5.5900259041072424E-2</v>
      </c>
      <c r="L2127">
        <v>1.7585283812556824</v>
      </c>
      <c r="M2127">
        <v>0.66917299923573825</v>
      </c>
      <c r="N2127">
        <v>0.41803297093998859</v>
      </c>
      <c r="O2127">
        <v>0.35985340949149724</v>
      </c>
      <c r="P2127">
        <v>0</v>
      </c>
      <c r="Q2127">
        <v>0</v>
      </c>
      <c r="R2127">
        <v>0</v>
      </c>
      <c r="S2127">
        <v>0</v>
      </c>
      <c r="T2127">
        <v>1.7022530495087863E-3</v>
      </c>
      <c r="U2127">
        <v>4.0479000482386902E-2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0.58899026944080857</v>
      </c>
      <c r="AB2127">
        <v>3.5481341532578835E-2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L2127">
        <f t="shared" si="135"/>
        <v>0.85660000000000025</v>
      </c>
      <c r="AM2127">
        <f t="shared" si="136"/>
        <v>1.0000000000000002E-3</v>
      </c>
      <c r="AN2127">
        <f t="shared" si="134"/>
        <v>1.7600000000000005E-2</v>
      </c>
      <c r="AO2127">
        <f t="shared" si="137"/>
        <v>3.5481341532578835E-2</v>
      </c>
    </row>
    <row r="2128" spans="1:41" x14ac:dyDescent="0.25">
      <c r="A2128" s="2">
        <v>2245</v>
      </c>
      <c r="B2128" t="s">
        <v>226</v>
      </c>
      <c r="C2128">
        <v>14.082217134105159</v>
      </c>
      <c r="D2128">
        <v>13.80498947189249</v>
      </c>
      <c r="E2128">
        <v>0.18006287742131394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8.3082567657250445E-2</v>
      </c>
      <c r="AB2128">
        <v>1.4082217134105159E-2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L2128">
        <f t="shared" si="135"/>
        <v>0.99310017848283028</v>
      </c>
      <c r="AM2128">
        <f t="shared" si="136"/>
        <v>1E-3</v>
      </c>
      <c r="AN2128">
        <f t="shared" si="134"/>
        <v>6.899821517169771E-3</v>
      </c>
      <c r="AO2128">
        <f t="shared" si="137"/>
        <v>1.4082217134105159E-2</v>
      </c>
    </row>
    <row r="2129" spans="1:41" x14ac:dyDescent="0.25">
      <c r="A2129" s="2">
        <v>2246</v>
      </c>
      <c r="B2129" t="s">
        <v>237</v>
      </c>
      <c r="C2129">
        <v>8318.9431845505442</v>
      </c>
      <c r="D2129">
        <v>7054.8011809816517</v>
      </c>
      <c r="E2129">
        <v>71.205550904344761</v>
      </c>
      <c r="F2129">
        <v>60.401914691967598</v>
      </c>
      <c r="G2129">
        <v>7.0714916911600953</v>
      </c>
      <c r="H2129">
        <v>175.10613412160805</v>
      </c>
      <c r="I2129">
        <v>20.500358132232453</v>
      </c>
      <c r="J2129">
        <v>11.125432004766264</v>
      </c>
      <c r="K2129">
        <v>2.2314327435020971</v>
      </c>
      <c r="L2129">
        <v>176.37167800004994</v>
      </c>
      <c r="M2129">
        <v>68.00763378516416</v>
      </c>
      <c r="N2129">
        <v>45.277115722569924</v>
      </c>
      <c r="O2129">
        <v>71.46134202959891</v>
      </c>
      <c r="P2129">
        <v>0</v>
      </c>
      <c r="Q2129">
        <v>327.24763229803909</v>
      </c>
      <c r="R2129">
        <v>56.52795153388891</v>
      </c>
      <c r="S2129">
        <v>13.596575592227033</v>
      </c>
      <c r="T2129">
        <v>0.39784785675305728</v>
      </c>
      <c r="U2129">
        <v>4.7157894157475084</v>
      </c>
      <c r="V2129">
        <v>0</v>
      </c>
      <c r="W2129">
        <v>0</v>
      </c>
      <c r="X2129">
        <v>0</v>
      </c>
      <c r="Y2129">
        <v>0.60303907334252926</v>
      </c>
      <c r="Z2129">
        <v>0</v>
      </c>
      <c r="AA2129">
        <v>138.09445686353902</v>
      </c>
      <c r="AB2129">
        <v>8.3189431845505446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5.879683923840858</v>
      </c>
      <c r="AL2129">
        <f t="shared" si="135"/>
        <v>0.85660000000000003</v>
      </c>
      <c r="AM2129">
        <f t="shared" si="136"/>
        <v>1E-3</v>
      </c>
      <c r="AN2129">
        <f t="shared" si="134"/>
        <v>1.7599999999999998E-2</v>
      </c>
      <c r="AO2129">
        <f t="shared" si="137"/>
        <v>8.3189431845505446</v>
      </c>
    </row>
    <row r="2130" spans="1:41" x14ac:dyDescent="0.25">
      <c r="A2130" s="2">
        <v>2247</v>
      </c>
      <c r="B2130" t="s">
        <v>237</v>
      </c>
      <c r="C2130">
        <v>15142.91437819254</v>
      </c>
      <c r="D2130">
        <v>14897.248823255448</v>
      </c>
      <c r="E2130">
        <v>150.47730115302974</v>
      </c>
      <c r="F2130">
        <v>3.3832646420771679</v>
      </c>
      <c r="G2130">
        <v>0</v>
      </c>
      <c r="H2130">
        <v>9.8080964794798593</v>
      </c>
      <c r="I2130">
        <v>0</v>
      </c>
      <c r="J2130">
        <v>0.66982717119171054</v>
      </c>
      <c r="K2130">
        <v>0</v>
      </c>
      <c r="L2130">
        <v>12.253849861200935</v>
      </c>
      <c r="M2130">
        <v>0</v>
      </c>
      <c r="N2130">
        <v>2.0209949346266116</v>
      </c>
      <c r="O2130">
        <v>3.5831025949212236</v>
      </c>
      <c r="P2130">
        <v>0</v>
      </c>
      <c r="Q2130">
        <v>26.917683962254131</v>
      </c>
      <c r="R2130">
        <v>0</v>
      </c>
      <c r="S2130">
        <v>1.4166735057638595</v>
      </c>
      <c r="T2130">
        <v>2.014827055456949E-2</v>
      </c>
      <c r="U2130">
        <v>0.23643379194512706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3.737265961314356</v>
      </c>
      <c r="AB2130">
        <v>9.5827332341393738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21.5581793745943</v>
      </c>
      <c r="AL2130">
        <f t="shared" si="135"/>
        <v>0.9937140069997924</v>
      </c>
      <c r="AM2130">
        <f t="shared" si="136"/>
        <v>6.32819614164864E-4</v>
      </c>
      <c r="AN2130">
        <f t="shared" si="134"/>
        <v>8.7961926368916089E-4</v>
      </c>
      <c r="AO2130">
        <f t="shared" si="137"/>
        <v>9.5827332341393738</v>
      </c>
    </row>
    <row r="2131" spans="1:41" x14ac:dyDescent="0.25">
      <c r="A2131" s="2">
        <v>2248</v>
      </c>
      <c r="B2131" t="s">
        <v>237</v>
      </c>
      <c r="C2131">
        <v>6.2301509622219937</v>
      </c>
      <c r="D2131">
        <v>6.168533262298217</v>
      </c>
      <c r="E2131">
        <v>6.1617699923776983E-2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L2131">
        <f t="shared" si="135"/>
        <v>1</v>
      </c>
      <c r="AM2131">
        <f t="shared" si="136"/>
        <v>0</v>
      </c>
      <c r="AN2131">
        <f t="shared" si="134"/>
        <v>0</v>
      </c>
      <c r="AO2131">
        <f t="shared" si="137"/>
        <v>0</v>
      </c>
    </row>
    <row r="2132" spans="1:41" x14ac:dyDescent="0.25">
      <c r="A2132" s="2">
        <v>2249</v>
      </c>
      <c r="B2132" t="s">
        <v>237</v>
      </c>
      <c r="C2132">
        <v>14.422224927373689</v>
      </c>
      <c r="D2132">
        <v>14.278003447776415</v>
      </c>
      <c r="E2132">
        <v>0.14422147959727424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L2132">
        <f t="shared" si="135"/>
        <v>1</v>
      </c>
      <c r="AM2132">
        <f t="shared" si="136"/>
        <v>0</v>
      </c>
      <c r="AN2132">
        <f t="shared" si="134"/>
        <v>0</v>
      </c>
      <c r="AO2132">
        <f t="shared" si="137"/>
        <v>0</v>
      </c>
    </row>
    <row r="2133" spans="1:41" x14ac:dyDescent="0.25">
      <c r="A2133" s="2">
        <v>2250</v>
      </c>
      <c r="B2133" t="s">
        <v>237</v>
      </c>
      <c r="C2133">
        <v>3.8487117236668698</v>
      </c>
      <c r="D2133">
        <v>3.8108423821868382</v>
      </c>
      <c r="E2133">
        <v>3.7152347469638108E-2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7.1699401039326816E-4</v>
      </c>
      <c r="AD2133">
        <v>0</v>
      </c>
      <c r="AE2133">
        <v>0</v>
      </c>
      <c r="AF2133">
        <v>0</v>
      </c>
      <c r="AG2133">
        <v>0</v>
      </c>
      <c r="AH2133">
        <v>0</v>
      </c>
      <c r="AL2133">
        <f t="shared" si="135"/>
        <v>0.99981370545214276</v>
      </c>
      <c r="AM2133">
        <f t="shared" si="136"/>
        <v>0</v>
      </c>
      <c r="AN2133">
        <f t="shared" si="134"/>
        <v>0</v>
      </c>
      <c r="AO2133">
        <f t="shared" si="137"/>
        <v>0</v>
      </c>
    </row>
    <row r="2134" spans="1:41" x14ac:dyDescent="0.25">
      <c r="A2134" s="2">
        <v>2251</v>
      </c>
      <c r="B2134" t="s">
        <v>237</v>
      </c>
      <c r="C2134">
        <v>3.046891418008105</v>
      </c>
      <c r="D2134">
        <v>3.0164322723781058</v>
      </c>
      <c r="E2134">
        <v>3.0459145629999067E-2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L2134">
        <f t="shared" si="135"/>
        <v>1</v>
      </c>
      <c r="AM2134">
        <f t="shared" si="136"/>
        <v>0</v>
      </c>
      <c r="AN2134">
        <f t="shared" si="134"/>
        <v>0</v>
      </c>
      <c r="AO2134">
        <f t="shared" si="137"/>
        <v>0</v>
      </c>
    </row>
    <row r="2135" spans="1:41" x14ac:dyDescent="0.25">
      <c r="A2135" s="2">
        <v>2252</v>
      </c>
      <c r="B2135" t="s">
        <v>237</v>
      </c>
      <c r="C2135">
        <v>37.460936807805567</v>
      </c>
      <c r="D2135">
        <v>37.086327653812631</v>
      </c>
      <c r="E2135">
        <v>0.3746091539929336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L2135">
        <f t="shared" si="135"/>
        <v>1</v>
      </c>
      <c r="AM2135">
        <f t="shared" si="136"/>
        <v>0</v>
      </c>
      <c r="AN2135">
        <f t="shared" si="134"/>
        <v>0</v>
      </c>
      <c r="AO2135">
        <f t="shared" si="137"/>
        <v>0</v>
      </c>
    </row>
    <row r="2136" spans="1:41" x14ac:dyDescent="0.25">
      <c r="A2136" s="2">
        <v>2253</v>
      </c>
      <c r="B2136" t="s">
        <v>371</v>
      </c>
      <c r="C2136">
        <v>5.5112785291651516</v>
      </c>
      <c r="D2136">
        <v>5.2977413920559844</v>
      </c>
      <c r="E2136">
        <v>0.11653863499586048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9.1487223584141519E-2</v>
      </c>
      <c r="X2136">
        <v>5.5112785291651515E-3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L2136">
        <f t="shared" si="135"/>
        <v>0.98240000000000005</v>
      </c>
      <c r="AM2136">
        <f t="shared" si="136"/>
        <v>1E-3</v>
      </c>
      <c r="AN2136">
        <f t="shared" si="134"/>
        <v>1.7600000000000001E-2</v>
      </c>
      <c r="AO2136">
        <f t="shared" si="137"/>
        <v>5.5112785291651515E-3</v>
      </c>
    </row>
    <row r="2137" spans="1:41" x14ac:dyDescent="0.25">
      <c r="A2137" s="2">
        <v>2254</v>
      </c>
      <c r="B2137" t="s">
        <v>371</v>
      </c>
      <c r="C2137">
        <v>5.3423437517872756</v>
      </c>
      <c r="D2137">
        <v>5.2889593129695704</v>
      </c>
      <c r="E2137">
        <v>5.338443881770534E-2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L2137">
        <f t="shared" si="135"/>
        <v>1</v>
      </c>
      <c r="AM2137">
        <f t="shared" si="136"/>
        <v>0</v>
      </c>
      <c r="AN2137">
        <f t="shared" si="134"/>
        <v>0</v>
      </c>
      <c r="AO2137">
        <f t="shared" si="137"/>
        <v>0</v>
      </c>
    </row>
    <row r="2138" spans="1:41" x14ac:dyDescent="0.25">
      <c r="A2138" s="2">
        <v>2255</v>
      </c>
      <c r="B2138" t="s">
        <v>371</v>
      </c>
      <c r="C2138">
        <v>12.118687623112828</v>
      </c>
      <c r="D2138">
        <v>11.997500998650274</v>
      </c>
      <c r="E2138">
        <v>0.12118662446255403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L2138">
        <f t="shared" si="135"/>
        <v>1</v>
      </c>
      <c r="AM2138">
        <f t="shared" si="136"/>
        <v>0</v>
      </c>
      <c r="AN2138">
        <f t="shared" si="134"/>
        <v>0</v>
      </c>
      <c r="AO2138">
        <f t="shared" si="137"/>
        <v>0</v>
      </c>
    </row>
    <row r="2139" spans="1:41" x14ac:dyDescent="0.25">
      <c r="A2139" s="2">
        <v>2256</v>
      </c>
      <c r="B2139" t="s">
        <v>371</v>
      </c>
      <c r="C2139">
        <v>360.98939202958928</v>
      </c>
      <c r="D2139">
        <v>306.13258282525055</v>
      </c>
      <c r="E2139">
        <v>3.0909303872957468</v>
      </c>
      <c r="F2139">
        <v>2.6936883666235798</v>
      </c>
      <c r="G2139">
        <v>0</v>
      </c>
      <c r="H2139">
        <v>11.578402576853835</v>
      </c>
      <c r="I2139">
        <v>0</v>
      </c>
      <c r="J2139">
        <v>0.22145626853995115</v>
      </c>
      <c r="K2139">
        <v>0</v>
      </c>
      <c r="L2139">
        <v>11.50876195789372</v>
      </c>
      <c r="M2139">
        <v>0.10863893380766078</v>
      </c>
      <c r="N2139">
        <v>4.3650566754742171</v>
      </c>
      <c r="O2139">
        <v>0.74375880760249446</v>
      </c>
      <c r="P2139">
        <v>0</v>
      </c>
      <c r="Q2139">
        <v>0</v>
      </c>
      <c r="R2139">
        <v>13.90299811432881</v>
      </c>
      <c r="S2139">
        <v>0.18663611226864518</v>
      </c>
      <c r="T2139">
        <v>8.3568409871304632E-3</v>
      </c>
      <c r="U2139">
        <v>9.4710862942297538E-2</v>
      </c>
      <c r="V2139">
        <v>0</v>
      </c>
      <c r="W2139">
        <v>5.992423907691184</v>
      </c>
      <c r="X2139">
        <v>0.36098939202958941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L2139">
        <f t="shared" si="135"/>
        <v>0.85660000000000036</v>
      </c>
      <c r="AM2139">
        <f t="shared" si="136"/>
        <v>1.0000000000000002E-3</v>
      </c>
      <c r="AN2139">
        <f t="shared" si="134"/>
        <v>1.7600000000000005E-2</v>
      </c>
      <c r="AO2139">
        <f t="shared" si="137"/>
        <v>0.36098939202958941</v>
      </c>
    </row>
    <row r="2140" spans="1:41" x14ac:dyDescent="0.25">
      <c r="A2140" s="2">
        <v>2257</v>
      </c>
      <c r="B2140" t="s">
        <v>358</v>
      </c>
      <c r="C2140">
        <v>28.282769217524002</v>
      </c>
      <c r="D2140">
        <v>23.985221249749245</v>
      </c>
      <c r="E2140">
        <v>0.24179886198182218</v>
      </c>
      <c r="F2140">
        <v>5.6107935870563883E-2</v>
      </c>
      <c r="G2140">
        <v>0</v>
      </c>
      <c r="H2140">
        <v>6.7111802772794479E-2</v>
      </c>
      <c r="I2140">
        <v>0</v>
      </c>
      <c r="J2140">
        <v>4.5934414571328908E-3</v>
      </c>
      <c r="K2140">
        <v>1.1577243109156285E-3</v>
      </c>
      <c r="L2140">
        <v>0.22070416630730416</v>
      </c>
      <c r="M2140">
        <v>0</v>
      </c>
      <c r="N2140">
        <v>5.5839733521947876E-2</v>
      </c>
      <c r="O2140">
        <v>2.1903198109328493E-2</v>
      </c>
      <c r="P2140">
        <v>0</v>
      </c>
      <c r="Q2140">
        <v>3.0408308579876531</v>
      </c>
      <c r="R2140">
        <v>0</v>
      </c>
      <c r="S2140">
        <v>8.753033849855596E-2</v>
      </c>
      <c r="T2140">
        <v>3.6033224080736303E-4</v>
      </c>
      <c r="U2140">
        <v>1.8328364875162323E-3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0.46949396901089852</v>
      </c>
      <c r="AB2140">
        <v>2.8282769217524005E-2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L2140">
        <f t="shared" si="135"/>
        <v>0.85660000000000025</v>
      </c>
      <c r="AM2140">
        <f t="shared" si="136"/>
        <v>1E-3</v>
      </c>
      <c r="AN2140">
        <f t="shared" si="134"/>
        <v>1.7600000000000001E-2</v>
      </c>
      <c r="AO2140">
        <f t="shared" si="137"/>
        <v>2.8282769217524005E-2</v>
      </c>
    </row>
    <row r="2141" spans="1:41" x14ac:dyDescent="0.25">
      <c r="A2141" s="2">
        <v>2258</v>
      </c>
      <c r="B2141" t="s">
        <v>358</v>
      </c>
      <c r="C2141">
        <v>24880.742345446764</v>
      </c>
      <c r="D2141">
        <v>21099.944103608945</v>
      </c>
      <c r="E2141">
        <v>212.8997895007553</v>
      </c>
      <c r="F2141">
        <v>169.25285838492584</v>
      </c>
      <c r="G2141">
        <v>0</v>
      </c>
      <c r="H2141">
        <v>202.4464686078301</v>
      </c>
      <c r="I2141">
        <v>0</v>
      </c>
      <c r="J2141">
        <v>11.8063534565546</v>
      </c>
      <c r="K2141">
        <v>5.5425044783500867</v>
      </c>
      <c r="L2141">
        <v>665.76658317948761</v>
      </c>
      <c r="M2141">
        <v>0</v>
      </c>
      <c r="N2141">
        <v>155.70957619665353</v>
      </c>
      <c r="O2141">
        <v>66.072281262934311</v>
      </c>
      <c r="P2141">
        <v>0</v>
      </c>
      <c r="Q2141">
        <v>1605.1506853247058</v>
      </c>
      <c r="R2141">
        <v>150.52067470572459</v>
      </c>
      <c r="S2141">
        <v>66.579227432728558</v>
      </c>
      <c r="T2141">
        <v>1.0870261301456372</v>
      </c>
      <c r="U2141">
        <v>5.5287832514506823</v>
      </c>
      <c r="V2141">
        <v>0</v>
      </c>
      <c r="W2141">
        <v>0</v>
      </c>
      <c r="X2141">
        <v>0</v>
      </c>
      <c r="Y2141">
        <v>8.3721926455134135</v>
      </c>
      <c r="Z2141">
        <v>0</v>
      </c>
      <c r="AA2141">
        <v>413.0203229344163</v>
      </c>
      <c r="AB2141">
        <v>24.880742345446766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16.162172000198211</v>
      </c>
      <c r="AL2141">
        <f t="shared" si="135"/>
        <v>0.85660000000000014</v>
      </c>
      <c r="AM2141">
        <f t="shared" si="136"/>
        <v>1E-3</v>
      </c>
      <c r="AN2141">
        <f t="shared" si="134"/>
        <v>1.7600000000000001E-2</v>
      </c>
      <c r="AO2141">
        <f t="shared" si="137"/>
        <v>24.880742345446766</v>
      </c>
    </row>
    <row r="2142" spans="1:41" x14ac:dyDescent="0.25">
      <c r="A2142" s="2">
        <v>2259</v>
      </c>
      <c r="B2142" t="s">
        <v>358</v>
      </c>
      <c r="C2142">
        <v>61.228579352695263</v>
      </c>
      <c r="D2142">
        <v>51.924299932093881</v>
      </c>
      <c r="E2142">
        <v>0.52410114142486997</v>
      </c>
      <c r="F2142">
        <v>0.11108640682077343</v>
      </c>
      <c r="G2142">
        <v>0</v>
      </c>
      <c r="H2142">
        <v>0.47746701035384015</v>
      </c>
      <c r="I2142">
        <v>0</v>
      </c>
      <c r="J2142">
        <v>4.3292088706941255E-3</v>
      </c>
      <c r="K2142">
        <v>4.8209692019324131E-3</v>
      </c>
      <c r="L2142">
        <v>0.47906895762293239</v>
      </c>
      <c r="M2142">
        <v>0</v>
      </c>
      <c r="N2142">
        <v>0.17884415221879907</v>
      </c>
      <c r="O2142">
        <v>3.0679943181328283E-2</v>
      </c>
      <c r="P2142">
        <v>0</v>
      </c>
      <c r="Q2142">
        <v>6.2469281851080503</v>
      </c>
      <c r="R2142">
        <v>0.6362022035678957</v>
      </c>
      <c r="S2142">
        <v>0.20237893407071164</v>
      </c>
      <c r="T2142">
        <v>3.4183908747010503E-4</v>
      </c>
      <c r="U2142">
        <v>3.9038292153072388E-3</v>
      </c>
      <c r="V2142">
        <v>0</v>
      </c>
      <c r="W2142">
        <v>0.3407936949161901</v>
      </c>
      <c r="X2142">
        <v>6.0765244345571137E-2</v>
      </c>
      <c r="Y2142">
        <v>0</v>
      </c>
      <c r="Z2142">
        <v>0</v>
      </c>
      <c r="AA2142">
        <v>2.104365587882245E-3</v>
      </c>
      <c r="AB2142">
        <v>4.6333500712411873E-4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L2142">
        <f t="shared" si="135"/>
        <v>0.85659999999999981</v>
      </c>
      <c r="AM2142">
        <f t="shared" si="136"/>
        <v>9.999999999999998E-4</v>
      </c>
      <c r="AN2142">
        <f t="shared" si="134"/>
        <v>6.6002942437856527E-3</v>
      </c>
      <c r="AO2142">
        <f t="shared" si="137"/>
        <v>6.1228579352695253E-2</v>
      </c>
    </row>
    <row r="2143" spans="1:41" x14ac:dyDescent="0.25">
      <c r="A2143" s="2">
        <v>2260</v>
      </c>
      <c r="B2143" t="s">
        <v>358</v>
      </c>
      <c r="C2143">
        <v>47.966753126977338</v>
      </c>
      <c r="D2143">
        <v>46.869528692905909</v>
      </c>
      <c r="E2143">
        <v>0.47342137464011347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0.54706172209801385</v>
      </c>
      <c r="R2143">
        <v>0</v>
      </c>
      <c r="S2143">
        <v>2.8774584206318024E-2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4.7966753126977332E-2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L2143">
        <f t="shared" si="135"/>
        <v>0.98699509516977335</v>
      </c>
      <c r="AM2143">
        <f t="shared" si="136"/>
        <v>9.999999999999998E-4</v>
      </c>
      <c r="AN2143">
        <f t="shared" si="134"/>
        <v>9.999999999999998E-4</v>
      </c>
      <c r="AO2143">
        <f t="shared" si="137"/>
        <v>4.7966753126977332E-2</v>
      </c>
    </row>
    <row r="2144" spans="1:41" x14ac:dyDescent="0.25">
      <c r="A2144" s="2">
        <v>2261</v>
      </c>
      <c r="B2144" t="s">
        <v>358</v>
      </c>
      <c r="C2144">
        <v>31.135278064862845</v>
      </c>
      <c r="D2144">
        <v>26.950086704704972</v>
      </c>
      <c r="E2144">
        <v>0.27216468902146801</v>
      </c>
      <c r="F2144">
        <v>0.19934834105222582</v>
      </c>
      <c r="G2144">
        <v>4.110860782557217E-3</v>
      </c>
      <c r="H2144">
        <v>0.23844888043565207</v>
      </c>
      <c r="I2144">
        <v>4.9065114827070702E-3</v>
      </c>
      <c r="J2144">
        <v>2.0857409816449742E-2</v>
      </c>
      <c r="K2144">
        <v>0</v>
      </c>
      <c r="L2144">
        <v>0.79216484159807621</v>
      </c>
      <c r="M2144">
        <v>8.1270014556610714E-3</v>
      </c>
      <c r="N2144">
        <v>0.25436189064983711</v>
      </c>
      <c r="O2144">
        <v>7.9432438863661928E-2</v>
      </c>
      <c r="P2144">
        <v>0</v>
      </c>
      <c r="Q2144">
        <v>1.8132306059508154</v>
      </c>
      <c r="R2144">
        <v>1.0229792659428754E-2</v>
      </c>
      <c r="S2144">
        <v>0</v>
      </c>
      <c r="T2144">
        <v>1.307140086848513E-3</v>
      </c>
      <c r="U2144">
        <v>6.6493649823558933E-3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0.33918175771988673</v>
      </c>
      <c r="AB2144">
        <v>3.1135278064862847E-2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0.10953455553538001</v>
      </c>
      <c r="AL2144">
        <f t="shared" si="135"/>
        <v>0.87432176892769176</v>
      </c>
      <c r="AM2144">
        <f t="shared" si="136"/>
        <v>1E-3</v>
      </c>
      <c r="AN2144">
        <f t="shared" si="134"/>
        <v>1.1893808528489237E-2</v>
      </c>
      <c r="AO2144">
        <f t="shared" si="137"/>
        <v>3.1135278064862847E-2</v>
      </c>
    </row>
    <row r="2145" spans="1:41" x14ac:dyDescent="0.25">
      <c r="A2145" s="2">
        <v>2262</v>
      </c>
      <c r="B2145" t="s">
        <v>358</v>
      </c>
      <c r="C2145">
        <v>0.25477410382033217</v>
      </c>
      <c r="D2145">
        <v>0.2492291157718316</v>
      </c>
      <c r="E2145">
        <v>5.2902139446802231E-3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2.5477410382033214E-4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L2145">
        <f t="shared" si="135"/>
        <v>0.99899999999999989</v>
      </c>
      <c r="AM2145">
        <f t="shared" si="136"/>
        <v>1E-3</v>
      </c>
      <c r="AN2145">
        <f t="shared" si="134"/>
        <v>1E-3</v>
      </c>
      <c r="AO2145">
        <f t="shared" si="137"/>
        <v>2.5477410382033214E-4</v>
      </c>
    </row>
    <row r="2146" spans="1:41" x14ac:dyDescent="0.25">
      <c r="A2146" s="2">
        <v>2263</v>
      </c>
      <c r="B2146" t="s">
        <v>244</v>
      </c>
      <c r="C2146">
        <v>1.5046272498601174</v>
      </c>
      <c r="D2146">
        <v>1.4895924882800335</v>
      </c>
      <c r="E2146">
        <v>1.5034761580083902E-2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L2146">
        <f t="shared" si="135"/>
        <v>1</v>
      </c>
      <c r="AM2146">
        <f t="shared" si="136"/>
        <v>0</v>
      </c>
      <c r="AN2146">
        <f t="shared" si="134"/>
        <v>0</v>
      </c>
      <c r="AO2146">
        <f t="shared" si="137"/>
        <v>0</v>
      </c>
    </row>
    <row r="2147" spans="1:41" x14ac:dyDescent="0.25">
      <c r="A2147" s="2">
        <v>2264</v>
      </c>
      <c r="B2147" t="s">
        <v>244</v>
      </c>
      <c r="C2147">
        <v>0.2174811634201593</v>
      </c>
      <c r="D2147">
        <v>0.21530635120916333</v>
      </c>
      <c r="E2147">
        <v>2.1748122109959676E-3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L2147">
        <f t="shared" si="135"/>
        <v>1</v>
      </c>
      <c r="AM2147">
        <f t="shared" si="136"/>
        <v>0</v>
      </c>
      <c r="AN2147">
        <f t="shared" ref="AN2147:AN2210" si="138">(SUM(AA2147:AB2147,AD2147:AE2147,W2147:X2147))/C2147</f>
        <v>0</v>
      </c>
      <c r="AO2147">
        <f t="shared" si="137"/>
        <v>0</v>
      </c>
    </row>
    <row r="2148" spans="1:41" x14ac:dyDescent="0.25">
      <c r="A2148" s="2">
        <v>2265</v>
      </c>
      <c r="B2148" t="s">
        <v>244</v>
      </c>
      <c r="C2148">
        <v>31160.382497387953</v>
      </c>
      <c r="D2148">
        <v>26427.993472911945</v>
      </c>
      <c r="E2148">
        <v>263.99017435057453</v>
      </c>
      <c r="F2148">
        <v>220.27820459889091</v>
      </c>
      <c r="G2148">
        <v>8.488063161989249</v>
      </c>
      <c r="H2148">
        <v>638.58957171276154</v>
      </c>
      <c r="I2148">
        <v>24.607059360417576</v>
      </c>
      <c r="J2148">
        <v>41.549597497390138</v>
      </c>
      <c r="K2148">
        <v>3.7364205334967187</v>
      </c>
      <c r="L2148">
        <v>403.63939041849989</v>
      </c>
      <c r="M2148">
        <v>424.91986563613841</v>
      </c>
      <c r="N2148">
        <v>159.46504442873442</v>
      </c>
      <c r="O2148">
        <v>242.28715455870881</v>
      </c>
      <c r="P2148">
        <v>0</v>
      </c>
      <c r="Q2148">
        <v>1390.1377138815851</v>
      </c>
      <c r="R2148">
        <v>199.68181105352826</v>
      </c>
      <c r="S2148">
        <v>49.156751997505104</v>
      </c>
      <c r="T2148">
        <v>1.348830878186055</v>
      </c>
      <c r="U2148">
        <v>15.988835660211311</v>
      </c>
      <c r="V2148">
        <v>0</v>
      </c>
      <c r="W2148">
        <v>10.052147529585927</v>
      </c>
      <c r="X2148">
        <v>0.47279918499165574</v>
      </c>
      <c r="Y2148">
        <v>16.613753983040475</v>
      </c>
      <c r="Z2148">
        <v>0</v>
      </c>
      <c r="AA2148">
        <v>507.21020192705413</v>
      </c>
      <c r="AB2148">
        <v>30.687583312396296</v>
      </c>
      <c r="AC2148">
        <v>74.869911285646126</v>
      </c>
      <c r="AD2148">
        <v>0</v>
      </c>
      <c r="AE2148">
        <v>0</v>
      </c>
      <c r="AF2148">
        <v>0</v>
      </c>
      <c r="AG2148">
        <v>0</v>
      </c>
      <c r="AH2148">
        <v>4.618137524673962</v>
      </c>
      <c r="AL2148">
        <f t="shared" si="135"/>
        <v>0.85660000000000003</v>
      </c>
      <c r="AM2148">
        <f t="shared" si="136"/>
        <v>9.999999999999998E-4</v>
      </c>
      <c r="AN2148">
        <f t="shared" si="138"/>
        <v>1.7600000000000001E-2</v>
      </c>
      <c r="AO2148">
        <f t="shared" si="137"/>
        <v>31.16038249738795</v>
      </c>
    </row>
    <row r="2149" spans="1:41" x14ac:dyDescent="0.25">
      <c r="A2149" s="2">
        <v>2266</v>
      </c>
      <c r="B2149" t="s">
        <v>244</v>
      </c>
      <c r="C2149">
        <v>114.9593508984653</v>
      </c>
      <c r="D2149">
        <v>97.489315472820451</v>
      </c>
      <c r="E2149">
        <v>0.98486450680491067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1.8398882597391781</v>
      </c>
      <c r="X2149">
        <v>0.11111381460948974</v>
      </c>
      <c r="Y2149">
        <v>2.5442854051883943</v>
      </c>
      <c r="Z2149">
        <v>0</v>
      </c>
      <c r="AA2149">
        <v>6.8436965175345144E-2</v>
      </c>
      <c r="AB2149">
        <v>3.8455362889755376E-3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11.917600937838536</v>
      </c>
      <c r="AL2149">
        <f t="shared" si="135"/>
        <v>0.85659999999999981</v>
      </c>
      <c r="AM2149">
        <f t="shared" si="136"/>
        <v>9.999999999999998E-4</v>
      </c>
      <c r="AN2149">
        <f t="shared" si="138"/>
        <v>1.7599999999999994E-2</v>
      </c>
      <c r="AO2149">
        <f t="shared" si="137"/>
        <v>0.11495935089846528</v>
      </c>
    </row>
    <row r="2150" spans="1:41" x14ac:dyDescent="0.25">
      <c r="A2150" s="2">
        <v>2267</v>
      </c>
      <c r="B2150" t="s">
        <v>244</v>
      </c>
      <c r="C2150">
        <v>7.2926192223753512</v>
      </c>
      <c r="D2150">
        <v>5.6221718632980533</v>
      </c>
      <c r="E2150">
        <v>0.62468576258867259</v>
      </c>
      <c r="F2150">
        <v>4.3533039201670974E-2</v>
      </c>
      <c r="G2150">
        <v>0</v>
      </c>
      <c r="H2150">
        <v>0.12605653960136029</v>
      </c>
      <c r="I2150">
        <v>0</v>
      </c>
      <c r="J2150">
        <v>8.7066078403341945E-3</v>
      </c>
      <c r="K2150">
        <v>0</v>
      </c>
      <c r="L2150">
        <v>0.15747604124543926</v>
      </c>
      <c r="M2150">
        <v>0</v>
      </c>
      <c r="N2150">
        <v>2.6119822763906255E-2</v>
      </c>
      <c r="O2150">
        <v>4.6182876370468341E-2</v>
      </c>
      <c r="P2150">
        <v>0</v>
      </c>
      <c r="Q2150">
        <v>0.48037763524270982</v>
      </c>
      <c r="R2150">
        <v>0</v>
      </c>
      <c r="S2150">
        <v>2.5552002406190502E-2</v>
      </c>
      <c r="T2150">
        <v>3.7854816697105193E-4</v>
      </c>
      <c r="U2150">
        <v>3.0283853357684154E-3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0.12105747909143083</v>
      </c>
      <c r="AB2150">
        <v>7.292619222375351E-3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L2150">
        <f t="shared" si="135"/>
        <v>0.85660000000000003</v>
      </c>
      <c r="AM2150">
        <f t="shared" si="136"/>
        <v>1E-3</v>
      </c>
      <c r="AN2150">
        <f t="shared" si="138"/>
        <v>1.7599999999999998E-2</v>
      </c>
      <c r="AO2150">
        <f t="shared" si="137"/>
        <v>7.292619222375351E-3</v>
      </c>
    </row>
    <row r="2151" spans="1:41" x14ac:dyDescent="0.25">
      <c r="A2151" s="2">
        <v>2268</v>
      </c>
      <c r="B2151" t="s">
        <v>244</v>
      </c>
      <c r="C2151">
        <v>51.56357247036992</v>
      </c>
      <c r="D2151">
        <v>43.742901522245113</v>
      </c>
      <c r="E2151">
        <v>0.42645465587375586</v>
      </c>
      <c r="F2151">
        <v>0.29115403590416028</v>
      </c>
      <c r="G2151">
        <v>0.24915985737893223</v>
      </c>
      <c r="H2151">
        <v>0.84405950427205001</v>
      </c>
      <c r="I2151">
        <v>0.72231829514490042</v>
      </c>
      <c r="J2151">
        <v>7.5571117457346404E-2</v>
      </c>
      <c r="K2151">
        <v>3.1388074443764166E-2</v>
      </c>
      <c r="L2151">
        <v>0.91381189502393934</v>
      </c>
      <c r="M2151">
        <v>1.0431291634564466</v>
      </c>
      <c r="N2151">
        <v>0.35607574116155921</v>
      </c>
      <c r="O2151">
        <v>0.57224821457200759</v>
      </c>
      <c r="P2151">
        <v>0</v>
      </c>
      <c r="Q2151">
        <v>1.4024652694409976</v>
      </c>
      <c r="R2151">
        <v>0.1960610850750153</v>
      </c>
      <c r="S2151">
        <v>6.0434747460875016E-2</v>
      </c>
      <c r="T2151">
        <v>3.1857245727335542E-3</v>
      </c>
      <c r="U2151">
        <v>3.7763390385524447E-2</v>
      </c>
      <c r="V2151">
        <v>0</v>
      </c>
      <c r="W2151">
        <v>8.578125984372828E-2</v>
      </c>
      <c r="X2151">
        <v>8.6968974765693052E-3</v>
      </c>
      <c r="Y2151">
        <v>0</v>
      </c>
      <c r="Z2151">
        <v>0</v>
      </c>
      <c r="AA2151">
        <v>0.45733721791400012</v>
      </c>
      <c r="AB2151">
        <v>4.2866674993800612E-2</v>
      </c>
      <c r="AC2151">
        <v>7.081262726915847E-4</v>
      </c>
      <c r="AD2151">
        <v>0</v>
      </c>
      <c r="AE2151">
        <v>0</v>
      </c>
      <c r="AF2151">
        <v>0</v>
      </c>
      <c r="AG2151">
        <v>0</v>
      </c>
      <c r="AH2151">
        <v>0</v>
      </c>
      <c r="AL2151">
        <f t="shared" si="135"/>
        <v>0.85659999999999992</v>
      </c>
      <c r="AM2151">
        <f t="shared" si="136"/>
        <v>1E-3</v>
      </c>
      <c r="AN2151">
        <f t="shared" si="138"/>
        <v>1.153298776126929E-2</v>
      </c>
      <c r="AO2151">
        <f t="shared" si="137"/>
        <v>5.1563572470369919E-2</v>
      </c>
    </row>
    <row r="2152" spans="1:41" x14ac:dyDescent="0.25">
      <c r="A2152" s="2">
        <v>2269</v>
      </c>
      <c r="B2152" t="s">
        <v>244</v>
      </c>
      <c r="C2152">
        <v>12.3873655845311</v>
      </c>
      <c r="D2152">
        <v>9.6560257973354968</v>
      </c>
      <c r="E2152">
        <v>0.95499156237384031</v>
      </c>
      <c r="F2152">
        <v>3.6561064251098785E-2</v>
      </c>
      <c r="G2152">
        <v>4.4151744535734791E-3</v>
      </c>
      <c r="H2152">
        <v>0.10598861996043672</v>
      </c>
      <c r="I2152">
        <v>1.2796677824983713E-2</v>
      </c>
      <c r="J2152">
        <v>8.1097530478379757E-3</v>
      </c>
      <c r="K2152">
        <v>0</v>
      </c>
      <c r="L2152">
        <v>2.239037009065644E-2</v>
      </c>
      <c r="M2152">
        <v>0.12601262081533715</v>
      </c>
      <c r="N2152">
        <v>2.4628490416683045E-2</v>
      </c>
      <c r="O2152">
        <v>4.3397561900857438E-2</v>
      </c>
      <c r="P2152">
        <v>0</v>
      </c>
      <c r="Q2152">
        <v>1.1099124716844351</v>
      </c>
      <c r="R2152">
        <v>0</v>
      </c>
      <c r="S2152">
        <v>5.2523093267619336E-2</v>
      </c>
      <c r="T2152">
        <v>2.4121632053457999E-4</v>
      </c>
      <c r="U2152">
        <v>2.9251294097672118E-3</v>
      </c>
      <c r="V2152">
        <v>0</v>
      </c>
      <c r="W2152">
        <v>0.1270825928348254</v>
      </c>
      <c r="X2152">
        <v>7.8159941917242889E-3</v>
      </c>
      <c r="Y2152">
        <v>8.4283470901911663E-3</v>
      </c>
      <c r="Z2152">
        <v>0</v>
      </c>
      <c r="AA2152">
        <v>7.8547675868390857E-2</v>
      </c>
      <c r="AB2152">
        <v>4.5713713928068099E-3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L2152">
        <f t="shared" si="135"/>
        <v>0.85659999999999969</v>
      </c>
      <c r="AM2152">
        <f t="shared" si="136"/>
        <v>9.999999999999998E-4</v>
      </c>
      <c r="AN2152">
        <f t="shared" si="138"/>
        <v>1.7599999999999998E-2</v>
      </c>
      <c r="AO2152">
        <f t="shared" si="137"/>
        <v>1.2387365584531098E-2</v>
      </c>
    </row>
    <row r="2153" spans="1:41" x14ac:dyDescent="0.25">
      <c r="A2153" s="2">
        <v>2270</v>
      </c>
      <c r="B2153" t="s">
        <v>244</v>
      </c>
      <c r="C2153">
        <v>29.810896636536349</v>
      </c>
      <c r="D2153">
        <v>25.280657146483531</v>
      </c>
      <c r="E2153">
        <v>0.25535691237350472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0.49190869395521919</v>
      </c>
      <c r="X2153">
        <v>2.9694879436608999E-2</v>
      </c>
      <c r="Y2153">
        <v>3.7502107968762721</v>
      </c>
      <c r="Z2153">
        <v>0</v>
      </c>
      <c r="AA2153">
        <v>2.9521902112841364E-3</v>
      </c>
      <c r="AB2153">
        <v>1.1601719992734685E-4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L2153">
        <f t="shared" si="135"/>
        <v>0.85659999999999992</v>
      </c>
      <c r="AM2153">
        <f t="shared" si="136"/>
        <v>1E-3</v>
      </c>
      <c r="AN2153">
        <f t="shared" si="138"/>
        <v>1.7599999999999998E-2</v>
      </c>
      <c r="AO2153">
        <f t="shared" si="137"/>
        <v>2.9810896636536348E-2</v>
      </c>
    </row>
    <row r="2154" spans="1:41" x14ac:dyDescent="0.25">
      <c r="A2154" s="2">
        <v>2271</v>
      </c>
      <c r="B2154" t="s">
        <v>244</v>
      </c>
      <c r="C2154">
        <v>31.477252629642368</v>
      </c>
      <c r="D2154">
        <v>24.536707288321999</v>
      </c>
      <c r="E2154">
        <v>2.4267073142296485</v>
      </c>
      <c r="F2154">
        <v>0.1147553254242361</v>
      </c>
      <c r="G2154">
        <v>0.15443520297569285</v>
      </c>
      <c r="H2154">
        <v>0.33267663132494324</v>
      </c>
      <c r="I2154">
        <v>0.447709739646939</v>
      </c>
      <c r="J2154">
        <v>3.699940573045607E-2</v>
      </c>
      <c r="K2154">
        <v>1.6288964449254879E-2</v>
      </c>
      <c r="L2154">
        <v>0.42126057481039186</v>
      </c>
      <c r="M2154">
        <v>0.55370869878211937</v>
      </c>
      <c r="N2154">
        <v>0.17987248189230468</v>
      </c>
      <c r="O2154">
        <v>0.28510056005692813</v>
      </c>
      <c r="P2154">
        <v>0</v>
      </c>
      <c r="Q2154">
        <v>0.89920434034658669</v>
      </c>
      <c r="R2154">
        <v>0.43428475541855072</v>
      </c>
      <c r="S2154">
        <v>4.8058878166352376E-2</v>
      </c>
      <c r="T2154">
        <v>1.5873637235301176E-3</v>
      </c>
      <c r="U2154">
        <v>2.0978258232348227E-2</v>
      </c>
      <c r="V2154">
        <v>0</v>
      </c>
      <c r="W2154">
        <v>9.7233735869016291E-2</v>
      </c>
      <c r="X2154">
        <v>7.1889983425118672E-3</v>
      </c>
      <c r="Y2154">
        <v>0</v>
      </c>
      <c r="Z2154">
        <v>0</v>
      </c>
      <c r="AA2154">
        <v>0.42528865778304697</v>
      </c>
      <c r="AB2154">
        <v>2.4288254287130495E-2</v>
      </c>
      <c r="AC2154">
        <v>1.2917199828375492E-2</v>
      </c>
      <c r="AD2154">
        <v>0</v>
      </c>
      <c r="AE2154">
        <v>0</v>
      </c>
      <c r="AF2154">
        <v>0</v>
      </c>
      <c r="AG2154">
        <v>0</v>
      </c>
      <c r="AH2154">
        <v>0</v>
      </c>
      <c r="AL2154">
        <f t="shared" si="135"/>
        <v>0.85659999999999981</v>
      </c>
      <c r="AM2154">
        <f t="shared" si="136"/>
        <v>9.999999999999998E-4</v>
      </c>
      <c r="AN2154">
        <f t="shared" si="138"/>
        <v>1.7599999999999998E-2</v>
      </c>
      <c r="AO2154">
        <f t="shared" si="137"/>
        <v>3.1477252629642363E-2</v>
      </c>
    </row>
    <row r="2155" spans="1:41" x14ac:dyDescent="0.25">
      <c r="A2155" s="2">
        <v>2272</v>
      </c>
      <c r="B2155" t="s">
        <v>222</v>
      </c>
      <c r="C2155">
        <v>22.853679500299844</v>
      </c>
      <c r="D2155">
        <v>22.625143924938008</v>
      </c>
      <c r="E2155">
        <v>0.22853557536183453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L2155">
        <f t="shared" si="135"/>
        <v>1</v>
      </c>
      <c r="AM2155">
        <f t="shared" si="136"/>
        <v>0</v>
      </c>
      <c r="AN2155">
        <f t="shared" si="138"/>
        <v>0</v>
      </c>
      <c r="AO2155">
        <f t="shared" si="137"/>
        <v>0</v>
      </c>
    </row>
    <row r="2156" spans="1:41" x14ac:dyDescent="0.25">
      <c r="A2156" s="2">
        <v>2273</v>
      </c>
      <c r="B2156" t="s">
        <v>222</v>
      </c>
      <c r="C2156">
        <v>1.1118861036514254</v>
      </c>
      <c r="D2156">
        <v>1.1007673488339058</v>
      </c>
      <c r="E2156">
        <v>1.1118754817519543E-2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L2156">
        <f t="shared" si="135"/>
        <v>1</v>
      </c>
      <c r="AM2156">
        <f t="shared" si="136"/>
        <v>0</v>
      </c>
      <c r="AN2156">
        <f t="shared" si="138"/>
        <v>0</v>
      </c>
      <c r="AO2156">
        <f t="shared" si="137"/>
        <v>0</v>
      </c>
    </row>
    <row r="2157" spans="1:41" x14ac:dyDescent="0.25">
      <c r="A2157" s="2">
        <v>2274</v>
      </c>
      <c r="B2157" t="s">
        <v>222</v>
      </c>
      <c r="C2157">
        <v>732.16719503180275</v>
      </c>
      <c r="D2157">
        <v>620.93002222604207</v>
      </c>
      <c r="E2157">
        <v>6.244397038200348</v>
      </c>
      <c r="F2157">
        <v>4.4437599863783221</v>
      </c>
      <c r="G2157">
        <v>0.11189042892708434</v>
      </c>
      <c r="H2157">
        <v>8.0864798307630945</v>
      </c>
      <c r="I2157">
        <v>0.20361356854327503</v>
      </c>
      <c r="J2157">
        <v>0</v>
      </c>
      <c r="K2157">
        <v>0.61910169545395233</v>
      </c>
      <c r="L2157">
        <v>21.027067535328875</v>
      </c>
      <c r="M2157">
        <v>5.8597516566278092</v>
      </c>
      <c r="N2157">
        <v>4.5417180047708401</v>
      </c>
      <c r="O2157">
        <v>3.9854458797500021</v>
      </c>
      <c r="P2157">
        <v>0</v>
      </c>
      <c r="Q2157">
        <v>40.442221142698529</v>
      </c>
      <c r="R2157">
        <v>0.96797524519820344</v>
      </c>
      <c r="S2157">
        <v>1.3505216758067371</v>
      </c>
      <c r="T2157">
        <v>1.8777346750041748E-2</v>
      </c>
      <c r="U2157">
        <v>0.44830913800399469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12.153975437527928</v>
      </c>
      <c r="AB2157">
        <v>0.73216719503180283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L2157">
        <f t="shared" si="135"/>
        <v>0.85660000000000014</v>
      </c>
      <c r="AM2157">
        <f t="shared" si="136"/>
        <v>1E-3</v>
      </c>
      <c r="AN2157">
        <f t="shared" si="138"/>
        <v>1.7600000000000001E-2</v>
      </c>
      <c r="AO2157">
        <f t="shared" si="137"/>
        <v>0.73216719503180283</v>
      </c>
    </row>
    <row r="2158" spans="1:41" x14ac:dyDescent="0.25">
      <c r="A2158" s="2">
        <v>2275</v>
      </c>
      <c r="B2158" t="s">
        <v>222</v>
      </c>
      <c r="C2158">
        <v>7726.2126579056376</v>
      </c>
      <c r="D2158">
        <v>7640.9531573796157</v>
      </c>
      <c r="E2158">
        <v>77.18147240884484</v>
      </c>
      <c r="F2158">
        <v>0.19594326812169957</v>
      </c>
      <c r="G2158">
        <v>0</v>
      </c>
      <c r="H2158">
        <v>0.35619287912459091</v>
      </c>
      <c r="I2158">
        <v>0</v>
      </c>
      <c r="J2158">
        <v>2.6770236146546875E-2</v>
      </c>
      <c r="K2158">
        <v>0</v>
      </c>
      <c r="L2158">
        <v>1.1555819084751864</v>
      </c>
      <c r="M2158">
        <v>0</v>
      </c>
      <c r="N2158">
        <v>0.16842941315800469</v>
      </c>
      <c r="O2158">
        <v>0.17140388024680211</v>
      </c>
      <c r="P2158">
        <v>0</v>
      </c>
      <c r="Q2158">
        <v>0</v>
      </c>
      <c r="R2158">
        <v>0</v>
      </c>
      <c r="S2158">
        <v>0</v>
      </c>
      <c r="T2158">
        <v>7.4361773890236932E-4</v>
      </c>
      <c r="U2158">
        <v>1.933406024475855E-2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0.91390824422975492</v>
      </c>
      <c r="AB2158">
        <v>5.0697206096923235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L2158">
        <f t="shared" si="135"/>
        <v>0.99895446469378346</v>
      </c>
      <c r="AM2158">
        <f t="shared" si="136"/>
        <v>6.5617150784801005E-4</v>
      </c>
      <c r="AN2158">
        <f t="shared" si="138"/>
        <v>7.7445821372771717E-4</v>
      </c>
      <c r="AO2158">
        <f t="shared" si="137"/>
        <v>5.0697206096923235</v>
      </c>
    </row>
    <row r="2159" spans="1:41" x14ac:dyDescent="0.25">
      <c r="A2159" s="2">
        <v>2276</v>
      </c>
      <c r="B2159" t="s">
        <v>222</v>
      </c>
      <c r="C2159">
        <v>1326.1558160962049</v>
      </c>
      <c r="D2159">
        <v>1311.6055560173597</v>
      </c>
      <c r="E2159">
        <v>13.248530298201837</v>
      </c>
      <c r="F2159">
        <v>2.0578931924949043E-2</v>
      </c>
      <c r="G2159">
        <v>0</v>
      </c>
      <c r="H2159">
        <v>5.9659578031332552E-2</v>
      </c>
      <c r="I2159">
        <v>0</v>
      </c>
      <c r="J2159">
        <v>4.0739198522870019E-3</v>
      </c>
      <c r="K2159">
        <v>0</v>
      </c>
      <c r="L2159">
        <v>7.4538247258509785E-2</v>
      </c>
      <c r="M2159">
        <v>0</v>
      </c>
      <c r="N2159">
        <v>1.2286170003541031E-2</v>
      </c>
      <c r="O2159">
        <v>2.1802718174007047E-2</v>
      </c>
      <c r="P2159">
        <v>0</v>
      </c>
      <c r="Q2159">
        <v>0.56960513721314776</v>
      </c>
      <c r="R2159">
        <v>0</v>
      </c>
      <c r="S2159">
        <v>2.995055820063006E-2</v>
      </c>
      <c r="T2159">
        <v>1.2881961160498054E-4</v>
      </c>
      <c r="U2159">
        <v>1.4331181074495013E-3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4.0358908213599977E-2</v>
      </c>
      <c r="AB2159">
        <v>0.46731367405221025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L2159">
        <f t="shared" si="135"/>
        <v>0.99901841867686758</v>
      </c>
      <c r="AM2159">
        <f t="shared" si="136"/>
        <v>3.5238217740343519E-4</v>
      </c>
      <c r="AN2159">
        <f t="shared" si="138"/>
        <v>3.8281518363373186E-4</v>
      </c>
      <c r="AO2159">
        <f t="shared" si="137"/>
        <v>0.46731367405221025</v>
      </c>
    </row>
    <row r="2160" spans="1:41" x14ac:dyDescent="0.25">
      <c r="A2160" s="2">
        <v>2277</v>
      </c>
      <c r="B2160" t="s">
        <v>372</v>
      </c>
      <c r="C2160">
        <v>27.603677363757004</v>
      </c>
      <c r="D2160">
        <v>27.327641163592297</v>
      </c>
      <c r="E2160">
        <v>0.27603620016470642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L2160">
        <f t="shared" si="135"/>
        <v>1</v>
      </c>
      <c r="AM2160">
        <f t="shared" si="136"/>
        <v>0</v>
      </c>
      <c r="AN2160">
        <f t="shared" si="138"/>
        <v>0</v>
      </c>
      <c r="AO2160">
        <f t="shared" si="137"/>
        <v>0</v>
      </c>
    </row>
    <row r="2161" spans="1:41" x14ac:dyDescent="0.25">
      <c r="A2161" s="2">
        <v>2278</v>
      </c>
      <c r="B2161" t="s">
        <v>372</v>
      </c>
      <c r="C2161">
        <v>2.259975076147823</v>
      </c>
      <c r="D2161">
        <v>2.2155512977656229</v>
      </c>
      <c r="E2161">
        <v>2.2377505153444464E-2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2.1058993352726263E-2</v>
      </c>
      <c r="R2161">
        <v>9.7834521607509731E-4</v>
      </c>
      <c r="S2161">
        <v>8.93465995426811E-6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L2161">
        <f t="shared" si="135"/>
        <v>0.99024490426401779</v>
      </c>
      <c r="AM2161">
        <f t="shared" si="136"/>
        <v>0</v>
      </c>
      <c r="AN2161">
        <f t="shared" si="138"/>
        <v>0</v>
      </c>
      <c r="AO2161">
        <f t="shared" si="137"/>
        <v>0</v>
      </c>
    </row>
    <row r="2162" spans="1:41" x14ac:dyDescent="0.25">
      <c r="A2162" s="2">
        <v>2279</v>
      </c>
      <c r="B2162" t="s">
        <v>223</v>
      </c>
      <c r="C2162">
        <v>14.322195605324415</v>
      </c>
      <c r="D2162">
        <v>12.146410366630697</v>
      </c>
      <c r="E2162">
        <v>0.1219823888901979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1.7356986076415162</v>
      </c>
      <c r="R2162">
        <v>0</v>
      </c>
      <c r="S2162">
        <v>6.6033599508295404E-2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0.23774844704838533</v>
      </c>
      <c r="AB2162">
        <v>1.4322195605324417E-2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L2162">
        <f t="shared" si="135"/>
        <v>0.85660000000000003</v>
      </c>
      <c r="AM2162">
        <f t="shared" si="136"/>
        <v>1E-3</v>
      </c>
      <c r="AN2162">
        <f t="shared" si="138"/>
        <v>1.7600000000000005E-2</v>
      </c>
      <c r="AO2162">
        <f t="shared" si="137"/>
        <v>1.4322195605324417E-2</v>
      </c>
    </row>
    <row r="2163" spans="1:41" x14ac:dyDescent="0.25">
      <c r="A2163" s="2">
        <v>2280</v>
      </c>
      <c r="B2163" t="s">
        <v>223</v>
      </c>
      <c r="C2163">
        <v>15.134243201930188</v>
      </c>
      <c r="D2163">
        <v>13.346569494179736</v>
      </c>
      <c r="E2163">
        <v>0.13471110661413241</v>
      </c>
      <c r="F2163">
        <v>0.12268409568255045</v>
      </c>
      <c r="G2163">
        <v>5.5141984835700847E-3</v>
      </c>
      <c r="H2163">
        <v>0.22325303232686203</v>
      </c>
      <c r="I2163">
        <v>1.0034178922754676E-2</v>
      </c>
      <c r="J2163">
        <v>0</v>
      </c>
      <c r="K2163">
        <v>1.7421974014538141E-2</v>
      </c>
      <c r="L2163">
        <v>0.63403955184240091</v>
      </c>
      <c r="M2163">
        <v>0.12256862807444724</v>
      </c>
      <c r="N2163">
        <v>0.12158010759103084</v>
      </c>
      <c r="O2163">
        <v>0.11215249050146889</v>
      </c>
      <c r="P2163">
        <v>0</v>
      </c>
      <c r="Q2163">
        <v>0</v>
      </c>
      <c r="R2163">
        <v>0</v>
      </c>
      <c r="S2163">
        <v>0</v>
      </c>
      <c r="T2163">
        <v>5.2851539947231397E-4</v>
      </c>
      <c r="U2163">
        <v>1.2615846582361935E-2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0.25122843715204107</v>
      </c>
      <c r="AB2163">
        <v>1.5134243201930185E-2</v>
      </c>
      <c r="AC2163">
        <v>4.2073013608874095E-3</v>
      </c>
      <c r="AD2163">
        <v>0</v>
      </c>
      <c r="AE2163">
        <v>0</v>
      </c>
      <c r="AF2163">
        <v>0</v>
      </c>
      <c r="AG2163">
        <v>0</v>
      </c>
      <c r="AH2163">
        <v>0</v>
      </c>
      <c r="AL2163">
        <f t="shared" si="135"/>
        <v>0.89077996308890395</v>
      </c>
      <c r="AM2163">
        <f t="shared" si="136"/>
        <v>9.999999999999998E-4</v>
      </c>
      <c r="AN2163">
        <f t="shared" si="138"/>
        <v>1.7599999999999998E-2</v>
      </c>
      <c r="AO2163">
        <f t="shared" si="137"/>
        <v>1.5134243201930185E-2</v>
      </c>
    </row>
    <row r="2164" spans="1:41" x14ac:dyDescent="0.25">
      <c r="A2164" s="2">
        <v>2281</v>
      </c>
      <c r="B2164" t="s">
        <v>223</v>
      </c>
      <c r="C2164">
        <v>8698.2173903442526</v>
      </c>
      <c r="D2164">
        <v>7376.7089732541253</v>
      </c>
      <c r="E2164">
        <v>74.184043314763855</v>
      </c>
      <c r="F2164">
        <v>45.351605715224331</v>
      </c>
      <c r="G2164">
        <v>1.1419182475118599</v>
      </c>
      <c r="H2164">
        <v>82.528049677087068</v>
      </c>
      <c r="I2164">
        <v>2.0780155335010146</v>
      </c>
      <c r="J2164">
        <v>0</v>
      </c>
      <c r="K2164">
        <v>6.318355643851409</v>
      </c>
      <c r="L2164">
        <v>214.59558552504654</v>
      </c>
      <c r="M2164">
        <v>59.802767821649027</v>
      </c>
      <c r="N2164">
        <v>46.351334197500627</v>
      </c>
      <c r="O2164">
        <v>40.674197232037343</v>
      </c>
      <c r="P2164">
        <v>0</v>
      </c>
      <c r="Q2164">
        <v>508.4077026196307</v>
      </c>
      <c r="R2164">
        <v>12.16862122551202</v>
      </c>
      <c r="S2164">
        <v>16.97769319128702</v>
      </c>
      <c r="T2164">
        <v>0.19163564836902566</v>
      </c>
      <c r="U2164">
        <v>4.575300945058359</v>
      </c>
      <c r="V2164">
        <v>0</v>
      </c>
      <c r="W2164">
        <v>0</v>
      </c>
      <c r="X2164">
        <v>0</v>
      </c>
      <c r="Y2164">
        <v>0.46373383067903895</v>
      </c>
      <c r="Z2164">
        <v>0</v>
      </c>
      <c r="AA2164">
        <v>144.39040867971462</v>
      </c>
      <c r="AB2164">
        <v>8.6982173903442543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52.609230651361692</v>
      </c>
      <c r="AL2164">
        <f t="shared" si="135"/>
        <v>0.85660000000000025</v>
      </c>
      <c r="AM2164">
        <f t="shared" si="136"/>
        <v>1.0000000000000002E-3</v>
      </c>
      <c r="AN2164">
        <f t="shared" si="138"/>
        <v>1.7600000000000001E-2</v>
      </c>
      <c r="AO2164">
        <f t="shared" si="137"/>
        <v>8.6982173903442543</v>
      </c>
    </row>
    <row r="2165" spans="1:41" x14ac:dyDescent="0.25">
      <c r="A2165" s="2">
        <v>2282</v>
      </c>
      <c r="B2165" t="s">
        <v>223</v>
      </c>
      <c r="C2165">
        <v>6537.5942782370985</v>
      </c>
      <c r="D2165">
        <v>6092.2595471545774</v>
      </c>
      <c r="E2165">
        <v>61.526987796376403</v>
      </c>
      <c r="F2165">
        <v>15.61436101723667</v>
      </c>
      <c r="G2165">
        <v>0.34648825172814912</v>
      </c>
      <c r="H2165">
        <v>28.414834497866472</v>
      </c>
      <c r="I2165">
        <v>0.63028393996804044</v>
      </c>
      <c r="J2165">
        <v>0</v>
      </c>
      <c r="K2165">
        <v>2.1690499710267823</v>
      </c>
      <c r="L2165">
        <v>68.234673682099583</v>
      </c>
      <c r="M2165">
        <v>25.965347916146921</v>
      </c>
      <c r="N2165">
        <v>16.220576059216533</v>
      </c>
      <c r="O2165">
        <v>13.963084265100152</v>
      </c>
      <c r="P2165">
        <v>0</v>
      </c>
      <c r="Q2165">
        <v>140.5009191399557</v>
      </c>
      <c r="R2165">
        <v>3.4995011354523977</v>
      </c>
      <c r="S2165">
        <v>4.4270112478632493</v>
      </c>
      <c r="T2165">
        <v>6.6051070085460739E-2</v>
      </c>
      <c r="U2165">
        <v>1.5706720564390071</v>
      </c>
      <c r="V2165">
        <v>0</v>
      </c>
      <c r="W2165">
        <v>0</v>
      </c>
      <c r="X2165">
        <v>0</v>
      </c>
      <c r="Y2165">
        <v>8.674684634075323</v>
      </c>
      <c r="Z2165">
        <v>0</v>
      </c>
      <c r="AA2165">
        <v>45.420418966884874</v>
      </c>
      <c r="AB2165">
        <v>6.5375942782370977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1.5521911567613027</v>
      </c>
      <c r="AL2165">
        <f t="shared" si="135"/>
        <v>0.94129220521319334</v>
      </c>
      <c r="AM2165">
        <f t="shared" si="136"/>
        <v>9.999999999999998E-4</v>
      </c>
      <c r="AN2165">
        <f t="shared" si="138"/>
        <v>7.9475738373799426E-3</v>
      </c>
      <c r="AO2165">
        <f t="shared" si="137"/>
        <v>6.5375942782370977</v>
      </c>
    </row>
    <row r="2166" spans="1:41" x14ac:dyDescent="0.25">
      <c r="A2166" s="2">
        <v>2283</v>
      </c>
      <c r="B2166" t="s">
        <v>223</v>
      </c>
      <c r="C2166">
        <v>655.8283825346474</v>
      </c>
      <c r="D2166">
        <v>649.27008799335067</v>
      </c>
      <c r="E2166">
        <v>6.558294541296771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L2166">
        <f t="shared" si="135"/>
        <v>1</v>
      </c>
      <c r="AM2166">
        <f t="shared" si="136"/>
        <v>0</v>
      </c>
      <c r="AN2166">
        <f t="shared" si="138"/>
        <v>0</v>
      </c>
      <c r="AO2166">
        <f t="shared" si="137"/>
        <v>0</v>
      </c>
    </row>
    <row r="2167" spans="1:41" x14ac:dyDescent="0.25">
      <c r="A2167" s="2">
        <v>2284</v>
      </c>
      <c r="B2167" t="s">
        <v>241</v>
      </c>
      <c r="C2167">
        <v>12058.971593322844</v>
      </c>
      <c r="D2167">
        <v>10227.551686346644</v>
      </c>
      <c r="E2167">
        <v>102.16338049370152</v>
      </c>
      <c r="F2167">
        <v>79.318822730872157</v>
      </c>
      <c r="G2167">
        <v>3.0564221208368312</v>
      </c>
      <c r="H2167">
        <v>229.94636772485822</v>
      </c>
      <c r="I2167">
        <v>8.8606268735987221</v>
      </c>
      <c r="J2167">
        <v>14.96137652127555</v>
      </c>
      <c r="K2167">
        <v>1.3454280621366077</v>
      </c>
      <c r="L2167">
        <v>145.3443899004954</v>
      </c>
      <c r="M2167">
        <v>153.00716454717545</v>
      </c>
      <c r="N2167">
        <v>57.420931016963294</v>
      </c>
      <c r="O2167">
        <v>87.243910024616284</v>
      </c>
      <c r="P2167">
        <v>0</v>
      </c>
      <c r="Q2167">
        <v>615.09144003759695</v>
      </c>
      <c r="R2167">
        <v>88.352809569694415</v>
      </c>
      <c r="S2167">
        <v>21.750289249610272</v>
      </c>
      <c r="T2167">
        <v>0.48569343260983261</v>
      </c>
      <c r="U2167">
        <v>5.757335927604224</v>
      </c>
      <c r="V2167">
        <v>0</v>
      </c>
      <c r="W2167">
        <v>3.8901499852040744</v>
      </c>
      <c r="X2167">
        <v>0.18297182140297855</v>
      </c>
      <c r="Y2167">
        <v>3.9653864007542619</v>
      </c>
      <c r="Z2167">
        <v>0</v>
      </c>
      <c r="AA2167">
        <v>196.28877846395508</v>
      </c>
      <c r="AB2167">
        <v>11.875999771919862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1.1102322993147804</v>
      </c>
      <c r="AL2167">
        <f t="shared" si="135"/>
        <v>0.85659999999999969</v>
      </c>
      <c r="AM2167">
        <f t="shared" si="136"/>
        <v>9.9999999999999959E-4</v>
      </c>
      <c r="AN2167">
        <f t="shared" si="138"/>
        <v>1.7599999999999994E-2</v>
      </c>
      <c r="AO2167">
        <f t="shared" si="137"/>
        <v>12.058971593322839</v>
      </c>
    </row>
    <row r="2168" spans="1:41" x14ac:dyDescent="0.25">
      <c r="A2168" s="2">
        <v>2285</v>
      </c>
      <c r="B2168" t="s">
        <v>241</v>
      </c>
      <c r="C2168">
        <v>1475.2826698785793</v>
      </c>
      <c r="D2168">
        <v>1460.5299219117751</v>
      </c>
      <c r="E2168">
        <v>14.75274796680425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L2168">
        <f t="shared" si="135"/>
        <v>1</v>
      </c>
      <c r="AM2168">
        <f t="shared" si="136"/>
        <v>0</v>
      </c>
      <c r="AN2168">
        <f t="shared" si="138"/>
        <v>0</v>
      </c>
      <c r="AO2168">
        <f t="shared" si="137"/>
        <v>0</v>
      </c>
    </row>
    <row r="2169" spans="1:41" x14ac:dyDescent="0.25">
      <c r="A2169" s="2">
        <v>2286</v>
      </c>
      <c r="B2169" t="s">
        <v>241</v>
      </c>
      <c r="C2169">
        <v>3.9948937007186656</v>
      </c>
      <c r="D2169">
        <v>3.954944698436655</v>
      </c>
      <c r="E2169">
        <v>3.9949002282010787E-2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L2169">
        <f t="shared" si="135"/>
        <v>1</v>
      </c>
      <c r="AM2169">
        <f t="shared" si="136"/>
        <v>0</v>
      </c>
      <c r="AN2169">
        <f t="shared" si="138"/>
        <v>0</v>
      </c>
      <c r="AO2169">
        <f t="shared" si="137"/>
        <v>0</v>
      </c>
    </row>
    <row r="2170" spans="1:41" x14ac:dyDescent="0.25">
      <c r="A2170" s="2">
        <v>2287</v>
      </c>
      <c r="B2170" t="s">
        <v>241</v>
      </c>
      <c r="C2170">
        <v>6.437796330956985</v>
      </c>
      <c r="D2170">
        <v>6.3734184189851595</v>
      </c>
      <c r="E2170">
        <v>6.4377911971825269E-2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L2170">
        <f t="shared" si="135"/>
        <v>1</v>
      </c>
      <c r="AM2170">
        <f t="shared" si="136"/>
        <v>0</v>
      </c>
      <c r="AN2170">
        <f t="shared" si="138"/>
        <v>0</v>
      </c>
      <c r="AO2170">
        <f t="shared" si="137"/>
        <v>0</v>
      </c>
    </row>
    <row r="2171" spans="1:41" x14ac:dyDescent="0.25">
      <c r="A2171" s="2">
        <v>2288</v>
      </c>
      <c r="B2171" t="s">
        <v>202</v>
      </c>
      <c r="C2171">
        <v>28.81686989825441</v>
      </c>
      <c r="D2171">
        <v>28.528701122844978</v>
      </c>
      <c r="E2171">
        <v>0.28816877540943181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L2171">
        <f t="shared" si="135"/>
        <v>1</v>
      </c>
      <c r="AM2171">
        <f t="shared" si="136"/>
        <v>0</v>
      </c>
      <c r="AN2171">
        <f t="shared" si="138"/>
        <v>0</v>
      </c>
      <c r="AO2171">
        <f t="shared" si="137"/>
        <v>0</v>
      </c>
    </row>
    <row r="2172" spans="1:41" x14ac:dyDescent="0.25">
      <c r="A2172" s="2">
        <v>2289</v>
      </c>
      <c r="B2172" t="s">
        <v>202</v>
      </c>
      <c r="C2172">
        <v>1432.7845477169792</v>
      </c>
      <c r="D2172">
        <v>1316.241767996989</v>
      </c>
      <c r="E2172">
        <v>13.29106576097602</v>
      </c>
      <c r="F2172">
        <v>1.8009185393578844</v>
      </c>
      <c r="G2172">
        <v>0.37571580354389589</v>
      </c>
      <c r="H2172">
        <v>5.2209376575027333</v>
      </c>
      <c r="I2172">
        <v>1.0891549685775188</v>
      </c>
      <c r="J2172">
        <v>0.36223333846084682</v>
      </c>
      <c r="K2172">
        <v>6.865911969638254E-2</v>
      </c>
      <c r="L2172">
        <v>3.4140181474237346</v>
      </c>
      <c r="M2172">
        <v>4.4694281328350627</v>
      </c>
      <c r="N2172">
        <v>1.4541549928993891</v>
      </c>
      <c r="O2172">
        <v>2.3052630654018111</v>
      </c>
      <c r="P2172">
        <v>0</v>
      </c>
      <c r="Q2172">
        <v>2.6149045542809528</v>
      </c>
      <c r="R2172">
        <v>0.45777369148844649</v>
      </c>
      <c r="S2172">
        <v>0.1081634446862636</v>
      </c>
      <c r="T2172">
        <v>1.2820005891095266E-2</v>
      </c>
      <c r="U2172">
        <v>0.15212554102989601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23.784223492101855</v>
      </c>
      <c r="AB2172">
        <v>1.4327845477169792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54.128434916119708</v>
      </c>
      <c r="AL2172">
        <f t="shared" si="135"/>
        <v>0.92793632921046143</v>
      </c>
      <c r="AM2172">
        <f t="shared" si="136"/>
        <v>1E-3</v>
      </c>
      <c r="AN2172">
        <f t="shared" si="138"/>
        <v>1.7600000000000001E-2</v>
      </c>
      <c r="AO2172">
        <f t="shared" si="137"/>
        <v>1.4327845477169792</v>
      </c>
    </row>
    <row r="2173" spans="1:41" x14ac:dyDescent="0.25">
      <c r="A2173" s="2">
        <v>2290</v>
      </c>
      <c r="B2173" t="s">
        <v>202</v>
      </c>
      <c r="C2173">
        <v>20285.882881878271</v>
      </c>
      <c r="D2173">
        <v>20046.586494103183</v>
      </c>
      <c r="E2173">
        <v>202.49065577756494</v>
      </c>
      <c r="F2173">
        <v>0.66312542266465535</v>
      </c>
      <c r="G2173">
        <v>0</v>
      </c>
      <c r="H2173">
        <v>1.9223130935484736</v>
      </c>
      <c r="I2173">
        <v>0</v>
      </c>
      <c r="J2173">
        <v>0.13118918306249336</v>
      </c>
      <c r="K2173">
        <v>0</v>
      </c>
      <c r="L2173">
        <v>2.4015452093070566</v>
      </c>
      <c r="M2173">
        <v>0</v>
      </c>
      <c r="N2173">
        <v>0.39601509872185248</v>
      </c>
      <c r="O2173">
        <v>0.70228633922428663</v>
      </c>
      <c r="P2173">
        <v>0</v>
      </c>
      <c r="Q2173">
        <v>2.1830036751225568</v>
      </c>
      <c r="R2173">
        <v>0</v>
      </c>
      <c r="S2173">
        <v>0.11492563058082304</v>
      </c>
      <c r="T2173">
        <v>3.9160949193755498E-3</v>
      </c>
      <c r="U2173">
        <v>4.6340456545943841E-2</v>
      </c>
      <c r="V2173">
        <v>0</v>
      </c>
      <c r="W2173">
        <v>0.10077121868374636</v>
      </c>
      <c r="X2173">
        <v>6.7180813295591058E-2</v>
      </c>
      <c r="Y2173">
        <v>0</v>
      </c>
      <c r="Z2173">
        <v>0</v>
      </c>
      <c r="AA2173">
        <v>1.9314483581051385</v>
      </c>
      <c r="AB2173">
        <v>20.070267721179484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6.0714036825631563</v>
      </c>
      <c r="AL2173">
        <f t="shared" si="135"/>
        <v>0.9981856480089214</v>
      </c>
      <c r="AM2173">
        <f t="shared" si="136"/>
        <v>9.9268287467360865E-4</v>
      </c>
      <c r="AN2173">
        <f t="shared" si="138"/>
        <v>1.0928618803704377E-3</v>
      </c>
      <c r="AO2173">
        <f t="shared" si="137"/>
        <v>20.137448534475073</v>
      </c>
    </row>
    <row r="2174" spans="1:41" x14ac:dyDescent="0.25">
      <c r="A2174" s="2">
        <v>2291</v>
      </c>
      <c r="B2174" t="s">
        <v>373</v>
      </c>
      <c r="C2174">
        <v>3.1418819763625865</v>
      </c>
      <c r="D2174">
        <v>3.1104632218722945</v>
      </c>
      <c r="E2174">
        <v>3.1418754490291793E-2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L2174">
        <f t="shared" si="135"/>
        <v>1</v>
      </c>
      <c r="AM2174">
        <f t="shared" si="136"/>
        <v>0</v>
      </c>
      <c r="AN2174">
        <f t="shared" si="138"/>
        <v>0</v>
      </c>
      <c r="AO2174">
        <f t="shared" si="137"/>
        <v>0</v>
      </c>
    </row>
    <row r="2175" spans="1:41" x14ac:dyDescent="0.25">
      <c r="A2175" s="2">
        <v>2292</v>
      </c>
      <c r="B2175" t="s">
        <v>373</v>
      </c>
      <c r="C2175">
        <v>475.70822876680666</v>
      </c>
      <c r="D2175">
        <v>456.84667759927152</v>
      </c>
      <c r="E2175">
        <v>4.6142415626402489</v>
      </c>
      <c r="F2175">
        <v>0.67504658337439949</v>
      </c>
      <c r="G2175">
        <v>0</v>
      </c>
      <c r="H2175">
        <v>2.9007231344292994</v>
      </c>
      <c r="I2175">
        <v>0</v>
      </c>
      <c r="J2175">
        <v>5.5783142740855829E-2</v>
      </c>
      <c r="K2175">
        <v>0</v>
      </c>
      <c r="L2175">
        <v>2.8774213164895399</v>
      </c>
      <c r="M2175">
        <v>3.3187436259546746E-2</v>
      </c>
      <c r="N2175">
        <v>1.1905110620131474</v>
      </c>
      <c r="O2175">
        <v>0.18641454351807299</v>
      </c>
      <c r="P2175">
        <v>0</v>
      </c>
      <c r="Q2175">
        <v>5.5654696052359034</v>
      </c>
      <c r="R2175">
        <v>0.25855701990565522</v>
      </c>
      <c r="S2175">
        <v>2.3612514414018842E-3</v>
      </c>
      <c r="T2175">
        <v>2.1183470854326471E-3</v>
      </c>
      <c r="U2175">
        <v>2.400793363490334E-2</v>
      </c>
      <c r="V2175">
        <v>0</v>
      </c>
      <c r="W2175">
        <v>0</v>
      </c>
      <c r="X2175">
        <v>0.4757082287668068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L2175">
        <f t="shared" si="135"/>
        <v>0.97005031920127038</v>
      </c>
      <c r="AM2175">
        <f t="shared" si="136"/>
        <v>1.0000000000000002E-3</v>
      </c>
      <c r="AN2175">
        <f t="shared" si="138"/>
        <v>1.0000000000000002E-3</v>
      </c>
      <c r="AO2175">
        <f t="shared" si="137"/>
        <v>0.4757082287668068</v>
      </c>
    </row>
    <row r="2176" spans="1:41" x14ac:dyDescent="0.25">
      <c r="A2176" s="2">
        <v>2293</v>
      </c>
      <c r="B2176" t="s">
        <v>203</v>
      </c>
      <c r="C2176">
        <v>18.915313998241476</v>
      </c>
      <c r="D2176">
        <v>18.726305566948994</v>
      </c>
      <c r="E2176">
        <v>0.18900843129248338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L2176">
        <f t="shared" si="135"/>
        <v>1</v>
      </c>
      <c r="AM2176">
        <f t="shared" si="136"/>
        <v>0</v>
      </c>
      <c r="AN2176">
        <f t="shared" si="138"/>
        <v>0</v>
      </c>
      <c r="AO2176">
        <f t="shared" si="137"/>
        <v>0</v>
      </c>
    </row>
    <row r="2177" spans="1:41" x14ac:dyDescent="0.25">
      <c r="A2177" s="2">
        <v>2294</v>
      </c>
      <c r="B2177" t="s">
        <v>203</v>
      </c>
      <c r="C2177">
        <v>8.6450609694763223</v>
      </c>
      <c r="D2177">
        <v>8.5586103368534925</v>
      </c>
      <c r="E2177">
        <v>8.6450632622829524E-2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L2177">
        <f t="shared" si="135"/>
        <v>1</v>
      </c>
      <c r="AM2177">
        <f t="shared" si="136"/>
        <v>0</v>
      </c>
      <c r="AN2177">
        <f t="shared" si="138"/>
        <v>0</v>
      </c>
      <c r="AO2177">
        <f t="shared" si="137"/>
        <v>0</v>
      </c>
    </row>
    <row r="2178" spans="1:41" x14ac:dyDescent="0.25">
      <c r="A2178" s="2">
        <v>2295</v>
      </c>
      <c r="B2178" t="s">
        <v>203</v>
      </c>
      <c r="C2178">
        <v>41.859201134313956</v>
      </c>
      <c r="D2178">
        <v>35.501961327069417</v>
      </c>
      <c r="E2178">
        <v>0.35463036458392716</v>
      </c>
      <c r="F2178">
        <v>0.39941423085832839</v>
      </c>
      <c r="G2178">
        <v>1.5390779244347978E-2</v>
      </c>
      <c r="H2178">
        <v>1.1579073975305418</v>
      </c>
      <c r="I2178">
        <v>4.4618166858692042E-2</v>
      </c>
      <c r="J2178">
        <v>7.5338822363802599E-2</v>
      </c>
      <c r="K2178">
        <v>6.7749759276790967E-3</v>
      </c>
      <c r="L2178">
        <v>0.73188955285747526</v>
      </c>
      <c r="M2178">
        <v>0.77047586990518357</v>
      </c>
      <c r="N2178">
        <v>0.28914621029017062</v>
      </c>
      <c r="O2178">
        <v>0.43932143745739832</v>
      </c>
      <c r="P2178">
        <v>0</v>
      </c>
      <c r="Q2178">
        <v>1.7310347879599031</v>
      </c>
      <c r="R2178">
        <v>0.24864886263055333</v>
      </c>
      <c r="S2178">
        <v>6.1211236067541933E-2</v>
      </c>
      <c r="T2178">
        <v>2.4457356039815814E-3</v>
      </c>
      <c r="U2178">
        <v>2.8991377105021445E-2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L2178">
        <f t="shared" si="135"/>
        <v>0.85660000000000014</v>
      </c>
      <c r="AM2178">
        <f t="shared" si="136"/>
        <v>0</v>
      </c>
      <c r="AN2178">
        <f t="shared" si="138"/>
        <v>0</v>
      </c>
      <c r="AO2178">
        <f t="shared" si="137"/>
        <v>0</v>
      </c>
    </row>
    <row r="2179" spans="1:41" x14ac:dyDescent="0.25">
      <c r="A2179" s="2">
        <v>2296</v>
      </c>
      <c r="B2179" t="s">
        <v>203</v>
      </c>
      <c r="C2179">
        <v>14700.187136454178</v>
      </c>
      <c r="D2179">
        <v>12470.602936559419</v>
      </c>
      <c r="E2179">
        <v>121.57736452722951</v>
      </c>
      <c r="F2179">
        <v>51.867995457335439</v>
      </c>
      <c r="G2179">
        <v>44.386890638654343</v>
      </c>
      <c r="H2179">
        <v>150.36602325414626</v>
      </c>
      <c r="I2179">
        <v>128.67828513858717</v>
      </c>
      <c r="J2179">
        <v>13.46271009024813</v>
      </c>
      <c r="K2179">
        <v>5.5916673028690909</v>
      </c>
      <c r="L2179">
        <v>162.79214908620651</v>
      </c>
      <c r="M2179">
        <v>185.82953364720981</v>
      </c>
      <c r="N2179">
        <v>63.433552853495598</v>
      </c>
      <c r="O2179">
        <v>101.94386521799575</v>
      </c>
      <c r="P2179">
        <v>0</v>
      </c>
      <c r="Q2179">
        <v>786.42908072115176</v>
      </c>
      <c r="R2179">
        <v>109.94078945155837</v>
      </c>
      <c r="S2179">
        <v>33.888641611934339</v>
      </c>
      <c r="T2179">
        <v>0.56752484008587567</v>
      </c>
      <c r="U2179">
        <v>6.7274058382440538</v>
      </c>
      <c r="V2179">
        <v>0</v>
      </c>
      <c r="W2179">
        <v>38.541516005827013</v>
      </c>
      <c r="X2179">
        <v>2.4793864018166949</v>
      </c>
      <c r="Y2179">
        <v>2.8524374714520175</v>
      </c>
      <c r="Z2179">
        <v>0</v>
      </c>
      <c r="AA2179">
        <v>205.48159045931234</v>
      </c>
      <c r="AB2179">
        <v>12.220800734637482</v>
      </c>
      <c r="AC2179">
        <v>0.15080030431421687</v>
      </c>
      <c r="AD2179">
        <v>0</v>
      </c>
      <c r="AE2179">
        <v>0</v>
      </c>
      <c r="AF2179">
        <v>0</v>
      </c>
      <c r="AG2179">
        <v>0</v>
      </c>
      <c r="AH2179">
        <v>0.37418884044622541</v>
      </c>
      <c r="AL2179">
        <f t="shared" ref="AL2179:AL2242" si="139">(D2179+E2179)/C2179</f>
        <v>0.85659999999999992</v>
      </c>
      <c r="AM2179">
        <f t="shared" ref="AM2179:AM2242" si="140">(SUM(X2179,AB2179,AE2179))/C2179</f>
        <v>1E-3</v>
      </c>
      <c r="AN2179">
        <f t="shared" si="138"/>
        <v>1.7599999999999998E-2</v>
      </c>
      <c r="AO2179">
        <f t="shared" ref="AO2179:AO2242" si="141">SUM(X2179,AB2179,AE2179)</f>
        <v>14.700187136454177</v>
      </c>
    </row>
    <row r="2180" spans="1:41" x14ac:dyDescent="0.25">
      <c r="A2180" s="2">
        <v>2297</v>
      </c>
      <c r="B2180" t="s">
        <v>203</v>
      </c>
      <c r="C2180">
        <v>2993.551685513044</v>
      </c>
      <c r="D2180">
        <v>2674.929047255298</v>
      </c>
      <c r="E2180">
        <v>27.010735214031307</v>
      </c>
      <c r="F2180">
        <v>11.205843779597471</v>
      </c>
      <c r="G2180">
        <v>2.3378140143640129</v>
      </c>
      <c r="H2180">
        <v>32.486206618680868</v>
      </c>
      <c r="I2180">
        <v>6.7770419166231237</v>
      </c>
      <c r="J2180">
        <v>2.2539221590786589</v>
      </c>
      <c r="K2180">
        <v>0.42721719641837297</v>
      </c>
      <c r="L2180">
        <v>21.243023037778052</v>
      </c>
      <c r="M2180">
        <v>27.810093763899523</v>
      </c>
      <c r="N2180">
        <v>9.0481792072406559</v>
      </c>
      <c r="O2180">
        <v>14.34402346203799</v>
      </c>
      <c r="P2180">
        <v>0</v>
      </c>
      <c r="Q2180">
        <v>57.739669481626876</v>
      </c>
      <c r="R2180">
        <v>10.108094232600136</v>
      </c>
      <c r="S2180">
        <v>2.3883554510449159</v>
      </c>
      <c r="T2180">
        <v>7.9769839739866455E-2</v>
      </c>
      <c r="U2180">
        <v>0.9465697700438841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49.692957979516535</v>
      </c>
      <c r="AB2180">
        <v>2.9935516855130442</v>
      </c>
      <c r="AC2180">
        <v>38.415575181015519</v>
      </c>
      <c r="AD2180">
        <v>0</v>
      </c>
      <c r="AE2180">
        <v>0</v>
      </c>
      <c r="AF2180">
        <v>0</v>
      </c>
      <c r="AG2180">
        <v>0</v>
      </c>
      <c r="AH2180">
        <v>1.3139942668954541</v>
      </c>
      <c r="AL2180">
        <f t="shared" si="139"/>
        <v>0.90258664834319124</v>
      </c>
      <c r="AM2180">
        <f t="shared" si="140"/>
        <v>1E-3</v>
      </c>
      <c r="AN2180">
        <f t="shared" si="138"/>
        <v>1.7600000000000001E-2</v>
      </c>
      <c r="AO2180">
        <f t="shared" si="141"/>
        <v>2.9935516855130442</v>
      </c>
    </row>
    <row r="2181" spans="1:41" x14ac:dyDescent="0.25">
      <c r="A2181" s="2">
        <v>2298</v>
      </c>
      <c r="B2181" t="s">
        <v>203</v>
      </c>
      <c r="C2181">
        <v>1465.8335974215086</v>
      </c>
      <c r="D2181">
        <v>1450.9751387396989</v>
      </c>
      <c r="E2181">
        <v>14.656306072196903</v>
      </c>
      <c r="F2181">
        <v>2.1391142666607414E-2</v>
      </c>
      <c r="G2181">
        <v>0</v>
      </c>
      <c r="H2181">
        <v>6.2010099791902543E-2</v>
      </c>
      <c r="I2181">
        <v>0</v>
      </c>
      <c r="J2181">
        <v>4.2319091310492859E-3</v>
      </c>
      <c r="K2181">
        <v>0</v>
      </c>
      <c r="L2181">
        <v>7.7469200300247995E-2</v>
      </c>
      <c r="M2181">
        <v>0</v>
      </c>
      <c r="N2181">
        <v>1.2774680603934085E-2</v>
      </c>
      <c r="O2181">
        <v>2.265439803949907E-2</v>
      </c>
      <c r="P2181">
        <v>0</v>
      </c>
      <c r="Q2181">
        <v>0</v>
      </c>
      <c r="R2181">
        <v>0</v>
      </c>
      <c r="S2181">
        <v>0</v>
      </c>
      <c r="T2181">
        <v>1.2632564256053483E-4</v>
      </c>
      <c r="U2181">
        <v>1.4948534369663238E-3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L2181">
        <f t="shared" si="139"/>
        <v>0.99986209034233597</v>
      </c>
      <c r="AM2181">
        <f t="shared" si="140"/>
        <v>0</v>
      </c>
      <c r="AN2181">
        <f t="shared" si="138"/>
        <v>0</v>
      </c>
      <c r="AO2181">
        <f t="shared" si="141"/>
        <v>0</v>
      </c>
    </row>
    <row r="2182" spans="1:41" x14ac:dyDescent="0.25">
      <c r="A2182" s="2">
        <v>2299</v>
      </c>
      <c r="B2182" t="s">
        <v>203</v>
      </c>
      <c r="C2182">
        <v>40.866162574643269</v>
      </c>
      <c r="D2182">
        <v>31.855418923909877</v>
      </c>
      <c r="E2182">
        <v>3.1505359375295487</v>
      </c>
      <c r="F2182">
        <v>0.14344360416755858</v>
      </c>
      <c r="G2182">
        <v>0.19304326002550146</v>
      </c>
      <c r="H2182">
        <v>0.41584418712731513</v>
      </c>
      <c r="I2182">
        <v>0.55963501857938935</v>
      </c>
      <c r="J2182">
        <v>4.6249078989701882E-2</v>
      </c>
      <c r="K2182">
        <v>2.0361127120858455E-2</v>
      </c>
      <c r="L2182">
        <v>0.52657368990161013</v>
      </c>
      <c r="M2182">
        <v>0.6921332070525561</v>
      </c>
      <c r="N2182">
        <v>0.22483973617617284</v>
      </c>
      <c r="O2182">
        <v>0.3563743271483778</v>
      </c>
      <c r="P2182">
        <v>0</v>
      </c>
      <c r="Q2182">
        <v>1.2479026113292551</v>
      </c>
      <c r="R2182">
        <v>0.60269402184870513</v>
      </c>
      <c r="S2182">
        <v>6.6695407117619024E-2</v>
      </c>
      <c r="T2182">
        <v>1.9841970103455162E-3</v>
      </c>
      <c r="U2182">
        <v>2.622272176808493E-2</v>
      </c>
      <c r="V2182">
        <v>0</v>
      </c>
      <c r="W2182">
        <v>0.12623622857165123</v>
      </c>
      <c r="X2182">
        <v>9.3333042267249797E-3</v>
      </c>
      <c r="Y2182">
        <v>0</v>
      </c>
      <c r="Z2182">
        <v>0</v>
      </c>
      <c r="AA2182">
        <v>0.55214207016742711</v>
      </c>
      <c r="AB2182">
        <v>3.1532858347918288E-2</v>
      </c>
      <c r="AC2182">
        <v>1.6967056527071343E-2</v>
      </c>
      <c r="AD2182">
        <v>0</v>
      </c>
      <c r="AE2182">
        <v>0</v>
      </c>
      <c r="AF2182">
        <v>0</v>
      </c>
      <c r="AG2182">
        <v>0</v>
      </c>
      <c r="AH2182">
        <v>0</v>
      </c>
      <c r="AL2182">
        <f t="shared" si="139"/>
        <v>0.85660000000000003</v>
      </c>
      <c r="AM2182">
        <f t="shared" si="140"/>
        <v>1E-3</v>
      </c>
      <c r="AN2182">
        <f t="shared" si="138"/>
        <v>1.7600000000000005E-2</v>
      </c>
      <c r="AO2182">
        <f t="shared" si="141"/>
        <v>4.0866162574643268E-2</v>
      </c>
    </row>
    <row r="2183" spans="1:41" x14ac:dyDescent="0.25">
      <c r="A2183" s="2">
        <v>2300</v>
      </c>
      <c r="B2183" t="s">
        <v>221</v>
      </c>
      <c r="C2183">
        <v>13357.615627061004</v>
      </c>
      <c r="D2183">
        <v>11328.211130570589</v>
      </c>
      <c r="E2183">
        <v>113.92241556986905</v>
      </c>
      <c r="F2183">
        <v>67.646254232663452</v>
      </c>
      <c r="G2183">
        <v>1.7032802006869951</v>
      </c>
      <c r="H2183">
        <v>123.09847339998412</v>
      </c>
      <c r="I2183">
        <v>3.0995587667019406</v>
      </c>
      <c r="J2183">
        <v>0</v>
      </c>
      <c r="K2183">
        <v>9.424431295778259</v>
      </c>
      <c r="L2183">
        <v>320.08982497308608</v>
      </c>
      <c r="M2183">
        <v>89.201543629626784</v>
      </c>
      <c r="N2183">
        <v>69.137444809251889</v>
      </c>
      <c r="O2183">
        <v>60.66945245434259</v>
      </c>
      <c r="P2183">
        <v>0</v>
      </c>
      <c r="Q2183">
        <v>742.72882681148928</v>
      </c>
      <c r="R2183">
        <v>17.777043345662634</v>
      </c>
      <c r="S2183">
        <v>24.802578877063475</v>
      </c>
      <c r="T2183">
        <v>0.2858428843956155</v>
      </c>
      <c r="U2183">
        <v>6.8244986266597536</v>
      </c>
      <c r="V2183">
        <v>0</v>
      </c>
      <c r="W2183">
        <v>0</v>
      </c>
      <c r="X2183">
        <v>0</v>
      </c>
      <c r="Y2183">
        <v>3.7825964245890749E-2</v>
      </c>
      <c r="Z2183">
        <v>0</v>
      </c>
      <c r="AA2183">
        <v>221.73641940921271</v>
      </c>
      <c r="AB2183">
        <v>13.357615627061007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143.86116561263566</v>
      </c>
      <c r="AL2183">
        <f t="shared" si="139"/>
        <v>0.85660000000000014</v>
      </c>
      <c r="AM2183">
        <f t="shared" si="140"/>
        <v>1.0000000000000002E-3</v>
      </c>
      <c r="AN2183">
        <f t="shared" si="138"/>
        <v>1.7600000000000001E-2</v>
      </c>
      <c r="AO2183">
        <f t="shared" si="141"/>
        <v>13.357615627061007</v>
      </c>
    </row>
    <row r="2184" spans="1:41" x14ac:dyDescent="0.25">
      <c r="A2184" s="2">
        <v>2301</v>
      </c>
      <c r="B2184" t="s">
        <v>221</v>
      </c>
      <c r="C2184">
        <v>2309.3309702242309</v>
      </c>
      <c r="D2184">
        <v>1958.4942066739186</v>
      </c>
      <c r="E2184">
        <v>19.678702420156348</v>
      </c>
      <c r="F2184">
        <v>11.05048412932509</v>
      </c>
      <c r="G2184">
        <v>0.91173690461105183</v>
      </c>
      <c r="H2184">
        <v>32.035513352822875</v>
      </c>
      <c r="I2184">
        <v>2.6431276931692791</v>
      </c>
      <c r="J2184">
        <v>2.0192584704372889</v>
      </c>
      <c r="K2184">
        <v>0.34875243689441238</v>
      </c>
      <c r="L2184">
        <v>33.371103054640741</v>
      </c>
      <c r="M2184">
        <v>9.954368374036358</v>
      </c>
      <c r="N2184">
        <v>8.1829048142672445</v>
      </c>
      <c r="O2184">
        <v>12.669227637725106</v>
      </c>
      <c r="P2184">
        <v>0</v>
      </c>
      <c r="Q2184">
        <v>162.29571426495684</v>
      </c>
      <c r="R2184">
        <v>0.75271026618731163</v>
      </c>
      <c r="S2184">
        <v>5.4496966619701119</v>
      </c>
      <c r="T2184">
        <v>7.0529405166653403E-2</v>
      </c>
      <c r="U2184">
        <v>0.83605620905190425</v>
      </c>
      <c r="V2184">
        <v>0</v>
      </c>
      <c r="W2184">
        <v>0.77347147849415632</v>
      </c>
      <c r="X2184">
        <v>3.7699415903539979E-2</v>
      </c>
      <c r="Y2184">
        <v>0.17420166425196806</v>
      </c>
      <c r="Z2184">
        <v>0</v>
      </c>
      <c r="AA2184">
        <v>37.561422627228055</v>
      </c>
      <c r="AB2184">
        <v>2.2716315543206891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7.7484507146938348</v>
      </c>
      <c r="AL2184">
        <f t="shared" si="139"/>
        <v>0.85659999999999936</v>
      </c>
      <c r="AM2184">
        <f t="shared" si="140"/>
        <v>9.9999999999999915E-4</v>
      </c>
      <c r="AN2184">
        <f t="shared" si="138"/>
        <v>1.7599999999999991E-2</v>
      </c>
      <c r="AO2184">
        <f t="shared" si="141"/>
        <v>2.3093309702242291</v>
      </c>
    </row>
    <row r="2185" spans="1:41" x14ac:dyDescent="0.25">
      <c r="A2185" s="2">
        <v>2302</v>
      </c>
      <c r="B2185" t="s">
        <v>221</v>
      </c>
      <c r="C2185">
        <v>702.49027490602009</v>
      </c>
      <c r="D2185">
        <v>686.44869794274291</v>
      </c>
      <c r="E2185">
        <v>6.9325872173137739</v>
      </c>
      <c r="F2185">
        <v>0.1805745453236059</v>
      </c>
      <c r="G2185">
        <v>4.0070137001901032E-3</v>
      </c>
      <c r="H2185">
        <v>0.32860747962940323</v>
      </c>
      <c r="I2185">
        <v>7.289010146419795E-3</v>
      </c>
      <c r="J2185">
        <v>0</v>
      </c>
      <c r="K2185">
        <v>2.5084293354686243E-2</v>
      </c>
      <c r="L2185">
        <v>0.78910979205925358</v>
      </c>
      <c r="M2185">
        <v>0.30028003636854816</v>
      </c>
      <c r="N2185">
        <v>0.18758520720423003</v>
      </c>
      <c r="O2185">
        <v>0.16147811554390923</v>
      </c>
      <c r="P2185">
        <v>0</v>
      </c>
      <c r="Q2185">
        <v>0</v>
      </c>
      <c r="R2185">
        <v>0</v>
      </c>
      <c r="S2185">
        <v>0</v>
      </c>
      <c r="T2185">
        <v>7.6385719118786486E-4</v>
      </c>
      <c r="U2185">
        <v>1.8164265071806348E-2</v>
      </c>
      <c r="V2185">
        <v>0</v>
      </c>
      <c r="W2185">
        <v>0</v>
      </c>
      <c r="X2185">
        <v>0</v>
      </c>
      <c r="Y2185">
        <v>6.8691093741992102</v>
      </c>
      <c r="Z2185">
        <v>0</v>
      </c>
      <c r="AA2185">
        <v>0.15716407947018987</v>
      </c>
      <c r="AB2185">
        <v>7.97726767007782E-2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L2185">
        <f t="shared" si="139"/>
        <v>0.98703328704844773</v>
      </c>
      <c r="AM2185">
        <f t="shared" si="140"/>
        <v>1.1355698370550436E-4</v>
      </c>
      <c r="AN2185">
        <f t="shared" si="138"/>
        <v>3.3728119040888607E-4</v>
      </c>
      <c r="AO2185">
        <f t="shared" si="141"/>
        <v>7.97726767007782E-2</v>
      </c>
    </row>
    <row r="2186" spans="1:41" x14ac:dyDescent="0.25">
      <c r="A2186" s="2">
        <v>2303</v>
      </c>
      <c r="B2186" t="s">
        <v>221</v>
      </c>
      <c r="C2186">
        <v>3303.0621351360915</v>
      </c>
      <c r="D2186">
        <v>3252.2828570144079</v>
      </c>
      <c r="E2186">
        <v>32.851396209906866</v>
      </c>
      <c r="F2186">
        <v>0.13175398856074699</v>
      </c>
      <c r="G2186">
        <v>0</v>
      </c>
      <c r="H2186">
        <v>0.23950724600782389</v>
      </c>
      <c r="I2186">
        <v>0</v>
      </c>
      <c r="J2186">
        <v>1.800054383511647E-2</v>
      </c>
      <c r="K2186">
        <v>0</v>
      </c>
      <c r="L2186">
        <v>0.77702350792517383</v>
      </c>
      <c r="M2186">
        <v>0</v>
      </c>
      <c r="N2186">
        <v>0.11325342884824288</v>
      </c>
      <c r="O2186">
        <v>0.11525348685762714</v>
      </c>
      <c r="P2186">
        <v>0</v>
      </c>
      <c r="Q2186">
        <v>0</v>
      </c>
      <c r="R2186">
        <v>0</v>
      </c>
      <c r="S2186">
        <v>0</v>
      </c>
      <c r="T2186">
        <v>5.0001515236573312E-4</v>
      </c>
      <c r="U2186">
        <v>1.3000393311489373E-2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0.99699081188700522</v>
      </c>
      <c r="AB2186">
        <v>3.3030621351360905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12.219536354254421</v>
      </c>
      <c r="AL2186">
        <f t="shared" si="139"/>
        <v>0.99457234493984537</v>
      </c>
      <c r="AM2186">
        <f t="shared" si="140"/>
        <v>9.999999999999998E-4</v>
      </c>
      <c r="AN2186">
        <f t="shared" si="138"/>
        <v>1.3018383460854654E-3</v>
      </c>
      <c r="AO2186">
        <f t="shared" si="141"/>
        <v>3.3030621351360905</v>
      </c>
    </row>
    <row r="2187" spans="1:41" x14ac:dyDescent="0.25">
      <c r="A2187" s="2">
        <v>2304</v>
      </c>
      <c r="B2187" t="s">
        <v>221</v>
      </c>
      <c r="C2187">
        <v>1422.8307740122711</v>
      </c>
      <c r="D2187">
        <v>1408.30569754679</v>
      </c>
      <c r="E2187">
        <v>14.225298617774362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0.28480256860645531</v>
      </c>
      <c r="R2187">
        <v>0</v>
      </c>
      <c r="S2187">
        <v>1.4975279100308794E-2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L2187">
        <f t="shared" si="139"/>
        <v>0.99978930885303996</v>
      </c>
      <c r="AM2187">
        <f t="shared" si="140"/>
        <v>0</v>
      </c>
      <c r="AN2187">
        <f t="shared" si="138"/>
        <v>0</v>
      </c>
      <c r="AO2187">
        <f t="shared" si="141"/>
        <v>0</v>
      </c>
    </row>
    <row r="2188" spans="1:41" x14ac:dyDescent="0.25">
      <c r="A2188" s="2">
        <v>2305</v>
      </c>
      <c r="B2188" t="s">
        <v>374</v>
      </c>
      <c r="C2188">
        <v>15.136765726738302</v>
      </c>
      <c r="D2188">
        <v>14.692294099669546</v>
      </c>
      <c r="E2188">
        <v>0.17806455027815934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0.25127031106385578</v>
      </c>
      <c r="AB2188">
        <v>1.51367657267383E-2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L2188">
        <f t="shared" si="139"/>
        <v>0.98239999999999983</v>
      </c>
      <c r="AM2188">
        <f t="shared" si="140"/>
        <v>9.999999999999998E-4</v>
      </c>
      <c r="AN2188">
        <f t="shared" si="138"/>
        <v>1.7599999999999998E-2</v>
      </c>
      <c r="AO2188">
        <f t="shared" si="141"/>
        <v>1.51367657267383E-2</v>
      </c>
    </row>
    <row r="2189" spans="1:41" x14ac:dyDescent="0.25">
      <c r="A2189" s="2">
        <v>2306</v>
      </c>
      <c r="B2189" t="s">
        <v>374</v>
      </c>
      <c r="C2189">
        <v>10.80548335752928</v>
      </c>
      <c r="D2189">
        <v>9.2854726655756963</v>
      </c>
      <c r="E2189">
        <v>9.3791027051343206E-2</v>
      </c>
      <c r="F2189">
        <v>0.15271964088007614</v>
      </c>
      <c r="G2189">
        <v>0</v>
      </c>
      <c r="H2189">
        <v>0.18268157254448542</v>
      </c>
      <c r="I2189">
        <v>0</v>
      </c>
      <c r="J2189">
        <v>1.5627626227839388E-2</v>
      </c>
      <c r="K2189">
        <v>0</v>
      </c>
      <c r="L2189">
        <v>0.6007474967669939</v>
      </c>
      <c r="M2189">
        <v>0</v>
      </c>
      <c r="N2189">
        <v>0.12426657269447461</v>
      </c>
      <c r="O2189">
        <v>5.9600529897699289E-2</v>
      </c>
      <c r="P2189">
        <v>0</v>
      </c>
      <c r="Q2189">
        <v>0.27042459807318758</v>
      </c>
      <c r="R2189">
        <v>0</v>
      </c>
      <c r="S2189">
        <v>1.4223907567275382E-2</v>
      </c>
      <c r="T2189">
        <v>9.6999055034140678E-4</v>
      </c>
      <c r="U2189">
        <v>4.9577296998662779E-3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L2189">
        <f t="shared" si="139"/>
        <v>0.86800963754125382</v>
      </c>
      <c r="AM2189">
        <f t="shared" si="140"/>
        <v>0</v>
      </c>
      <c r="AN2189">
        <f t="shared" si="138"/>
        <v>0</v>
      </c>
      <c r="AO2189">
        <f t="shared" si="141"/>
        <v>0</v>
      </c>
    </row>
    <row r="2190" spans="1:41" x14ac:dyDescent="0.25">
      <c r="A2190" s="2">
        <v>2307</v>
      </c>
      <c r="B2190" t="s">
        <v>374</v>
      </c>
      <c r="C2190">
        <v>749.35536689052026</v>
      </c>
      <c r="D2190">
        <v>732.75977467516429</v>
      </c>
      <c r="E2190">
        <v>7.4018420026715326</v>
      </c>
      <c r="F2190">
        <v>0.52274525018844065</v>
      </c>
      <c r="G2190">
        <v>0</v>
      </c>
      <c r="H2190">
        <v>0.62369606375724551</v>
      </c>
      <c r="I2190">
        <v>0</v>
      </c>
      <c r="J2190">
        <v>5.3973697959696067E-2</v>
      </c>
      <c r="K2190">
        <v>0</v>
      </c>
      <c r="L2190">
        <v>2.0529994103490097</v>
      </c>
      <c r="M2190">
        <v>0</v>
      </c>
      <c r="N2190">
        <v>0.42479299532990394</v>
      </c>
      <c r="O2190">
        <v>0.20390063296069194</v>
      </c>
      <c r="P2190">
        <v>0</v>
      </c>
      <c r="Q2190">
        <v>4.6767207903579138</v>
      </c>
      <c r="R2190">
        <v>0</v>
      </c>
      <c r="S2190">
        <v>0.24588018503596348</v>
      </c>
      <c r="T2190">
        <v>2.9985387200101754E-3</v>
      </c>
      <c r="U2190">
        <v>1.6991719413391001E-2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0.36905092861213651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L2190">
        <f t="shared" si="139"/>
        <v>0.98773112114905603</v>
      </c>
      <c r="AM2190">
        <f t="shared" si="140"/>
        <v>4.9249120633315527E-4</v>
      </c>
      <c r="AN2190">
        <f t="shared" si="138"/>
        <v>4.9249120633315527E-4</v>
      </c>
      <c r="AO2190">
        <f t="shared" si="141"/>
        <v>0.36905092861213651</v>
      </c>
    </row>
    <row r="2191" spans="1:41" x14ac:dyDescent="0.25">
      <c r="A2191" s="2">
        <v>2308</v>
      </c>
      <c r="B2191" t="s">
        <v>11</v>
      </c>
      <c r="C2191">
        <v>56.135812969521346</v>
      </c>
      <c r="D2191">
        <v>52.761147358489104</v>
      </c>
      <c r="E2191">
        <v>0.53238161444960974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2.5656686942394615</v>
      </c>
      <c r="R2191">
        <v>0.24111293236297554</v>
      </c>
      <c r="S2191">
        <v>3.5502369980199705E-2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L2191">
        <f t="shared" si="139"/>
        <v>0.94936772362901678</v>
      </c>
      <c r="AM2191">
        <f t="shared" si="140"/>
        <v>0</v>
      </c>
      <c r="AN2191">
        <f t="shared" si="138"/>
        <v>0</v>
      </c>
      <c r="AO2191">
        <f t="shared" si="141"/>
        <v>0</v>
      </c>
    </row>
    <row r="2192" spans="1:41" x14ac:dyDescent="0.25">
      <c r="A2192" s="2">
        <v>2309</v>
      </c>
      <c r="B2192" t="s">
        <v>11</v>
      </c>
      <c r="C2192">
        <v>18961.72449897178</v>
      </c>
      <c r="D2192">
        <v>16081.674719920195</v>
      </c>
      <c r="E2192">
        <v>160.93848589903212</v>
      </c>
      <c r="F2192">
        <v>1.7081833403726818</v>
      </c>
      <c r="G2192">
        <v>0.44302699664120132</v>
      </c>
      <c r="H2192">
        <v>7.7666203493866846</v>
      </c>
      <c r="I2192">
        <v>2.0144705068869029</v>
      </c>
      <c r="J2192">
        <v>4.7849229157570532</v>
      </c>
      <c r="K2192">
        <v>4.6632083783864511</v>
      </c>
      <c r="L2192">
        <v>166.18073116222925</v>
      </c>
      <c r="M2192">
        <v>22.002431231093219</v>
      </c>
      <c r="N2192">
        <v>70.362611099349508</v>
      </c>
      <c r="O2192">
        <v>12.351056159664241</v>
      </c>
      <c r="P2192">
        <v>0</v>
      </c>
      <c r="Q2192">
        <v>1984.2477967402629</v>
      </c>
      <c r="R2192">
        <v>65.110731844659</v>
      </c>
      <c r="S2192">
        <v>74.626754061973386</v>
      </c>
      <c r="T2192">
        <v>0.73251047656774082</v>
      </c>
      <c r="U2192">
        <v>2.9488902296555022</v>
      </c>
      <c r="V2192">
        <v>0</v>
      </c>
      <c r="W2192">
        <v>0</v>
      </c>
      <c r="X2192">
        <v>0</v>
      </c>
      <c r="Y2192">
        <v>1.1725503282040628</v>
      </c>
      <c r="Z2192">
        <v>0</v>
      </c>
      <c r="AA2192">
        <v>278.89609865097236</v>
      </c>
      <c r="AB2192">
        <v>18.96172449897178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0.13697418151793164</v>
      </c>
      <c r="AL2192">
        <f t="shared" si="139"/>
        <v>0.85660000000000003</v>
      </c>
      <c r="AM2192">
        <f t="shared" si="140"/>
        <v>1E-3</v>
      </c>
      <c r="AN2192">
        <f t="shared" si="138"/>
        <v>1.5708372050553514E-2</v>
      </c>
      <c r="AO2192">
        <f t="shared" si="141"/>
        <v>18.96172449897178</v>
      </c>
    </row>
    <row r="2193" spans="1:41" x14ac:dyDescent="0.25">
      <c r="A2193" s="2">
        <v>2310</v>
      </c>
      <c r="B2193" t="s">
        <v>11</v>
      </c>
      <c r="C2193">
        <v>55.551189727127088</v>
      </c>
      <c r="D2193">
        <v>50.532576658382979</v>
      </c>
      <c r="E2193">
        <v>0.51042971317947194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4.093594658039108</v>
      </c>
      <c r="R2193">
        <v>0</v>
      </c>
      <c r="S2193">
        <v>0.41458869752553273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L2193">
        <f t="shared" si="139"/>
        <v>0.9188463221452271</v>
      </c>
      <c r="AM2193">
        <f t="shared" si="140"/>
        <v>0</v>
      </c>
      <c r="AN2193">
        <f t="shared" si="138"/>
        <v>0</v>
      </c>
      <c r="AO2193">
        <f t="shared" si="141"/>
        <v>0</v>
      </c>
    </row>
    <row r="2194" spans="1:41" x14ac:dyDescent="0.25">
      <c r="A2194" s="2">
        <v>2311</v>
      </c>
      <c r="B2194" t="s">
        <v>240</v>
      </c>
      <c r="C2194">
        <v>10534.734677155122</v>
      </c>
      <c r="D2194">
        <v>8934.8036504382671</v>
      </c>
      <c r="E2194">
        <v>89.25007401280611</v>
      </c>
      <c r="F2194">
        <v>81.854932469528705</v>
      </c>
      <c r="G2194">
        <v>3.1541469941925553</v>
      </c>
      <c r="H2194">
        <v>237.29858504828465</v>
      </c>
      <c r="I2194">
        <v>9.1439331725459638</v>
      </c>
      <c r="J2194">
        <v>15.43974585900585</v>
      </c>
      <c r="K2194">
        <v>1.3884462650494758</v>
      </c>
      <c r="L2194">
        <v>149.99157590244135</v>
      </c>
      <c r="M2194">
        <v>157.89935717853788</v>
      </c>
      <c r="N2194">
        <v>59.256885930829732</v>
      </c>
      <c r="O2194">
        <v>90.033413477064613</v>
      </c>
      <c r="P2194">
        <v>0</v>
      </c>
      <c r="Q2194">
        <v>432.4294229335074</v>
      </c>
      <c r="R2194">
        <v>62.11491815662675</v>
      </c>
      <c r="S2194">
        <v>15.291165535112857</v>
      </c>
      <c r="T2194">
        <v>0.50122280889196313</v>
      </c>
      <c r="U2194">
        <v>5.9414187872837738</v>
      </c>
      <c r="V2194">
        <v>0</v>
      </c>
      <c r="W2194">
        <v>3.3984405412444745</v>
      </c>
      <c r="X2194">
        <v>0.15984444253467661</v>
      </c>
      <c r="Y2194">
        <v>2.7825527993770574</v>
      </c>
      <c r="Z2194">
        <v>0</v>
      </c>
      <c r="AA2194">
        <v>171.47815509953043</v>
      </c>
      <c r="AB2194">
        <v>10.374890234620437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0.74789906783267568</v>
      </c>
      <c r="AL2194">
        <f t="shared" si="139"/>
        <v>0.85659999999999947</v>
      </c>
      <c r="AM2194">
        <f t="shared" si="140"/>
        <v>9.9999999999999937E-4</v>
      </c>
      <c r="AN2194">
        <f t="shared" si="138"/>
        <v>1.7599999999999987E-2</v>
      </c>
      <c r="AO2194">
        <f t="shared" si="141"/>
        <v>10.534734677155114</v>
      </c>
    </row>
    <row r="2195" spans="1:41" x14ac:dyDescent="0.25">
      <c r="A2195" s="2">
        <v>2312</v>
      </c>
      <c r="B2195" t="s">
        <v>240</v>
      </c>
      <c r="C2195">
        <v>2386.5046155145046</v>
      </c>
      <c r="D2195">
        <v>2362.4604166282356</v>
      </c>
      <c r="E2195">
        <v>23.863107893364369</v>
      </c>
      <c r="F2195">
        <v>1.9158660561817881E-2</v>
      </c>
      <c r="G2195">
        <v>0</v>
      </c>
      <c r="H2195">
        <v>5.5476817105090039E-2</v>
      </c>
      <c r="I2195">
        <v>0</v>
      </c>
      <c r="J2195">
        <v>3.8317321123635759E-3</v>
      </c>
      <c r="K2195">
        <v>0</v>
      </c>
      <c r="L2195">
        <v>6.9304373785242124E-2</v>
      </c>
      <c r="M2195">
        <v>0</v>
      </c>
      <c r="N2195">
        <v>1.1495196003896634E-2</v>
      </c>
      <c r="O2195">
        <v>2.0324839900363323E-2</v>
      </c>
      <c r="P2195">
        <v>0</v>
      </c>
      <c r="Q2195">
        <v>0</v>
      </c>
      <c r="R2195">
        <v>0</v>
      </c>
      <c r="S2195">
        <v>0</v>
      </c>
      <c r="T2195">
        <v>1.6659704836363375E-4</v>
      </c>
      <c r="U2195">
        <v>1.33277638690907E-3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L2195">
        <f t="shared" si="139"/>
        <v>0.99992411873342824</v>
      </c>
      <c r="AM2195">
        <f t="shared" si="140"/>
        <v>0</v>
      </c>
      <c r="AN2195">
        <f t="shared" si="138"/>
        <v>0</v>
      </c>
      <c r="AO2195">
        <f t="shared" si="141"/>
        <v>0</v>
      </c>
    </row>
    <row r="2196" spans="1:41" x14ac:dyDescent="0.25">
      <c r="A2196" s="2">
        <v>2313</v>
      </c>
      <c r="B2196" t="s">
        <v>240</v>
      </c>
      <c r="C2196">
        <v>23.52569799462032</v>
      </c>
      <c r="D2196">
        <v>19.951641330107996</v>
      </c>
      <c r="E2196">
        <v>0.2004715720837757</v>
      </c>
      <c r="F2196">
        <v>0.26928024163632103</v>
      </c>
      <c r="G2196">
        <v>2.221737356564215E-2</v>
      </c>
      <c r="H2196">
        <v>0.78064731604827886</v>
      </c>
      <c r="I2196">
        <v>6.4408224613752285E-2</v>
      </c>
      <c r="J2196">
        <v>4.9205663976529382E-2</v>
      </c>
      <c r="K2196">
        <v>8.4984639024968129E-3</v>
      </c>
      <c r="L2196">
        <v>0.81319321299030356</v>
      </c>
      <c r="M2196">
        <v>0.24256989012672106</v>
      </c>
      <c r="N2196">
        <v>0.19940253837616043</v>
      </c>
      <c r="O2196">
        <v>0.30872608292144887</v>
      </c>
      <c r="P2196">
        <v>0</v>
      </c>
      <c r="Q2196">
        <v>0.57150326827646503</v>
      </c>
      <c r="R2196">
        <v>2.6505713914848649E-3</v>
      </c>
      <c r="S2196">
        <v>1.9190398634597546E-2</v>
      </c>
      <c r="T2196">
        <v>1.7186735932539061E-3</v>
      </c>
      <c r="U2196">
        <v>2.0373172375099679E-2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L2196">
        <f t="shared" si="139"/>
        <v>0.85660000000000025</v>
      </c>
      <c r="AM2196">
        <f t="shared" si="140"/>
        <v>0</v>
      </c>
      <c r="AN2196">
        <f t="shared" si="138"/>
        <v>0</v>
      </c>
      <c r="AO2196">
        <f t="shared" si="141"/>
        <v>0</v>
      </c>
    </row>
    <row r="2197" spans="1:41" x14ac:dyDescent="0.25">
      <c r="A2197" s="2">
        <v>2314</v>
      </c>
      <c r="B2197" t="s">
        <v>240</v>
      </c>
      <c r="C2197">
        <v>26.63915723154614</v>
      </c>
      <c r="D2197">
        <v>26.372765871662725</v>
      </c>
      <c r="E2197">
        <v>0.26639135988341489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L2197">
        <f t="shared" si="139"/>
        <v>1</v>
      </c>
      <c r="AM2197">
        <f t="shared" si="140"/>
        <v>0</v>
      </c>
      <c r="AN2197">
        <f t="shared" si="138"/>
        <v>0</v>
      </c>
      <c r="AO2197">
        <f t="shared" si="141"/>
        <v>0</v>
      </c>
    </row>
    <row r="2198" spans="1:41" x14ac:dyDescent="0.25">
      <c r="A2198" s="2">
        <v>2315</v>
      </c>
      <c r="B2198" t="s">
        <v>239</v>
      </c>
      <c r="C2198">
        <v>13232.416348235462</v>
      </c>
      <c r="D2198">
        <v>11222.783061515196</v>
      </c>
      <c r="E2198">
        <v>112.10478238330019</v>
      </c>
      <c r="F2198">
        <v>89.277696332227805</v>
      </c>
      <c r="G2198">
        <v>3.4401711544940623</v>
      </c>
      <c r="H2198">
        <v>258.81728048452783</v>
      </c>
      <c r="I2198">
        <v>9.9731227481573796</v>
      </c>
      <c r="J2198">
        <v>16.83985192658033</v>
      </c>
      <c r="K2198">
        <v>1.5143532623504061</v>
      </c>
      <c r="L2198">
        <v>163.59310260008274</v>
      </c>
      <c r="M2198">
        <v>172.21797680289075</v>
      </c>
      <c r="N2198">
        <v>64.630415151774159</v>
      </c>
      <c r="O2198">
        <v>98.197817842577692</v>
      </c>
      <c r="P2198">
        <v>0</v>
      </c>
      <c r="Q2198">
        <v>659.32137463537879</v>
      </c>
      <c r="R2198">
        <v>94.706074685136429</v>
      </c>
      <c r="S2198">
        <v>23.314306903529005</v>
      </c>
      <c r="T2198">
        <v>0.54667466427512867</v>
      </c>
      <c r="U2198">
        <v>6.4801981538641416</v>
      </c>
      <c r="V2198">
        <v>0</v>
      </c>
      <c r="W2198">
        <v>4.2686960378781489</v>
      </c>
      <c r="X2198">
        <v>0.20077660039765</v>
      </c>
      <c r="Y2198">
        <v>1.0034125201336679</v>
      </c>
      <c r="Z2198">
        <v>0</v>
      </c>
      <c r="AA2198">
        <v>215.38941534283057</v>
      </c>
      <c r="AB2198">
        <v>13.031639747837813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0.76414674004086147</v>
      </c>
      <c r="AL2198">
        <f t="shared" si="139"/>
        <v>0.85659999999999992</v>
      </c>
      <c r="AM2198">
        <f t="shared" si="140"/>
        <v>1E-3</v>
      </c>
      <c r="AN2198">
        <f t="shared" si="138"/>
        <v>1.7600000000000005E-2</v>
      </c>
      <c r="AO2198">
        <f t="shared" si="141"/>
        <v>13.232416348235462</v>
      </c>
    </row>
    <row r="2199" spans="1:41" x14ac:dyDescent="0.25">
      <c r="A2199" s="2">
        <v>2316</v>
      </c>
      <c r="B2199" t="s">
        <v>239</v>
      </c>
      <c r="C2199">
        <v>480.93560695787141</v>
      </c>
      <c r="D2199">
        <v>407.84923316276519</v>
      </c>
      <c r="E2199">
        <v>4.1202077573474503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7.6972231490229888</v>
      </c>
      <c r="X2199">
        <v>0.46484770010416582</v>
      </c>
      <c r="Y2199">
        <v>26.392843180696403</v>
      </c>
      <c r="Z2199">
        <v>0</v>
      </c>
      <c r="AA2199">
        <v>0.2863079264776775</v>
      </c>
      <c r="AB2199">
        <v>1.6087906853705633E-2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34.108856174603822</v>
      </c>
      <c r="AL2199">
        <f t="shared" si="139"/>
        <v>0.85659999999999992</v>
      </c>
      <c r="AM2199">
        <f t="shared" si="140"/>
        <v>1E-3</v>
      </c>
      <c r="AN2199">
        <f t="shared" si="138"/>
        <v>1.7600000000000001E-2</v>
      </c>
      <c r="AO2199">
        <f t="shared" si="141"/>
        <v>0.48093560695787146</v>
      </c>
    </row>
    <row r="2200" spans="1:41" x14ac:dyDescent="0.25">
      <c r="A2200" s="2">
        <v>2317</v>
      </c>
      <c r="B2200" t="s">
        <v>239</v>
      </c>
      <c r="C2200">
        <v>22.303886007495379</v>
      </c>
      <c r="D2200">
        <v>18.915448714461998</v>
      </c>
      <c r="E2200">
        <v>0.19006003955854522</v>
      </c>
      <c r="F2200">
        <v>0.18886143267986513</v>
      </c>
      <c r="G2200">
        <v>1.5582298116242387E-2</v>
      </c>
      <c r="H2200">
        <v>0.54751202550422573</v>
      </c>
      <c r="I2200">
        <v>4.5173123371406977E-2</v>
      </c>
      <c r="J2200">
        <v>3.451070950508945E-2</v>
      </c>
      <c r="K2200">
        <v>5.960452421055671E-3</v>
      </c>
      <c r="L2200">
        <v>0.57033830004620811</v>
      </c>
      <c r="M2200">
        <v>0.17012795553043947</v>
      </c>
      <c r="N2200">
        <v>0.13985225521516276</v>
      </c>
      <c r="O2200">
        <v>0.21652702764926221</v>
      </c>
      <c r="P2200">
        <v>0</v>
      </c>
      <c r="Q2200">
        <v>1.2024824997040564</v>
      </c>
      <c r="R2200">
        <v>5.576985976106329E-3</v>
      </c>
      <c r="S2200">
        <v>4.0377929228718044E-2</v>
      </c>
      <c r="T2200">
        <v>1.2054027995465192E-3</v>
      </c>
      <c r="U2200">
        <v>1.4288855727453378E-2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L2200">
        <f t="shared" si="139"/>
        <v>0.85660000000000014</v>
      </c>
      <c r="AM2200">
        <f t="shared" si="140"/>
        <v>0</v>
      </c>
      <c r="AN2200">
        <f t="shared" si="138"/>
        <v>0</v>
      </c>
      <c r="AO2200">
        <f t="shared" si="141"/>
        <v>0</v>
      </c>
    </row>
    <row r="2201" spans="1:41" x14ac:dyDescent="0.25">
      <c r="A2201" s="2">
        <v>2318</v>
      </c>
      <c r="B2201" t="s">
        <v>239</v>
      </c>
      <c r="C2201">
        <v>13.858147238117944</v>
      </c>
      <c r="D2201">
        <v>10.683800031754652</v>
      </c>
      <c r="E2201">
        <v>1.1870888924171836</v>
      </c>
      <c r="F2201">
        <v>1.1694711714738444E-2</v>
      </c>
      <c r="G2201">
        <v>1.4122726857785024E-3</v>
      </c>
      <c r="H2201">
        <v>3.3902359815552383E-2</v>
      </c>
      <c r="I2201">
        <v>4.0932467677024234E-3</v>
      </c>
      <c r="J2201">
        <v>2.594049870124781E-3</v>
      </c>
      <c r="K2201">
        <v>0</v>
      </c>
      <c r="L2201">
        <v>7.1619611945147269E-3</v>
      </c>
      <c r="M2201">
        <v>4.0307395395628491E-2</v>
      </c>
      <c r="N2201">
        <v>7.8778640964657018E-3</v>
      </c>
      <c r="O2201">
        <v>1.3881488024183855E-2</v>
      </c>
      <c r="P2201">
        <v>0</v>
      </c>
      <c r="Q2201">
        <v>1.5475466064153831</v>
      </c>
      <c r="R2201">
        <v>0</v>
      </c>
      <c r="S2201">
        <v>7.323274295799842E-2</v>
      </c>
      <c r="T2201">
        <v>7.7157363641488551E-5</v>
      </c>
      <c r="U2201">
        <v>9.3565507121424877E-4</v>
      </c>
      <c r="V2201">
        <v>0</v>
      </c>
      <c r="W2201">
        <v>0.13769409394437271</v>
      </c>
      <c r="X2201">
        <v>8.744005945578134E-3</v>
      </c>
      <c r="Y2201">
        <v>5.8820899308970904E-3</v>
      </c>
      <c r="Z2201">
        <v>0</v>
      </c>
      <c r="AA2201">
        <v>8.5106471459799174E-2</v>
      </c>
      <c r="AB2201">
        <v>5.1141412925398153E-3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L2201">
        <f t="shared" si="139"/>
        <v>0.85660000000000036</v>
      </c>
      <c r="AM2201">
        <f t="shared" si="140"/>
        <v>1.0000000000000005E-3</v>
      </c>
      <c r="AN2201">
        <f t="shared" si="138"/>
        <v>1.7077226022778939E-2</v>
      </c>
      <c r="AO2201">
        <f t="shared" si="141"/>
        <v>1.385814723811795E-2</v>
      </c>
    </row>
    <row r="2202" spans="1:41" x14ac:dyDescent="0.25">
      <c r="A2202" s="2">
        <v>2319</v>
      </c>
      <c r="B2202" t="s">
        <v>239</v>
      </c>
      <c r="C2202">
        <v>32.592357545348541</v>
      </c>
      <c r="D2202">
        <v>27.639430868030928</v>
      </c>
      <c r="E2202">
        <v>0.2791826053146349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0.53780549537059152</v>
      </c>
      <c r="X2202">
        <v>3.2465515534940578E-2</v>
      </c>
      <c r="Y2202">
        <v>4.100118579204846</v>
      </c>
      <c r="Z2202">
        <v>0</v>
      </c>
      <c r="AA2202">
        <v>3.2276398821940982E-3</v>
      </c>
      <c r="AB2202">
        <v>1.2684201040796372E-4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L2202">
        <f t="shared" si="139"/>
        <v>0.85660000000000003</v>
      </c>
      <c r="AM2202">
        <f t="shared" si="140"/>
        <v>1E-3</v>
      </c>
      <c r="AN2202">
        <f t="shared" si="138"/>
        <v>1.7599999999999994E-2</v>
      </c>
      <c r="AO2202">
        <f t="shared" si="141"/>
        <v>3.259235754534854E-2</v>
      </c>
    </row>
    <row r="2203" spans="1:41" x14ac:dyDescent="0.25">
      <c r="A2203" s="2">
        <v>2320</v>
      </c>
      <c r="B2203" t="s">
        <v>13</v>
      </c>
      <c r="C2203">
        <v>1.2857121443210924</v>
      </c>
      <c r="D2203">
        <v>1.2728550091941833</v>
      </c>
      <c r="E2203">
        <v>1.2857135126909195E-2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L2203">
        <f t="shared" si="139"/>
        <v>1</v>
      </c>
      <c r="AM2203">
        <f t="shared" si="140"/>
        <v>0</v>
      </c>
      <c r="AN2203">
        <f t="shared" si="138"/>
        <v>0</v>
      </c>
      <c r="AO2203">
        <f t="shared" si="141"/>
        <v>0</v>
      </c>
    </row>
    <row r="2204" spans="1:41" x14ac:dyDescent="0.25">
      <c r="A2204" s="2">
        <v>2321</v>
      </c>
      <c r="B2204" t="s">
        <v>13</v>
      </c>
      <c r="C2204">
        <v>1396.8680821777159</v>
      </c>
      <c r="D2204">
        <v>1184.7012187862406</v>
      </c>
      <c r="E2204">
        <v>11.855980407191179</v>
      </c>
      <c r="F2204">
        <v>0.68184144237012478</v>
      </c>
      <c r="G2204">
        <v>0.17683942891799681</v>
      </c>
      <c r="H2204">
        <v>3.1001377288995311</v>
      </c>
      <c r="I2204">
        <v>0.80409956212789746</v>
      </c>
      <c r="J2204">
        <v>1.9099581791951248</v>
      </c>
      <c r="K2204">
        <v>1.8613743921058077</v>
      </c>
      <c r="L2204">
        <v>66.33299058229619</v>
      </c>
      <c r="M2204">
        <v>8.7825288373231629</v>
      </c>
      <c r="N2204">
        <v>28.08606260639533</v>
      </c>
      <c r="O2204">
        <v>4.9300691252863604</v>
      </c>
      <c r="P2204">
        <v>0</v>
      </c>
      <c r="Q2204">
        <v>60.940849712337794</v>
      </c>
      <c r="R2204">
        <v>1.9997015143593404</v>
      </c>
      <c r="S2204">
        <v>2.2919606166535766</v>
      </c>
      <c r="T2204">
        <v>0.29239015982043687</v>
      </c>
      <c r="U2204">
        <v>1.1770841689281426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15.196815282529764</v>
      </c>
      <c r="AB2204">
        <v>1.3968680821777164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0.34931156256027457</v>
      </c>
      <c r="AL2204">
        <f t="shared" si="139"/>
        <v>0.85660000000000025</v>
      </c>
      <c r="AM2204">
        <f t="shared" si="140"/>
        <v>1.0000000000000005E-3</v>
      </c>
      <c r="AN2204">
        <f t="shared" si="138"/>
        <v>1.1879205757810677E-2</v>
      </c>
      <c r="AO2204">
        <f t="shared" si="141"/>
        <v>1.3968680821777164</v>
      </c>
    </row>
    <row r="2205" spans="1:41" x14ac:dyDescent="0.25">
      <c r="A2205" s="2">
        <v>2322</v>
      </c>
      <c r="B2205" t="s">
        <v>13</v>
      </c>
      <c r="C2205">
        <v>3554.1928822505752</v>
      </c>
      <c r="D2205">
        <v>3014.0764387048412</v>
      </c>
      <c r="E2205">
        <v>30.445184231001786</v>
      </c>
      <c r="F2205">
        <v>0.27551107293400717</v>
      </c>
      <c r="G2205">
        <v>13.891035382724182</v>
      </c>
      <c r="H2205">
        <v>7.3947402192970371E-2</v>
      </c>
      <c r="I2205">
        <v>3.7289686164283289</v>
      </c>
      <c r="J2205">
        <v>7.4110281933483513E-3</v>
      </c>
      <c r="K2205">
        <v>0.3744197912886244</v>
      </c>
      <c r="L2205">
        <v>1.570160739266707</v>
      </c>
      <c r="M2205">
        <v>79.161712045952996</v>
      </c>
      <c r="N2205">
        <v>13.083477629259981</v>
      </c>
      <c r="O2205">
        <v>0.26704133864330387</v>
      </c>
      <c r="P2205">
        <v>13.464575502125625</v>
      </c>
      <c r="Q2205">
        <v>311.46291136281536</v>
      </c>
      <c r="R2205">
        <v>0</v>
      </c>
      <c r="S2205">
        <v>31.544148210138548</v>
      </c>
      <c r="T2205">
        <v>1.172734090974749E-2</v>
      </c>
      <c r="U2205">
        <v>1.3556073603558199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25.027052972623665</v>
      </c>
      <c r="AB2205">
        <v>3.5541928822505748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10.8173586366287</v>
      </c>
      <c r="AL2205">
        <f t="shared" si="139"/>
        <v>0.85660000000000003</v>
      </c>
      <c r="AM2205">
        <f t="shared" si="140"/>
        <v>9.999999999999998E-4</v>
      </c>
      <c r="AN2205">
        <f t="shared" si="138"/>
        <v>8.0415573385471725E-3</v>
      </c>
      <c r="AO2205">
        <f t="shared" si="141"/>
        <v>3.5541928822505748</v>
      </c>
    </row>
    <row r="2206" spans="1:41" x14ac:dyDescent="0.25">
      <c r="A2206" s="2">
        <v>2323</v>
      </c>
      <c r="B2206" t="s">
        <v>13</v>
      </c>
      <c r="C2206">
        <v>23299.022889870728</v>
      </c>
      <c r="D2206">
        <v>19758.363714449144</v>
      </c>
      <c r="E2206">
        <v>199.5792930141213</v>
      </c>
      <c r="F2206">
        <v>1.6471045191122853</v>
      </c>
      <c r="G2206">
        <v>83.040788508427894</v>
      </c>
      <c r="H2206">
        <v>0.44230930449737937</v>
      </c>
      <c r="I2206">
        <v>22.291578889734208</v>
      </c>
      <c r="J2206">
        <v>4.4534575281200667E-2</v>
      </c>
      <c r="K2206">
        <v>2.2381997235497741</v>
      </c>
      <c r="L2206">
        <v>9.3863361694220337</v>
      </c>
      <c r="M2206">
        <v>473.23114460095974</v>
      </c>
      <c r="N2206">
        <v>78.213513828294069</v>
      </c>
      <c r="O2206">
        <v>1.5964970134635155</v>
      </c>
      <c r="P2206">
        <v>80.491521456725224</v>
      </c>
      <c r="Q2206">
        <v>2169.2982283158694</v>
      </c>
      <c r="R2206">
        <v>0</v>
      </c>
      <c r="S2206">
        <v>219.70092355278081</v>
      </c>
      <c r="T2206">
        <v>7.017569438249803E-2</v>
      </c>
      <c r="U2206">
        <v>8.1039431685942418</v>
      </c>
      <c r="V2206">
        <v>0</v>
      </c>
      <c r="W2206">
        <v>0</v>
      </c>
      <c r="X2206">
        <v>0</v>
      </c>
      <c r="Y2206">
        <v>47.199310282199768</v>
      </c>
      <c r="Z2206">
        <v>0</v>
      </c>
      <c r="AA2206">
        <v>110.34744378764546</v>
      </c>
      <c r="AB2206">
        <v>23.299022889870727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10.43730612665219</v>
      </c>
      <c r="AL2206">
        <f t="shared" si="139"/>
        <v>0.85660000000000003</v>
      </c>
      <c r="AM2206">
        <f t="shared" si="140"/>
        <v>1E-3</v>
      </c>
      <c r="AN2206">
        <f t="shared" si="138"/>
        <v>5.7361404085155476E-3</v>
      </c>
      <c r="AO2206">
        <f t="shared" si="141"/>
        <v>23.299022889870727</v>
      </c>
    </row>
    <row r="2207" spans="1:41" x14ac:dyDescent="0.25">
      <c r="A2207" s="2">
        <v>2324</v>
      </c>
      <c r="B2207" t="s">
        <v>220</v>
      </c>
      <c r="C2207">
        <v>0.66760342788602711</v>
      </c>
      <c r="D2207">
        <v>0.66092740049982046</v>
      </c>
      <c r="E2207">
        <v>6.6760273862066268E-3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L2207">
        <f t="shared" si="139"/>
        <v>1</v>
      </c>
      <c r="AM2207">
        <f t="shared" si="140"/>
        <v>0</v>
      </c>
      <c r="AN2207">
        <f t="shared" si="138"/>
        <v>0</v>
      </c>
      <c r="AO2207">
        <f t="shared" si="141"/>
        <v>0</v>
      </c>
    </row>
    <row r="2208" spans="1:41" x14ac:dyDescent="0.25">
      <c r="A2208" s="2">
        <v>2325</v>
      </c>
      <c r="B2208" t="s">
        <v>220</v>
      </c>
      <c r="C2208">
        <v>3484.7583124464277</v>
      </c>
      <c r="D2208">
        <v>2955.3236898380255</v>
      </c>
      <c r="E2208">
        <v>29.720280603584431</v>
      </c>
      <c r="F2208">
        <v>20.928982976238061</v>
      </c>
      <c r="G2208">
        <v>0.52697555434974297</v>
      </c>
      <c r="H2208">
        <v>38.085269959340415</v>
      </c>
      <c r="I2208">
        <v>0.95896828875457751</v>
      </c>
      <c r="J2208">
        <v>0</v>
      </c>
      <c r="K2208">
        <v>2.9158120340509255</v>
      </c>
      <c r="L2208">
        <v>99.032157415362235</v>
      </c>
      <c r="M2208">
        <v>27.597944768051498</v>
      </c>
      <c r="N2208">
        <v>21.390340409044391</v>
      </c>
      <c r="O2208">
        <v>18.770439723497852</v>
      </c>
      <c r="P2208">
        <v>0</v>
      </c>
      <c r="Q2208">
        <v>194.09248222207657</v>
      </c>
      <c r="R2208">
        <v>4.6455588432477057</v>
      </c>
      <c r="S2208">
        <v>6.4814962419385456</v>
      </c>
      <c r="T2208">
        <v>8.8436542854518893E-2</v>
      </c>
      <c r="U2208">
        <v>2.1114223869287896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57.846987986610699</v>
      </c>
      <c r="AB2208">
        <v>3.4847583124464276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0.7563083400247117</v>
      </c>
      <c r="AL2208">
        <f t="shared" si="139"/>
        <v>0.85660000000000003</v>
      </c>
      <c r="AM2208">
        <f t="shared" si="140"/>
        <v>1E-3</v>
      </c>
      <c r="AN2208">
        <f t="shared" si="138"/>
        <v>1.7600000000000001E-2</v>
      </c>
      <c r="AO2208">
        <f t="shared" si="141"/>
        <v>3.4847583124464276</v>
      </c>
    </row>
    <row r="2209" spans="1:41" x14ac:dyDescent="0.25">
      <c r="A2209" s="2">
        <v>2326</v>
      </c>
      <c r="B2209" t="s">
        <v>220</v>
      </c>
      <c r="C2209">
        <v>2317.1168100953514</v>
      </c>
      <c r="D2209">
        <v>1965.097210954506</v>
      </c>
      <c r="E2209">
        <v>19.745048573172223</v>
      </c>
      <c r="F2209">
        <v>11.368201189089321</v>
      </c>
      <c r="G2209">
        <v>0.93795063110678456</v>
      </c>
      <c r="H2209">
        <v>32.95657970533555</v>
      </c>
      <c r="I2209">
        <v>2.719121355476493</v>
      </c>
      <c r="J2209">
        <v>2.0773150095556825</v>
      </c>
      <c r="K2209">
        <v>0.35877956308535064</v>
      </c>
      <c r="L2209">
        <v>34.330569501497408</v>
      </c>
      <c r="M2209">
        <v>10.240570554374861</v>
      </c>
      <c r="N2209">
        <v>8.4181749099022625</v>
      </c>
      <c r="O2209">
        <v>13.033485864553361</v>
      </c>
      <c r="P2209">
        <v>0</v>
      </c>
      <c r="Q2209">
        <v>167.13712202363092</v>
      </c>
      <c r="R2209">
        <v>0.77516420059499147</v>
      </c>
      <c r="S2209">
        <v>5.6122653645460083</v>
      </c>
      <c r="T2209">
        <v>7.2557225393733132E-2</v>
      </c>
      <c r="U2209">
        <v>0.86009400843054762</v>
      </c>
      <c r="V2209">
        <v>0</v>
      </c>
      <c r="W2209">
        <v>0.77607921430772442</v>
      </c>
      <c r="X2209">
        <v>3.7826518349765484E-2</v>
      </c>
      <c r="Y2209">
        <v>0</v>
      </c>
      <c r="Z2209">
        <v>0</v>
      </c>
      <c r="AA2209">
        <v>37.688059833275112</v>
      </c>
      <c r="AB2209">
        <v>2.279290291745586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0.59534360342198778</v>
      </c>
      <c r="AL2209">
        <f t="shared" si="139"/>
        <v>0.85660000000000003</v>
      </c>
      <c r="AM2209">
        <f t="shared" si="140"/>
        <v>1E-3</v>
      </c>
      <c r="AN2209">
        <f t="shared" si="138"/>
        <v>1.7600000000000001E-2</v>
      </c>
      <c r="AO2209">
        <f t="shared" si="141"/>
        <v>2.3171168100953516</v>
      </c>
    </row>
    <row r="2210" spans="1:41" x14ac:dyDescent="0.25">
      <c r="A2210" s="2">
        <v>2327</v>
      </c>
      <c r="B2210" t="s">
        <v>220</v>
      </c>
      <c r="C2210">
        <v>8061.9892727722709</v>
      </c>
      <c r="D2210">
        <v>7341.5217774877347</v>
      </c>
      <c r="E2210">
        <v>74.143545151698149</v>
      </c>
      <c r="F2210">
        <v>18.841968591163692</v>
      </c>
      <c r="G2210">
        <v>0.41811001737837239</v>
      </c>
      <c r="H2210">
        <v>34.288397619402858</v>
      </c>
      <c r="I2210">
        <v>0.76056843999463397</v>
      </c>
      <c r="J2210">
        <v>0</v>
      </c>
      <c r="K2210">
        <v>2.6174091518465428</v>
      </c>
      <c r="L2210">
        <v>82.339301424321405</v>
      </c>
      <c r="M2210">
        <v>31.332583469448966</v>
      </c>
      <c r="N2210">
        <v>19.573492908288586</v>
      </c>
      <c r="O2210">
        <v>16.849360333628908</v>
      </c>
      <c r="P2210">
        <v>0</v>
      </c>
      <c r="Q2210">
        <v>279.65941045156433</v>
      </c>
      <c r="R2210">
        <v>6.9655659934888181</v>
      </c>
      <c r="S2210">
        <v>8.8117242450679623</v>
      </c>
      <c r="T2210">
        <v>7.9704330301391499E-2</v>
      </c>
      <c r="U2210">
        <v>1.8953419561500389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133.8290219280197</v>
      </c>
      <c r="AB2210">
        <v>8.0619892727722711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L2210">
        <f t="shared" si="139"/>
        <v>0.91983071072599099</v>
      </c>
      <c r="AM2210">
        <f t="shared" si="140"/>
        <v>1E-3</v>
      </c>
      <c r="AN2210">
        <f t="shared" si="138"/>
        <v>1.7600000000000001E-2</v>
      </c>
      <c r="AO2210">
        <f t="shared" si="141"/>
        <v>8.0619892727722711</v>
      </c>
    </row>
    <row r="2211" spans="1:41" x14ac:dyDescent="0.25">
      <c r="A2211" s="2">
        <v>2328</v>
      </c>
      <c r="B2211" t="s">
        <v>220</v>
      </c>
      <c r="C2211">
        <v>449.5921028272918</v>
      </c>
      <c r="D2211">
        <v>392.70417093609763</v>
      </c>
      <c r="E2211">
        <v>3.9652586492510973</v>
      </c>
      <c r="F2211">
        <v>4.2732498348924564</v>
      </c>
      <c r="G2211">
        <v>0.21490328212510612</v>
      </c>
      <c r="H2211">
        <v>12.388144366220427</v>
      </c>
      <c r="I2211">
        <v>0.62305821662310634</v>
      </c>
      <c r="J2211">
        <v>0.7266013973005897</v>
      </c>
      <c r="K2211">
        <v>0.16185989118487354</v>
      </c>
      <c r="L2211">
        <v>11.503219924188183</v>
      </c>
      <c r="M2211">
        <v>4.7521913917368837</v>
      </c>
      <c r="N2211">
        <v>2.9508254896348922</v>
      </c>
      <c r="O2211">
        <v>4.7534324830067769</v>
      </c>
      <c r="P2211">
        <v>0</v>
      </c>
      <c r="Q2211">
        <v>4.8613607843568749</v>
      </c>
      <c r="R2211">
        <v>1.7072437972009014E-2</v>
      </c>
      <c r="S2211">
        <v>0.19018603444183452</v>
      </c>
      <c r="T2211">
        <v>2.6490675322860133E-2</v>
      </c>
      <c r="U2211">
        <v>0.31366945566528187</v>
      </c>
      <c r="V2211">
        <v>0</v>
      </c>
      <c r="W2211">
        <v>0</v>
      </c>
      <c r="X2211">
        <v>0</v>
      </c>
      <c r="Y2211">
        <v>0.35176571892592046</v>
      </c>
      <c r="Z2211">
        <v>0</v>
      </c>
      <c r="AA2211">
        <v>4.3650497555176599</v>
      </c>
      <c r="AB2211">
        <v>0.44959210282729178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L2211">
        <f t="shared" si="139"/>
        <v>0.8822873602335648</v>
      </c>
      <c r="AM2211">
        <f t="shared" si="140"/>
        <v>1E-3</v>
      </c>
      <c r="AN2211">
        <f t="shared" ref="AN2211:AN2274" si="142">(SUM(AA2211:AB2211,AD2211:AE2211,W2211:X2211))/C2211</f>
        <v>1.0708911095341165E-2</v>
      </c>
      <c r="AO2211">
        <f t="shared" si="141"/>
        <v>0.44959210282729178</v>
      </c>
    </row>
    <row r="2212" spans="1:41" x14ac:dyDescent="0.25">
      <c r="A2212" s="2">
        <v>2329</v>
      </c>
      <c r="B2212" t="s">
        <v>220</v>
      </c>
      <c r="C2212">
        <v>8388.8177986706723</v>
      </c>
      <c r="D2212">
        <v>8261.0005984345189</v>
      </c>
      <c r="E2212">
        <v>83.444588211057876</v>
      </c>
      <c r="F2212">
        <v>0.91724310725221658</v>
      </c>
      <c r="G2212">
        <v>0</v>
      </c>
      <c r="H2212">
        <v>1.6673982544091861</v>
      </c>
      <c r="I2212">
        <v>0</v>
      </c>
      <c r="J2212">
        <v>0.12531593874244951</v>
      </c>
      <c r="K2212">
        <v>0</v>
      </c>
      <c r="L2212">
        <v>5.4094715811103873</v>
      </c>
      <c r="M2212">
        <v>0</v>
      </c>
      <c r="N2212">
        <v>0.78844616484482666</v>
      </c>
      <c r="O2212">
        <v>0.80237014121360617</v>
      </c>
      <c r="P2212">
        <v>0</v>
      </c>
      <c r="Q2212">
        <v>18.950483317142098</v>
      </c>
      <c r="R2212">
        <v>0</v>
      </c>
      <c r="S2212">
        <v>0.99788618926970862</v>
      </c>
      <c r="T2212">
        <v>3.4809986174928992E-3</v>
      </c>
      <c r="U2212">
        <v>9.0505959529517246E-2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6.2311925742937841</v>
      </c>
      <c r="AB2212">
        <v>8.3888177986706722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L2212">
        <f t="shared" si="139"/>
        <v>0.99471050473499056</v>
      </c>
      <c r="AM2212">
        <f t="shared" si="140"/>
        <v>1E-3</v>
      </c>
      <c r="AN2212">
        <f t="shared" si="142"/>
        <v>1.7427974625079121E-3</v>
      </c>
      <c r="AO2212">
        <f t="shared" si="141"/>
        <v>8.3888177986706722</v>
      </c>
    </row>
    <row r="2213" spans="1:41" x14ac:dyDescent="0.25">
      <c r="A2213" s="2">
        <v>2330</v>
      </c>
      <c r="B2213" t="s">
        <v>220</v>
      </c>
      <c r="C2213">
        <v>2081.6334067311323</v>
      </c>
      <c r="D2213">
        <v>2058.614149332207</v>
      </c>
      <c r="E2213">
        <v>20.794065566899569</v>
      </c>
      <c r="F2213">
        <v>2.0578931924855198E-2</v>
      </c>
      <c r="G2213">
        <v>0</v>
      </c>
      <c r="H2213">
        <v>5.9659578031060478E-2</v>
      </c>
      <c r="I2213">
        <v>0</v>
      </c>
      <c r="J2213">
        <v>4.073919852268423E-3</v>
      </c>
      <c r="K2213">
        <v>0</v>
      </c>
      <c r="L2213">
        <v>7.4538247258169862E-2</v>
      </c>
      <c r="M2213">
        <v>0</v>
      </c>
      <c r="N2213">
        <v>1.2286170003485001E-2</v>
      </c>
      <c r="O2213">
        <v>2.1802718173907616E-2</v>
      </c>
      <c r="P2213">
        <v>0</v>
      </c>
      <c r="Q2213">
        <v>0</v>
      </c>
      <c r="R2213">
        <v>0</v>
      </c>
      <c r="S2213">
        <v>0</v>
      </c>
      <c r="T2213">
        <v>1.2881961160439307E-4</v>
      </c>
      <c r="U2213">
        <v>1.4331181074429655E-3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0.16143563285439991</v>
      </c>
      <c r="AB2213">
        <v>1.869254696208841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L2213">
        <f t="shared" si="139"/>
        <v>0.99893103568340591</v>
      </c>
      <c r="AM2213">
        <f t="shared" si="140"/>
        <v>8.9797497011935568E-4</v>
      </c>
      <c r="AN2213">
        <f t="shared" si="142"/>
        <v>9.7552735390239091E-4</v>
      </c>
      <c r="AO2213">
        <f t="shared" si="141"/>
        <v>1.869254696208841</v>
      </c>
    </row>
    <row r="2214" spans="1:41" x14ac:dyDescent="0.25">
      <c r="A2214" s="2">
        <v>2331</v>
      </c>
      <c r="B2214" t="s">
        <v>198</v>
      </c>
      <c r="C2214">
        <v>5956.493647707015</v>
      </c>
      <c r="D2214">
        <v>5053.0694939581499</v>
      </c>
      <c r="E2214">
        <v>49.262964667678403</v>
      </c>
      <c r="F2214">
        <v>22.012368768598069</v>
      </c>
      <c r="G2214">
        <v>18.83744680345675</v>
      </c>
      <c r="H2214">
        <v>63.814156011879469</v>
      </c>
      <c r="I2214">
        <v>54.610050764566488</v>
      </c>
      <c r="J2214">
        <v>5.7134681322903758</v>
      </c>
      <c r="K2214">
        <v>2.3730595643186581</v>
      </c>
      <c r="L2214">
        <v>69.0877059489559</v>
      </c>
      <c r="M2214">
        <v>78.864590518129987</v>
      </c>
      <c r="N2214">
        <v>26.920700239168887</v>
      </c>
      <c r="O2214">
        <v>43.264173506003864</v>
      </c>
      <c r="P2214">
        <v>0</v>
      </c>
      <c r="Q2214">
        <v>303.81951541553633</v>
      </c>
      <c r="R2214">
        <v>42.473197131703664</v>
      </c>
      <c r="S2214">
        <v>13.092128616590907</v>
      </c>
      <c r="T2214">
        <v>0.24085307240349851</v>
      </c>
      <c r="U2214">
        <v>2.8550580538485919</v>
      </c>
      <c r="V2214">
        <v>0</v>
      </c>
      <c r="W2214">
        <v>15.616964133225435</v>
      </c>
      <c r="X2214">
        <v>1.0046436290602614</v>
      </c>
      <c r="Y2214">
        <v>0.87830268035311687</v>
      </c>
      <c r="Z2214">
        <v>0</v>
      </c>
      <c r="AA2214">
        <v>83.260830418710995</v>
      </c>
      <c r="AB2214">
        <v>4.951850018646752</v>
      </c>
      <c r="AC2214">
        <v>6.1626813148134986E-2</v>
      </c>
      <c r="AD2214">
        <v>0</v>
      </c>
      <c r="AE2214">
        <v>0</v>
      </c>
      <c r="AF2214">
        <v>0</v>
      </c>
      <c r="AG2214">
        <v>0</v>
      </c>
      <c r="AH2214">
        <v>0.40849884058948416</v>
      </c>
      <c r="AL2214">
        <f t="shared" si="139"/>
        <v>0.85659999999999992</v>
      </c>
      <c r="AM2214">
        <f t="shared" si="140"/>
        <v>9.999999999999998E-4</v>
      </c>
      <c r="AN2214">
        <f t="shared" si="142"/>
        <v>1.7599999999999998E-2</v>
      </c>
      <c r="AO2214">
        <f t="shared" si="141"/>
        <v>5.9564936477070134</v>
      </c>
    </row>
    <row r="2215" spans="1:41" x14ac:dyDescent="0.25">
      <c r="A2215" s="2">
        <v>2332</v>
      </c>
      <c r="B2215" t="s">
        <v>198</v>
      </c>
      <c r="C2215">
        <v>3299.2899053742626</v>
      </c>
      <c r="D2215">
        <v>2797.9190765212679</v>
      </c>
      <c r="E2215">
        <v>28.252656422325696</v>
      </c>
      <c r="F2215">
        <v>22.130715853966624</v>
      </c>
      <c r="G2215">
        <v>4.6170104357076349</v>
      </c>
      <c r="H2215">
        <v>64.157864592067483</v>
      </c>
      <c r="I2215">
        <v>13.38415847455221</v>
      </c>
      <c r="J2215">
        <v>4.4513302024027093</v>
      </c>
      <c r="K2215">
        <v>0.84372248692930485</v>
      </c>
      <c r="L2215">
        <v>41.953405381599957</v>
      </c>
      <c r="M2215">
        <v>54.922886224917313</v>
      </c>
      <c r="N2215">
        <v>17.869487293388353</v>
      </c>
      <c r="O2215">
        <v>28.328389515742145</v>
      </c>
      <c r="P2215">
        <v>0</v>
      </c>
      <c r="Q2215">
        <v>125.13139975779663</v>
      </c>
      <c r="R2215">
        <v>21.905909603646865</v>
      </c>
      <c r="S2215">
        <v>5.1759607110933077</v>
      </c>
      <c r="T2215">
        <v>0.15753955629951263</v>
      </c>
      <c r="U2215">
        <v>1.8694055556027229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54.76821242921276</v>
      </c>
      <c r="AB2215">
        <v>3.2992899053742626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8.1514844503695141</v>
      </c>
      <c r="AL2215">
        <f t="shared" si="139"/>
        <v>0.85660000000000014</v>
      </c>
      <c r="AM2215">
        <f t="shared" si="140"/>
        <v>1E-3</v>
      </c>
      <c r="AN2215">
        <f t="shared" si="142"/>
        <v>1.7599999999999998E-2</v>
      </c>
      <c r="AO2215">
        <f t="shared" si="141"/>
        <v>3.2992899053742626</v>
      </c>
    </row>
    <row r="2216" spans="1:41" x14ac:dyDescent="0.25">
      <c r="A2216" s="2">
        <v>2333</v>
      </c>
      <c r="B2216" t="s">
        <v>198</v>
      </c>
      <c r="C2216">
        <v>12.680981125949463</v>
      </c>
      <c r="D2216">
        <v>12.554252989255197</v>
      </c>
      <c r="E2216">
        <v>0.12672813669426705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L2216">
        <f t="shared" si="139"/>
        <v>1</v>
      </c>
      <c r="AM2216">
        <f t="shared" si="140"/>
        <v>0</v>
      </c>
      <c r="AN2216">
        <f t="shared" si="142"/>
        <v>0</v>
      </c>
      <c r="AO2216">
        <f t="shared" si="141"/>
        <v>0</v>
      </c>
    </row>
    <row r="2217" spans="1:41" x14ac:dyDescent="0.25">
      <c r="A2217" s="2">
        <v>2334</v>
      </c>
      <c r="B2217" t="s">
        <v>198</v>
      </c>
      <c r="C2217">
        <v>5154.6103038613364</v>
      </c>
      <c r="D2217">
        <v>5082.5177900967465</v>
      </c>
      <c r="E2217">
        <v>51.338511544666027</v>
      </c>
      <c r="F2217">
        <v>0.34245373772374404</v>
      </c>
      <c r="G2217">
        <v>0</v>
      </c>
      <c r="H2217">
        <v>1.1205382083081215</v>
      </c>
      <c r="I2217">
        <v>0</v>
      </c>
      <c r="J2217">
        <v>6.5980278414819113E-2</v>
      </c>
      <c r="K2217">
        <v>0</v>
      </c>
      <c r="L2217">
        <v>1.8443901729566876</v>
      </c>
      <c r="M2217">
        <v>0</v>
      </c>
      <c r="N2217">
        <v>0.23640250973504701</v>
      </c>
      <c r="O2217">
        <v>0.56260258521033035</v>
      </c>
      <c r="P2217">
        <v>0</v>
      </c>
      <c r="Q2217">
        <v>6.1377324253152521</v>
      </c>
      <c r="R2217">
        <v>0</v>
      </c>
      <c r="S2217">
        <v>0.32305660871984276</v>
      </c>
      <c r="T2217">
        <v>2.3334488707679926E-2</v>
      </c>
      <c r="U2217">
        <v>2.816231395754458E-2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4.9147385870107199</v>
      </c>
      <c r="AB2217">
        <v>5.1546103038613342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L2217">
        <f t="shared" si="139"/>
        <v>0.99597370101782923</v>
      </c>
      <c r="AM2217">
        <f t="shared" si="140"/>
        <v>9.9999999999999959E-4</v>
      </c>
      <c r="AN2217">
        <f t="shared" si="142"/>
        <v>1.9534646262839828E-3</v>
      </c>
      <c r="AO2217">
        <f t="shared" si="141"/>
        <v>5.1546103038613342</v>
      </c>
    </row>
    <row r="2218" spans="1:41" x14ac:dyDescent="0.25">
      <c r="A2218" s="2">
        <v>2335</v>
      </c>
      <c r="B2218" t="s">
        <v>198</v>
      </c>
      <c r="C2218">
        <v>16904.003834931013</v>
      </c>
      <c r="D2218">
        <v>16520.971464007594</v>
      </c>
      <c r="E2218">
        <v>166.87840330389349</v>
      </c>
      <c r="F2218">
        <v>6.0372479360247659</v>
      </c>
      <c r="G2218">
        <v>0</v>
      </c>
      <c r="H2218">
        <v>17.501185084692235</v>
      </c>
      <c r="I2218">
        <v>0</v>
      </c>
      <c r="J2218">
        <v>1.1943768065627924</v>
      </c>
      <c r="K2218">
        <v>0</v>
      </c>
      <c r="L2218">
        <v>21.864225624013272</v>
      </c>
      <c r="M2218">
        <v>0</v>
      </c>
      <c r="N2218">
        <v>3.6054134793776469</v>
      </c>
      <c r="O2218">
        <v>6.3937780200659446</v>
      </c>
      <c r="P2218">
        <v>0</v>
      </c>
      <c r="Q2218">
        <v>39.900570746088277</v>
      </c>
      <c r="R2218">
        <v>0</v>
      </c>
      <c r="S2218">
        <v>2.1005911743467389</v>
      </c>
      <c r="T2218">
        <v>3.565303811498291E-2</v>
      </c>
      <c r="U2218">
        <v>0.42189428436062959</v>
      </c>
      <c r="V2218">
        <v>0</v>
      </c>
      <c r="W2218">
        <v>0.76036465006826792</v>
      </c>
      <c r="X2218">
        <v>5.6393674880821164E-2</v>
      </c>
      <c r="Y2218">
        <v>0</v>
      </c>
      <c r="Z2218">
        <v>0</v>
      </c>
      <c r="AA2218">
        <v>14.573655792975137</v>
      </c>
      <c r="AB2218">
        <v>16.847610160050198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84.861007147907969</v>
      </c>
      <c r="AL2218">
        <f t="shared" si="139"/>
        <v>0.98721285384632629</v>
      </c>
      <c r="AM2218">
        <f t="shared" si="140"/>
        <v>1.0000000000000002E-3</v>
      </c>
      <c r="AN2218">
        <f t="shared" si="142"/>
        <v>1.9071235781050089E-3</v>
      </c>
      <c r="AO2218">
        <f t="shared" si="141"/>
        <v>16.904003834931018</v>
      </c>
    </row>
    <row r="2219" spans="1:41" x14ac:dyDescent="0.25">
      <c r="A2219" s="2">
        <v>2336</v>
      </c>
      <c r="B2219" t="s">
        <v>198</v>
      </c>
      <c r="C2219">
        <v>3.115231695275662</v>
      </c>
      <c r="D2219">
        <v>3.084079338358368</v>
      </c>
      <c r="E2219">
        <v>3.1152356917294045E-2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L2219">
        <f t="shared" si="139"/>
        <v>1</v>
      </c>
      <c r="AM2219">
        <f t="shared" si="140"/>
        <v>0</v>
      </c>
      <c r="AN2219">
        <f t="shared" si="142"/>
        <v>0</v>
      </c>
      <c r="AO2219">
        <f t="shared" si="141"/>
        <v>0</v>
      </c>
    </row>
    <row r="2220" spans="1:41" x14ac:dyDescent="0.25">
      <c r="A2220" s="2">
        <v>2337</v>
      </c>
      <c r="B2220" t="s">
        <v>198</v>
      </c>
      <c r="C2220">
        <v>18.241844348495924</v>
      </c>
      <c r="D2220">
        <v>18.006991873641422</v>
      </c>
      <c r="E2220">
        <v>0.20389081704436726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1.2719813461647819E-2</v>
      </c>
      <c r="AB2220">
        <v>1.8241844348495927E-2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L2220">
        <f t="shared" si="139"/>
        <v>0.99830271231249224</v>
      </c>
      <c r="AM2220">
        <f t="shared" si="140"/>
        <v>1.0000000000000002E-3</v>
      </c>
      <c r="AN2220">
        <f t="shared" si="142"/>
        <v>1.6972876875082313E-3</v>
      </c>
      <c r="AO2220">
        <f t="shared" si="141"/>
        <v>1.8241844348495927E-2</v>
      </c>
    </row>
    <row r="2221" spans="1:41" x14ac:dyDescent="0.25">
      <c r="A2221" s="2">
        <v>2338</v>
      </c>
      <c r="B2221" t="s">
        <v>204</v>
      </c>
      <c r="C2221">
        <v>7897.2304013708354</v>
      </c>
      <c r="D2221">
        <v>6699.4538042171152</v>
      </c>
      <c r="E2221">
        <v>65.313757597141162</v>
      </c>
      <c r="F2221">
        <v>39.959446460957253</v>
      </c>
      <c r="G2221">
        <v>34.195953871065406</v>
      </c>
      <c r="H2221">
        <v>115.84297798270418</v>
      </c>
      <c r="I2221">
        <v>99.134601218832486</v>
      </c>
      <c r="J2221">
        <v>10.371760819505081</v>
      </c>
      <c r="K2221">
        <v>4.3078574416911017</v>
      </c>
      <c r="L2221">
        <v>125.41614743961453</v>
      </c>
      <c r="M2221">
        <v>143.16430074396024</v>
      </c>
      <c r="N2221">
        <v>48.869628307933361</v>
      </c>
      <c r="O2221">
        <v>78.538227442245031</v>
      </c>
      <c r="P2221">
        <v>0</v>
      </c>
      <c r="Q2221">
        <v>238.81315989169428</v>
      </c>
      <c r="R2221">
        <v>33.385473621903849</v>
      </c>
      <c r="S2221">
        <v>10.290887997633439</v>
      </c>
      <c r="T2221">
        <v>0.43722488719134872</v>
      </c>
      <c r="U2221">
        <v>5.1828379146745318</v>
      </c>
      <c r="V2221">
        <v>0</v>
      </c>
      <c r="W2221">
        <v>20.705262395017026</v>
      </c>
      <c r="X2221">
        <v>1.3319752658533295</v>
      </c>
      <c r="Y2221">
        <v>2.5133614807696762</v>
      </c>
      <c r="Z2221">
        <v>0</v>
      </c>
      <c r="AA2221">
        <v>110.38876226773881</v>
      </c>
      <c r="AB2221">
        <v>6.5652551355175053</v>
      </c>
      <c r="AC2221">
        <v>7.2189239040657049E-2</v>
      </c>
      <c r="AD2221">
        <v>0</v>
      </c>
      <c r="AE2221">
        <v>0</v>
      </c>
      <c r="AF2221">
        <v>0</v>
      </c>
      <c r="AG2221">
        <v>0</v>
      </c>
      <c r="AH2221">
        <v>2.9755477310343434</v>
      </c>
      <c r="AL2221">
        <f t="shared" si="139"/>
        <v>0.85659999999999992</v>
      </c>
      <c r="AM2221">
        <f t="shared" si="140"/>
        <v>1E-3</v>
      </c>
      <c r="AN2221">
        <f t="shared" si="142"/>
        <v>1.7599999999999994E-2</v>
      </c>
      <c r="AO2221">
        <f t="shared" si="141"/>
        <v>7.8972304013708348</v>
      </c>
    </row>
    <row r="2222" spans="1:41" x14ac:dyDescent="0.25">
      <c r="A2222" s="2">
        <v>2339</v>
      </c>
      <c r="B2222" t="s">
        <v>204</v>
      </c>
      <c r="C2222">
        <v>1848.3216148008853</v>
      </c>
      <c r="D2222">
        <v>1567.4446483693753</v>
      </c>
      <c r="E2222">
        <v>15.827646869062853</v>
      </c>
      <c r="F2222">
        <v>8.0027902585478188</v>
      </c>
      <c r="G2222">
        <v>1.6695784439287396</v>
      </c>
      <c r="H2222">
        <v>23.200421403205549</v>
      </c>
      <c r="I2222">
        <v>4.8399072929133737</v>
      </c>
      <c r="J2222">
        <v>1.6096660504085389</v>
      </c>
      <c r="K2222">
        <v>0.30510238095643671</v>
      </c>
      <c r="L2222">
        <v>15.170964469303339</v>
      </c>
      <c r="M2222">
        <v>19.860918270898033</v>
      </c>
      <c r="N2222">
        <v>6.4618677398607769</v>
      </c>
      <c r="O2222">
        <v>10.243959623940292</v>
      </c>
      <c r="P2222">
        <v>0</v>
      </c>
      <c r="Q2222">
        <v>115.43697877526111</v>
      </c>
      <c r="R2222">
        <v>20.208772752990896</v>
      </c>
      <c r="S2222">
        <v>4.7749587066441741</v>
      </c>
      <c r="T2222">
        <v>5.6968605751797775E-2</v>
      </c>
      <c r="U2222">
        <v>0.67600436734048008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30.682138805694692</v>
      </c>
      <c r="AB2222">
        <v>1.8483216148008852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L2222">
        <f t="shared" si="139"/>
        <v>0.85659999999999992</v>
      </c>
      <c r="AM2222">
        <f t="shared" si="140"/>
        <v>1E-3</v>
      </c>
      <c r="AN2222">
        <f t="shared" si="142"/>
        <v>1.7599999999999998E-2</v>
      </c>
      <c r="AO2222">
        <f t="shared" si="141"/>
        <v>1.8483216148008852</v>
      </c>
    </row>
    <row r="2223" spans="1:41" x14ac:dyDescent="0.25">
      <c r="A2223" s="2">
        <v>2340</v>
      </c>
      <c r="B2223" t="s">
        <v>204</v>
      </c>
      <c r="C2223">
        <v>957.46262490305935</v>
      </c>
      <c r="D2223">
        <v>944.4944036805299</v>
      </c>
      <c r="E2223">
        <v>9.5403420046484388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0.5046557903828327</v>
      </c>
      <c r="R2223">
        <v>0</v>
      </c>
      <c r="S2223">
        <v>2.6567928216041422E-2</v>
      </c>
      <c r="T2223">
        <v>0</v>
      </c>
      <c r="U2223">
        <v>0</v>
      </c>
      <c r="V2223">
        <v>0</v>
      </c>
      <c r="W2223">
        <v>9.1610198803405776E-3</v>
      </c>
      <c r="X2223">
        <v>3.1942039594042176E-3</v>
      </c>
      <c r="Y2223">
        <v>0</v>
      </c>
      <c r="Z2223">
        <v>0</v>
      </c>
      <c r="AA2223">
        <v>0.17558621437319441</v>
      </c>
      <c r="AB2223">
        <v>0.95426842094365494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1.7544456401253747</v>
      </c>
      <c r="AL2223">
        <f t="shared" si="139"/>
        <v>0.99641982973671883</v>
      </c>
      <c r="AM2223">
        <f t="shared" si="140"/>
        <v>9.999999999999998E-4</v>
      </c>
      <c r="AN2223">
        <f t="shared" si="142"/>
        <v>1.1929550349521372E-3</v>
      </c>
      <c r="AO2223">
        <f t="shared" si="141"/>
        <v>0.95746262490305911</v>
      </c>
    </row>
    <row r="2224" spans="1:41" x14ac:dyDescent="0.25">
      <c r="A2224" s="2">
        <v>2341</v>
      </c>
      <c r="B2224" t="s">
        <v>204</v>
      </c>
      <c r="C2224">
        <v>23.464136971531886</v>
      </c>
      <c r="D2224">
        <v>18.290435554130941</v>
      </c>
      <c r="E2224">
        <v>1.80894417568328</v>
      </c>
      <c r="F2224">
        <v>0.11592955181428652</v>
      </c>
      <c r="G2224">
        <v>0.15601545112728366</v>
      </c>
      <c r="H2224">
        <v>0.33608072327806765</v>
      </c>
      <c r="I2224">
        <v>0.45229090038551506</v>
      </c>
      <c r="J2224">
        <v>3.7377999738745199E-2</v>
      </c>
      <c r="K2224">
        <v>1.6455640216607711E-2</v>
      </c>
      <c r="L2224">
        <v>0.42557109619318173</v>
      </c>
      <c r="M2224">
        <v>0.55937448696325009</v>
      </c>
      <c r="N2224">
        <v>0.18171301534293968</v>
      </c>
      <c r="O2224">
        <v>0.2880178329608164</v>
      </c>
      <c r="P2224">
        <v>0</v>
      </c>
      <c r="Q2224">
        <v>0.22910977740885644</v>
      </c>
      <c r="R2224">
        <v>0.11065213898728873</v>
      </c>
      <c r="S2224">
        <v>1.2245001925778504E-2</v>
      </c>
      <c r="T2224">
        <v>1.603606319399957E-3</v>
      </c>
      <c r="U2224">
        <v>2.119291689278642E-2</v>
      </c>
      <c r="V2224">
        <v>0</v>
      </c>
      <c r="W2224">
        <v>7.2481093681468295E-2</v>
      </c>
      <c r="X2224">
        <v>5.3589061212401855E-3</v>
      </c>
      <c r="Y2224">
        <v>0</v>
      </c>
      <c r="Z2224">
        <v>0</v>
      </c>
      <c r="AA2224">
        <v>0.3170235800459611</v>
      </c>
      <c r="AB2224">
        <v>1.8105230850291702E-2</v>
      </c>
      <c r="AC2224">
        <v>8.158291463907107E-3</v>
      </c>
      <c r="AD2224">
        <v>0</v>
      </c>
      <c r="AE2224">
        <v>0</v>
      </c>
      <c r="AF2224">
        <v>0</v>
      </c>
      <c r="AG2224">
        <v>0</v>
      </c>
      <c r="AH2224">
        <v>0</v>
      </c>
      <c r="AL2224">
        <f t="shared" si="139"/>
        <v>0.85660000000000025</v>
      </c>
      <c r="AM2224">
        <f t="shared" si="140"/>
        <v>1E-3</v>
      </c>
      <c r="AN2224">
        <f t="shared" si="142"/>
        <v>1.7600000000000001E-2</v>
      </c>
      <c r="AO2224">
        <f t="shared" si="141"/>
        <v>2.3464136971531886E-2</v>
      </c>
    </row>
    <row r="2225" spans="1:41" x14ac:dyDescent="0.25">
      <c r="A2225" s="2">
        <v>2342</v>
      </c>
      <c r="B2225" t="s">
        <v>207</v>
      </c>
      <c r="C2225">
        <v>45.623169950034153</v>
      </c>
      <c r="D2225">
        <v>38.694288741613683</v>
      </c>
      <c r="E2225">
        <v>0.38651863758556276</v>
      </c>
      <c r="F2225">
        <v>0.4195833802177894</v>
      </c>
      <c r="G2225">
        <v>1.6167964685814763E-2</v>
      </c>
      <c r="H2225">
        <v>1.216378041390755</v>
      </c>
      <c r="I2225">
        <v>4.6871242492938801E-2</v>
      </c>
      <c r="J2225">
        <v>7.9143193473855539E-2</v>
      </c>
      <c r="K2225">
        <v>7.1170906818241002E-3</v>
      </c>
      <c r="L2225">
        <v>0.76884764940423411</v>
      </c>
      <c r="M2225">
        <v>0.80938245283935606</v>
      </c>
      <c r="N2225">
        <v>0.30374717503179272</v>
      </c>
      <c r="O2225">
        <v>0.46150577392896042</v>
      </c>
      <c r="P2225">
        <v>0</v>
      </c>
      <c r="Q2225">
        <v>1.3381021736621306</v>
      </c>
      <c r="R2225">
        <v>0.19220733510311569</v>
      </c>
      <c r="S2225">
        <v>4.7316719804952286E-2</v>
      </c>
      <c r="T2225">
        <v>2.5692374796770241E-3</v>
      </c>
      <c r="U2225">
        <v>3.0455349517098666E-2</v>
      </c>
      <c r="V2225">
        <v>0</v>
      </c>
      <c r="W2225">
        <v>1.4717753709973167E-2</v>
      </c>
      <c r="X2225">
        <v>6.9224431281997615E-4</v>
      </c>
      <c r="Y2225">
        <v>0</v>
      </c>
      <c r="Z2225">
        <v>0</v>
      </c>
      <c r="AA2225">
        <v>0.74262686746059348</v>
      </c>
      <c r="AB2225">
        <v>4.493092563721416E-2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L2225">
        <f t="shared" si="139"/>
        <v>0.85659999999999969</v>
      </c>
      <c r="AM2225">
        <f t="shared" si="140"/>
        <v>9.9999999999999959E-4</v>
      </c>
      <c r="AN2225">
        <f t="shared" si="142"/>
        <v>1.7599999999999994E-2</v>
      </c>
      <c r="AO2225">
        <f t="shared" si="141"/>
        <v>4.5623169950034133E-2</v>
      </c>
    </row>
    <row r="2226" spans="1:41" x14ac:dyDescent="0.25">
      <c r="A2226" s="2">
        <v>2343</v>
      </c>
      <c r="B2226" t="s">
        <v>207</v>
      </c>
      <c r="C2226">
        <v>51.174775420855681</v>
      </c>
      <c r="D2226">
        <v>43.413073501527329</v>
      </c>
      <c r="E2226">
        <v>0.42323912397765628</v>
      </c>
      <c r="F2226">
        <v>0.2415214920981508</v>
      </c>
      <c r="G2226">
        <v>0.20668599127690221</v>
      </c>
      <c r="H2226">
        <v>0.70017408571494277</v>
      </c>
      <c r="I2226">
        <v>0.59918589784073839</v>
      </c>
      <c r="J2226">
        <v>6.2688634870343929E-2</v>
      </c>
      <c r="K2226">
        <v>2.6037401646189697E-2</v>
      </c>
      <c r="L2226">
        <v>0.75803590253466557</v>
      </c>
      <c r="M2226">
        <v>0.86530867149658119</v>
      </c>
      <c r="N2226">
        <v>0.29537610233781364</v>
      </c>
      <c r="O2226">
        <v>0.47469801407605755</v>
      </c>
      <c r="P2226">
        <v>0</v>
      </c>
      <c r="Q2226">
        <v>1.8374045987419827</v>
      </c>
      <c r="R2226">
        <v>0.25686449939310363</v>
      </c>
      <c r="S2226">
        <v>7.9177064365153427E-2</v>
      </c>
      <c r="T2226">
        <v>2.6426594082096929E-3</v>
      </c>
      <c r="U2226">
        <v>3.1325928092575346E-2</v>
      </c>
      <c r="V2226">
        <v>0</v>
      </c>
      <c r="W2226">
        <v>0.13417199438817912</v>
      </c>
      <c r="X2226">
        <v>8.6313215686788878E-3</v>
      </c>
      <c r="Y2226">
        <v>0</v>
      </c>
      <c r="Z2226">
        <v>0</v>
      </c>
      <c r="AA2226">
        <v>0.71532927759802545</v>
      </c>
      <c r="AB2226">
        <v>4.254345385217681E-2</v>
      </c>
      <c r="AC2226">
        <v>6.5980405023468637E-4</v>
      </c>
      <c r="AD2226">
        <v>0</v>
      </c>
      <c r="AE2226">
        <v>0</v>
      </c>
      <c r="AF2226">
        <v>0</v>
      </c>
      <c r="AG2226">
        <v>0</v>
      </c>
      <c r="AH2226">
        <v>0</v>
      </c>
      <c r="AL2226">
        <f t="shared" si="139"/>
        <v>0.85660000000000025</v>
      </c>
      <c r="AM2226">
        <f t="shared" si="140"/>
        <v>1.0000000000000002E-3</v>
      </c>
      <c r="AN2226">
        <f t="shared" si="142"/>
        <v>1.7600000000000005E-2</v>
      </c>
      <c r="AO2226">
        <f t="shared" si="141"/>
        <v>5.1174775420855696E-2</v>
      </c>
    </row>
    <row r="2227" spans="1:41" x14ac:dyDescent="0.25">
      <c r="A2227" s="2">
        <v>2344</v>
      </c>
      <c r="B2227" t="s">
        <v>207</v>
      </c>
      <c r="C2227">
        <v>12.744961053913535</v>
      </c>
      <c r="D2227">
        <v>10.808161682543382</v>
      </c>
      <c r="E2227">
        <v>0.10917195623895407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0.2103042126836599</v>
      </c>
      <c r="X2227">
        <v>1.2695360576856904E-2</v>
      </c>
      <c r="Y2227">
        <v>1.6033161005823227</v>
      </c>
      <c r="Z2227">
        <v>0</v>
      </c>
      <c r="AA2227">
        <v>1.2621408113047854E-3</v>
      </c>
      <c r="AB2227">
        <v>4.9600477056631563E-5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L2227">
        <f t="shared" si="139"/>
        <v>0.85660000000000025</v>
      </c>
      <c r="AM2227">
        <f t="shared" si="140"/>
        <v>1E-3</v>
      </c>
      <c r="AN2227">
        <f t="shared" si="142"/>
        <v>1.7600000000000001E-2</v>
      </c>
      <c r="AO2227">
        <f t="shared" si="141"/>
        <v>1.2744961053913536E-2</v>
      </c>
    </row>
    <row r="2228" spans="1:41" x14ac:dyDescent="0.25">
      <c r="A2228" s="2">
        <v>2345</v>
      </c>
      <c r="B2228" t="s">
        <v>207</v>
      </c>
      <c r="C2228">
        <v>14338.821966380761</v>
      </c>
      <c r="D2228">
        <v>11177.197755725596</v>
      </c>
      <c r="E2228">
        <v>1105.4371406761579</v>
      </c>
      <c r="F2228">
        <v>44.389590715114068</v>
      </c>
      <c r="G2228">
        <v>59.738538727970365</v>
      </c>
      <c r="H2228">
        <v>128.68578822293406</v>
      </c>
      <c r="I2228">
        <v>173.182830762995</v>
      </c>
      <c r="J2228">
        <v>14.312089404179602</v>
      </c>
      <c r="K2228">
        <v>6.3008881060848667</v>
      </c>
      <c r="L2228">
        <v>162.95177963303192</v>
      </c>
      <c r="M2228">
        <v>214.18528877393294</v>
      </c>
      <c r="N2228">
        <v>69.57817271306233</v>
      </c>
      <c r="O2228">
        <v>110.28243897867961</v>
      </c>
      <c r="P2228">
        <v>0</v>
      </c>
      <c r="Q2228">
        <v>512.94897932339984</v>
      </c>
      <c r="R2228">
        <v>247.73670681104107</v>
      </c>
      <c r="S2228">
        <v>27.415072855805374</v>
      </c>
      <c r="T2228">
        <v>0.61402314657756074</v>
      </c>
      <c r="U2228">
        <v>8.1147981011540846</v>
      </c>
      <c r="V2228">
        <v>0</v>
      </c>
      <c r="W2228">
        <v>44.292849956001902</v>
      </c>
      <c r="X2228">
        <v>3.2748019200637346</v>
      </c>
      <c r="Y2228">
        <v>15.197072590824211</v>
      </c>
      <c r="Z2228">
        <v>0</v>
      </c>
      <c r="AA2228">
        <v>193.73159468591868</v>
      </c>
      <c r="AB2228">
        <v>11.064020046317024</v>
      </c>
      <c r="AC2228">
        <v>5.7098308297504401</v>
      </c>
      <c r="AD2228">
        <v>0</v>
      </c>
      <c r="AE2228">
        <v>0</v>
      </c>
      <c r="AF2228">
        <v>0</v>
      </c>
      <c r="AG2228">
        <v>0</v>
      </c>
      <c r="AH2228">
        <v>2.4799136741616183</v>
      </c>
      <c r="AL2228">
        <f t="shared" si="139"/>
        <v>0.85659999999999958</v>
      </c>
      <c r="AM2228">
        <f t="shared" si="140"/>
        <v>9.999999999999998E-4</v>
      </c>
      <c r="AN2228">
        <f t="shared" si="142"/>
        <v>1.7599999999999994E-2</v>
      </c>
      <c r="AO2228">
        <f t="shared" si="141"/>
        <v>14.33882196638076</v>
      </c>
    </row>
    <row r="2229" spans="1:41" x14ac:dyDescent="0.25">
      <c r="A2229" s="2">
        <v>2346</v>
      </c>
      <c r="B2229" t="s">
        <v>207</v>
      </c>
      <c r="C2229">
        <v>1416.2411002553431</v>
      </c>
      <c r="D2229">
        <v>1201.020575187825</v>
      </c>
      <c r="E2229">
        <v>12.131551290902172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15.421897211797605</v>
      </c>
      <c r="X2229">
        <v>0.83346110136055762</v>
      </c>
      <c r="Y2229">
        <v>158.69787267659683</v>
      </c>
      <c r="Z2229">
        <v>13.786723914118475</v>
      </c>
      <c r="AA2229">
        <v>8.0877050524410894</v>
      </c>
      <c r="AB2229">
        <v>0.58277999889478571</v>
      </c>
      <c r="AC2229">
        <v>5.6785338214068481</v>
      </c>
      <c r="AD2229">
        <v>0</v>
      </c>
      <c r="AE2229">
        <v>0</v>
      </c>
      <c r="AF2229">
        <v>0</v>
      </c>
      <c r="AG2229">
        <v>0</v>
      </c>
      <c r="AH2229">
        <v>0</v>
      </c>
      <c r="AL2229">
        <f t="shared" si="139"/>
        <v>0.85660000000000025</v>
      </c>
      <c r="AM2229">
        <f t="shared" si="140"/>
        <v>1.0000000000000002E-3</v>
      </c>
      <c r="AN2229">
        <f t="shared" si="142"/>
        <v>1.7600000000000001E-2</v>
      </c>
      <c r="AO2229">
        <f t="shared" si="141"/>
        <v>1.4162411002553434</v>
      </c>
    </row>
    <row r="2230" spans="1:41" x14ac:dyDescent="0.25">
      <c r="A2230" s="2">
        <v>2347</v>
      </c>
      <c r="B2230" t="s">
        <v>207</v>
      </c>
      <c r="C2230">
        <v>18.191764833038413</v>
      </c>
      <c r="D2230">
        <v>14.024759180382631</v>
      </c>
      <c r="E2230">
        <v>1.5583065755980703</v>
      </c>
      <c r="F2230">
        <v>0.2401726951074325</v>
      </c>
      <c r="G2230">
        <v>0</v>
      </c>
      <c r="H2230">
        <v>0.69626311588124101</v>
      </c>
      <c r="I2230">
        <v>0</v>
      </c>
      <c r="J2230">
        <v>3.01562442803185E-2</v>
      </c>
      <c r="K2230">
        <v>1.7387510253272773E-2</v>
      </c>
      <c r="L2230">
        <v>0.60973333539419339</v>
      </c>
      <c r="M2230">
        <v>0.260137492962287</v>
      </c>
      <c r="N2230">
        <v>0.16210450670055812</v>
      </c>
      <c r="O2230">
        <v>0.25436708067785402</v>
      </c>
      <c r="P2230">
        <v>0</v>
      </c>
      <c r="Q2230">
        <v>0</v>
      </c>
      <c r="R2230">
        <v>0</v>
      </c>
      <c r="S2230">
        <v>0</v>
      </c>
      <c r="T2230">
        <v>1.4162368633723922E-3</v>
      </c>
      <c r="U2230">
        <v>1.6785797875702165E-2</v>
      </c>
      <c r="V2230">
        <v>0</v>
      </c>
      <c r="W2230">
        <v>9.4714873500621063E-2</v>
      </c>
      <c r="X2230">
        <v>4.4457752552624777E-3</v>
      </c>
      <c r="Y2230">
        <v>0</v>
      </c>
      <c r="Z2230">
        <v>0</v>
      </c>
      <c r="AA2230">
        <v>0.20726842272781656</v>
      </c>
      <c r="AB2230">
        <v>1.374598957777593E-2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L2230">
        <f t="shared" si="139"/>
        <v>0.85659999999999981</v>
      </c>
      <c r="AM2230">
        <f t="shared" si="140"/>
        <v>9.999999999999998E-4</v>
      </c>
      <c r="AN2230">
        <f t="shared" si="142"/>
        <v>1.7599999999999998E-2</v>
      </c>
      <c r="AO2230">
        <f t="shared" si="141"/>
        <v>1.8191764833038408E-2</v>
      </c>
    </row>
    <row r="2231" spans="1:41" x14ac:dyDescent="0.25">
      <c r="A2231" s="2">
        <v>2348</v>
      </c>
      <c r="B2231" t="s">
        <v>12</v>
      </c>
      <c r="C2231">
        <v>16749.387004412241</v>
      </c>
      <c r="D2231">
        <v>14205.363735646637</v>
      </c>
      <c r="E2231">
        <v>142.16117233288585</v>
      </c>
      <c r="F2231">
        <v>3.7693589987733533</v>
      </c>
      <c r="G2231">
        <v>0.97760454455943169</v>
      </c>
      <c r="H2231">
        <v>17.138195656228479</v>
      </c>
      <c r="I2231">
        <v>4.4452268989118062</v>
      </c>
      <c r="J2231">
        <v>10.558639593692952</v>
      </c>
      <c r="K2231">
        <v>10.290058478378175</v>
      </c>
      <c r="L2231">
        <v>366.70234372641818</v>
      </c>
      <c r="M2231">
        <v>48.551616325750373</v>
      </c>
      <c r="N2231">
        <v>155.26550052095601</v>
      </c>
      <c r="O2231">
        <v>27.254430821007915</v>
      </c>
      <c r="P2231">
        <v>0</v>
      </c>
      <c r="Q2231">
        <v>1338.596101982755</v>
      </c>
      <c r="R2231">
        <v>43.92443926997781</v>
      </c>
      <c r="S2231">
        <v>50.344055946586764</v>
      </c>
      <c r="T2231">
        <v>1.6163926267680209</v>
      </c>
      <c r="U2231">
        <v>6.5071621182780586</v>
      </c>
      <c r="V2231">
        <v>0</v>
      </c>
      <c r="W2231">
        <v>0</v>
      </c>
      <c r="X2231">
        <v>0</v>
      </c>
      <c r="Y2231">
        <v>0.88449545945242591</v>
      </c>
      <c r="Z2231">
        <v>0</v>
      </c>
      <c r="AA2231">
        <v>278.03982427324314</v>
      </c>
      <c r="AB2231">
        <v>16.749387004412238</v>
      </c>
      <c r="AC2231">
        <v>19.576801732390848</v>
      </c>
      <c r="AD2231">
        <v>0</v>
      </c>
      <c r="AE2231">
        <v>0</v>
      </c>
      <c r="AF2231">
        <v>0</v>
      </c>
      <c r="AG2231">
        <v>0</v>
      </c>
      <c r="AH2231">
        <v>0.67046045417395672</v>
      </c>
      <c r="AL2231">
        <f t="shared" si="139"/>
        <v>0.85659999999999981</v>
      </c>
      <c r="AM2231">
        <f t="shared" si="140"/>
        <v>9.999999999999998E-4</v>
      </c>
      <c r="AN2231">
        <f t="shared" si="142"/>
        <v>1.7599999999999998E-2</v>
      </c>
      <c r="AO2231">
        <f t="shared" si="141"/>
        <v>16.749387004412238</v>
      </c>
    </row>
    <row r="2232" spans="1:41" x14ac:dyDescent="0.25">
      <c r="A2232" s="2">
        <v>2349</v>
      </c>
      <c r="B2232" t="s">
        <v>12</v>
      </c>
      <c r="C2232">
        <v>556.31268819637057</v>
      </c>
      <c r="D2232">
        <v>547.17908389249055</v>
      </c>
      <c r="E2232">
        <v>5.5270576194281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3.2748757264313788</v>
      </c>
      <c r="R2232">
        <v>0</v>
      </c>
      <c r="S2232">
        <v>0.33167095802043556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L2232">
        <f t="shared" si="139"/>
        <v>0.99351705118187261</v>
      </c>
      <c r="AM2232">
        <f t="shared" si="140"/>
        <v>0</v>
      </c>
      <c r="AN2232">
        <f t="shared" si="142"/>
        <v>0</v>
      </c>
      <c r="AO2232">
        <f t="shared" si="141"/>
        <v>0</v>
      </c>
    </row>
    <row r="2233" spans="1:41" x14ac:dyDescent="0.25">
      <c r="A2233" s="2">
        <v>2350</v>
      </c>
      <c r="B2233" t="s">
        <v>206</v>
      </c>
      <c r="C2233">
        <v>20.77186001663955</v>
      </c>
      <c r="D2233">
        <v>17.617196482938155</v>
      </c>
      <c r="E2233">
        <v>0.1759788073152847</v>
      </c>
      <c r="F2233">
        <v>0.1005892237864493</v>
      </c>
      <c r="G2233">
        <v>3.8760425093783972E-3</v>
      </c>
      <c r="H2233">
        <v>0.2916095555330816</v>
      </c>
      <c r="I2233">
        <v>1.1236722240580437E-2</v>
      </c>
      <c r="J2233">
        <v>1.8973469338522626E-2</v>
      </c>
      <c r="K2233">
        <v>1.7062225556476048E-3</v>
      </c>
      <c r="L2233">
        <v>0.18432042809575766</v>
      </c>
      <c r="M2233">
        <v>0.19403807804595075</v>
      </c>
      <c r="N2233">
        <v>7.2819120118426867E-2</v>
      </c>
      <c r="O2233">
        <v>0.11063952902134151</v>
      </c>
      <c r="P2233">
        <v>0</v>
      </c>
      <c r="Q2233">
        <v>1.3701192212938289</v>
      </c>
      <c r="R2233">
        <v>0.19680631978775762</v>
      </c>
      <c r="S2233">
        <v>4.8448876751999714E-2</v>
      </c>
      <c r="T2233">
        <v>6.1593860955507873E-4</v>
      </c>
      <c r="U2233">
        <v>7.3012424049776117E-3</v>
      </c>
      <c r="V2233">
        <v>0</v>
      </c>
      <c r="W2233">
        <v>6.7008741426287334E-3</v>
      </c>
      <c r="X2233">
        <v>3.151732327884995E-4</v>
      </c>
      <c r="Y2233">
        <v>0</v>
      </c>
      <c r="Z2233">
        <v>0</v>
      </c>
      <c r="AA2233">
        <v>0.33811200213358777</v>
      </c>
      <c r="AB2233">
        <v>2.0456686783851052E-2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L2233">
        <f t="shared" si="139"/>
        <v>0.85660000000000003</v>
      </c>
      <c r="AM2233">
        <f t="shared" si="140"/>
        <v>1E-3</v>
      </c>
      <c r="AN2233">
        <f t="shared" si="142"/>
        <v>1.7599999999999998E-2</v>
      </c>
      <c r="AO2233">
        <f t="shared" si="141"/>
        <v>2.077186001663955E-2</v>
      </c>
    </row>
    <row r="2234" spans="1:41" x14ac:dyDescent="0.25">
      <c r="A2234" s="2">
        <v>2351</v>
      </c>
      <c r="B2234" t="s">
        <v>206</v>
      </c>
      <c r="C2234">
        <v>9.6862005052453419</v>
      </c>
      <c r="D2234">
        <v>8.2142170202655755</v>
      </c>
      <c r="E2234">
        <v>8.2982332527586369E-2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0.15502459305655775</v>
      </c>
      <c r="X2234">
        <v>9.362184796613578E-3</v>
      </c>
      <c r="Y2234">
        <v>1.2185240235598642</v>
      </c>
      <c r="Z2234">
        <v>0</v>
      </c>
      <c r="AA2234">
        <v>5.7663353305149522E-3</v>
      </c>
      <c r="AB2234">
        <v>3.2401570863176664E-4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L2234">
        <f t="shared" si="139"/>
        <v>0.85660000000000025</v>
      </c>
      <c r="AM2234">
        <f t="shared" si="140"/>
        <v>1.0000000000000002E-3</v>
      </c>
      <c r="AN2234">
        <f t="shared" si="142"/>
        <v>1.7600000000000001E-2</v>
      </c>
      <c r="AO2234">
        <f t="shared" si="141"/>
        <v>9.6862005052453445E-3</v>
      </c>
    </row>
    <row r="2235" spans="1:41" x14ac:dyDescent="0.25">
      <c r="A2235" s="2">
        <v>2352</v>
      </c>
      <c r="B2235" t="s">
        <v>206</v>
      </c>
      <c r="C2235">
        <v>0.88915799514865179</v>
      </c>
      <c r="D2235">
        <v>0.75407587945150401</v>
      </c>
      <c r="E2235">
        <v>7.576859192831153E-3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0.12281179475697475</v>
      </c>
      <c r="R2235">
        <v>5.6958804575423156E-4</v>
      </c>
      <c r="S2235">
        <v>4.123873701587677E-3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L2235">
        <f t="shared" si="139"/>
        <v>0.85660000000000003</v>
      </c>
      <c r="AM2235">
        <f t="shared" si="140"/>
        <v>0</v>
      </c>
      <c r="AN2235">
        <f t="shared" si="142"/>
        <v>0</v>
      </c>
      <c r="AO2235">
        <f t="shared" si="141"/>
        <v>0</v>
      </c>
    </row>
    <row r="2236" spans="1:41" x14ac:dyDescent="0.25">
      <c r="A2236" s="2">
        <v>2353</v>
      </c>
      <c r="B2236" t="s">
        <v>206</v>
      </c>
      <c r="C2236">
        <v>343.31804231791546</v>
      </c>
      <c r="D2236">
        <v>267.61847389506892</v>
      </c>
      <c r="E2236">
        <v>26.467761154457367</v>
      </c>
      <c r="F2236">
        <v>2.3983055094299615</v>
      </c>
      <c r="G2236">
        <v>0.2896233311037017</v>
      </c>
      <c r="H2236">
        <v>6.9525626891551564</v>
      </c>
      <c r="I2236">
        <v>0.83942695757649632</v>
      </c>
      <c r="J2236">
        <v>0.5319775507946739</v>
      </c>
      <c r="K2236">
        <v>0</v>
      </c>
      <c r="L2236">
        <v>1.4687468498672966</v>
      </c>
      <c r="M2236">
        <v>8.2660822093013628</v>
      </c>
      <c r="N2236">
        <v>1.6155614029615895</v>
      </c>
      <c r="O2236">
        <v>2.8467609992924698</v>
      </c>
      <c r="P2236">
        <v>0</v>
      </c>
      <c r="Q2236">
        <v>16.780012930267421</v>
      </c>
      <c r="R2236">
        <v>0</v>
      </c>
      <c r="S2236">
        <v>0.79406097926870745</v>
      </c>
      <c r="T2236">
        <v>1.5823128849021966E-2</v>
      </c>
      <c r="U2236">
        <v>0.19188046417520463</v>
      </c>
      <c r="V2236">
        <v>0</v>
      </c>
      <c r="W2236">
        <v>3.5221166830839543</v>
      </c>
      <c r="X2236">
        <v>0.21662167039147365</v>
      </c>
      <c r="Y2236">
        <v>0.19858472155068008</v>
      </c>
      <c r="Z2236">
        <v>0</v>
      </c>
      <c r="AA2236">
        <v>2.1769628193934416</v>
      </c>
      <c r="AB2236">
        <v>0.12669637192644173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L2236">
        <f t="shared" si="139"/>
        <v>0.85659999999999981</v>
      </c>
      <c r="AM2236">
        <f t="shared" si="140"/>
        <v>9.999999999999998E-4</v>
      </c>
      <c r="AN2236">
        <f t="shared" si="142"/>
        <v>1.7599999999999998E-2</v>
      </c>
      <c r="AO2236">
        <f t="shared" si="141"/>
        <v>0.34331804231791541</v>
      </c>
    </row>
    <row r="2237" spans="1:41" x14ac:dyDescent="0.25">
      <c r="A2237" s="2">
        <v>2354</v>
      </c>
      <c r="B2237" t="s">
        <v>206</v>
      </c>
      <c r="C2237">
        <v>6709.1315771098816</v>
      </c>
      <c r="D2237">
        <v>5689.5724143931011</v>
      </c>
      <c r="E2237">
        <v>57.469694559224656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110.70717502757049</v>
      </c>
      <c r="X2237">
        <v>6.6830211695964614</v>
      </c>
      <c r="Y2237">
        <v>392.723442617898</v>
      </c>
      <c r="Z2237">
        <v>437.31754789903471</v>
      </c>
      <c r="AA2237">
        <v>0.66440915245353638</v>
      </c>
      <c r="AB2237">
        <v>2.6110407513420919E-2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13.96776188349024</v>
      </c>
      <c r="AL2237">
        <f t="shared" si="139"/>
        <v>0.85660000000000025</v>
      </c>
      <c r="AM2237">
        <f t="shared" si="140"/>
        <v>1.0000000000000002E-3</v>
      </c>
      <c r="AN2237">
        <f t="shared" si="142"/>
        <v>1.7599999999999998E-2</v>
      </c>
      <c r="AO2237">
        <f t="shared" si="141"/>
        <v>6.7091315771098827</v>
      </c>
    </row>
    <row r="2238" spans="1:41" x14ac:dyDescent="0.25">
      <c r="A2238" s="2">
        <v>2355</v>
      </c>
      <c r="B2238" t="s">
        <v>206</v>
      </c>
      <c r="C2238">
        <v>2.4463432765249373</v>
      </c>
      <c r="D2238">
        <v>2.1629588713722883</v>
      </c>
      <c r="E2238">
        <v>0.24032876348580984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4.0609298390313957E-2</v>
      </c>
      <c r="X2238">
        <v>2.4463432765249372E-3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L2238">
        <f t="shared" si="139"/>
        <v>0.98239999999999994</v>
      </c>
      <c r="AM2238">
        <f t="shared" si="140"/>
        <v>1E-3</v>
      </c>
      <c r="AN2238">
        <f t="shared" si="142"/>
        <v>1.7599999999999998E-2</v>
      </c>
      <c r="AO2238">
        <f t="shared" si="141"/>
        <v>2.4463432765249372E-3</v>
      </c>
    </row>
    <row r="2239" spans="1:41" x14ac:dyDescent="0.25">
      <c r="A2239" s="2">
        <v>2356</v>
      </c>
      <c r="B2239" t="s">
        <v>206</v>
      </c>
      <c r="C2239">
        <v>2693.0092608903169</v>
      </c>
      <c r="D2239">
        <v>2099.2168769195669</v>
      </c>
      <c r="E2239">
        <v>207.61485595907803</v>
      </c>
      <c r="F2239">
        <v>7.9289786902991661</v>
      </c>
      <c r="G2239">
        <v>10.670645818827332</v>
      </c>
      <c r="H2239">
        <v>22.986174373907449</v>
      </c>
      <c r="I2239">
        <v>30.934346375442704</v>
      </c>
      <c r="J2239">
        <v>2.5564608745256576</v>
      </c>
      <c r="K2239">
        <v>1.1254802470187177</v>
      </c>
      <c r="L2239">
        <v>29.106850670211575</v>
      </c>
      <c r="M2239">
        <v>38.258307028855945</v>
      </c>
      <c r="N2239">
        <v>12.428225623715537</v>
      </c>
      <c r="O2239">
        <v>19.69892252866476</v>
      </c>
      <c r="P2239">
        <v>0</v>
      </c>
      <c r="Q2239">
        <v>102.85865611680947</v>
      </c>
      <c r="R2239">
        <v>49.677191612700582</v>
      </c>
      <c r="S2239">
        <v>5.497384077091044</v>
      </c>
      <c r="T2239">
        <v>0.10967833598218406</v>
      </c>
      <c r="U2239">
        <v>1.4494853451807843</v>
      </c>
      <c r="V2239">
        <v>0</v>
      </c>
      <c r="W2239">
        <v>8.31874859750741</v>
      </c>
      <c r="X2239">
        <v>0.61504856668075614</v>
      </c>
      <c r="Y2239">
        <v>2.1565012402715724</v>
      </c>
      <c r="Z2239">
        <v>0</v>
      </c>
      <c r="AA2239">
        <v>36.385205133271846</v>
      </c>
      <c r="AB2239">
        <v>2.0779606942095601</v>
      </c>
      <c r="AC2239">
        <v>1.2519655806543653</v>
      </c>
      <c r="AD2239">
        <v>0</v>
      </c>
      <c r="AE2239">
        <v>0</v>
      </c>
      <c r="AF2239">
        <v>0</v>
      </c>
      <c r="AG2239">
        <v>0</v>
      </c>
      <c r="AH2239">
        <v>8.5310479843015652E-2</v>
      </c>
      <c r="AL2239">
        <f t="shared" si="139"/>
        <v>0.85659999999999969</v>
      </c>
      <c r="AM2239">
        <f t="shared" si="140"/>
        <v>9.999999999999998E-4</v>
      </c>
      <c r="AN2239">
        <f t="shared" si="142"/>
        <v>1.7599999999999998E-2</v>
      </c>
      <c r="AO2239">
        <f t="shared" si="141"/>
        <v>2.6930092608903164</v>
      </c>
    </row>
    <row r="2240" spans="1:41" x14ac:dyDescent="0.25">
      <c r="A2240" s="2">
        <v>2357</v>
      </c>
      <c r="B2240" t="s">
        <v>206</v>
      </c>
      <c r="C2240">
        <v>2381.8180339712835</v>
      </c>
      <c r="D2240">
        <v>2019.8626241232271</v>
      </c>
      <c r="E2240">
        <v>20.40270377657356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25.936369796419765</v>
      </c>
      <c r="X2240">
        <v>1.4017053180254597</v>
      </c>
      <c r="Y2240">
        <v>265.06187544943589</v>
      </c>
      <c r="Z2240">
        <v>23.026993590688093</v>
      </c>
      <c r="AA2240">
        <v>13.601809567503524</v>
      </c>
      <c r="AB2240">
        <v>0.98011271594582305</v>
      </c>
      <c r="AC2240">
        <v>9.4844549527923032</v>
      </c>
      <c r="AD2240">
        <v>0</v>
      </c>
      <c r="AE2240">
        <v>0</v>
      </c>
      <c r="AF2240">
        <v>0</v>
      </c>
      <c r="AG2240">
        <v>0</v>
      </c>
      <c r="AH2240">
        <v>2.059384680671005</v>
      </c>
      <c r="AL2240">
        <f t="shared" si="139"/>
        <v>0.85659999999999969</v>
      </c>
      <c r="AM2240">
        <f t="shared" si="140"/>
        <v>9.9999999999999959E-4</v>
      </c>
      <c r="AN2240">
        <f t="shared" si="142"/>
        <v>1.7599999999999991E-2</v>
      </c>
      <c r="AO2240">
        <f t="shared" si="141"/>
        <v>2.3818180339712827</v>
      </c>
    </row>
    <row r="2241" spans="1:41" x14ac:dyDescent="0.25">
      <c r="A2241" s="2">
        <v>2358</v>
      </c>
      <c r="B2241" t="s">
        <v>206</v>
      </c>
      <c r="C2241">
        <v>185.0578780893712</v>
      </c>
      <c r="D2241">
        <v>156.9812135774001</v>
      </c>
      <c r="E2241">
        <v>1.5393647939553097</v>
      </c>
      <c r="F2241">
        <v>1.0246293866526588</v>
      </c>
      <c r="G2241">
        <v>0</v>
      </c>
      <c r="H2241">
        <v>2.9704111412629421</v>
      </c>
      <c r="I2241">
        <v>0</v>
      </c>
      <c r="J2241">
        <v>0.12865315129544166</v>
      </c>
      <c r="K2241">
        <v>7.4178931781810037E-2</v>
      </c>
      <c r="L2241">
        <v>2.601256121921657</v>
      </c>
      <c r="M2241">
        <v>1.1098035925361105</v>
      </c>
      <c r="N2241">
        <v>0.69157337473324032</v>
      </c>
      <c r="O2241">
        <v>1.0851857482924638</v>
      </c>
      <c r="P2241">
        <v>0</v>
      </c>
      <c r="Q2241">
        <v>11.309526683834823</v>
      </c>
      <c r="R2241">
        <v>1.7542615147690082</v>
      </c>
      <c r="S2241">
        <v>0.45314754470113905</v>
      </c>
      <c r="T2241">
        <v>6.041977036661204E-3</v>
      </c>
      <c r="U2241">
        <v>7.1611894824941583E-2</v>
      </c>
      <c r="V2241">
        <v>0</v>
      </c>
      <c r="W2241">
        <v>0.96349824628865599</v>
      </c>
      <c r="X2241">
        <v>4.5225174289134341E-2</v>
      </c>
      <c r="Y2241">
        <v>0</v>
      </c>
      <c r="Z2241">
        <v>0</v>
      </c>
      <c r="AA2241">
        <v>2.1084625299949065</v>
      </c>
      <c r="AB2241">
        <v>0.13983270380023691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L2241">
        <f t="shared" si="139"/>
        <v>0.85660000000000025</v>
      </c>
      <c r="AM2241">
        <f t="shared" si="140"/>
        <v>1.0000000000000002E-3</v>
      </c>
      <c r="AN2241">
        <f t="shared" si="142"/>
        <v>1.7600000000000005E-2</v>
      </c>
      <c r="AO2241">
        <f t="shared" si="141"/>
        <v>0.18505787808937124</v>
      </c>
    </row>
    <row r="2242" spans="1:41" x14ac:dyDescent="0.25">
      <c r="A2242" s="2">
        <v>2359</v>
      </c>
      <c r="B2242" t="s">
        <v>219</v>
      </c>
      <c r="C2242">
        <v>9.6887767460818106E-2</v>
      </c>
      <c r="D2242">
        <v>9.5918894956856932E-2</v>
      </c>
      <c r="E2242">
        <v>9.6887250396117549E-4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L2242">
        <f t="shared" si="139"/>
        <v>1</v>
      </c>
      <c r="AM2242">
        <f t="shared" si="140"/>
        <v>0</v>
      </c>
      <c r="AN2242">
        <f t="shared" si="142"/>
        <v>0</v>
      </c>
      <c r="AO2242">
        <f t="shared" si="141"/>
        <v>0</v>
      </c>
    </row>
    <row r="2243" spans="1:41" x14ac:dyDescent="0.25">
      <c r="A2243" s="2">
        <v>2360</v>
      </c>
      <c r="B2243" t="s">
        <v>219</v>
      </c>
      <c r="C2243">
        <v>13.555629943765357</v>
      </c>
      <c r="D2243">
        <v>11.496141399649316</v>
      </c>
      <c r="E2243">
        <v>0.1156112101800895</v>
      </c>
      <c r="F2243">
        <v>2.2204596202622991E-2</v>
      </c>
      <c r="G2243">
        <v>5.5909450575188579E-4</v>
      </c>
      <c r="H2243">
        <v>4.0406552084980889E-2</v>
      </c>
      <c r="I2243">
        <v>1.0174170262879742E-3</v>
      </c>
      <c r="J2243">
        <v>0</v>
      </c>
      <c r="K2243">
        <v>3.0935296231239646E-3</v>
      </c>
      <c r="L2243">
        <v>0.10506812820189769</v>
      </c>
      <c r="M2243">
        <v>2.9280028575331424E-2</v>
      </c>
      <c r="N2243">
        <v>2.2694073188302338E-2</v>
      </c>
      <c r="O2243">
        <v>1.9914490593219508E-2</v>
      </c>
      <c r="P2243">
        <v>0</v>
      </c>
      <c r="Q2243">
        <v>0</v>
      </c>
      <c r="R2243">
        <v>0</v>
      </c>
      <c r="S2243">
        <v>0</v>
      </c>
      <c r="T2243">
        <v>9.3826715128492427E-5</v>
      </c>
      <c r="U2243">
        <v>2.2401127454765289E-3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1.6973054844738278</v>
      </c>
      <c r="AL2243">
        <f t="shared" ref="AL2243:AL2306" si="143">(D2243+E2243)/C2243</f>
        <v>0.85660000000000003</v>
      </c>
      <c r="AM2243">
        <f t="shared" ref="AM2243:AM2306" si="144">(SUM(X2243,AB2243,AE2243))/C2243</f>
        <v>0</v>
      </c>
      <c r="AN2243">
        <f t="shared" si="142"/>
        <v>0</v>
      </c>
      <c r="AO2243">
        <f t="shared" ref="AO2243:AO2306" si="145">SUM(X2243,AB2243,AE2243)</f>
        <v>0</v>
      </c>
    </row>
    <row r="2244" spans="1:41" x14ac:dyDescent="0.25">
      <c r="A2244" s="2">
        <v>2361</v>
      </c>
      <c r="B2244" t="s">
        <v>219</v>
      </c>
      <c r="C2244">
        <v>21081.975899953482</v>
      </c>
      <c r="D2244">
        <v>17879.172884988868</v>
      </c>
      <c r="E2244">
        <v>179.64767091129002</v>
      </c>
      <c r="F2244">
        <v>113.60080600157434</v>
      </c>
      <c r="G2244">
        <v>9.3728062963628531</v>
      </c>
      <c r="H2244">
        <v>329.33038000545451</v>
      </c>
      <c r="I2244">
        <v>27.171790194449201</v>
      </c>
      <c r="J2244">
        <v>20.758311317641091</v>
      </c>
      <c r="K2244">
        <v>3.5852327791758158</v>
      </c>
      <c r="L2244">
        <v>343.06046321613263</v>
      </c>
      <c r="M2244">
        <v>102.33255460058983</v>
      </c>
      <c r="N2244">
        <v>84.121615981334969</v>
      </c>
      <c r="O2244">
        <v>130.24175721348195</v>
      </c>
      <c r="P2244">
        <v>0</v>
      </c>
      <c r="Q2244">
        <v>1361.8107536317527</v>
      </c>
      <c r="R2244">
        <v>6.3159334767734556</v>
      </c>
      <c r="S2244">
        <v>45.727982109164159</v>
      </c>
      <c r="T2244">
        <v>0.72505395962527608</v>
      </c>
      <c r="U2244">
        <v>8.5947962188257314</v>
      </c>
      <c r="V2244">
        <v>0</v>
      </c>
      <c r="W2244">
        <v>7.0610524343039049</v>
      </c>
      <c r="X2244">
        <v>0.34415949370980914</v>
      </c>
      <c r="Y2244">
        <v>0.89807805022662224</v>
      </c>
      <c r="Z2244">
        <v>0</v>
      </c>
      <c r="AA2244">
        <v>342.89974750492394</v>
      </c>
      <c r="AB2244">
        <v>20.737816406243677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64.46425316158377</v>
      </c>
      <c r="AL2244">
        <f t="shared" si="143"/>
        <v>0.85660000000000025</v>
      </c>
      <c r="AM2244">
        <f t="shared" si="144"/>
        <v>1.0000000000000002E-3</v>
      </c>
      <c r="AN2244">
        <f t="shared" si="142"/>
        <v>1.7600000000000001E-2</v>
      </c>
      <c r="AO2244">
        <f t="shared" si="145"/>
        <v>21.081975899953488</v>
      </c>
    </row>
    <row r="2245" spans="1:41" x14ac:dyDescent="0.25">
      <c r="A2245" s="2">
        <v>2362</v>
      </c>
      <c r="B2245" t="s">
        <v>219</v>
      </c>
      <c r="C2245">
        <v>5014.5861332423447</v>
      </c>
      <c r="D2245">
        <v>4252.5550833947718</v>
      </c>
      <c r="E2245">
        <v>42.939398340619547</v>
      </c>
      <c r="F2245">
        <v>32.49137617604277</v>
      </c>
      <c r="G2245">
        <v>1.634003077465467</v>
      </c>
      <c r="H2245">
        <v>94.192447031621498</v>
      </c>
      <c r="I2245">
        <v>4.7373824789219654</v>
      </c>
      <c r="J2245">
        <v>5.5246662942481386</v>
      </c>
      <c r="K2245">
        <v>1.2306911169478649</v>
      </c>
      <c r="L2245">
        <v>87.463981801558958</v>
      </c>
      <c r="M2245">
        <v>36.132977039794639</v>
      </c>
      <c r="N2245">
        <v>22.43640899034769</v>
      </c>
      <c r="O2245">
        <v>36.142413596250961</v>
      </c>
      <c r="P2245">
        <v>0</v>
      </c>
      <c r="Q2245">
        <v>289.83175199410158</v>
      </c>
      <c r="R2245">
        <v>1.0178496984137342</v>
      </c>
      <c r="S2245">
        <v>11.338790518173752</v>
      </c>
      <c r="T2245">
        <v>0.20142012059403111</v>
      </c>
      <c r="U2245">
        <v>2.3849652308502893</v>
      </c>
      <c r="V2245">
        <v>0</v>
      </c>
      <c r="W2245">
        <v>0</v>
      </c>
      <c r="X2245">
        <v>0</v>
      </c>
      <c r="Y2245">
        <v>2.9108256345979195</v>
      </c>
      <c r="Z2245">
        <v>0</v>
      </c>
      <c r="AA2245">
        <v>83.242129811822906</v>
      </c>
      <c r="AB2245">
        <v>5.0145861332423438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1.1629847619554734</v>
      </c>
      <c r="AL2245">
        <f t="shared" si="143"/>
        <v>0.85659999999999981</v>
      </c>
      <c r="AM2245">
        <f t="shared" si="144"/>
        <v>9.999999999999998E-4</v>
      </c>
      <c r="AN2245">
        <f t="shared" si="142"/>
        <v>1.7599999999999998E-2</v>
      </c>
      <c r="AO2245">
        <f t="shared" si="145"/>
        <v>5.0145861332423438</v>
      </c>
    </row>
    <row r="2246" spans="1:41" x14ac:dyDescent="0.25">
      <c r="A2246" s="2">
        <v>2363</v>
      </c>
      <c r="B2246" t="s">
        <v>219</v>
      </c>
      <c r="C2246">
        <v>7689.6061812501757</v>
      </c>
      <c r="D2246">
        <v>7541.2924010019569</v>
      </c>
      <c r="E2246">
        <v>76.174609358662508</v>
      </c>
      <c r="F2246">
        <v>3.0853542929496718</v>
      </c>
      <c r="G2246">
        <v>0</v>
      </c>
      <c r="H2246">
        <v>8.9446301618490622</v>
      </c>
      <c r="I2246">
        <v>0</v>
      </c>
      <c r="J2246">
        <v>0.61079390083155227</v>
      </c>
      <c r="K2246">
        <v>0</v>
      </c>
      <c r="L2246">
        <v>11.17535652514467</v>
      </c>
      <c r="M2246">
        <v>0</v>
      </c>
      <c r="N2246">
        <v>1.8420386200110654</v>
      </c>
      <c r="O2246">
        <v>3.2688338909654573</v>
      </c>
      <c r="P2246">
        <v>0</v>
      </c>
      <c r="Q2246">
        <v>22.99221439856116</v>
      </c>
      <c r="R2246">
        <v>0</v>
      </c>
      <c r="S2246">
        <v>1.2089596994764873</v>
      </c>
      <c r="T2246">
        <v>1.9313642862080663E-2</v>
      </c>
      <c r="U2246">
        <v>0.21486426609743381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5.327375884195197</v>
      </c>
      <c r="AB2246">
        <v>7.689606181250177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5.7598294253629794</v>
      </c>
      <c r="AL2246">
        <f t="shared" si="143"/>
        <v>0.9906186130746909</v>
      </c>
      <c r="AM2246">
        <f t="shared" si="144"/>
        <v>1.0000000000000002E-3</v>
      </c>
      <c r="AN2246">
        <f t="shared" si="142"/>
        <v>1.6928021746009721E-3</v>
      </c>
      <c r="AO2246">
        <f t="shared" si="145"/>
        <v>7.689606181250177</v>
      </c>
    </row>
    <row r="2247" spans="1:41" x14ac:dyDescent="0.25">
      <c r="A2247" s="2">
        <v>2364</v>
      </c>
      <c r="B2247" t="s">
        <v>197</v>
      </c>
      <c r="C2247">
        <v>395.22437944936587</v>
      </c>
      <c r="D2247">
        <v>386.880229618881</v>
      </c>
      <c r="E2247">
        <v>3.905338745794996</v>
      </c>
      <c r="F2247">
        <v>0.18871813589414838</v>
      </c>
      <c r="G2247">
        <v>6.5899112287407427E-2</v>
      </c>
      <c r="H2247">
        <v>0.61749911370034027</v>
      </c>
      <c r="I2247">
        <v>0.2156312337649145</v>
      </c>
      <c r="J2247">
        <v>4.2316486820007444E-2</v>
      </c>
      <c r="K2247">
        <v>6.750720572236862E-3</v>
      </c>
      <c r="L2247">
        <v>0.61748273891782457</v>
      </c>
      <c r="M2247">
        <v>0.75386035182327671</v>
      </c>
      <c r="N2247">
        <v>0.19894626095239609</v>
      </c>
      <c r="O2247">
        <v>0.41826714299578599</v>
      </c>
      <c r="P2247">
        <v>0</v>
      </c>
      <c r="Q2247">
        <v>0</v>
      </c>
      <c r="R2247">
        <v>0</v>
      </c>
      <c r="S2247">
        <v>0</v>
      </c>
      <c r="T2247">
        <v>1.7395145334381915E-2</v>
      </c>
      <c r="U2247">
        <v>2.0888867625848583E-2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0.87993139455197755</v>
      </c>
      <c r="AB2247">
        <v>0.39522437944936595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L2247">
        <f t="shared" si="143"/>
        <v>0.98876888341029445</v>
      </c>
      <c r="AM2247">
        <f t="shared" si="144"/>
        <v>1.0000000000000002E-3</v>
      </c>
      <c r="AN2247">
        <f t="shared" si="142"/>
        <v>3.2264097062481693E-3</v>
      </c>
      <c r="AO2247">
        <f t="shared" si="145"/>
        <v>0.39522437944936595</v>
      </c>
    </row>
    <row r="2248" spans="1:41" x14ac:dyDescent="0.25">
      <c r="A2248" s="2">
        <v>2365</v>
      </c>
      <c r="B2248" t="s">
        <v>197</v>
      </c>
      <c r="C2248">
        <v>15779.891310136592</v>
      </c>
      <c r="D2248">
        <v>15497.053208316729</v>
      </c>
      <c r="E2248">
        <v>156.53573246584304</v>
      </c>
      <c r="F2248">
        <v>1.7408191331045317</v>
      </c>
      <c r="G2248">
        <v>0</v>
      </c>
      <c r="H2248">
        <v>5.6961105618623238</v>
      </c>
      <c r="I2248">
        <v>0</v>
      </c>
      <c r="J2248">
        <v>0.33540218260002719</v>
      </c>
      <c r="K2248">
        <v>0</v>
      </c>
      <c r="L2248">
        <v>9.3757180848266142</v>
      </c>
      <c r="M2248">
        <v>0</v>
      </c>
      <c r="N2248">
        <v>1.2017214786327803</v>
      </c>
      <c r="O2248">
        <v>2.8599172290485688</v>
      </c>
      <c r="P2248">
        <v>0</v>
      </c>
      <c r="Q2248">
        <v>16.517840954649646</v>
      </c>
      <c r="R2248">
        <v>0</v>
      </c>
      <c r="S2248">
        <v>0.86940865329572603</v>
      </c>
      <c r="T2248">
        <v>0.11861784506586327</v>
      </c>
      <c r="U2248">
        <v>0.14315946818293762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24.315022483105668</v>
      </c>
      <c r="AB2248">
        <v>15.779891310136589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47.348739969505154</v>
      </c>
      <c r="AL2248">
        <f t="shared" si="143"/>
        <v>0.99199599243925807</v>
      </c>
      <c r="AM2248">
        <f t="shared" si="144"/>
        <v>9.999999999999998E-4</v>
      </c>
      <c r="AN2248">
        <f t="shared" si="142"/>
        <v>2.5408865628552412E-3</v>
      </c>
      <c r="AO2248">
        <f t="shared" si="145"/>
        <v>15.779891310136589</v>
      </c>
    </row>
    <row r="2249" spans="1:41" x14ac:dyDescent="0.25">
      <c r="A2249" s="2">
        <v>2366</v>
      </c>
      <c r="B2249" t="s">
        <v>197</v>
      </c>
      <c r="C2249">
        <v>1.557615847637831</v>
      </c>
      <c r="D2249">
        <v>1.542039669179184</v>
      </c>
      <c r="E2249">
        <v>1.5576178458647023E-2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L2249">
        <f t="shared" si="143"/>
        <v>1</v>
      </c>
      <c r="AM2249">
        <f t="shared" si="144"/>
        <v>0</v>
      </c>
      <c r="AN2249">
        <f t="shared" si="142"/>
        <v>0</v>
      </c>
      <c r="AO2249">
        <f t="shared" si="145"/>
        <v>0</v>
      </c>
    </row>
    <row r="2250" spans="1:41" x14ac:dyDescent="0.25">
      <c r="A2250" s="2">
        <v>2367</v>
      </c>
      <c r="B2250" t="s">
        <v>197</v>
      </c>
      <c r="C2250">
        <v>3.816292168247851</v>
      </c>
      <c r="D2250">
        <v>3.2942906067449766</v>
      </c>
      <c r="E2250">
        <v>3.3275612267093829E-2</v>
      </c>
      <c r="F2250">
        <v>1.0579424639019488E-3</v>
      </c>
      <c r="G2250">
        <v>5.3346387163965218E-2</v>
      </c>
      <c r="H2250">
        <v>2.8984725435460588E-4</v>
      </c>
      <c r="I2250">
        <v>1.4318454075270277E-2</v>
      </c>
      <c r="J2250">
        <v>2.8984726884696862E-5</v>
      </c>
      <c r="K2250">
        <v>1.4347438945629368E-3</v>
      </c>
      <c r="L2250">
        <v>6.0288230354994306E-3</v>
      </c>
      <c r="M2250">
        <v>0.30399180036711071</v>
      </c>
      <c r="N2250">
        <v>5.0245021542370941E-2</v>
      </c>
      <c r="O2250">
        <v>1.0289577819435761E-3</v>
      </c>
      <c r="P2250">
        <v>5.1708751626097962E-2</v>
      </c>
      <c r="Q2250">
        <v>0</v>
      </c>
      <c r="R2250">
        <v>0</v>
      </c>
      <c r="S2250">
        <v>0</v>
      </c>
      <c r="T2250">
        <v>4.3477088153190887E-5</v>
      </c>
      <c r="U2250">
        <v>5.2027582156651611E-3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L2250">
        <f t="shared" si="143"/>
        <v>0.87193696716879876</v>
      </c>
      <c r="AM2250">
        <f t="shared" si="144"/>
        <v>0</v>
      </c>
      <c r="AN2250">
        <f t="shared" si="142"/>
        <v>0</v>
      </c>
      <c r="AO2250">
        <f t="shared" si="145"/>
        <v>0</v>
      </c>
    </row>
    <row r="2251" spans="1:41" x14ac:dyDescent="0.25">
      <c r="A2251" s="2">
        <v>2368</v>
      </c>
      <c r="B2251" t="s">
        <v>196</v>
      </c>
      <c r="C2251">
        <v>88.862196556922399</v>
      </c>
      <c r="D2251">
        <v>86.196555713371382</v>
      </c>
      <c r="E2251">
        <v>1.1016661841491828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1.4751124628449119</v>
      </c>
      <c r="AB2251">
        <v>8.8862196556922401E-2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L2251">
        <f t="shared" si="143"/>
        <v>0.98239999999999994</v>
      </c>
      <c r="AM2251">
        <f t="shared" si="144"/>
        <v>1E-3</v>
      </c>
      <c r="AN2251">
        <f t="shared" si="142"/>
        <v>1.7600000000000001E-2</v>
      </c>
      <c r="AO2251">
        <f t="shared" si="145"/>
        <v>8.8862196556922401E-2</v>
      </c>
    </row>
    <row r="2252" spans="1:41" x14ac:dyDescent="0.25">
      <c r="A2252" s="2">
        <v>2369</v>
      </c>
      <c r="B2252" t="s">
        <v>196</v>
      </c>
      <c r="C2252">
        <v>10822.843530666267</v>
      </c>
      <c r="D2252">
        <v>10385.814435107968</v>
      </c>
      <c r="E2252">
        <v>104.90711027445317</v>
      </c>
      <c r="F2252">
        <v>1.2352290285278011</v>
      </c>
      <c r="G2252">
        <v>0</v>
      </c>
      <c r="H2252">
        <v>4.0417760707675168</v>
      </c>
      <c r="I2252">
        <v>0</v>
      </c>
      <c r="J2252">
        <v>0.23799055530845792</v>
      </c>
      <c r="K2252">
        <v>0</v>
      </c>
      <c r="L2252">
        <v>6.6527067180249677</v>
      </c>
      <c r="M2252">
        <v>0</v>
      </c>
      <c r="N2252">
        <v>0.85270274572713345</v>
      </c>
      <c r="O2252">
        <v>2.0293048906278646</v>
      </c>
      <c r="P2252">
        <v>0</v>
      </c>
      <c r="Q2252">
        <v>43.409357097910558</v>
      </c>
      <c r="R2252">
        <v>0</v>
      </c>
      <c r="S2252">
        <v>2.2848307353573367</v>
      </c>
      <c r="T2252">
        <v>8.41673915115278E-2</v>
      </c>
      <c r="U2252">
        <v>0.10158133458287781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57.812846010362946</v>
      </c>
      <c r="AB2252">
        <v>10.822843530666265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202.55664917446984</v>
      </c>
      <c r="AL2252">
        <f t="shared" si="143"/>
        <v>0.96931287195063054</v>
      </c>
      <c r="AM2252">
        <f t="shared" si="144"/>
        <v>9.999999999999998E-4</v>
      </c>
      <c r="AN2252">
        <f t="shared" si="142"/>
        <v>6.3417427542541505E-3</v>
      </c>
      <c r="AO2252">
        <f t="shared" si="145"/>
        <v>10.822843530666265</v>
      </c>
    </row>
    <row r="2253" spans="1:41" x14ac:dyDescent="0.25">
      <c r="A2253" s="2">
        <v>2370</v>
      </c>
      <c r="B2253" t="s">
        <v>196</v>
      </c>
      <c r="C2253">
        <v>9.9843525472487116</v>
      </c>
      <c r="D2253">
        <v>9.8845091792508999</v>
      </c>
      <c r="E2253">
        <v>9.9843367997810864E-2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L2253">
        <f t="shared" si="143"/>
        <v>1</v>
      </c>
      <c r="AM2253">
        <f t="shared" si="144"/>
        <v>0</v>
      </c>
      <c r="AN2253">
        <f t="shared" si="142"/>
        <v>0</v>
      </c>
      <c r="AO2253">
        <f t="shared" si="145"/>
        <v>0</v>
      </c>
    </row>
    <row r="2254" spans="1:41" x14ac:dyDescent="0.25">
      <c r="A2254" s="2">
        <v>2371</v>
      </c>
      <c r="B2254" t="s">
        <v>217</v>
      </c>
      <c r="C2254">
        <v>42.752248925152827</v>
      </c>
      <c r="D2254">
        <v>36.259380180617384</v>
      </c>
      <c r="E2254">
        <v>0.36219624866852429</v>
      </c>
      <c r="F2254">
        <v>0.36663958425449122</v>
      </c>
      <c r="G2254">
        <v>1.4127861421897888E-2</v>
      </c>
      <c r="H2254">
        <v>1.0628932422449906</v>
      </c>
      <c r="I2254">
        <v>4.0956943652492951E-2</v>
      </c>
      <c r="J2254">
        <v>6.9156761015571069E-2</v>
      </c>
      <c r="K2254">
        <v>6.2190432026432031E-3</v>
      </c>
      <c r="L2254">
        <v>0.6718330511239341</v>
      </c>
      <c r="M2254">
        <v>0.70725309915247259</v>
      </c>
      <c r="N2254">
        <v>0.2654198026488252</v>
      </c>
      <c r="O2254">
        <v>0.403272133887984</v>
      </c>
      <c r="P2254">
        <v>0</v>
      </c>
      <c r="Q2254">
        <v>1.6525513088723849</v>
      </c>
      <c r="R2254">
        <v>0.23737535851259201</v>
      </c>
      <c r="S2254">
        <v>5.8435976552688479E-2</v>
      </c>
      <c r="T2254">
        <v>2.2450464098718436E-3</v>
      </c>
      <c r="U2254">
        <v>2.6612437984265172E-2</v>
      </c>
      <c r="V2254">
        <v>0</v>
      </c>
      <c r="W2254">
        <v>9.7735944810150698E-3</v>
      </c>
      <c r="X2254">
        <v>6.486835792232985E-4</v>
      </c>
      <c r="Y2254">
        <v>0</v>
      </c>
      <c r="Z2254">
        <v>0</v>
      </c>
      <c r="AA2254">
        <v>0.49315500152363939</v>
      </c>
      <c r="AB2254">
        <v>4.2103565345929524E-2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L2254">
        <f t="shared" si="143"/>
        <v>0.85659999999999992</v>
      </c>
      <c r="AM2254">
        <f t="shared" si="144"/>
        <v>9.999999999999998E-4</v>
      </c>
      <c r="AN2254">
        <f t="shared" si="142"/>
        <v>1.2763792751233771E-2</v>
      </c>
      <c r="AO2254">
        <f t="shared" si="145"/>
        <v>4.2752248925152822E-2</v>
      </c>
    </row>
    <row r="2255" spans="1:41" x14ac:dyDescent="0.25">
      <c r="A2255" s="2">
        <v>2372</v>
      </c>
      <c r="B2255" t="s">
        <v>217</v>
      </c>
      <c r="C2255">
        <v>16183.882799577976</v>
      </c>
      <c r="D2255">
        <v>13725.204881042042</v>
      </c>
      <c r="E2255">
        <v>137.90912507645385</v>
      </c>
      <c r="F2255">
        <v>100.17196390824923</v>
      </c>
      <c r="G2255">
        <v>8.2648393711683603</v>
      </c>
      <c r="H2255">
        <v>290.39997250846272</v>
      </c>
      <c r="I2255">
        <v>23.959791153622312</v>
      </c>
      <c r="J2255">
        <v>18.304454741968353</v>
      </c>
      <c r="K2255">
        <v>3.1614195462072234</v>
      </c>
      <c r="L2255">
        <v>302.50701160656774</v>
      </c>
      <c r="M2255">
        <v>90.235741513552</v>
      </c>
      <c r="N2255">
        <v>74.177532506847768</v>
      </c>
      <c r="O2255">
        <v>114.84577497412354</v>
      </c>
      <c r="P2255">
        <v>0</v>
      </c>
      <c r="Q2255">
        <v>961.60986746397134</v>
      </c>
      <c r="R2255">
        <v>4.4598443192744153</v>
      </c>
      <c r="S2255">
        <v>32.289713308637005</v>
      </c>
      <c r="T2255">
        <v>0.63934475142817038</v>
      </c>
      <c r="U2255">
        <v>7.5787984868614107</v>
      </c>
      <c r="V2255">
        <v>0</v>
      </c>
      <c r="W2255">
        <v>5.4205187208615158</v>
      </c>
      <c r="X2255">
        <v>0.26419899809172698</v>
      </c>
      <c r="Y2255">
        <v>1.3814878708091323</v>
      </c>
      <c r="Z2255">
        <v>0</v>
      </c>
      <c r="AA2255">
        <v>263.23193575213287</v>
      </c>
      <c r="AB2255">
        <v>15.919683801486254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1.944898155158564</v>
      </c>
      <c r="AL2255">
        <f t="shared" si="143"/>
        <v>0.85660000000000014</v>
      </c>
      <c r="AM2255">
        <f t="shared" si="144"/>
        <v>1.0000000000000002E-3</v>
      </c>
      <c r="AN2255">
        <f t="shared" si="142"/>
        <v>1.7600000000000001E-2</v>
      </c>
      <c r="AO2255">
        <f t="shared" si="145"/>
        <v>16.183882799577979</v>
      </c>
    </row>
    <row r="2256" spans="1:41" x14ac:dyDescent="0.25">
      <c r="A2256" s="2">
        <v>2373</v>
      </c>
      <c r="B2256" t="s">
        <v>217</v>
      </c>
      <c r="C2256">
        <v>274.60531246185485</v>
      </c>
      <c r="D2256">
        <v>271.85926152705667</v>
      </c>
      <c r="E2256">
        <v>2.7460509347982032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L2256">
        <f t="shared" si="143"/>
        <v>1</v>
      </c>
      <c r="AM2256">
        <f t="shared" si="144"/>
        <v>0</v>
      </c>
      <c r="AN2256">
        <f t="shared" si="142"/>
        <v>0</v>
      </c>
      <c r="AO2256">
        <f t="shared" si="145"/>
        <v>0</v>
      </c>
    </row>
    <row r="2257" spans="1:41" x14ac:dyDescent="0.25">
      <c r="A2257" s="2">
        <v>2374</v>
      </c>
      <c r="B2257" t="s">
        <v>217</v>
      </c>
      <c r="C2257">
        <v>0.70740549343968784</v>
      </c>
      <c r="D2257">
        <v>0.6843499347012163</v>
      </c>
      <c r="E2257">
        <v>6.9125373322275318E-3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1.6143021406244018E-2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L2257">
        <f t="shared" si="143"/>
        <v>0.97717996035378496</v>
      </c>
      <c r="AM2257">
        <f t="shared" si="144"/>
        <v>0</v>
      </c>
      <c r="AN2257">
        <f t="shared" si="142"/>
        <v>0</v>
      </c>
      <c r="AO2257">
        <f t="shared" si="145"/>
        <v>0</v>
      </c>
    </row>
    <row r="2258" spans="1:41" x14ac:dyDescent="0.25">
      <c r="A2258" s="2">
        <v>2375</v>
      </c>
      <c r="B2258" t="s">
        <v>217</v>
      </c>
      <c r="C2258">
        <v>52.776005179775836</v>
      </c>
      <c r="D2258">
        <v>44.834967115969604</v>
      </c>
      <c r="E2258">
        <v>0.37295892102636313</v>
      </c>
      <c r="F2258">
        <v>0.44239756759573451</v>
      </c>
      <c r="G2258">
        <v>0</v>
      </c>
      <c r="H2258">
        <v>1.2825166959137269</v>
      </c>
      <c r="I2258">
        <v>0</v>
      </c>
      <c r="J2258">
        <v>7.766506083901438E-2</v>
      </c>
      <c r="K2258">
        <v>9.9111095981447052E-3</v>
      </c>
      <c r="L2258">
        <v>0.90595761283968834</v>
      </c>
      <c r="M2258">
        <v>0.69634398744395831</v>
      </c>
      <c r="N2258">
        <v>0.30470734979042152</v>
      </c>
      <c r="O2258">
        <v>0.46854458660900233</v>
      </c>
      <c r="P2258">
        <v>0</v>
      </c>
      <c r="Q2258">
        <v>2.2724399693792985</v>
      </c>
      <c r="R2258">
        <v>6.9748012887305491E-2</v>
      </c>
      <c r="S2258">
        <v>7.5461512686147328E-2</v>
      </c>
      <c r="T2258">
        <v>2.608217003826982E-3</v>
      </c>
      <c r="U2258">
        <v>3.0919769029527942E-2</v>
      </c>
      <c r="V2258">
        <v>0</v>
      </c>
      <c r="W2258">
        <v>0.27669874694164742</v>
      </c>
      <c r="X2258">
        <v>1.163532105469489E-2</v>
      </c>
      <c r="Y2258">
        <v>0</v>
      </c>
      <c r="Z2258">
        <v>0</v>
      </c>
      <c r="AA2258">
        <v>0.59938293904263129</v>
      </c>
      <c r="AB2258">
        <v>4.1140684125080929E-2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L2258">
        <f t="shared" si="143"/>
        <v>0.85659999999999969</v>
      </c>
      <c r="AM2258">
        <f t="shared" si="144"/>
        <v>9.9999999999999959E-4</v>
      </c>
      <c r="AN2258">
        <f t="shared" si="142"/>
        <v>1.7599999999999998E-2</v>
      </c>
      <c r="AO2258">
        <f t="shared" si="145"/>
        <v>5.277600517977582E-2</v>
      </c>
    </row>
    <row r="2259" spans="1:41" x14ac:dyDescent="0.25">
      <c r="A2259" s="2">
        <v>2376</v>
      </c>
      <c r="B2259" t="s">
        <v>218</v>
      </c>
      <c r="C2259">
        <v>17695.650397933692</v>
      </c>
      <c r="D2259">
        <v>15007.302649353494</v>
      </c>
      <c r="E2259">
        <v>150.79148151650452</v>
      </c>
      <c r="F2259">
        <v>132.66775828236726</v>
      </c>
      <c r="G2259">
        <v>10.94595402902409</v>
      </c>
      <c r="H2259">
        <v>384.6057504996777</v>
      </c>
      <c r="I2259">
        <v>31.73234962405483</v>
      </c>
      <c r="J2259">
        <v>24.242421556417217</v>
      </c>
      <c r="K2259">
        <v>4.1869843399449582</v>
      </c>
      <c r="L2259">
        <v>400.64031420308834</v>
      </c>
      <c r="M2259">
        <v>119.50822442210537</v>
      </c>
      <c r="N2259">
        <v>98.240730925616916</v>
      </c>
      <c r="O2259">
        <v>152.10175501773747</v>
      </c>
      <c r="P2259">
        <v>0</v>
      </c>
      <c r="Q2259">
        <v>736.8565119392639</v>
      </c>
      <c r="R2259">
        <v>3.4174621539184784</v>
      </c>
      <c r="S2259">
        <v>24.742763489802211</v>
      </c>
      <c r="T2259">
        <v>0.8467482480353733</v>
      </c>
      <c r="U2259">
        <v>10.037361418277035</v>
      </c>
      <c r="V2259">
        <v>0</v>
      </c>
      <c r="W2259">
        <v>5.9268597930233025</v>
      </c>
      <c r="X2259">
        <v>0.28887833430414261</v>
      </c>
      <c r="Y2259">
        <v>37.966564982568826</v>
      </c>
      <c r="Z2259">
        <v>0</v>
      </c>
      <c r="AA2259">
        <v>287.820936812676</v>
      </c>
      <c r="AB2259">
        <v>17.406772063629546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53.373164928157188</v>
      </c>
      <c r="AL2259">
        <f t="shared" si="143"/>
        <v>0.85659999999999992</v>
      </c>
      <c r="AM2259">
        <f t="shared" si="144"/>
        <v>9.999999999999998E-4</v>
      </c>
      <c r="AN2259">
        <f t="shared" si="142"/>
        <v>1.7599999999999998E-2</v>
      </c>
      <c r="AO2259">
        <f t="shared" si="145"/>
        <v>17.69565039793369</v>
      </c>
    </row>
    <row r="2260" spans="1:41" x14ac:dyDescent="0.25">
      <c r="A2260" s="2">
        <v>2377</v>
      </c>
      <c r="B2260" t="s">
        <v>218</v>
      </c>
      <c r="C2260">
        <v>4375.1703139999227</v>
      </c>
      <c r="D2260">
        <v>3713.555376868344</v>
      </c>
      <c r="E2260">
        <v>37.496947237660642</v>
      </c>
      <c r="F2260">
        <v>32.120150550680293</v>
      </c>
      <c r="G2260">
        <v>1.6153340062944039</v>
      </c>
      <c r="H2260">
        <v>93.11626454355816</v>
      </c>
      <c r="I2260">
        <v>4.6832561851081698</v>
      </c>
      <c r="J2260">
        <v>5.4615450004965522</v>
      </c>
      <c r="K2260">
        <v>1.2166300295675812</v>
      </c>
      <c r="L2260">
        <v>86.464674441813557</v>
      </c>
      <c r="M2260">
        <v>35.72014481855755</v>
      </c>
      <c r="N2260">
        <v>22.180064971146948</v>
      </c>
      <c r="O2260">
        <v>35.729473558972074</v>
      </c>
      <c r="P2260">
        <v>0</v>
      </c>
      <c r="Q2260">
        <v>212.00660179081237</v>
      </c>
      <c r="R2260">
        <v>0.74453835444120231</v>
      </c>
      <c r="S2260">
        <v>8.2941169476311334</v>
      </c>
      <c r="T2260">
        <v>0.19911882347989907</v>
      </c>
      <c r="U2260">
        <v>2.357716147755343</v>
      </c>
      <c r="V2260">
        <v>0</v>
      </c>
      <c r="W2260">
        <v>0</v>
      </c>
      <c r="X2260">
        <v>0</v>
      </c>
      <c r="Y2260">
        <v>4.8372670937263944</v>
      </c>
      <c r="Z2260">
        <v>0</v>
      </c>
      <c r="AA2260">
        <v>72.627827212398714</v>
      </c>
      <c r="AB2260">
        <v>4.3751703139999227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0.36809510347815394</v>
      </c>
      <c r="AL2260">
        <f t="shared" si="143"/>
        <v>0.8573500126619461</v>
      </c>
      <c r="AM2260">
        <f t="shared" si="144"/>
        <v>1E-3</v>
      </c>
      <c r="AN2260">
        <f t="shared" si="142"/>
        <v>1.7599999999999998E-2</v>
      </c>
      <c r="AO2260">
        <f t="shared" si="145"/>
        <v>4.3751703139999227</v>
      </c>
    </row>
    <row r="2261" spans="1:41" x14ac:dyDescent="0.25">
      <c r="A2261" s="2">
        <v>2378</v>
      </c>
      <c r="B2261" t="s">
        <v>218</v>
      </c>
      <c r="C2261">
        <v>12757.742593480183</v>
      </c>
      <c r="D2261">
        <v>12602.665717871898</v>
      </c>
      <c r="E2261">
        <v>127.29955117628789</v>
      </c>
      <c r="F2261">
        <v>0.41368681062638352</v>
      </c>
      <c r="G2261">
        <v>0</v>
      </c>
      <c r="H2261">
        <v>1.1993032801268155</v>
      </c>
      <c r="I2261">
        <v>0</v>
      </c>
      <c r="J2261">
        <v>8.1895742528643928E-2</v>
      </c>
      <c r="K2261">
        <v>0</v>
      </c>
      <c r="L2261">
        <v>1.49840088351087</v>
      </c>
      <c r="M2261">
        <v>0</v>
      </c>
      <c r="N2261">
        <v>0.24698203493333235</v>
      </c>
      <c r="O2261">
        <v>0.43828790421605895</v>
      </c>
      <c r="P2261">
        <v>0</v>
      </c>
      <c r="Q2261">
        <v>8.9059093906025826</v>
      </c>
      <c r="R2261">
        <v>0</v>
      </c>
      <c r="S2261">
        <v>0.46828397447013687</v>
      </c>
      <c r="T2261">
        <v>2.5895889283926387E-3</v>
      </c>
      <c r="U2261">
        <v>2.8809175387909308E-2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1.7354330531847988</v>
      </c>
      <c r="AB2261">
        <v>12.757742593480181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L2261">
        <f t="shared" si="143"/>
        <v>0.99782270850595522</v>
      </c>
      <c r="AM2261">
        <f t="shared" si="144"/>
        <v>9.999999999999998E-4</v>
      </c>
      <c r="AN2261">
        <f t="shared" si="142"/>
        <v>1.1360297905737404E-3</v>
      </c>
      <c r="AO2261">
        <f t="shared" si="145"/>
        <v>12.757742593480181</v>
      </c>
    </row>
    <row r="2262" spans="1:41" x14ac:dyDescent="0.25">
      <c r="A2262" s="2">
        <v>2379</v>
      </c>
      <c r="B2262" t="s">
        <v>200</v>
      </c>
      <c r="C2262">
        <v>10978.773414346027</v>
      </c>
      <c r="D2262">
        <v>9313.4032860700336</v>
      </c>
      <c r="E2262">
        <v>91.014020658771528</v>
      </c>
      <c r="F2262">
        <v>42.946666097416276</v>
      </c>
      <c r="G2262">
        <v>14.853365800873778</v>
      </c>
      <c r="H2262">
        <v>140.52577405654512</v>
      </c>
      <c r="I2262">
        <v>48.601582581489701</v>
      </c>
      <c r="J2262">
        <v>8.7651584616007323</v>
      </c>
      <c r="K2262">
        <v>2.3728329824564414</v>
      </c>
      <c r="L2262">
        <v>162.30739376344351</v>
      </c>
      <c r="M2262">
        <v>148.99886396384466</v>
      </c>
      <c r="N2262">
        <v>47.929447172320181</v>
      </c>
      <c r="O2262">
        <v>94.949982959173568</v>
      </c>
      <c r="P2262">
        <v>0</v>
      </c>
      <c r="Q2262">
        <v>587.78672835948623</v>
      </c>
      <c r="R2262">
        <v>47.333193833983842</v>
      </c>
      <c r="S2262">
        <v>23.726095952816401</v>
      </c>
      <c r="T2262">
        <v>3.9493911496530689</v>
      </c>
      <c r="U2262">
        <v>4.7412544697096184</v>
      </c>
      <c r="V2262">
        <v>0</v>
      </c>
      <c r="W2262">
        <v>0</v>
      </c>
      <c r="X2262">
        <v>0</v>
      </c>
      <c r="Y2262">
        <v>0.68653869770565601</v>
      </c>
      <c r="Z2262">
        <v>0</v>
      </c>
      <c r="AA2262">
        <v>182.247638678144</v>
      </c>
      <c r="AB2262">
        <v>10.978773414346024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0.65542522221074317</v>
      </c>
      <c r="AL2262">
        <f t="shared" si="143"/>
        <v>0.85659999999999981</v>
      </c>
      <c r="AM2262">
        <f t="shared" si="144"/>
        <v>9.999999999999998E-4</v>
      </c>
      <c r="AN2262">
        <f t="shared" si="142"/>
        <v>1.7599999999999994E-2</v>
      </c>
      <c r="AO2262">
        <f t="shared" si="145"/>
        <v>10.978773414346024</v>
      </c>
    </row>
    <row r="2263" spans="1:41" x14ac:dyDescent="0.25">
      <c r="A2263" s="2">
        <v>2380</v>
      </c>
      <c r="B2263" t="s">
        <v>200</v>
      </c>
      <c r="C2263">
        <v>8430.9918730255158</v>
      </c>
      <c r="D2263">
        <v>7152.2594259450552</v>
      </c>
      <c r="E2263">
        <v>69.728212488604882</v>
      </c>
      <c r="F2263">
        <v>35.381155077943021</v>
      </c>
      <c r="G2263">
        <v>30.278005680896701</v>
      </c>
      <c r="H2263">
        <v>102.57044908521013</v>
      </c>
      <c r="I2263">
        <v>87.776408583151536</v>
      </c>
      <c r="J2263">
        <v>9.1834324668333203</v>
      </c>
      <c r="K2263">
        <v>3.8142913803138927</v>
      </c>
      <c r="L2263">
        <v>111.04678755184311</v>
      </c>
      <c r="M2263">
        <v>126.76147381562072</v>
      </c>
      <c r="N2263">
        <v>43.27046670813678</v>
      </c>
      <c r="O2263">
        <v>69.539832274600158</v>
      </c>
      <c r="P2263">
        <v>0</v>
      </c>
      <c r="Q2263">
        <v>364.54736543632782</v>
      </c>
      <c r="R2263">
        <v>50.962796431438811</v>
      </c>
      <c r="S2263">
        <v>15.70900074869815</v>
      </c>
      <c r="T2263">
        <v>0.38713052626411859</v>
      </c>
      <c r="U2263">
        <v>4.5890223274766955</v>
      </c>
      <c r="V2263">
        <v>0</v>
      </c>
      <c r="W2263">
        <v>22.104698749950053</v>
      </c>
      <c r="X2263">
        <v>1.4220013942522303</v>
      </c>
      <c r="Y2263">
        <v>0.85350880600246504</v>
      </c>
      <c r="Z2263">
        <v>0</v>
      </c>
      <c r="AA2263">
        <v>117.84976634227357</v>
      </c>
      <c r="AB2263">
        <v>7.0089904787732884</v>
      </c>
      <c r="AC2263">
        <v>7.7220504620570979E-2</v>
      </c>
      <c r="AD2263">
        <v>0</v>
      </c>
      <c r="AE2263">
        <v>0</v>
      </c>
      <c r="AF2263">
        <v>0</v>
      </c>
      <c r="AG2263">
        <v>0</v>
      </c>
      <c r="AH2263">
        <v>3.8704302212322461</v>
      </c>
      <c r="AL2263">
        <f t="shared" si="143"/>
        <v>0.85660000000000036</v>
      </c>
      <c r="AM2263">
        <f t="shared" si="144"/>
        <v>1.0000000000000005E-3</v>
      </c>
      <c r="AN2263">
        <f t="shared" si="142"/>
        <v>1.7600000000000005E-2</v>
      </c>
      <c r="AO2263">
        <f t="shared" si="145"/>
        <v>8.4309918730255191</v>
      </c>
    </row>
    <row r="2264" spans="1:41" x14ac:dyDescent="0.25">
      <c r="A2264" s="2">
        <v>2381</v>
      </c>
      <c r="B2264" t="s">
        <v>200</v>
      </c>
      <c r="C2264">
        <v>722.37220648643085</v>
      </c>
      <c r="D2264">
        <v>612.59817562102739</v>
      </c>
      <c r="E2264">
        <v>6.1858564552493656</v>
      </c>
      <c r="F2264">
        <v>4.2835141899666604</v>
      </c>
      <c r="G2264">
        <v>0.8936461814918224</v>
      </c>
      <c r="H2264">
        <v>12.418085578050688</v>
      </c>
      <c r="I2264">
        <v>2.5905728998924857</v>
      </c>
      <c r="J2264">
        <v>0.86157791786033056</v>
      </c>
      <c r="K2264">
        <v>0.1633068387396</v>
      </c>
      <c r="L2264">
        <v>8.1202979811110314</v>
      </c>
      <c r="M2264">
        <v>10.630607886829388</v>
      </c>
      <c r="N2264">
        <v>3.4587314253071688</v>
      </c>
      <c r="O2264">
        <v>5.4831058909391226</v>
      </c>
      <c r="P2264">
        <v>0</v>
      </c>
      <c r="Q2264">
        <v>34.180954199427312</v>
      </c>
      <c r="R2264">
        <v>5.9838289534709288</v>
      </c>
      <c r="S2264">
        <v>1.4138679527789124</v>
      </c>
      <c r="T2264">
        <v>3.0492593612558683E-2</v>
      </c>
      <c r="U2264">
        <v>0.36183308651498114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11.991378627674752</v>
      </c>
      <c r="AB2264">
        <v>0.72237220648643086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L2264">
        <f t="shared" si="143"/>
        <v>0.85660000000000003</v>
      </c>
      <c r="AM2264">
        <f t="shared" si="144"/>
        <v>1E-3</v>
      </c>
      <c r="AN2264">
        <f t="shared" si="142"/>
        <v>1.7600000000000001E-2</v>
      </c>
      <c r="AO2264">
        <f t="shared" si="145"/>
        <v>0.72237220648643086</v>
      </c>
    </row>
    <row r="2265" spans="1:41" x14ac:dyDescent="0.25">
      <c r="A2265" s="2">
        <v>2382</v>
      </c>
      <c r="B2265" t="s">
        <v>200</v>
      </c>
      <c r="C2265">
        <v>4361.6141565750931</v>
      </c>
      <c r="D2265">
        <v>3698.8211631843683</v>
      </c>
      <c r="E2265">
        <v>37.337523337856958</v>
      </c>
      <c r="F2265">
        <v>13.755167100176639</v>
      </c>
      <c r="G2265">
        <v>4.8032124574133181</v>
      </c>
      <c r="H2265">
        <v>45.007881478456902</v>
      </c>
      <c r="I2265">
        <v>15.716791809120551</v>
      </c>
      <c r="J2265">
        <v>3.084337096399187</v>
      </c>
      <c r="K2265">
        <v>0.49204221458504421</v>
      </c>
      <c r="L2265">
        <v>45.006687963754864</v>
      </c>
      <c r="M2265">
        <v>54.946892413897835</v>
      </c>
      <c r="N2265">
        <v>14.500668154598955</v>
      </c>
      <c r="O2265">
        <v>30.486388693705347</v>
      </c>
      <c r="P2265">
        <v>0</v>
      </c>
      <c r="Q2265">
        <v>297.40474521942724</v>
      </c>
      <c r="R2265">
        <v>15.287856762784001</v>
      </c>
      <c r="S2265">
        <v>13.327432098017113</v>
      </c>
      <c r="T2265">
        <v>1.2678862562551441</v>
      </c>
      <c r="U2265">
        <v>1.5225344578868676</v>
      </c>
      <c r="V2265">
        <v>0</v>
      </c>
      <c r="W2265">
        <v>0</v>
      </c>
      <c r="X2265">
        <v>0</v>
      </c>
      <c r="Y2265">
        <v>3.1779942313163683</v>
      </c>
      <c r="Z2265">
        <v>0</v>
      </c>
      <c r="AA2265">
        <v>59.835334829534474</v>
      </c>
      <c r="AB2265">
        <v>4.3616141565750937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1.4700026589635014</v>
      </c>
      <c r="AL2265">
        <f t="shared" si="143"/>
        <v>0.85660000000000014</v>
      </c>
      <c r="AM2265">
        <f t="shared" si="144"/>
        <v>1E-3</v>
      </c>
      <c r="AN2265">
        <f t="shared" si="142"/>
        <v>1.4718621749091046E-2</v>
      </c>
      <c r="AO2265">
        <f t="shared" si="145"/>
        <v>4.3616141565750937</v>
      </c>
    </row>
    <row r="2266" spans="1:41" x14ac:dyDescent="0.25">
      <c r="A2266" s="2">
        <v>2383</v>
      </c>
      <c r="B2266" t="s">
        <v>200</v>
      </c>
      <c r="C2266">
        <v>4192.6684799479663</v>
      </c>
      <c r="D2266">
        <v>4139.9872069017711</v>
      </c>
      <c r="E2266">
        <v>41.818010244928324</v>
      </c>
      <c r="F2266">
        <v>0.39402101965757941</v>
      </c>
      <c r="G2266">
        <v>0</v>
      </c>
      <c r="H2266">
        <v>1.2892708087742113</v>
      </c>
      <c r="I2266">
        <v>0</v>
      </c>
      <c r="J2266">
        <v>7.59157039753795E-2</v>
      </c>
      <c r="K2266">
        <v>0</v>
      </c>
      <c r="L2266">
        <v>2.1221216664922551</v>
      </c>
      <c r="M2266">
        <v>0</v>
      </c>
      <c r="N2266">
        <v>0.27200041253617679</v>
      </c>
      <c r="O2266">
        <v>0.64732026509633456</v>
      </c>
      <c r="P2266">
        <v>0</v>
      </c>
      <c r="Q2266">
        <v>0</v>
      </c>
      <c r="R2266">
        <v>0</v>
      </c>
      <c r="S2266">
        <v>0</v>
      </c>
      <c r="T2266">
        <v>2.684823677178055E-2</v>
      </c>
      <c r="U2266">
        <v>3.2403044379734965E-2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1.8106931636355283</v>
      </c>
      <c r="AB2266">
        <v>4.1926684799479661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L2266">
        <f t="shared" si="143"/>
        <v>0.99740898598274064</v>
      </c>
      <c r="AM2266">
        <f t="shared" si="144"/>
        <v>1E-3</v>
      </c>
      <c r="AN2266">
        <f t="shared" si="142"/>
        <v>1.4318712944501636E-3</v>
      </c>
      <c r="AO2266">
        <f t="shared" si="145"/>
        <v>4.1926684799479661</v>
      </c>
    </row>
    <row r="2267" spans="1:41" x14ac:dyDescent="0.25">
      <c r="A2267" s="2">
        <v>2384</v>
      </c>
      <c r="B2267" t="s">
        <v>200</v>
      </c>
      <c r="C2267">
        <v>447.5338584622906</v>
      </c>
      <c r="D2267">
        <v>441.08590878203182</v>
      </c>
      <c r="E2267">
        <v>4.4554106480816351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1.3799815419734447</v>
      </c>
      <c r="R2267">
        <v>0</v>
      </c>
      <c r="S2267">
        <v>7.2650014614515424E-2</v>
      </c>
      <c r="T2267">
        <v>0</v>
      </c>
      <c r="U2267">
        <v>0</v>
      </c>
      <c r="V2267">
        <v>0</v>
      </c>
      <c r="W2267">
        <v>4.5805099401702888E-3</v>
      </c>
      <c r="X2267">
        <v>1.4930237332370336E-3</v>
      </c>
      <c r="Y2267">
        <v>0</v>
      </c>
      <c r="Z2267">
        <v>0</v>
      </c>
      <c r="AA2267">
        <v>8.7793107186597205E-2</v>
      </c>
      <c r="AB2267">
        <v>0.44604083472905343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L2267">
        <f t="shared" si="143"/>
        <v>0.99554773567518795</v>
      </c>
      <c r="AM2267">
        <f t="shared" si="144"/>
        <v>9.9999999999999959E-4</v>
      </c>
      <c r="AN2267">
        <f t="shared" si="142"/>
        <v>1.2064058738352436E-3</v>
      </c>
      <c r="AO2267">
        <f t="shared" si="145"/>
        <v>0.44753385846229043</v>
      </c>
    </row>
    <row r="2268" spans="1:41" x14ac:dyDescent="0.25">
      <c r="A2268" s="2">
        <v>2385</v>
      </c>
      <c r="B2268" t="s">
        <v>200</v>
      </c>
      <c r="C2268">
        <v>5.2340436360924141</v>
      </c>
      <c r="D2268">
        <v>4.4395218523677533</v>
      </c>
      <c r="E2268">
        <v>4.3959926309009044E-2</v>
      </c>
      <c r="F2268">
        <v>2.0890055947028922E-2</v>
      </c>
      <c r="G2268">
        <v>3.6326498246530702E-3</v>
      </c>
      <c r="H2268">
        <v>6.8354278654923689E-2</v>
      </c>
      <c r="I2268">
        <v>1.188637873517856E-2</v>
      </c>
      <c r="J2268">
        <v>3.3214955674669747E-3</v>
      </c>
      <c r="K2268">
        <v>1.403990109872347E-3</v>
      </c>
      <c r="L2268">
        <v>7.5757867106566082E-2</v>
      </c>
      <c r="M2268">
        <v>5.6319371679540042E-2</v>
      </c>
      <c r="N2268">
        <v>2.0089427473773461E-2</v>
      </c>
      <c r="O2268">
        <v>4.0284240429274094E-2</v>
      </c>
      <c r="P2268">
        <v>0</v>
      </c>
      <c r="Q2268">
        <v>0.28480897001917654</v>
      </c>
      <c r="R2268">
        <v>5.5796369069076757E-2</v>
      </c>
      <c r="S2268">
        <v>1.2210441430890983E-2</v>
      </c>
      <c r="T2268">
        <v>1.6755994799318543E-3</v>
      </c>
      <c r="U2268">
        <v>2.0115538930724876E-3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8.6885124359134092E-2</v>
      </c>
      <c r="AB2268">
        <v>5.2340436360924147E-3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L2268">
        <f t="shared" si="143"/>
        <v>0.85660000000000014</v>
      </c>
      <c r="AM2268">
        <f t="shared" si="144"/>
        <v>1E-3</v>
      </c>
      <c r="AN2268">
        <f t="shared" si="142"/>
        <v>1.7600000000000001E-2</v>
      </c>
      <c r="AO2268">
        <f t="shared" si="145"/>
        <v>5.2340436360924147E-3</v>
      </c>
    </row>
    <row r="2269" spans="1:41" x14ac:dyDescent="0.25">
      <c r="A2269" s="2">
        <v>2386</v>
      </c>
      <c r="B2269" t="s">
        <v>200</v>
      </c>
      <c r="C2269">
        <v>4.601787109388277</v>
      </c>
      <c r="D2269">
        <v>4.2014574431753759</v>
      </c>
      <c r="E2269">
        <v>4.2311322883932155E-2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0.29230140187651571</v>
      </c>
      <c r="R2269">
        <v>5.3214365976785236E-2</v>
      </c>
      <c r="S2269">
        <v>1.250257547566825E-2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L2269">
        <f t="shared" si="143"/>
        <v>0.92220015076347994</v>
      </c>
      <c r="AM2269">
        <f t="shared" si="144"/>
        <v>0</v>
      </c>
      <c r="AN2269">
        <f t="shared" si="142"/>
        <v>0</v>
      </c>
      <c r="AO2269">
        <f t="shared" si="145"/>
        <v>0</v>
      </c>
    </row>
    <row r="2270" spans="1:41" x14ac:dyDescent="0.25">
      <c r="A2270" s="2">
        <v>2387</v>
      </c>
      <c r="B2270" t="s">
        <v>200</v>
      </c>
      <c r="C2270">
        <v>7.7656075367489965</v>
      </c>
      <c r="D2270">
        <v>7.6879515838618104</v>
      </c>
      <c r="E2270">
        <v>7.7655952887186228E-2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L2270">
        <f t="shared" si="143"/>
        <v>1</v>
      </c>
      <c r="AM2270">
        <f t="shared" si="144"/>
        <v>0</v>
      </c>
      <c r="AN2270">
        <f t="shared" si="142"/>
        <v>0</v>
      </c>
      <c r="AO2270">
        <f t="shared" si="145"/>
        <v>0</v>
      </c>
    </row>
    <row r="2271" spans="1:41" x14ac:dyDescent="0.25">
      <c r="A2271" s="2">
        <v>2388</v>
      </c>
      <c r="B2271" t="s">
        <v>23</v>
      </c>
      <c r="C2271">
        <v>42.16044594308795</v>
      </c>
      <c r="D2271">
        <v>40.644967558523994</v>
      </c>
      <c r="E2271">
        <v>0.77345453596559688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0.69986340265525981</v>
      </c>
      <c r="AB2271">
        <v>4.2160445943087946E-2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L2271">
        <f t="shared" si="143"/>
        <v>0.98239999999999983</v>
      </c>
      <c r="AM2271">
        <f t="shared" si="144"/>
        <v>9.999999999999998E-4</v>
      </c>
      <c r="AN2271">
        <f t="shared" si="142"/>
        <v>1.7599999999999998E-2</v>
      </c>
      <c r="AO2271">
        <f t="shared" si="145"/>
        <v>4.2160445943087946E-2</v>
      </c>
    </row>
    <row r="2272" spans="1:41" x14ac:dyDescent="0.25">
      <c r="A2272" s="2">
        <v>2389</v>
      </c>
      <c r="B2272" t="s">
        <v>23</v>
      </c>
      <c r="C2272">
        <v>15235.666860717567</v>
      </c>
      <c r="D2272">
        <v>12920.363343135346</v>
      </c>
      <c r="E2272">
        <v>130.50888975532075</v>
      </c>
      <c r="F2272">
        <v>1.1181690358327327</v>
      </c>
      <c r="G2272">
        <v>56.376917871035381</v>
      </c>
      <c r="H2272">
        <v>0.30022826113013912</v>
      </c>
      <c r="I2272">
        <v>15.133904437174756</v>
      </c>
      <c r="J2272">
        <v>2.9997827923078015E-2</v>
      </c>
      <c r="K2272">
        <v>1.51963996620326</v>
      </c>
      <c r="L2272">
        <v>6.3725388284411046</v>
      </c>
      <c r="M2272">
        <v>321.27826194575164</v>
      </c>
      <c r="N2272">
        <v>53.0996551704391</v>
      </c>
      <c r="O2272">
        <v>1.0839215156205524</v>
      </c>
      <c r="P2272">
        <v>54.646045699692777</v>
      </c>
      <c r="Q2272">
        <v>1406.3978581567753</v>
      </c>
      <c r="R2272">
        <v>0</v>
      </c>
      <c r="S2272">
        <v>142.43604713695953</v>
      </c>
      <c r="T2272">
        <v>4.7496560878206855E-2</v>
      </c>
      <c r="U2272">
        <v>5.5018516229918673</v>
      </c>
      <c r="V2272">
        <v>0</v>
      </c>
      <c r="W2272">
        <v>0</v>
      </c>
      <c r="X2272">
        <v>0</v>
      </c>
      <c r="Y2272">
        <v>15.136042620520881</v>
      </c>
      <c r="Z2272">
        <v>0</v>
      </c>
      <c r="AA2272">
        <v>70.125222327752866</v>
      </c>
      <c r="AB2272">
        <v>15.235666860717567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18.955161981056257</v>
      </c>
      <c r="AL2272">
        <f t="shared" si="143"/>
        <v>0.85660000000000003</v>
      </c>
      <c r="AM2272">
        <f t="shared" si="144"/>
        <v>1E-3</v>
      </c>
      <c r="AN2272">
        <f t="shared" si="142"/>
        <v>5.6027012121509547E-3</v>
      </c>
      <c r="AO2272">
        <f t="shared" si="145"/>
        <v>15.235666860717567</v>
      </c>
    </row>
    <row r="2273" spans="1:41" x14ac:dyDescent="0.25">
      <c r="A2273" s="2">
        <v>2390</v>
      </c>
      <c r="B2273" t="s">
        <v>23</v>
      </c>
      <c r="C2273">
        <v>3417.1898786322095</v>
      </c>
      <c r="D2273">
        <v>2897.9943888678204</v>
      </c>
      <c r="E2273">
        <v>29.170461168530995</v>
      </c>
      <c r="F2273">
        <v>0.51590119838421511</v>
      </c>
      <c r="G2273">
        <v>0.17024164216199689</v>
      </c>
      <c r="H2273">
        <v>2.3465739290431866</v>
      </c>
      <c r="I2273">
        <v>0.77528964065666162</v>
      </c>
      <c r="J2273">
        <v>1.2538067464098561</v>
      </c>
      <c r="K2273">
        <v>1.7616559119668802</v>
      </c>
      <c r="L2273">
        <v>52.833573419882974</v>
      </c>
      <c r="M2273">
        <v>7.2254924002742138</v>
      </c>
      <c r="N2273">
        <v>22.230912819215092</v>
      </c>
      <c r="O2273">
        <v>3.9420142986570648</v>
      </c>
      <c r="P2273">
        <v>0</v>
      </c>
      <c r="Q2273">
        <v>355.74657973086914</v>
      </c>
      <c r="R2273">
        <v>12.653057729111461</v>
      </c>
      <c r="S2273">
        <v>13.499967986528702</v>
      </c>
      <c r="T2273">
        <v>0.23350711153835921</v>
      </c>
      <c r="U2273">
        <v>0.94093015735482066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10.478333995171718</v>
      </c>
      <c r="AB2273">
        <v>3.4171898786322101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L2273">
        <f t="shared" si="143"/>
        <v>0.85660000000000014</v>
      </c>
      <c r="AM2273">
        <f t="shared" si="144"/>
        <v>1.0000000000000002E-3</v>
      </c>
      <c r="AN2273">
        <f t="shared" si="142"/>
        <v>4.06635989433688E-3</v>
      </c>
      <c r="AO2273">
        <f t="shared" si="145"/>
        <v>3.4171898786322101</v>
      </c>
    </row>
    <row r="2274" spans="1:41" x14ac:dyDescent="0.25">
      <c r="A2274" s="2">
        <v>2391</v>
      </c>
      <c r="B2274" t="s">
        <v>23</v>
      </c>
      <c r="C2274">
        <v>8350.9266655921801</v>
      </c>
      <c r="D2274">
        <v>8247.1467242991566</v>
      </c>
      <c r="E2274">
        <v>83.304386123593844</v>
      </c>
      <c r="F2274">
        <v>1.8526529322393903E-3</v>
      </c>
      <c r="G2274">
        <v>9.3419390917706652E-2</v>
      </c>
      <c r="H2274">
        <v>5.0757615277210902E-4</v>
      </c>
      <c r="I2274">
        <v>2.507426143936603E-2</v>
      </c>
      <c r="J2274">
        <v>5.075761781509167E-5</v>
      </c>
      <c r="K2274">
        <v>2.5125019308431321E-3</v>
      </c>
      <c r="L2274">
        <v>1.0557584231447944E-2</v>
      </c>
      <c r="M2274">
        <v>0.5323458690273879</v>
      </c>
      <c r="N2274">
        <v>8.7988326083045104E-2</v>
      </c>
      <c r="O2274">
        <v>1.8018953930986023E-3</v>
      </c>
      <c r="P2274">
        <v>9.0551588192424995E-2</v>
      </c>
      <c r="Q2274">
        <v>9.6433459979988836</v>
      </c>
      <c r="R2274">
        <v>0</v>
      </c>
      <c r="S2274">
        <v>0.97672248701102038</v>
      </c>
      <c r="T2274">
        <v>7.6136422915816358E-5</v>
      </c>
      <c r="U2274">
        <v>9.1109919422593302E-3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0.64871048654403851</v>
      </c>
      <c r="AB2274">
        <v>8.3509266655921799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L2274">
        <f t="shared" si="143"/>
        <v>0.9975481098099217</v>
      </c>
      <c r="AM2274">
        <f t="shared" si="144"/>
        <v>1E-3</v>
      </c>
      <c r="AN2274">
        <f t="shared" si="142"/>
        <v>1.0776812577239937E-3</v>
      </c>
      <c r="AO2274">
        <f t="shared" si="145"/>
        <v>8.3509266655921799</v>
      </c>
    </row>
    <row r="2275" spans="1:41" x14ac:dyDescent="0.25">
      <c r="A2275" s="2">
        <v>2392</v>
      </c>
      <c r="B2275" t="s">
        <v>23</v>
      </c>
      <c r="C2275">
        <v>45.814570297624108</v>
      </c>
      <c r="D2275">
        <v>38.852313720243401</v>
      </c>
      <c r="E2275">
        <v>0.39244719670141159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5.2334434887722301</v>
      </c>
      <c r="R2275">
        <v>0</v>
      </c>
      <c r="S2275">
        <v>0.53002945466888329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0.76052186694056023</v>
      </c>
      <c r="AB2275">
        <v>4.5814570297624112E-2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L2275">
        <f t="shared" si="143"/>
        <v>0.85660000000000003</v>
      </c>
      <c r="AM2275">
        <f t="shared" si="144"/>
        <v>1E-3</v>
      </c>
      <c r="AN2275">
        <f t="shared" ref="AN2275:AN2338" si="146">(SUM(AA2275:AB2275,AD2275:AE2275,W2275:X2275))/C2275</f>
        <v>1.7600000000000001E-2</v>
      </c>
      <c r="AO2275">
        <f t="shared" si="145"/>
        <v>4.5814570297624112E-2</v>
      </c>
    </row>
    <row r="2276" spans="1:41" x14ac:dyDescent="0.25">
      <c r="A2276" s="2">
        <v>2393</v>
      </c>
      <c r="B2276" t="s">
        <v>23</v>
      </c>
      <c r="C2276">
        <v>4.1022367115259319</v>
      </c>
      <c r="D2276">
        <v>4.0596124405975269</v>
      </c>
      <c r="E2276">
        <v>4.0682447333224132E-2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1.9418235951809137E-3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L2276">
        <f t="shared" si="143"/>
        <v>0.99952664272402292</v>
      </c>
      <c r="AM2276">
        <f t="shared" si="144"/>
        <v>0</v>
      </c>
      <c r="AN2276">
        <f t="shared" si="146"/>
        <v>0</v>
      </c>
      <c r="AO2276">
        <f t="shared" si="145"/>
        <v>0</v>
      </c>
    </row>
    <row r="2277" spans="1:41" x14ac:dyDescent="0.25">
      <c r="A2277" s="2">
        <v>2394</v>
      </c>
      <c r="B2277" t="s">
        <v>210</v>
      </c>
      <c r="C2277">
        <v>81.047556780082957</v>
      </c>
      <c r="D2277">
        <v>68.734699558225572</v>
      </c>
      <c r="E2277">
        <v>0.69063757959350291</v>
      </c>
      <c r="F2277">
        <v>0.66454688225966863</v>
      </c>
      <c r="G2277">
        <v>5.4829445507502857E-2</v>
      </c>
      <c r="H2277">
        <v>1.9265310253431094</v>
      </c>
      <c r="I2277">
        <v>0.15895070725893271</v>
      </c>
      <c r="J2277">
        <v>0.12143286260594664</v>
      </c>
      <c r="K2277">
        <v>2.0973048954806155E-2</v>
      </c>
      <c r="L2277">
        <v>2.0068498568018889</v>
      </c>
      <c r="M2277">
        <v>0.5986293804336813</v>
      </c>
      <c r="N2277">
        <v>0.49209824823132459</v>
      </c>
      <c r="O2277">
        <v>0.76189383458283411</v>
      </c>
      <c r="P2277">
        <v>0</v>
      </c>
      <c r="Q2277">
        <v>3.2117839025244073</v>
      </c>
      <c r="R2277">
        <v>1.4895912237451294E-2</v>
      </c>
      <c r="S2277">
        <v>0.10784787566220982</v>
      </c>
      <c r="T2277">
        <v>4.2414518461455922E-3</v>
      </c>
      <c r="U2277">
        <v>5.0278208684528813E-2</v>
      </c>
      <c r="V2277">
        <v>0</v>
      </c>
      <c r="W2277">
        <v>2.7145512869012033E-2</v>
      </c>
      <c r="X2277">
        <v>1.3230868985061263E-3</v>
      </c>
      <c r="Y2277">
        <v>0</v>
      </c>
      <c r="Z2277">
        <v>0</v>
      </c>
      <c r="AA2277">
        <v>1.3182439296803654</v>
      </c>
      <c r="AB2277">
        <v>7.9724469881576845E-2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L2277">
        <f t="shared" si="143"/>
        <v>0.85660000000000014</v>
      </c>
      <c r="AM2277">
        <f t="shared" si="144"/>
        <v>1.0000000000000002E-3</v>
      </c>
      <c r="AN2277">
        <f t="shared" si="146"/>
        <v>1.7600000000000008E-2</v>
      </c>
      <c r="AO2277">
        <f t="shared" si="145"/>
        <v>8.1047556780082977E-2</v>
      </c>
    </row>
    <row r="2278" spans="1:41" x14ac:dyDescent="0.25">
      <c r="A2278" s="2">
        <v>2395</v>
      </c>
      <c r="B2278" t="s">
        <v>210</v>
      </c>
      <c r="C2278">
        <v>1.9899570336100653E-3</v>
      </c>
      <c r="D2278">
        <v>1.5511834474412475E-3</v>
      </c>
      <c r="E2278">
        <v>1.5341374754913439E-4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2.8535983861968325E-4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L2278">
        <f t="shared" si="143"/>
        <v>0.85659999999999992</v>
      </c>
      <c r="AM2278">
        <f t="shared" si="144"/>
        <v>0</v>
      </c>
      <c r="AN2278">
        <f t="shared" si="146"/>
        <v>0</v>
      </c>
      <c r="AO2278">
        <f t="shared" si="145"/>
        <v>0</v>
      </c>
    </row>
    <row r="2279" spans="1:41" x14ac:dyDescent="0.25">
      <c r="A2279" s="2">
        <v>2396</v>
      </c>
      <c r="B2279" t="s">
        <v>210</v>
      </c>
      <c r="C2279">
        <v>110.58731415471755</v>
      </c>
      <c r="D2279">
        <v>93.781814347356303</v>
      </c>
      <c r="E2279">
        <v>0.94727895757477287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1.8247978897485155</v>
      </c>
      <c r="X2279">
        <v>0.1101569335897804</v>
      </c>
      <c r="Y2279">
        <v>13.911884120663469</v>
      </c>
      <c r="Z2279">
        <v>0</v>
      </c>
      <c r="AA2279">
        <v>1.0951525219796039E-2</v>
      </c>
      <c r="AB2279">
        <v>4.3038056493717301E-4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L2279">
        <f t="shared" si="143"/>
        <v>0.85660000000000014</v>
      </c>
      <c r="AM2279">
        <f t="shared" si="144"/>
        <v>1.0000000000000002E-3</v>
      </c>
      <c r="AN2279">
        <f t="shared" si="146"/>
        <v>1.7600000000000005E-2</v>
      </c>
      <c r="AO2279">
        <f t="shared" si="145"/>
        <v>0.11058731415471758</v>
      </c>
    </row>
    <row r="2280" spans="1:41" x14ac:dyDescent="0.25">
      <c r="A2280" s="2">
        <v>2397</v>
      </c>
      <c r="B2280" t="s">
        <v>210</v>
      </c>
      <c r="C2280">
        <v>8.6407349225510188</v>
      </c>
      <c r="D2280">
        <v>7.3297774098955681</v>
      </c>
      <c r="E2280">
        <v>7.1876124761635574E-2</v>
      </c>
      <c r="F2280">
        <v>0.11407736484637572</v>
      </c>
      <c r="G2280">
        <v>0</v>
      </c>
      <c r="H2280">
        <v>0.33071145520488726</v>
      </c>
      <c r="I2280">
        <v>0</v>
      </c>
      <c r="J2280">
        <v>1.4323630251238596E-2</v>
      </c>
      <c r="K2280">
        <v>8.2587296197240111E-3</v>
      </c>
      <c r="L2280">
        <v>0.2896114903055374</v>
      </c>
      <c r="M2280">
        <v>0.12356025601330711</v>
      </c>
      <c r="N2280">
        <v>7.6996491819560919E-2</v>
      </c>
      <c r="O2280">
        <v>0.12081942226786066</v>
      </c>
      <c r="P2280">
        <v>0</v>
      </c>
      <c r="Q2280">
        <v>0</v>
      </c>
      <c r="R2280">
        <v>0</v>
      </c>
      <c r="S2280">
        <v>0</v>
      </c>
      <c r="T2280">
        <v>6.726849998479257E-4</v>
      </c>
      <c r="U2280">
        <v>7.9729279285784046E-3</v>
      </c>
      <c r="V2280">
        <v>0</v>
      </c>
      <c r="W2280">
        <v>4.49877250862157E-2</v>
      </c>
      <c r="X2280">
        <v>2.111656887527145E-3</v>
      </c>
      <c r="Y2280">
        <v>0</v>
      </c>
      <c r="Z2280">
        <v>0</v>
      </c>
      <c r="AA2280">
        <v>9.8448474628131222E-2</v>
      </c>
      <c r="AB2280">
        <v>6.5290780350238742E-3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L2280">
        <f t="shared" si="143"/>
        <v>0.85660000000000003</v>
      </c>
      <c r="AM2280">
        <f t="shared" si="144"/>
        <v>1E-3</v>
      </c>
      <c r="AN2280">
        <f t="shared" si="146"/>
        <v>1.7600000000000001E-2</v>
      </c>
      <c r="AO2280">
        <f t="shared" si="145"/>
        <v>8.6407349225510188E-3</v>
      </c>
    </row>
    <row r="2281" spans="1:41" x14ac:dyDescent="0.25">
      <c r="A2281" s="2">
        <v>2398</v>
      </c>
      <c r="B2281" t="s">
        <v>210</v>
      </c>
      <c r="C2281">
        <v>15880.465517079967</v>
      </c>
      <c r="D2281">
        <v>13490.982252620624</v>
      </c>
      <c r="E2281">
        <v>112.22450931007869</v>
      </c>
      <c r="F2281">
        <v>112.96239172096338</v>
      </c>
      <c r="G2281">
        <v>0</v>
      </c>
      <c r="H2281">
        <v>327.47954329819186</v>
      </c>
      <c r="I2281">
        <v>0</v>
      </c>
      <c r="J2281">
        <v>19.831101407741524</v>
      </c>
      <c r="K2281">
        <v>2.530716095252366</v>
      </c>
      <c r="L2281">
        <v>231.32843903360671</v>
      </c>
      <c r="M2281">
        <v>177.80541314834403</v>
      </c>
      <c r="N2281">
        <v>77.804385757237768</v>
      </c>
      <c r="O2281">
        <v>119.63880682912979</v>
      </c>
      <c r="P2281">
        <v>0</v>
      </c>
      <c r="Q2281">
        <v>829.23182411768744</v>
      </c>
      <c r="R2281">
        <v>25.451617087566966</v>
      </c>
      <c r="S2281">
        <v>27.536519625865381</v>
      </c>
      <c r="T2281">
        <v>0.66598564834067076</v>
      </c>
      <c r="U2281">
        <v>7.8950955359387551</v>
      </c>
      <c r="V2281">
        <v>0</v>
      </c>
      <c r="W2281">
        <v>83.25952095953491</v>
      </c>
      <c r="X2281">
        <v>3.5011046053944925</v>
      </c>
      <c r="Y2281">
        <v>11.7753220897714</v>
      </c>
      <c r="Z2281">
        <v>0</v>
      </c>
      <c r="AA2281">
        <v>180.35620662399253</v>
      </c>
      <c r="AB2281">
        <v>12.379360911685476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25.825400653021646</v>
      </c>
      <c r="AL2281">
        <f t="shared" si="143"/>
        <v>0.85660000000000025</v>
      </c>
      <c r="AM2281">
        <f t="shared" si="144"/>
        <v>1.0000000000000002E-3</v>
      </c>
      <c r="AN2281">
        <f t="shared" si="146"/>
        <v>1.7600000000000001E-2</v>
      </c>
      <c r="AO2281">
        <f t="shared" si="145"/>
        <v>15.880465517079969</v>
      </c>
    </row>
    <row r="2282" spans="1:41" x14ac:dyDescent="0.25">
      <c r="A2282" s="2">
        <v>2399</v>
      </c>
      <c r="B2282" t="s">
        <v>210</v>
      </c>
      <c r="C2282">
        <v>55.47670742464495</v>
      </c>
      <c r="D2282">
        <v>47.056347144424649</v>
      </c>
      <c r="E2282">
        <v>0.46500043552621545</v>
      </c>
      <c r="F2282">
        <v>0.51085456716181277</v>
      </c>
      <c r="G2282">
        <v>0</v>
      </c>
      <c r="H2282">
        <v>1.4809766280163386</v>
      </c>
      <c r="I2282">
        <v>0</v>
      </c>
      <c r="J2282">
        <v>8.4414538428529098E-2</v>
      </c>
      <c r="K2282">
        <v>1.6713299815334134E-2</v>
      </c>
      <c r="L2282">
        <v>1.1829004373981644</v>
      </c>
      <c r="M2282">
        <v>0.66734584470755887</v>
      </c>
      <c r="N2282">
        <v>0.33938129127322741</v>
      </c>
      <c r="O2282">
        <v>0.54104860334191474</v>
      </c>
      <c r="P2282">
        <v>0</v>
      </c>
      <c r="Q2282">
        <v>1.686114966872061</v>
      </c>
      <c r="R2282">
        <v>0.35961871359025943</v>
      </c>
      <c r="S2282">
        <v>7.0884531543811274E-2</v>
      </c>
      <c r="T2282">
        <v>3.0120999181637216E-3</v>
      </c>
      <c r="U2282">
        <v>3.5704271953159387E-2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0.92091334324910634</v>
      </c>
      <c r="AB2282">
        <v>5.5476707424644958E-2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L2282">
        <f t="shared" si="143"/>
        <v>0.85660000000000003</v>
      </c>
      <c r="AM2282">
        <f t="shared" si="144"/>
        <v>1.0000000000000002E-3</v>
      </c>
      <c r="AN2282">
        <f t="shared" si="146"/>
        <v>1.7600000000000005E-2</v>
      </c>
      <c r="AO2282">
        <f t="shared" si="145"/>
        <v>5.5476707424644958E-2</v>
      </c>
    </row>
    <row r="2283" spans="1:41" x14ac:dyDescent="0.25">
      <c r="A2283" s="2">
        <v>2400</v>
      </c>
      <c r="B2283" t="s">
        <v>210</v>
      </c>
      <c r="C2283">
        <v>4.0590453632087602</v>
      </c>
      <c r="D2283">
        <v>3.4422605450928101</v>
      </c>
      <c r="E2283">
        <v>3.4717713031814194E-2</v>
      </c>
      <c r="F2283">
        <v>3.2218815409473862E-2</v>
      </c>
      <c r="G2283">
        <v>0</v>
      </c>
      <c r="H2283">
        <v>9.3402898392196967E-2</v>
      </c>
      <c r="I2283">
        <v>0</v>
      </c>
      <c r="J2283">
        <v>3.5396339033246568E-3</v>
      </c>
      <c r="K2283">
        <v>2.8383856771943003E-3</v>
      </c>
      <c r="L2283">
        <v>0.11014854735731264</v>
      </c>
      <c r="M2283">
        <v>6.5435622380052441E-3</v>
      </c>
      <c r="N2283">
        <v>2.0803697848856929E-2</v>
      </c>
      <c r="O2283">
        <v>3.412315076452762E-2</v>
      </c>
      <c r="P2283">
        <v>0</v>
      </c>
      <c r="Q2283">
        <v>0.17758976679872474</v>
      </c>
      <c r="R2283">
        <v>1.9015179098600173E-2</v>
      </c>
      <c r="S2283">
        <v>7.962570721718628E-3</v>
      </c>
      <c r="T2283">
        <v>1.8993619396962639E-4</v>
      </c>
      <c r="U2283">
        <v>2.2517622877566441E-3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6.7380153029265422E-2</v>
      </c>
      <c r="AB2283">
        <v>4.0590453632087607E-3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L2283">
        <f t="shared" si="143"/>
        <v>0.85660000000000003</v>
      </c>
      <c r="AM2283">
        <f t="shared" si="144"/>
        <v>1E-3</v>
      </c>
      <c r="AN2283">
        <f t="shared" si="146"/>
        <v>1.7600000000000001E-2</v>
      </c>
      <c r="AO2283">
        <f t="shared" si="145"/>
        <v>4.0590453632087607E-3</v>
      </c>
    </row>
    <row r="2284" spans="1:41" x14ac:dyDescent="0.25">
      <c r="A2284" s="2">
        <v>2401</v>
      </c>
      <c r="B2284" t="s">
        <v>210</v>
      </c>
      <c r="C2284">
        <v>18.201509288832533</v>
      </c>
      <c r="D2284">
        <v>15.436399057910835</v>
      </c>
      <c r="E2284">
        <v>0.15501379890310907</v>
      </c>
      <c r="F2284">
        <v>6.421710980240912E-2</v>
      </c>
      <c r="G2284">
        <v>4.992730500061225E-3</v>
      </c>
      <c r="H2284">
        <v>0.18616615063987807</v>
      </c>
      <c r="I2284">
        <v>1.4473133751278301E-2</v>
      </c>
      <c r="J2284">
        <v>7.5459015885099593E-3</v>
      </c>
      <c r="K2284">
        <v>6.1546711697140506E-3</v>
      </c>
      <c r="L2284">
        <v>0.15059319960771711</v>
      </c>
      <c r="M2284">
        <v>0.10007408563710667</v>
      </c>
      <c r="N2284">
        <v>4.3539210774395806E-2</v>
      </c>
      <c r="O2284">
        <v>7.329987171992304E-2</v>
      </c>
      <c r="P2284">
        <v>0</v>
      </c>
      <c r="Q2284">
        <v>1.6714078973282367</v>
      </c>
      <c r="R2284">
        <v>0.20339201764209655</v>
      </c>
      <c r="S2284">
        <v>7.8995192988832647E-2</v>
      </c>
      <c r="T2284">
        <v>4.0797032615938272E-4</v>
      </c>
      <c r="U2284">
        <v>4.837288542264769E-3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L2284">
        <f t="shared" si="143"/>
        <v>0.85659999999999981</v>
      </c>
      <c r="AM2284">
        <f t="shared" si="144"/>
        <v>0</v>
      </c>
      <c r="AN2284">
        <f t="shared" si="146"/>
        <v>0</v>
      </c>
      <c r="AO2284">
        <f t="shared" si="145"/>
        <v>0</v>
      </c>
    </row>
    <row r="2285" spans="1:41" x14ac:dyDescent="0.25">
      <c r="A2285" s="2">
        <v>2402</v>
      </c>
      <c r="B2285" t="s">
        <v>210</v>
      </c>
      <c r="C2285">
        <v>7.4389293205035806E-3</v>
      </c>
      <c r="D2285">
        <v>7.3659916348186444E-3</v>
      </c>
      <c r="E2285">
        <v>7.2937685684936127E-5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L2285">
        <f t="shared" si="143"/>
        <v>1</v>
      </c>
      <c r="AM2285">
        <f t="shared" si="144"/>
        <v>0</v>
      </c>
      <c r="AN2285">
        <f t="shared" si="146"/>
        <v>0</v>
      </c>
      <c r="AO2285">
        <f t="shared" si="145"/>
        <v>0</v>
      </c>
    </row>
    <row r="2286" spans="1:41" x14ac:dyDescent="0.25">
      <c r="A2286" s="2">
        <v>2403</v>
      </c>
      <c r="B2286" t="s">
        <v>209</v>
      </c>
      <c r="C2286">
        <v>912.25414298541773</v>
      </c>
      <c r="D2286">
        <v>773.87431294550379</v>
      </c>
      <c r="E2286">
        <v>7.5625859358051519</v>
      </c>
      <c r="F2286">
        <v>1.5121610241299033</v>
      </c>
      <c r="G2286">
        <v>0.52299009171695943</v>
      </c>
      <c r="H2286">
        <v>4.9479416616876044</v>
      </c>
      <c r="I2286">
        <v>1.7112718068511727</v>
      </c>
      <c r="J2286">
        <v>0.30862304808224555</v>
      </c>
      <c r="K2286">
        <v>8.3547941642352769E-2</v>
      </c>
      <c r="L2286">
        <v>5.7148770109526597</v>
      </c>
      <c r="M2286">
        <v>5.2462809153727168</v>
      </c>
      <c r="N2286">
        <v>1.6876057796355015</v>
      </c>
      <c r="O2286">
        <v>3.343208600802162</v>
      </c>
      <c r="P2286">
        <v>0</v>
      </c>
      <c r="Q2286">
        <v>79.70672044239916</v>
      </c>
      <c r="R2286">
        <v>6.4186097891339946</v>
      </c>
      <c r="S2286">
        <v>3.2173732513131417</v>
      </c>
      <c r="T2286">
        <v>0.13905888182338444</v>
      </c>
      <c r="U2286">
        <v>0.16694055362327426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15.143418773557936</v>
      </c>
      <c r="AB2286">
        <v>0.91225414298541785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3.4360388399345021E-2</v>
      </c>
      <c r="AL2286">
        <f t="shared" si="143"/>
        <v>0.85660000000000014</v>
      </c>
      <c r="AM2286">
        <f t="shared" si="144"/>
        <v>1.0000000000000002E-3</v>
      </c>
      <c r="AN2286">
        <f t="shared" si="146"/>
        <v>1.7600000000000001E-2</v>
      </c>
      <c r="AO2286">
        <f t="shared" si="145"/>
        <v>0.91225414298541785</v>
      </c>
    </row>
    <row r="2287" spans="1:41" x14ac:dyDescent="0.25">
      <c r="A2287" s="2">
        <v>2404</v>
      </c>
      <c r="B2287" t="s">
        <v>209</v>
      </c>
      <c r="C2287">
        <v>5462.7597513499531</v>
      </c>
      <c r="D2287">
        <v>4634.2204466204812</v>
      </c>
      <c r="E2287">
        <v>45.179556385888944</v>
      </c>
      <c r="F2287">
        <v>20.742356715321865</v>
      </c>
      <c r="G2287">
        <v>17.750613089882592</v>
      </c>
      <c r="H2287">
        <v>60.13237382129806</v>
      </c>
      <c r="I2287">
        <v>51.459302954091669</v>
      </c>
      <c r="J2287">
        <v>5.3838273984694176</v>
      </c>
      <c r="K2287">
        <v>2.2361449831797828</v>
      </c>
      <c r="L2287">
        <v>65.101664273443674</v>
      </c>
      <c r="M2287">
        <v>74.314467739994456</v>
      </c>
      <c r="N2287">
        <v>25.367500120372341</v>
      </c>
      <c r="O2287">
        <v>40.768030432749448</v>
      </c>
      <c r="P2287">
        <v>0</v>
      </c>
      <c r="Q2287">
        <v>245.99221370489835</v>
      </c>
      <c r="R2287">
        <v>34.389087123855127</v>
      </c>
      <c r="S2287">
        <v>10.600246320910815</v>
      </c>
      <c r="T2287">
        <v>0.22695696207404531</v>
      </c>
      <c r="U2287">
        <v>2.6903343851099666</v>
      </c>
      <c r="V2287">
        <v>0</v>
      </c>
      <c r="W2287">
        <v>14.322473614674458</v>
      </c>
      <c r="X2287">
        <v>0.92136869538897848</v>
      </c>
      <c r="Y2287">
        <v>0.93246934154127259</v>
      </c>
      <c r="Z2287">
        <v>0</v>
      </c>
      <c r="AA2287">
        <v>76.359338257734791</v>
      </c>
      <c r="AB2287">
        <v>4.5413910559609754</v>
      </c>
      <c r="AC2287">
        <v>7.0238696511818105E-2</v>
      </c>
      <c r="AD2287">
        <v>0</v>
      </c>
      <c r="AE2287">
        <v>0</v>
      </c>
      <c r="AF2287">
        <v>0</v>
      </c>
      <c r="AG2287">
        <v>0</v>
      </c>
      <c r="AH2287">
        <v>29.05734865611965</v>
      </c>
      <c r="AL2287">
        <f t="shared" si="143"/>
        <v>0.85660000000000003</v>
      </c>
      <c r="AM2287">
        <f t="shared" si="144"/>
        <v>1.0000000000000002E-3</v>
      </c>
      <c r="AN2287">
        <f t="shared" si="146"/>
        <v>1.7600000000000005E-2</v>
      </c>
      <c r="AO2287">
        <f t="shared" si="145"/>
        <v>5.462759751349954</v>
      </c>
    </row>
    <row r="2288" spans="1:41" x14ac:dyDescent="0.25">
      <c r="A2288" s="2">
        <v>2405</v>
      </c>
      <c r="B2288" t="s">
        <v>209</v>
      </c>
      <c r="C2288">
        <v>10.077121868756345</v>
      </c>
      <c r="D2288">
        <v>8.9097880714796105</v>
      </c>
      <c r="E2288">
        <v>0.98997645238662335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8.2948870919680347E-3</v>
      </c>
      <c r="X2288">
        <v>3.3618421999333239E-5</v>
      </c>
      <c r="Y2288">
        <v>0</v>
      </c>
      <c r="Z2288">
        <v>0</v>
      </c>
      <c r="AA2288">
        <v>0.15898533592938732</v>
      </c>
      <c r="AB2288">
        <v>1.0043503446757012E-2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L2288">
        <f t="shared" si="143"/>
        <v>0.98239999999999994</v>
      </c>
      <c r="AM2288">
        <f t="shared" si="144"/>
        <v>1E-3</v>
      </c>
      <c r="AN2288">
        <f t="shared" si="146"/>
        <v>1.7600000000000005E-2</v>
      </c>
      <c r="AO2288">
        <f t="shared" si="145"/>
        <v>1.0077121868756346E-2</v>
      </c>
    </row>
    <row r="2289" spans="1:41" x14ac:dyDescent="0.25">
      <c r="A2289" s="2">
        <v>2406</v>
      </c>
      <c r="B2289" t="s">
        <v>209</v>
      </c>
      <c r="C2289">
        <v>1.743402677934607</v>
      </c>
      <c r="D2289">
        <v>1.3589928478660938</v>
      </c>
      <c r="E2289">
        <v>0.1344058860526906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0.20314379874454214</v>
      </c>
      <c r="R2289">
        <v>0</v>
      </c>
      <c r="S2289">
        <v>9.6131370359370492E-3</v>
      </c>
      <c r="T2289">
        <v>0</v>
      </c>
      <c r="U2289">
        <v>0</v>
      </c>
      <c r="V2289">
        <v>0</v>
      </c>
      <c r="W2289">
        <v>1.7885653826490704E-2</v>
      </c>
      <c r="X2289">
        <v>1.100026079926926E-3</v>
      </c>
      <c r="Y2289">
        <v>6.5631211036943516E-3</v>
      </c>
      <c r="Z2289">
        <v>0</v>
      </c>
      <c r="AA2289">
        <v>1.1054830627223775E-2</v>
      </c>
      <c r="AB2289">
        <v>6.4337659800768111E-4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L2289">
        <f t="shared" si="143"/>
        <v>0.85660000000000003</v>
      </c>
      <c r="AM2289">
        <f t="shared" si="144"/>
        <v>1E-3</v>
      </c>
      <c r="AN2289">
        <f t="shared" si="146"/>
        <v>1.7600000000000001E-2</v>
      </c>
      <c r="AO2289">
        <f t="shared" si="145"/>
        <v>1.7434026779346071E-3</v>
      </c>
    </row>
    <row r="2290" spans="1:41" x14ac:dyDescent="0.25">
      <c r="A2290" s="2">
        <v>2407</v>
      </c>
      <c r="B2290" t="s">
        <v>209</v>
      </c>
      <c r="C2290">
        <v>90.837174952214951</v>
      </c>
      <c r="D2290">
        <v>70.808122898301207</v>
      </c>
      <c r="E2290">
        <v>7.0030011657660545</v>
      </c>
      <c r="F2290">
        <v>0.41078172131615237</v>
      </c>
      <c r="G2290">
        <v>0.55282104142564037</v>
      </c>
      <c r="H2290">
        <v>1.1908595854014925</v>
      </c>
      <c r="I2290">
        <v>1.6026356669921862</v>
      </c>
      <c r="J2290">
        <v>0.13244422006075829</v>
      </c>
      <c r="K2290">
        <v>5.8308482244165731E-2</v>
      </c>
      <c r="L2290">
        <v>1.5079574163858152</v>
      </c>
      <c r="M2290">
        <v>1.9820728280154234</v>
      </c>
      <c r="N2290">
        <v>0.64387711381561974</v>
      </c>
      <c r="O2290">
        <v>1.0205548054125402</v>
      </c>
      <c r="P2290">
        <v>0</v>
      </c>
      <c r="Q2290">
        <v>1.4333590056553855</v>
      </c>
      <c r="R2290">
        <v>0.69226307888827254</v>
      </c>
      <c r="S2290">
        <v>7.6607310185897365E-2</v>
      </c>
      <c r="T2290">
        <v>5.6821764070289042E-3</v>
      </c>
      <c r="U2290">
        <v>7.509442367960685E-2</v>
      </c>
      <c r="V2290">
        <v>0</v>
      </c>
      <c r="W2290">
        <v>0.28059748353240066</v>
      </c>
      <c r="X2290">
        <v>2.0746038666505862E-2</v>
      </c>
      <c r="Y2290">
        <v>0</v>
      </c>
      <c r="Z2290">
        <v>0</v>
      </c>
      <c r="AA2290">
        <v>1.2272996206743669</v>
      </c>
      <c r="AB2290">
        <v>7.0091136285709066E-2</v>
      </c>
      <c r="AC2290">
        <v>4.1997733102653992E-2</v>
      </c>
      <c r="AD2290">
        <v>0</v>
      </c>
      <c r="AE2290">
        <v>0</v>
      </c>
      <c r="AF2290">
        <v>0</v>
      </c>
      <c r="AG2290">
        <v>0</v>
      </c>
      <c r="AH2290">
        <v>0</v>
      </c>
      <c r="AL2290">
        <f t="shared" si="143"/>
        <v>0.85659999999999925</v>
      </c>
      <c r="AM2290">
        <f t="shared" si="144"/>
        <v>9.999999999999998E-4</v>
      </c>
      <c r="AN2290">
        <f t="shared" si="146"/>
        <v>1.7599999999999994E-2</v>
      </c>
      <c r="AO2290">
        <f t="shared" si="145"/>
        <v>9.0837174952214925E-2</v>
      </c>
    </row>
    <row r="2291" spans="1:41" x14ac:dyDescent="0.25">
      <c r="A2291" s="2">
        <v>2408</v>
      </c>
      <c r="B2291" t="s">
        <v>209</v>
      </c>
      <c r="C2291">
        <v>5552.3615661777549</v>
      </c>
      <c r="D2291">
        <v>4709.9667729798684</v>
      </c>
      <c r="E2291">
        <v>46.186144607995999</v>
      </c>
      <c r="F2291">
        <v>40.261510199599783</v>
      </c>
      <c r="G2291">
        <v>0</v>
      </c>
      <c r="H2291">
        <v>116.71853259221804</v>
      </c>
      <c r="I2291">
        <v>0</v>
      </c>
      <c r="J2291">
        <v>5.0552621568016569</v>
      </c>
      <c r="K2291">
        <v>2.9147668976052703</v>
      </c>
      <c r="L2291">
        <v>102.21305503120706</v>
      </c>
      <c r="M2291">
        <v>43.608322426137931</v>
      </c>
      <c r="N2291">
        <v>27.17449727999341</v>
      </c>
      <c r="O2291">
        <v>42.640995507723353</v>
      </c>
      <c r="P2291">
        <v>0</v>
      </c>
      <c r="Q2291">
        <v>256.53363600100289</v>
      </c>
      <c r="R2291">
        <v>39.791858444753757</v>
      </c>
      <c r="S2291">
        <v>10.278731421472102</v>
      </c>
      <c r="T2291">
        <v>0.23741181275503043</v>
      </c>
      <c r="U2291">
        <v>2.8138984411974852</v>
      </c>
      <c r="V2291">
        <v>0</v>
      </c>
      <c r="W2291">
        <v>28.908202595888625</v>
      </c>
      <c r="X2291">
        <v>1.3569080232586008</v>
      </c>
      <c r="Y2291">
        <v>1.5818833472037115</v>
      </c>
      <c r="Z2291">
        <v>0</v>
      </c>
      <c r="AA2291">
        <v>63.260999402662108</v>
      </c>
      <c r="AB2291">
        <v>4.1954535429191537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6.6627234654898571</v>
      </c>
      <c r="AL2291">
        <f t="shared" si="143"/>
        <v>0.85659999999999992</v>
      </c>
      <c r="AM2291">
        <f t="shared" si="144"/>
        <v>1E-3</v>
      </c>
      <c r="AN2291">
        <f t="shared" si="146"/>
        <v>1.7600000000000001E-2</v>
      </c>
      <c r="AO2291">
        <f t="shared" si="145"/>
        <v>5.5523615661777548</v>
      </c>
    </row>
    <row r="2292" spans="1:41" x14ac:dyDescent="0.25">
      <c r="A2292" s="2">
        <v>2409</v>
      </c>
      <c r="B2292" t="s">
        <v>209</v>
      </c>
      <c r="C2292">
        <v>120.85652203856446</v>
      </c>
      <c r="D2292">
        <v>102.67162459325256</v>
      </c>
      <c r="E2292">
        <v>0.85407218498179927</v>
      </c>
      <c r="F2292">
        <v>1.0629319296559068</v>
      </c>
      <c r="G2292">
        <v>0</v>
      </c>
      <c r="H2292">
        <v>3.0814544343273176</v>
      </c>
      <c r="I2292">
        <v>0</v>
      </c>
      <c r="J2292">
        <v>0.18660290885661937</v>
      </c>
      <c r="K2292">
        <v>2.3813048763898097E-2</v>
      </c>
      <c r="L2292">
        <v>2.1767101452106483</v>
      </c>
      <c r="M2292">
        <v>1.6730794029917979</v>
      </c>
      <c r="N2292">
        <v>0.73210884285203937</v>
      </c>
      <c r="O2292">
        <v>1.125754384864158</v>
      </c>
      <c r="P2292">
        <v>0</v>
      </c>
      <c r="Q2292">
        <v>4.6696561921378379</v>
      </c>
      <c r="R2292">
        <v>0.14332578402829199</v>
      </c>
      <c r="S2292">
        <v>0.15506650328774405</v>
      </c>
      <c r="T2292">
        <v>6.2666645024878559E-3</v>
      </c>
      <c r="U2292">
        <v>7.4289761441690083E-2</v>
      </c>
      <c r="V2292">
        <v>0</v>
      </c>
      <c r="W2292">
        <v>0.63363735269245391</v>
      </c>
      <c r="X2292">
        <v>2.6644768407203638E-2</v>
      </c>
      <c r="Y2292">
        <v>0</v>
      </c>
      <c r="Z2292">
        <v>0</v>
      </c>
      <c r="AA2292">
        <v>1.3725809131477165</v>
      </c>
      <c r="AB2292">
        <v>9.4211753631360834E-2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9.2690469530972458E-2</v>
      </c>
      <c r="AL2292">
        <f t="shared" si="143"/>
        <v>0.85660000000000036</v>
      </c>
      <c r="AM2292">
        <f t="shared" si="144"/>
        <v>1E-3</v>
      </c>
      <c r="AN2292">
        <f t="shared" si="146"/>
        <v>1.7600000000000005E-2</v>
      </c>
      <c r="AO2292">
        <f t="shared" si="145"/>
        <v>0.12085652203856448</v>
      </c>
    </row>
    <row r="2293" spans="1:41" x14ac:dyDescent="0.25">
      <c r="A2293" s="2">
        <v>2410</v>
      </c>
      <c r="B2293" t="s">
        <v>209</v>
      </c>
      <c r="C2293">
        <v>5984.2748833817004</v>
      </c>
      <c r="D2293">
        <v>5076.1682914520816</v>
      </c>
      <c r="E2293">
        <v>49.961573652683143</v>
      </c>
      <c r="F2293">
        <v>32.545176384977651</v>
      </c>
      <c r="G2293">
        <v>0</v>
      </c>
      <c r="H2293">
        <v>106.4909523596051</v>
      </c>
      <c r="I2293">
        <v>0</v>
      </c>
      <c r="J2293">
        <v>3.8750986164393679</v>
      </c>
      <c r="K2293">
        <v>2.3963253766846235</v>
      </c>
      <c r="L2293">
        <v>116.77302011942095</v>
      </c>
      <c r="M2293">
        <v>58.512593361424265</v>
      </c>
      <c r="N2293">
        <v>27.526760887647747</v>
      </c>
      <c r="O2293">
        <v>53.46299691585476</v>
      </c>
      <c r="P2293">
        <v>0</v>
      </c>
      <c r="Q2293">
        <v>298.18227400096191</v>
      </c>
      <c r="R2293">
        <v>33.299296361890661</v>
      </c>
      <c r="S2293">
        <v>11.33895219386925</v>
      </c>
      <c r="T2293">
        <v>2.223744216353599</v>
      </c>
      <c r="U2293">
        <v>2.6696231338262515</v>
      </c>
      <c r="V2293">
        <v>0</v>
      </c>
      <c r="W2293">
        <v>0</v>
      </c>
      <c r="X2293">
        <v>0</v>
      </c>
      <c r="Y2293">
        <v>0.17547073495251725</v>
      </c>
      <c r="Z2293">
        <v>0</v>
      </c>
      <c r="AA2293">
        <v>99.338963064136223</v>
      </c>
      <c r="AB2293">
        <v>5.9842748833817003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3.3494956655090706</v>
      </c>
      <c r="AL2293">
        <f t="shared" si="143"/>
        <v>0.85660000000000003</v>
      </c>
      <c r="AM2293">
        <f t="shared" si="144"/>
        <v>1E-3</v>
      </c>
      <c r="AN2293">
        <f t="shared" si="146"/>
        <v>1.7600000000000001E-2</v>
      </c>
      <c r="AO2293">
        <f t="shared" si="145"/>
        <v>5.9842748833817003</v>
      </c>
    </row>
    <row r="2294" spans="1:41" x14ac:dyDescent="0.25">
      <c r="A2294" s="2">
        <v>2411</v>
      </c>
      <c r="B2294" t="s">
        <v>209</v>
      </c>
      <c r="C2294">
        <v>8156.8531467117018</v>
      </c>
      <c r="D2294">
        <v>6918.790445505877</v>
      </c>
      <c r="E2294">
        <v>68.369959967367279</v>
      </c>
      <c r="F2294">
        <v>59.005709776371162</v>
      </c>
      <c r="G2294">
        <v>0</v>
      </c>
      <c r="H2294">
        <v>171.05861964554265</v>
      </c>
      <c r="I2294">
        <v>0</v>
      </c>
      <c r="J2294">
        <v>9.7502108733079229</v>
      </c>
      <c r="K2294">
        <v>1.930451799203964</v>
      </c>
      <c r="L2294">
        <v>136.62964841684612</v>
      </c>
      <c r="M2294">
        <v>77.081067224380476</v>
      </c>
      <c r="N2294">
        <v>39.199872651926597</v>
      </c>
      <c r="O2294">
        <v>62.493239594727498</v>
      </c>
      <c r="P2294">
        <v>0</v>
      </c>
      <c r="Q2294">
        <v>352.47000994979499</v>
      </c>
      <c r="R2294">
        <v>75.175663609958988</v>
      </c>
      <c r="S2294">
        <v>14.817893221648564</v>
      </c>
      <c r="T2294">
        <v>0.34790937580539189</v>
      </c>
      <c r="U2294">
        <v>4.1239837011723113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135.40376223541426</v>
      </c>
      <c r="AB2294">
        <v>8.1568531467117023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22.047846015645497</v>
      </c>
      <c r="AL2294">
        <f t="shared" si="143"/>
        <v>0.85660000000000003</v>
      </c>
      <c r="AM2294">
        <f t="shared" si="144"/>
        <v>1E-3</v>
      </c>
      <c r="AN2294">
        <f t="shared" si="146"/>
        <v>1.7600000000000001E-2</v>
      </c>
      <c r="AO2294">
        <f t="shared" si="145"/>
        <v>8.1568531467117023</v>
      </c>
    </row>
    <row r="2295" spans="1:41" x14ac:dyDescent="0.25">
      <c r="A2295" s="2">
        <v>2412</v>
      </c>
      <c r="B2295" t="s">
        <v>209</v>
      </c>
      <c r="C2295">
        <v>42.169972370511985</v>
      </c>
      <c r="D2295">
        <v>35.768619230007282</v>
      </c>
      <c r="E2295">
        <v>0.35417910257329061</v>
      </c>
      <c r="F2295">
        <v>0.25511875892960606</v>
      </c>
      <c r="G2295">
        <v>4.436355351279709E-2</v>
      </c>
      <c r="H2295">
        <v>0.83477319458556898</v>
      </c>
      <c r="I2295">
        <v>0.14516180324147493</v>
      </c>
      <c r="J2295">
        <v>4.0563597776428179E-2</v>
      </c>
      <c r="K2295">
        <v>1.7146158693319209E-2</v>
      </c>
      <c r="L2295">
        <v>0.92518914666334262</v>
      </c>
      <c r="M2295">
        <v>0.68779749767127674</v>
      </c>
      <c r="N2295">
        <v>0.24534112391615429</v>
      </c>
      <c r="O2295">
        <v>0.4919692627343083</v>
      </c>
      <c r="P2295">
        <v>0</v>
      </c>
      <c r="Q2295">
        <v>1.1550299665526107</v>
      </c>
      <c r="R2295">
        <v>0.22627966491109322</v>
      </c>
      <c r="S2295">
        <v>4.9518895969340518E-2</v>
      </c>
      <c r="T2295">
        <v>2.0463174482024588E-2</v>
      </c>
      <c r="U2295">
        <v>2.4566000877257497E-2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0.7000215413504991</v>
      </c>
      <c r="AB2295">
        <v>4.2169972370511996E-2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0.14170072369380599</v>
      </c>
      <c r="AL2295">
        <f t="shared" si="143"/>
        <v>0.85660000000000014</v>
      </c>
      <c r="AM2295">
        <f t="shared" si="144"/>
        <v>1.0000000000000002E-3</v>
      </c>
      <c r="AN2295">
        <f t="shared" si="146"/>
        <v>1.7600000000000005E-2</v>
      </c>
      <c r="AO2295">
        <f t="shared" si="145"/>
        <v>4.2169972370511996E-2</v>
      </c>
    </row>
    <row r="2296" spans="1:41" x14ac:dyDescent="0.25">
      <c r="A2296" s="2">
        <v>2413</v>
      </c>
      <c r="B2296" t="s">
        <v>199</v>
      </c>
      <c r="C2296">
        <v>8535.2346107269495</v>
      </c>
      <c r="D2296">
        <v>7240.5248811356578</v>
      </c>
      <c r="E2296">
        <v>70.757086413048796</v>
      </c>
      <c r="F2296">
        <v>20.486514687691884</v>
      </c>
      <c r="G2296">
        <v>7.0853857654754631</v>
      </c>
      <c r="H2296">
        <v>67.033918946781284</v>
      </c>
      <c r="I2296">
        <v>23.184035592943502</v>
      </c>
      <c r="J2296">
        <v>4.1811754876668568</v>
      </c>
      <c r="K2296">
        <v>1.1318940947888414</v>
      </c>
      <c r="L2296">
        <v>77.424235881625719</v>
      </c>
      <c r="M2296">
        <v>71.075771239629432</v>
      </c>
      <c r="N2296">
        <v>22.863412057211175</v>
      </c>
      <c r="O2296">
        <v>45.293253173061281</v>
      </c>
      <c r="P2296">
        <v>0</v>
      </c>
      <c r="Q2296">
        <v>650.72530264644558</v>
      </c>
      <c r="R2296">
        <v>52.4015010832371</v>
      </c>
      <c r="S2296">
        <v>26.266620569344614</v>
      </c>
      <c r="T2296">
        <v>1.8839473967846723</v>
      </c>
      <c r="U2296">
        <v>2.2616838082720103</v>
      </c>
      <c r="V2296">
        <v>0</v>
      </c>
      <c r="W2296">
        <v>0</v>
      </c>
      <c r="X2296">
        <v>0</v>
      </c>
      <c r="Y2296">
        <v>0.23335771192040455</v>
      </c>
      <c r="Z2296">
        <v>0</v>
      </c>
      <c r="AA2296">
        <v>141.6848945380674</v>
      </c>
      <c r="AB2296">
        <v>8.5352346107269508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0.20050388657047957</v>
      </c>
      <c r="AL2296">
        <f t="shared" si="143"/>
        <v>0.85660000000000014</v>
      </c>
      <c r="AM2296">
        <f t="shared" si="144"/>
        <v>1.0000000000000002E-3</v>
      </c>
      <c r="AN2296">
        <f t="shared" si="146"/>
        <v>1.7600000000000005E-2</v>
      </c>
      <c r="AO2296">
        <f t="shared" si="145"/>
        <v>8.5352346107269508</v>
      </c>
    </row>
    <row r="2297" spans="1:41" x14ac:dyDescent="0.25">
      <c r="A2297" s="2">
        <v>2414</v>
      </c>
      <c r="B2297" t="s">
        <v>199</v>
      </c>
      <c r="C2297">
        <v>1098.8721196985125</v>
      </c>
      <c r="D2297">
        <v>932.20567572454536</v>
      </c>
      <c r="E2297">
        <v>9.088182009199949</v>
      </c>
      <c r="F2297">
        <v>4.4129148697466825</v>
      </c>
      <c r="G2297">
        <v>3.7764245175477633</v>
      </c>
      <c r="H2297">
        <v>12.793100139539986</v>
      </c>
      <c r="I2297">
        <v>10.947913311372572</v>
      </c>
      <c r="J2297">
        <v>1.1454036929808253</v>
      </c>
      <c r="K2297">
        <v>0.47573752503708128</v>
      </c>
      <c r="L2297">
        <v>13.850311527297345</v>
      </c>
      <c r="M2297">
        <v>15.810325905970362</v>
      </c>
      <c r="N2297">
        <v>5.3969093303077331</v>
      </c>
      <c r="O2297">
        <v>8.6733561752929127</v>
      </c>
      <c r="P2297">
        <v>0</v>
      </c>
      <c r="Q2297">
        <v>50.997512714809297</v>
      </c>
      <c r="R2297">
        <v>7.129322840898376</v>
      </c>
      <c r="S2297">
        <v>2.1975744207061263</v>
      </c>
      <c r="T2297">
        <v>4.828485819980495E-2</v>
      </c>
      <c r="U2297">
        <v>0.57236584904900689</v>
      </c>
      <c r="V2297">
        <v>0</v>
      </c>
      <c r="W2297">
        <v>2.8810651862172825</v>
      </c>
      <c r="X2297">
        <v>0.18533972157126974</v>
      </c>
      <c r="Y2297">
        <v>0</v>
      </c>
      <c r="Z2297">
        <v>0</v>
      </c>
      <c r="AA2297">
        <v>15.360212000778017</v>
      </c>
      <c r="AB2297">
        <v>0.91353239812724207</v>
      </c>
      <c r="AC2297">
        <v>1.0654979316909341E-2</v>
      </c>
      <c r="AD2297">
        <v>0</v>
      </c>
      <c r="AE2297">
        <v>0</v>
      </c>
      <c r="AF2297">
        <v>0</v>
      </c>
      <c r="AG2297">
        <v>0</v>
      </c>
      <c r="AH2297">
        <v>0</v>
      </c>
      <c r="AL2297">
        <f t="shared" si="143"/>
        <v>0.85659999999999958</v>
      </c>
      <c r="AM2297">
        <f t="shared" si="144"/>
        <v>9.9999999999999937E-4</v>
      </c>
      <c r="AN2297">
        <f t="shared" si="146"/>
        <v>1.7599999999999991E-2</v>
      </c>
      <c r="AO2297">
        <f t="shared" si="145"/>
        <v>1.0988721196985118</v>
      </c>
    </row>
    <row r="2298" spans="1:41" x14ac:dyDescent="0.25">
      <c r="A2298" s="2">
        <v>2415</v>
      </c>
      <c r="B2298" t="s">
        <v>199</v>
      </c>
      <c r="C2298">
        <v>23.692563801521363</v>
      </c>
      <c r="D2298">
        <v>20.096059958338127</v>
      </c>
      <c r="E2298">
        <v>0.19899019404506627</v>
      </c>
      <c r="F2298">
        <v>6.4799834871132667E-2</v>
      </c>
      <c r="G2298">
        <v>1.1268285225231626E-2</v>
      </c>
      <c r="H2298">
        <v>0.21203131196996175</v>
      </c>
      <c r="I2298">
        <v>3.6870910312945322E-2</v>
      </c>
      <c r="J2298">
        <v>1.0303101381960177E-2</v>
      </c>
      <c r="K2298">
        <v>4.3551021362090176E-3</v>
      </c>
      <c r="L2298">
        <v>0.23499684687981368</v>
      </c>
      <c r="M2298">
        <v>0.17469967500968742</v>
      </c>
      <c r="N2298">
        <v>6.2316328221287659E-2</v>
      </c>
      <c r="O2298">
        <v>0.12495955656342957</v>
      </c>
      <c r="P2298">
        <v>0</v>
      </c>
      <c r="Q2298">
        <v>1.6407154646768198</v>
      </c>
      <c r="R2298">
        <v>0.32142936227846242</v>
      </c>
      <c r="S2298">
        <v>7.0341394390929776E-2</v>
      </c>
      <c r="T2298">
        <v>5.1976198572690991E-3</v>
      </c>
      <c r="U2298">
        <v>6.2397324562464846E-3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0.39329655910525452</v>
      </c>
      <c r="AB2298">
        <v>2.3692563801521356E-2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L2298">
        <f t="shared" si="143"/>
        <v>0.85659999999999981</v>
      </c>
      <c r="AM2298">
        <f t="shared" si="144"/>
        <v>9.999999999999998E-4</v>
      </c>
      <c r="AN2298">
        <f t="shared" si="146"/>
        <v>1.7599999999999994E-2</v>
      </c>
      <c r="AO2298">
        <f t="shared" si="145"/>
        <v>2.3692563801521356E-2</v>
      </c>
    </row>
    <row r="2299" spans="1:41" x14ac:dyDescent="0.25">
      <c r="A2299" s="2">
        <v>2416</v>
      </c>
      <c r="B2299" t="s">
        <v>205</v>
      </c>
      <c r="C2299">
        <v>9670.2669301404221</v>
      </c>
      <c r="D2299">
        <v>8203.384149148962</v>
      </c>
      <c r="E2299">
        <v>80.166503209326208</v>
      </c>
      <c r="F2299">
        <v>28.969274305023887</v>
      </c>
      <c r="G2299">
        <v>10.019199796844305</v>
      </c>
      <c r="H2299">
        <v>94.790354304470156</v>
      </c>
      <c r="I2299">
        <v>32.783745640878763</v>
      </c>
      <c r="J2299">
        <v>5.9124561432811413</v>
      </c>
      <c r="K2299">
        <v>1.6005724261079264</v>
      </c>
      <c r="L2299">
        <v>109.48294335586607</v>
      </c>
      <c r="M2299">
        <v>100.50579832005246</v>
      </c>
      <c r="N2299">
        <v>32.330362950027158</v>
      </c>
      <c r="O2299">
        <v>64.047628175895213</v>
      </c>
      <c r="P2299">
        <v>0</v>
      </c>
      <c r="Q2299">
        <v>650.97347717268224</v>
      </c>
      <c r="R2299">
        <v>52.42148604102578</v>
      </c>
      <c r="S2299">
        <v>26.276638169842283</v>
      </c>
      <c r="T2299">
        <v>2.664025079213693</v>
      </c>
      <c r="U2299">
        <v>3.1981691191438424</v>
      </c>
      <c r="V2299">
        <v>0</v>
      </c>
      <c r="W2299">
        <v>0</v>
      </c>
      <c r="X2299">
        <v>0</v>
      </c>
      <c r="Y2299">
        <v>0.22345564081114225</v>
      </c>
      <c r="Z2299">
        <v>0</v>
      </c>
      <c r="AA2299">
        <v>160.52643104033103</v>
      </c>
      <c r="AB2299">
        <v>9.6702669301404249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0.31999317049935389</v>
      </c>
      <c r="AL2299">
        <f t="shared" si="143"/>
        <v>0.85660000000000025</v>
      </c>
      <c r="AM2299">
        <f t="shared" si="144"/>
        <v>1.0000000000000002E-3</v>
      </c>
      <c r="AN2299">
        <f t="shared" si="146"/>
        <v>1.7600000000000005E-2</v>
      </c>
      <c r="AO2299">
        <f t="shared" si="145"/>
        <v>9.6702669301404249</v>
      </c>
    </row>
    <row r="2300" spans="1:41" x14ac:dyDescent="0.25">
      <c r="A2300" s="2">
        <v>2417</v>
      </c>
      <c r="B2300" t="s">
        <v>205</v>
      </c>
      <c r="C2300">
        <v>2080.3759860395153</v>
      </c>
      <c r="D2300">
        <v>1764.8443955054231</v>
      </c>
      <c r="E2300">
        <v>17.205674136025241</v>
      </c>
      <c r="F2300">
        <v>4.8737841451965389</v>
      </c>
      <c r="G2300">
        <v>4.1708209839570998</v>
      </c>
      <c r="H2300">
        <v>14.12916642817104</v>
      </c>
      <c r="I2300">
        <v>12.091274791126144</v>
      </c>
      <c r="J2300">
        <v>1.26502561764124</v>
      </c>
      <c r="K2300">
        <v>0.52542187539046425</v>
      </c>
      <c r="L2300">
        <v>15.296789247069611</v>
      </c>
      <c r="M2300">
        <v>17.461500619279281</v>
      </c>
      <c r="N2300">
        <v>5.9605435190792626</v>
      </c>
      <c r="O2300">
        <v>9.57917092454848</v>
      </c>
      <c r="P2300">
        <v>0</v>
      </c>
      <c r="Q2300">
        <v>147.9815470331051</v>
      </c>
      <c r="R2300">
        <v>20.687444683713505</v>
      </c>
      <c r="S2300">
        <v>6.3767906547731812</v>
      </c>
      <c r="T2300">
        <v>5.332755860771482E-2</v>
      </c>
      <c r="U2300">
        <v>0.63214172099067423</v>
      </c>
      <c r="V2300">
        <v>0</v>
      </c>
      <c r="W2300">
        <v>5.4544097717806652</v>
      </c>
      <c r="X2300">
        <v>0.35088369165459099</v>
      </c>
      <c r="Y2300">
        <v>0.41413869028019706</v>
      </c>
      <c r="Z2300">
        <v>0</v>
      </c>
      <c r="AA2300">
        <v>29.079831596475284</v>
      </c>
      <c r="AB2300">
        <v>1.729492294384924</v>
      </c>
      <c r="AC2300">
        <v>1.979452153052277E-2</v>
      </c>
      <c r="AD2300">
        <v>0</v>
      </c>
      <c r="AE2300">
        <v>0</v>
      </c>
      <c r="AF2300">
        <v>0</v>
      </c>
      <c r="AG2300">
        <v>0</v>
      </c>
      <c r="AH2300">
        <v>0.1926160293108658</v>
      </c>
      <c r="AL2300">
        <f t="shared" si="143"/>
        <v>0.85659999999999981</v>
      </c>
      <c r="AM2300">
        <f t="shared" si="144"/>
        <v>9.999999999999998E-4</v>
      </c>
      <c r="AN2300">
        <f t="shared" si="146"/>
        <v>1.7599999999999998E-2</v>
      </c>
      <c r="AO2300">
        <f t="shared" si="145"/>
        <v>2.080375986039515</v>
      </c>
    </row>
    <row r="2301" spans="1:41" x14ac:dyDescent="0.25">
      <c r="A2301" s="2">
        <v>2418</v>
      </c>
      <c r="B2301" t="s">
        <v>205</v>
      </c>
      <c r="C2301">
        <v>26.250150798191559</v>
      </c>
      <c r="D2301">
        <v>22.266721653721252</v>
      </c>
      <c r="E2301">
        <v>0.21915752000963595</v>
      </c>
      <c r="F2301">
        <v>6.7507037032806416E-2</v>
      </c>
      <c r="G2301">
        <v>0</v>
      </c>
      <c r="H2301">
        <v>0.22088952843767551</v>
      </c>
      <c r="I2301">
        <v>0</v>
      </c>
      <c r="J2301">
        <v>8.0379477041795412E-3</v>
      </c>
      <c r="K2301">
        <v>4.970593000724147E-3</v>
      </c>
      <c r="L2301">
        <v>0.24221717222811148</v>
      </c>
      <c r="M2301">
        <v>0.12137011519650191</v>
      </c>
      <c r="N2301">
        <v>5.7097557089700796E-2</v>
      </c>
      <c r="O2301">
        <v>0.1108959579751837</v>
      </c>
      <c r="P2301">
        <v>0</v>
      </c>
      <c r="Q2301">
        <v>2.1389322136301558</v>
      </c>
      <c r="R2301">
        <v>0.23886375512528155</v>
      </c>
      <c r="S2301">
        <v>8.1336994955645905E-2</v>
      </c>
      <c r="T2301">
        <v>4.6126154422737684E-3</v>
      </c>
      <c r="U2301">
        <v>5.5374825942572387E-3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0.43575250324997983</v>
      </c>
      <c r="AB2301">
        <v>2.6250150798191554E-2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L2301">
        <f t="shared" si="143"/>
        <v>0.85659999999999992</v>
      </c>
      <c r="AM2301">
        <f t="shared" si="144"/>
        <v>9.999999999999998E-4</v>
      </c>
      <c r="AN2301">
        <f t="shared" si="146"/>
        <v>1.7599999999999998E-2</v>
      </c>
      <c r="AO2301">
        <f t="shared" si="145"/>
        <v>2.6250150798191554E-2</v>
      </c>
    </row>
    <row r="2302" spans="1:41" x14ac:dyDescent="0.25">
      <c r="A2302" s="2">
        <v>2419</v>
      </c>
      <c r="B2302" t="s">
        <v>205</v>
      </c>
      <c r="C2302">
        <v>26.818042349388389</v>
      </c>
      <c r="D2302">
        <v>22.747094469529458</v>
      </c>
      <c r="E2302">
        <v>0.22524060695664055</v>
      </c>
      <c r="F2302">
        <v>0.11381189591489141</v>
      </c>
      <c r="G2302">
        <v>1.9791175513700091E-2</v>
      </c>
      <c r="H2302">
        <v>0.37240350467888994</v>
      </c>
      <c r="I2302">
        <v>6.4758625005287451E-2</v>
      </c>
      <c r="J2302">
        <v>1.8095964355714856E-2</v>
      </c>
      <c r="K2302">
        <v>7.6491310820569983E-3</v>
      </c>
      <c r="L2302">
        <v>0.4127392721077397</v>
      </c>
      <c r="M2302">
        <v>0.30683567740734213</v>
      </c>
      <c r="N2302">
        <v>0.10944996195474764</v>
      </c>
      <c r="O2302">
        <v>0.21947407849805586</v>
      </c>
      <c r="P2302">
        <v>0</v>
      </c>
      <c r="Q2302">
        <v>1.3792697001075651</v>
      </c>
      <c r="R2302">
        <v>0.27021003315947117</v>
      </c>
      <c r="S2302">
        <v>5.913258943154788E-2</v>
      </c>
      <c r="T2302">
        <v>9.1288962599534364E-3</v>
      </c>
      <c r="U2302">
        <v>1.0959222076096033E-2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0.44517950299984738</v>
      </c>
      <c r="AB2302">
        <v>2.6818042349388397E-2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L2302">
        <f t="shared" si="143"/>
        <v>0.85660000000000014</v>
      </c>
      <c r="AM2302">
        <f t="shared" si="144"/>
        <v>1.0000000000000002E-3</v>
      </c>
      <c r="AN2302">
        <f t="shared" si="146"/>
        <v>1.7600000000000005E-2</v>
      </c>
      <c r="AO2302">
        <f t="shared" si="145"/>
        <v>2.6818042349388397E-2</v>
      </c>
    </row>
    <row r="2303" spans="1:41" x14ac:dyDescent="0.25">
      <c r="A2303" s="2">
        <v>2420</v>
      </c>
      <c r="B2303" t="s">
        <v>216</v>
      </c>
      <c r="C2303">
        <v>7007.844900968973</v>
      </c>
      <c r="D2303">
        <v>5943.2033852144004</v>
      </c>
      <c r="E2303">
        <v>59.716556955622629</v>
      </c>
      <c r="F2303">
        <v>62.501946970150918</v>
      </c>
      <c r="G2303">
        <v>5.1568176557536836</v>
      </c>
      <c r="H2303">
        <v>181.19404845134031</v>
      </c>
      <c r="I2303">
        <v>14.949627996424557</v>
      </c>
      <c r="J2303">
        <v>11.421000597012542</v>
      </c>
      <c r="K2303">
        <v>1.9725566827104042</v>
      </c>
      <c r="L2303">
        <v>188.74819320553917</v>
      </c>
      <c r="M2303">
        <v>56.302275715169664</v>
      </c>
      <c r="N2303">
        <v>46.282812298320607</v>
      </c>
      <c r="O2303">
        <v>71.657620127655647</v>
      </c>
      <c r="P2303">
        <v>0</v>
      </c>
      <c r="Q2303">
        <v>196.49343264453648</v>
      </c>
      <c r="R2303">
        <v>0.9113156478578871</v>
      </c>
      <c r="S2303">
        <v>6.5980152885232108</v>
      </c>
      <c r="T2303">
        <v>0.39891692436028064</v>
      </c>
      <c r="U2303">
        <v>4.7287648423978164</v>
      </c>
      <c r="V2303">
        <v>0</v>
      </c>
      <c r="W2303">
        <v>2.3471595135122203</v>
      </c>
      <c r="X2303">
        <v>0.11440181719967106</v>
      </c>
      <c r="Y2303">
        <v>1.8339759411280006</v>
      </c>
      <c r="Z2303">
        <v>0</v>
      </c>
      <c r="AA2303">
        <v>113.98306584257274</v>
      </c>
      <c r="AB2303">
        <v>6.8934430837693021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30.435567553015648</v>
      </c>
      <c r="AL2303">
        <f t="shared" si="143"/>
        <v>0.85660000000000014</v>
      </c>
      <c r="AM2303">
        <f t="shared" si="144"/>
        <v>1E-3</v>
      </c>
      <c r="AN2303">
        <f t="shared" si="146"/>
        <v>1.7600000000000001E-2</v>
      </c>
      <c r="AO2303">
        <f t="shared" si="145"/>
        <v>7.0078449009689736</v>
      </c>
    </row>
    <row r="2304" spans="1:41" x14ac:dyDescent="0.25">
      <c r="A2304" s="2">
        <v>2421</v>
      </c>
      <c r="B2304" t="s">
        <v>216</v>
      </c>
      <c r="C2304">
        <v>77.459908432574807</v>
      </c>
      <c r="D2304">
        <v>76.625204085092221</v>
      </c>
      <c r="E2304">
        <v>0.77370900473192139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6.099534275065821E-2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L2304">
        <f t="shared" si="143"/>
        <v>0.99921255596624214</v>
      </c>
      <c r="AM2304">
        <f t="shared" si="144"/>
        <v>0</v>
      </c>
      <c r="AN2304">
        <f t="shared" si="146"/>
        <v>0</v>
      </c>
      <c r="AO2304">
        <f t="shared" si="145"/>
        <v>0</v>
      </c>
    </row>
    <row r="2305" spans="1:41" x14ac:dyDescent="0.25">
      <c r="A2305" s="2">
        <v>2422</v>
      </c>
      <c r="B2305" t="s">
        <v>216</v>
      </c>
      <c r="C2305">
        <v>8358.696293249106</v>
      </c>
      <c r="D2305">
        <v>8237.3136469649235</v>
      </c>
      <c r="E2305">
        <v>83.205121331585644</v>
      </c>
      <c r="F2305">
        <v>2.1044709547839311</v>
      </c>
      <c r="G2305">
        <v>0</v>
      </c>
      <c r="H2305">
        <v>6.1009895751387857</v>
      </c>
      <c r="I2305">
        <v>0</v>
      </c>
      <c r="J2305">
        <v>0.41661277818124015</v>
      </c>
      <c r="K2305">
        <v>0</v>
      </c>
      <c r="L2305">
        <v>7.6225324496001612</v>
      </c>
      <c r="M2305">
        <v>0</v>
      </c>
      <c r="N2305">
        <v>1.2564251639631052</v>
      </c>
      <c r="O2305">
        <v>2.2296194622671694</v>
      </c>
      <c r="P2305">
        <v>0</v>
      </c>
      <c r="Q2305">
        <v>6.8979957153780989</v>
      </c>
      <c r="R2305">
        <v>0</v>
      </c>
      <c r="S2305">
        <v>0.36270533505356839</v>
      </c>
      <c r="T2305">
        <v>1.317352776217514E-2</v>
      </c>
      <c r="U2305">
        <v>0.14655548902642382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2.2197399517479983</v>
      </c>
      <c r="AB2305">
        <v>8.3586962932491069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0.44800825644579667</v>
      </c>
      <c r="AL2305">
        <f t="shared" si="143"/>
        <v>0.9954325981453076</v>
      </c>
      <c r="AM2305">
        <f t="shared" si="144"/>
        <v>1E-3</v>
      </c>
      <c r="AN2305">
        <f t="shared" si="146"/>
        <v>1.2655605460316546E-3</v>
      </c>
      <c r="AO2305">
        <f t="shared" si="145"/>
        <v>8.3586962932491069</v>
      </c>
    </row>
    <row r="2306" spans="1:41" x14ac:dyDescent="0.25">
      <c r="A2306" s="2">
        <v>2423</v>
      </c>
      <c r="B2306" t="s">
        <v>216</v>
      </c>
      <c r="C2306">
        <v>60.765380268118157</v>
      </c>
      <c r="D2306">
        <v>51.622206281624415</v>
      </c>
      <c r="E2306">
        <v>0.42941845604560158</v>
      </c>
      <c r="F2306">
        <v>0.6948919637056844</v>
      </c>
      <c r="G2306">
        <v>0</v>
      </c>
      <c r="H2306">
        <v>2.0145014588398662</v>
      </c>
      <c r="I2306">
        <v>0</v>
      </c>
      <c r="J2306">
        <v>0.12199168935544689</v>
      </c>
      <c r="K2306">
        <v>1.5567785439206006E-2</v>
      </c>
      <c r="L2306">
        <v>1.4230246970877674</v>
      </c>
      <c r="M2306">
        <v>1.0937759976378409</v>
      </c>
      <c r="N2306">
        <v>0.47861630388734161</v>
      </c>
      <c r="O2306">
        <v>0.73596215648708485</v>
      </c>
      <c r="P2306">
        <v>0</v>
      </c>
      <c r="Q2306">
        <v>0.86958222971784482</v>
      </c>
      <c r="R2306">
        <v>2.6690092315837355E-2</v>
      </c>
      <c r="S2306">
        <v>2.8876446174032528E-2</v>
      </c>
      <c r="T2306">
        <v>4.0968331842549735E-3</v>
      </c>
      <c r="U2306">
        <v>4.8566946547700759E-2</v>
      </c>
      <c r="V2306">
        <v>0</v>
      </c>
      <c r="W2306">
        <v>0.31858615521100764</v>
      </c>
      <c r="X2306">
        <v>1.3396707576137539E-2</v>
      </c>
      <c r="Y2306">
        <v>0</v>
      </c>
      <c r="Z2306">
        <v>0</v>
      </c>
      <c r="AA2306">
        <v>0.6901191572397537</v>
      </c>
      <c r="AB2306">
        <v>4.7368672691980626E-2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8.8140237349354569E-2</v>
      </c>
      <c r="AL2306">
        <f t="shared" si="143"/>
        <v>0.85660000000000003</v>
      </c>
      <c r="AM2306">
        <f t="shared" si="144"/>
        <v>1.0000000000000002E-3</v>
      </c>
      <c r="AN2306">
        <f t="shared" si="146"/>
        <v>1.7600000000000001E-2</v>
      </c>
      <c r="AO2306">
        <f t="shared" si="145"/>
        <v>6.0765380268118167E-2</v>
      </c>
    </row>
    <row r="2307" spans="1:41" x14ac:dyDescent="0.25">
      <c r="A2307" s="2">
        <v>2424</v>
      </c>
      <c r="B2307" t="s">
        <v>216</v>
      </c>
      <c r="C2307">
        <v>6382.6579999119649</v>
      </c>
      <c r="D2307">
        <v>5412.7928712158064</v>
      </c>
      <c r="E2307">
        <v>54.591971508784582</v>
      </c>
      <c r="F2307">
        <v>45.302112968214352</v>
      </c>
      <c r="G2307">
        <v>0</v>
      </c>
      <c r="H2307">
        <v>131.33160238032019</v>
      </c>
      <c r="I2307">
        <v>0</v>
      </c>
      <c r="J2307">
        <v>4.9769953648694294</v>
      </c>
      <c r="K2307">
        <v>3.9909868491877507</v>
      </c>
      <c r="L2307">
        <v>154.87726262581339</v>
      </c>
      <c r="M2307">
        <v>9.2007478224506212</v>
      </c>
      <c r="N2307">
        <v>29.251586631220128</v>
      </c>
      <c r="O2307">
        <v>47.97975379043536</v>
      </c>
      <c r="P2307">
        <v>0</v>
      </c>
      <c r="Q2307">
        <v>301.33381646803531</v>
      </c>
      <c r="R2307">
        <v>32.264902375250792</v>
      </c>
      <c r="S2307">
        <v>13.510867589524549</v>
      </c>
      <c r="T2307">
        <v>0.26706478207248285</v>
      </c>
      <c r="U2307">
        <v>3.1661496005070586</v>
      </c>
      <c r="V2307">
        <v>0</v>
      </c>
      <c r="W2307">
        <v>0</v>
      </c>
      <c r="X2307">
        <v>0</v>
      </c>
      <c r="Y2307">
        <v>0.50363756590186326</v>
      </c>
      <c r="Z2307">
        <v>0</v>
      </c>
      <c r="AA2307">
        <v>105.95212279853865</v>
      </c>
      <c r="AB2307">
        <v>6.3826579999119666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24.980889575122028</v>
      </c>
      <c r="AL2307">
        <f t="shared" ref="AL2307:AL2370" si="147">(D2307+E2307)/C2307</f>
        <v>0.85660000000000036</v>
      </c>
      <c r="AM2307">
        <f t="shared" ref="AM2307:AM2370" si="148">(SUM(X2307,AB2307,AE2307))/C2307</f>
        <v>1.0000000000000002E-3</v>
      </c>
      <c r="AN2307">
        <f t="shared" si="146"/>
        <v>1.7600000000000008E-2</v>
      </c>
      <c r="AO2307">
        <f t="shared" ref="AO2307:AO2370" si="149">SUM(X2307,AB2307,AE2307)</f>
        <v>6.3826579999119666</v>
      </c>
    </row>
    <row r="2308" spans="1:41" x14ac:dyDescent="0.25">
      <c r="A2308" s="2">
        <v>2425</v>
      </c>
      <c r="B2308" t="s">
        <v>216</v>
      </c>
      <c r="C2308">
        <v>7598.1426656255753</v>
      </c>
      <c r="D2308">
        <v>7495.6303128719264</v>
      </c>
      <c r="E2308">
        <v>75.713398241056794</v>
      </c>
      <c r="F2308">
        <v>1.1210573212851553</v>
      </c>
      <c r="G2308">
        <v>0</v>
      </c>
      <c r="H2308">
        <v>3.241976621054651</v>
      </c>
      <c r="I2308">
        <v>0</v>
      </c>
      <c r="J2308">
        <v>0.12119539041328831</v>
      </c>
      <c r="K2308">
        <v>9.9553352855438496E-2</v>
      </c>
      <c r="L2308">
        <v>3.8263114749655496</v>
      </c>
      <c r="M2308">
        <v>0.22507714991461544</v>
      </c>
      <c r="N2308">
        <v>0.71851545993344612</v>
      </c>
      <c r="O2308">
        <v>1.1859833776894182</v>
      </c>
      <c r="P2308">
        <v>0</v>
      </c>
      <c r="Q2308">
        <v>7.4448594309284433</v>
      </c>
      <c r="R2308">
        <v>0.79642682284350796</v>
      </c>
      <c r="S2308">
        <v>0.33328731173342452</v>
      </c>
      <c r="T2308">
        <v>8.6568137246179257E-3</v>
      </c>
      <c r="U2308">
        <v>7.7911319625994929E-2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7.5981426656255762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L2308">
        <f t="shared" si="147"/>
        <v>0.9964729598150569</v>
      </c>
      <c r="AM2308">
        <f t="shared" si="148"/>
        <v>1E-3</v>
      </c>
      <c r="AN2308">
        <f t="shared" si="146"/>
        <v>1E-3</v>
      </c>
      <c r="AO2308">
        <f t="shared" si="149"/>
        <v>7.5981426656255762</v>
      </c>
    </row>
    <row r="2309" spans="1:41" x14ac:dyDescent="0.25">
      <c r="A2309" s="2">
        <v>2426</v>
      </c>
      <c r="B2309" t="s">
        <v>216</v>
      </c>
      <c r="C2309">
        <v>103.77996320952602</v>
      </c>
      <c r="D2309">
        <v>88.014070750739521</v>
      </c>
      <c r="E2309">
        <v>0.88384573454047832</v>
      </c>
      <c r="F2309">
        <v>0.99441280868873427</v>
      </c>
      <c r="G2309">
        <v>7.7313276397336941E-2</v>
      </c>
      <c r="H2309">
        <v>2.8828143357773177</v>
      </c>
      <c r="I2309">
        <v>0.2241189245112436</v>
      </c>
      <c r="J2309">
        <v>0.11684956261356792</v>
      </c>
      <c r="K2309">
        <v>9.5306124228613634E-2</v>
      </c>
      <c r="L2309">
        <v>2.331961171284529</v>
      </c>
      <c r="M2309">
        <v>1.5496641452963498</v>
      </c>
      <c r="N2309">
        <v>0.67421204422740111</v>
      </c>
      <c r="O2309">
        <v>1.1350609134825635</v>
      </c>
      <c r="P2309">
        <v>0</v>
      </c>
      <c r="Q2309">
        <v>2.4745097141064489</v>
      </c>
      <c r="R2309">
        <v>0.30112070442625144</v>
      </c>
      <c r="S2309">
        <v>0.11695192581717959</v>
      </c>
      <c r="T2309">
        <v>6.3174895155837605E-3</v>
      </c>
      <c r="U2309">
        <v>7.4906231385251223E-2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1.722747389278132</v>
      </c>
      <c r="AB2309">
        <v>0.10377996320952602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L2309">
        <f t="shared" si="147"/>
        <v>0.85660000000000003</v>
      </c>
      <c r="AM2309">
        <f t="shared" si="148"/>
        <v>1E-3</v>
      </c>
      <c r="AN2309">
        <f t="shared" si="146"/>
        <v>1.7600000000000001E-2</v>
      </c>
      <c r="AO2309">
        <f t="shared" si="149"/>
        <v>0.10377996320952602</v>
      </c>
    </row>
    <row r="2310" spans="1:41" x14ac:dyDescent="0.25">
      <c r="A2310" s="2">
        <v>2427</v>
      </c>
      <c r="B2310" t="s">
        <v>216</v>
      </c>
      <c r="C2310">
        <v>161.96433710834668</v>
      </c>
      <c r="D2310">
        <v>160.34467046498048</v>
      </c>
      <c r="E2310">
        <v>1.619666643366203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L2310">
        <f t="shared" si="147"/>
        <v>1</v>
      </c>
      <c r="AM2310">
        <f t="shared" si="148"/>
        <v>0</v>
      </c>
      <c r="AN2310">
        <f t="shared" si="146"/>
        <v>0</v>
      </c>
      <c r="AO2310">
        <f t="shared" si="149"/>
        <v>0</v>
      </c>
    </row>
    <row r="2311" spans="1:41" x14ac:dyDescent="0.25">
      <c r="A2311" s="2">
        <v>2428</v>
      </c>
      <c r="B2311" t="s">
        <v>216</v>
      </c>
      <c r="C2311">
        <v>7.3371272460530266</v>
      </c>
      <c r="D2311">
        <v>7.258994453215049</v>
      </c>
      <c r="E2311">
        <v>7.331770216462738E-2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4.0125755976018092E-3</v>
      </c>
      <c r="R2311">
        <v>6.1282969075783088E-4</v>
      </c>
      <c r="S2311">
        <v>1.8968538498898059E-4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L2311">
        <f t="shared" si="147"/>
        <v>0.99934373624555295</v>
      </c>
      <c r="AM2311">
        <f t="shared" si="148"/>
        <v>0</v>
      </c>
      <c r="AN2311">
        <f t="shared" si="146"/>
        <v>0</v>
      </c>
      <c r="AO2311">
        <f t="shared" si="149"/>
        <v>0</v>
      </c>
    </row>
    <row r="2312" spans="1:41" x14ac:dyDescent="0.25">
      <c r="A2312" s="2">
        <v>2429</v>
      </c>
      <c r="B2312" t="s">
        <v>208</v>
      </c>
      <c r="C2312">
        <v>22.849417713380163</v>
      </c>
      <c r="D2312">
        <v>19.383389563219055</v>
      </c>
      <c r="E2312">
        <v>0.1894216500623862</v>
      </c>
      <c r="F2312">
        <v>5.5726112966348634E-2</v>
      </c>
      <c r="G2312">
        <v>1.9273215263612472E-2</v>
      </c>
      <c r="H2312">
        <v>0.18234139856154599</v>
      </c>
      <c r="I2312">
        <v>6.306373759341373E-2</v>
      </c>
      <c r="J2312">
        <v>1.1373367364329468E-2</v>
      </c>
      <c r="K2312">
        <v>3.0789062538803366E-3</v>
      </c>
      <c r="L2312">
        <v>0.21060447718151115</v>
      </c>
      <c r="M2312">
        <v>0.1933357878414303</v>
      </c>
      <c r="N2312">
        <v>6.21915978642179E-2</v>
      </c>
      <c r="O2312">
        <v>0.12320382365731776</v>
      </c>
      <c r="P2312">
        <v>0</v>
      </c>
      <c r="Q2312">
        <v>1.7298597409242942</v>
      </c>
      <c r="R2312">
        <v>0.13930186319670959</v>
      </c>
      <c r="S2312">
        <v>6.9826037604888563E-2</v>
      </c>
      <c r="T2312">
        <v>5.1245937660130735E-3</v>
      </c>
      <c r="U2312">
        <v>6.15208830370977E-3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0.37930033404211055</v>
      </c>
      <c r="AB2312">
        <v>2.2849417713380154E-2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L2312">
        <f t="shared" si="147"/>
        <v>0.85659999999999969</v>
      </c>
      <c r="AM2312">
        <f t="shared" si="148"/>
        <v>9.9999999999999959E-4</v>
      </c>
      <c r="AN2312">
        <f t="shared" si="146"/>
        <v>1.7599999999999994E-2</v>
      </c>
      <c r="AO2312">
        <f t="shared" si="149"/>
        <v>2.2849417713380154E-2</v>
      </c>
    </row>
    <row r="2313" spans="1:41" x14ac:dyDescent="0.25">
      <c r="A2313" s="2">
        <v>2430</v>
      </c>
      <c r="B2313" t="s">
        <v>208</v>
      </c>
      <c r="C2313">
        <v>13604.614514367724</v>
      </c>
      <c r="D2313">
        <v>11540.130452068561</v>
      </c>
      <c r="E2313">
        <v>113.58234093883129</v>
      </c>
      <c r="F2313">
        <v>49.292261037393324</v>
      </c>
      <c r="G2313">
        <v>0</v>
      </c>
      <c r="H2313">
        <v>161.28902666673559</v>
      </c>
      <c r="I2313">
        <v>0</v>
      </c>
      <c r="J2313">
        <v>5.8691454084525869</v>
      </c>
      <c r="K2313">
        <v>3.6294255898576386</v>
      </c>
      <c r="L2313">
        <v>176.86203699630784</v>
      </c>
      <c r="M2313">
        <v>88.621981697954013</v>
      </c>
      <c r="N2313">
        <v>41.691471176482736</v>
      </c>
      <c r="O2313">
        <v>80.973965808158511</v>
      </c>
      <c r="P2313">
        <v>0</v>
      </c>
      <c r="Q2313">
        <v>949.45606868926416</v>
      </c>
      <c r="R2313">
        <v>106.0298407066861</v>
      </c>
      <c r="S2313">
        <v>36.104885875985609</v>
      </c>
      <c r="T2313">
        <v>3.3680376808002532</v>
      </c>
      <c r="U2313">
        <v>4.0433568043210348</v>
      </c>
      <c r="V2313">
        <v>0</v>
      </c>
      <c r="W2313">
        <v>0</v>
      </c>
      <c r="X2313">
        <v>0</v>
      </c>
      <c r="Y2313">
        <v>2.3925308405807102</v>
      </c>
      <c r="Z2313">
        <v>0</v>
      </c>
      <c r="AA2313">
        <v>225.83660093850423</v>
      </c>
      <c r="AB2313">
        <v>13.604614514367725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1.8364709284798535</v>
      </c>
      <c r="AL2313">
        <f t="shared" si="147"/>
        <v>0.85659999999999992</v>
      </c>
      <c r="AM2313">
        <f t="shared" si="148"/>
        <v>1E-3</v>
      </c>
      <c r="AN2313">
        <f t="shared" si="146"/>
        <v>1.7600000000000001E-2</v>
      </c>
      <c r="AO2313">
        <f t="shared" si="149"/>
        <v>13.604614514367725</v>
      </c>
    </row>
    <row r="2314" spans="1:41" x14ac:dyDescent="0.25">
      <c r="A2314" s="2">
        <v>2431</v>
      </c>
      <c r="B2314" t="s">
        <v>208</v>
      </c>
      <c r="C2314">
        <v>230.44558283785148</v>
      </c>
      <c r="D2314">
        <v>195.46811350775846</v>
      </c>
      <c r="E2314">
        <v>1.9315727511451044</v>
      </c>
      <c r="F2314">
        <v>1.0385829979380929</v>
      </c>
      <c r="G2314">
        <v>0</v>
      </c>
      <c r="H2314">
        <v>3.0108708917821212</v>
      </c>
      <c r="I2314">
        <v>0</v>
      </c>
      <c r="J2314">
        <v>0.17161734479099264</v>
      </c>
      <c r="K2314">
        <v>3.3978650957523344E-2</v>
      </c>
      <c r="L2314">
        <v>2.4048728571827134</v>
      </c>
      <c r="M2314">
        <v>1.3567345632409087</v>
      </c>
      <c r="N2314">
        <v>0.68997257065336837</v>
      </c>
      <c r="O2314">
        <v>1.0999683992471285</v>
      </c>
      <c r="P2314">
        <v>0</v>
      </c>
      <c r="Q2314">
        <v>15.053404349800369</v>
      </c>
      <c r="R2314">
        <v>3.2106268040973918</v>
      </c>
      <c r="S2314">
        <v>0.63284742525871673</v>
      </c>
      <c r="T2314">
        <v>6.123691485182851E-3</v>
      </c>
      <c r="U2314">
        <v>7.2587879580537459E-2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3.8253966751083346</v>
      </c>
      <c r="AB2314">
        <v>0.23044558283785149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0.20786589498667055</v>
      </c>
      <c r="AL2314">
        <f t="shared" si="147"/>
        <v>0.85659999999999992</v>
      </c>
      <c r="AM2314">
        <f t="shared" si="148"/>
        <v>1E-3</v>
      </c>
      <c r="AN2314">
        <f t="shared" si="146"/>
        <v>1.7600000000000001E-2</v>
      </c>
      <c r="AO2314">
        <f t="shared" si="149"/>
        <v>0.23044558283785149</v>
      </c>
    </row>
    <row r="2315" spans="1:41" x14ac:dyDescent="0.25">
      <c r="A2315" s="2">
        <v>2432</v>
      </c>
      <c r="B2315" t="s">
        <v>208</v>
      </c>
      <c r="C2315">
        <v>39.781895432016633</v>
      </c>
      <c r="D2315">
        <v>33.743049614867303</v>
      </c>
      <c r="E2315">
        <v>0.33412201219815685</v>
      </c>
      <c r="F2315">
        <v>0.16588812844303391</v>
      </c>
      <c r="G2315">
        <v>2.884690602211238E-2</v>
      </c>
      <c r="H2315">
        <v>0.54280196213412335</v>
      </c>
      <c r="I2315">
        <v>9.438984401687478E-2</v>
      </c>
      <c r="J2315">
        <v>2.6376027173699104E-2</v>
      </c>
      <c r="K2315">
        <v>1.1149098512221942E-2</v>
      </c>
      <c r="L2315">
        <v>0.60159392684305912</v>
      </c>
      <c r="M2315">
        <v>0.4472326539812484</v>
      </c>
      <c r="N2315">
        <v>0.15953033029527738</v>
      </c>
      <c r="O2315">
        <v>0.31989752768048096</v>
      </c>
      <c r="P2315">
        <v>0</v>
      </c>
      <c r="Q2315">
        <v>2.0807370238962837</v>
      </c>
      <c r="R2315">
        <v>0.40763312655915446</v>
      </c>
      <c r="S2315">
        <v>8.92061705839578E-2</v>
      </c>
      <c r="T2315">
        <v>1.3305951044403465E-2</v>
      </c>
      <c r="U2315">
        <v>1.597376816176278E-2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0.6603794641714763</v>
      </c>
      <c r="AB2315">
        <v>3.9781895432016649E-2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L2315">
        <f t="shared" si="147"/>
        <v>0.85660000000000036</v>
      </c>
      <c r="AM2315">
        <f t="shared" si="148"/>
        <v>1.0000000000000005E-3</v>
      </c>
      <c r="AN2315">
        <f t="shared" si="146"/>
        <v>1.7600000000000005E-2</v>
      </c>
      <c r="AO2315">
        <f t="shared" si="149"/>
        <v>3.9781895432016649E-2</v>
      </c>
    </row>
    <row r="2316" spans="1:41" x14ac:dyDescent="0.25">
      <c r="A2316" s="2">
        <v>2433</v>
      </c>
      <c r="B2316" t="s">
        <v>189</v>
      </c>
      <c r="C2316">
        <v>40.391892197440477</v>
      </c>
      <c r="D2316">
        <v>34.26484611028264</v>
      </c>
      <c r="E2316">
        <v>0.33484874604488812</v>
      </c>
      <c r="F2316">
        <v>0.12960539400579973</v>
      </c>
      <c r="G2316">
        <v>4.4824814167596864E-2</v>
      </c>
      <c r="H2316">
        <v>0.42408177326864099</v>
      </c>
      <c r="I2316">
        <v>0.14667092540993179</v>
      </c>
      <c r="J2316">
        <v>2.6451688085920511E-2</v>
      </c>
      <c r="K2316">
        <v>7.1607875895103668E-3</v>
      </c>
      <c r="L2316">
        <v>0.48981482453258768</v>
      </c>
      <c r="M2316">
        <v>0.44965205044431666</v>
      </c>
      <c r="N2316">
        <v>0.14464254038155566</v>
      </c>
      <c r="O2316">
        <v>0.28654214798312377</v>
      </c>
      <c r="P2316">
        <v>0</v>
      </c>
      <c r="Q2316">
        <v>2.5922423640942145</v>
      </c>
      <c r="R2316">
        <v>0.20874767048039589</v>
      </c>
      <c r="S2316">
        <v>0.10463623640348627</v>
      </c>
      <c r="T2316">
        <v>1.1918559519212569E-2</v>
      </c>
      <c r="U2316">
        <v>1.4308262071719761E-2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0.67050541047751211</v>
      </c>
      <c r="AB2316">
        <v>4.0391892197440493E-2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L2316">
        <f t="shared" si="147"/>
        <v>0.85660000000000047</v>
      </c>
      <c r="AM2316">
        <f t="shared" si="148"/>
        <v>1.0000000000000005E-3</v>
      </c>
      <c r="AN2316">
        <f t="shared" si="146"/>
        <v>1.7600000000000005E-2</v>
      </c>
      <c r="AO2316">
        <f t="shared" si="149"/>
        <v>4.0391892197440493E-2</v>
      </c>
    </row>
    <row r="2317" spans="1:41" x14ac:dyDescent="0.25">
      <c r="A2317" s="2">
        <v>2434</v>
      </c>
      <c r="B2317" t="s">
        <v>189</v>
      </c>
      <c r="C2317">
        <v>10.063801420614558</v>
      </c>
      <c r="D2317">
        <v>8.5345012970803236</v>
      </c>
      <c r="E2317">
        <v>8.615099981810706E-2</v>
      </c>
      <c r="F2317">
        <v>2.0557717544863324E-2</v>
      </c>
      <c r="G2317">
        <v>7.1786176269864289E-3</v>
      </c>
      <c r="H2317">
        <v>6.7266308579771505E-2</v>
      </c>
      <c r="I2317">
        <v>2.3489454135324352E-2</v>
      </c>
      <c r="J2317">
        <v>4.609680884218711E-3</v>
      </c>
      <c r="K2317">
        <v>7.3537927921344336E-4</v>
      </c>
      <c r="L2317">
        <v>6.7264524818225632E-2</v>
      </c>
      <c r="M2317">
        <v>8.2120608640108728E-2</v>
      </c>
      <c r="N2317">
        <v>2.167190249038935E-2</v>
      </c>
      <c r="O2317">
        <v>4.5563282740495453E-2</v>
      </c>
      <c r="P2317">
        <v>0</v>
      </c>
      <c r="Q2317">
        <v>0.84052575805476271</v>
      </c>
      <c r="R2317">
        <v>4.3206564794690656E-2</v>
      </c>
      <c r="S2317">
        <v>3.7666009528006215E-2</v>
      </c>
      <c r="T2317">
        <v>1.8949131875520971E-3</v>
      </c>
      <c r="U2317">
        <v>2.2754964087028707E-3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0.16705910358220166</v>
      </c>
      <c r="AB2317">
        <v>1.0063801420614558E-2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L2317">
        <f t="shared" si="147"/>
        <v>0.85660000000000003</v>
      </c>
      <c r="AM2317">
        <f t="shared" si="148"/>
        <v>1E-3</v>
      </c>
      <c r="AN2317">
        <f t="shared" si="146"/>
        <v>1.7600000000000001E-2</v>
      </c>
      <c r="AO2317">
        <f t="shared" si="149"/>
        <v>1.0063801420614558E-2</v>
      </c>
    </row>
    <row r="2318" spans="1:41" x14ac:dyDescent="0.25">
      <c r="A2318" s="2">
        <v>2435</v>
      </c>
      <c r="B2318" t="s">
        <v>189</v>
      </c>
      <c r="C2318">
        <v>29.293501647189803</v>
      </c>
      <c r="D2318">
        <v>28.656188789358708</v>
      </c>
      <c r="E2318">
        <v>0.34934890423597453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0.25867045194793264</v>
      </c>
      <c r="AB2318">
        <v>2.9293501647189808E-2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L2318">
        <f t="shared" si="147"/>
        <v>0.9901696984859184</v>
      </c>
      <c r="AM2318">
        <f t="shared" si="148"/>
        <v>1.0000000000000002E-3</v>
      </c>
      <c r="AN2318">
        <f t="shared" si="146"/>
        <v>9.8303015140816241E-3</v>
      </c>
      <c r="AO2318">
        <f t="shared" si="149"/>
        <v>2.9293501647189808E-2</v>
      </c>
    </row>
    <row r="2319" spans="1:41" x14ac:dyDescent="0.25">
      <c r="A2319" s="2">
        <v>2436</v>
      </c>
      <c r="B2319" t="s">
        <v>189</v>
      </c>
      <c r="C2319">
        <v>11287.507507533408</v>
      </c>
      <c r="D2319">
        <v>9574.0768939922618</v>
      </c>
      <c r="E2319">
        <v>94.802036960853826</v>
      </c>
      <c r="F2319">
        <v>36.211294727692874</v>
      </c>
      <c r="G2319">
        <v>6.2969172402682254</v>
      </c>
      <c r="H2319">
        <v>118.48685022905943</v>
      </c>
      <c r="I2319">
        <v>20.604117323378851</v>
      </c>
      <c r="J2319">
        <v>5.7575554242294062</v>
      </c>
      <c r="K2319">
        <v>2.4337081620207055</v>
      </c>
      <c r="L2319">
        <v>131.32039764246861</v>
      </c>
      <c r="M2319">
        <v>97.62527069997418</v>
      </c>
      <c r="N2319">
        <v>34.82346725198142</v>
      </c>
      <c r="O2319">
        <v>69.829612077853469</v>
      </c>
      <c r="P2319">
        <v>0</v>
      </c>
      <c r="Q2319">
        <v>718.38192437306952</v>
      </c>
      <c r="R2319">
        <v>140.73679976503036</v>
      </c>
      <c r="S2319">
        <v>30.798750516802567</v>
      </c>
      <c r="T2319">
        <v>2.9045219776929723</v>
      </c>
      <c r="U2319">
        <v>3.4868729441122253</v>
      </c>
      <c r="V2319">
        <v>0</v>
      </c>
      <c r="W2319">
        <v>0</v>
      </c>
      <c r="X2319">
        <v>0</v>
      </c>
      <c r="Y2319">
        <v>0.15338043393569858</v>
      </c>
      <c r="Z2319">
        <v>0</v>
      </c>
      <c r="AA2319">
        <v>187.37262462505453</v>
      </c>
      <c r="AB2319">
        <v>11.287507507533405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0.11700365813186202</v>
      </c>
      <c r="AL2319">
        <f t="shared" si="147"/>
        <v>0.85659999999999981</v>
      </c>
      <c r="AM2319">
        <f t="shared" si="148"/>
        <v>9.999999999999998E-4</v>
      </c>
      <c r="AN2319">
        <f t="shared" si="146"/>
        <v>1.7599999999999994E-2</v>
      </c>
      <c r="AO2319">
        <f t="shared" si="149"/>
        <v>11.287507507533405</v>
      </c>
    </row>
    <row r="2320" spans="1:41" x14ac:dyDescent="0.25">
      <c r="A2320" s="2">
        <v>2437</v>
      </c>
      <c r="B2320" t="s">
        <v>189</v>
      </c>
      <c r="C2320">
        <v>2656.9094772661433</v>
      </c>
      <c r="D2320">
        <v>2253.2173403431916</v>
      </c>
      <c r="E2320">
        <v>22.691317882987331</v>
      </c>
      <c r="F2320">
        <v>9.356556770551455</v>
      </c>
      <c r="G2320">
        <v>0.59198348195751038</v>
      </c>
      <c r="H2320">
        <v>30.615546876092985</v>
      </c>
      <c r="I2320">
        <v>1.9370177019910024</v>
      </c>
      <c r="J2320">
        <v>1.7895278145163334</v>
      </c>
      <c r="K2320">
        <v>0.12754832106571568</v>
      </c>
      <c r="L2320">
        <v>25.934215066258073</v>
      </c>
      <c r="M2320">
        <v>27.647762789788938</v>
      </c>
      <c r="N2320">
        <v>8.2304894988201056</v>
      </c>
      <c r="O2320">
        <v>16.34276474626272</v>
      </c>
      <c r="P2320">
        <v>0</v>
      </c>
      <c r="Q2320">
        <v>170.87330689330381</v>
      </c>
      <c r="R2320">
        <v>31.108009165570675</v>
      </c>
      <c r="S2320">
        <v>7.3087450231014266</v>
      </c>
      <c r="T2320">
        <v>0.6797789927350063</v>
      </c>
      <c r="U2320">
        <v>0.81607426303151342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44.104697322617987</v>
      </c>
      <c r="AB2320">
        <v>2.6569094772661437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0.87988483503363202</v>
      </c>
      <c r="AL2320">
        <f t="shared" si="147"/>
        <v>0.85660000000000025</v>
      </c>
      <c r="AM2320">
        <f t="shared" si="148"/>
        <v>1.0000000000000002E-3</v>
      </c>
      <c r="AN2320">
        <f t="shared" si="146"/>
        <v>1.7600000000000005E-2</v>
      </c>
      <c r="AO2320">
        <f t="shared" si="149"/>
        <v>2.6569094772661437</v>
      </c>
    </row>
    <row r="2321" spans="1:41" x14ac:dyDescent="0.25">
      <c r="A2321" s="2">
        <v>2438</v>
      </c>
      <c r="B2321" t="s">
        <v>189</v>
      </c>
      <c r="C2321">
        <v>2418.9871374609379</v>
      </c>
      <c r="D2321">
        <v>2388.9760407451731</v>
      </c>
      <c r="E2321">
        <v>24.131032674315357</v>
      </c>
      <c r="F2321">
        <v>5.8631342716412078E-2</v>
      </c>
      <c r="G2321">
        <v>0</v>
      </c>
      <c r="H2321">
        <v>0.19172023488621723</v>
      </c>
      <c r="I2321">
        <v>0</v>
      </c>
      <c r="J2321">
        <v>1.1258917464726185E-2</v>
      </c>
      <c r="K2321">
        <v>0</v>
      </c>
      <c r="L2321">
        <v>0.3155683376198255</v>
      </c>
      <c r="M2321">
        <v>0</v>
      </c>
      <c r="N2321">
        <v>4.0468374213677848E-2</v>
      </c>
      <c r="O2321">
        <v>9.6231881586983731E-2</v>
      </c>
      <c r="P2321">
        <v>0</v>
      </c>
      <c r="Q2321">
        <v>1.388320192865409</v>
      </c>
      <c r="R2321">
        <v>0</v>
      </c>
      <c r="S2321">
        <v>7.3085246112071039E-2</v>
      </c>
      <c r="T2321">
        <v>4.0362155886856385E-3</v>
      </c>
      <c r="U2321">
        <v>4.7797291123837481E-3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1.5272838381731124</v>
      </c>
      <c r="AB2321">
        <v>2.1686797311109056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L2321">
        <f t="shared" si="147"/>
        <v>0.99756920408943506</v>
      </c>
      <c r="AM2321">
        <f t="shared" si="148"/>
        <v>8.965238787450666E-4</v>
      </c>
      <c r="AN2321">
        <f t="shared" si="146"/>
        <v>1.527897156643604E-3</v>
      </c>
      <c r="AO2321">
        <f t="shared" si="149"/>
        <v>2.1686797311109056</v>
      </c>
    </row>
    <row r="2322" spans="1:41" x14ac:dyDescent="0.25">
      <c r="A2322" s="2">
        <v>2439</v>
      </c>
      <c r="B2322" t="s">
        <v>187</v>
      </c>
      <c r="C2322">
        <v>3.3218809647407981</v>
      </c>
      <c r="D2322">
        <v>3.2886621883983778</v>
      </c>
      <c r="E2322">
        <v>3.3218776342420431E-2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L2322">
        <f t="shared" si="147"/>
        <v>1</v>
      </c>
      <c r="AM2322">
        <f t="shared" si="148"/>
        <v>0</v>
      </c>
      <c r="AN2322">
        <f t="shared" si="146"/>
        <v>0</v>
      </c>
      <c r="AO2322">
        <f t="shared" si="149"/>
        <v>0</v>
      </c>
    </row>
    <row r="2323" spans="1:41" x14ac:dyDescent="0.25">
      <c r="A2323" s="2">
        <v>2440</v>
      </c>
      <c r="B2323" t="s">
        <v>187</v>
      </c>
      <c r="C2323">
        <v>5771.1988665733743</v>
      </c>
      <c r="D2323">
        <v>4895.1375387540093</v>
      </c>
      <c r="E2323">
        <v>48.471410352743682</v>
      </c>
      <c r="F2323">
        <v>17.17416184288745</v>
      </c>
      <c r="G2323">
        <v>2.986479125059577</v>
      </c>
      <c r="H2323">
        <v>56.195514614715421</v>
      </c>
      <c r="I2323">
        <v>9.7720462138276805</v>
      </c>
      <c r="J2323">
        <v>2.7306725544803605</v>
      </c>
      <c r="K2323">
        <v>1.1542503013827683</v>
      </c>
      <c r="L2323">
        <v>62.282163047302461</v>
      </c>
      <c r="M2323">
        <v>46.301360157521152</v>
      </c>
      <c r="N2323">
        <v>16.515948049177208</v>
      </c>
      <c r="O2323">
        <v>33.118535757130928</v>
      </c>
      <c r="P2323">
        <v>0</v>
      </c>
      <c r="Q2323">
        <v>382.20167260656109</v>
      </c>
      <c r="R2323">
        <v>74.876383219735871</v>
      </c>
      <c r="S2323">
        <v>16.385899425277092</v>
      </c>
      <c r="T2323">
        <v>1.3775461743701316</v>
      </c>
      <c r="U2323">
        <v>1.6537414836474196</v>
      </c>
      <c r="V2323">
        <v>0</v>
      </c>
      <c r="W2323">
        <v>0</v>
      </c>
      <c r="X2323">
        <v>0</v>
      </c>
      <c r="Y2323">
        <v>8.1942738693819475E-2</v>
      </c>
      <c r="Z2323">
        <v>0</v>
      </c>
      <c r="AA2323">
        <v>95.801901185118027</v>
      </c>
      <c r="AB2323">
        <v>5.7711988665733749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1.2085001031602545</v>
      </c>
      <c r="AL2323">
        <f t="shared" si="147"/>
        <v>0.85660000000000014</v>
      </c>
      <c r="AM2323">
        <f t="shared" si="148"/>
        <v>1E-3</v>
      </c>
      <c r="AN2323">
        <f t="shared" si="146"/>
        <v>1.7600000000000001E-2</v>
      </c>
      <c r="AO2323">
        <f t="shared" si="149"/>
        <v>5.7711988665733749</v>
      </c>
    </row>
    <row r="2324" spans="1:41" x14ac:dyDescent="0.25">
      <c r="A2324" s="2">
        <v>2441</v>
      </c>
      <c r="B2324" t="s">
        <v>187</v>
      </c>
      <c r="C2324">
        <v>4135.4829366233107</v>
      </c>
      <c r="D2324">
        <v>3507.1356187419037</v>
      </c>
      <c r="E2324">
        <v>35.319064769623509</v>
      </c>
      <c r="F2324">
        <v>23.944419163956205</v>
      </c>
      <c r="G2324">
        <v>1.5149483915645079</v>
      </c>
      <c r="H2324">
        <v>78.34842510037106</v>
      </c>
      <c r="I2324">
        <v>4.9570333320108926</v>
      </c>
      <c r="J2324">
        <v>4.5795910982125241</v>
      </c>
      <c r="K2324">
        <v>0.32640965455034165</v>
      </c>
      <c r="L2324">
        <v>66.368401481742126</v>
      </c>
      <c r="M2324">
        <v>70.753551484657976</v>
      </c>
      <c r="N2324">
        <v>21.062693821786468</v>
      </c>
      <c r="O2324">
        <v>41.822864861362625</v>
      </c>
      <c r="P2324">
        <v>0</v>
      </c>
      <c r="Q2324">
        <v>164.25589242223285</v>
      </c>
      <c r="R2324">
        <v>29.90328858187533</v>
      </c>
      <c r="S2324">
        <v>7.0256990871353171</v>
      </c>
      <c r="T2324">
        <v>1.7396263967668526</v>
      </c>
      <c r="U2324">
        <v>2.0884204202601695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68.649016747946945</v>
      </c>
      <c r="AB2324">
        <v>4.1354829366233101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1.5524881287271097</v>
      </c>
      <c r="AL2324">
        <f t="shared" si="147"/>
        <v>0.85659999999999981</v>
      </c>
      <c r="AM2324">
        <f t="shared" si="148"/>
        <v>9.999999999999998E-4</v>
      </c>
      <c r="AN2324">
        <f t="shared" si="146"/>
        <v>1.7599999999999994E-2</v>
      </c>
      <c r="AO2324">
        <f t="shared" si="149"/>
        <v>4.1354829366233101</v>
      </c>
    </row>
    <row r="2325" spans="1:41" x14ac:dyDescent="0.25">
      <c r="A2325" s="2">
        <v>2442</v>
      </c>
      <c r="B2325" t="s">
        <v>187</v>
      </c>
      <c r="C2325">
        <v>12915.117593666566</v>
      </c>
      <c r="D2325">
        <v>12746.623726042884</v>
      </c>
      <c r="E2325">
        <v>128.75356988695478</v>
      </c>
      <c r="F2325">
        <v>0.47543369620480869</v>
      </c>
      <c r="G2325">
        <v>0</v>
      </c>
      <c r="H2325">
        <v>1.5546336769069693</v>
      </c>
      <c r="I2325">
        <v>0</v>
      </c>
      <c r="J2325">
        <v>9.1297052012101892E-2</v>
      </c>
      <c r="K2325">
        <v>0</v>
      </c>
      <c r="L2325">
        <v>2.5589013351693848</v>
      </c>
      <c r="M2325">
        <v>0</v>
      </c>
      <c r="N2325">
        <v>0.32815262009038998</v>
      </c>
      <c r="O2325">
        <v>0.78033142404627698</v>
      </c>
      <c r="P2325">
        <v>0</v>
      </c>
      <c r="Q2325">
        <v>7.3419797504040316</v>
      </c>
      <c r="R2325">
        <v>0</v>
      </c>
      <c r="S2325">
        <v>0.38650334394447605</v>
      </c>
      <c r="T2325">
        <v>3.2729130992102083E-2</v>
      </c>
      <c r="U2325">
        <v>3.8758182457967694E-2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13.236459930833638</v>
      </c>
      <c r="AB2325">
        <v>12.915117593666571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L2325">
        <f t="shared" si="147"/>
        <v>0.99692296276448811</v>
      </c>
      <c r="AM2325">
        <f t="shared" si="148"/>
        <v>1.0000000000000005E-3</v>
      </c>
      <c r="AN2325">
        <f t="shared" si="146"/>
        <v>2.0248811003722228E-3</v>
      </c>
      <c r="AO2325">
        <f t="shared" si="149"/>
        <v>12.915117593666571</v>
      </c>
    </row>
    <row r="2326" spans="1:41" x14ac:dyDescent="0.25">
      <c r="A2326" s="2">
        <v>2443</v>
      </c>
      <c r="B2326" t="s">
        <v>215</v>
      </c>
      <c r="C2326">
        <v>174.45696913901909</v>
      </c>
      <c r="D2326">
        <v>148.2069824696965</v>
      </c>
      <c r="E2326">
        <v>1.232857294787284</v>
      </c>
      <c r="F2326">
        <v>1.8441231689727005</v>
      </c>
      <c r="G2326">
        <v>0</v>
      </c>
      <c r="H2326">
        <v>5.3461386923584504</v>
      </c>
      <c r="I2326">
        <v>0</v>
      </c>
      <c r="J2326">
        <v>0.32374485893145699</v>
      </c>
      <c r="K2326">
        <v>4.131421187394111E-2</v>
      </c>
      <c r="L2326">
        <v>3.7764615954479259</v>
      </c>
      <c r="M2326">
        <v>2.9026924533041223</v>
      </c>
      <c r="N2326">
        <v>1.2701649481451693</v>
      </c>
      <c r="O2326">
        <v>1.9531163621857313</v>
      </c>
      <c r="P2326">
        <v>0</v>
      </c>
      <c r="Q2326">
        <v>3.7091541417709233</v>
      </c>
      <c r="R2326">
        <v>0.11384508914086063</v>
      </c>
      <c r="S2326">
        <v>0.1231708586786452</v>
      </c>
      <c r="T2326">
        <v>1.0872287188661008E-2</v>
      </c>
      <c r="U2326">
        <v>0.12888828199603056</v>
      </c>
      <c r="V2326">
        <v>0</v>
      </c>
      <c r="W2326">
        <v>0.91465855726614309</v>
      </c>
      <c r="X2326">
        <v>3.8461850972747465E-2</v>
      </c>
      <c r="Y2326">
        <v>0</v>
      </c>
      <c r="Z2326">
        <v>0</v>
      </c>
      <c r="AA2326">
        <v>1.9813271304415738</v>
      </c>
      <c r="AB2326">
        <v>0.13599511816627163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0.40299976769398016</v>
      </c>
      <c r="AL2326">
        <f t="shared" si="147"/>
        <v>0.85660000000000025</v>
      </c>
      <c r="AM2326">
        <f t="shared" si="148"/>
        <v>1E-3</v>
      </c>
      <c r="AN2326">
        <f t="shared" si="146"/>
        <v>1.7600000000000001E-2</v>
      </c>
      <c r="AO2326">
        <f t="shared" si="149"/>
        <v>0.17445696913901909</v>
      </c>
    </row>
    <row r="2327" spans="1:41" x14ac:dyDescent="0.25">
      <c r="A2327" s="2">
        <v>2444</v>
      </c>
      <c r="B2327" t="s">
        <v>215</v>
      </c>
      <c r="C2327">
        <v>1.3524342613991094</v>
      </c>
      <c r="D2327">
        <v>1.0426456694830293</v>
      </c>
      <c r="E2327">
        <v>0.1158495188314477</v>
      </c>
      <c r="F2327">
        <v>4.1249124479235816E-3</v>
      </c>
      <c r="G2327">
        <v>0</v>
      </c>
      <c r="H2327">
        <v>1.195819192461137E-2</v>
      </c>
      <c r="I2327">
        <v>0</v>
      </c>
      <c r="J2327">
        <v>4.5317246346130146E-4</v>
      </c>
      <c r="K2327">
        <v>3.6339301315293045E-4</v>
      </c>
      <c r="L2327">
        <v>1.410210488313849E-2</v>
      </c>
      <c r="M2327">
        <v>8.3775958197934556E-4</v>
      </c>
      <c r="N2327">
        <v>2.6634570864563119E-3</v>
      </c>
      <c r="O2327">
        <v>4.3687208099396618E-3</v>
      </c>
      <c r="P2327">
        <v>0</v>
      </c>
      <c r="Q2327">
        <v>0.11368236702403768</v>
      </c>
      <c r="R2327">
        <v>1.2172382498620396E-2</v>
      </c>
      <c r="S2327">
        <v>5.0971624297880087E-3</v>
      </c>
      <c r="T2327">
        <v>2.4317162529388407E-5</v>
      </c>
      <c r="U2327">
        <v>2.8828875836946677E-4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2.2450408739225214E-2</v>
      </c>
      <c r="AB2327">
        <v>1.3524342613991092E-3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L2327">
        <f t="shared" si="147"/>
        <v>0.85659999999999992</v>
      </c>
      <c r="AM2327">
        <f t="shared" si="148"/>
        <v>9.999999999999998E-4</v>
      </c>
      <c r="AN2327">
        <f t="shared" si="146"/>
        <v>1.7599999999999998E-2</v>
      </c>
      <c r="AO2327">
        <f t="shared" si="149"/>
        <v>1.3524342613991092E-3</v>
      </c>
    </row>
    <row r="2328" spans="1:41" x14ac:dyDescent="0.25">
      <c r="A2328" s="2">
        <v>2445</v>
      </c>
      <c r="B2328" t="s">
        <v>215</v>
      </c>
      <c r="C2328">
        <v>12.876057330143761</v>
      </c>
      <c r="D2328">
        <v>12.747296822945952</v>
      </c>
      <c r="E2328">
        <v>0.12876050719780954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L2328">
        <f t="shared" si="147"/>
        <v>1</v>
      </c>
      <c r="AM2328">
        <f t="shared" si="148"/>
        <v>0</v>
      </c>
      <c r="AN2328">
        <f t="shared" si="146"/>
        <v>0</v>
      </c>
      <c r="AO2328">
        <f t="shared" si="149"/>
        <v>0</v>
      </c>
    </row>
    <row r="2329" spans="1:41" x14ac:dyDescent="0.25">
      <c r="A2329" s="2">
        <v>2446</v>
      </c>
      <c r="B2329" t="s">
        <v>215</v>
      </c>
      <c r="C2329">
        <v>6066.5271101514572</v>
      </c>
      <c r="D2329">
        <v>5144.9796285674347</v>
      </c>
      <c r="E2329">
        <v>51.60749398830324</v>
      </c>
      <c r="F2329">
        <v>25.254372090759539</v>
      </c>
      <c r="G2329">
        <v>0</v>
      </c>
      <c r="H2329">
        <v>82.634783372790338</v>
      </c>
      <c r="I2329">
        <v>0</v>
      </c>
      <c r="J2329">
        <v>1.6731492910449433</v>
      </c>
      <c r="K2329">
        <v>3.1932185644905462</v>
      </c>
      <c r="L2329">
        <v>77.03234435014474</v>
      </c>
      <c r="M2329">
        <v>58.985604485148365</v>
      </c>
      <c r="N2329">
        <v>20.108788412316741</v>
      </c>
      <c r="O2329">
        <v>41.486091960182712</v>
      </c>
      <c r="P2329">
        <v>0</v>
      </c>
      <c r="Q2329">
        <v>385.7423790204474</v>
      </c>
      <c r="R2329">
        <v>38.296922181396667</v>
      </c>
      <c r="S2329">
        <v>16.038280104173026</v>
      </c>
      <c r="T2329">
        <v>1.7256065375760219</v>
      </c>
      <c r="U2329">
        <v>2.071586237178455</v>
      </c>
      <c r="V2329">
        <v>0</v>
      </c>
      <c r="W2329">
        <v>0</v>
      </c>
      <c r="X2329">
        <v>0</v>
      </c>
      <c r="Y2329">
        <v>1.8075146400236672</v>
      </c>
      <c r="Z2329">
        <v>0</v>
      </c>
      <c r="AA2329">
        <v>100.70435002851418</v>
      </c>
      <c r="AB2329">
        <v>6.0665271101514575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7.1184692093800361</v>
      </c>
      <c r="AL2329">
        <f t="shared" si="147"/>
        <v>0.85659999999999992</v>
      </c>
      <c r="AM2329">
        <f t="shared" si="148"/>
        <v>1E-3</v>
      </c>
      <c r="AN2329">
        <f t="shared" si="146"/>
        <v>1.7599999999999998E-2</v>
      </c>
      <c r="AO2329">
        <f t="shared" si="149"/>
        <v>6.0665271101514575</v>
      </c>
    </row>
    <row r="2330" spans="1:41" x14ac:dyDescent="0.25">
      <c r="A2330" s="2">
        <v>2447</v>
      </c>
      <c r="B2330" t="s">
        <v>215</v>
      </c>
      <c r="C2330">
        <v>4884.3306083423277</v>
      </c>
      <c r="D2330">
        <v>4142.320024383901</v>
      </c>
      <c r="E2330">
        <v>41.597574722136798</v>
      </c>
      <c r="F2330">
        <v>32.136364801762831</v>
      </c>
      <c r="G2330">
        <v>2.4985274049321364</v>
      </c>
      <c r="H2330">
        <v>93.163696546159585</v>
      </c>
      <c r="I2330">
        <v>7.2428346197283524</v>
      </c>
      <c r="J2330">
        <v>3.7762186269781384</v>
      </c>
      <c r="K2330">
        <v>3.0800009304903813</v>
      </c>
      <c r="L2330">
        <v>75.361815786308227</v>
      </c>
      <c r="M2330">
        <v>50.080380962835932</v>
      </c>
      <c r="N2330">
        <v>21.788460504249219</v>
      </c>
      <c r="O2330">
        <v>36.681679146910078</v>
      </c>
      <c r="P2330">
        <v>0</v>
      </c>
      <c r="Q2330">
        <v>229.89141514088641</v>
      </c>
      <c r="R2330">
        <v>27.975264948098552</v>
      </c>
      <c r="S2330">
        <v>10.865281140863122</v>
      </c>
      <c r="T2330">
        <v>0.2041618389568233</v>
      </c>
      <c r="U2330">
        <v>2.4207391102452935</v>
      </c>
      <c r="V2330">
        <v>0</v>
      </c>
      <c r="W2330">
        <v>0</v>
      </c>
      <c r="X2330">
        <v>0</v>
      </c>
      <c r="Y2330">
        <v>8.0455453006986737</v>
      </c>
      <c r="Z2330">
        <v>0</v>
      </c>
      <c r="AA2330">
        <v>81.079888098482627</v>
      </c>
      <c r="AB2330">
        <v>4.884330608342327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9.2364037193609576</v>
      </c>
      <c r="AL2330">
        <f t="shared" si="147"/>
        <v>0.85659999999999992</v>
      </c>
      <c r="AM2330">
        <f t="shared" si="148"/>
        <v>9.999999999999998E-4</v>
      </c>
      <c r="AN2330">
        <f t="shared" si="146"/>
        <v>1.7599999999999998E-2</v>
      </c>
      <c r="AO2330">
        <f t="shared" si="149"/>
        <v>4.884330608342327</v>
      </c>
    </row>
    <row r="2331" spans="1:41" x14ac:dyDescent="0.25">
      <c r="A2331" s="2">
        <v>2448</v>
      </c>
      <c r="B2331" t="s">
        <v>215</v>
      </c>
      <c r="C2331">
        <v>59.60181800988029</v>
      </c>
      <c r="D2331">
        <v>59.005789798716982</v>
      </c>
      <c r="E2331">
        <v>0.5960282111633064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L2331">
        <f t="shared" si="147"/>
        <v>1</v>
      </c>
      <c r="AM2331">
        <f t="shared" si="148"/>
        <v>0</v>
      </c>
      <c r="AN2331">
        <f t="shared" si="146"/>
        <v>0</v>
      </c>
      <c r="AO2331">
        <f t="shared" si="149"/>
        <v>0</v>
      </c>
    </row>
    <row r="2332" spans="1:41" x14ac:dyDescent="0.25">
      <c r="A2332" s="2">
        <v>2449</v>
      </c>
      <c r="B2332" t="s">
        <v>215</v>
      </c>
      <c r="C2332">
        <v>1.5567639032431417</v>
      </c>
      <c r="D2332">
        <v>1.5412640749960016</v>
      </c>
      <c r="E2332">
        <v>1.5499828247140227E-2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L2332">
        <f t="shared" si="147"/>
        <v>1</v>
      </c>
      <c r="AM2332">
        <f t="shared" si="148"/>
        <v>0</v>
      </c>
      <c r="AN2332">
        <f t="shared" si="146"/>
        <v>0</v>
      </c>
      <c r="AO2332">
        <f t="shared" si="149"/>
        <v>0</v>
      </c>
    </row>
    <row r="2333" spans="1:41" x14ac:dyDescent="0.25">
      <c r="A2333" s="2">
        <v>2450</v>
      </c>
      <c r="B2333" t="s">
        <v>215</v>
      </c>
      <c r="C2333">
        <v>801.06622564025668</v>
      </c>
      <c r="D2333">
        <v>792.11031197819432</v>
      </c>
      <c r="E2333">
        <v>8.1548474364219921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0.80106622564025665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L2333">
        <f t="shared" si="147"/>
        <v>0.99899999999999978</v>
      </c>
      <c r="AM2333">
        <f t="shared" si="148"/>
        <v>1E-3</v>
      </c>
      <c r="AN2333">
        <f t="shared" si="146"/>
        <v>1E-3</v>
      </c>
      <c r="AO2333">
        <f t="shared" si="149"/>
        <v>0.80106622564025665</v>
      </c>
    </row>
    <row r="2334" spans="1:41" x14ac:dyDescent="0.25">
      <c r="A2334" s="2">
        <v>2451</v>
      </c>
      <c r="B2334" t="s">
        <v>215</v>
      </c>
      <c r="C2334">
        <v>2360.4379758321838</v>
      </c>
      <c r="D2334">
        <v>2320.8243673054576</v>
      </c>
      <c r="E2334">
        <v>23.443010621653837</v>
      </c>
      <c r="F2334">
        <v>0.47035684652813042</v>
      </c>
      <c r="G2334">
        <v>0</v>
      </c>
      <c r="H2334">
        <v>1.3673163348308244</v>
      </c>
      <c r="I2334">
        <v>0</v>
      </c>
      <c r="J2334">
        <v>9.2977516237761432E-2</v>
      </c>
      <c r="K2334">
        <v>0</v>
      </c>
      <c r="L2334">
        <v>1.7064108132151958</v>
      </c>
      <c r="M2334">
        <v>0</v>
      </c>
      <c r="N2334">
        <v>0.28166716497514988</v>
      </c>
      <c r="O2334">
        <v>0.5004377785480818</v>
      </c>
      <c r="P2334">
        <v>0</v>
      </c>
      <c r="Q2334">
        <v>3.4702491312638997</v>
      </c>
      <c r="R2334">
        <v>0</v>
      </c>
      <c r="S2334">
        <v>0.18322039433659584</v>
      </c>
      <c r="T2334">
        <v>2.7346326696616498E-3</v>
      </c>
      <c r="U2334">
        <v>3.281559203593979E-2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5.7019737245990694</v>
      </c>
      <c r="AB2334">
        <v>2.3604379758321841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L2334">
        <f t="shared" si="147"/>
        <v>0.99314932310417026</v>
      </c>
      <c r="AM2334">
        <f t="shared" si="148"/>
        <v>1E-3</v>
      </c>
      <c r="AN2334">
        <f t="shared" si="146"/>
        <v>3.41564225918235E-3</v>
      </c>
      <c r="AO2334">
        <f t="shared" si="149"/>
        <v>2.3604379758321841</v>
      </c>
    </row>
    <row r="2335" spans="1:41" x14ac:dyDescent="0.25">
      <c r="A2335" s="2">
        <v>2452</v>
      </c>
      <c r="B2335" t="s">
        <v>215</v>
      </c>
      <c r="C2335">
        <v>60.547999295797901</v>
      </c>
      <c r="D2335">
        <v>51.356882876796874</v>
      </c>
      <c r="E2335">
        <v>0.50853331998361873</v>
      </c>
      <c r="F2335">
        <v>0.29378828946980889</v>
      </c>
      <c r="G2335">
        <v>5.1087942556679158E-2</v>
      </c>
      <c r="H2335">
        <v>0.96130362957830262</v>
      </c>
      <c r="I2335">
        <v>0.16716464931703928</v>
      </c>
      <c r="J2335">
        <v>4.671200994971296E-2</v>
      </c>
      <c r="K2335">
        <v>1.9745081289291151E-2</v>
      </c>
      <c r="L2335">
        <v>1.0654243458014587</v>
      </c>
      <c r="M2335">
        <v>0.79205014633288795</v>
      </c>
      <c r="N2335">
        <v>0.28252861308335109</v>
      </c>
      <c r="O2335">
        <v>0.56653931987148132</v>
      </c>
      <c r="P2335">
        <v>0</v>
      </c>
      <c r="Q2335">
        <v>2.6790379695898521</v>
      </c>
      <c r="R2335">
        <v>0.52484509631575393</v>
      </c>
      <c r="S2335">
        <v>0.11485676246997216</v>
      </c>
      <c r="T2335">
        <v>2.3564872506513995E-2</v>
      </c>
      <c r="U2335">
        <v>2.8289583279270815E-2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1.0050967883102453</v>
      </c>
      <c r="AB2335">
        <v>6.0547999295797912E-2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L2335">
        <f t="shared" si="147"/>
        <v>0.85660000000000025</v>
      </c>
      <c r="AM2335">
        <f t="shared" si="148"/>
        <v>1.0000000000000002E-3</v>
      </c>
      <c r="AN2335">
        <f t="shared" si="146"/>
        <v>1.7600000000000005E-2</v>
      </c>
      <c r="AO2335">
        <f t="shared" si="149"/>
        <v>6.0547999295797912E-2</v>
      </c>
    </row>
    <row r="2336" spans="1:41" x14ac:dyDescent="0.25">
      <c r="A2336" s="2">
        <v>2453</v>
      </c>
      <c r="B2336" t="s">
        <v>215</v>
      </c>
      <c r="C2336">
        <v>13045.288813085946</v>
      </c>
      <c r="D2336">
        <v>11063.951791918878</v>
      </c>
      <c r="E2336">
        <v>110.64260537054392</v>
      </c>
      <c r="F2336">
        <v>28.595406600860127</v>
      </c>
      <c r="G2336">
        <v>30.820023843534184</v>
      </c>
      <c r="H2336">
        <v>93.566624435952178</v>
      </c>
      <c r="I2336">
        <v>100.84622143108322</v>
      </c>
      <c r="J2336">
        <v>6.7084937971902985</v>
      </c>
      <c r="K2336">
        <v>4.7407449223416478</v>
      </c>
      <c r="L2336">
        <v>196.00758174778028</v>
      </c>
      <c r="M2336">
        <v>123.99872281950306</v>
      </c>
      <c r="N2336">
        <v>46.9674092233642</v>
      </c>
      <c r="O2336">
        <v>97.60365253288856</v>
      </c>
      <c r="P2336">
        <v>0</v>
      </c>
      <c r="Q2336">
        <v>789.96389482049028</v>
      </c>
      <c r="R2336">
        <v>57.838105694169791</v>
      </c>
      <c r="S2336">
        <v>32.138566307047867</v>
      </c>
      <c r="T2336">
        <v>4.0597428344842985</v>
      </c>
      <c r="U2336">
        <v>4.8737929086369354</v>
      </c>
      <c r="V2336">
        <v>0</v>
      </c>
      <c r="W2336">
        <v>0</v>
      </c>
      <c r="X2336">
        <v>0</v>
      </c>
      <c r="Y2336">
        <v>6.0194634504512052</v>
      </c>
      <c r="Z2336">
        <v>0</v>
      </c>
      <c r="AA2336">
        <v>216.55179429722671</v>
      </c>
      <c r="AB2336">
        <v>13.045288813085946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16.348885316433808</v>
      </c>
      <c r="AL2336">
        <f t="shared" si="147"/>
        <v>0.85660000000000003</v>
      </c>
      <c r="AM2336">
        <f t="shared" si="148"/>
        <v>1E-3</v>
      </c>
      <c r="AN2336">
        <f t="shared" si="146"/>
        <v>1.7600000000000001E-2</v>
      </c>
      <c r="AO2336">
        <f t="shared" si="149"/>
        <v>13.045288813085946</v>
      </c>
    </row>
    <row r="2337" spans="1:41" x14ac:dyDescent="0.25">
      <c r="A2337" s="2">
        <v>2454</v>
      </c>
      <c r="B2337" t="s">
        <v>215</v>
      </c>
      <c r="C2337">
        <v>942.88583332621113</v>
      </c>
      <c r="D2337">
        <v>901.53481601153658</v>
      </c>
      <c r="E2337">
        <v>9.104118789315617</v>
      </c>
      <c r="F2337">
        <v>0</v>
      </c>
      <c r="G2337">
        <v>0.32170196509798304</v>
      </c>
      <c r="H2337">
        <v>0</v>
      </c>
      <c r="I2337">
        <v>1.0526229360267938</v>
      </c>
      <c r="J2337">
        <v>2.2135029978848409E-2</v>
      </c>
      <c r="K2337">
        <v>3.9898853952046752E-2</v>
      </c>
      <c r="L2337">
        <v>0.33993080324950792</v>
      </c>
      <c r="M2337">
        <v>1.3927397479237706</v>
      </c>
      <c r="N2337">
        <v>0.27110760368599607</v>
      </c>
      <c r="O2337">
        <v>0.52845058606015449</v>
      </c>
      <c r="P2337">
        <v>0</v>
      </c>
      <c r="Q2337">
        <v>1.743189318937612</v>
      </c>
      <c r="R2337">
        <v>0.20208465713202195</v>
      </c>
      <c r="S2337">
        <v>5.8771224254174921E-2</v>
      </c>
      <c r="T2337">
        <v>2.1949020401336221E-2</v>
      </c>
      <c r="U2337">
        <v>2.6413227940590946E-2</v>
      </c>
      <c r="V2337">
        <v>0</v>
      </c>
      <c r="W2337">
        <v>0</v>
      </c>
      <c r="X2337">
        <v>0</v>
      </c>
      <c r="Y2337">
        <v>1.1993899516136257</v>
      </c>
      <c r="Z2337">
        <v>0</v>
      </c>
      <c r="AA2337">
        <v>4.8386222268770185</v>
      </c>
      <c r="AB2337">
        <v>0.94288583332621112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19.245005538901328</v>
      </c>
      <c r="AL2337">
        <f t="shared" si="147"/>
        <v>0.96579978467636773</v>
      </c>
      <c r="AM2337">
        <f t="shared" si="148"/>
        <v>1E-3</v>
      </c>
      <c r="AN2337">
        <f t="shared" si="146"/>
        <v>6.1317159043612398E-3</v>
      </c>
      <c r="AO2337">
        <f t="shared" si="149"/>
        <v>0.94288583332621112</v>
      </c>
    </row>
    <row r="2338" spans="1:41" x14ac:dyDescent="0.25">
      <c r="A2338" s="2">
        <v>2455</v>
      </c>
      <c r="B2338" t="s">
        <v>215</v>
      </c>
      <c r="C2338">
        <v>8137.8087917335733</v>
      </c>
      <c r="D2338">
        <v>8038.082683331605</v>
      </c>
      <c r="E2338">
        <v>81.192676485401634</v>
      </c>
      <c r="F2338">
        <v>0.28481159246122889</v>
      </c>
      <c r="G2338">
        <v>0</v>
      </c>
      <c r="H2338">
        <v>0.93182923185684674</v>
      </c>
      <c r="I2338">
        <v>0</v>
      </c>
      <c r="J2338">
        <v>5.4176118131212023E-2</v>
      </c>
      <c r="K2338">
        <v>0</v>
      </c>
      <c r="L2338">
        <v>1.5324102140474596</v>
      </c>
      <c r="M2338">
        <v>0</v>
      </c>
      <c r="N2338">
        <v>0.19658191436182648</v>
      </c>
      <c r="O2338">
        <v>0.46746248953899561</v>
      </c>
      <c r="P2338">
        <v>0</v>
      </c>
      <c r="Q2338">
        <v>0</v>
      </c>
      <c r="R2338">
        <v>0</v>
      </c>
      <c r="S2338">
        <v>0</v>
      </c>
      <c r="T2338">
        <v>2.0122558163021609E-2</v>
      </c>
      <c r="U2338">
        <v>2.3218336341947855E-2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8.1378087917335762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6.8850106699323179</v>
      </c>
      <c r="AL2338">
        <f t="shared" si="147"/>
        <v>0.99772255254566888</v>
      </c>
      <c r="AM2338">
        <f t="shared" si="148"/>
        <v>1.0000000000000005E-3</v>
      </c>
      <c r="AN2338">
        <f t="shared" si="146"/>
        <v>1.0000000000000005E-3</v>
      </c>
      <c r="AO2338">
        <f t="shared" si="149"/>
        <v>8.1378087917335762</v>
      </c>
    </row>
    <row r="2339" spans="1:41" x14ac:dyDescent="0.25">
      <c r="A2339" s="2">
        <v>2456</v>
      </c>
      <c r="B2339" t="s">
        <v>215</v>
      </c>
      <c r="C2339">
        <v>495.05282381484079</v>
      </c>
      <c r="D2339">
        <v>487.89241506760544</v>
      </c>
      <c r="E2339">
        <v>4.927838284883137</v>
      </c>
      <c r="F2339">
        <v>0</v>
      </c>
      <c r="G2339">
        <v>0.10162590387372944</v>
      </c>
      <c r="H2339">
        <v>0</v>
      </c>
      <c r="I2339">
        <v>0.29542413229748948</v>
      </c>
      <c r="J2339">
        <v>2.1270536580062015E-2</v>
      </c>
      <c r="K2339">
        <v>0</v>
      </c>
      <c r="L2339">
        <v>0</v>
      </c>
      <c r="M2339">
        <v>0.36868931710726682</v>
      </c>
      <c r="N2339">
        <v>6.6175007998030694E-2</v>
      </c>
      <c r="O2339">
        <v>0.10871608068547613</v>
      </c>
      <c r="P2339">
        <v>0</v>
      </c>
      <c r="Q2339">
        <v>0.64043873983904165</v>
      </c>
      <c r="R2339">
        <v>9.781245619882345E-2</v>
      </c>
      <c r="S2339">
        <v>3.0275284782380701E-2</v>
      </c>
      <c r="T2339">
        <v>0</v>
      </c>
      <c r="U2339">
        <v>7.0901791751397467E-3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0.49505282381484084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L2339">
        <f t="shared" si="147"/>
        <v>0.9954902378999716</v>
      </c>
      <c r="AM2339">
        <f t="shared" si="148"/>
        <v>1E-3</v>
      </c>
      <c r="AN2339">
        <f t="shared" ref="AN2339:AN2402" si="150">(SUM(AA2339:AB2339,AD2339:AE2339,W2339:X2339))/C2339</f>
        <v>1E-3</v>
      </c>
      <c r="AO2339">
        <f t="shared" si="149"/>
        <v>0.49505282381484084</v>
      </c>
    </row>
    <row r="2340" spans="1:41" x14ac:dyDescent="0.25">
      <c r="A2340" s="2">
        <v>2457</v>
      </c>
      <c r="B2340" t="s">
        <v>194</v>
      </c>
      <c r="C2340">
        <v>29.884782954652099</v>
      </c>
      <c r="D2340">
        <v>25.351560258056921</v>
      </c>
      <c r="E2340">
        <v>0.24774482089806646</v>
      </c>
      <c r="F2340">
        <v>5.2341702929071227E-2</v>
      </c>
      <c r="G2340">
        <v>1.8102696458036211E-2</v>
      </c>
      <c r="H2340">
        <v>0.17126727143059833</v>
      </c>
      <c r="I2340">
        <v>5.9233692123917873E-2</v>
      </c>
      <c r="J2340">
        <v>1.0682629456793657E-2</v>
      </c>
      <c r="K2340">
        <v>2.8919152603444826E-3</v>
      </c>
      <c r="L2340">
        <v>0.19781385051607178</v>
      </c>
      <c r="M2340">
        <v>0.18159393925187231</v>
      </c>
      <c r="N2340">
        <v>5.8414519994582838E-2</v>
      </c>
      <c r="O2340">
        <v>0.11572129463777935</v>
      </c>
      <c r="P2340">
        <v>0</v>
      </c>
      <c r="Q2340">
        <v>2.5701386450906525</v>
      </c>
      <c r="R2340">
        <v>0.20696770580006432</v>
      </c>
      <c r="S2340">
        <v>0.10374401660217107</v>
      </c>
      <c r="T2340">
        <v>4.8133621789627221E-3</v>
      </c>
      <c r="U2340">
        <v>5.7784539643137038E-3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0.49608739704722477</v>
      </c>
      <c r="AB2340">
        <v>2.9884782954652096E-2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L2340">
        <f t="shared" si="147"/>
        <v>0.85660000000000003</v>
      </c>
      <c r="AM2340">
        <f t="shared" si="148"/>
        <v>9.999999999999998E-4</v>
      </c>
      <c r="AN2340">
        <f t="shared" si="150"/>
        <v>1.7599999999999998E-2</v>
      </c>
      <c r="AO2340">
        <f t="shared" si="149"/>
        <v>2.9884782954652096E-2</v>
      </c>
    </row>
    <row r="2341" spans="1:41" x14ac:dyDescent="0.25">
      <c r="A2341" s="2">
        <v>2458</v>
      </c>
      <c r="B2341" t="s">
        <v>194</v>
      </c>
      <c r="C2341">
        <v>27.533602344723583</v>
      </c>
      <c r="D2341">
        <v>23.355410955446533</v>
      </c>
      <c r="E2341">
        <v>0.22987281304368085</v>
      </c>
      <c r="F2341">
        <v>0.17020328417613839</v>
      </c>
      <c r="G2341">
        <v>0</v>
      </c>
      <c r="H2341">
        <v>0.55692154229699475</v>
      </c>
      <c r="I2341">
        <v>0</v>
      </c>
      <c r="J2341">
        <v>2.0265814608669039E-2</v>
      </c>
      <c r="K2341">
        <v>1.2532193534357611E-2</v>
      </c>
      <c r="L2341">
        <v>0.61069423291452185</v>
      </c>
      <c r="M2341">
        <v>0.30600650117767564</v>
      </c>
      <c r="N2341">
        <v>0.14395820291118511</v>
      </c>
      <c r="O2341">
        <v>0.2795983512068923</v>
      </c>
      <c r="P2341">
        <v>0</v>
      </c>
      <c r="Q2341">
        <v>1.1637423055090172</v>
      </c>
      <c r="R2341">
        <v>0.12996010594476065</v>
      </c>
      <c r="S2341">
        <v>4.4253530537188661E-2</v>
      </c>
      <c r="T2341">
        <v>1.162963642642233E-2</v>
      </c>
      <c r="U2341">
        <v>1.3961473722402591E-2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0.45705779892241138</v>
      </c>
      <c r="AB2341">
        <v>2.7533602344723577E-2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L2341">
        <f t="shared" si="147"/>
        <v>0.85659999999999969</v>
      </c>
      <c r="AM2341">
        <f t="shared" si="148"/>
        <v>9.999999999999998E-4</v>
      </c>
      <c r="AN2341">
        <f t="shared" si="150"/>
        <v>1.7599999999999998E-2</v>
      </c>
      <c r="AO2341">
        <f t="shared" si="149"/>
        <v>2.7533602344723577E-2</v>
      </c>
    </row>
    <row r="2342" spans="1:41" x14ac:dyDescent="0.25">
      <c r="A2342" s="2">
        <v>2459</v>
      </c>
      <c r="B2342" t="s">
        <v>194</v>
      </c>
      <c r="C2342">
        <v>20161.247399835011</v>
      </c>
      <c r="D2342">
        <v>17100.793311188918</v>
      </c>
      <c r="E2342">
        <v>169.33121150975413</v>
      </c>
      <c r="F2342">
        <v>69.66680458633968</v>
      </c>
      <c r="G2342">
        <v>12.11462076053942</v>
      </c>
      <c r="H2342">
        <v>227.95650647216456</v>
      </c>
      <c r="I2342">
        <v>39.640201380153904</v>
      </c>
      <c r="J2342">
        <v>11.076944131689874</v>
      </c>
      <c r="K2342">
        <v>4.6822040531462328</v>
      </c>
      <c r="L2342">
        <v>252.64693100746169</v>
      </c>
      <c r="M2342">
        <v>187.82097430342117</v>
      </c>
      <c r="N2342">
        <v>66.996767343070331</v>
      </c>
      <c r="O2342">
        <v>134.34498753913164</v>
      </c>
      <c r="P2342">
        <v>0</v>
      </c>
      <c r="Q2342">
        <v>1198.1802373145226</v>
      </c>
      <c r="R2342">
        <v>234.73315018123796</v>
      </c>
      <c r="S2342">
        <v>51.368851235250631</v>
      </c>
      <c r="T2342">
        <v>5.5880013834997548</v>
      </c>
      <c r="U2342">
        <v>6.7083847137088677</v>
      </c>
      <c r="V2342">
        <v>0</v>
      </c>
      <c r="W2342">
        <v>0</v>
      </c>
      <c r="X2342">
        <v>0</v>
      </c>
      <c r="Y2342">
        <v>0.26118361011770785</v>
      </c>
      <c r="Z2342">
        <v>0</v>
      </c>
      <c r="AA2342">
        <v>334.67670683726124</v>
      </c>
      <c r="AB2342">
        <v>20.161247399835016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32.498172883788349</v>
      </c>
      <c r="AL2342">
        <f t="shared" si="147"/>
        <v>0.85660000000000014</v>
      </c>
      <c r="AM2342">
        <f t="shared" si="148"/>
        <v>1.0000000000000002E-3</v>
      </c>
      <c r="AN2342">
        <f t="shared" si="150"/>
        <v>1.7600000000000005E-2</v>
      </c>
      <c r="AO2342">
        <f t="shared" si="149"/>
        <v>20.161247399835016</v>
      </c>
    </row>
    <row r="2343" spans="1:41" x14ac:dyDescent="0.25">
      <c r="A2343" s="2">
        <v>2460</v>
      </c>
      <c r="B2343" t="s">
        <v>194</v>
      </c>
      <c r="C2343">
        <v>354.84261238153846</v>
      </c>
      <c r="D2343">
        <v>300.91857429907742</v>
      </c>
      <c r="E2343">
        <v>3.0396074669484388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5.8903873655335381</v>
      </c>
      <c r="AB2343">
        <v>0.35484261238153847</v>
      </c>
      <c r="AC2343">
        <v>44.63920063759754</v>
      </c>
      <c r="AD2343">
        <v>0</v>
      </c>
      <c r="AE2343">
        <v>0</v>
      </c>
      <c r="AF2343">
        <v>0</v>
      </c>
      <c r="AG2343">
        <v>0</v>
      </c>
      <c r="AH2343">
        <v>0</v>
      </c>
      <c r="AL2343">
        <f t="shared" si="147"/>
        <v>0.85660000000000003</v>
      </c>
      <c r="AM2343">
        <f t="shared" si="148"/>
        <v>1E-3</v>
      </c>
      <c r="AN2343">
        <f t="shared" si="150"/>
        <v>1.7600000000000001E-2</v>
      </c>
      <c r="AO2343">
        <f t="shared" si="149"/>
        <v>0.35484261238153847</v>
      </c>
    </row>
    <row r="2344" spans="1:41" x14ac:dyDescent="0.25">
      <c r="A2344" s="2">
        <v>2461</v>
      </c>
      <c r="B2344" t="s">
        <v>195</v>
      </c>
      <c r="C2344">
        <v>36.685054448703369</v>
      </c>
      <c r="D2344">
        <v>31.165170691726775</v>
      </c>
      <c r="E2344">
        <v>0.25924694903252826</v>
      </c>
      <c r="F2344">
        <v>0.42166507171052442</v>
      </c>
      <c r="G2344">
        <v>0</v>
      </c>
      <c r="H2344">
        <v>1.2224129022485624</v>
      </c>
      <c r="I2344">
        <v>0</v>
      </c>
      <c r="J2344">
        <v>7.402536959247287E-2</v>
      </c>
      <c r="K2344">
        <v>9.4466358893987024E-3</v>
      </c>
      <c r="L2344">
        <v>0.86350086385155345</v>
      </c>
      <c r="M2344">
        <v>0.66371056015629926</v>
      </c>
      <c r="N2344">
        <v>0.29042756088910454</v>
      </c>
      <c r="O2344">
        <v>0.44658673822683076</v>
      </c>
      <c r="P2344">
        <v>0</v>
      </c>
      <c r="Q2344">
        <v>0.55573575076215243</v>
      </c>
      <c r="R2344">
        <v>1.7057200554645425E-2</v>
      </c>
      <c r="S2344">
        <v>1.8454463471586663E-2</v>
      </c>
      <c r="T2344">
        <v>2.4859856620195343E-3</v>
      </c>
      <c r="U2344">
        <v>2.9470746631732742E-2</v>
      </c>
      <c r="V2344">
        <v>0</v>
      </c>
      <c r="W2344">
        <v>0.19233567532944235</v>
      </c>
      <c r="X2344">
        <v>8.0878115909992394E-3</v>
      </c>
      <c r="Y2344">
        <v>0</v>
      </c>
      <c r="Z2344">
        <v>0</v>
      </c>
      <c r="AA2344">
        <v>0.41663622851903348</v>
      </c>
      <c r="AB2344">
        <v>2.8597242857704128E-2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L2344">
        <f t="shared" si="147"/>
        <v>0.85660000000000003</v>
      </c>
      <c r="AM2344">
        <f t="shared" si="148"/>
        <v>1E-3</v>
      </c>
      <c r="AN2344">
        <f t="shared" si="150"/>
        <v>1.7599999999999998E-2</v>
      </c>
      <c r="AO2344">
        <f t="shared" si="149"/>
        <v>3.6685054448703368E-2</v>
      </c>
    </row>
    <row r="2345" spans="1:41" x14ac:dyDescent="0.25">
      <c r="A2345" s="2">
        <v>2462</v>
      </c>
      <c r="B2345" t="s">
        <v>195</v>
      </c>
      <c r="C2345">
        <v>112.88317610645167</v>
      </c>
      <c r="D2345">
        <v>95.753288469623598</v>
      </c>
      <c r="E2345">
        <v>0.94244018316288258</v>
      </c>
      <c r="F2345">
        <v>0.76571455708957781</v>
      </c>
      <c r="G2345">
        <v>0</v>
      </c>
      <c r="H2345">
        <v>2.5054917956358267</v>
      </c>
      <c r="I2345">
        <v>0</v>
      </c>
      <c r="J2345">
        <v>9.1172325682491298E-2</v>
      </c>
      <c r="K2345">
        <v>5.6380128432720507E-2</v>
      </c>
      <c r="L2345">
        <v>2.7474056469402721</v>
      </c>
      <c r="M2345">
        <v>1.3766692790328943</v>
      </c>
      <c r="N2345">
        <v>0.6476425652719775</v>
      </c>
      <c r="O2345">
        <v>1.2578636698678725</v>
      </c>
      <c r="P2345">
        <v>0</v>
      </c>
      <c r="Q2345">
        <v>4.0334250644508387</v>
      </c>
      <c r="R2345">
        <v>0.45042991581113623</v>
      </c>
      <c r="S2345">
        <v>0.1533787148702693</v>
      </c>
      <c r="T2345">
        <v>5.2319683186343738E-2</v>
      </c>
      <c r="U2345">
        <v>6.2810207919395886E-2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1.8738607233670972</v>
      </c>
      <c r="AB2345">
        <v>0.11288317610645164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L2345">
        <f t="shared" si="147"/>
        <v>0.85659999999999981</v>
      </c>
      <c r="AM2345">
        <f t="shared" si="148"/>
        <v>9.999999999999998E-4</v>
      </c>
      <c r="AN2345">
        <f t="shared" si="150"/>
        <v>1.7599999999999994E-2</v>
      </c>
      <c r="AO2345">
        <f t="shared" si="149"/>
        <v>0.11288317610645164</v>
      </c>
    </row>
    <row r="2346" spans="1:41" x14ac:dyDescent="0.25">
      <c r="A2346" s="2">
        <v>2463</v>
      </c>
      <c r="B2346" t="s">
        <v>195</v>
      </c>
      <c r="C2346">
        <v>38.656128681501805</v>
      </c>
      <c r="D2346">
        <v>32.78399502291893</v>
      </c>
      <c r="E2346">
        <v>0.32884480565551683</v>
      </c>
      <c r="F2346">
        <v>0.15526907403412898</v>
      </c>
      <c r="G2346">
        <v>0</v>
      </c>
      <c r="H2346">
        <v>0.5080556448282737</v>
      </c>
      <c r="I2346">
        <v>0</v>
      </c>
      <c r="J2346">
        <v>1.0286865981374491E-2</v>
      </c>
      <c r="K2346">
        <v>1.9632564528438687E-2</v>
      </c>
      <c r="L2346">
        <v>0.47361069738500944</v>
      </c>
      <c r="M2346">
        <v>0.36265562876946195</v>
      </c>
      <c r="N2346">
        <v>0.12363296721485578</v>
      </c>
      <c r="O2346">
        <v>0.25506502639632883</v>
      </c>
      <c r="P2346">
        <v>0</v>
      </c>
      <c r="Q2346">
        <v>2.5632606792379353</v>
      </c>
      <c r="R2346">
        <v>0.25448330311201206</v>
      </c>
      <c r="S2346">
        <v>0.10657447817381671</v>
      </c>
      <c r="T2346">
        <v>1.060938392266359E-2</v>
      </c>
      <c r="U2346">
        <v>1.2736538278306104E-2</v>
      </c>
      <c r="V2346">
        <v>0</v>
      </c>
      <c r="W2346">
        <v>0</v>
      </c>
      <c r="X2346">
        <v>0</v>
      </c>
      <c r="Y2346">
        <v>7.0681362703200476E-3</v>
      </c>
      <c r="Z2346">
        <v>0</v>
      </c>
      <c r="AA2346">
        <v>0.64169173611292984</v>
      </c>
      <c r="AB2346">
        <v>3.8656128681501797E-2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L2346">
        <f t="shared" si="147"/>
        <v>0.85659999999999992</v>
      </c>
      <c r="AM2346">
        <f t="shared" si="148"/>
        <v>9.999999999999998E-4</v>
      </c>
      <c r="AN2346">
        <f t="shared" si="150"/>
        <v>1.7599999999999998E-2</v>
      </c>
      <c r="AO2346">
        <f t="shared" si="149"/>
        <v>3.8656128681501797E-2</v>
      </c>
    </row>
    <row r="2347" spans="1:41" x14ac:dyDescent="0.25">
      <c r="A2347" s="2">
        <v>2464</v>
      </c>
      <c r="B2347" t="s">
        <v>195</v>
      </c>
      <c r="C2347">
        <v>2.019790735822522</v>
      </c>
      <c r="D2347">
        <v>1.7129511249244118</v>
      </c>
      <c r="E2347">
        <v>1.7201619381160535E-2</v>
      </c>
      <c r="F2347">
        <v>2.8340205972994942E-2</v>
      </c>
      <c r="G2347">
        <v>2.2033849105753578E-3</v>
      </c>
      <c r="H2347">
        <v>8.2158587805766028E-2</v>
      </c>
      <c r="I2347">
        <v>6.3872633453607146E-3</v>
      </c>
      <c r="J2347">
        <v>3.330146839811518E-3</v>
      </c>
      <c r="K2347">
        <v>2.7161709579026599E-3</v>
      </c>
      <c r="L2347">
        <v>6.645958231609693E-2</v>
      </c>
      <c r="M2347">
        <v>4.4164556895214549E-2</v>
      </c>
      <c r="N2347">
        <v>1.9214664207789174E-2</v>
      </c>
      <c r="O2347">
        <v>3.2348597885026496E-2</v>
      </c>
      <c r="P2347">
        <v>0</v>
      </c>
      <c r="Q2347">
        <v>0</v>
      </c>
      <c r="R2347">
        <v>0</v>
      </c>
      <c r="S2347">
        <v>0</v>
      </c>
      <c r="T2347">
        <v>1.8004489940145332E-4</v>
      </c>
      <c r="U2347">
        <v>2.1347854810097517E-3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L2347">
        <f t="shared" si="147"/>
        <v>0.85660000000000003</v>
      </c>
      <c r="AM2347">
        <f t="shared" si="148"/>
        <v>0</v>
      </c>
      <c r="AN2347">
        <f t="shared" si="150"/>
        <v>0</v>
      </c>
      <c r="AO2347">
        <f t="shared" si="149"/>
        <v>0</v>
      </c>
    </row>
    <row r="2348" spans="1:41" x14ac:dyDescent="0.25">
      <c r="A2348" s="2">
        <v>2465</v>
      </c>
      <c r="B2348" t="s">
        <v>195</v>
      </c>
      <c r="C2348">
        <v>25213.782597567893</v>
      </c>
      <c r="D2348">
        <v>21386.359496674249</v>
      </c>
      <c r="E2348">
        <v>211.76667640240677</v>
      </c>
      <c r="F2348">
        <v>108.44661378502806</v>
      </c>
      <c r="G2348">
        <v>18.858186572086733</v>
      </c>
      <c r="H2348">
        <v>354.84778387580042</v>
      </c>
      <c r="I2348">
        <v>61.705795679298419</v>
      </c>
      <c r="J2348">
        <v>17.24289048852469</v>
      </c>
      <c r="K2348">
        <v>7.2885383164797313</v>
      </c>
      <c r="L2348">
        <v>393.28205611875001</v>
      </c>
      <c r="M2348">
        <v>292.37093307139679</v>
      </c>
      <c r="N2348">
        <v>104.29030864900569</v>
      </c>
      <c r="O2348">
        <v>209.12770528400793</v>
      </c>
      <c r="P2348">
        <v>0</v>
      </c>
      <c r="Q2348">
        <v>1256.3236008445444</v>
      </c>
      <c r="R2348">
        <v>246.12390297325919</v>
      </c>
      <c r="S2348">
        <v>53.861596231767187</v>
      </c>
      <c r="T2348">
        <v>8.6985449019061996</v>
      </c>
      <c r="U2348">
        <v>10.442586113840804</v>
      </c>
      <c r="V2348">
        <v>0</v>
      </c>
      <c r="W2348">
        <v>0</v>
      </c>
      <c r="X2348">
        <v>0</v>
      </c>
      <c r="Y2348">
        <v>0.27239968979665308</v>
      </c>
      <c r="Z2348">
        <v>0</v>
      </c>
      <c r="AA2348">
        <v>418.54879111962703</v>
      </c>
      <c r="AB2348">
        <v>25.213782597567892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28.710408178547517</v>
      </c>
      <c r="AL2348">
        <f t="shared" si="147"/>
        <v>0.85659999999999992</v>
      </c>
      <c r="AM2348">
        <f t="shared" si="148"/>
        <v>1E-3</v>
      </c>
      <c r="AN2348">
        <f t="shared" si="150"/>
        <v>1.7600000000000001E-2</v>
      </c>
      <c r="AO2348">
        <f t="shared" si="149"/>
        <v>25.213782597567892</v>
      </c>
    </row>
    <row r="2349" spans="1:41" x14ac:dyDescent="0.25">
      <c r="A2349" s="2">
        <v>2466</v>
      </c>
      <c r="B2349" t="s">
        <v>195</v>
      </c>
      <c r="C2349">
        <v>14.37878393677598</v>
      </c>
      <c r="D2349">
        <v>12.19491377939636</v>
      </c>
      <c r="E2349">
        <v>0.12195254084594558</v>
      </c>
      <c r="F2349">
        <v>1.7365567098108006E-2</v>
      </c>
      <c r="G2349">
        <v>1.871654421602394E-2</v>
      </c>
      <c r="H2349">
        <v>5.6821625845919113E-2</v>
      </c>
      <c r="I2349">
        <v>6.1242417332840346E-2</v>
      </c>
      <c r="J2349">
        <v>4.0739689695073397E-3</v>
      </c>
      <c r="K2349">
        <v>2.8789842086547721E-3</v>
      </c>
      <c r="L2349">
        <v>0.1190325026704319</v>
      </c>
      <c r="M2349">
        <v>7.5302588673000631E-2</v>
      </c>
      <c r="N2349">
        <v>2.8522612308932681E-2</v>
      </c>
      <c r="O2349">
        <v>5.9273253244432389E-2</v>
      </c>
      <c r="P2349">
        <v>0</v>
      </c>
      <c r="Q2349">
        <v>1.448301232851158</v>
      </c>
      <c r="R2349">
        <v>0.10603902321596198</v>
      </c>
      <c r="S2349">
        <v>5.892209189527986E-2</v>
      </c>
      <c r="T2349">
        <v>2.4654217223538163E-3</v>
      </c>
      <c r="U2349">
        <v>2.9597822810699926E-3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L2349">
        <f t="shared" si="147"/>
        <v>0.85660000000000014</v>
      </c>
      <c r="AM2349">
        <f t="shared" si="148"/>
        <v>0</v>
      </c>
      <c r="AN2349">
        <f t="shared" si="150"/>
        <v>0</v>
      </c>
      <c r="AO2349">
        <f t="shared" si="149"/>
        <v>0</v>
      </c>
    </row>
    <row r="2350" spans="1:41" x14ac:dyDescent="0.25">
      <c r="A2350" s="2">
        <v>2467</v>
      </c>
      <c r="B2350" t="s">
        <v>188</v>
      </c>
      <c r="C2350">
        <v>9175.3671758325581</v>
      </c>
      <c r="D2350">
        <v>7782.5570271740116</v>
      </c>
      <c r="E2350">
        <v>77.062495644157053</v>
      </c>
      <c r="F2350">
        <v>33.62753820653834</v>
      </c>
      <c r="G2350">
        <v>5.8476181719785982</v>
      </c>
      <c r="H2350">
        <v>110.03254959571944</v>
      </c>
      <c r="I2350">
        <v>19.133967667111502</v>
      </c>
      <c r="J2350">
        <v>5.346741022669641</v>
      </c>
      <c r="K2350">
        <v>2.2600576648072175</v>
      </c>
      <c r="L2350">
        <v>121.95039482094968</v>
      </c>
      <c r="M2350">
        <v>90.659490224645481</v>
      </c>
      <c r="N2350">
        <v>32.338735311902262</v>
      </c>
      <c r="O2350">
        <v>64.847113745976202</v>
      </c>
      <c r="P2350">
        <v>0</v>
      </c>
      <c r="Q2350">
        <v>490.07788312304882</v>
      </c>
      <c r="R2350">
        <v>96.010200933925475</v>
      </c>
      <c r="S2350">
        <v>21.010810467262001</v>
      </c>
      <c r="T2350">
        <v>2.6972778662317571</v>
      </c>
      <c r="U2350">
        <v>3.2380767943049276</v>
      </c>
      <c r="V2350">
        <v>0</v>
      </c>
      <c r="W2350">
        <v>0</v>
      </c>
      <c r="X2350">
        <v>0</v>
      </c>
      <c r="Y2350">
        <v>53.772202064592747</v>
      </c>
      <c r="Z2350">
        <v>0</v>
      </c>
      <c r="AA2350">
        <v>152.31109511882048</v>
      </c>
      <c r="AB2350">
        <v>9.1753671758325588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1.4105330380716596</v>
      </c>
      <c r="AL2350">
        <f t="shared" si="147"/>
        <v>0.85659999999999992</v>
      </c>
      <c r="AM2350">
        <f t="shared" si="148"/>
        <v>1E-3</v>
      </c>
      <c r="AN2350">
        <f t="shared" si="150"/>
        <v>1.7600000000000001E-2</v>
      </c>
      <c r="AO2350">
        <f t="shared" si="149"/>
        <v>9.1753671758325588</v>
      </c>
    </row>
    <row r="2351" spans="1:41" x14ac:dyDescent="0.25">
      <c r="A2351" s="2">
        <v>2468</v>
      </c>
      <c r="B2351" t="s">
        <v>188</v>
      </c>
      <c r="C2351">
        <v>482.6425377956287</v>
      </c>
      <c r="D2351">
        <v>409.29724700985611</v>
      </c>
      <c r="E2351">
        <v>4.1343508658794423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8.0118661274074352</v>
      </c>
      <c r="AB2351">
        <v>0.48264253779562866</v>
      </c>
      <c r="AC2351">
        <v>59.515020130816154</v>
      </c>
      <c r="AD2351">
        <v>0</v>
      </c>
      <c r="AE2351">
        <v>0</v>
      </c>
      <c r="AF2351">
        <v>0</v>
      </c>
      <c r="AG2351">
        <v>0</v>
      </c>
      <c r="AH2351">
        <v>1.2014111238739291</v>
      </c>
      <c r="AL2351">
        <f t="shared" si="147"/>
        <v>0.85660000000000003</v>
      </c>
      <c r="AM2351">
        <f t="shared" si="148"/>
        <v>1E-3</v>
      </c>
      <c r="AN2351">
        <f t="shared" si="150"/>
        <v>1.7599999999999998E-2</v>
      </c>
      <c r="AO2351">
        <f t="shared" si="149"/>
        <v>0.48264253779562866</v>
      </c>
    </row>
    <row r="2352" spans="1:41" x14ac:dyDescent="0.25">
      <c r="A2352" s="2">
        <v>2469</v>
      </c>
      <c r="B2352" t="s">
        <v>186</v>
      </c>
      <c r="C2352">
        <v>6659.6504868892607</v>
      </c>
      <c r="D2352">
        <v>5648.7232284042029</v>
      </c>
      <c r="E2352">
        <v>55.933378665137091</v>
      </c>
      <c r="F2352">
        <v>23.934875444590723</v>
      </c>
      <c r="G2352">
        <v>4.1621248553549988</v>
      </c>
      <c r="H2352">
        <v>78.317221833153184</v>
      </c>
      <c r="I2352">
        <v>13.61887183237503</v>
      </c>
      <c r="J2352">
        <v>3.8056184674023825</v>
      </c>
      <c r="K2352">
        <v>1.6086279754560084</v>
      </c>
      <c r="L2352">
        <v>86.799916560367365</v>
      </c>
      <c r="M2352">
        <v>64.528173102337703</v>
      </c>
      <c r="N2352">
        <v>23.017551774737765</v>
      </c>
      <c r="O2352">
        <v>46.155849438582003</v>
      </c>
      <c r="P2352">
        <v>0</v>
      </c>
      <c r="Q2352">
        <v>393.44778692816755</v>
      </c>
      <c r="R2352">
        <v>77.079587512209997</v>
      </c>
      <c r="S2352">
        <v>16.868047232067845</v>
      </c>
      <c r="T2352">
        <v>1.9198256313379518</v>
      </c>
      <c r="U2352">
        <v>2.304746909383895</v>
      </c>
      <c r="V2352">
        <v>0</v>
      </c>
      <c r="W2352">
        <v>0</v>
      </c>
      <c r="X2352">
        <v>0</v>
      </c>
      <c r="Y2352">
        <v>8.5207526014277751E-2</v>
      </c>
      <c r="Z2352">
        <v>0</v>
      </c>
      <c r="AA2352">
        <v>110.55019808236172</v>
      </c>
      <c r="AB2352">
        <v>6.6596504868892596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0.12999822713001094</v>
      </c>
      <c r="AL2352">
        <f t="shared" si="147"/>
        <v>0.85659999999999981</v>
      </c>
      <c r="AM2352">
        <f t="shared" si="148"/>
        <v>9.999999999999998E-4</v>
      </c>
      <c r="AN2352">
        <f t="shared" si="150"/>
        <v>1.7599999999999998E-2</v>
      </c>
      <c r="AO2352">
        <f t="shared" si="149"/>
        <v>6.6596504868892596</v>
      </c>
    </row>
    <row r="2353" spans="1:41" x14ac:dyDescent="0.25">
      <c r="A2353" s="2">
        <v>2470</v>
      </c>
      <c r="B2353" t="s">
        <v>186</v>
      </c>
      <c r="C2353">
        <v>3662.5223604184607</v>
      </c>
      <c r="D2353">
        <v>3106.036905849352</v>
      </c>
      <c r="E2353">
        <v>31.279748085101765</v>
      </c>
      <c r="F2353">
        <v>14.554075304197493</v>
      </c>
      <c r="G2353">
        <v>0.92082722165141617</v>
      </c>
      <c r="H2353">
        <v>47.622323643271606</v>
      </c>
      <c r="I2353">
        <v>3.0130209426046242</v>
      </c>
      <c r="J2353">
        <v>2.7836011911347218</v>
      </c>
      <c r="K2353">
        <v>0.19840074882642705</v>
      </c>
      <c r="L2353">
        <v>40.340536405180934</v>
      </c>
      <c r="M2353">
        <v>43.005950960682476</v>
      </c>
      <c r="N2353">
        <v>12.802483530399666</v>
      </c>
      <c r="O2353">
        <v>25.42108540873771</v>
      </c>
      <c r="P2353">
        <v>0</v>
      </c>
      <c r="Q2353">
        <v>215.76152600243589</v>
      </c>
      <c r="R2353">
        <v>39.280047015490396</v>
      </c>
      <c r="S2353">
        <v>9.2287438454722732</v>
      </c>
      <c r="T2353">
        <v>1.0573926812067742</v>
      </c>
      <c r="U2353">
        <v>1.2693992639856659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60.797871182946444</v>
      </c>
      <c r="AB2353">
        <v>3.6625223604184605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3.4858987753641681</v>
      </c>
      <c r="AL2353">
        <f t="shared" si="147"/>
        <v>0.85660000000000014</v>
      </c>
      <c r="AM2353">
        <f t="shared" si="148"/>
        <v>1E-3</v>
      </c>
      <c r="AN2353">
        <f t="shared" si="150"/>
        <v>1.7599999999999998E-2</v>
      </c>
      <c r="AO2353">
        <f t="shared" si="149"/>
        <v>3.6625223604184605</v>
      </c>
    </row>
    <row r="2354" spans="1:41" x14ac:dyDescent="0.25">
      <c r="A2354" s="2">
        <v>2471</v>
      </c>
      <c r="B2354" t="s">
        <v>186</v>
      </c>
      <c r="C2354">
        <v>8185.1087349052104</v>
      </c>
      <c r="D2354">
        <v>8016.9959116510972</v>
      </c>
      <c r="E2354">
        <v>80.979627670757793</v>
      </c>
      <c r="F2354">
        <v>1.532226699442514</v>
      </c>
      <c r="G2354">
        <v>0</v>
      </c>
      <c r="H2354">
        <v>5.0102700894452337</v>
      </c>
      <c r="I2354">
        <v>0</v>
      </c>
      <c r="J2354">
        <v>0.29423194399135127</v>
      </c>
      <c r="K2354">
        <v>0</v>
      </c>
      <c r="L2354">
        <v>8.2468217509274009</v>
      </c>
      <c r="M2354">
        <v>0</v>
      </c>
      <c r="N2354">
        <v>1.0575695622926822</v>
      </c>
      <c r="O2354">
        <v>2.5148504447245577</v>
      </c>
      <c r="P2354">
        <v>0</v>
      </c>
      <c r="Q2354">
        <v>25.460560594248758</v>
      </c>
      <c r="R2354">
        <v>0</v>
      </c>
      <c r="S2354">
        <v>1.3403185711369705</v>
      </c>
      <c r="T2354">
        <v>0.10547937337206986</v>
      </c>
      <c r="U2354">
        <v>0.12490978754349792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33.260848031325558</v>
      </c>
      <c r="AB2354">
        <v>8.1851087349052101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L2354">
        <f t="shared" si="147"/>
        <v>0.98935466853216281</v>
      </c>
      <c r="AM2354">
        <f t="shared" si="148"/>
        <v>1E-3</v>
      </c>
      <c r="AN2354">
        <f t="shared" si="150"/>
        <v>5.0635804738287009E-3</v>
      </c>
      <c r="AO2354">
        <f t="shared" si="149"/>
        <v>8.1851087349052101</v>
      </c>
    </row>
    <row r="2355" spans="1:41" x14ac:dyDescent="0.25">
      <c r="A2355" s="2">
        <v>2472</v>
      </c>
      <c r="B2355" t="s">
        <v>193</v>
      </c>
      <c r="C2355">
        <v>7482.8218528846528</v>
      </c>
      <c r="D2355">
        <v>6346.9381310044992</v>
      </c>
      <c r="E2355">
        <v>62.847068176495398</v>
      </c>
      <c r="F2355">
        <v>26.303446283791054</v>
      </c>
      <c r="G2355">
        <v>4.5740044819829579</v>
      </c>
      <c r="H2355">
        <v>86.067414152750715</v>
      </c>
      <c r="I2355">
        <v>14.966581485581536</v>
      </c>
      <c r="J2355">
        <v>4.182218585831186</v>
      </c>
      <c r="K2355">
        <v>1.7678161576802056</v>
      </c>
      <c r="L2355">
        <v>95.389547690299636</v>
      </c>
      <c r="M2355">
        <v>70.913815236590381</v>
      </c>
      <c r="N2355">
        <v>25.295345200052999</v>
      </c>
      <c r="O2355">
        <v>50.723385179130567</v>
      </c>
      <c r="P2355">
        <v>0</v>
      </c>
      <c r="Q2355">
        <v>448.84429382271247</v>
      </c>
      <c r="R2355">
        <v>87.93220898553497</v>
      </c>
      <c r="S2355">
        <v>19.24302791777534</v>
      </c>
      <c r="T2355">
        <v>2.109809615890673</v>
      </c>
      <c r="U2355">
        <v>2.5328223106510244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124.21484275788525</v>
      </c>
      <c r="AB2355">
        <v>7.482821852884654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0.49325198663366704</v>
      </c>
      <c r="AL2355">
        <f t="shared" si="147"/>
        <v>0.85660000000000014</v>
      </c>
      <c r="AM2355">
        <f t="shared" si="148"/>
        <v>1.0000000000000002E-3</v>
      </c>
      <c r="AN2355">
        <f t="shared" si="150"/>
        <v>1.7600000000000001E-2</v>
      </c>
      <c r="AO2355">
        <f t="shared" si="149"/>
        <v>7.482821852884654</v>
      </c>
    </row>
    <row r="2356" spans="1:41" x14ac:dyDescent="0.25">
      <c r="A2356" s="2">
        <v>2473</v>
      </c>
      <c r="B2356" t="s">
        <v>193</v>
      </c>
      <c r="C2356">
        <v>10471.803865257267</v>
      </c>
      <c r="D2356">
        <v>8880.444962130292</v>
      </c>
      <c r="E2356">
        <v>89.702228849083809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456.58622815548244</v>
      </c>
      <c r="Z2356">
        <v>0</v>
      </c>
      <c r="AA2356">
        <v>173.83194416327066</v>
      </c>
      <c r="AB2356">
        <v>10.471803865257268</v>
      </c>
      <c r="AC2356">
        <v>815.00418468026601</v>
      </c>
      <c r="AD2356">
        <v>0</v>
      </c>
      <c r="AE2356">
        <v>0</v>
      </c>
      <c r="AF2356">
        <v>0</v>
      </c>
      <c r="AG2356">
        <v>0</v>
      </c>
      <c r="AH2356">
        <v>45.762513413615835</v>
      </c>
      <c r="AL2356">
        <f t="shared" si="147"/>
        <v>0.85660000000000014</v>
      </c>
      <c r="AM2356">
        <f t="shared" si="148"/>
        <v>1E-3</v>
      </c>
      <c r="AN2356">
        <f t="shared" si="150"/>
        <v>1.7600000000000005E-2</v>
      </c>
      <c r="AO2356">
        <f t="shared" si="149"/>
        <v>10.471803865257268</v>
      </c>
    </row>
    <row r="2357" spans="1:41" x14ac:dyDescent="0.25">
      <c r="A2357" s="2">
        <v>2474</v>
      </c>
      <c r="B2357" t="s">
        <v>193</v>
      </c>
      <c r="C2357">
        <v>10.452557636061094</v>
      </c>
      <c r="D2357">
        <v>10.044793661050797</v>
      </c>
      <c r="E2357">
        <v>0.22379896061562238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0.17351245675861415</v>
      </c>
      <c r="AB2357">
        <v>1.0452557636061094E-2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L2357">
        <f t="shared" si="147"/>
        <v>0.98240000000000005</v>
      </c>
      <c r="AM2357">
        <f t="shared" si="148"/>
        <v>1E-3</v>
      </c>
      <c r="AN2357">
        <f t="shared" si="150"/>
        <v>1.7599999999999998E-2</v>
      </c>
      <c r="AO2357">
        <f t="shared" si="149"/>
        <v>1.0452557636061094E-2</v>
      </c>
    </row>
    <row r="2358" spans="1:41" x14ac:dyDescent="0.25">
      <c r="A2358" s="2">
        <v>2475</v>
      </c>
      <c r="B2358" t="s">
        <v>191</v>
      </c>
      <c r="C2358">
        <v>26650.137221304598</v>
      </c>
      <c r="D2358">
        <v>22604.677146121518</v>
      </c>
      <c r="E2358">
        <v>223.83039764799614</v>
      </c>
      <c r="F2358">
        <v>115.46230556998006</v>
      </c>
      <c r="G2358">
        <v>20.07817141066495</v>
      </c>
      <c r="H2358">
        <v>377.80380431163223</v>
      </c>
      <c r="I2358">
        <v>65.69770311394943</v>
      </c>
      <c r="J2358">
        <v>18.358377647846865</v>
      </c>
      <c r="K2358">
        <v>7.7600527013603617</v>
      </c>
      <c r="L2358">
        <v>418.72448898023845</v>
      </c>
      <c r="M2358">
        <v>311.28516452332377</v>
      </c>
      <c r="N2358">
        <v>111.03711831047941</v>
      </c>
      <c r="O2358">
        <v>222.65671714301567</v>
      </c>
      <c r="P2358">
        <v>0</v>
      </c>
      <c r="Q2358">
        <v>1338.0692156880327</v>
      </c>
      <c r="R2358">
        <v>262.13852672362339</v>
      </c>
      <c r="S2358">
        <v>57.366226167444367</v>
      </c>
      <c r="T2358">
        <v>9.2612762577262231</v>
      </c>
      <c r="U2358">
        <v>11.118144004083026</v>
      </c>
      <c r="V2358">
        <v>0</v>
      </c>
      <c r="W2358">
        <v>0</v>
      </c>
      <c r="X2358">
        <v>0</v>
      </c>
      <c r="Y2358">
        <v>1.9310545576442908</v>
      </c>
      <c r="Z2358">
        <v>0</v>
      </c>
      <c r="AA2358">
        <v>442.39227787365621</v>
      </c>
      <c r="AB2358">
        <v>26.65013722130459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3.8389153290712081</v>
      </c>
      <c r="AL2358">
        <f t="shared" si="147"/>
        <v>0.85659999999999981</v>
      </c>
      <c r="AM2358">
        <f t="shared" si="148"/>
        <v>9.9999999999999959E-4</v>
      </c>
      <c r="AN2358">
        <f t="shared" si="150"/>
        <v>1.7599999999999994E-2</v>
      </c>
      <c r="AO2358">
        <f t="shared" si="149"/>
        <v>26.65013722130459</v>
      </c>
    </row>
    <row r="2359" spans="1:41" x14ac:dyDescent="0.25">
      <c r="A2359" s="2">
        <v>2476</v>
      </c>
      <c r="B2359" t="s">
        <v>191</v>
      </c>
      <c r="C2359">
        <v>1325.6292181302249</v>
      </c>
      <c r="D2359">
        <v>1124.1785525466446</v>
      </c>
      <c r="E2359">
        <v>11.35543570370606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22.005445020961734</v>
      </c>
      <c r="AB2359">
        <v>1.3256292181302249</v>
      </c>
      <c r="AC2359">
        <v>157.61437957058672</v>
      </c>
      <c r="AD2359">
        <v>0</v>
      </c>
      <c r="AE2359">
        <v>0</v>
      </c>
      <c r="AF2359">
        <v>0</v>
      </c>
      <c r="AG2359">
        <v>0</v>
      </c>
      <c r="AH2359">
        <v>9.1497760701955517</v>
      </c>
      <c r="AL2359">
        <f t="shared" si="147"/>
        <v>0.85659999999999992</v>
      </c>
      <c r="AM2359">
        <f t="shared" si="148"/>
        <v>1E-3</v>
      </c>
      <c r="AN2359">
        <f t="shared" si="150"/>
        <v>1.7600000000000001E-2</v>
      </c>
      <c r="AO2359">
        <f t="shared" si="149"/>
        <v>1.3256292181302249</v>
      </c>
    </row>
    <row r="2360" spans="1:41" x14ac:dyDescent="0.25">
      <c r="A2360" s="2">
        <v>2477</v>
      </c>
      <c r="B2360" t="s">
        <v>191</v>
      </c>
      <c r="C2360">
        <v>4.6993396813870962</v>
      </c>
      <c r="D2360">
        <v>3.663163477679328</v>
      </c>
      <c r="E2360">
        <v>0.36229089339685666</v>
      </c>
      <c r="F2360">
        <v>1.945398672168101E-2</v>
      </c>
      <c r="G2360">
        <v>0</v>
      </c>
      <c r="H2360">
        <v>6.3658398552641229E-2</v>
      </c>
      <c r="I2360">
        <v>0</v>
      </c>
      <c r="J2360">
        <v>0</v>
      </c>
      <c r="K2360">
        <v>3.748928371596366E-3</v>
      </c>
      <c r="L2360">
        <v>0.10478247297493744</v>
      </c>
      <c r="M2360">
        <v>0</v>
      </c>
      <c r="N2360">
        <v>1.464511758608705E-2</v>
      </c>
      <c r="O2360">
        <v>3.1959656765483055E-2</v>
      </c>
      <c r="P2360">
        <v>0</v>
      </c>
      <c r="Q2360">
        <v>0.26629481067596122</v>
      </c>
      <c r="R2360">
        <v>4.5123971325574712E-2</v>
      </c>
      <c r="S2360">
        <v>1.0636320441290528E-2</v>
      </c>
      <c r="T2360">
        <v>1.3290024457812257E-3</v>
      </c>
      <c r="U2360">
        <v>2.007364430376306E-3</v>
      </c>
      <c r="V2360">
        <v>0</v>
      </c>
      <c r="W2360">
        <v>0</v>
      </c>
      <c r="X2360">
        <v>0</v>
      </c>
      <c r="Y2360">
        <v>2.753690162708642E-2</v>
      </c>
      <c r="Z2360">
        <v>0</v>
      </c>
      <c r="AA2360">
        <v>7.8009038711025783E-2</v>
      </c>
      <c r="AB2360">
        <v>4.6993396813870955E-3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L2360">
        <f t="shared" si="147"/>
        <v>0.85659999999999958</v>
      </c>
      <c r="AM2360">
        <f t="shared" si="148"/>
        <v>9.999999999999998E-4</v>
      </c>
      <c r="AN2360">
        <f t="shared" si="150"/>
        <v>1.7599999999999998E-2</v>
      </c>
      <c r="AO2360">
        <f t="shared" si="149"/>
        <v>4.6993396813870955E-3</v>
      </c>
    </row>
    <row r="2361" spans="1:41" x14ac:dyDescent="0.25">
      <c r="A2361" s="2">
        <v>2478</v>
      </c>
      <c r="B2361" t="s">
        <v>191</v>
      </c>
      <c r="C2361">
        <v>51.948430391375716</v>
      </c>
      <c r="D2361">
        <v>44.058424061218588</v>
      </c>
      <c r="E2361">
        <v>0.44060141203384773</v>
      </c>
      <c r="F2361">
        <v>0.19077949285574811</v>
      </c>
      <c r="G2361">
        <v>5.4759079502532303E-2</v>
      </c>
      <c r="H2361">
        <v>0.62424844999044826</v>
      </c>
      <c r="I2361">
        <v>0.17917750337632843</v>
      </c>
      <c r="J2361">
        <v>1.8292214223758423E-2</v>
      </c>
      <c r="K2361">
        <v>2.9022553008661595E-2</v>
      </c>
      <c r="L2361">
        <v>0.73304865043167133</v>
      </c>
      <c r="M2361">
        <v>0.58940164673159257</v>
      </c>
      <c r="N2361">
        <v>0.19269157523615268</v>
      </c>
      <c r="O2361">
        <v>0.40335410520839754</v>
      </c>
      <c r="P2361">
        <v>0</v>
      </c>
      <c r="Q2361">
        <v>3.1710753170251862</v>
      </c>
      <c r="R2361">
        <v>0.17808946703911691</v>
      </c>
      <c r="S2361">
        <v>0.13425392564718142</v>
      </c>
      <c r="T2361">
        <v>1.6777450152818257E-2</v>
      </c>
      <c r="U2361">
        <v>2.0141112805470367E-2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0.86234394449683693</v>
      </c>
      <c r="AB2361">
        <v>5.194843039137572E-2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L2361">
        <f t="shared" si="147"/>
        <v>0.85660000000000003</v>
      </c>
      <c r="AM2361">
        <f t="shared" si="148"/>
        <v>1E-3</v>
      </c>
      <c r="AN2361">
        <f t="shared" si="150"/>
        <v>1.7600000000000001E-2</v>
      </c>
      <c r="AO2361">
        <f t="shared" si="149"/>
        <v>5.194843039137572E-2</v>
      </c>
    </row>
    <row r="2362" spans="1:41" x14ac:dyDescent="0.25">
      <c r="A2362" s="2">
        <v>2479</v>
      </c>
      <c r="B2362" t="s">
        <v>192</v>
      </c>
      <c r="C2362">
        <v>12773.332596995364</v>
      </c>
      <c r="D2362">
        <v>10834.355449558007</v>
      </c>
      <c r="E2362">
        <v>107.28125302822079</v>
      </c>
      <c r="F2362">
        <v>40.602296037159498</v>
      </c>
      <c r="G2362">
        <v>7.0604848524054225</v>
      </c>
      <c r="H2362">
        <v>132.85463018343069</v>
      </c>
      <c r="I2362">
        <v>23.102583805389802</v>
      </c>
      <c r="J2362">
        <v>6.4557197289645192</v>
      </c>
      <c r="K2362">
        <v>2.7288209384804771</v>
      </c>
      <c r="L2362">
        <v>147.24438054183662</v>
      </c>
      <c r="M2362">
        <v>109.46336416512689</v>
      </c>
      <c r="N2362">
        <v>39.046179846311269</v>
      </c>
      <c r="O2362">
        <v>78.297188848559458</v>
      </c>
      <c r="P2362">
        <v>0</v>
      </c>
      <c r="Q2362">
        <v>815.02082355686878</v>
      </c>
      <c r="R2362">
        <v>159.66913776311202</v>
      </c>
      <c r="S2362">
        <v>34.941891157176741</v>
      </c>
      <c r="T2362">
        <v>3.2567258937178494</v>
      </c>
      <c r="U2362">
        <v>3.9096930553144751</v>
      </c>
      <c r="V2362">
        <v>0</v>
      </c>
      <c r="W2362">
        <v>0</v>
      </c>
      <c r="X2362">
        <v>0</v>
      </c>
      <c r="Y2362">
        <v>1.5069702966017959</v>
      </c>
      <c r="Z2362">
        <v>0</v>
      </c>
      <c r="AA2362">
        <v>212.037321110123</v>
      </c>
      <c r="AB2362">
        <v>12.773332596995361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1.7243500315599516</v>
      </c>
      <c r="AL2362">
        <f t="shared" si="147"/>
        <v>0.85659999999999992</v>
      </c>
      <c r="AM2362">
        <f t="shared" si="148"/>
        <v>9.999999999999998E-4</v>
      </c>
      <c r="AN2362">
        <f t="shared" si="150"/>
        <v>1.7599999999999998E-2</v>
      </c>
      <c r="AO2362">
        <f t="shared" si="149"/>
        <v>12.773332596995361</v>
      </c>
    </row>
    <row r="2363" spans="1:41" x14ac:dyDescent="0.25">
      <c r="A2363" s="2">
        <v>2480</v>
      </c>
      <c r="B2363" t="s">
        <v>192</v>
      </c>
      <c r="C2363">
        <v>40.42174800627658</v>
      </c>
      <c r="D2363">
        <v>34.282435421277825</v>
      </c>
      <c r="E2363">
        <v>0.34283392089868664</v>
      </c>
      <c r="F2363">
        <v>9.7751749673088403E-2</v>
      </c>
      <c r="G2363">
        <v>0.10535647552502889</v>
      </c>
      <c r="H2363">
        <v>0.31985211391762336</v>
      </c>
      <c r="I2363">
        <v>0.34473699676337427</v>
      </c>
      <c r="J2363">
        <v>2.2932599473045691E-2</v>
      </c>
      <c r="K2363">
        <v>1.6205963334641534E-2</v>
      </c>
      <c r="L2363">
        <v>0.67004062339369264</v>
      </c>
      <c r="M2363">
        <v>0.42388248861165495</v>
      </c>
      <c r="N2363">
        <v>0.16055538196325916</v>
      </c>
      <c r="O2363">
        <v>0.33365246183584735</v>
      </c>
      <c r="P2363">
        <v>0</v>
      </c>
      <c r="Q2363">
        <v>2.2978282563396193</v>
      </c>
      <c r="R2363">
        <v>0.16823811117015822</v>
      </c>
      <c r="S2363">
        <v>9.3483900039963652E-2</v>
      </c>
      <c r="T2363">
        <v>1.3877996939609404E-2</v>
      </c>
      <c r="U2363">
        <v>1.6660780208987157E-2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0.67100101690419112</v>
      </c>
      <c r="AB2363">
        <v>4.0421748006276577E-2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L2363">
        <f t="shared" si="147"/>
        <v>0.85659999999999981</v>
      </c>
      <c r="AM2363">
        <f t="shared" si="148"/>
        <v>1E-3</v>
      </c>
      <c r="AN2363">
        <f t="shared" si="150"/>
        <v>1.7599999999999998E-2</v>
      </c>
      <c r="AO2363">
        <f t="shared" si="149"/>
        <v>4.0421748006276577E-2</v>
      </c>
    </row>
    <row r="2364" spans="1:41" x14ac:dyDescent="0.25">
      <c r="A2364" s="2">
        <v>2481</v>
      </c>
      <c r="B2364" t="s">
        <v>192</v>
      </c>
      <c r="C2364">
        <v>11.661196073863996</v>
      </c>
      <c r="D2364">
        <v>9.0899723067534275</v>
      </c>
      <c r="E2364">
        <v>0.89900825011847096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1.4669784660920906</v>
      </c>
      <c r="Z2364">
        <v>0</v>
      </c>
      <c r="AA2364">
        <v>0.19357585482614234</v>
      </c>
      <c r="AB2364">
        <v>1.1661196073863997E-2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L2364">
        <f t="shared" si="147"/>
        <v>0.85659999999999992</v>
      </c>
      <c r="AM2364">
        <f t="shared" si="148"/>
        <v>1E-3</v>
      </c>
      <c r="AN2364">
        <f t="shared" si="150"/>
        <v>1.7599999999999998E-2</v>
      </c>
      <c r="AO2364">
        <f t="shared" si="149"/>
        <v>1.1661196073863997E-2</v>
      </c>
    </row>
    <row r="2365" spans="1:41" x14ac:dyDescent="0.25">
      <c r="A2365" s="2">
        <v>2482</v>
      </c>
      <c r="B2365" t="s">
        <v>185</v>
      </c>
      <c r="C2365">
        <v>25389.830543017059</v>
      </c>
      <c r="D2365">
        <v>21535.68356716854</v>
      </c>
      <c r="E2365">
        <v>213.24527597987912</v>
      </c>
      <c r="F2365">
        <v>73.975095771188919</v>
      </c>
      <c r="G2365">
        <v>12.863805600296772</v>
      </c>
      <c r="H2365">
        <v>242.05365091842532</v>
      </c>
      <c r="I2365">
        <v>42.091606051084547</v>
      </c>
      <c r="J2365">
        <v>11.761957618973955</v>
      </c>
      <c r="K2365">
        <v>4.9717580030885662</v>
      </c>
      <c r="L2365">
        <v>268.27096532626973</v>
      </c>
      <c r="M2365">
        <v>199.43608214030183</v>
      </c>
      <c r="N2365">
        <v>71.139939745930079</v>
      </c>
      <c r="O2365">
        <v>142.65306667352345</v>
      </c>
      <c r="P2365">
        <v>0</v>
      </c>
      <c r="Q2365">
        <v>1702.5539932240056</v>
      </c>
      <c r="R2365">
        <v>333.54402763213824</v>
      </c>
      <c r="S2365">
        <v>72.992559945677073</v>
      </c>
      <c r="T2365">
        <v>5.9335710883887023</v>
      </c>
      <c r="U2365">
        <v>7.1232404674391931</v>
      </c>
      <c r="V2365">
        <v>0</v>
      </c>
      <c r="W2365">
        <v>0</v>
      </c>
      <c r="X2365">
        <v>0</v>
      </c>
      <c r="Y2365">
        <v>0.47971365156063239</v>
      </c>
      <c r="Z2365">
        <v>0</v>
      </c>
      <c r="AA2365">
        <v>421.47118701408328</v>
      </c>
      <c r="AB2365">
        <v>25.389830543017066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2.1956484532538729</v>
      </c>
      <c r="AL2365">
        <f t="shared" si="147"/>
        <v>0.85660000000000036</v>
      </c>
      <c r="AM2365">
        <f t="shared" si="148"/>
        <v>1.0000000000000002E-3</v>
      </c>
      <c r="AN2365">
        <f t="shared" si="150"/>
        <v>1.7600000000000005E-2</v>
      </c>
      <c r="AO2365">
        <f t="shared" si="149"/>
        <v>25.389830543017066</v>
      </c>
    </row>
    <row r="2366" spans="1:41" x14ac:dyDescent="0.25">
      <c r="A2366" s="2">
        <v>2483</v>
      </c>
      <c r="B2366" t="s">
        <v>185</v>
      </c>
      <c r="C2366">
        <v>14174.048258972216</v>
      </c>
      <c r="D2366">
        <v>12020.436372879201</v>
      </c>
      <c r="E2366">
        <v>121.05336575639912</v>
      </c>
      <c r="F2366">
        <v>51.684381458539576</v>
      </c>
      <c r="G2366">
        <v>3.2700384178658886</v>
      </c>
      <c r="H2366">
        <v>169.11622962477139</v>
      </c>
      <c r="I2366">
        <v>10.699829462558396</v>
      </c>
      <c r="J2366">
        <v>9.8851148413090471</v>
      </c>
      <c r="K2366">
        <v>0.70456004724996635</v>
      </c>
      <c r="L2366">
        <v>143.25717218229269</v>
      </c>
      <c r="M2366">
        <v>152.72258305535274</v>
      </c>
      <c r="N2366">
        <v>45.464134860633266</v>
      </c>
      <c r="O2366">
        <v>90.275269839808004</v>
      </c>
      <c r="P2366">
        <v>0</v>
      </c>
      <c r="Q2366">
        <v>895.7247167047118</v>
      </c>
      <c r="R2366">
        <v>163.0694296475298</v>
      </c>
      <c r="S2366">
        <v>38.312734061922981</v>
      </c>
      <c r="T2366">
        <v>3.7550092015256529</v>
      </c>
      <c r="U2366">
        <v>4.5078862388531631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226.53561648954249</v>
      </c>
      <c r="AB2366">
        <v>14.174048258972215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9.3997659431771297</v>
      </c>
      <c r="AL2366">
        <f t="shared" si="147"/>
        <v>0.85660000000000003</v>
      </c>
      <c r="AM2366">
        <f t="shared" si="148"/>
        <v>1E-3</v>
      </c>
      <c r="AN2366">
        <f t="shared" si="150"/>
        <v>1.6982421701305043E-2</v>
      </c>
      <c r="AO2366">
        <f t="shared" si="149"/>
        <v>14.174048258972215</v>
      </c>
    </row>
    <row r="2367" spans="1:41" x14ac:dyDescent="0.25">
      <c r="A2367" s="2">
        <v>2484</v>
      </c>
      <c r="B2367" t="s">
        <v>214</v>
      </c>
      <c r="C2367">
        <v>36.827838191982231</v>
      </c>
      <c r="D2367">
        <v>31.23741485480463</v>
      </c>
      <c r="E2367">
        <v>0.30931134044734632</v>
      </c>
      <c r="F2367">
        <v>0.10179310632699286</v>
      </c>
      <c r="G2367">
        <v>1.7701183318383291E-2</v>
      </c>
      <c r="H2367">
        <v>0.33307686550332782</v>
      </c>
      <c r="I2367">
        <v>5.7919970032680679E-2</v>
      </c>
      <c r="J2367">
        <v>1.6184990232727844E-2</v>
      </c>
      <c r="K2367">
        <v>6.8413658105405161E-3</v>
      </c>
      <c r="L2367">
        <v>0.36915308609222086</v>
      </c>
      <c r="M2367">
        <v>0.27443314676522984</v>
      </c>
      <c r="N2367">
        <v>9.7891802304008582E-2</v>
      </c>
      <c r="O2367">
        <v>0.19629712719378609</v>
      </c>
      <c r="P2367">
        <v>0</v>
      </c>
      <c r="Q2367">
        <v>2.5377238267400437</v>
      </c>
      <c r="R2367">
        <v>0.49716051858424087</v>
      </c>
      <c r="S2367">
        <v>0.10879828732957206</v>
      </c>
      <c r="T2367">
        <v>8.1648644912516687E-3</v>
      </c>
      <c r="U2367">
        <v>9.8019038263574571E-3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0.61134211398690497</v>
      </c>
      <c r="AB2367">
        <v>3.6827838191982223E-2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L2367">
        <f t="shared" si="147"/>
        <v>0.85659999999999992</v>
      </c>
      <c r="AM2367">
        <f t="shared" si="148"/>
        <v>9.999999999999998E-4</v>
      </c>
      <c r="AN2367">
        <f t="shared" si="150"/>
        <v>1.7599999999999998E-2</v>
      </c>
      <c r="AO2367">
        <f t="shared" si="149"/>
        <v>3.6827838191982223E-2</v>
      </c>
    </row>
    <row r="2368" spans="1:41" x14ac:dyDescent="0.25">
      <c r="A2368" s="2">
        <v>2485</v>
      </c>
      <c r="B2368" t="s">
        <v>214</v>
      </c>
      <c r="C2368">
        <v>9696.2716746902897</v>
      </c>
      <c r="D2368">
        <v>8223.5881403030671</v>
      </c>
      <c r="E2368">
        <v>82.238176236633109</v>
      </c>
      <c r="F2368">
        <v>17.467607859440843</v>
      </c>
      <c r="G2368">
        <v>18.826523372508316</v>
      </c>
      <c r="H2368">
        <v>57.155511974067437</v>
      </c>
      <c r="I2368">
        <v>61.602280207182467</v>
      </c>
      <c r="J2368">
        <v>4.097907772826936</v>
      </c>
      <c r="K2368">
        <v>2.8959012341026971</v>
      </c>
      <c r="L2368">
        <v>119.73194237932381</v>
      </c>
      <c r="M2368">
        <v>75.745069672044025</v>
      </c>
      <c r="N2368">
        <v>28.690212310635008</v>
      </c>
      <c r="O2368">
        <v>59.62154523245475</v>
      </c>
      <c r="P2368">
        <v>0</v>
      </c>
      <c r="Q2368">
        <v>681.89485374208516</v>
      </c>
      <c r="R2368">
        <v>49.92570784770782</v>
      </c>
      <c r="S2368">
        <v>27.74192987187682</v>
      </c>
      <c r="T2368">
        <v>2.4799086382221098</v>
      </c>
      <c r="U2368">
        <v>2.9771740791974901</v>
      </c>
      <c r="V2368">
        <v>0</v>
      </c>
      <c r="W2368">
        <v>0</v>
      </c>
      <c r="X2368">
        <v>0</v>
      </c>
      <c r="Y2368">
        <v>5.8211426730572047</v>
      </c>
      <c r="Z2368">
        <v>0</v>
      </c>
      <c r="AA2368">
        <v>160.95810979985879</v>
      </c>
      <c r="AB2368">
        <v>9.6962716746902888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3.1157578093054425</v>
      </c>
      <c r="AL2368">
        <f t="shared" si="147"/>
        <v>0.85659999999999981</v>
      </c>
      <c r="AM2368">
        <f t="shared" si="148"/>
        <v>9.999999999999998E-4</v>
      </c>
      <c r="AN2368">
        <f t="shared" si="150"/>
        <v>1.7599999999999998E-2</v>
      </c>
      <c r="AO2368">
        <f t="shared" si="149"/>
        <v>9.6962716746902888</v>
      </c>
    </row>
    <row r="2369" spans="1:41" x14ac:dyDescent="0.25">
      <c r="A2369" s="2">
        <v>2486</v>
      </c>
      <c r="B2369" t="s">
        <v>214</v>
      </c>
      <c r="C2369">
        <v>1514.5088830122568</v>
      </c>
      <c r="D2369">
        <v>1284.3544385641142</v>
      </c>
      <c r="E2369">
        <v>12.97387062418481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185.08653941055547</v>
      </c>
      <c r="Z2369">
        <v>0</v>
      </c>
      <c r="AA2369">
        <v>25.14084745800346</v>
      </c>
      <c r="AB2369">
        <v>1.5145088830122566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5.4386780723863577</v>
      </c>
      <c r="AL2369">
        <f t="shared" si="147"/>
        <v>0.85659999999999992</v>
      </c>
      <c r="AM2369">
        <f t="shared" si="148"/>
        <v>9.999999999999998E-4</v>
      </c>
      <c r="AN2369">
        <f t="shared" si="150"/>
        <v>1.7599999999999998E-2</v>
      </c>
      <c r="AO2369">
        <f t="shared" si="149"/>
        <v>1.5145088830122566</v>
      </c>
    </row>
    <row r="2370" spans="1:41" x14ac:dyDescent="0.25">
      <c r="A2370" s="2">
        <v>2487</v>
      </c>
      <c r="B2370" t="s">
        <v>214</v>
      </c>
      <c r="C2370">
        <v>2299.1861925992921</v>
      </c>
      <c r="D2370">
        <v>2098.8857435268587</v>
      </c>
      <c r="E2370">
        <v>21.19552655637542</v>
      </c>
      <c r="F2370">
        <v>0</v>
      </c>
      <c r="G2370">
        <v>4.6966704632862424</v>
      </c>
      <c r="H2370">
        <v>0</v>
      </c>
      <c r="I2370">
        <v>15.367711698959964</v>
      </c>
      <c r="J2370">
        <v>0.32315917459176435</v>
      </c>
      <c r="K2370">
        <v>0.58250116320698953</v>
      </c>
      <c r="L2370">
        <v>4.9628014012810278</v>
      </c>
      <c r="M2370">
        <v>20.33322872344279</v>
      </c>
      <c r="N2370">
        <v>3.9580208166167443</v>
      </c>
      <c r="O2370">
        <v>7.7150857878629502</v>
      </c>
      <c r="P2370">
        <v>0</v>
      </c>
      <c r="Q2370">
        <v>74.064115071665725</v>
      </c>
      <c r="R2370">
        <v>8.586113474562806</v>
      </c>
      <c r="S2370">
        <v>2.4970544901667502</v>
      </c>
      <c r="T2370">
        <v>0.32044353781185297</v>
      </c>
      <c r="U2370">
        <v>0.38561849465494036</v>
      </c>
      <c r="V2370">
        <v>0</v>
      </c>
      <c r="W2370">
        <v>0</v>
      </c>
      <c r="X2370">
        <v>0</v>
      </c>
      <c r="Y2370">
        <v>3.1130080079805866</v>
      </c>
      <c r="Z2370">
        <v>0</v>
      </c>
      <c r="AA2370">
        <v>29.900204017368242</v>
      </c>
      <c r="AB2370">
        <v>2.2991861925992927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L2370">
        <f t="shared" si="147"/>
        <v>0.92210073151423422</v>
      </c>
      <c r="AM2370">
        <f t="shared" si="148"/>
        <v>1.0000000000000002E-3</v>
      </c>
      <c r="AN2370">
        <f t="shared" si="150"/>
        <v>1.400469014367438E-2</v>
      </c>
      <c r="AO2370">
        <f t="shared" si="149"/>
        <v>2.2991861925992927</v>
      </c>
    </row>
    <row r="2371" spans="1:41" x14ac:dyDescent="0.25">
      <c r="A2371" s="2">
        <v>2488</v>
      </c>
      <c r="B2371" t="s">
        <v>214</v>
      </c>
      <c r="C2371">
        <v>4513.5666602367983</v>
      </c>
      <c r="D2371">
        <v>4436.0008207309411</v>
      </c>
      <c r="E2371">
        <v>44.80804611197415</v>
      </c>
      <c r="F2371">
        <v>0.7867790407592069</v>
      </c>
      <c r="G2371">
        <v>0</v>
      </c>
      <c r="H2371">
        <v>2.5741357746578393</v>
      </c>
      <c r="I2371">
        <v>0</v>
      </c>
      <c r="J2371">
        <v>0.14965905666615351</v>
      </c>
      <c r="K2371">
        <v>0</v>
      </c>
      <c r="L2371">
        <v>4.2332133598880723</v>
      </c>
      <c r="M2371">
        <v>0</v>
      </c>
      <c r="N2371">
        <v>0.54304857704575693</v>
      </c>
      <c r="O2371">
        <v>1.291343817616794</v>
      </c>
      <c r="P2371">
        <v>0</v>
      </c>
      <c r="Q2371">
        <v>17.617008386000332</v>
      </c>
      <c r="R2371">
        <v>0</v>
      </c>
      <c r="S2371">
        <v>0.92931147567935324</v>
      </c>
      <c r="T2371">
        <v>5.5587649618857003E-2</v>
      </c>
      <c r="U2371">
        <v>6.4139595714065356E-2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4.5135666602367985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L2371">
        <f t="shared" ref="AL2371:AL2434" si="151">(D2371+E2371)/C2371</f>
        <v>0.99274237075471394</v>
      </c>
      <c r="AM2371">
        <f t="shared" ref="AM2371:AM2434" si="152">(SUM(X2371,AB2371,AE2371))/C2371</f>
        <v>1E-3</v>
      </c>
      <c r="AN2371">
        <f t="shared" si="150"/>
        <v>1E-3</v>
      </c>
      <c r="AO2371">
        <f t="shared" ref="AO2371:AO2434" si="153">SUM(X2371,AB2371,AE2371)</f>
        <v>4.5135666602367985</v>
      </c>
    </row>
    <row r="2372" spans="1:41" x14ac:dyDescent="0.25">
      <c r="A2372" s="2">
        <v>2489</v>
      </c>
      <c r="B2372" t="s">
        <v>214</v>
      </c>
      <c r="C2372">
        <v>1155.5338448986038</v>
      </c>
      <c r="D2372">
        <v>900.74556530153075</v>
      </c>
      <c r="E2372">
        <v>89.084726238612944</v>
      </c>
      <c r="F2372">
        <v>4.7048946168107477</v>
      </c>
      <c r="G2372">
        <v>0</v>
      </c>
      <c r="H2372">
        <v>15.395613297675505</v>
      </c>
      <c r="I2372">
        <v>0</v>
      </c>
      <c r="J2372">
        <v>0</v>
      </c>
      <c r="K2372">
        <v>0.90666829204089761</v>
      </c>
      <c r="L2372">
        <v>25.341360621289748</v>
      </c>
      <c r="M2372">
        <v>0</v>
      </c>
      <c r="N2372">
        <v>3.5418824881045996</v>
      </c>
      <c r="O2372">
        <v>7.7293574434005432</v>
      </c>
      <c r="P2372">
        <v>0</v>
      </c>
      <c r="Q2372">
        <v>67.575812277943328</v>
      </c>
      <c r="R2372">
        <v>11.450801492496366</v>
      </c>
      <c r="S2372">
        <v>2.6991062711444087</v>
      </c>
      <c r="T2372">
        <v>0.32141568421632527</v>
      </c>
      <c r="U2372">
        <v>0.48547571444208143</v>
      </c>
      <c r="V2372">
        <v>0</v>
      </c>
      <c r="W2372">
        <v>0</v>
      </c>
      <c r="X2372">
        <v>0</v>
      </c>
      <c r="Y2372">
        <v>4.6828729926031354</v>
      </c>
      <c r="Z2372">
        <v>0</v>
      </c>
      <c r="AA2372">
        <v>19.181861825316819</v>
      </c>
      <c r="AB2372">
        <v>1.1555338448986037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0.53089649607664591</v>
      </c>
      <c r="AL2372">
        <f t="shared" si="151"/>
        <v>0.85659999999999969</v>
      </c>
      <c r="AM2372">
        <f t="shared" si="152"/>
        <v>9.999999999999998E-4</v>
      </c>
      <c r="AN2372">
        <f t="shared" si="150"/>
        <v>1.7599999999999998E-2</v>
      </c>
      <c r="AO2372">
        <f t="shared" si="153"/>
        <v>1.1555338448986037</v>
      </c>
    </row>
    <row r="2373" spans="1:41" x14ac:dyDescent="0.25">
      <c r="A2373" s="2">
        <v>2490</v>
      </c>
      <c r="B2373" t="s">
        <v>214</v>
      </c>
      <c r="C2373">
        <v>6628.2135360575385</v>
      </c>
      <c r="D2373">
        <v>5620.9514076616915</v>
      </c>
      <c r="E2373">
        <v>56.776307325195184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639.31932214527149</v>
      </c>
      <c r="Z2373">
        <v>0</v>
      </c>
      <c r="AA2373">
        <v>110.02834469855513</v>
      </c>
      <c r="AB2373">
        <v>6.6282135360575376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194.50994069076671</v>
      </c>
      <c r="AL2373">
        <f t="shared" si="151"/>
        <v>0.85659999999999992</v>
      </c>
      <c r="AM2373">
        <f t="shared" si="152"/>
        <v>9.999999999999998E-4</v>
      </c>
      <c r="AN2373">
        <f t="shared" si="150"/>
        <v>1.7600000000000001E-2</v>
      </c>
      <c r="AO2373">
        <f t="shared" si="153"/>
        <v>6.6282135360575376</v>
      </c>
    </row>
    <row r="2374" spans="1:41" x14ac:dyDescent="0.25">
      <c r="A2374" s="2">
        <v>2491</v>
      </c>
      <c r="B2374" t="s">
        <v>214</v>
      </c>
      <c r="C2374">
        <v>5533.3285759609034</v>
      </c>
      <c r="D2374">
        <v>4878.3016288696135</v>
      </c>
      <c r="E2374">
        <v>49.26429894903675</v>
      </c>
      <c r="F2374">
        <v>16.965373519202512</v>
      </c>
      <c r="G2374">
        <v>0</v>
      </c>
      <c r="H2374">
        <v>55.518019964684541</v>
      </c>
      <c r="I2374">
        <v>0</v>
      </c>
      <c r="J2374">
        <v>1.6838522567206768</v>
      </c>
      <c r="K2374">
        <v>1.5856445315006491</v>
      </c>
      <c r="L2374">
        <v>91.382233249334433</v>
      </c>
      <c r="M2374">
        <v>0</v>
      </c>
      <c r="N2374">
        <v>12.31687783996318</v>
      </c>
      <c r="O2374">
        <v>27.872562593657541</v>
      </c>
      <c r="P2374">
        <v>0</v>
      </c>
      <c r="Q2374">
        <v>261.58838859645385</v>
      </c>
      <c r="R2374">
        <v>23.510505524753636</v>
      </c>
      <c r="S2374">
        <v>12.036576594819865</v>
      </c>
      <c r="T2374">
        <v>1.1600779677330211</v>
      </c>
      <c r="U2374">
        <v>1.3912752377367046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91.85325436095097</v>
      </c>
      <c r="AB2374">
        <v>5.5333285759609021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1.3646773287799738</v>
      </c>
      <c r="AL2374">
        <f t="shared" si="151"/>
        <v>0.89052472850176656</v>
      </c>
      <c r="AM2374">
        <f t="shared" si="152"/>
        <v>9.999999999999998E-4</v>
      </c>
      <c r="AN2374">
        <f t="shared" si="150"/>
        <v>1.7599999999999998E-2</v>
      </c>
      <c r="AO2374">
        <f t="shared" si="153"/>
        <v>5.5333285759609021</v>
      </c>
    </row>
    <row r="2375" spans="1:41" x14ac:dyDescent="0.25">
      <c r="A2375" s="2">
        <v>2492</v>
      </c>
      <c r="B2375" t="s">
        <v>214</v>
      </c>
      <c r="C2375">
        <v>248.20038217931193</v>
      </c>
      <c r="D2375">
        <v>232.27490588181436</v>
      </c>
      <c r="E2375">
        <v>2.3460800431473992</v>
      </c>
      <c r="F2375">
        <v>0.4265733833049285</v>
      </c>
      <c r="G2375">
        <v>0</v>
      </c>
      <c r="H2375">
        <v>1.4109734935757892</v>
      </c>
      <c r="I2375">
        <v>0</v>
      </c>
      <c r="J2375">
        <v>8.203333814746025E-2</v>
      </c>
      <c r="K2375">
        <v>0</v>
      </c>
      <c r="L2375">
        <v>2.3133401820251827</v>
      </c>
      <c r="M2375">
        <v>0</v>
      </c>
      <c r="N2375">
        <v>0.2953200068305894</v>
      </c>
      <c r="O2375">
        <v>0.70548673858456057</v>
      </c>
      <c r="P2375">
        <v>0</v>
      </c>
      <c r="Q2375">
        <v>7.2353407333794841</v>
      </c>
      <c r="R2375">
        <v>0</v>
      </c>
      <c r="S2375">
        <v>0.37735336302538441</v>
      </c>
      <c r="T2375">
        <v>3.2813337555917615E-2</v>
      </c>
      <c r="U2375">
        <v>3.2813335915250826E-2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0.41914795982630393</v>
      </c>
      <c r="AB2375">
        <v>0.24820038217931192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L2375">
        <f t="shared" si="151"/>
        <v>0.9452885763707658</v>
      </c>
      <c r="AM2375">
        <f t="shared" si="152"/>
        <v>1E-3</v>
      </c>
      <c r="AN2375">
        <f t="shared" si="150"/>
        <v>2.6887482450510137E-3</v>
      </c>
      <c r="AO2375">
        <f t="shared" si="153"/>
        <v>0.24820038217931192</v>
      </c>
    </row>
    <row r="2376" spans="1:41" x14ac:dyDescent="0.25">
      <c r="A2376" s="2">
        <v>2493</v>
      </c>
      <c r="B2376" t="s">
        <v>214</v>
      </c>
      <c r="C2376">
        <v>466.16468088709007</v>
      </c>
      <c r="D2376">
        <v>395.36288273102036</v>
      </c>
      <c r="E2376">
        <v>3.9537829168609195</v>
      </c>
      <c r="F2376">
        <v>1.7924996922405119</v>
      </c>
      <c r="G2376">
        <v>0.51449781989870447</v>
      </c>
      <c r="H2376">
        <v>5.8652276391968678</v>
      </c>
      <c r="I2376">
        <v>1.6834913168646422</v>
      </c>
      <c r="J2376">
        <v>0.17186746791111712</v>
      </c>
      <c r="K2376">
        <v>0.27268610770128915</v>
      </c>
      <c r="L2376">
        <v>6.8874775827694696</v>
      </c>
      <c r="M2376">
        <v>5.5378188428840804</v>
      </c>
      <c r="N2376">
        <v>1.8104649726126811</v>
      </c>
      <c r="O2376">
        <v>3.7897789674736289</v>
      </c>
      <c r="P2376">
        <v>0</v>
      </c>
      <c r="Q2376">
        <v>26.332471894693604</v>
      </c>
      <c r="R2376">
        <v>1.4788472100838665</v>
      </c>
      <c r="S2376">
        <v>1.11483877562805</v>
      </c>
      <c r="T2376">
        <v>0.1576352562077856</v>
      </c>
      <c r="U2376">
        <v>0.18923909464674574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7.7383337027256944</v>
      </c>
      <c r="AB2376">
        <v>0.46616468088709001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1.0446742147828725</v>
      </c>
      <c r="AL2376">
        <f t="shared" si="151"/>
        <v>0.85659999999999981</v>
      </c>
      <c r="AM2376">
        <f t="shared" si="152"/>
        <v>9.999999999999998E-4</v>
      </c>
      <c r="AN2376">
        <f t="shared" si="150"/>
        <v>1.7600000000000001E-2</v>
      </c>
      <c r="AO2376">
        <f t="shared" si="153"/>
        <v>0.46616468088709001</v>
      </c>
    </row>
    <row r="2377" spans="1:41" x14ac:dyDescent="0.25">
      <c r="A2377" s="2">
        <v>2494</v>
      </c>
      <c r="B2377" t="s">
        <v>214</v>
      </c>
      <c r="C2377">
        <v>940.28539755885788</v>
      </c>
      <c r="D2377">
        <v>797.39401531091687</v>
      </c>
      <c r="E2377">
        <v>8.0544562380007498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14.316101795179154</v>
      </c>
      <c r="Z2377">
        <v>0</v>
      </c>
      <c r="AA2377">
        <v>15.608737599477038</v>
      </c>
      <c r="AB2377">
        <v>0.94028539755885776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103.97180121772514</v>
      </c>
      <c r="AL2377">
        <f t="shared" si="151"/>
        <v>0.85659999999999992</v>
      </c>
      <c r="AM2377">
        <f t="shared" si="152"/>
        <v>9.999999999999998E-4</v>
      </c>
      <c r="AN2377">
        <f t="shared" si="150"/>
        <v>1.7599999999999994E-2</v>
      </c>
      <c r="AO2377">
        <f t="shared" si="153"/>
        <v>0.94028539755885776</v>
      </c>
    </row>
    <row r="2378" spans="1:41" x14ac:dyDescent="0.25">
      <c r="A2378" s="2">
        <v>2495</v>
      </c>
      <c r="B2378" t="s">
        <v>214</v>
      </c>
      <c r="C2378">
        <v>225.40548995483107</v>
      </c>
      <c r="D2378">
        <v>209.39033173666863</v>
      </c>
      <c r="E2378">
        <v>2.1144100826109833</v>
      </c>
      <c r="F2378">
        <v>0.62967959483588776</v>
      </c>
      <c r="G2378">
        <v>0.17060025302591511</v>
      </c>
      <c r="H2378">
        <v>2.0602520380632079</v>
      </c>
      <c r="I2378">
        <v>0.55826044190283264</v>
      </c>
      <c r="J2378">
        <v>0</v>
      </c>
      <c r="K2378">
        <v>0.15422333768984395</v>
      </c>
      <c r="L2378">
        <v>2.4166471856549525</v>
      </c>
      <c r="M2378">
        <v>1.8934614735728938</v>
      </c>
      <c r="N2378">
        <v>0.61553588766398293</v>
      </c>
      <c r="O2378">
        <v>1.3146203175579574</v>
      </c>
      <c r="P2378">
        <v>0</v>
      </c>
      <c r="Q2378">
        <v>0</v>
      </c>
      <c r="R2378">
        <v>0</v>
      </c>
      <c r="S2378">
        <v>0</v>
      </c>
      <c r="T2378">
        <v>5.4691920302505137E-2</v>
      </c>
      <c r="U2378">
        <v>6.5639062076425295E-2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3.7417311332501955</v>
      </c>
      <c r="AB2378">
        <v>0.22540548995483103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L2378">
        <f t="shared" si="151"/>
        <v>0.93833003739910226</v>
      </c>
      <c r="AM2378">
        <f t="shared" si="152"/>
        <v>9.999999999999998E-4</v>
      </c>
      <c r="AN2378">
        <f t="shared" si="150"/>
        <v>1.7600000000000001E-2</v>
      </c>
      <c r="AO2378">
        <f t="shared" si="153"/>
        <v>0.22540548995483103</v>
      </c>
    </row>
    <row r="2379" spans="1:41" x14ac:dyDescent="0.25">
      <c r="A2379" s="2">
        <v>2496</v>
      </c>
      <c r="B2379" t="s">
        <v>214</v>
      </c>
      <c r="C2379">
        <v>526.08917999522612</v>
      </c>
      <c r="D2379">
        <v>520.26689844952136</v>
      </c>
      <c r="E2379">
        <v>5.2552270641721268</v>
      </c>
      <c r="F2379">
        <v>4.5974184570958469E-2</v>
      </c>
      <c r="G2379">
        <v>0</v>
      </c>
      <c r="H2379">
        <v>0.1504393962218718</v>
      </c>
      <c r="I2379">
        <v>0</v>
      </c>
      <c r="J2379">
        <v>8.8685682109514441E-3</v>
      </c>
      <c r="K2379">
        <v>0</v>
      </c>
      <c r="L2379">
        <v>0.24760804800560479</v>
      </c>
      <c r="M2379">
        <v>0</v>
      </c>
      <c r="N2379">
        <v>3.1737020702157427E-2</v>
      </c>
      <c r="O2379">
        <v>7.5516305753329196E-2</v>
      </c>
      <c r="P2379">
        <v>0</v>
      </c>
      <c r="Q2379">
        <v>0</v>
      </c>
      <c r="R2379">
        <v>0</v>
      </c>
      <c r="S2379">
        <v>0</v>
      </c>
      <c r="T2379">
        <v>3.1440410093687724E-3</v>
      </c>
      <c r="U2379">
        <v>3.7669170583946622E-3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L2379">
        <f t="shared" si="151"/>
        <v>0.99892213240056038</v>
      </c>
      <c r="AM2379">
        <f t="shared" si="152"/>
        <v>0</v>
      </c>
      <c r="AN2379">
        <f t="shared" si="150"/>
        <v>0</v>
      </c>
      <c r="AO2379">
        <f t="shared" si="153"/>
        <v>0</v>
      </c>
    </row>
    <row r="2380" spans="1:41" x14ac:dyDescent="0.25">
      <c r="A2380" s="2">
        <v>2497</v>
      </c>
      <c r="B2380" t="s">
        <v>214</v>
      </c>
      <c r="C2380">
        <v>37.362333677835409</v>
      </c>
      <c r="D2380">
        <v>36.988325448211278</v>
      </c>
      <c r="E2380">
        <v>0.37400822962413394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L2380">
        <f t="shared" si="151"/>
        <v>1</v>
      </c>
      <c r="AM2380">
        <f t="shared" si="152"/>
        <v>0</v>
      </c>
      <c r="AN2380">
        <f t="shared" si="150"/>
        <v>0</v>
      </c>
      <c r="AO2380">
        <f t="shared" si="153"/>
        <v>0</v>
      </c>
    </row>
    <row r="2381" spans="1:41" x14ac:dyDescent="0.25">
      <c r="A2381" s="2">
        <v>2498</v>
      </c>
      <c r="B2381" t="s">
        <v>212</v>
      </c>
      <c r="C2381">
        <v>37.369109295108181</v>
      </c>
      <c r="D2381">
        <v>31.696521629118195</v>
      </c>
      <c r="E2381">
        <v>0.3138573930714656</v>
      </c>
      <c r="F2381">
        <v>0.11185414266342862</v>
      </c>
      <c r="G2381">
        <v>1.9450734491250281E-2</v>
      </c>
      <c r="H2381">
        <v>0.36599754714448218</v>
      </c>
      <c r="I2381">
        <v>6.3644669318623837E-2</v>
      </c>
      <c r="J2381">
        <v>1.7784683774972682E-2</v>
      </c>
      <c r="K2381">
        <v>7.5175533491110454E-3</v>
      </c>
      <c r="L2381">
        <v>0.40563947251754956</v>
      </c>
      <c r="M2381">
        <v>0.30155759517981984</v>
      </c>
      <c r="N2381">
        <v>0.10756724119724775</v>
      </c>
      <c r="O2381">
        <v>0.21569876057247914</v>
      </c>
      <c r="P2381">
        <v>0</v>
      </c>
      <c r="Q2381">
        <v>2.4738677546382646</v>
      </c>
      <c r="R2381">
        <v>0.48465060021315659</v>
      </c>
      <c r="S2381">
        <v>0.10606062485934498</v>
      </c>
      <c r="T2381">
        <v>8.9718641132562667E-3</v>
      </c>
      <c r="U2381">
        <v>1.0770705291620145E-2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0.62032721429879556</v>
      </c>
      <c r="AB2381">
        <v>3.7369109295108165E-2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L2381">
        <f t="shared" si="151"/>
        <v>0.85659999999999981</v>
      </c>
      <c r="AM2381">
        <f t="shared" si="152"/>
        <v>9.9999999999999959E-4</v>
      </c>
      <c r="AN2381">
        <f t="shared" si="150"/>
        <v>1.7599999999999994E-2</v>
      </c>
      <c r="AO2381">
        <f t="shared" si="153"/>
        <v>3.7369109295108165E-2</v>
      </c>
    </row>
    <row r="2382" spans="1:41" x14ac:dyDescent="0.25">
      <c r="A2382" s="2">
        <v>2499</v>
      </c>
      <c r="B2382" t="s">
        <v>212</v>
      </c>
      <c r="C2382">
        <v>16.583662050623726</v>
      </c>
      <c r="D2382">
        <v>12.92706407043349</v>
      </c>
      <c r="E2382">
        <v>1.2785008421307846</v>
      </c>
      <c r="F2382">
        <v>6.1163960274290156E-2</v>
      </c>
      <c r="G2382">
        <v>0</v>
      </c>
      <c r="H2382">
        <v>0.20014405355069731</v>
      </c>
      <c r="I2382">
        <v>0</v>
      </c>
      <c r="J2382">
        <v>0</v>
      </c>
      <c r="K2382">
        <v>1.1786751439278547E-2</v>
      </c>
      <c r="L2382">
        <v>0.32943946689026854</v>
      </c>
      <c r="M2382">
        <v>0</v>
      </c>
      <c r="N2382">
        <v>4.6044720964543498E-2</v>
      </c>
      <c r="O2382">
        <v>0.10048218931934393</v>
      </c>
      <c r="P2382">
        <v>0</v>
      </c>
      <c r="Q2382">
        <v>0.97677936302702595</v>
      </c>
      <c r="R2382">
        <v>0.16551642090494353</v>
      </c>
      <c r="S2382">
        <v>3.9014422696495125E-2</v>
      </c>
      <c r="T2382">
        <v>4.1784264562905685E-3</v>
      </c>
      <c r="U2382">
        <v>6.3112183652683307E-3</v>
      </c>
      <c r="V2382">
        <v>0</v>
      </c>
      <c r="W2382">
        <v>0</v>
      </c>
      <c r="X2382">
        <v>0</v>
      </c>
      <c r="Y2382">
        <v>0.1453636920800189</v>
      </c>
      <c r="Z2382">
        <v>0</v>
      </c>
      <c r="AA2382">
        <v>0.27528879004035378</v>
      </c>
      <c r="AB2382">
        <v>1.6583662050623723E-2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L2382">
        <f t="shared" si="151"/>
        <v>0.85659999999999936</v>
      </c>
      <c r="AM2382">
        <f t="shared" si="152"/>
        <v>9.999999999999998E-4</v>
      </c>
      <c r="AN2382">
        <f t="shared" si="150"/>
        <v>1.7599999999999994E-2</v>
      </c>
      <c r="AO2382">
        <f t="shared" si="153"/>
        <v>1.6583662050623723E-2</v>
      </c>
    </row>
    <row r="2383" spans="1:41" x14ac:dyDescent="0.25">
      <c r="A2383" s="2">
        <v>2500</v>
      </c>
      <c r="B2383" t="s">
        <v>212</v>
      </c>
      <c r="C2383">
        <v>1.8215330116825321</v>
      </c>
      <c r="D2383">
        <v>1.7897742956959757</v>
      </c>
      <c r="E2383">
        <v>1.8078216317020598E-2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1.3680499669535662E-2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L2383">
        <f t="shared" si="151"/>
        <v>0.99248956808260125</v>
      </c>
      <c r="AM2383">
        <f t="shared" si="152"/>
        <v>0</v>
      </c>
      <c r="AN2383">
        <f t="shared" si="150"/>
        <v>0</v>
      </c>
      <c r="AO2383">
        <f t="shared" si="153"/>
        <v>0</v>
      </c>
    </row>
    <row r="2384" spans="1:41" x14ac:dyDescent="0.25">
      <c r="A2384" s="2">
        <v>2501</v>
      </c>
      <c r="B2384" t="s">
        <v>212</v>
      </c>
      <c r="C2384">
        <v>17552.235627315149</v>
      </c>
      <c r="D2384">
        <v>14886.375481694327</v>
      </c>
      <c r="E2384">
        <v>148.86955666382863</v>
      </c>
      <c r="F2384">
        <v>73.180733701585282</v>
      </c>
      <c r="G2384">
        <v>21.004928542549141</v>
      </c>
      <c r="H2384">
        <v>239.4542458340641</v>
      </c>
      <c r="I2384">
        <v>68.730349177584145</v>
      </c>
      <c r="J2384">
        <v>7.0166747897447461</v>
      </c>
      <c r="K2384">
        <v>11.132704523294443</v>
      </c>
      <c r="L2384">
        <v>281.18870259346284</v>
      </c>
      <c r="M2384">
        <v>226.08742851284367</v>
      </c>
      <c r="N2384">
        <v>73.914185653895942</v>
      </c>
      <c r="O2384">
        <v>154.72181479702263</v>
      </c>
      <c r="P2384">
        <v>0</v>
      </c>
      <c r="Q2384">
        <v>851.37543880247517</v>
      </c>
      <c r="R2384">
        <v>47.813748646236547</v>
      </c>
      <c r="S2384">
        <v>36.044711472211347</v>
      </c>
      <c r="T2384">
        <v>6.4356293931096991</v>
      </c>
      <c r="U2384">
        <v>7.725890191904381</v>
      </c>
      <c r="V2384">
        <v>0</v>
      </c>
      <c r="W2384">
        <v>0</v>
      </c>
      <c r="X2384">
        <v>0</v>
      </c>
      <c r="Y2384">
        <v>5.8772244934766604</v>
      </c>
      <c r="Z2384">
        <v>0</v>
      </c>
      <c r="AA2384">
        <v>291.36711141343147</v>
      </c>
      <c r="AB2384">
        <v>17.552235627315149</v>
      </c>
      <c r="AC2384">
        <v>77.875849992806152</v>
      </c>
      <c r="AD2384">
        <v>0</v>
      </c>
      <c r="AE2384">
        <v>0</v>
      </c>
      <c r="AF2384">
        <v>0</v>
      </c>
      <c r="AG2384">
        <v>0</v>
      </c>
      <c r="AH2384">
        <v>18.490980797978487</v>
      </c>
      <c r="AL2384">
        <f t="shared" si="151"/>
        <v>0.85660000000000003</v>
      </c>
      <c r="AM2384">
        <f t="shared" si="152"/>
        <v>1E-3</v>
      </c>
      <c r="AN2384">
        <f t="shared" si="150"/>
        <v>1.7600000000000001E-2</v>
      </c>
      <c r="AO2384">
        <f t="shared" si="153"/>
        <v>17.552235627315149</v>
      </c>
    </row>
    <row r="2385" spans="1:41" x14ac:dyDescent="0.25">
      <c r="A2385" s="2">
        <v>2502</v>
      </c>
      <c r="B2385" t="s">
        <v>212</v>
      </c>
      <c r="C2385">
        <v>9315.989897462614</v>
      </c>
      <c r="D2385">
        <v>9152.266809276216</v>
      </c>
      <c r="E2385">
        <v>92.447242709405728</v>
      </c>
      <c r="F2385">
        <v>0.14498310361259592</v>
      </c>
      <c r="G2385">
        <v>0</v>
      </c>
      <c r="H2385">
        <v>0.47442213001489447</v>
      </c>
      <c r="I2385">
        <v>0</v>
      </c>
      <c r="J2385">
        <v>2.7967707438925897E-2</v>
      </c>
      <c r="K2385">
        <v>0</v>
      </c>
      <c r="L2385">
        <v>0.78085089739658653</v>
      </c>
      <c r="M2385">
        <v>0</v>
      </c>
      <c r="N2385">
        <v>0.10008511958954062</v>
      </c>
      <c r="O2385">
        <v>0.23814643986946396</v>
      </c>
      <c r="P2385">
        <v>0</v>
      </c>
      <c r="Q2385">
        <v>6.8795512987279501</v>
      </c>
      <c r="R2385">
        <v>0</v>
      </c>
      <c r="S2385">
        <v>0.36215117325909907</v>
      </c>
      <c r="T2385">
        <v>9.914973537377525E-3</v>
      </c>
      <c r="U2385">
        <v>1.1879260747612693E-2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5.0896963452110429</v>
      </c>
      <c r="AB2385">
        <v>9.3159898974626127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47.840207130122771</v>
      </c>
      <c r="AL2385">
        <f t="shared" si="151"/>
        <v>0.99234908514698961</v>
      </c>
      <c r="AM2385">
        <f t="shared" si="152"/>
        <v>9.999999999999998E-4</v>
      </c>
      <c r="AN2385">
        <f t="shared" si="150"/>
        <v>1.5463398308962655E-3</v>
      </c>
      <c r="AO2385">
        <f t="shared" si="153"/>
        <v>9.3159898974626127</v>
      </c>
    </row>
    <row r="2386" spans="1:41" x14ac:dyDescent="0.25">
      <c r="A2386" s="2">
        <v>2503</v>
      </c>
      <c r="B2386" t="s">
        <v>211</v>
      </c>
      <c r="C2386">
        <v>64.412541991209835</v>
      </c>
      <c r="D2386">
        <v>54.634792450836684</v>
      </c>
      <c r="E2386">
        <v>0.54099101883367251</v>
      </c>
      <c r="F2386">
        <v>0.16519402700196872</v>
      </c>
      <c r="G2386">
        <v>2.8726206130998137E-2</v>
      </c>
      <c r="H2386">
        <v>0.54053079524794279</v>
      </c>
      <c r="I2386">
        <v>9.3994902393450971E-2</v>
      </c>
      <c r="J2386">
        <v>2.6265665819678968E-2</v>
      </c>
      <c r="K2386">
        <v>1.1102448969445476E-2</v>
      </c>
      <c r="L2386">
        <v>0.59907676533501786</v>
      </c>
      <c r="M2386">
        <v>0.44536136377782443</v>
      </c>
      <c r="N2386">
        <v>0.1588628308594176</v>
      </c>
      <c r="O2386">
        <v>0.31855902722815682</v>
      </c>
      <c r="P2386">
        <v>0</v>
      </c>
      <c r="Q2386">
        <v>4.5902133813848396</v>
      </c>
      <c r="R2386">
        <v>0.89925973861117714</v>
      </c>
      <c r="S2386">
        <v>0.19679342137615197</v>
      </c>
      <c r="T2386">
        <v>1.3250276898933586E-2</v>
      </c>
      <c r="U2386">
        <v>1.5906931459194706E-2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1.0692481970540835</v>
      </c>
      <c r="AB2386">
        <v>6.4412541991209854E-2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L2386">
        <f t="shared" si="151"/>
        <v>0.85660000000000014</v>
      </c>
      <c r="AM2386">
        <f t="shared" si="152"/>
        <v>1.0000000000000002E-3</v>
      </c>
      <c r="AN2386">
        <f t="shared" si="150"/>
        <v>1.7600000000000005E-2</v>
      </c>
      <c r="AO2386">
        <f t="shared" si="153"/>
        <v>6.4412541991209854E-2</v>
      </c>
    </row>
    <row r="2387" spans="1:41" x14ac:dyDescent="0.25">
      <c r="A2387" s="2">
        <v>2504</v>
      </c>
      <c r="B2387" t="s">
        <v>211</v>
      </c>
      <c r="C2387">
        <v>19767.928780078724</v>
      </c>
      <c r="D2387">
        <v>16765.545800769116</v>
      </c>
      <c r="E2387">
        <v>167.66199224631794</v>
      </c>
      <c r="F2387">
        <v>43.755372432417317</v>
      </c>
      <c r="G2387">
        <v>12.559022365686401</v>
      </c>
      <c r="H2387">
        <v>143.1716952950708</v>
      </c>
      <c r="I2387">
        <v>41.094450322655547</v>
      </c>
      <c r="J2387">
        <v>4.1953285124795627</v>
      </c>
      <c r="K2387">
        <v>6.6563370980011509</v>
      </c>
      <c r="L2387">
        <v>168.1250758695067</v>
      </c>
      <c r="M2387">
        <v>135.17956347918795</v>
      </c>
      <c r="N2387">
        <v>44.193909485974359</v>
      </c>
      <c r="O2387">
        <v>92.509466459702438</v>
      </c>
      <c r="P2387">
        <v>0</v>
      </c>
      <c r="Q2387">
        <v>1600.790148343802</v>
      </c>
      <c r="R2387">
        <v>89.901322377753033</v>
      </c>
      <c r="S2387">
        <v>67.772708014422221</v>
      </c>
      <c r="T2387">
        <v>3.8479166125991795</v>
      </c>
      <c r="U2387">
        <v>4.6193743300965728</v>
      </c>
      <c r="V2387">
        <v>0</v>
      </c>
      <c r="W2387">
        <v>0</v>
      </c>
      <c r="X2387">
        <v>0</v>
      </c>
      <c r="Y2387">
        <v>11.853369372676818</v>
      </c>
      <c r="Z2387">
        <v>0</v>
      </c>
      <c r="AA2387">
        <v>328.14761774930679</v>
      </c>
      <c r="AB2387">
        <v>19.767928780078719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16.580380161870693</v>
      </c>
      <c r="AL2387">
        <f t="shared" si="151"/>
        <v>0.85659999999999992</v>
      </c>
      <c r="AM2387">
        <f t="shared" si="152"/>
        <v>9.999999999999998E-4</v>
      </c>
      <c r="AN2387">
        <f t="shared" si="150"/>
        <v>1.7599999999999998E-2</v>
      </c>
      <c r="AO2387">
        <f t="shared" si="153"/>
        <v>19.767928780078719</v>
      </c>
    </row>
    <row r="2388" spans="1:41" x14ac:dyDescent="0.25">
      <c r="A2388" s="2">
        <v>2505</v>
      </c>
      <c r="B2388" t="s">
        <v>211</v>
      </c>
      <c r="C2388">
        <v>134.91042185203963</v>
      </c>
      <c r="D2388">
        <v>124.42659259738186</v>
      </c>
      <c r="E2388">
        <v>1.2564517174732617</v>
      </c>
      <c r="F2388">
        <v>0.42848582972115634</v>
      </c>
      <c r="G2388">
        <v>0.11609045547601127</v>
      </c>
      <c r="H2388">
        <v>1.4019650806602626</v>
      </c>
      <c r="I2388">
        <v>0.37988635904833251</v>
      </c>
      <c r="J2388">
        <v>0</v>
      </c>
      <c r="K2388">
        <v>0.10494625418125837</v>
      </c>
      <c r="L2388">
        <v>1.6444856764947891</v>
      </c>
      <c r="M2388">
        <v>1.2884670508663665</v>
      </c>
      <c r="N2388">
        <v>0.41886128709251003</v>
      </c>
      <c r="O2388">
        <v>0.8945758797915665</v>
      </c>
      <c r="P2388">
        <v>0</v>
      </c>
      <c r="Q2388">
        <v>0</v>
      </c>
      <c r="R2388">
        <v>0</v>
      </c>
      <c r="S2388">
        <v>0</v>
      </c>
      <c r="T2388">
        <v>3.7216884653805578E-2</v>
      </c>
      <c r="U2388">
        <v>4.466622105368661E-2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0.31085652871866298</v>
      </c>
      <c r="AB2388">
        <v>0.13491042185203964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2.0219636075740794</v>
      </c>
      <c r="AL2388">
        <f t="shared" si="151"/>
        <v>0.93160367145464529</v>
      </c>
      <c r="AM2388">
        <f t="shared" si="152"/>
        <v>1E-3</v>
      </c>
      <c r="AN2388">
        <f t="shared" si="150"/>
        <v>3.304169866577015E-3</v>
      </c>
      <c r="AO2388">
        <f t="shared" si="153"/>
        <v>0.13491042185203964</v>
      </c>
    </row>
    <row r="2389" spans="1:41" x14ac:dyDescent="0.25">
      <c r="A2389" s="2">
        <v>2506</v>
      </c>
      <c r="B2389" t="s">
        <v>211</v>
      </c>
      <c r="C2389">
        <v>5507.0896211124546</v>
      </c>
      <c r="D2389">
        <v>5445.6941630289712</v>
      </c>
      <c r="E2389">
        <v>55.007073165794935</v>
      </c>
      <c r="F2389">
        <v>0.18389673828381653</v>
      </c>
      <c r="G2389">
        <v>0</v>
      </c>
      <c r="H2389">
        <v>0.60175758488743059</v>
      </c>
      <c r="I2389">
        <v>0</v>
      </c>
      <c r="J2389">
        <v>3.5474272843802432E-2</v>
      </c>
      <c r="K2389">
        <v>0</v>
      </c>
      <c r="L2389">
        <v>0.99043219202232591</v>
      </c>
      <c r="M2389">
        <v>0</v>
      </c>
      <c r="N2389">
        <v>0.12694808280861775</v>
      </c>
      <c r="O2389">
        <v>0.30206522301328831</v>
      </c>
      <c r="P2389">
        <v>0</v>
      </c>
      <c r="Q2389">
        <v>0.34219729089686357</v>
      </c>
      <c r="R2389">
        <v>0</v>
      </c>
      <c r="S2389">
        <v>1.8013842037532132E-2</v>
      </c>
      <c r="T2389">
        <v>1.2576164037473907E-2</v>
      </c>
      <c r="U2389">
        <v>1.5067668233577226E-2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0.82535616408827717</v>
      </c>
      <c r="AB2389">
        <v>2.9345996945360966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L2389">
        <f t="shared" si="151"/>
        <v>0.99883997077272957</v>
      </c>
      <c r="AM2389">
        <f t="shared" si="152"/>
        <v>5.3287669103581716E-4</v>
      </c>
      <c r="AN2389">
        <f t="shared" si="150"/>
        <v>6.8274826038964068E-4</v>
      </c>
      <c r="AO2389">
        <f t="shared" si="153"/>
        <v>2.9345996945360966</v>
      </c>
    </row>
    <row r="2390" spans="1:41" x14ac:dyDescent="0.25">
      <c r="A2390" s="2">
        <v>2507</v>
      </c>
      <c r="B2390" t="s">
        <v>213</v>
      </c>
      <c r="C2390">
        <v>4.5254175615929535</v>
      </c>
      <c r="D2390">
        <v>4.3500846698222837</v>
      </c>
      <c r="E2390">
        <v>9.5685542686633762E-2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7.5121931522443022E-2</v>
      </c>
      <c r="AB2390">
        <v>4.5254175615929539E-3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L2390">
        <f t="shared" si="151"/>
        <v>0.98240000000000005</v>
      </c>
      <c r="AM2390">
        <f t="shared" si="152"/>
        <v>1E-3</v>
      </c>
      <c r="AN2390">
        <f t="shared" si="150"/>
        <v>1.7600000000000001E-2</v>
      </c>
      <c r="AO2390">
        <f t="shared" si="153"/>
        <v>4.5254175615929539E-3</v>
      </c>
    </row>
    <row r="2391" spans="1:41" x14ac:dyDescent="0.25">
      <c r="A2391" s="2">
        <v>2508</v>
      </c>
      <c r="B2391" t="s">
        <v>213</v>
      </c>
      <c r="C2391">
        <v>0.21465780962942527</v>
      </c>
      <c r="D2391">
        <v>0.21251135030358134</v>
      </c>
      <c r="E2391">
        <v>2.1464593258439155E-3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L2391">
        <f t="shared" si="151"/>
        <v>1</v>
      </c>
      <c r="AM2391">
        <f t="shared" si="152"/>
        <v>0</v>
      </c>
      <c r="AN2391">
        <f t="shared" si="150"/>
        <v>0</v>
      </c>
      <c r="AO2391">
        <f t="shared" si="153"/>
        <v>0</v>
      </c>
    </row>
    <row r="2392" spans="1:41" x14ac:dyDescent="0.25">
      <c r="A2392" s="2">
        <v>2509</v>
      </c>
      <c r="B2392" t="s">
        <v>213</v>
      </c>
      <c r="C2392">
        <v>2936.0315023140133</v>
      </c>
      <c r="D2392">
        <v>2490.1025884994365</v>
      </c>
      <c r="E2392">
        <v>24.901996382746827</v>
      </c>
      <c r="F2392">
        <v>9.7937583063216032</v>
      </c>
      <c r="G2392">
        <v>2.8110840515230584</v>
      </c>
      <c r="H2392">
        <v>32.046098617764173</v>
      </c>
      <c r="I2392">
        <v>9.1981645182626401</v>
      </c>
      <c r="J2392">
        <v>0.93903973804148044</v>
      </c>
      <c r="K2392">
        <v>1.4898869126052112</v>
      </c>
      <c r="L2392">
        <v>37.631409967796813</v>
      </c>
      <c r="M2392">
        <v>30.257220978157367</v>
      </c>
      <c r="N2392">
        <v>9.8919159878163239</v>
      </c>
      <c r="O2392">
        <v>20.706379701200881</v>
      </c>
      <c r="P2392">
        <v>0</v>
      </c>
      <c r="Q2392">
        <v>187.45206546481077</v>
      </c>
      <c r="R2392">
        <v>10.527418965667115</v>
      </c>
      <c r="S2392">
        <v>7.9361645950850219</v>
      </c>
      <c r="T2392">
        <v>0.86127858572986926</v>
      </c>
      <c r="U2392">
        <v>1.0339538484164312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48.738122938412609</v>
      </c>
      <c r="AB2392">
        <v>2.9360315023140124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6.7769227519039834</v>
      </c>
      <c r="AL2392">
        <f t="shared" si="151"/>
        <v>0.85659999999999981</v>
      </c>
      <c r="AM2392">
        <f t="shared" si="152"/>
        <v>9.999999999999998E-4</v>
      </c>
      <c r="AN2392">
        <f t="shared" si="150"/>
        <v>1.7599999999999998E-2</v>
      </c>
      <c r="AO2392">
        <f t="shared" si="153"/>
        <v>2.9360315023140124</v>
      </c>
    </row>
    <row r="2393" spans="1:41" x14ac:dyDescent="0.25">
      <c r="A2393" s="2">
        <v>2510</v>
      </c>
      <c r="B2393" t="s">
        <v>213</v>
      </c>
      <c r="C2393">
        <v>7060.7776149531865</v>
      </c>
      <c r="D2393">
        <v>6058.5184038534535</v>
      </c>
      <c r="E2393">
        <v>61.178528600366178</v>
      </c>
      <c r="F2393">
        <v>19.951489504967096</v>
      </c>
      <c r="G2393">
        <v>5.4054938189292665</v>
      </c>
      <c r="H2393">
        <v>65.279385344729647</v>
      </c>
      <c r="I2393">
        <v>17.688563261392591</v>
      </c>
      <c r="J2393">
        <v>0</v>
      </c>
      <c r="K2393">
        <v>4.8865888756358169</v>
      </c>
      <c r="L2393">
        <v>76.571817408771864</v>
      </c>
      <c r="M2393">
        <v>59.994602060902061</v>
      </c>
      <c r="N2393">
        <v>19.503344087018252</v>
      </c>
      <c r="O2393">
        <v>41.653935880850668</v>
      </c>
      <c r="P2393">
        <v>0</v>
      </c>
      <c r="Q2393">
        <v>419.20272184614333</v>
      </c>
      <c r="R2393">
        <v>21.408654653029433</v>
      </c>
      <c r="S2393">
        <v>18.394139310491074</v>
      </c>
      <c r="T2393">
        <v>1.7329214458764886</v>
      </c>
      <c r="U2393">
        <v>2.0797832244746646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117.2089084082229</v>
      </c>
      <c r="AB2393">
        <v>7.0607776149531869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43.057555752978416</v>
      </c>
      <c r="AL2393">
        <f t="shared" si="151"/>
        <v>0.86671713318001076</v>
      </c>
      <c r="AM2393">
        <f t="shared" si="152"/>
        <v>1E-3</v>
      </c>
      <c r="AN2393">
        <f t="shared" si="150"/>
        <v>1.7600000000000001E-2</v>
      </c>
      <c r="AO2393">
        <f t="shared" si="153"/>
        <v>7.0607776149531869</v>
      </c>
    </row>
    <row r="2394" spans="1:41" x14ac:dyDescent="0.25">
      <c r="A2394" s="2">
        <v>2511</v>
      </c>
      <c r="B2394" t="s">
        <v>213</v>
      </c>
      <c r="C2394">
        <v>16596.738570195594</v>
      </c>
      <c r="D2394">
        <v>16192.758872232031</v>
      </c>
      <c r="E2394">
        <v>163.56340355799813</v>
      </c>
      <c r="F2394">
        <v>2.7220076919790435</v>
      </c>
      <c r="G2394">
        <v>0</v>
      </c>
      <c r="H2394">
        <v>8.9071116217533586</v>
      </c>
      <c r="I2394">
        <v>0</v>
      </c>
      <c r="J2394">
        <v>0.52508404689139154</v>
      </c>
      <c r="K2394">
        <v>0</v>
      </c>
      <c r="L2394">
        <v>14.660205886347079</v>
      </c>
      <c r="M2394">
        <v>0</v>
      </c>
      <c r="N2394">
        <v>1.8790635500763511</v>
      </c>
      <c r="O2394">
        <v>4.4711171508249308</v>
      </c>
      <c r="P2394">
        <v>0</v>
      </c>
      <c r="Q2394">
        <v>45.196679119551625</v>
      </c>
      <c r="R2394">
        <v>0</v>
      </c>
      <c r="S2394">
        <v>2.3792293508425679</v>
      </c>
      <c r="T2394">
        <v>0.18615020345147001</v>
      </c>
      <c r="U2394">
        <v>0.22302901734279901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34.527399531026269</v>
      </c>
      <c r="AB2394">
        <v>16.596738570195594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108.14247866528495</v>
      </c>
      <c r="AL2394">
        <f t="shared" si="151"/>
        <v>0.98551424465784476</v>
      </c>
      <c r="AM2394">
        <f t="shared" si="152"/>
        <v>1E-3</v>
      </c>
      <c r="AN2394">
        <f t="shared" si="150"/>
        <v>3.0803725614519553E-3</v>
      </c>
      <c r="AO2394">
        <f t="shared" si="153"/>
        <v>16.596738570195594</v>
      </c>
    </row>
    <row r="2395" spans="1:41" x14ac:dyDescent="0.25">
      <c r="A2395" s="2">
        <v>2512</v>
      </c>
      <c r="B2395" t="s">
        <v>190</v>
      </c>
      <c r="C2395">
        <v>27421.799065708379</v>
      </c>
      <c r="D2395">
        <v>23259.201613064368</v>
      </c>
      <c r="E2395">
        <v>230.31146662142743</v>
      </c>
      <c r="F2395">
        <v>90.885433274940581</v>
      </c>
      <c r="G2395">
        <v>15.804407325997969</v>
      </c>
      <c r="H2395">
        <v>297.38590684015469</v>
      </c>
      <c r="I2395">
        <v>51.713537012828766</v>
      </c>
      <c r="J2395">
        <v>14.450682398146705</v>
      </c>
      <c r="K2395">
        <v>6.1082770564636961</v>
      </c>
      <c r="L2395">
        <v>329.59636840727973</v>
      </c>
      <c r="M2395">
        <v>245.02617464724443</v>
      </c>
      <c r="N2395">
        <v>87.402174739463788</v>
      </c>
      <c r="O2395">
        <v>175.26284538683467</v>
      </c>
      <c r="P2395">
        <v>0</v>
      </c>
      <c r="Q2395">
        <v>1707.3346286900562</v>
      </c>
      <c r="R2395">
        <v>334.48059258945159</v>
      </c>
      <c r="S2395">
        <v>73.197517217060465</v>
      </c>
      <c r="T2395">
        <v>7.2899558103160933</v>
      </c>
      <c r="U2395">
        <v>8.7515776688854778</v>
      </c>
      <c r="V2395">
        <v>0</v>
      </c>
      <c r="W2395">
        <v>0</v>
      </c>
      <c r="X2395">
        <v>0</v>
      </c>
      <c r="Y2395">
        <v>1.3801793419824275</v>
      </c>
      <c r="Z2395">
        <v>0</v>
      </c>
      <c r="AA2395">
        <v>455.20186449075902</v>
      </c>
      <c r="AB2395">
        <v>27.421799065708377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3.5920640590061654</v>
      </c>
      <c r="AL2395">
        <f t="shared" si="151"/>
        <v>0.85659999999999992</v>
      </c>
      <c r="AM2395">
        <f t="shared" si="152"/>
        <v>1E-3</v>
      </c>
      <c r="AN2395">
        <f t="shared" si="150"/>
        <v>1.7599999999999998E-2</v>
      </c>
      <c r="AO2395">
        <f t="shared" si="153"/>
        <v>27.421799065708377</v>
      </c>
    </row>
    <row r="2396" spans="1:41" x14ac:dyDescent="0.25">
      <c r="A2396" s="2">
        <v>2513</v>
      </c>
      <c r="B2396" t="s">
        <v>190</v>
      </c>
      <c r="C2396">
        <v>69.61592903067752</v>
      </c>
      <c r="D2396">
        <v>59.042556233970224</v>
      </c>
      <c r="E2396">
        <v>0.59044857370814519</v>
      </c>
      <c r="F2396">
        <v>9.1284795151460568E-2</v>
      </c>
      <c r="G2396">
        <v>2.6201303296527735E-2</v>
      </c>
      <c r="H2396">
        <v>0.29869243820708652</v>
      </c>
      <c r="I2396">
        <v>8.5733437313545435E-2</v>
      </c>
      <c r="J2396">
        <v>8.7525184352229488E-3</v>
      </c>
      <c r="K2396">
        <v>1.388680600053422E-2</v>
      </c>
      <c r="L2396">
        <v>0.35075151364044299</v>
      </c>
      <c r="M2396">
        <v>0.28201882591494609</v>
      </c>
      <c r="N2396">
        <v>9.219969457694506E-2</v>
      </c>
      <c r="O2396">
        <v>0.19299819029967541</v>
      </c>
      <c r="P2396">
        <v>0</v>
      </c>
      <c r="Q2396">
        <v>6.6431635876807995</v>
      </c>
      <c r="R2396">
        <v>0.3730839997498378</v>
      </c>
      <c r="S2396">
        <v>0.28125184714919754</v>
      </c>
      <c r="T2396">
        <v>8.0277291727673811E-3</v>
      </c>
      <c r="U2396">
        <v>9.6371854702434045E-3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1.1556244219092469</v>
      </c>
      <c r="AB2396">
        <v>6.9615929030677523E-2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L2396">
        <f t="shared" si="151"/>
        <v>0.85660000000000003</v>
      </c>
      <c r="AM2396">
        <f t="shared" si="152"/>
        <v>1E-3</v>
      </c>
      <c r="AN2396">
        <f t="shared" si="150"/>
        <v>1.7600000000000001E-2</v>
      </c>
      <c r="AO2396">
        <f t="shared" si="153"/>
        <v>6.9615929030677523E-2</v>
      </c>
    </row>
    <row r="2397" spans="1:41" x14ac:dyDescent="0.25">
      <c r="A2397" s="2">
        <v>2514</v>
      </c>
      <c r="B2397" t="s">
        <v>378</v>
      </c>
      <c r="C2397">
        <v>8521.4344565744686</v>
      </c>
      <c r="D2397">
        <v>8112.7379156163097</v>
      </c>
      <c r="E2397">
        <v>81.860852641739385</v>
      </c>
      <c r="F2397">
        <v>0.32677634194981392</v>
      </c>
      <c r="G2397">
        <v>0.46146119663103258</v>
      </c>
      <c r="H2397">
        <v>1.4870531506972955</v>
      </c>
      <c r="I2397">
        <v>2.0975508435967787</v>
      </c>
      <c r="J2397">
        <v>3.4620627556654808</v>
      </c>
      <c r="K2397">
        <v>0</v>
      </c>
      <c r="L2397">
        <v>27.864306995990894</v>
      </c>
      <c r="M2397">
        <v>41.094331844471391</v>
      </c>
      <c r="N2397">
        <v>26.741565307602517</v>
      </c>
      <c r="O2397">
        <v>4.5262938152587946</v>
      </c>
      <c r="P2397">
        <v>0</v>
      </c>
      <c r="Q2397">
        <v>176.19149128384305</v>
      </c>
      <c r="R2397">
        <v>16.557884974094812</v>
      </c>
      <c r="S2397">
        <v>2.4380449139698279</v>
      </c>
      <c r="T2397">
        <v>0.2682657131547459</v>
      </c>
      <c r="U2397">
        <v>1.0807906715164444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10.416286393072866</v>
      </c>
      <c r="AB2397">
        <v>8.5214344565744664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3.300087658326992</v>
      </c>
      <c r="AL2397">
        <f t="shared" si="151"/>
        <v>0.96164546122111416</v>
      </c>
      <c r="AM2397">
        <f t="shared" si="152"/>
        <v>9.999999999999998E-4</v>
      </c>
      <c r="AN2397">
        <f t="shared" si="150"/>
        <v>2.222363024224927E-3</v>
      </c>
      <c r="AO2397">
        <f t="shared" si="153"/>
        <v>8.5214344565744664</v>
      </c>
    </row>
    <row r="2398" spans="1:41" x14ac:dyDescent="0.25">
      <c r="A2398" s="2">
        <v>2515</v>
      </c>
      <c r="B2398" t="s">
        <v>378</v>
      </c>
      <c r="C2398">
        <v>169.47495234645956</v>
      </c>
      <c r="D2398">
        <v>164.38013261593449</v>
      </c>
      <c r="E2398">
        <v>1.6604071649608445</v>
      </c>
      <c r="F2398">
        <v>7.4355864006150733E-3</v>
      </c>
      <c r="G2398">
        <v>0.37486472985572744</v>
      </c>
      <c r="H2398">
        <v>1.9958846102814403E-3</v>
      </c>
      <c r="I2398">
        <v>0.1006304950155866</v>
      </c>
      <c r="J2398">
        <v>2.0070348036349686E-4</v>
      </c>
      <c r="K2398">
        <v>1.0103668063060798E-2</v>
      </c>
      <c r="L2398">
        <v>4.2372327628169677E-2</v>
      </c>
      <c r="M2398">
        <v>2.1362719957856502</v>
      </c>
      <c r="N2398">
        <v>0.35307405830898109</v>
      </c>
      <c r="O2398">
        <v>7.2070069590023291E-3</v>
      </c>
      <c r="P2398">
        <v>0.36335693387250451</v>
      </c>
      <c r="Q2398">
        <v>0</v>
      </c>
      <c r="R2398">
        <v>0</v>
      </c>
      <c r="S2398">
        <v>0</v>
      </c>
      <c r="T2398">
        <v>3.161876337751708E-4</v>
      </c>
      <c r="U2398">
        <v>3.6582987950541657E-2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L2398">
        <f t="shared" si="151"/>
        <v>0.9797349843265144</v>
      </c>
      <c r="AM2398">
        <f t="shared" si="152"/>
        <v>0</v>
      </c>
      <c r="AN2398">
        <f t="shared" si="150"/>
        <v>0</v>
      </c>
      <c r="AO2398">
        <f t="shared" si="153"/>
        <v>0</v>
      </c>
    </row>
    <row r="2399" spans="1:41" x14ac:dyDescent="0.25">
      <c r="A2399" s="2">
        <v>2516</v>
      </c>
      <c r="B2399" t="s">
        <v>378</v>
      </c>
      <c r="C2399">
        <v>8812.2769284845235</v>
      </c>
      <c r="D2399">
        <v>8677.4393004915673</v>
      </c>
      <c r="E2399">
        <v>87.651300995759669</v>
      </c>
      <c r="F2399">
        <v>3.0482792112731933E-2</v>
      </c>
      <c r="G2399">
        <v>0</v>
      </c>
      <c r="H2399">
        <v>0.14225303493988103</v>
      </c>
      <c r="I2399">
        <v>0</v>
      </c>
      <c r="J2399">
        <v>0.13717256704752637</v>
      </c>
      <c r="K2399">
        <v>0</v>
      </c>
      <c r="L2399">
        <v>2.740911057469813</v>
      </c>
      <c r="M2399">
        <v>0</v>
      </c>
      <c r="N2399">
        <v>0.98307002023327816</v>
      </c>
      <c r="O2399">
        <v>0.180356525080796</v>
      </c>
      <c r="P2399">
        <v>0</v>
      </c>
      <c r="Q2399">
        <v>12.784280179581055</v>
      </c>
      <c r="R2399">
        <v>0</v>
      </c>
      <c r="S2399">
        <v>0.67377133430418656</v>
      </c>
      <c r="T2399">
        <v>1.0160931212290513E-2</v>
      </c>
      <c r="U2399">
        <v>4.3183955493036906E-2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8.8122769284845219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20.648407671236267</v>
      </c>
      <c r="AL2399">
        <f t="shared" si="151"/>
        <v>0.99464538763589316</v>
      </c>
      <c r="AM2399">
        <f t="shared" si="152"/>
        <v>9.999999999999998E-4</v>
      </c>
      <c r="AN2399">
        <f t="shared" si="150"/>
        <v>9.999999999999998E-4</v>
      </c>
      <c r="AO2399">
        <f t="shared" si="153"/>
        <v>8.8122769284845219</v>
      </c>
    </row>
    <row r="2400" spans="1:41" x14ac:dyDescent="0.25">
      <c r="A2400" s="2">
        <v>2517</v>
      </c>
      <c r="B2400" t="s">
        <v>378</v>
      </c>
      <c r="C2400">
        <v>339.21269782087876</v>
      </c>
      <c r="D2400">
        <v>334.34443089375827</v>
      </c>
      <c r="E2400">
        <v>3.37721021187585</v>
      </c>
      <c r="F2400">
        <v>3.222547698109905E-3</v>
      </c>
      <c r="G2400">
        <v>0.1627547714930408</v>
      </c>
      <c r="H2400">
        <v>8.7008789460241306E-4</v>
      </c>
      <c r="I2400">
        <v>4.368163404787976E-2</v>
      </c>
      <c r="J2400">
        <v>9.6676432554570999E-5</v>
      </c>
      <c r="K2400">
        <v>4.3826650305568565E-3</v>
      </c>
      <c r="L2400">
        <v>1.838463461771701E-2</v>
      </c>
      <c r="M2400">
        <v>0.9274653563672598</v>
      </c>
      <c r="N2400">
        <v>0.15328047320422838</v>
      </c>
      <c r="O2400">
        <v>3.141983844529773E-3</v>
      </c>
      <c r="P2400">
        <v>0.15774370982247987</v>
      </c>
      <c r="Q2400">
        <v>0</v>
      </c>
      <c r="R2400">
        <v>0</v>
      </c>
      <c r="S2400">
        <v>0</v>
      </c>
      <c r="T2400">
        <v>1.4501463996985034E-4</v>
      </c>
      <c r="U2400">
        <v>1.5887160151681817E-2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L2400">
        <f t="shared" si="151"/>
        <v>0.99560436055364898</v>
      </c>
      <c r="AM2400">
        <f t="shared" si="152"/>
        <v>0</v>
      </c>
      <c r="AN2400">
        <f t="shared" si="150"/>
        <v>0</v>
      </c>
      <c r="AO2400">
        <f t="shared" si="153"/>
        <v>0</v>
      </c>
    </row>
    <row r="2401" spans="1:41" x14ac:dyDescent="0.25">
      <c r="A2401" s="2">
        <v>2518</v>
      </c>
      <c r="B2401" t="s">
        <v>388</v>
      </c>
      <c r="C2401">
        <v>476.81441346594499</v>
      </c>
      <c r="D2401">
        <v>404.35484020355835</v>
      </c>
      <c r="E2401">
        <v>4.0843863713702353</v>
      </c>
      <c r="F2401">
        <v>0</v>
      </c>
      <c r="G2401">
        <v>1.1401138014839918</v>
      </c>
      <c r="H2401">
        <v>0</v>
      </c>
      <c r="I2401">
        <v>2.3942491513921178</v>
      </c>
      <c r="J2401">
        <v>0.36556381921204417</v>
      </c>
      <c r="K2401">
        <v>0</v>
      </c>
      <c r="L2401">
        <v>0</v>
      </c>
      <c r="M2401">
        <v>5.5174277895311716</v>
      </c>
      <c r="N2401">
        <v>1.5356983523661656</v>
      </c>
      <c r="O2401">
        <v>0.5108700595030703</v>
      </c>
      <c r="P2401">
        <v>0</v>
      </c>
      <c r="Q2401">
        <v>18.742866762932962</v>
      </c>
      <c r="R2401">
        <v>27.416513219977752</v>
      </c>
      <c r="S2401">
        <v>1.9759718188883548</v>
      </c>
      <c r="T2401">
        <v>0.3071023097087377</v>
      </c>
      <c r="U2401">
        <v>7.687612901951793E-2</v>
      </c>
      <c r="V2401">
        <v>0</v>
      </c>
      <c r="W2401">
        <v>7.9146566185277587</v>
      </c>
      <c r="X2401">
        <v>0.47675809085620502</v>
      </c>
      <c r="Y2401">
        <v>0</v>
      </c>
      <c r="Z2401">
        <v>0</v>
      </c>
      <c r="AA2401">
        <v>4.6264500692844672E-4</v>
      </c>
      <c r="AB2401">
        <v>5.6322609740026902E-5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L2401">
        <f t="shared" si="151"/>
        <v>0.85660000000000014</v>
      </c>
      <c r="AM2401">
        <f t="shared" si="152"/>
        <v>1E-3</v>
      </c>
      <c r="AN2401">
        <f t="shared" si="150"/>
        <v>1.7599999999999998E-2</v>
      </c>
      <c r="AO2401">
        <f t="shared" si="153"/>
        <v>0.47681441346594505</v>
      </c>
    </row>
    <row r="2402" spans="1:41" x14ac:dyDescent="0.25">
      <c r="A2402" s="2">
        <v>2519</v>
      </c>
      <c r="B2402" t="s">
        <v>392</v>
      </c>
      <c r="C2402">
        <v>1047.1311030369968</v>
      </c>
      <c r="D2402">
        <v>888.00279077750974</v>
      </c>
      <c r="E2402">
        <v>8.9697120839818183</v>
      </c>
      <c r="F2402">
        <v>0</v>
      </c>
      <c r="G2402">
        <v>4.9133101064371481</v>
      </c>
      <c r="H2402">
        <v>0</v>
      </c>
      <c r="I2402">
        <v>10.317995043610239</v>
      </c>
      <c r="J2402">
        <v>1.5753939695707804</v>
      </c>
      <c r="K2402">
        <v>0</v>
      </c>
      <c r="L2402">
        <v>0</v>
      </c>
      <c r="M2402">
        <v>23.777305111608463</v>
      </c>
      <c r="N2402">
        <v>6.6180781473729935</v>
      </c>
      <c r="O2402">
        <v>2.2015898966975409</v>
      </c>
      <c r="P2402">
        <v>0</v>
      </c>
      <c r="Q2402">
        <v>31.411416805274026</v>
      </c>
      <c r="R2402">
        <v>45.947694928033712</v>
      </c>
      <c r="S2402">
        <v>3.3115571477745958</v>
      </c>
      <c r="T2402">
        <v>1.3234546235982196</v>
      </c>
      <c r="U2402">
        <v>0.33129698207645714</v>
      </c>
      <c r="V2402">
        <v>0</v>
      </c>
      <c r="W2402">
        <v>17.381360296714192</v>
      </c>
      <c r="X2402">
        <v>1.0470074130754574</v>
      </c>
      <c r="Y2402">
        <v>0</v>
      </c>
      <c r="Z2402">
        <v>0</v>
      </c>
      <c r="AA2402">
        <v>1.0160136999594785E-3</v>
      </c>
      <c r="AB2402">
        <v>1.2368996153932105E-4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L2402">
        <f t="shared" si="151"/>
        <v>0.85660000000000003</v>
      </c>
      <c r="AM2402">
        <f t="shared" si="152"/>
        <v>1E-3</v>
      </c>
      <c r="AN2402">
        <f t="shared" si="150"/>
        <v>1.7600000000000005E-2</v>
      </c>
      <c r="AO2402">
        <f t="shared" si="153"/>
        <v>1.0471311030369967</v>
      </c>
    </row>
    <row r="2403" spans="1:41" x14ac:dyDescent="0.25">
      <c r="A2403" s="2">
        <v>2520</v>
      </c>
      <c r="B2403" t="s">
        <v>393</v>
      </c>
      <c r="C2403">
        <v>428.96012892113225</v>
      </c>
      <c r="D2403">
        <v>363.77277944907166</v>
      </c>
      <c r="E2403">
        <v>3.6744669847701301</v>
      </c>
      <c r="F2403">
        <v>3.9214784133707589E-2</v>
      </c>
      <c r="G2403">
        <v>1.9771912879486269</v>
      </c>
      <c r="H2403">
        <v>1.0534804634262485E-2</v>
      </c>
      <c r="I2403">
        <v>0.53075919127327298</v>
      </c>
      <c r="J2403">
        <v>1.0603212285543336E-3</v>
      </c>
      <c r="K2403">
        <v>5.3289691861820511E-2</v>
      </c>
      <c r="L2403">
        <v>0.22348835545542553</v>
      </c>
      <c r="M2403">
        <v>11.267571782749743</v>
      </c>
      <c r="N2403">
        <v>1.8622661464839454</v>
      </c>
      <c r="O2403">
        <v>3.8017647243450491E-2</v>
      </c>
      <c r="P2403">
        <v>1.9164964476125921</v>
      </c>
      <c r="Q2403">
        <v>39.112736971224258</v>
      </c>
      <c r="R2403">
        <v>0</v>
      </c>
      <c r="S2403">
        <v>3.9612235108233276</v>
      </c>
      <c r="T2403">
        <v>1.6759915950540741E-3</v>
      </c>
      <c r="U2403">
        <v>0.19296136475386777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0.10039317801401688</v>
      </c>
      <c r="AB2403">
        <v>0.22400101025441921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L2403">
        <f t="shared" si="151"/>
        <v>0.85659999999999969</v>
      </c>
      <c r="AM2403">
        <f t="shared" si="152"/>
        <v>5.2219540967082183E-4</v>
      </c>
      <c r="AN2403">
        <f t="shared" ref="AN2403:AN2466" si="154">(SUM(AA2403:AB2403,AD2403:AE2403,W2403:X2403))/C2403</f>
        <v>7.562338930760591E-4</v>
      </c>
      <c r="AO2403">
        <f t="shared" si="153"/>
        <v>0.22400101025441921</v>
      </c>
    </row>
    <row r="2404" spans="1:41" x14ac:dyDescent="0.25">
      <c r="A2404" s="2">
        <v>2521</v>
      </c>
      <c r="B2404" t="s">
        <v>393</v>
      </c>
      <c r="C2404">
        <v>398.79658162369213</v>
      </c>
      <c r="D2404">
        <v>393.35739752416805</v>
      </c>
      <c r="E2404">
        <v>3.9733103598562294</v>
      </c>
      <c r="F2404">
        <v>2.3017369080995959E-3</v>
      </c>
      <c r="G2404">
        <v>0.11645981531812151</v>
      </c>
      <c r="H2404">
        <v>6.0572023897357804E-4</v>
      </c>
      <c r="I2404">
        <v>3.1295544872674538E-2</v>
      </c>
      <c r="J2404">
        <v>4.0381349264905197E-5</v>
      </c>
      <c r="K2404">
        <v>3.1497453234253041E-3</v>
      </c>
      <c r="L2404">
        <v>1.3164320264172587E-2</v>
      </c>
      <c r="M2404">
        <v>0.66378861921651156</v>
      </c>
      <c r="N2404">
        <v>0.10971612595274742</v>
      </c>
      <c r="O2404">
        <v>2.2209742095697857E-3</v>
      </c>
      <c r="P2404">
        <v>0.11290625254467493</v>
      </c>
      <c r="Q2404">
        <v>0</v>
      </c>
      <c r="R2404">
        <v>0</v>
      </c>
      <c r="S2404">
        <v>0</v>
      </c>
      <c r="T2404">
        <v>8.0762702567945319E-5</v>
      </c>
      <c r="U2404">
        <v>1.1347159143438361E-2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0.39879658162369219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L2404">
        <f t="shared" si="151"/>
        <v>0.99632425700917593</v>
      </c>
      <c r="AM2404">
        <f t="shared" si="152"/>
        <v>1.0000000000000002E-3</v>
      </c>
      <c r="AN2404">
        <f t="shared" si="154"/>
        <v>1.0000000000000002E-3</v>
      </c>
      <c r="AO2404">
        <f t="shared" si="153"/>
        <v>0.39879658162369219</v>
      </c>
    </row>
    <row r="2405" spans="1:41" x14ac:dyDescent="0.25">
      <c r="A2405" s="2">
        <v>2522</v>
      </c>
      <c r="B2405" t="s">
        <v>395</v>
      </c>
      <c r="C2405">
        <v>103.71641820471712</v>
      </c>
      <c r="D2405">
        <v>102.67925532066128</v>
      </c>
      <c r="E2405">
        <v>1.0371628840558356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L2405">
        <f t="shared" si="151"/>
        <v>1</v>
      </c>
      <c r="AM2405">
        <f t="shared" si="152"/>
        <v>0</v>
      </c>
      <c r="AN2405">
        <f t="shared" si="154"/>
        <v>0</v>
      </c>
      <c r="AO2405">
        <f t="shared" si="153"/>
        <v>0</v>
      </c>
    </row>
    <row r="2406" spans="1:41" x14ac:dyDescent="0.25">
      <c r="A2406" s="2">
        <v>2523</v>
      </c>
      <c r="B2406" t="s">
        <v>395</v>
      </c>
      <c r="C2406">
        <v>116.66275941003293</v>
      </c>
      <c r="D2406">
        <v>115.49613269803012</v>
      </c>
      <c r="E2406">
        <v>1.1666267120028153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L2406">
        <f t="shared" si="151"/>
        <v>1</v>
      </c>
      <c r="AM2406">
        <f t="shared" si="152"/>
        <v>0</v>
      </c>
      <c r="AN2406">
        <f t="shared" si="154"/>
        <v>0</v>
      </c>
      <c r="AO2406">
        <f t="shared" si="153"/>
        <v>0</v>
      </c>
    </row>
    <row r="2407" spans="1:41" x14ac:dyDescent="0.25">
      <c r="A2407" s="2">
        <v>2524</v>
      </c>
      <c r="B2407" t="s">
        <v>396</v>
      </c>
      <c r="C2407">
        <v>1131.6264044997224</v>
      </c>
      <c r="D2407">
        <v>959.65768076899667</v>
      </c>
      <c r="E2407">
        <v>9.6934973254655645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147.05729939586354</v>
      </c>
      <c r="R2407">
        <v>0</v>
      </c>
      <c r="S2407">
        <v>14.893532821128119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0.10039317801401688</v>
      </c>
      <c r="AB2407">
        <v>0.22400101025441921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L2407">
        <f t="shared" si="151"/>
        <v>0.85660000000000003</v>
      </c>
      <c r="AM2407">
        <f t="shared" si="152"/>
        <v>1.9794607952210801E-4</v>
      </c>
      <c r="AN2407">
        <f t="shared" si="154"/>
        <v>2.8666191154477929E-4</v>
      </c>
      <c r="AO2407">
        <f t="shared" si="153"/>
        <v>0.22400101025441921</v>
      </c>
    </row>
    <row r="2408" spans="1:41" x14ac:dyDescent="0.25">
      <c r="A2408" s="2">
        <v>2525</v>
      </c>
      <c r="B2408" t="s">
        <v>396</v>
      </c>
      <c r="C2408">
        <v>156.78874470428732</v>
      </c>
      <c r="D2408">
        <v>153.74102639135546</v>
      </c>
      <c r="E2408">
        <v>1.5529409558343723</v>
      </c>
      <c r="F2408">
        <v>1.8991269186265265E-3</v>
      </c>
      <c r="G2408">
        <v>9.6089161811080598E-2</v>
      </c>
      <c r="H2408">
        <v>4.9977024174382284E-4</v>
      </c>
      <c r="I2408">
        <v>2.582146182373719E-2</v>
      </c>
      <c r="J2408">
        <v>3.3318016116254851E-5</v>
      </c>
      <c r="K2408">
        <v>2.5988053237039105E-3</v>
      </c>
      <c r="L2408">
        <v>1.0861673587079243E-2</v>
      </c>
      <c r="M2408">
        <v>0.54768154891899723</v>
      </c>
      <c r="N2408">
        <v>9.0525049787864409E-2</v>
      </c>
      <c r="O2408">
        <v>1.8324908863940168E-3</v>
      </c>
      <c r="P2408">
        <v>9.3157173061048565E-2</v>
      </c>
      <c r="Q2408">
        <v>0.55784993096903379</v>
      </c>
      <c r="R2408">
        <v>0</v>
      </c>
      <c r="S2408">
        <v>5.6498847187861259E-2</v>
      </c>
      <c r="T2408">
        <v>6.6636035564311306E-5</v>
      </c>
      <c r="U2408">
        <v>9.3623625286676157E-3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L2408">
        <f t="shared" si="151"/>
        <v>0.99046629680008769</v>
      </c>
      <c r="AM2408">
        <f t="shared" si="152"/>
        <v>0</v>
      </c>
      <c r="AN2408">
        <f t="shared" si="154"/>
        <v>0</v>
      </c>
      <c r="AO2408">
        <f t="shared" si="153"/>
        <v>0</v>
      </c>
    </row>
    <row r="2409" spans="1:41" x14ac:dyDescent="0.25">
      <c r="A2409" s="2">
        <v>2526</v>
      </c>
      <c r="B2409" t="s">
        <v>397</v>
      </c>
      <c r="C2409">
        <v>1045.8024625026183</v>
      </c>
      <c r="D2409">
        <v>886.87605841415382</v>
      </c>
      <c r="E2409">
        <v>8.9583309655889849</v>
      </c>
      <c r="F2409">
        <v>0</v>
      </c>
      <c r="G2409">
        <v>3.1037357746615495</v>
      </c>
      <c r="H2409">
        <v>0</v>
      </c>
      <c r="I2409">
        <v>6.5178728079217203</v>
      </c>
      <c r="J2409">
        <v>0.99517565889781845</v>
      </c>
      <c r="K2409">
        <v>0</v>
      </c>
      <c r="L2409">
        <v>0</v>
      </c>
      <c r="M2409">
        <v>15.020112897668607</v>
      </c>
      <c r="N2409">
        <v>4.1806369759962871</v>
      </c>
      <c r="O2409">
        <v>1.3907433431814453</v>
      </c>
      <c r="P2409">
        <v>0</v>
      </c>
      <c r="Q2409">
        <v>34.54942959139273</v>
      </c>
      <c r="R2409">
        <v>50.537887566292646</v>
      </c>
      <c r="S2409">
        <v>3.6423829980092362</v>
      </c>
      <c r="T2409">
        <v>0.83602568785988285</v>
      </c>
      <c r="U2409">
        <v>0.20928015391516588</v>
      </c>
      <c r="V2409">
        <v>0</v>
      </c>
      <c r="W2409">
        <v>17.359306153001068</v>
      </c>
      <c r="X2409">
        <v>1.045678929483697</v>
      </c>
      <c r="Y2409">
        <v>0</v>
      </c>
      <c r="Z2409">
        <v>0</v>
      </c>
      <c r="AA2409">
        <v>1.0147245423923555E-3</v>
      </c>
      <c r="AB2409">
        <v>1.2353301892141944E-4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10.578666327032298</v>
      </c>
      <c r="AL2409">
        <f t="shared" si="151"/>
        <v>0.85660000000000003</v>
      </c>
      <c r="AM2409">
        <f t="shared" si="152"/>
        <v>1E-3</v>
      </c>
      <c r="AN2409">
        <f t="shared" si="154"/>
        <v>1.7599999999999998E-2</v>
      </c>
      <c r="AO2409">
        <f t="shared" si="153"/>
        <v>1.0458024625026183</v>
      </c>
    </row>
    <row r="2410" spans="1:41" x14ac:dyDescent="0.25">
      <c r="A2410" s="2">
        <v>2527</v>
      </c>
      <c r="B2410" t="s">
        <v>397</v>
      </c>
      <c r="C2410">
        <v>31.019835658641348</v>
      </c>
      <c r="D2410">
        <v>26.305880428833721</v>
      </c>
      <c r="E2410">
        <v>0.26571079635846168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0.5149292719334464</v>
      </c>
      <c r="X2410">
        <v>3.1019835658641352E-2</v>
      </c>
      <c r="Y2410">
        <v>3.9022953258570818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L2410">
        <f t="shared" si="151"/>
        <v>0.85660000000000014</v>
      </c>
      <c r="AM2410">
        <f t="shared" si="152"/>
        <v>1.0000000000000002E-3</v>
      </c>
      <c r="AN2410">
        <f t="shared" si="154"/>
        <v>1.7599999999999998E-2</v>
      </c>
      <c r="AO2410">
        <f t="shared" si="153"/>
        <v>3.1019835658641352E-2</v>
      </c>
    </row>
    <row r="2411" spans="1:41" x14ac:dyDescent="0.25">
      <c r="A2411" s="2">
        <v>2528</v>
      </c>
      <c r="B2411" t="s">
        <v>398</v>
      </c>
      <c r="C2411">
        <v>365.98960831137612</v>
      </c>
      <c r="D2411">
        <v>361.74055325079217</v>
      </c>
      <c r="E2411">
        <v>3.653939478334733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0.54038678996540035</v>
      </c>
      <c r="R2411">
        <v>0</v>
      </c>
      <c r="S2411">
        <v>5.4728792283806491E-2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L2411">
        <f t="shared" si="151"/>
        <v>0.9983739549737628</v>
      </c>
      <c r="AM2411">
        <f t="shared" si="152"/>
        <v>0</v>
      </c>
      <c r="AN2411">
        <f t="shared" si="154"/>
        <v>0</v>
      </c>
      <c r="AO2411">
        <f t="shared" si="153"/>
        <v>0</v>
      </c>
    </row>
    <row r="2412" spans="1:41" x14ac:dyDescent="0.25">
      <c r="A2412" s="2">
        <v>2529</v>
      </c>
      <c r="B2412" t="s">
        <v>398</v>
      </c>
      <c r="C2412">
        <v>1629.5937443964908</v>
      </c>
      <c r="D2412">
        <v>1610.1078063928956</v>
      </c>
      <c r="E2412">
        <v>16.263728781745403</v>
      </c>
      <c r="F2412">
        <v>3.4353484162131776E-3</v>
      </c>
      <c r="G2412">
        <v>0.17381658203322184</v>
      </c>
      <c r="H2412">
        <v>9.0403905689820472E-4</v>
      </c>
      <c r="I2412">
        <v>4.6708683401021835E-2</v>
      </c>
      <c r="J2412">
        <v>6.0269270459880303E-5</v>
      </c>
      <c r="K2412">
        <v>4.7010032164092053E-3</v>
      </c>
      <c r="L2412">
        <v>1.9647782772613687E-2</v>
      </c>
      <c r="M2412">
        <v>0.99070626781951232</v>
      </c>
      <c r="N2412">
        <v>0.1637516078394948</v>
      </c>
      <c r="O2412">
        <v>3.3148098752934169E-3</v>
      </c>
      <c r="P2412">
        <v>0.16851288020582533</v>
      </c>
      <c r="Q2412">
        <v>0</v>
      </c>
      <c r="R2412">
        <v>0</v>
      </c>
      <c r="S2412">
        <v>0</v>
      </c>
      <c r="T2412">
        <v>1.2053854694668765E-4</v>
      </c>
      <c r="U2412">
        <v>1.6935664999226371E-2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1.6295937443964905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L2412">
        <f t="shared" si="151"/>
        <v>0.99802269170894298</v>
      </c>
      <c r="AM2412">
        <f t="shared" si="152"/>
        <v>9.999999999999998E-4</v>
      </c>
      <c r="AN2412">
        <f t="shared" si="154"/>
        <v>9.999999999999998E-4</v>
      </c>
      <c r="AO2412">
        <f t="shared" si="153"/>
        <v>1.6295937443964905</v>
      </c>
    </row>
    <row r="2413" spans="1:41" x14ac:dyDescent="0.25">
      <c r="A2413" s="2">
        <v>2530</v>
      </c>
      <c r="B2413" t="s">
        <v>406</v>
      </c>
      <c r="C2413">
        <v>0.87024312493870137</v>
      </c>
      <c r="D2413">
        <v>0.7552336257102289</v>
      </c>
      <c r="E2413">
        <v>7.628557970952618E-3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6.6691958858108927E-2</v>
      </c>
      <c r="R2413">
        <v>4.0502603768025079E-2</v>
      </c>
      <c r="S2413">
        <v>1.8637863138583468E-4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L2413">
        <f t="shared" si="151"/>
        <v>0.87660811308899034</v>
      </c>
      <c r="AM2413">
        <f t="shared" si="152"/>
        <v>0</v>
      </c>
      <c r="AN2413">
        <f t="shared" si="154"/>
        <v>0</v>
      </c>
      <c r="AO2413">
        <f t="shared" si="153"/>
        <v>0</v>
      </c>
    </row>
    <row r="2414" spans="1:41" x14ac:dyDescent="0.25">
      <c r="A2414" s="2">
        <v>2531</v>
      </c>
      <c r="B2414" t="s">
        <v>406</v>
      </c>
      <c r="C2414">
        <v>491.3341165429897</v>
      </c>
      <c r="D2414">
        <v>416.66800775478174</v>
      </c>
      <c r="E2414">
        <v>4.2087964759433172</v>
      </c>
      <c r="F2414">
        <v>7.2519158672079547</v>
      </c>
      <c r="G2414">
        <v>4.4040961571180484</v>
      </c>
      <c r="H2414">
        <v>11.478825837472158</v>
      </c>
      <c r="I2414">
        <v>6.9712062880942005</v>
      </c>
      <c r="J2414">
        <v>1.8810215280511899</v>
      </c>
      <c r="K2414">
        <v>1.1423578567245094</v>
      </c>
      <c r="L2414">
        <v>7.7678481062818419</v>
      </c>
      <c r="M2414">
        <v>4.7174547234628132</v>
      </c>
      <c r="N2414">
        <v>6.1724736715306703</v>
      </c>
      <c r="O2414">
        <v>0.62305675413803707</v>
      </c>
      <c r="P2414">
        <v>0.37842346239156155</v>
      </c>
      <c r="Q2414">
        <v>4.4982513256383374</v>
      </c>
      <c r="R2414">
        <v>2.7318303301357716</v>
      </c>
      <c r="S2414">
        <v>1.2525296061736602E-2</v>
      </c>
      <c r="T2414">
        <v>0.87349942706009553</v>
      </c>
      <c r="U2414">
        <v>0.15278687770471155</v>
      </c>
      <c r="V2414">
        <v>0</v>
      </c>
      <c r="W2414">
        <v>8.1482239000972498</v>
      </c>
      <c r="X2414">
        <v>0.48982559568670819</v>
      </c>
      <c r="Y2414">
        <v>0.75225835203445091</v>
      </c>
      <c r="Z2414">
        <v>0</v>
      </c>
      <c r="AA2414">
        <v>7.9224345163804097E-3</v>
      </c>
      <c r="AB2414">
        <v>1.5085208562815291E-3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L2414">
        <f t="shared" si="151"/>
        <v>0.85660000000000014</v>
      </c>
      <c r="AM2414">
        <f t="shared" si="152"/>
        <v>1E-3</v>
      </c>
      <c r="AN2414">
        <f t="shared" si="154"/>
        <v>1.7600000000000005E-2</v>
      </c>
      <c r="AO2414">
        <f t="shared" si="153"/>
        <v>0.4913341165429897</v>
      </c>
    </row>
    <row r="2415" spans="1:41" x14ac:dyDescent="0.25">
      <c r="A2415" s="2">
        <v>2532</v>
      </c>
      <c r="B2415" t="s">
        <v>407</v>
      </c>
      <c r="C2415">
        <v>1161.1313325070703</v>
      </c>
      <c r="D2415">
        <v>984.67893170005902</v>
      </c>
      <c r="E2415">
        <v>9.9461677254975758</v>
      </c>
      <c r="F2415">
        <v>9.2358377024391007</v>
      </c>
      <c r="G2415">
        <v>5.6087859327472573</v>
      </c>
      <c r="H2415">
        <v>14.619100364756633</v>
      </c>
      <c r="I2415">
        <v>8.8782413298737595</v>
      </c>
      <c r="J2415">
        <v>2.3953994217652763</v>
      </c>
      <c r="K2415">
        <v>1.4549948704247233</v>
      </c>
      <c r="L2415">
        <v>9.8927817479798037</v>
      </c>
      <c r="M2415">
        <v>6.0081226848109743</v>
      </c>
      <c r="N2415">
        <v>7.8608971419478317</v>
      </c>
      <c r="O2415">
        <v>0.79369023235745706</v>
      </c>
      <c r="P2415">
        <v>0.48188336759720268</v>
      </c>
      <c r="Q2415">
        <v>27.334245137439702</v>
      </c>
      <c r="R2415">
        <v>16.600323623050635</v>
      </c>
      <c r="S2415">
        <v>7.6388807375111112E-2</v>
      </c>
      <c r="T2415">
        <v>1.1123499952443106</v>
      </c>
      <c r="U2415">
        <v>0.19468460586928968</v>
      </c>
      <c r="V2415">
        <v>0</v>
      </c>
      <c r="W2415">
        <v>19.254931237086225</v>
      </c>
      <c r="X2415">
        <v>1.1586485142622227</v>
      </c>
      <c r="Y2415">
        <v>0</v>
      </c>
      <c r="Z2415">
        <v>0</v>
      </c>
      <c r="AA2415">
        <v>1.9848882531148054E-2</v>
      </c>
      <c r="AB2415">
        <v>2.48281824484762E-3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33.5225946637104</v>
      </c>
      <c r="AL2415">
        <f t="shared" si="151"/>
        <v>0.85660000000000025</v>
      </c>
      <c r="AM2415">
        <f t="shared" si="152"/>
        <v>1E-3</v>
      </c>
      <c r="AN2415">
        <f t="shared" si="154"/>
        <v>1.7600000000000005E-2</v>
      </c>
      <c r="AO2415">
        <f t="shared" si="153"/>
        <v>1.1611313325070702</v>
      </c>
    </row>
    <row r="2416" spans="1:41" x14ac:dyDescent="0.25">
      <c r="A2416" s="2">
        <v>2533</v>
      </c>
      <c r="B2416" t="s">
        <v>407</v>
      </c>
      <c r="C2416">
        <v>943.85135310217368</v>
      </c>
      <c r="D2416">
        <v>800.41798375571989</v>
      </c>
      <c r="E2416">
        <v>8.0850853116021799</v>
      </c>
      <c r="F2416">
        <v>11.602768763177364</v>
      </c>
      <c r="G2416">
        <v>7.0463737111049189</v>
      </c>
      <c r="H2416">
        <v>18.36565182274418</v>
      </c>
      <c r="I2416">
        <v>11.15364491842988</v>
      </c>
      <c r="J2416">
        <v>3.0095575056553048</v>
      </c>
      <c r="K2416">
        <v>1.8277258450154181</v>
      </c>
      <c r="L2416">
        <v>12.428239242573229</v>
      </c>
      <c r="M2416">
        <v>7.547734599983916</v>
      </c>
      <c r="N2416">
        <v>9.8757054024048081</v>
      </c>
      <c r="O2416">
        <v>0.99686532179568565</v>
      </c>
      <c r="P2416">
        <v>0.60546206121124135</v>
      </c>
      <c r="Q2416">
        <v>16.459089756426984</v>
      </c>
      <c r="R2416">
        <v>9.9957599849433834</v>
      </c>
      <c r="S2416">
        <v>4.5830025310266344E-2</v>
      </c>
      <c r="T2416">
        <v>1.3975633546405526</v>
      </c>
      <c r="U2416">
        <v>0.24445275490187815</v>
      </c>
      <c r="V2416">
        <v>0</v>
      </c>
      <c r="W2416">
        <v>15.65271348873115</v>
      </c>
      <c r="X2416">
        <v>0.94095348909590015</v>
      </c>
      <c r="Y2416">
        <v>3.2474586852785787</v>
      </c>
      <c r="Z2416">
        <v>0</v>
      </c>
      <c r="AA2416">
        <v>1.5218972764930628E-2</v>
      </c>
      <c r="AB2416">
        <v>2.8978640062736053E-3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2.8866164646558534</v>
      </c>
      <c r="AL2416">
        <f t="shared" si="151"/>
        <v>0.85660000000000003</v>
      </c>
      <c r="AM2416">
        <f t="shared" si="152"/>
        <v>1E-3</v>
      </c>
      <c r="AN2416">
        <f t="shared" si="154"/>
        <v>1.7599999999999998E-2</v>
      </c>
      <c r="AO2416">
        <f t="shared" si="153"/>
        <v>0.94385135310217372</v>
      </c>
    </row>
    <row r="2417" spans="1:41" x14ac:dyDescent="0.25">
      <c r="A2417" s="2">
        <v>2534</v>
      </c>
      <c r="B2417" t="s">
        <v>410</v>
      </c>
      <c r="C2417">
        <v>486.00113750031375</v>
      </c>
      <c r="D2417">
        <v>412.14550703199285</v>
      </c>
      <c r="E2417">
        <v>4.1630673507758864</v>
      </c>
      <c r="F2417">
        <v>3.5444531834420099</v>
      </c>
      <c r="G2417">
        <v>2.1525402012006576</v>
      </c>
      <c r="H2417">
        <v>19.60859009109604</v>
      </c>
      <c r="I2417">
        <v>11.908464279118361</v>
      </c>
      <c r="J2417">
        <v>1.2829905228080549</v>
      </c>
      <c r="K2417">
        <v>0.77914461230347587</v>
      </c>
      <c r="L2417">
        <v>7.5365659950265727</v>
      </c>
      <c r="M2417">
        <v>4.5769991261490981</v>
      </c>
      <c r="N2417">
        <v>4.5182077858157523</v>
      </c>
      <c r="O2417">
        <v>0.99227227735341439</v>
      </c>
      <c r="P2417">
        <v>0.60262956232653619</v>
      </c>
      <c r="Q2417">
        <v>1.7433495320076191</v>
      </c>
      <c r="R2417">
        <v>1.0587507361036428</v>
      </c>
      <c r="S2417">
        <v>4.8502791350888436E-3</v>
      </c>
      <c r="T2417">
        <v>0.72922471982894432</v>
      </c>
      <c r="U2417">
        <v>9.9910193824203158E-2</v>
      </c>
      <c r="V2417">
        <v>0</v>
      </c>
      <c r="W2417">
        <v>7.9115105329094844</v>
      </c>
      <c r="X2417">
        <v>0.46821840642907264</v>
      </c>
      <c r="Y2417">
        <v>0</v>
      </c>
      <c r="Z2417">
        <v>0</v>
      </c>
      <c r="AA2417">
        <v>0.15610834959572353</v>
      </c>
      <c r="AB2417">
        <v>1.7782731071241047E-2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L2417">
        <f t="shared" si="151"/>
        <v>0.85659999999999992</v>
      </c>
      <c r="AM2417">
        <f t="shared" si="152"/>
        <v>1E-3</v>
      </c>
      <c r="AN2417">
        <f t="shared" si="154"/>
        <v>1.7599999999999998E-2</v>
      </c>
      <c r="AO2417">
        <f t="shared" si="153"/>
        <v>0.48600113750031371</v>
      </c>
    </row>
    <row r="2418" spans="1:41" x14ac:dyDescent="0.25">
      <c r="A2418" s="2">
        <v>2535</v>
      </c>
      <c r="B2418" t="s">
        <v>411</v>
      </c>
      <c r="C2418">
        <v>253.14407511439333</v>
      </c>
      <c r="D2418">
        <v>214.67480074939971</v>
      </c>
      <c r="E2418">
        <v>2.1684139935896365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19.778560281369533</v>
      </c>
      <c r="R2418">
        <v>12.011690822917055</v>
      </c>
      <c r="S2418">
        <v>5.5273545104091264E-2</v>
      </c>
      <c r="T2418">
        <v>0</v>
      </c>
      <c r="U2418">
        <v>0</v>
      </c>
      <c r="V2418">
        <v>0</v>
      </c>
      <c r="W2418">
        <v>4.1978642923011051</v>
      </c>
      <c r="X2418">
        <v>0.25260278343560277</v>
      </c>
      <c r="Y2418">
        <v>0</v>
      </c>
      <c r="Z2418">
        <v>0</v>
      </c>
      <c r="AA2418">
        <v>4.3273545978237708E-3</v>
      </c>
      <c r="AB2418">
        <v>5.412916787905773E-4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L2418">
        <f t="shared" si="151"/>
        <v>0.85660000000000003</v>
      </c>
      <c r="AM2418">
        <f t="shared" si="152"/>
        <v>1E-3</v>
      </c>
      <c r="AN2418">
        <f t="shared" si="154"/>
        <v>1.7600000000000001E-2</v>
      </c>
      <c r="AO2418">
        <f t="shared" si="153"/>
        <v>0.25314407511439335</v>
      </c>
    </row>
    <row r="2419" spans="1:41" x14ac:dyDescent="0.25">
      <c r="A2419" s="2">
        <v>2536</v>
      </c>
      <c r="B2419" t="s">
        <v>413</v>
      </c>
      <c r="C2419">
        <v>787.91640659305801</v>
      </c>
      <c r="D2419">
        <v>668.17993176798291</v>
      </c>
      <c r="E2419">
        <v>6.7492621196305338</v>
      </c>
      <c r="F2419">
        <v>3.4771563255420053</v>
      </c>
      <c r="G2419">
        <v>2.1116709374391953</v>
      </c>
      <c r="H2419">
        <v>19.236291055762624</v>
      </c>
      <c r="I2419">
        <v>11.682363894398126</v>
      </c>
      <c r="J2419">
        <v>1.2586309879427591</v>
      </c>
      <c r="K2419">
        <v>0.76435136168228357</v>
      </c>
      <c r="L2419">
        <v>7.3934727773786042</v>
      </c>
      <c r="M2419">
        <v>4.490097806295358</v>
      </c>
      <c r="N2419">
        <v>4.4324227093630117</v>
      </c>
      <c r="O2419">
        <v>0.97343247245512576</v>
      </c>
      <c r="P2419">
        <v>0.59118771955888882</v>
      </c>
      <c r="Q2419">
        <v>2.4868422080191075</v>
      </c>
      <c r="R2419">
        <v>1.5102800499689646</v>
      </c>
      <c r="S2419">
        <v>6.9187954867105982E-3</v>
      </c>
      <c r="T2419">
        <v>0.7153792746198635</v>
      </c>
      <c r="U2419">
        <v>9.8013246179934968E-2</v>
      </c>
      <c r="V2419">
        <v>0</v>
      </c>
      <c r="W2419">
        <v>12.826325843340532</v>
      </c>
      <c r="X2419">
        <v>0.7590866272284903</v>
      </c>
      <c r="Y2419">
        <v>0</v>
      </c>
      <c r="Z2419">
        <v>36.896785602673646</v>
      </c>
      <c r="AA2419">
        <v>0.25308650610422884</v>
      </c>
      <c r="AB2419">
        <v>2.8829779364567685E-2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0.99458672464045716</v>
      </c>
      <c r="AL2419">
        <f t="shared" si="151"/>
        <v>0.85659999999999992</v>
      </c>
      <c r="AM2419">
        <f t="shared" si="152"/>
        <v>1E-3</v>
      </c>
      <c r="AN2419">
        <f t="shared" si="154"/>
        <v>1.7599999999999998E-2</v>
      </c>
      <c r="AO2419">
        <f t="shared" si="153"/>
        <v>0.78791640659305795</v>
      </c>
    </row>
    <row r="2420" spans="1:41" x14ac:dyDescent="0.25">
      <c r="A2420" s="2">
        <v>2537</v>
      </c>
      <c r="B2420" t="s">
        <v>415</v>
      </c>
      <c r="C2420">
        <v>823.13852400948792</v>
      </c>
      <c r="D2420">
        <v>698.04938017339703</v>
      </c>
      <c r="E2420">
        <v>7.0510794931304712</v>
      </c>
      <c r="F2420">
        <v>3.696201141326623E-2</v>
      </c>
      <c r="G2420">
        <v>2.2447258129082361E-2</v>
      </c>
      <c r="H2420">
        <v>0.20448637172219555</v>
      </c>
      <c r="I2420">
        <v>0.12418736984540092</v>
      </c>
      <c r="J2420">
        <v>1.3379813876263582E-2</v>
      </c>
      <c r="K2420">
        <v>8.1256862904491595E-3</v>
      </c>
      <c r="L2420">
        <v>7.8594579856594501E-2</v>
      </c>
      <c r="M2420">
        <v>4.7729853479489423E-2</v>
      </c>
      <c r="N2420">
        <v>4.7118114884780071E-2</v>
      </c>
      <c r="O2420">
        <v>1.0347270801362001E-2</v>
      </c>
      <c r="P2420">
        <v>6.2844271530612637E-3</v>
      </c>
      <c r="Q2420">
        <v>1.1190722477214547</v>
      </c>
      <c r="R2420">
        <v>0.67960405851756078</v>
      </c>
      <c r="S2420">
        <v>3.1074019281367342E-3</v>
      </c>
      <c r="T2420">
        <v>7.6044991904798071E-3</v>
      </c>
      <c r="U2420">
        <v>1.0423737974777825E-3</v>
      </c>
      <c r="V2420">
        <v>0</v>
      </c>
      <c r="W2420">
        <v>13.637962670784544</v>
      </c>
      <c r="X2420">
        <v>0.82074964769602765</v>
      </c>
      <c r="Y2420">
        <v>100.98338148942065</v>
      </c>
      <c r="Z2420">
        <v>0</v>
      </c>
      <c r="AA2420">
        <v>2.6136827772956651E-2</v>
      </c>
      <c r="AB2420">
        <v>2.3888763134603717E-3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0.15735149236588644</v>
      </c>
      <c r="AL2420">
        <f t="shared" si="151"/>
        <v>0.85660000000000014</v>
      </c>
      <c r="AM2420">
        <f t="shared" si="152"/>
        <v>1.0000000000000002E-3</v>
      </c>
      <c r="AN2420">
        <f t="shared" si="154"/>
        <v>1.7600000000000001E-2</v>
      </c>
      <c r="AO2420">
        <f t="shared" si="153"/>
        <v>0.82313852400948806</v>
      </c>
    </row>
    <row r="2421" spans="1:41" x14ac:dyDescent="0.25">
      <c r="A2421" s="2">
        <v>2538</v>
      </c>
      <c r="B2421" t="s">
        <v>416</v>
      </c>
      <c r="C2421">
        <v>254.97752579934615</v>
      </c>
      <c r="D2421">
        <v>216.22962939904608</v>
      </c>
      <c r="E2421">
        <v>2.1841192006738304</v>
      </c>
      <c r="F2421">
        <v>0.2562532645067892</v>
      </c>
      <c r="G2421">
        <v>0.15561877021795992</v>
      </c>
      <c r="H2421">
        <v>0.40561477077839342</v>
      </c>
      <c r="I2421">
        <v>0.24633156159277472</v>
      </c>
      <c r="J2421">
        <v>6.646164012420018E-2</v>
      </c>
      <c r="K2421">
        <v>4.0369612091440556E-2</v>
      </c>
      <c r="L2421">
        <v>0.27448052896203651</v>
      </c>
      <c r="M2421">
        <v>0.16669858232063914</v>
      </c>
      <c r="N2421">
        <v>0.21810480212793701</v>
      </c>
      <c r="O2421">
        <v>2.20213606606619E-2</v>
      </c>
      <c r="P2421">
        <v>1.3370112169218526E-2</v>
      </c>
      <c r="Q2421">
        <v>0.17130652877354977</v>
      </c>
      <c r="R2421">
        <v>0.10403593741417379</v>
      </c>
      <c r="S2421">
        <v>4.7873652126789019E-4</v>
      </c>
      <c r="T2421">
        <v>3.0862746481587544E-2</v>
      </c>
      <c r="U2421">
        <v>5.4016286784736335E-3</v>
      </c>
      <c r="V2421">
        <v>0</v>
      </c>
      <c r="W2421">
        <v>4.2282682318702243</v>
      </c>
      <c r="X2421">
        <v>0.25443231369856351</v>
      </c>
      <c r="Y2421">
        <v>0</v>
      </c>
      <c r="Z2421">
        <v>29.898762162136634</v>
      </c>
      <c r="AA2421">
        <v>4.3586963989219333E-3</v>
      </c>
      <c r="AB2421">
        <v>5.4521210078263592E-4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L2421">
        <f t="shared" si="151"/>
        <v>0.85659999999999992</v>
      </c>
      <c r="AM2421">
        <f t="shared" si="152"/>
        <v>9.999999999999998E-4</v>
      </c>
      <c r="AN2421">
        <f t="shared" si="154"/>
        <v>1.7600000000000001E-2</v>
      </c>
      <c r="AO2421">
        <f t="shared" si="153"/>
        <v>0.25497752579934613</v>
      </c>
    </row>
    <row r="2422" spans="1:41" x14ac:dyDescent="0.25">
      <c r="A2422" s="2">
        <v>2539</v>
      </c>
      <c r="B2422" t="s">
        <v>417</v>
      </c>
      <c r="C2422">
        <v>924.41653635299826</v>
      </c>
      <c r="D2422">
        <v>783.93656887793873</v>
      </c>
      <c r="E2422">
        <v>7.9186361620394656</v>
      </c>
      <c r="F2422">
        <v>0.65821024836392494</v>
      </c>
      <c r="G2422">
        <v>0.39973515464392323</v>
      </c>
      <c r="H2422">
        <v>3.6414421286065615</v>
      </c>
      <c r="I2422">
        <v>2.2114976004867981</v>
      </c>
      <c r="J2422">
        <v>0.23826437679735332</v>
      </c>
      <c r="K2422">
        <v>0.14470018775667209</v>
      </c>
      <c r="L2422">
        <v>1.3995926073682254</v>
      </c>
      <c r="M2422">
        <v>0.84996128489459577</v>
      </c>
      <c r="N2422">
        <v>0.83906759710646517</v>
      </c>
      <c r="O2422">
        <v>0.18426160870695513</v>
      </c>
      <c r="P2422">
        <v>0.11191150586996478</v>
      </c>
      <c r="Q2422">
        <v>6.7936903994569589</v>
      </c>
      <c r="R2422">
        <v>4.1257564712050172</v>
      </c>
      <c r="S2422">
        <v>1.8864489481729321E-2</v>
      </c>
      <c r="T2422">
        <v>0.13541901832356665</v>
      </c>
      <c r="U2422">
        <v>1.8562331699287515E-2</v>
      </c>
      <c r="V2422">
        <v>0</v>
      </c>
      <c r="W2422">
        <v>15.315961830615056</v>
      </c>
      <c r="X2422">
        <v>0.921733735459768</v>
      </c>
      <c r="Y2422">
        <v>89.171245455736837</v>
      </c>
      <c r="Z2422">
        <v>0</v>
      </c>
      <c r="AA2422">
        <v>2.9352672844714208E-2</v>
      </c>
      <c r="AB2422">
        <v>2.6828008932300944E-3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5.349417806702327</v>
      </c>
      <c r="AL2422">
        <f t="shared" si="151"/>
        <v>0.85659999999999981</v>
      </c>
      <c r="AM2422">
        <f t="shared" si="152"/>
        <v>9.999999999999998E-4</v>
      </c>
      <c r="AN2422">
        <f t="shared" si="154"/>
        <v>1.7599999999999998E-2</v>
      </c>
      <c r="AO2422">
        <f t="shared" si="153"/>
        <v>0.92441653635299814</v>
      </c>
    </row>
    <row r="2423" spans="1:41" x14ac:dyDescent="0.25">
      <c r="A2423" s="2">
        <v>2540</v>
      </c>
      <c r="B2423" t="s">
        <v>417</v>
      </c>
      <c r="C2423">
        <v>1.9386684157051128</v>
      </c>
      <c r="D2423">
        <v>1.8685728023234554</v>
      </c>
      <c r="E2423">
        <v>3.5975049265247888E-2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3.2148755262088775E-2</v>
      </c>
      <c r="X2423">
        <v>1.9345230092567059E-3</v>
      </c>
      <c r="Y2423">
        <v>0</v>
      </c>
      <c r="Z2423">
        <v>0</v>
      </c>
      <c r="AA2423">
        <v>3.3140438616097176E-5</v>
      </c>
      <c r="AB2423">
        <v>4.1454064484072262E-6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L2423">
        <f t="shared" si="151"/>
        <v>0.98240000000000027</v>
      </c>
      <c r="AM2423">
        <f t="shared" si="152"/>
        <v>1E-3</v>
      </c>
      <c r="AN2423">
        <f t="shared" si="154"/>
        <v>1.7600000000000001E-2</v>
      </c>
      <c r="AO2423">
        <f t="shared" si="153"/>
        <v>1.9386684157051131E-3</v>
      </c>
    </row>
    <row r="2424" spans="1:41" x14ac:dyDescent="0.25">
      <c r="A2424" s="2">
        <v>2541</v>
      </c>
      <c r="B2424" t="s">
        <v>420</v>
      </c>
      <c r="C2424">
        <v>289.06872569321297</v>
      </c>
      <c r="D2424">
        <v>245.14008142247414</v>
      </c>
      <c r="E2424">
        <v>2.4761890063321568</v>
      </c>
      <c r="F2424">
        <v>0.59475696185906923</v>
      </c>
      <c r="G2424">
        <v>0.36119958131195112</v>
      </c>
      <c r="H2424">
        <v>3.2903970465045131</v>
      </c>
      <c r="I2424">
        <v>1.9983031216750633</v>
      </c>
      <c r="J2424">
        <v>0.21529503257580268</v>
      </c>
      <c r="K2424">
        <v>0.13075068986621391</v>
      </c>
      <c r="L2424">
        <v>1.2646680130973817</v>
      </c>
      <c r="M2424">
        <v>0.76802266868114477</v>
      </c>
      <c r="N2424">
        <v>0.75817916249385175</v>
      </c>
      <c r="O2424">
        <v>0.1664982805330317</v>
      </c>
      <c r="P2424">
        <v>0.10112292750490946</v>
      </c>
      <c r="Q2424">
        <v>16.506443218716878</v>
      </c>
      <c r="R2424">
        <v>10.024237332281576</v>
      </c>
      <c r="S2424">
        <v>4.5834532657704999E-2</v>
      </c>
      <c r="T2424">
        <v>0.12236425080931092</v>
      </c>
      <c r="U2424">
        <v>1.6772871637793875E-2</v>
      </c>
      <c r="V2424">
        <v>0</v>
      </c>
      <c r="W2424">
        <v>4.789362149024937</v>
      </c>
      <c r="X2424">
        <v>0.28822980318912822</v>
      </c>
      <c r="Y2424">
        <v>0</v>
      </c>
      <c r="Z2424">
        <v>0</v>
      </c>
      <c r="AA2424">
        <v>9.1786974823990473E-3</v>
      </c>
      <c r="AB2424">
        <v>8.3892250408478084E-4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L2424">
        <f t="shared" si="151"/>
        <v>0.85660000000000025</v>
      </c>
      <c r="AM2424">
        <f t="shared" si="152"/>
        <v>1.0000000000000002E-3</v>
      </c>
      <c r="AN2424">
        <f t="shared" si="154"/>
        <v>1.7600000000000001E-2</v>
      </c>
      <c r="AO2424">
        <f t="shared" si="153"/>
        <v>0.28906872569321301</v>
      </c>
    </row>
    <row r="2425" spans="1:41" x14ac:dyDescent="0.25">
      <c r="A2425" s="2">
        <v>2542</v>
      </c>
      <c r="B2425" t="s">
        <v>421</v>
      </c>
      <c r="C2425">
        <v>801.99047693393402</v>
      </c>
      <c r="D2425">
        <v>680.11511914396408</v>
      </c>
      <c r="E2425">
        <v>6.8699233976438299</v>
      </c>
      <c r="F2425">
        <v>4.5107991495702686</v>
      </c>
      <c r="G2425">
        <v>2.739436221333643</v>
      </c>
      <c r="H2425">
        <v>24.955269380500418</v>
      </c>
      <c r="I2425">
        <v>15.155676351664781</v>
      </c>
      <c r="J2425">
        <v>1.6328562961483313</v>
      </c>
      <c r="K2425">
        <v>0.9916489229662816</v>
      </c>
      <c r="L2425">
        <v>9.5915874278074291</v>
      </c>
      <c r="M2425">
        <v>5.82489356645564</v>
      </c>
      <c r="N2425">
        <v>5.7502377285489441</v>
      </c>
      <c r="O2425">
        <v>1.2627684086046467</v>
      </c>
      <c r="P2425">
        <v>0.76694388572670047</v>
      </c>
      <c r="Q2425">
        <v>16.553966431100609</v>
      </c>
      <c r="R2425">
        <v>10.0530978174518</v>
      </c>
      <c r="S2425">
        <v>4.5966493504820211E-2</v>
      </c>
      <c r="T2425">
        <v>0.92804387991213222</v>
      </c>
      <c r="U2425">
        <v>0.12721003699245423</v>
      </c>
      <c r="V2425">
        <v>0</v>
      </c>
      <c r="W2425">
        <v>13.287576595824124</v>
      </c>
      <c r="X2425">
        <v>0.79966297554979737</v>
      </c>
      <c r="Y2425">
        <v>0</v>
      </c>
      <c r="Z2425">
        <v>0</v>
      </c>
      <c r="AA2425">
        <v>2.5465321279182388E-2</v>
      </c>
      <c r="AB2425">
        <v>2.327501384136624E-3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L2425">
        <f t="shared" si="151"/>
        <v>0.85660000000000003</v>
      </c>
      <c r="AM2425">
        <f t="shared" si="152"/>
        <v>1E-3</v>
      </c>
      <c r="AN2425">
        <f t="shared" si="154"/>
        <v>1.7600000000000001E-2</v>
      </c>
      <c r="AO2425">
        <f t="shared" si="153"/>
        <v>0.80199047693393399</v>
      </c>
    </row>
    <row r="2426" spans="1:41" x14ac:dyDescent="0.25">
      <c r="A2426" s="2">
        <v>2543</v>
      </c>
      <c r="B2426" t="s">
        <v>423</v>
      </c>
      <c r="C2426">
        <v>815.9101641960267</v>
      </c>
      <c r="D2426">
        <v>691.91948594504868</v>
      </c>
      <c r="E2426">
        <v>6.9891607052678859</v>
      </c>
      <c r="F2426">
        <v>5.2776413151482338</v>
      </c>
      <c r="G2426">
        <v>3.2051442111541015</v>
      </c>
      <c r="H2426">
        <v>29.19770008507912</v>
      </c>
      <c r="I2426">
        <v>17.732162532703587</v>
      </c>
      <c r="J2426">
        <v>1.9104441506940806</v>
      </c>
      <c r="K2426">
        <v>1.1602306270869285</v>
      </c>
      <c r="L2426">
        <v>11.222170708193776</v>
      </c>
      <c r="M2426">
        <v>6.8151336211890783</v>
      </c>
      <c r="N2426">
        <v>6.7277861864022874</v>
      </c>
      <c r="O2426">
        <v>1.4774408045525089</v>
      </c>
      <c r="P2426">
        <v>0.89732541917703634</v>
      </c>
      <c r="Q2426">
        <v>9.8031009335332033</v>
      </c>
      <c r="R2426">
        <v>5.9533485832138435</v>
      </c>
      <c r="S2426">
        <v>2.7220918760700385E-2</v>
      </c>
      <c r="T2426">
        <v>1.0858126377365624</v>
      </c>
      <c r="U2426">
        <v>0.14883592123512551</v>
      </c>
      <c r="V2426">
        <v>0</v>
      </c>
      <c r="W2426">
        <v>13.518201417445555</v>
      </c>
      <c r="X2426">
        <v>0.81354226570955412</v>
      </c>
      <c r="Y2426">
        <v>0</v>
      </c>
      <c r="Z2426">
        <v>0</v>
      </c>
      <c r="AA2426">
        <v>2.5907308208491193E-2</v>
      </c>
      <c r="AB2426">
        <v>2.3678984864727148E-3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L2426">
        <f t="shared" si="151"/>
        <v>0.85660000000000014</v>
      </c>
      <c r="AM2426">
        <f t="shared" si="152"/>
        <v>1E-3</v>
      </c>
      <c r="AN2426">
        <f t="shared" si="154"/>
        <v>1.7600000000000005E-2</v>
      </c>
      <c r="AO2426">
        <f t="shared" si="153"/>
        <v>0.8159101641960268</v>
      </c>
    </row>
    <row r="2427" spans="1:41" x14ac:dyDescent="0.25">
      <c r="A2427" s="2">
        <v>2544</v>
      </c>
      <c r="B2427" t="s">
        <v>425</v>
      </c>
      <c r="C2427">
        <v>520.85593402394363</v>
      </c>
      <c r="D2427">
        <v>441.7035423652938</v>
      </c>
      <c r="E2427">
        <v>4.4616794457824964</v>
      </c>
      <c r="F2427">
        <v>2.5936764414602274</v>
      </c>
      <c r="G2427">
        <v>1.5751291134411971</v>
      </c>
      <c r="H2427">
        <v>14.348680294495079</v>
      </c>
      <c r="I2427">
        <v>8.7140667407961292</v>
      </c>
      <c r="J2427">
        <v>0.93887226186623318</v>
      </c>
      <c r="K2427">
        <v>0.5701436103701808</v>
      </c>
      <c r="L2427">
        <v>5.514923607558452</v>
      </c>
      <c r="M2427">
        <v>3.3492291217871615</v>
      </c>
      <c r="N2427">
        <v>3.3061784695291703</v>
      </c>
      <c r="O2427">
        <v>0.72610319773574739</v>
      </c>
      <c r="P2427">
        <v>0.4409920084083005</v>
      </c>
      <c r="Q2427">
        <v>14.184859211372649</v>
      </c>
      <c r="R2427">
        <v>8.6146156962923861</v>
      </c>
      <c r="S2427">
        <v>3.9482264268498997E-2</v>
      </c>
      <c r="T2427">
        <v>0.5336373883260106</v>
      </c>
      <c r="U2427">
        <v>7.309129122018497E-2</v>
      </c>
      <c r="V2427">
        <v>0</v>
      </c>
      <c r="W2427">
        <v>8.5603912599404204</v>
      </c>
      <c r="X2427">
        <v>0.51476375793314344</v>
      </c>
      <c r="Y2427">
        <v>0</v>
      </c>
      <c r="Z2427">
        <v>0</v>
      </c>
      <c r="AA2427">
        <v>8.5193052488114027E-2</v>
      </c>
      <c r="AB2427">
        <v>6.0586745265450879E-3</v>
      </c>
      <c r="AC2427">
        <v>0</v>
      </c>
      <c r="AD2427">
        <v>6.2474905157950279E-4</v>
      </c>
      <c r="AE2427">
        <v>3.3535099354523479E-5</v>
      </c>
      <c r="AF2427">
        <v>0</v>
      </c>
      <c r="AG2427">
        <v>0</v>
      </c>
      <c r="AH2427">
        <v>0</v>
      </c>
      <c r="AL2427">
        <f t="shared" si="151"/>
        <v>0.8566000551518459</v>
      </c>
      <c r="AM2427">
        <f t="shared" si="152"/>
        <v>1.0000000643845971E-3</v>
      </c>
      <c r="AN2427">
        <f t="shared" si="154"/>
        <v>1.7600001133168907E-2</v>
      </c>
      <c r="AO2427">
        <f t="shared" si="153"/>
        <v>0.52085596755904306</v>
      </c>
    </row>
    <row r="2428" spans="1:41" x14ac:dyDescent="0.25">
      <c r="A2428" s="2">
        <v>2545</v>
      </c>
      <c r="B2428" t="s">
        <v>429</v>
      </c>
      <c r="C2428">
        <v>600.54531554672383</v>
      </c>
      <c r="D2428">
        <v>509.28284752089792</v>
      </c>
      <c r="E2428">
        <v>5.1443028976081635</v>
      </c>
      <c r="F2428">
        <v>2.438460785494402</v>
      </c>
      <c r="G2428">
        <v>1.4808672792873576</v>
      </c>
      <c r="H2428">
        <v>13.489999624634773</v>
      </c>
      <c r="I2428">
        <v>8.1925831957857245</v>
      </c>
      <c r="J2428">
        <v>0.88268650497527668</v>
      </c>
      <c r="K2428">
        <v>0.53602400583365295</v>
      </c>
      <c r="L2428">
        <v>5.1848891932169785</v>
      </c>
      <c r="M2428">
        <v>3.148798263562854</v>
      </c>
      <c r="N2428">
        <v>3.1083239292769766</v>
      </c>
      <c r="O2428">
        <v>0.68265036671416213</v>
      </c>
      <c r="P2428">
        <v>0.41460133655478087</v>
      </c>
      <c r="Q2428">
        <v>7.7069373681364759</v>
      </c>
      <c r="R2428">
        <v>4.6805049406948704</v>
      </c>
      <c r="S2428">
        <v>2.145155854811541E-2</v>
      </c>
      <c r="T2428">
        <v>0.50170245767973498</v>
      </c>
      <c r="U2428">
        <v>6.8717224921559447E-2</v>
      </c>
      <c r="V2428">
        <v>0</v>
      </c>
      <c r="W2428">
        <v>9.8701052144833756</v>
      </c>
      <c r="X2428">
        <v>0.59352105495214702</v>
      </c>
      <c r="Y2428">
        <v>23.009407524626329</v>
      </c>
      <c r="Z2428">
        <v>0</v>
      </c>
      <c r="AA2428">
        <v>9.822733167999409E-2</v>
      </c>
      <c r="AB2428">
        <v>6.9856333923838058E-3</v>
      </c>
      <c r="AC2428">
        <v>0</v>
      </c>
      <c r="AD2428">
        <v>7.2033376565328999E-4</v>
      </c>
      <c r="AE2428">
        <v>3.866586806098906E-5</v>
      </c>
      <c r="AF2428">
        <v>0</v>
      </c>
      <c r="AG2428">
        <v>0</v>
      </c>
      <c r="AH2428">
        <v>0</v>
      </c>
      <c r="AL2428">
        <f t="shared" si="151"/>
        <v>0.85660005515184556</v>
      </c>
      <c r="AM2428">
        <f t="shared" si="152"/>
        <v>1.0000000643845969E-3</v>
      </c>
      <c r="AN2428">
        <f t="shared" si="154"/>
        <v>1.7600001133168904E-2</v>
      </c>
      <c r="AO2428">
        <f t="shared" si="153"/>
        <v>0.60054535421259181</v>
      </c>
    </row>
    <row r="2429" spans="1:41" x14ac:dyDescent="0.25">
      <c r="A2429" s="2">
        <v>2546</v>
      </c>
      <c r="B2429" t="s">
        <v>434</v>
      </c>
      <c r="C2429">
        <v>1781.9676040615968</v>
      </c>
      <c r="D2429">
        <v>1511.1690561469302</v>
      </c>
      <c r="E2429">
        <v>15.264393492233355</v>
      </c>
      <c r="F2429">
        <v>10.925171770473648</v>
      </c>
      <c r="G2429">
        <v>6.6348620982177193</v>
      </c>
      <c r="H2429">
        <v>60.440264484414975</v>
      </c>
      <c r="I2429">
        <v>36.705669547578154</v>
      </c>
      <c r="J2429">
        <v>3.9546171272855917</v>
      </c>
      <c r="K2429">
        <v>2.4016665204678516</v>
      </c>
      <c r="L2429">
        <v>23.230156081011231</v>
      </c>
      <c r="M2429">
        <v>14.107756972152336</v>
      </c>
      <c r="N2429">
        <v>13.926531141034598</v>
      </c>
      <c r="O2429">
        <v>3.0585728147650624</v>
      </c>
      <c r="P2429">
        <v>1.8574899820986963</v>
      </c>
      <c r="Q2429">
        <v>19.582136394844351</v>
      </c>
      <c r="R2429">
        <v>11.892357810551953</v>
      </c>
      <c r="S2429">
        <v>5.4471098321116428E-2</v>
      </c>
      <c r="T2429">
        <v>2.2477992996676113</v>
      </c>
      <c r="U2429">
        <v>0.30783429054324524</v>
      </c>
      <c r="V2429">
        <v>0</v>
      </c>
      <c r="W2429">
        <v>28.961577079431972</v>
      </c>
      <c r="X2429">
        <v>1.7423088493562386</v>
      </c>
      <c r="Y2429">
        <v>12.844167157520692</v>
      </c>
      <c r="Z2429">
        <v>0</v>
      </c>
      <c r="AA2429">
        <v>0.61908514799052994</v>
      </c>
      <c r="AB2429">
        <v>3.9658754705357756E-2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L2429">
        <f t="shared" si="151"/>
        <v>0.85659999999999992</v>
      </c>
      <c r="AM2429">
        <f t="shared" si="152"/>
        <v>9.999999999999998E-4</v>
      </c>
      <c r="AN2429">
        <f t="shared" si="154"/>
        <v>1.7599999999999998E-2</v>
      </c>
      <c r="AO2429">
        <f t="shared" si="153"/>
        <v>1.7819676040615964</v>
      </c>
    </row>
    <row r="2430" spans="1:41" x14ac:dyDescent="0.25">
      <c r="A2430" s="2">
        <v>2547</v>
      </c>
      <c r="B2430" t="s">
        <v>437</v>
      </c>
      <c r="C2430">
        <v>457.75920194683061</v>
      </c>
      <c r="D2430">
        <v>388.19535190868294</v>
      </c>
      <c r="E2430">
        <v>3.9211804789721674</v>
      </c>
      <c r="F2430">
        <v>2.7688150345657681</v>
      </c>
      <c r="G2430">
        <v>1.6815027091349206</v>
      </c>
      <c r="H2430">
        <v>15.317645938515474</v>
      </c>
      <c r="I2430">
        <v>9.3024816297905382</v>
      </c>
      <c r="J2430">
        <v>1.0022362657557489</v>
      </c>
      <c r="K2430">
        <v>0.60866506354218619</v>
      </c>
      <c r="L2430">
        <v>5.8873221184718059</v>
      </c>
      <c r="M2430">
        <v>3.5753918042793345</v>
      </c>
      <c r="N2430">
        <v>3.5294629331922374</v>
      </c>
      <c r="O2430">
        <v>0.77514775710189998</v>
      </c>
      <c r="P2430">
        <v>0.47075197507555511</v>
      </c>
      <c r="Q2430">
        <v>6.4028478154847051</v>
      </c>
      <c r="R2430">
        <v>3.8884908006412791</v>
      </c>
      <c r="S2430">
        <v>1.7810628312457177E-2</v>
      </c>
      <c r="T2430">
        <v>0.56966980715363724</v>
      </c>
      <c r="U2430">
        <v>7.8015817940231061E-2</v>
      </c>
      <c r="V2430">
        <v>0</v>
      </c>
      <c r="W2430">
        <v>7.4397696011897505</v>
      </c>
      <c r="X2430">
        <v>0.44757149715200073</v>
      </c>
      <c r="Y2430">
        <v>1.7098495059535053</v>
      </c>
      <c r="Z2430">
        <v>0</v>
      </c>
      <c r="AA2430">
        <v>0.15903315112763661</v>
      </c>
      <c r="AB2430">
        <v>1.0187704794829789E-2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L2430">
        <f t="shared" si="151"/>
        <v>0.85660000000000003</v>
      </c>
      <c r="AM2430">
        <f t="shared" si="152"/>
        <v>9.999999999999998E-4</v>
      </c>
      <c r="AN2430">
        <f t="shared" si="154"/>
        <v>1.7599999999999998E-2</v>
      </c>
      <c r="AO2430">
        <f t="shared" si="153"/>
        <v>0.45775920194683051</v>
      </c>
    </row>
    <row r="2431" spans="1:41" x14ac:dyDescent="0.25">
      <c r="A2431" s="2">
        <v>2548</v>
      </c>
      <c r="B2431" t="s">
        <v>440</v>
      </c>
      <c r="C2431">
        <v>941.74386009195928</v>
      </c>
      <c r="D2431">
        <v>798.63086206275932</v>
      </c>
      <c r="E2431">
        <v>8.0669284920130195</v>
      </c>
      <c r="F2431">
        <v>9.9662852906675834</v>
      </c>
      <c r="G2431">
        <v>11.824948121868042</v>
      </c>
      <c r="H2431">
        <v>9.3104810052745712</v>
      </c>
      <c r="I2431">
        <v>11.046830201949204</v>
      </c>
      <c r="J2431">
        <v>0.39303224953972454</v>
      </c>
      <c r="K2431">
        <v>0.46632941997398031</v>
      </c>
      <c r="L2431">
        <v>8.6499403481964272</v>
      </c>
      <c r="M2431">
        <v>10.263104577832696</v>
      </c>
      <c r="N2431">
        <v>4.665199406915538</v>
      </c>
      <c r="O2431">
        <v>3.1182645087241263</v>
      </c>
      <c r="P2431">
        <v>3.6998057502604205</v>
      </c>
      <c r="Q2431">
        <v>5.4863996934756143</v>
      </c>
      <c r="R2431">
        <v>6.5095827932378514</v>
      </c>
      <c r="S2431">
        <v>0</v>
      </c>
      <c r="T2431">
        <v>0.11890225449265751</v>
      </c>
      <c r="U2431">
        <v>0.19393809967542372</v>
      </c>
      <c r="V2431">
        <v>0</v>
      </c>
      <c r="W2431">
        <v>11.611721464202123</v>
      </c>
      <c r="X2431">
        <v>0.76510077738657856</v>
      </c>
      <c r="Y2431">
        <v>16.797367152151839</v>
      </c>
      <c r="Z2431">
        <v>0.57113091953059969</v>
      </c>
      <c r="AA2431">
        <v>4.0212266133243997</v>
      </c>
      <c r="AB2431">
        <v>0.17664308270538057</v>
      </c>
      <c r="AC2431">
        <v>14.458902560663729</v>
      </c>
      <c r="AD2431">
        <v>0</v>
      </c>
      <c r="AE2431">
        <v>0</v>
      </c>
      <c r="AF2431">
        <v>0</v>
      </c>
      <c r="AG2431">
        <v>0</v>
      </c>
      <c r="AH2431">
        <v>0.93093324513845066</v>
      </c>
      <c r="AL2431">
        <f t="shared" si="151"/>
        <v>0.85660000000000003</v>
      </c>
      <c r="AM2431">
        <f t="shared" si="152"/>
        <v>9.999999999999998E-4</v>
      </c>
      <c r="AN2431">
        <f t="shared" si="154"/>
        <v>1.7599999999999998E-2</v>
      </c>
      <c r="AO2431">
        <f t="shared" si="153"/>
        <v>0.9417438600919591</v>
      </c>
    </row>
    <row r="2432" spans="1:41" x14ac:dyDescent="0.25">
      <c r="A2432" s="2">
        <v>2549</v>
      </c>
      <c r="B2432" t="s">
        <v>443</v>
      </c>
      <c r="C2432">
        <v>1020.8105694803244</v>
      </c>
      <c r="D2432">
        <v>865.68212404086194</v>
      </c>
      <c r="E2432">
        <v>8.7442097759838351</v>
      </c>
      <c r="F2432">
        <v>12.178707879814134</v>
      </c>
      <c r="G2432">
        <v>14.449976562986903</v>
      </c>
      <c r="H2432">
        <v>11.377321145921352</v>
      </c>
      <c r="I2432">
        <v>13.499123705943573</v>
      </c>
      <c r="J2432">
        <v>0.48028175141370955</v>
      </c>
      <c r="K2432">
        <v>0.5698502115872951</v>
      </c>
      <c r="L2432">
        <v>10.570146609905605</v>
      </c>
      <c r="M2432">
        <v>12.541418286555501</v>
      </c>
      <c r="N2432">
        <v>5.7008302613120065</v>
      </c>
      <c r="O2432">
        <v>3.8104902113633412</v>
      </c>
      <c r="P2432">
        <v>4.5211281967486201</v>
      </c>
      <c r="Q2432">
        <v>12.953670219434246</v>
      </c>
      <c r="R2432">
        <v>15.369457837711499</v>
      </c>
      <c r="S2432">
        <v>0</v>
      </c>
      <c r="T2432">
        <v>0.14529744849601783</v>
      </c>
      <c r="U2432">
        <v>0.23699055303232749</v>
      </c>
      <c r="V2432">
        <v>0</v>
      </c>
      <c r="W2432">
        <v>12.586615642348461</v>
      </c>
      <c r="X2432">
        <v>0.82933692840595441</v>
      </c>
      <c r="Y2432">
        <v>0</v>
      </c>
      <c r="Z2432">
        <v>0.3368606078140608</v>
      </c>
      <c r="AA2432">
        <v>4.3588398110249225</v>
      </c>
      <c r="AB2432">
        <v>0.19147364107437009</v>
      </c>
      <c r="AC2432">
        <v>8.5280529180814355</v>
      </c>
      <c r="AD2432">
        <v>0</v>
      </c>
      <c r="AE2432">
        <v>0</v>
      </c>
      <c r="AF2432">
        <v>0</v>
      </c>
      <c r="AG2432">
        <v>0</v>
      </c>
      <c r="AH2432">
        <v>1.1483652325031468</v>
      </c>
      <c r="AL2432">
        <f t="shared" si="151"/>
        <v>0.85659999999999992</v>
      </c>
      <c r="AM2432">
        <f t="shared" si="152"/>
        <v>1E-3</v>
      </c>
      <c r="AN2432">
        <f t="shared" si="154"/>
        <v>1.7599999999999998E-2</v>
      </c>
      <c r="AO2432">
        <f t="shared" si="153"/>
        <v>1.0208105694803244</v>
      </c>
    </row>
    <row r="2433" spans="1:41" x14ac:dyDescent="0.25">
      <c r="A2433" s="2">
        <v>2550</v>
      </c>
      <c r="B2433" t="s">
        <v>446</v>
      </c>
      <c r="C2433">
        <v>802.76732736023405</v>
      </c>
      <c r="D2433">
        <v>785.87505881057803</v>
      </c>
      <c r="E2433">
        <v>7.9381296513675563</v>
      </c>
      <c r="F2433">
        <v>0.66915678358137598</v>
      </c>
      <c r="G2433">
        <v>0.79395469290043874</v>
      </c>
      <c r="H2433">
        <v>0.10618798021488071</v>
      </c>
      <c r="I2433">
        <v>0.12599043413691485</v>
      </c>
      <c r="J2433">
        <v>3.9617269620841819E-2</v>
      </c>
      <c r="K2433">
        <v>4.7003471268795276E-2</v>
      </c>
      <c r="L2433">
        <v>1.2256802354343417</v>
      </c>
      <c r="M2433">
        <v>1.4542604146021232</v>
      </c>
      <c r="N2433">
        <v>0.66728753834524535</v>
      </c>
      <c r="O2433">
        <v>0.86500664371927694</v>
      </c>
      <c r="P2433">
        <v>1.0263270466034446</v>
      </c>
      <c r="Q2433">
        <v>0.63570007488147751</v>
      </c>
      <c r="R2433">
        <v>0.75425519539788399</v>
      </c>
      <c r="S2433">
        <v>0</v>
      </c>
      <c r="T2433">
        <v>5.2239833751465898E-3</v>
      </c>
      <c r="U2433">
        <v>3.7149701679656207E-2</v>
      </c>
      <c r="V2433">
        <v>0</v>
      </c>
      <c r="W2433">
        <v>0</v>
      </c>
      <c r="X2433">
        <v>0</v>
      </c>
      <c r="Y2433">
        <v>0</v>
      </c>
      <c r="Z2433">
        <v>3.2698396048813402E-2</v>
      </c>
      <c r="AA2433">
        <v>0</v>
      </c>
      <c r="AB2433">
        <v>0</v>
      </c>
      <c r="AC2433">
        <v>0.4686390364778778</v>
      </c>
      <c r="AD2433">
        <v>0</v>
      </c>
      <c r="AE2433">
        <v>0</v>
      </c>
      <c r="AF2433">
        <v>0</v>
      </c>
      <c r="AG2433">
        <v>0</v>
      </c>
      <c r="AH2433">
        <v>0</v>
      </c>
      <c r="AL2433">
        <f t="shared" si="151"/>
        <v>0.98884591014966616</v>
      </c>
      <c r="AM2433">
        <f t="shared" si="152"/>
        <v>0</v>
      </c>
      <c r="AN2433">
        <f t="shared" si="154"/>
        <v>0</v>
      </c>
      <c r="AO2433">
        <f t="shared" si="153"/>
        <v>0</v>
      </c>
    </row>
    <row r="2434" spans="1:41" x14ac:dyDescent="0.25">
      <c r="A2434" s="2">
        <v>2551</v>
      </c>
      <c r="B2434" t="s">
        <v>385</v>
      </c>
      <c r="C2434">
        <v>2.9934010873494827</v>
      </c>
      <c r="D2434">
        <v>2.9634671211151731</v>
      </c>
      <c r="E2434">
        <v>2.9933966234309661E-2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L2434">
        <f t="shared" si="151"/>
        <v>1</v>
      </c>
      <c r="AM2434">
        <f t="shared" si="152"/>
        <v>0</v>
      </c>
      <c r="AN2434">
        <f t="shared" si="154"/>
        <v>0</v>
      </c>
      <c r="AO2434">
        <f t="shared" si="153"/>
        <v>0</v>
      </c>
    </row>
    <row r="2435" spans="1:41" x14ac:dyDescent="0.25">
      <c r="A2435" s="2">
        <v>2552</v>
      </c>
      <c r="B2435" t="s">
        <v>385</v>
      </c>
      <c r="C2435">
        <v>329.8817908302014</v>
      </c>
      <c r="D2435">
        <v>325.71134591197165</v>
      </c>
      <c r="E2435">
        <v>3.2900163392891062</v>
      </c>
      <c r="F2435">
        <v>1.8991269186266185E-3</v>
      </c>
      <c r="G2435">
        <v>9.6089161811085275E-2</v>
      </c>
      <c r="H2435">
        <v>4.9977024174384702E-4</v>
      </c>
      <c r="I2435">
        <v>2.5821461823738439E-2</v>
      </c>
      <c r="J2435">
        <v>3.3318016116256464E-5</v>
      </c>
      <c r="K2435">
        <v>2.5988053237040367E-3</v>
      </c>
      <c r="L2435">
        <v>1.0861673587079769E-2</v>
      </c>
      <c r="M2435">
        <v>0.54768154891902376</v>
      </c>
      <c r="N2435">
        <v>9.0525049787868808E-2</v>
      </c>
      <c r="O2435">
        <v>1.8324908863941055E-3</v>
      </c>
      <c r="P2435">
        <v>9.3157173061053075E-2</v>
      </c>
      <c r="Q2435">
        <v>0</v>
      </c>
      <c r="R2435">
        <v>0</v>
      </c>
      <c r="S2435">
        <v>0</v>
      </c>
      <c r="T2435">
        <v>6.6636035564314545E-5</v>
      </c>
      <c r="U2435">
        <v>9.3623625286680702E-3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L2435">
        <f t="shared" ref="AL2435:AL2498" si="155">(D2435+E2435)/C2435</f>
        <v>0.99733107857598047</v>
      </c>
      <c r="AM2435">
        <f t="shared" ref="AM2435:AM2498" si="156">(SUM(X2435,AB2435,AE2435))/C2435</f>
        <v>0</v>
      </c>
      <c r="AN2435">
        <f t="shared" si="154"/>
        <v>0</v>
      </c>
      <c r="AO2435">
        <f t="shared" ref="AO2435:AO2498" si="157">SUM(X2435,AB2435,AE2435)</f>
        <v>0</v>
      </c>
    </row>
    <row r="2436" spans="1:41" x14ac:dyDescent="0.25">
      <c r="A2436" s="2">
        <v>2553</v>
      </c>
      <c r="B2436" t="s">
        <v>385</v>
      </c>
      <c r="C2436">
        <v>6.8248832296444961</v>
      </c>
      <c r="D2436">
        <v>6.7566345226248403</v>
      </c>
      <c r="E2436">
        <v>6.824870701965538E-2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L2436">
        <f t="shared" si="155"/>
        <v>1</v>
      </c>
      <c r="AM2436">
        <f t="shared" si="156"/>
        <v>0</v>
      </c>
      <c r="AN2436">
        <f t="shared" si="154"/>
        <v>0</v>
      </c>
      <c r="AO2436">
        <f t="shared" si="157"/>
        <v>0</v>
      </c>
    </row>
    <row r="2437" spans="1:41" x14ac:dyDescent="0.25">
      <c r="A2437" s="2">
        <v>2554</v>
      </c>
      <c r="B2437" t="s">
        <v>386</v>
      </c>
      <c r="C2437">
        <v>1.6748266265652133E-2</v>
      </c>
      <c r="D2437">
        <v>1.6580783558576565E-2</v>
      </c>
      <c r="E2437">
        <v>1.6748270707556723E-4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L2437">
        <f t="shared" si="155"/>
        <v>1</v>
      </c>
      <c r="AM2437">
        <f t="shared" si="156"/>
        <v>0</v>
      </c>
      <c r="AN2437">
        <f t="shared" si="154"/>
        <v>0</v>
      </c>
      <c r="AO2437">
        <f t="shared" si="157"/>
        <v>0</v>
      </c>
    </row>
    <row r="2438" spans="1:41" x14ac:dyDescent="0.25">
      <c r="A2438" s="2">
        <v>2555</v>
      </c>
      <c r="B2438" t="s">
        <v>386</v>
      </c>
      <c r="C2438">
        <v>81.194177100062959</v>
      </c>
      <c r="D2438">
        <v>80.382235219419243</v>
      </c>
      <c r="E2438">
        <v>0.81194188064370953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L2438">
        <f t="shared" si="155"/>
        <v>1</v>
      </c>
      <c r="AM2438">
        <f t="shared" si="156"/>
        <v>0</v>
      </c>
      <c r="AN2438">
        <f t="shared" si="154"/>
        <v>0</v>
      </c>
      <c r="AO2438">
        <f t="shared" si="157"/>
        <v>0</v>
      </c>
    </row>
    <row r="2439" spans="1:41" x14ac:dyDescent="0.25">
      <c r="A2439" s="2">
        <v>2556</v>
      </c>
      <c r="B2439" t="s">
        <v>386</v>
      </c>
      <c r="C2439">
        <v>486.94275720803199</v>
      </c>
      <c r="D2439">
        <v>482.07333497288357</v>
      </c>
      <c r="E2439">
        <v>4.8694222351484333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L2439">
        <f t="shared" si="155"/>
        <v>1</v>
      </c>
      <c r="AM2439">
        <f t="shared" si="156"/>
        <v>0</v>
      </c>
      <c r="AN2439">
        <f t="shared" si="154"/>
        <v>0</v>
      </c>
      <c r="AO2439">
        <f t="shared" si="157"/>
        <v>0</v>
      </c>
    </row>
    <row r="2440" spans="1:41" x14ac:dyDescent="0.25">
      <c r="A2440" s="2">
        <v>2557</v>
      </c>
      <c r="B2440" t="s">
        <v>394</v>
      </c>
      <c r="C2440">
        <v>1497.6354103394478</v>
      </c>
      <c r="D2440">
        <v>1319.7306912699573</v>
      </c>
      <c r="E2440">
        <v>13.330592963012572</v>
      </c>
      <c r="F2440">
        <v>0.10042147015495169</v>
      </c>
      <c r="G2440">
        <v>5.0632041027275507</v>
      </c>
      <c r="H2440">
        <v>2.6977595122307119E-2</v>
      </c>
      <c r="I2440">
        <v>1.3591715334753274</v>
      </c>
      <c r="J2440">
        <v>2.7152773873465037E-3</v>
      </c>
      <c r="K2440">
        <v>0.13646458393400887</v>
      </c>
      <c r="L2440">
        <v>0.57231041080894407</v>
      </c>
      <c r="M2440">
        <v>28.8540699253162</v>
      </c>
      <c r="N2440">
        <v>4.7689030650296553</v>
      </c>
      <c r="O2440">
        <v>9.7355834345598607E-2</v>
      </c>
      <c r="P2440">
        <v>4.9077763671933496</v>
      </c>
      <c r="Q2440">
        <v>105.04600796376249</v>
      </c>
      <c r="R2440">
        <v>0</v>
      </c>
      <c r="S2440">
        <v>10.638752199068257</v>
      </c>
      <c r="T2440">
        <v>4.2918900017099235E-3</v>
      </c>
      <c r="U2440">
        <v>0.49413669767043605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1.0039317801401688</v>
      </c>
      <c r="AB2440">
        <v>1.4976354103394476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L2440">
        <f t="shared" si="155"/>
        <v>0.89011068717373865</v>
      </c>
      <c r="AM2440">
        <f t="shared" si="156"/>
        <v>9.999999999999998E-4</v>
      </c>
      <c r="AN2440">
        <f t="shared" si="154"/>
        <v>1.6703445800020326E-3</v>
      </c>
      <c r="AO2440">
        <f t="shared" si="157"/>
        <v>1.4976354103394476</v>
      </c>
    </row>
    <row r="2441" spans="1:41" x14ac:dyDescent="0.25">
      <c r="A2441" s="2">
        <v>2558</v>
      </c>
      <c r="B2441" t="s">
        <v>394</v>
      </c>
      <c r="C2441">
        <v>410.08051028968094</v>
      </c>
      <c r="D2441">
        <v>368.75883330155114</v>
      </c>
      <c r="E2441">
        <v>3.7248398069227293</v>
      </c>
      <c r="F2441">
        <v>2.0370107366084952E-3</v>
      </c>
      <c r="G2441">
        <v>0.10306559943999954</v>
      </c>
      <c r="H2441">
        <v>5.3605545700223566E-4</v>
      </c>
      <c r="I2441">
        <v>2.7696197897041561E-2</v>
      </c>
      <c r="J2441">
        <v>3.5737030466815702E-5</v>
      </c>
      <c r="K2441">
        <v>2.7874884478856854E-3</v>
      </c>
      <c r="L2441">
        <v>1.1650272289552224E-2</v>
      </c>
      <c r="M2441">
        <v>0.58744530681351659</v>
      </c>
      <c r="N2441">
        <v>9.7097511778338252E-2</v>
      </c>
      <c r="O2441">
        <v>1.9655366756748636E-3</v>
      </c>
      <c r="P2441">
        <v>9.9920737185216699E-2</v>
      </c>
      <c r="Q2441">
        <v>32.909357358386963</v>
      </c>
      <c r="R2441">
        <v>0</v>
      </c>
      <c r="S2441">
        <v>3.3330482791534743</v>
      </c>
      <c r="T2441">
        <v>7.1474064507334452E-5</v>
      </c>
      <c r="U2441">
        <v>1.0042105561175215E-2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0.41008051028968096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L2441">
        <f t="shared" si="155"/>
        <v>0.90831840031936972</v>
      </c>
      <c r="AM2441">
        <f t="shared" si="156"/>
        <v>1E-3</v>
      </c>
      <c r="AN2441">
        <f t="shared" si="154"/>
        <v>1E-3</v>
      </c>
      <c r="AO2441">
        <f t="shared" si="157"/>
        <v>0.41008051028968096</v>
      </c>
    </row>
    <row r="2442" spans="1:41" x14ac:dyDescent="0.25">
      <c r="A2442" s="2">
        <v>2559</v>
      </c>
      <c r="B2442" t="s">
        <v>401</v>
      </c>
      <c r="C2442">
        <v>1139.9757255736818</v>
      </c>
      <c r="D2442">
        <v>966.7381367198218</v>
      </c>
      <c r="E2442">
        <v>9.7650698065942034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18.527550539994188</v>
      </c>
      <c r="X2442">
        <v>1.1146048840569547</v>
      </c>
      <c r="Y2442">
        <v>143.40894627716918</v>
      </c>
      <c r="Z2442">
        <v>0</v>
      </c>
      <c r="AA2442">
        <v>0.39604650452893386</v>
      </c>
      <c r="AB2442">
        <v>2.5370841516727222E-2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L2442">
        <f t="shared" si="155"/>
        <v>0.85660000000000014</v>
      </c>
      <c r="AM2442">
        <f t="shared" si="156"/>
        <v>1.0000000000000002E-3</v>
      </c>
      <c r="AN2442">
        <f t="shared" si="154"/>
        <v>1.7600000000000005E-2</v>
      </c>
      <c r="AO2442">
        <f t="shared" si="157"/>
        <v>1.139975725573682</v>
      </c>
    </row>
    <row r="2443" spans="1:41" x14ac:dyDescent="0.25">
      <c r="A2443" s="2">
        <v>2560</v>
      </c>
      <c r="B2443" t="s">
        <v>401</v>
      </c>
      <c r="C2443">
        <v>4.5966722285376669</v>
      </c>
      <c r="D2443">
        <v>3.5437584878688284</v>
      </c>
      <c r="E2443">
        <v>0.39375094309653647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7.6302170724704743E-2</v>
      </c>
      <c r="X2443">
        <v>4.5954302203286097E-3</v>
      </c>
      <c r="Y2443">
        <v>0.57826136635003833</v>
      </c>
      <c r="Z2443">
        <v>0</v>
      </c>
      <c r="AA2443">
        <v>2.588269020512372E-6</v>
      </c>
      <c r="AB2443">
        <v>1.2420082090566529E-6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L2443">
        <f t="shared" si="155"/>
        <v>0.85659999999999992</v>
      </c>
      <c r="AM2443">
        <f t="shared" si="156"/>
        <v>1E-3</v>
      </c>
      <c r="AN2443">
        <f t="shared" si="154"/>
        <v>1.7599999999999998E-2</v>
      </c>
      <c r="AO2443">
        <f t="shared" si="157"/>
        <v>4.5966722285376667E-3</v>
      </c>
    </row>
    <row r="2444" spans="1:41" x14ac:dyDescent="0.25">
      <c r="A2444" s="2">
        <v>2561</v>
      </c>
      <c r="B2444" t="s">
        <v>402</v>
      </c>
      <c r="C2444">
        <v>166.48229907782797</v>
      </c>
      <c r="D2444">
        <v>160.03178785678202</v>
      </c>
      <c r="E2444">
        <v>3.520422757276251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2.7607602440752159</v>
      </c>
      <c r="X2444">
        <v>0.16612631411900156</v>
      </c>
      <c r="Y2444">
        <v>0</v>
      </c>
      <c r="Z2444">
        <v>0</v>
      </c>
      <c r="AA2444">
        <v>2.8459206167284652E-3</v>
      </c>
      <c r="AB2444">
        <v>3.5598495882643188E-4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L2444">
        <f t="shared" si="155"/>
        <v>0.9824000000000005</v>
      </c>
      <c r="AM2444">
        <f t="shared" si="156"/>
        <v>1E-3</v>
      </c>
      <c r="AN2444">
        <f t="shared" si="154"/>
        <v>1.7600000000000001E-2</v>
      </c>
      <c r="AO2444">
        <f t="shared" si="157"/>
        <v>0.16648229907782799</v>
      </c>
    </row>
    <row r="2445" spans="1:41" x14ac:dyDescent="0.25">
      <c r="A2445" s="2">
        <v>2562</v>
      </c>
      <c r="B2445" t="s">
        <v>403</v>
      </c>
      <c r="C2445">
        <v>3.5898024804651687</v>
      </c>
      <c r="D2445">
        <v>3.0442724562414178</v>
      </c>
      <c r="E2445">
        <v>3.0752348525046012E-2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5.9590721175721804E-2</v>
      </c>
      <c r="X2445">
        <v>3.589802480465169E-3</v>
      </c>
      <c r="Y2445">
        <v>0.45159715204251821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L2445">
        <f t="shared" si="155"/>
        <v>0.85660000000000003</v>
      </c>
      <c r="AM2445">
        <f t="shared" si="156"/>
        <v>1E-3</v>
      </c>
      <c r="AN2445">
        <f t="shared" si="154"/>
        <v>1.7600000000000001E-2</v>
      </c>
      <c r="AO2445">
        <f t="shared" si="157"/>
        <v>3.589802480465169E-3</v>
      </c>
    </row>
    <row r="2446" spans="1:41" x14ac:dyDescent="0.25">
      <c r="A2446" s="2">
        <v>2563</v>
      </c>
      <c r="B2446" t="s">
        <v>403</v>
      </c>
      <c r="C2446">
        <v>536.88973424585606</v>
      </c>
      <c r="D2446">
        <v>455.30078739367667</v>
      </c>
      <c r="E2446">
        <v>4.598958961323687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8.1433645309297003</v>
      </c>
      <c r="R2446">
        <v>4.9455357524669861</v>
      </c>
      <c r="S2446">
        <v>2.275760319740687E-2</v>
      </c>
      <c r="T2446">
        <v>0</v>
      </c>
      <c r="U2446">
        <v>0</v>
      </c>
      <c r="V2446">
        <v>0</v>
      </c>
      <c r="W2446">
        <v>8.9031917625377694</v>
      </c>
      <c r="X2446">
        <v>0.53574171628239387</v>
      </c>
      <c r="Y2446">
        <v>0</v>
      </c>
      <c r="Z2446">
        <v>0</v>
      </c>
      <c r="AA2446">
        <v>9.1778259434407289E-3</v>
      </c>
      <c r="AB2446">
        <v>1.1480179634622725E-3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54.42907068153459</v>
      </c>
      <c r="AL2446">
        <f t="shared" si="155"/>
        <v>0.85660000000000003</v>
      </c>
      <c r="AM2446">
        <f t="shared" si="156"/>
        <v>1.0000000000000002E-3</v>
      </c>
      <c r="AN2446">
        <f t="shared" si="154"/>
        <v>1.7599999999999998E-2</v>
      </c>
      <c r="AO2446">
        <f t="shared" si="157"/>
        <v>0.53688973424585618</v>
      </c>
    </row>
    <row r="2447" spans="1:41" x14ac:dyDescent="0.25">
      <c r="A2447" s="2">
        <v>2564</v>
      </c>
      <c r="B2447" t="s">
        <v>403</v>
      </c>
      <c r="C2447">
        <v>32.568238240282156</v>
      </c>
      <c r="D2447">
        <v>27.618971463126826</v>
      </c>
      <c r="E2447">
        <v>0.27898141349887029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0.54010761369612559</v>
      </c>
      <c r="X2447">
        <v>3.2468245455365266E-2</v>
      </c>
      <c r="Y2447">
        <v>4.0970843706274946</v>
      </c>
      <c r="Z2447">
        <v>0</v>
      </c>
      <c r="AA2447">
        <v>5.2514109255821643E-4</v>
      </c>
      <c r="AB2447">
        <v>9.9992784916885788E-5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L2447">
        <f t="shared" si="155"/>
        <v>0.85660000000000003</v>
      </c>
      <c r="AM2447">
        <f t="shared" si="156"/>
        <v>1E-3</v>
      </c>
      <c r="AN2447">
        <f t="shared" si="154"/>
        <v>1.7600000000000001E-2</v>
      </c>
      <c r="AO2447">
        <f t="shared" si="157"/>
        <v>3.2568238240282155E-2</v>
      </c>
    </row>
    <row r="2448" spans="1:41" x14ac:dyDescent="0.25">
      <c r="A2448" s="2">
        <v>2565</v>
      </c>
      <c r="B2448" t="s">
        <v>404</v>
      </c>
      <c r="C2448">
        <v>1156.2751037257024</v>
      </c>
      <c r="D2448">
        <v>980.56056303196669</v>
      </c>
      <c r="E2448">
        <v>9.9046908194701224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18.792457542579754</v>
      </c>
      <c r="X2448">
        <v>1.130541509800622</v>
      </c>
      <c r="Y2448">
        <v>143.48169605817682</v>
      </c>
      <c r="Z2448">
        <v>0</v>
      </c>
      <c r="AA2448">
        <v>0.40170917926690192</v>
      </c>
      <c r="AB2448">
        <v>2.5733593925080483E-2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1.9777119905165381</v>
      </c>
      <c r="AL2448">
        <f t="shared" si="155"/>
        <v>0.85660000000000014</v>
      </c>
      <c r="AM2448">
        <f t="shared" si="156"/>
        <v>1E-3</v>
      </c>
      <c r="AN2448">
        <f t="shared" si="154"/>
        <v>1.7599999999999998E-2</v>
      </c>
      <c r="AO2448">
        <f t="shared" si="157"/>
        <v>1.1562751037257024</v>
      </c>
    </row>
    <row r="2449" spans="1:41" x14ac:dyDescent="0.25">
      <c r="A2449" s="2">
        <v>2566</v>
      </c>
      <c r="B2449" t="s">
        <v>404</v>
      </c>
      <c r="C2449">
        <v>9.7403678711592541</v>
      </c>
      <c r="D2449">
        <v>8.6120436569641665</v>
      </c>
      <c r="E2449">
        <v>0.95689373966268509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0.16008525424722955</v>
      </c>
      <c r="X2449">
        <v>9.626439325456735E-3</v>
      </c>
      <c r="Y2449">
        <v>0</v>
      </c>
      <c r="Z2449">
        <v>0</v>
      </c>
      <c r="AA2449">
        <v>1.5931691734090464E-3</v>
      </c>
      <c r="AB2449">
        <v>1.1330141608386413E-4</v>
      </c>
      <c r="AC2449">
        <v>0</v>
      </c>
      <c r="AD2449">
        <v>1.1683240604999676E-5</v>
      </c>
      <c r="AE2449">
        <v>6.2712961865394445E-7</v>
      </c>
      <c r="AF2449">
        <v>0</v>
      </c>
      <c r="AG2449">
        <v>0</v>
      </c>
      <c r="AH2449">
        <v>0</v>
      </c>
      <c r="AL2449">
        <f t="shared" si="155"/>
        <v>0.98240000000000016</v>
      </c>
      <c r="AM2449">
        <f t="shared" si="156"/>
        <v>1E-3</v>
      </c>
      <c r="AN2449">
        <f t="shared" si="154"/>
        <v>1.7599999999999998E-2</v>
      </c>
      <c r="AO2449">
        <f t="shared" si="157"/>
        <v>9.7403678711592539E-3</v>
      </c>
    </row>
    <row r="2450" spans="1:41" x14ac:dyDescent="0.25">
      <c r="A2450" s="2">
        <v>2567</v>
      </c>
      <c r="B2450" t="s">
        <v>408</v>
      </c>
      <c r="C2450">
        <v>7.5204824307759628</v>
      </c>
      <c r="D2450">
        <v>7.2290941031310174</v>
      </c>
      <c r="E2450">
        <v>0.15902783686328903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0.12242435536193851</v>
      </c>
      <c r="X2450">
        <v>7.2453087608534399E-3</v>
      </c>
      <c r="Y2450">
        <v>0</v>
      </c>
      <c r="Z2450">
        <v>0</v>
      </c>
      <c r="AA2450">
        <v>2.4156529889424656E-3</v>
      </c>
      <c r="AB2450">
        <v>2.7517366992252314E-4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L2450">
        <f t="shared" si="155"/>
        <v>0.98240000000000005</v>
      </c>
      <c r="AM2450">
        <f t="shared" si="156"/>
        <v>1E-3</v>
      </c>
      <c r="AN2450">
        <f t="shared" si="154"/>
        <v>1.7599999999999998E-2</v>
      </c>
      <c r="AO2450">
        <f t="shared" si="157"/>
        <v>7.5204824307759629E-3</v>
      </c>
    </row>
    <row r="2451" spans="1:41" x14ac:dyDescent="0.25">
      <c r="A2451" s="2">
        <v>2568</v>
      </c>
      <c r="B2451" t="s">
        <v>408</v>
      </c>
      <c r="C2451">
        <v>887.93143431514534</v>
      </c>
      <c r="D2451">
        <v>752.99596435127557</v>
      </c>
      <c r="E2451">
        <v>7.6061022830778269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14.739661809631409</v>
      </c>
      <c r="X2451">
        <v>0.8879314343151451</v>
      </c>
      <c r="Y2451">
        <v>0</v>
      </c>
      <c r="Z2451">
        <v>111.70177443684526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L2451">
        <f t="shared" si="155"/>
        <v>0.85659999999999992</v>
      </c>
      <c r="AM2451">
        <f t="shared" si="156"/>
        <v>9.999999999999998E-4</v>
      </c>
      <c r="AN2451">
        <f t="shared" si="154"/>
        <v>1.7599999999999998E-2</v>
      </c>
      <c r="AO2451">
        <f t="shared" si="157"/>
        <v>0.8879314343151451</v>
      </c>
    </row>
    <row r="2452" spans="1:41" x14ac:dyDescent="0.25">
      <c r="A2452" s="2">
        <v>2569</v>
      </c>
      <c r="B2452" t="s">
        <v>412</v>
      </c>
      <c r="C2452">
        <v>970.37751352993939</v>
      </c>
      <c r="D2452">
        <v>822.91319389798821</v>
      </c>
      <c r="E2452">
        <v>8.3121841917579111</v>
      </c>
      <c r="F2452">
        <v>12.23454905629095</v>
      </c>
      <c r="G2452">
        <v>7.4298584331239095</v>
      </c>
      <c r="H2452">
        <v>19.365660845709876</v>
      </c>
      <c r="I2452">
        <v>11.760847535816316</v>
      </c>
      <c r="J2452">
        <v>3.173142781326554</v>
      </c>
      <c r="K2452">
        <v>1.9274056877549754</v>
      </c>
      <c r="L2452">
        <v>13.104791086451717</v>
      </c>
      <c r="M2452">
        <v>7.9588526879507535</v>
      </c>
      <c r="N2452">
        <v>10.413189881435361</v>
      </c>
      <c r="O2452">
        <v>1.0513872586470234</v>
      </c>
      <c r="P2452">
        <v>0.63834228038910656</v>
      </c>
      <c r="Q2452">
        <v>10.334195468997207</v>
      </c>
      <c r="R2452">
        <v>6.2760463406484872</v>
      </c>
      <c r="S2452">
        <v>2.88801414887697E-2</v>
      </c>
      <c r="T2452">
        <v>1.4735101485150046</v>
      </c>
      <c r="U2452">
        <v>0.25789521619500316</v>
      </c>
      <c r="V2452">
        <v>0</v>
      </c>
      <c r="W2452">
        <v>16.091678670569259</v>
      </c>
      <c r="X2452">
        <v>0.96830257943115849</v>
      </c>
      <c r="Y2452">
        <v>0</v>
      </c>
      <c r="Z2452">
        <v>14.377732220596947</v>
      </c>
      <c r="AA2452">
        <v>1.6588054027735073E-2</v>
      </c>
      <c r="AB2452">
        <v>2.0749340987810541E-3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0.26720413072843635</v>
      </c>
      <c r="AL2452">
        <f t="shared" si="155"/>
        <v>0.85660000000000003</v>
      </c>
      <c r="AM2452">
        <f t="shared" si="156"/>
        <v>1E-3</v>
      </c>
      <c r="AN2452">
        <f t="shared" si="154"/>
        <v>1.7599999999999998E-2</v>
      </c>
      <c r="AO2452">
        <f t="shared" si="157"/>
        <v>0.97037751352993951</v>
      </c>
    </row>
    <row r="2453" spans="1:41" x14ac:dyDescent="0.25">
      <c r="A2453" s="2">
        <v>2570</v>
      </c>
      <c r="B2453" t="s">
        <v>418</v>
      </c>
      <c r="C2453">
        <v>658.2758979689097</v>
      </c>
      <c r="D2453">
        <v>558.24034438896456</v>
      </c>
      <c r="E2453">
        <v>5.6388261163342825</v>
      </c>
      <c r="F2453">
        <v>3.1557595744903826</v>
      </c>
      <c r="G2453">
        <v>1.916479905258387</v>
      </c>
      <c r="H2453">
        <v>17.458224355525761</v>
      </c>
      <c r="I2453">
        <v>10.602517380515478</v>
      </c>
      <c r="J2453">
        <v>1.1423379887507226</v>
      </c>
      <c r="K2453">
        <v>0.69370108333453151</v>
      </c>
      <c r="L2453">
        <v>6.7100786740143219</v>
      </c>
      <c r="M2453">
        <v>4.075050264284835</v>
      </c>
      <c r="N2453">
        <v>4.0226699804994279</v>
      </c>
      <c r="O2453">
        <v>0.88345912454392994</v>
      </c>
      <c r="P2453">
        <v>0.53656066368275968</v>
      </c>
      <c r="Q2453">
        <v>19.176556812274207</v>
      </c>
      <c r="R2453">
        <v>11.646126680158574</v>
      </c>
      <c r="S2453">
        <v>5.337620011167022E-2</v>
      </c>
      <c r="T2453">
        <v>0.64928349218754089</v>
      </c>
      <c r="U2453">
        <v>8.8931116616112665E-2</v>
      </c>
      <c r="V2453">
        <v>0</v>
      </c>
      <c r="W2453">
        <v>10.818921078747739</v>
      </c>
      <c r="X2453">
        <v>0.65057639331745276</v>
      </c>
      <c r="Y2453">
        <v>0</v>
      </c>
      <c r="Z2453">
        <v>0</v>
      </c>
      <c r="AA2453">
        <v>0.10766995144716483</v>
      </c>
      <c r="AB2453">
        <v>7.6571642059462168E-3</v>
      </c>
      <c r="AC2453">
        <v>0</v>
      </c>
      <c r="AD2453">
        <v>7.8957964394587557E-4</v>
      </c>
      <c r="AE2453">
        <v>4.2382828338979313E-5</v>
      </c>
      <c r="AF2453">
        <v>0</v>
      </c>
      <c r="AG2453">
        <v>0</v>
      </c>
      <c r="AH2453">
        <v>0</v>
      </c>
      <c r="AL2453">
        <f t="shared" si="155"/>
        <v>0.85660005515184567</v>
      </c>
      <c r="AM2453">
        <f t="shared" si="156"/>
        <v>1.0000000643845969E-3</v>
      </c>
      <c r="AN2453">
        <f t="shared" si="154"/>
        <v>1.76000011331689E-2</v>
      </c>
      <c r="AO2453">
        <f t="shared" si="157"/>
        <v>0.65827594035173798</v>
      </c>
    </row>
    <row r="2454" spans="1:41" x14ac:dyDescent="0.25">
      <c r="A2454" s="2">
        <v>2571</v>
      </c>
      <c r="B2454" t="s">
        <v>418</v>
      </c>
      <c r="C2454">
        <v>7.4504940264304933</v>
      </c>
      <c r="D2454">
        <v>5.7438838647363246</v>
      </c>
      <c r="E2454">
        <v>0.63820931830403616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0.58213160948352582</v>
      </c>
      <c r="R2454">
        <v>0.35352409569791821</v>
      </c>
      <c r="S2454">
        <v>1.6164433435120816E-3</v>
      </c>
      <c r="T2454">
        <v>0</v>
      </c>
      <c r="U2454">
        <v>0</v>
      </c>
      <c r="V2454">
        <v>0</v>
      </c>
      <c r="W2454">
        <v>0.12344162792481705</v>
      </c>
      <c r="X2454">
        <v>7.4288715313289132E-3</v>
      </c>
      <c r="Y2454">
        <v>0</v>
      </c>
      <c r="Z2454">
        <v>0</v>
      </c>
      <c r="AA2454">
        <v>2.3657291392914021E-4</v>
      </c>
      <c r="AB2454">
        <v>2.1622495101581037E-5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L2454">
        <f t="shared" si="155"/>
        <v>0.85660000000000003</v>
      </c>
      <c r="AM2454">
        <f t="shared" si="156"/>
        <v>1.0000000000000002E-3</v>
      </c>
      <c r="AN2454">
        <f t="shared" si="154"/>
        <v>1.7599999999999998E-2</v>
      </c>
      <c r="AO2454">
        <f t="shared" si="157"/>
        <v>7.4504940264304943E-3</v>
      </c>
    </row>
    <row r="2455" spans="1:41" x14ac:dyDescent="0.25">
      <c r="A2455" s="2">
        <v>2572</v>
      </c>
      <c r="B2455" t="s">
        <v>419</v>
      </c>
      <c r="C2455">
        <v>1043.7623395030898</v>
      </c>
      <c r="D2455">
        <v>885.14591726218282</v>
      </c>
      <c r="E2455">
        <v>8.9409027561639682</v>
      </c>
      <c r="F2455">
        <v>0.20810867713418305</v>
      </c>
      <c r="G2455">
        <v>0.12638450023820155</v>
      </c>
      <c r="H2455">
        <v>1.1512993801603573</v>
      </c>
      <c r="I2455">
        <v>0.69918976958472001</v>
      </c>
      <c r="J2455">
        <v>7.532972077892626E-2</v>
      </c>
      <c r="K2455">
        <v>4.5748264008333518E-2</v>
      </c>
      <c r="L2455">
        <v>0.44250078197445636</v>
      </c>
      <c r="M2455">
        <v>0.2687323094305808</v>
      </c>
      <c r="N2455">
        <v>0.26528022018486441</v>
      </c>
      <c r="O2455">
        <v>5.8261376184453019E-2</v>
      </c>
      <c r="P2455">
        <v>3.5382490187410409E-2</v>
      </c>
      <c r="Q2455">
        <v>0</v>
      </c>
      <c r="R2455">
        <v>0</v>
      </c>
      <c r="S2455">
        <v>0</v>
      </c>
      <c r="T2455">
        <v>4.281731661017988E-2</v>
      </c>
      <c r="U2455">
        <v>5.8637967738531171E-3</v>
      </c>
      <c r="V2455">
        <v>0</v>
      </c>
      <c r="W2455">
        <v>16.96383445985591</v>
      </c>
      <c r="X2455">
        <v>1.0205327844322265</v>
      </c>
      <c r="Y2455">
        <v>127.88040370623817</v>
      </c>
      <c r="Z2455">
        <v>0</v>
      </c>
      <c r="AA2455">
        <v>0.36262037589538343</v>
      </c>
      <c r="AB2455">
        <v>2.3229555070863415E-2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L2455">
        <f t="shared" si="155"/>
        <v>0.85660000000000003</v>
      </c>
      <c r="AM2455">
        <f t="shared" si="156"/>
        <v>1E-3</v>
      </c>
      <c r="AN2455">
        <f t="shared" si="154"/>
        <v>1.7600000000000005E-2</v>
      </c>
      <c r="AO2455">
        <f t="shared" si="157"/>
        <v>1.0437623395030899</v>
      </c>
    </row>
    <row r="2456" spans="1:41" x14ac:dyDescent="0.25">
      <c r="A2456" s="2">
        <v>2573</v>
      </c>
      <c r="B2456" t="s">
        <v>419</v>
      </c>
      <c r="C2456">
        <v>1.2618584453381012</v>
      </c>
      <c r="D2456">
        <v>1.2129664901479129</v>
      </c>
      <c r="E2456">
        <v>2.6683326366585547E-2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2.073894392121434E-2</v>
      </c>
      <c r="X2456">
        <v>1.2470991551995156E-3</v>
      </c>
      <c r="Y2456">
        <v>0</v>
      </c>
      <c r="Z2456">
        <v>0</v>
      </c>
      <c r="AA2456">
        <v>2.0639406358633695E-4</v>
      </c>
      <c r="AB2456">
        <v>1.4678127135485969E-5</v>
      </c>
      <c r="AC2456">
        <v>0</v>
      </c>
      <c r="AD2456">
        <v>1.513556466299804E-6</v>
      </c>
      <c r="AE2456">
        <v>8.1244247346546423E-8</v>
      </c>
      <c r="AF2456">
        <v>0</v>
      </c>
      <c r="AG2456">
        <v>0</v>
      </c>
      <c r="AH2456">
        <v>0</v>
      </c>
      <c r="AL2456">
        <f t="shared" si="155"/>
        <v>0.98240006325142737</v>
      </c>
      <c r="AM2456">
        <f t="shared" si="156"/>
        <v>1.0000000643845964E-3</v>
      </c>
      <c r="AN2456">
        <f t="shared" si="154"/>
        <v>1.7600001133168897E-2</v>
      </c>
      <c r="AO2456">
        <f t="shared" si="157"/>
        <v>1.2618585265823481E-3</v>
      </c>
    </row>
    <row r="2457" spans="1:41" x14ac:dyDescent="0.25">
      <c r="A2457" s="2">
        <v>2574</v>
      </c>
      <c r="B2457" t="s">
        <v>422</v>
      </c>
      <c r="C2457">
        <v>9.1195859696495791</v>
      </c>
      <c r="D2457">
        <v>8.7662385793551749</v>
      </c>
      <c r="E2457">
        <v>0.19284325405540553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0.14988256623236396</v>
      </c>
      <c r="X2457">
        <v>9.0129190009677115E-3</v>
      </c>
      <c r="Y2457">
        <v>0</v>
      </c>
      <c r="Z2457">
        <v>0</v>
      </c>
      <c r="AA2457">
        <v>1.4916319761972979E-3</v>
      </c>
      <c r="AB2457">
        <v>1.0608039497619304E-4</v>
      </c>
      <c r="AC2457">
        <v>0</v>
      </c>
      <c r="AD2457">
        <v>1.0938634492113517E-5</v>
      </c>
      <c r="AE2457">
        <v>5.8716086654060871E-7</v>
      </c>
      <c r="AF2457">
        <v>0</v>
      </c>
      <c r="AG2457">
        <v>0</v>
      </c>
      <c r="AH2457">
        <v>0</v>
      </c>
      <c r="AL2457">
        <f t="shared" si="155"/>
        <v>0.98240006325142792</v>
      </c>
      <c r="AM2457">
        <f t="shared" si="156"/>
        <v>1.0000000643845969E-3</v>
      </c>
      <c r="AN2457">
        <f t="shared" si="154"/>
        <v>1.76000011331689E-2</v>
      </c>
      <c r="AO2457">
        <f t="shared" si="157"/>
        <v>9.1195865568104457E-3</v>
      </c>
    </row>
    <row r="2458" spans="1:41" x14ac:dyDescent="0.25">
      <c r="A2458" s="2">
        <v>2575</v>
      </c>
      <c r="B2458" t="s">
        <v>422</v>
      </c>
      <c r="C2458">
        <v>430.29073463640151</v>
      </c>
      <c r="D2458">
        <v>364.90113370496744</v>
      </c>
      <c r="E2458">
        <v>3.6859095845741323</v>
      </c>
      <c r="F2458">
        <v>2.0211124959125057</v>
      </c>
      <c r="G2458">
        <v>1.2274341186794426</v>
      </c>
      <c r="H2458">
        <v>11.181479181709335</v>
      </c>
      <c r="I2458">
        <v>6.7906652109024881</v>
      </c>
      <c r="J2458">
        <v>0.73161897808932663</v>
      </c>
      <c r="K2458">
        <v>0.4443190581775886</v>
      </c>
      <c r="L2458">
        <v>4.2976148046462459</v>
      </c>
      <c r="M2458">
        <v>2.6099067558007798</v>
      </c>
      <c r="N2458">
        <v>2.5764563976972901</v>
      </c>
      <c r="O2458">
        <v>0.56579708505033777</v>
      </c>
      <c r="P2458">
        <v>0.34363752845293477</v>
      </c>
      <c r="Q2458">
        <v>12.960756854951878</v>
      </c>
      <c r="R2458">
        <v>7.8709689906250029</v>
      </c>
      <c r="S2458">
        <v>3.5988990811979656E-2</v>
      </c>
      <c r="T2458">
        <v>0.41582012859611062</v>
      </c>
      <c r="U2458">
        <v>5.6997837156069146E-2</v>
      </c>
      <c r="V2458">
        <v>0</v>
      </c>
      <c r="W2458">
        <v>7.1291633247480721</v>
      </c>
      <c r="X2458">
        <v>0.42904196384765564</v>
      </c>
      <c r="Y2458">
        <v>0</v>
      </c>
      <c r="Z2458">
        <v>0</v>
      </c>
      <c r="AA2458">
        <v>1.3662870216193392E-2</v>
      </c>
      <c r="AB2458">
        <v>1.2487707887457757E-3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L2458">
        <f t="shared" si="155"/>
        <v>0.85660000000000003</v>
      </c>
      <c r="AM2458">
        <f t="shared" si="156"/>
        <v>9.999999999999998E-4</v>
      </c>
      <c r="AN2458">
        <f t="shared" si="154"/>
        <v>1.7600000000000001E-2</v>
      </c>
      <c r="AO2458">
        <f t="shared" si="157"/>
        <v>0.43029073463640144</v>
      </c>
    </row>
    <row r="2459" spans="1:41" x14ac:dyDescent="0.25">
      <c r="A2459" s="2">
        <v>2576</v>
      </c>
      <c r="B2459" t="s">
        <v>424</v>
      </c>
      <c r="C2459">
        <v>10.371701912683232</v>
      </c>
      <c r="D2459">
        <v>9.9698400712317952</v>
      </c>
      <c r="E2459">
        <v>0.21931988778821102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0.14862401955942697</v>
      </c>
      <c r="X2459">
        <v>9.2635376157140566E-3</v>
      </c>
      <c r="Y2459">
        <v>0</v>
      </c>
      <c r="Z2459">
        <v>0</v>
      </c>
      <c r="AA2459">
        <v>2.3546232191114694E-2</v>
      </c>
      <c r="AB2459">
        <v>1.1081642969691745E-3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L2459">
        <f t="shared" si="155"/>
        <v>0.98239999999999994</v>
      </c>
      <c r="AM2459">
        <f t="shared" si="156"/>
        <v>1E-3</v>
      </c>
      <c r="AN2459">
        <f t="shared" si="154"/>
        <v>1.7600000000000001E-2</v>
      </c>
      <c r="AO2459">
        <f t="shared" si="157"/>
        <v>1.0371701912683232E-2</v>
      </c>
    </row>
    <row r="2460" spans="1:41" x14ac:dyDescent="0.25">
      <c r="A2460" s="2">
        <v>2577</v>
      </c>
      <c r="B2460" t="s">
        <v>424</v>
      </c>
      <c r="C2460">
        <v>538.66471846695356</v>
      </c>
      <c r="D2460">
        <v>456.80601624654616</v>
      </c>
      <c r="E2460">
        <v>4.6141815922461928</v>
      </c>
      <c r="F2460">
        <v>4.117575819411921</v>
      </c>
      <c r="G2460">
        <v>2.5005965727466095</v>
      </c>
      <c r="H2460">
        <v>22.779213670823829</v>
      </c>
      <c r="I2460">
        <v>13.834011065823018</v>
      </c>
      <c r="J2460">
        <v>1.490444500135556</v>
      </c>
      <c r="K2460">
        <v>0.90512890124575041</v>
      </c>
      <c r="L2460">
        <v>8.7551958783069885</v>
      </c>
      <c r="M2460">
        <v>5.3170799420743302</v>
      </c>
      <c r="N2460">
        <v>5.2487822981730741</v>
      </c>
      <c r="O2460">
        <v>1.1527183811003396</v>
      </c>
      <c r="P2460">
        <v>0.7000721367939976</v>
      </c>
      <c r="Q2460">
        <v>0</v>
      </c>
      <c r="R2460">
        <v>0</v>
      </c>
      <c r="S2460">
        <v>0</v>
      </c>
      <c r="T2460">
        <v>0.8471371796676519</v>
      </c>
      <c r="U2460">
        <v>0.11606523683966381</v>
      </c>
      <c r="V2460">
        <v>0</v>
      </c>
      <c r="W2460">
        <v>8.7688099163250897</v>
      </c>
      <c r="X2460">
        <v>0.51895503244578145</v>
      </c>
      <c r="Y2460">
        <v>0</v>
      </c>
      <c r="Z2460">
        <v>0</v>
      </c>
      <c r="AA2460">
        <v>0.17302441022633791</v>
      </c>
      <c r="AB2460">
        <v>1.9709686021171961E-2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L2460">
        <f t="shared" si="155"/>
        <v>0.85659999999999992</v>
      </c>
      <c r="AM2460">
        <f t="shared" si="156"/>
        <v>9.999999999999998E-4</v>
      </c>
      <c r="AN2460">
        <f t="shared" si="154"/>
        <v>1.7599999999999994E-2</v>
      </c>
      <c r="AO2460">
        <f t="shared" si="157"/>
        <v>0.53866471846695341</v>
      </c>
    </row>
    <row r="2461" spans="1:41" x14ac:dyDescent="0.25">
      <c r="A2461" s="2">
        <v>2578</v>
      </c>
      <c r="B2461" t="s">
        <v>426</v>
      </c>
      <c r="C2461">
        <v>13.486783070929722</v>
      </c>
      <c r="D2461">
        <v>11.437250626135871</v>
      </c>
      <c r="E2461">
        <v>0.11552849624350886</v>
      </c>
      <c r="F2461">
        <v>7.5988183274213805E-2</v>
      </c>
      <c r="G2461">
        <v>4.6147313458009459E-2</v>
      </c>
      <c r="H2461">
        <v>0.42038017176396208</v>
      </c>
      <c r="I2461">
        <v>0.25530019472689164</v>
      </c>
      <c r="J2461">
        <v>2.7506591171256936E-2</v>
      </c>
      <c r="K2461">
        <v>1.6703770934912741E-2</v>
      </c>
      <c r="L2461">
        <v>0.16157336325208946</v>
      </c>
      <c r="M2461">
        <v>9.8123972699699455E-2</v>
      </c>
      <c r="N2461">
        <v>9.6862697082755911E-2</v>
      </c>
      <c r="O2461">
        <v>2.1272993802755626E-2</v>
      </c>
      <c r="P2461">
        <v>1.2919954479182266E-2</v>
      </c>
      <c r="Q2461">
        <v>0.27705375125507498</v>
      </c>
      <c r="R2461">
        <v>0.16825768650316381</v>
      </c>
      <c r="S2461">
        <v>7.7115389448925893E-4</v>
      </c>
      <c r="T2461">
        <v>1.5634230630270977E-2</v>
      </c>
      <c r="U2461">
        <v>2.1413906315397749E-3</v>
      </c>
      <c r="V2461">
        <v>0</v>
      </c>
      <c r="W2461">
        <v>0.2216584901570727</v>
      </c>
      <c r="X2461">
        <v>1.3329035309986002E-2</v>
      </c>
      <c r="Y2461">
        <v>0</v>
      </c>
      <c r="Z2461">
        <v>0</v>
      </c>
      <c r="AA2461">
        <v>2.2059462953237757E-3</v>
      </c>
      <c r="AB2461">
        <v>1.5688028819332823E-4</v>
      </c>
      <c r="AC2461">
        <v>0</v>
      </c>
      <c r="AD2461">
        <v>1.6176939499041022E-5</v>
      </c>
      <c r="AE2461">
        <v>8.6834109148450654E-7</v>
      </c>
      <c r="AF2461">
        <v>0</v>
      </c>
      <c r="AG2461">
        <v>0</v>
      </c>
      <c r="AH2461">
        <v>0</v>
      </c>
      <c r="AL2461">
        <f t="shared" si="155"/>
        <v>0.8566000551518459</v>
      </c>
      <c r="AM2461">
        <f t="shared" si="156"/>
        <v>1.0000000643845971E-3</v>
      </c>
      <c r="AN2461">
        <f t="shared" si="154"/>
        <v>1.7600001133168907E-2</v>
      </c>
      <c r="AO2461">
        <f t="shared" si="157"/>
        <v>1.3486783939270814E-2</v>
      </c>
    </row>
    <row r="2462" spans="1:41" x14ac:dyDescent="0.25">
      <c r="A2462" s="2">
        <v>2579</v>
      </c>
      <c r="B2462" t="s">
        <v>426</v>
      </c>
      <c r="C2462">
        <v>766.46767128989006</v>
      </c>
      <c r="D2462">
        <v>649.99057541460377</v>
      </c>
      <c r="E2462">
        <v>6.5656318123160951</v>
      </c>
      <c r="F2462">
        <v>5.2250715346205725</v>
      </c>
      <c r="G2462">
        <v>3.1732182583129624</v>
      </c>
      <c r="H2462">
        <v>28.906866245920806</v>
      </c>
      <c r="I2462">
        <v>17.555535165104832</v>
      </c>
      <c r="J2462">
        <v>1.8914145077692996</v>
      </c>
      <c r="K2462">
        <v>1.1486737466956136</v>
      </c>
      <c r="L2462">
        <v>11.110388376666169</v>
      </c>
      <c r="M2462">
        <v>6.747249114202166</v>
      </c>
      <c r="N2462">
        <v>6.6607717338965742</v>
      </c>
      <c r="O2462">
        <v>1.4627242419443209</v>
      </c>
      <c r="P2462">
        <v>0.88838729748001388</v>
      </c>
      <c r="Q2462">
        <v>6.4773506038379827</v>
      </c>
      <c r="R2462">
        <v>3.9336457210626534</v>
      </c>
      <c r="S2462">
        <v>1.7986087847827431E-2</v>
      </c>
      <c r="T2462">
        <v>1.0749970235916348</v>
      </c>
      <c r="U2462">
        <v>0.14735338931475703</v>
      </c>
      <c r="V2462">
        <v>0</v>
      </c>
      <c r="W2462">
        <v>12.699025965275066</v>
      </c>
      <c r="X2462">
        <v>0.76424326262528441</v>
      </c>
      <c r="Y2462">
        <v>0</v>
      </c>
      <c r="Z2462">
        <v>0</v>
      </c>
      <c r="AA2462">
        <v>2.4337378137111829E-2</v>
      </c>
      <c r="AB2462">
        <v>2.2244086646058176E-3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L2462">
        <f t="shared" si="155"/>
        <v>0.85660000000000003</v>
      </c>
      <c r="AM2462">
        <f t="shared" si="156"/>
        <v>1.0000000000000002E-3</v>
      </c>
      <c r="AN2462">
        <f t="shared" si="154"/>
        <v>1.7600000000000005E-2</v>
      </c>
      <c r="AO2462">
        <f t="shared" si="157"/>
        <v>0.76646767128989024</v>
      </c>
    </row>
    <row r="2463" spans="1:41" x14ac:dyDescent="0.25">
      <c r="A2463" s="2">
        <v>2580</v>
      </c>
      <c r="B2463" t="s">
        <v>427</v>
      </c>
      <c r="C2463">
        <v>3832.4230028489187</v>
      </c>
      <c r="D2463">
        <v>3250.0250177101498</v>
      </c>
      <c r="E2463">
        <v>32.828737895436966</v>
      </c>
      <c r="F2463">
        <v>21.245927899115788</v>
      </c>
      <c r="G2463">
        <v>12.902565270296078</v>
      </c>
      <c r="H2463">
        <v>117.53625938502812</v>
      </c>
      <c r="I2463">
        <v>71.38069757799299</v>
      </c>
      <c r="J2463">
        <v>7.6907096287074124</v>
      </c>
      <c r="K2463">
        <v>4.670293427674709</v>
      </c>
      <c r="L2463">
        <v>45.175129581449433</v>
      </c>
      <c r="M2463">
        <v>27.434987379939958</v>
      </c>
      <c r="N2463">
        <v>27.082340828017607</v>
      </c>
      <c r="O2463">
        <v>5.9478260047448037</v>
      </c>
      <c r="P2463">
        <v>3.6123566783272913</v>
      </c>
      <c r="Q2463">
        <v>39.437924828559424</v>
      </c>
      <c r="R2463">
        <v>23.951070729339357</v>
      </c>
      <c r="S2463">
        <v>0.10977187345179881</v>
      </c>
      <c r="T2463">
        <v>4.3712551401607556</v>
      </c>
      <c r="U2463">
        <v>0.59872244605925251</v>
      </c>
      <c r="V2463">
        <v>0</v>
      </c>
      <c r="W2463">
        <v>62.986784319662512</v>
      </c>
      <c r="X2463">
        <v>3.787597180077904</v>
      </c>
      <c r="Y2463">
        <v>67.570097745736604</v>
      </c>
      <c r="Z2463">
        <v>0</v>
      </c>
      <c r="AA2463">
        <v>0.62684476207456352</v>
      </c>
      <c r="AB2463">
        <v>4.457932050984139E-2</v>
      </c>
      <c r="AC2463">
        <v>0</v>
      </c>
      <c r="AD2463">
        <v>4.5968615885467988E-3</v>
      </c>
      <c r="AE2463">
        <v>2.4674901018443928E-4</v>
      </c>
      <c r="AF2463">
        <v>0</v>
      </c>
      <c r="AG2463">
        <v>0</v>
      </c>
      <c r="AH2463">
        <v>1.4009083748180637</v>
      </c>
      <c r="AL2463">
        <f t="shared" si="155"/>
        <v>0.8566000551518459</v>
      </c>
      <c r="AM2463">
        <f t="shared" si="156"/>
        <v>1.0000000643845971E-3</v>
      </c>
      <c r="AN2463">
        <f t="shared" si="154"/>
        <v>1.7600001133168907E-2</v>
      </c>
      <c r="AO2463">
        <f t="shared" si="157"/>
        <v>3.8324232495979298</v>
      </c>
    </row>
    <row r="2464" spans="1:41" x14ac:dyDescent="0.25">
      <c r="A2464" s="2">
        <v>2581</v>
      </c>
      <c r="B2464" t="s">
        <v>427</v>
      </c>
      <c r="C2464">
        <v>4.7233040722847974</v>
      </c>
      <c r="D2464">
        <v>4.0055220158677454</v>
      </c>
      <c r="E2464">
        <v>4.0460252451412528E-2</v>
      </c>
      <c r="F2464">
        <v>3.2859865975952321E-2</v>
      </c>
      <c r="G2464">
        <v>1.9955999834589944E-2</v>
      </c>
      <c r="H2464">
        <v>0.1817919131502789</v>
      </c>
      <c r="I2464">
        <v>0.11040471481379506</v>
      </c>
      <c r="J2464">
        <v>1.1894885422804887E-2</v>
      </c>
      <c r="K2464">
        <v>7.2238753319295562E-3</v>
      </c>
      <c r="L2464">
        <v>6.9871937748415935E-2</v>
      </c>
      <c r="M2464">
        <v>4.2432663386520755E-2</v>
      </c>
      <c r="N2464">
        <v>4.1888817219446296E-2</v>
      </c>
      <c r="O2464">
        <v>9.1989022985801416E-3</v>
      </c>
      <c r="P2464">
        <v>5.5869641853719797E-3</v>
      </c>
      <c r="Q2464">
        <v>3.3162484644379563E-2</v>
      </c>
      <c r="R2464">
        <v>2.0139324517013987E-2</v>
      </c>
      <c r="S2464">
        <v>9.2084464551389349E-5</v>
      </c>
      <c r="T2464">
        <v>6.7605310062676298E-3</v>
      </c>
      <c r="U2464">
        <v>9.266882935291431E-4</v>
      </c>
      <c r="V2464">
        <v>0</v>
      </c>
      <c r="W2464">
        <v>7.8256870188525146E-2</v>
      </c>
      <c r="X2464">
        <v>4.7095963075642362E-3</v>
      </c>
      <c r="Y2464">
        <v>0</v>
      </c>
      <c r="Z2464">
        <v>0</v>
      </c>
      <c r="AA2464">
        <v>1.4997741140249386E-4</v>
      </c>
      <c r="AB2464">
        <v>1.3707764720561185E-5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L2464">
        <f t="shared" si="155"/>
        <v>0.85660000000000003</v>
      </c>
      <c r="AM2464">
        <f t="shared" si="156"/>
        <v>1E-3</v>
      </c>
      <c r="AN2464">
        <f t="shared" si="154"/>
        <v>1.7600000000000001E-2</v>
      </c>
      <c r="AO2464">
        <f t="shared" si="157"/>
        <v>4.7233040722847973E-3</v>
      </c>
    </row>
    <row r="2465" spans="1:41" x14ac:dyDescent="0.25">
      <c r="A2465" s="2">
        <v>2582</v>
      </c>
      <c r="B2465" t="s">
        <v>430</v>
      </c>
      <c r="C2465">
        <v>426.67958247950008</v>
      </c>
      <c r="D2465">
        <v>361.83877892228202</v>
      </c>
      <c r="E2465">
        <v>3.6549514296578627</v>
      </c>
      <c r="F2465">
        <v>0.18373853400993492</v>
      </c>
      <c r="G2465">
        <v>0.11158450053657624</v>
      </c>
      <c r="H2465">
        <v>1.0164788091984105</v>
      </c>
      <c r="I2465">
        <v>0.61731257450359811</v>
      </c>
      <c r="J2465">
        <v>6.6508387126853669E-2</v>
      </c>
      <c r="K2465">
        <v>4.0391006651639423E-2</v>
      </c>
      <c r="L2465">
        <v>0.39068262841252627</v>
      </c>
      <c r="M2465">
        <v>0.23726295921838209</v>
      </c>
      <c r="N2465">
        <v>0.2342151198586114</v>
      </c>
      <c r="O2465">
        <v>5.1438796291182601E-2</v>
      </c>
      <c r="P2465">
        <v>3.1239095679148152E-2</v>
      </c>
      <c r="Q2465">
        <v>0.44888207672235697</v>
      </c>
      <c r="R2465">
        <v>0.27260898216046436</v>
      </c>
      <c r="S2465">
        <v>1.2486431124117793E-3</v>
      </c>
      <c r="T2465">
        <v>3.7803281883922242E-2</v>
      </c>
      <c r="U2465">
        <v>5.1771287857703052E-3</v>
      </c>
      <c r="V2465">
        <v>0</v>
      </c>
      <c r="W2465">
        <v>6.9346454941347782</v>
      </c>
      <c r="X2465">
        <v>0.4171835732025807</v>
      </c>
      <c r="Y2465">
        <v>48.212090559706709</v>
      </c>
      <c r="Z2465">
        <v>0</v>
      </c>
      <c r="AA2465">
        <v>0.1482355750249251</v>
      </c>
      <c r="AB2465">
        <v>9.4960092769195148E-3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1.7176283920626314</v>
      </c>
      <c r="AL2465">
        <f t="shared" si="155"/>
        <v>0.85660000000000025</v>
      </c>
      <c r="AM2465">
        <f t="shared" si="156"/>
        <v>1.0000000000000002E-3</v>
      </c>
      <c r="AN2465">
        <f t="shared" si="154"/>
        <v>1.7600000000000005E-2</v>
      </c>
      <c r="AO2465">
        <f t="shared" si="157"/>
        <v>0.42667958247950022</v>
      </c>
    </row>
    <row r="2466" spans="1:41" x14ac:dyDescent="0.25">
      <c r="A2466" s="2">
        <v>2583</v>
      </c>
      <c r="B2466" t="s">
        <v>430</v>
      </c>
      <c r="C2466">
        <v>17.979926760252606</v>
      </c>
      <c r="D2466">
        <v>17.28327669087847</v>
      </c>
      <c r="E2466">
        <v>0.38020449564973091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0.29550437623651959</v>
      </c>
      <c r="X2466">
        <v>1.7769625076489673E-2</v>
      </c>
      <c r="Y2466">
        <v>0</v>
      </c>
      <c r="Z2466">
        <v>0</v>
      </c>
      <c r="AA2466">
        <v>2.9408608871646855E-3</v>
      </c>
      <c r="AB2466">
        <v>2.0914521105653978E-4</v>
      </c>
      <c r="AC2466">
        <v>0</v>
      </c>
      <c r="AD2466">
        <v>2.1566313172541027E-5</v>
      </c>
      <c r="AE2466">
        <v>1.1576303367303263E-6</v>
      </c>
      <c r="AF2466">
        <v>0</v>
      </c>
      <c r="AG2466">
        <v>0</v>
      </c>
      <c r="AH2466">
        <v>0</v>
      </c>
      <c r="AL2466">
        <f t="shared" si="155"/>
        <v>0.98240006325142792</v>
      </c>
      <c r="AM2466">
        <f t="shared" si="156"/>
        <v>1.0000000643845969E-3</v>
      </c>
      <c r="AN2466">
        <f t="shared" si="154"/>
        <v>1.7600001133168904E-2</v>
      </c>
      <c r="AO2466">
        <f t="shared" si="157"/>
        <v>1.7979927917882943E-2</v>
      </c>
    </row>
    <row r="2467" spans="1:41" x14ac:dyDescent="0.25">
      <c r="A2467" s="2">
        <v>2584</v>
      </c>
      <c r="B2467" t="s">
        <v>432</v>
      </c>
      <c r="C2467">
        <v>782.71171343919696</v>
      </c>
      <c r="D2467">
        <v>663.76611928135367</v>
      </c>
      <c r="E2467">
        <v>6.7047344506623849</v>
      </c>
      <c r="F2467">
        <v>1.7063353385918034</v>
      </c>
      <c r="G2467">
        <v>1.0362582760912904</v>
      </c>
      <c r="H2467">
        <v>9.4397929231936644</v>
      </c>
      <c r="I2467">
        <v>5.7328326173301223</v>
      </c>
      <c r="J2467">
        <v>0.61764730996035</v>
      </c>
      <c r="K2467">
        <v>0.37510151249635165</v>
      </c>
      <c r="L2467">
        <v>3.6281751055996669</v>
      </c>
      <c r="M2467">
        <v>2.2034037336517587</v>
      </c>
      <c r="N2467">
        <v>2.1750991864649034</v>
      </c>
      <c r="O2467">
        <v>0.4776996635965538</v>
      </c>
      <c r="P2467">
        <v>0.29010992816617759</v>
      </c>
      <c r="Q2467">
        <v>2.2580237928151603</v>
      </c>
      <c r="R2467">
        <v>1.3713124220688975</v>
      </c>
      <c r="S2467">
        <v>6.2810836136468675E-3</v>
      </c>
      <c r="T2467">
        <v>0.35106993827324212</v>
      </c>
      <c r="U2467">
        <v>4.8078743238057435E-2</v>
      </c>
      <c r="V2467">
        <v>0</v>
      </c>
      <c r="W2467">
        <v>12.721087391305904</v>
      </c>
      <c r="X2467">
        <v>0.7652919961684993</v>
      </c>
      <c r="Y2467">
        <v>66.747911975499321</v>
      </c>
      <c r="Z2467">
        <v>0</v>
      </c>
      <c r="AA2467">
        <v>0.27192705178476212</v>
      </c>
      <c r="AB2467">
        <v>1.741971727069758E-2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L2467">
        <f t="shared" si="155"/>
        <v>0.85659999999999992</v>
      </c>
      <c r="AM2467">
        <f t="shared" si="156"/>
        <v>9.999999999999998E-4</v>
      </c>
      <c r="AN2467">
        <f t="shared" ref="AN2467:AN2530" si="158">(SUM(AA2467:AB2467,AD2467:AE2467,W2467:X2467))/C2467</f>
        <v>1.7599999999999998E-2</v>
      </c>
      <c r="AO2467">
        <f t="shared" si="157"/>
        <v>0.78271171343919688</v>
      </c>
    </row>
    <row r="2468" spans="1:41" x14ac:dyDescent="0.25">
      <c r="A2468" s="2">
        <v>2585</v>
      </c>
      <c r="B2468" t="s">
        <v>432</v>
      </c>
      <c r="C2468">
        <v>9.5272221199857654</v>
      </c>
      <c r="D2468">
        <v>8.0794083054552406</v>
      </c>
      <c r="E2468">
        <v>8.1610687968452264E-2</v>
      </c>
      <c r="F2468">
        <v>3.0008946841590577E-2</v>
      </c>
      <c r="G2468">
        <v>1.8224310896422746E-2</v>
      </c>
      <c r="H2468">
        <v>0.1660148418366563</v>
      </c>
      <c r="I2468">
        <v>0.10082212315249328</v>
      </c>
      <c r="J2468">
        <v>1.0862792037978937E-2</v>
      </c>
      <c r="K2468">
        <v>6.5965858432360108E-3</v>
      </c>
      <c r="L2468">
        <v>6.3807900912066159E-2</v>
      </c>
      <c r="M2468">
        <v>3.8750723517168226E-2</v>
      </c>
      <c r="N2468">
        <v>3.8252625637858917E-2</v>
      </c>
      <c r="O2468">
        <v>8.4010449083207692E-3</v>
      </c>
      <c r="P2468">
        <v>5.1022963104991031E-3</v>
      </c>
      <c r="Q2468">
        <v>0.437651799815993</v>
      </c>
      <c r="R2468">
        <v>0.26579058755709917</v>
      </c>
      <c r="S2468">
        <v>1.2181639423016275E-3</v>
      </c>
      <c r="T2468">
        <v>6.1742073000997542E-3</v>
      </c>
      <c r="U2468">
        <v>8.4566935094451407E-4</v>
      </c>
      <c r="V2468">
        <v>0</v>
      </c>
      <c r="W2468">
        <v>0.15658216339662179</v>
      </c>
      <c r="X2468">
        <v>9.4157872470781792E-3</v>
      </c>
      <c r="Y2468">
        <v>0</v>
      </c>
      <c r="Z2468">
        <v>0</v>
      </c>
      <c r="AA2468">
        <v>1.5583063974395589E-3</v>
      </c>
      <c r="AB2468">
        <v>1.1082207995818123E-4</v>
      </c>
      <c r="AC2468">
        <v>0</v>
      </c>
      <c r="AD2468">
        <v>1.1427580247890098E-5</v>
      </c>
      <c r="AE2468">
        <v>6.1340635576141729E-7</v>
      </c>
      <c r="AF2468">
        <v>0</v>
      </c>
      <c r="AG2468">
        <v>0</v>
      </c>
      <c r="AH2468">
        <v>0</v>
      </c>
      <c r="AL2468">
        <f t="shared" si="155"/>
        <v>0.85660005515184579</v>
      </c>
      <c r="AM2468">
        <f t="shared" si="156"/>
        <v>1.0000000643845969E-3</v>
      </c>
      <c r="AN2468">
        <f t="shared" si="158"/>
        <v>1.7600001133168907E-2</v>
      </c>
      <c r="AO2468">
        <f t="shared" si="157"/>
        <v>9.5272227333921215E-3</v>
      </c>
    </row>
    <row r="2469" spans="1:41" x14ac:dyDescent="0.25">
      <c r="A2469" s="2">
        <v>2586</v>
      </c>
      <c r="B2469" t="s">
        <v>435</v>
      </c>
      <c r="C2469">
        <v>509.3169449288439</v>
      </c>
      <c r="D2469">
        <v>431.91806921376246</v>
      </c>
      <c r="E2469">
        <v>4.3628258122852417</v>
      </c>
      <c r="F2469">
        <v>3.054114083242669</v>
      </c>
      <c r="G2469">
        <v>1.8547649593303586</v>
      </c>
      <c r="H2469">
        <v>16.89597809854487</v>
      </c>
      <c r="I2469">
        <v>10.261010504482888</v>
      </c>
      <c r="J2469">
        <v>1.1055068163703541</v>
      </c>
      <c r="K2469">
        <v>0.6713819880834041</v>
      </c>
      <c r="L2469">
        <v>6.493952528479638</v>
      </c>
      <c r="M2469">
        <v>3.9438006245413408</v>
      </c>
      <c r="N2469">
        <v>3.8931392368128765</v>
      </c>
      <c r="O2469">
        <v>0.85501907928283005</v>
      </c>
      <c r="P2469">
        <v>0.51925831767163644</v>
      </c>
      <c r="Q2469">
        <v>6.752728007699103</v>
      </c>
      <c r="R2469">
        <v>4.1009752994079101</v>
      </c>
      <c r="S2469">
        <v>1.8783880564736417E-2</v>
      </c>
      <c r="T2469">
        <v>0.62836865558226673</v>
      </c>
      <c r="U2469">
        <v>8.6054577612593539E-2</v>
      </c>
      <c r="V2469">
        <v>0</v>
      </c>
      <c r="W2469">
        <v>8.2777161182934957</v>
      </c>
      <c r="X2469">
        <v>0.49798179173067331</v>
      </c>
      <c r="Y2469">
        <v>2.937235014339084</v>
      </c>
      <c r="Z2469">
        <v>0</v>
      </c>
      <c r="AA2469">
        <v>0.17694516752531189</v>
      </c>
      <c r="AB2469">
        <v>1.1335153198170609E-2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L2469">
        <f t="shared" si="155"/>
        <v>0.85660000000000003</v>
      </c>
      <c r="AM2469">
        <f t="shared" si="156"/>
        <v>1E-3</v>
      </c>
      <c r="AN2469">
        <f t="shared" si="158"/>
        <v>1.7599999999999998E-2</v>
      </c>
      <c r="AO2469">
        <f t="shared" si="157"/>
        <v>0.50931694492884394</v>
      </c>
    </row>
    <row r="2470" spans="1:41" x14ac:dyDescent="0.25">
      <c r="A2470" s="2">
        <v>2587</v>
      </c>
      <c r="B2470" t="s">
        <v>435</v>
      </c>
      <c r="C2470">
        <v>5.8571318400557537</v>
      </c>
      <c r="D2470">
        <v>5.1786416877036956</v>
      </c>
      <c r="E2470">
        <v>0.57540463196707725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8.3931305053615984E-2</v>
      </c>
      <c r="X2470">
        <v>5.2313266980998406E-3</v>
      </c>
      <c r="Y2470">
        <v>0</v>
      </c>
      <c r="Z2470">
        <v>0</v>
      </c>
      <c r="AA2470">
        <v>1.3297083491309526E-2</v>
      </c>
      <c r="AB2470">
        <v>6.2580514195591393E-4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L2470">
        <f t="shared" si="155"/>
        <v>0.98240000000000016</v>
      </c>
      <c r="AM2470">
        <f t="shared" si="156"/>
        <v>1.0000000000000002E-3</v>
      </c>
      <c r="AN2470">
        <f t="shared" si="158"/>
        <v>1.7599999999999998E-2</v>
      </c>
      <c r="AO2470">
        <f t="shared" si="157"/>
        <v>5.8571318400557548E-3</v>
      </c>
    </row>
    <row r="2471" spans="1:41" x14ac:dyDescent="0.25">
      <c r="A2471" s="2">
        <v>2588</v>
      </c>
      <c r="B2471" t="s">
        <v>436</v>
      </c>
      <c r="C2471">
        <v>405.22812133317052</v>
      </c>
      <c r="D2471">
        <v>343.64721123071178</v>
      </c>
      <c r="E2471">
        <v>3.471197503281986</v>
      </c>
      <c r="F2471">
        <v>1.4112854540278919</v>
      </c>
      <c r="G2471">
        <v>0.85707433854741966</v>
      </c>
      <c r="H2471">
        <v>7.8075171627947242</v>
      </c>
      <c r="I2471">
        <v>4.7415435291234571</v>
      </c>
      <c r="J2471">
        <v>0.51084722009325079</v>
      </c>
      <c r="K2471">
        <v>0.31024107418817382</v>
      </c>
      <c r="L2471">
        <v>3.0008115259598696</v>
      </c>
      <c r="M2471">
        <v>1.8224035852294875</v>
      </c>
      <c r="N2471">
        <v>1.7989933007301813</v>
      </c>
      <c r="O2471">
        <v>0.39509853156074809</v>
      </c>
      <c r="P2471">
        <v>0.23994575534483964</v>
      </c>
      <c r="Q2471">
        <v>6.1199128927232378</v>
      </c>
      <c r="R2471">
        <v>3.7166625960605915</v>
      </c>
      <c r="S2471">
        <v>1.7023595902639261E-2</v>
      </c>
      <c r="T2471">
        <v>0.29036490426341832</v>
      </c>
      <c r="U2471">
        <v>3.9765238077885436E-2</v>
      </c>
      <c r="V2471">
        <v>0</v>
      </c>
      <c r="W2471">
        <v>6.5860038330631463</v>
      </c>
      <c r="X2471">
        <v>0.39620952715276259</v>
      </c>
      <c r="Y2471">
        <v>17.898206959085023</v>
      </c>
      <c r="Z2471">
        <v>0</v>
      </c>
      <c r="AA2471">
        <v>0.14078298106748208</v>
      </c>
      <c r="AB2471">
        <v>9.0185941804078063E-3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L2471">
        <f t="shared" si="155"/>
        <v>0.85659999999999969</v>
      </c>
      <c r="AM2471">
        <f t="shared" si="156"/>
        <v>9.9999999999999959E-4</v>
      </c>
      <c r="AN2471">
        <f t="shared" si="158"/>
        <v>1.7599999999999994E-2</v>
      </c>
      <c r="AO2471">
        <f t="shared" si="157"/>
        <v>0.40522812133317038</v>
      </c>
    </row>
    <row r="2472" spans="1:41" x14ac:dyDescent="0.25">
      <c r="A2472" s="2">
        <v>2589</v>
      </c>
      <c r="B2472" t="s">
        <v>436</v>
      </c>
      <c r="C2472">
        <v>3.3105527791619473</v>
      </c>
      <c r="D2472">
        <v>2.927058345223827</v>
      </c>
      <c r="E2472">
        <v>0.32522870502486967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4.7439433291174248E-2</v>
      </c>
      <c r="X2472">
        <v>2.9568368293607789E-3</v>
      </c>
      <c r="Y2472">
        <v>0</v>
      </c>
      <c r="Z2472">
        <v>0</v>
      </c>
      <c r="AA2472">
        <v>7.5157428429140785E-3</v>
      </c>
      <c r="AB2472">
        <v>3.5371594980116865E-4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L2472">
        <f t="shared" si="155"/>
        <v>0.98239999999999983</v>
      </c>
      <c r="AM2472">
        <f t="shared" si="156"/>
        <v>1E-3</v>
      </c>
      <c r="AN2472">
        <f t="shared" si="158"/>
        <v>1.7599999999999998E-2</v>
      </c>
      <c r="AO2472">
        <f t="shared" si="157"/>
        <v>3.3105527791619477E-3</v>
      </c>
    </row>
    <row r="2473" spans="1:41" x14ac:dyDescent="0.25">
      <c r="A2473" s="2">
        <v>2590</v>
      </c>
      <c r="B2473" t="s">
        <v>438</v>
      </c>
      <c r="C2473">
        <v>1012.2411952985568</v>
      </c>
      <c r="D2473">
        <v>858.41491630141059</v>
      </c>
      <c r="E2473">
        <v>8.6708915913331666</v>
      </c>
      <c r="F2473">
        <v>6.1583806017502827</v>
      </c>
      <c r="G2473">
        <v>3.7399875168443906</v>
      </c>
      <c r="H2473">
        <v>34.069409633578758</v>
      </c>
      <c r="I2473">
        <v>20.690519843997048</v>
      </c>
      <c r="J2473">
        <v>2.2291674598512214</v>
      </c>
      <c r="K2473">
        <v>1.3537889217902057</v>
      </c>
      <c r="L2473">
        <v>13.094544011798975</v>
      </c>
      <c r="M2473">
        <v>7.9523634682169968</v>
      </c>
      <c r="N2473">
        <v>7.8502087683789759</v>
      </c>
      <c r="O2473">
        <v>1.7240786586436723</v>
      </c>
      <c r="P2473">
        <v>1.0470435169374146</v>
      </c>
      <c r="Q2473">
        <v>7.28337507171896</v>
      </c>
      <c r="R2473">
        <v>4.4232406860438909</v>
      </c>
      <c r="S2473">
        <v>2.0259967127265292E-2</v>
      </c>
      <c r="T2473">
        <v>1.2670559231949494</v>
      </c>
      <c r="U2473">
        <v>0.17352228077169105</v>
      </c>
      <c r="V2473">
        <v>0</v>
      </c>
      <c r="W2473">
        <v>16.451534435191757</v>
      </c>
      <c r="X2473">
        <v>0.98971316214267679</v>
      </c>
      <c r="Y2473">
        <v>13.449287177713888</v>
      </c>
      <c r="Z2473">
        <v>0</v>
      </c>
      <c r="AA2473">
        <v>0.3516694067642861</v>
      </c>
      <c r="AB2473">
        <v>2.2528033155879954E-2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0.81370886019984534</v>
      </c>
      <c r="AL2473">
        <f t="shared" si="155"/>
        <v>0.85660000000000003</v>
      </c>
      <c r="AM2473">
        <f t="shared" si="156"/>
        <v>1E-3</v>
      </c>
      <c r="AN2473">
        <f t="shared" si="158"/>
        <v>1.7600000000000001E-2</v>
      </c>
      <c r="AO2473">
        <f t="shared" si="157"/>
        <v>1.0122411952985568</v>
      </c>
    </row>
    <row r="2474" spans="1:41" x14ac:dyDescent="0.25">
      <c r="A2474" s="2">
        <v>2591</v>
      </c>
      <c r="B2474" t="s">
        <v>438</v>
      </c>
      <c r="C2474">
        <v>5.8319125462660519</v>
      </c>
      <c r="D2474">
        <v>4.9456601922171837</v>
      </c>
      <c r="E2474">
        <v>4.9956094914317552E-2</v>
      </c>
      <c r="F2474">
        <v>3.5736677931550269E-2</v>
      </c>
      <c r="G2474">
        <v>2.1703092269688987E-2</v>
      </c>
      <c r="H2474">
        <v>0.19770290904588766</v>
      </c>
      <c r="I2474">
        <v>0.12006617485687</v>
      </c>
      <c r="J2474">
        <v>1.2935737529755712E-2</v>
      </c>
      <c r="K2474">
        <v>7.8559365889793297E-3</v>
      </c>
      <c r="L2474">
        <v>7.598687554478066E-2</v>
      </c>
      <c r="M2474">
        <v>4.6147274495795011E-2</v>
      </c>
      <c r="N2474">
        <v>4.5554370144910573E-2</v>
      </c>
      <c r="O2474">
        <v>1.0004831276181212E-2</v>
      </c>
      <c r="P2474">
        <v>6.0759606383645175E-3</v>
      </c>
      <c r="Q2474">
        <v>9.0383351456387123E-2</v>
      </c>
      <c r="R2474">
        <v>5.4890318409380863E-2</v>
      </c>
      <c r="S2474">
        <v>2.5152314356968893E-4</v>
      </c>
      <c r="T2474">
        <v>7.3525815443279356E-3</v>
      </c>
      <c r="U2474">
        <v>1.0069834438399101E-3</v>
      </c>
      <c r="V2474">
        <v>0</v>
      </c>
      <c r="W2474">
        <v>8.356991857673586E-2</v>
      </c>
      <c r="X2474">
        <v>5.2088019592836437E-3</v>
      </c>
      <c r="Y2474">
        <v>0</v>
      </c>
      <c r="Z2474">
        <v>0</v>
      </c>
      <c r="AA2474">
        <v>1.3239829691280612E-2</v>
      </c>
      <c r="AB2474">
        <v>6.2311058698240991E-4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L2474">
        <f t="shared" si="155"/>
        <v>0.85660000000000014</v>
      </c>
      <c r="AM2474">
        <f t="shared" si="156"/>
        <v>1.0000000000000005E-3</v>
      </c>
      <c r="AN2474">
        <f t="shared" si="158"/>
        <v>1.7600000000000001E-2</v>
      </c>
      <c r="AO2474">
        <f t="shared" si="157"/>
        <v>5.831912546266054E-3</v>
      </c>
    </row>
    <row r="2475" spans="1:41" x14ac:dyDescent="0.25">
      <c r="A2475" s="2">
        <v>2592</v>
      </c>
      <c r="B2475" t="s">
        <v>439</v>
      </c>
      <c r="C2475">
        <v>2496.7146646312922</v>
      </c>
      <c r="D2475">
        <v>2117.2990549091728</v>
      </c>
      <c r="E2475">
        <v>21.386726813991849</v>
      </c>
      <c r="F2475">
        <v>34.541840262807781</v>
      </c>
      <c r="G2475">
        <v>40.983722342770186</v>
      </c>
      <c r="H2475">
        <v>32.268908452304402</v>
      </c>
      <c r="I2475">
        <v>38.286867485461109</v>
      </c>
      <c r="J2475">
        <v>1.3621983302490626</v>
      </c>
      <c r="K2475">
        <v>1.616236728610652</v>
      </c>
      <c r="L2475">
        <v>29.979560997516156</v>
      </c>
      <c r="M2475">
        <v>35.570577059433333</v>
      </c>
      <c r="N2475">
        <v>16.168970484792133</v>
      </c>
      <c r="O2475">
        <v>10.80749661645665</v>
      </c>
      <c r="P2475">
        <v>12.823042437745901</v>
      </c>
      <c r="Q2475">
        <v>25.807833754269616</v>
      </c>
      <c r="R2475">
        <v>30.6208515462916</v>
      </c>
      <c r="S2475">
        <v>0</v>
      </c>
      <c r="T2475">
        <v>0.41209965014938721</v>
      </c>
      <c r="U2475">
        <v>0.67216406760238889</v>
      </c>
      <c r="V2475">
        <v>0</v>
      </c>
      <c r="W2475">
        <v>30.784543961302234</v>
      </c>
      <c r="X2475">
        <v>2.0284053995694133</v>
      </c>
      <c r="Y2475">
        <v>2.0931048320466088</v>
      </c>
      <c r="Z2475">
        <v>0</v>
      </c>
      <c r="AA2475">
        <v>10.660919471577214</v>
      </c>
      <c r="AB2475">
        <v>0.46830926506187831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7.1229762109544958E-2</v>
      </c>
      <c r="AL2475">
        <f t="shared" si="155"/>
        <v>0.85660000000000003</v>
      </c>
      <c r="AM2475">
        <f t="shared" si="156"/>
        <v>9.999999999999998E-4</v>
      </c>
      <c r="AN2475">
        <f t="shared" si="158"/>
        <v>1.7600000000000001E-2</v>
      </c>
      <c r="AO2475">
        <f t="shared" si="157"/>
        <v>2.4967146646312917</v>
      </c>
    </row>
    <row r="2476" spans="1:41" x14ac:dyDescent="0.25">
      <c r="A2476" s="2">
        <v>2593</v>
      </c>
      <c r="B2476" t="s">
        <v>439</v>
      </c>
      <c r="C2476">
        <v>18.316994828415769</v>
      </c>
      <c r="D2476">
        <v>15.533434783124902</v>
      </c>
      <c r="E2476">
        <v>0.1569029868960452</v>
      </c>
      <c r="F2476">
        <v>0.213435921920686</v>
      </c>
      <c r="G2476">
        <v>0.25324064339238972</v>
      </c>
      <c r="H2476">
        <v>0.19939122209154253</v>
      </c>
      <c r="I2476">
        <v>0.23657668457403319</v>
      </c>
      <c r="J2476">
        <v>8.4171274768745433E-3</v>
      </c>
      <c r="K2476">
        <v>9.9868240720188909E-3</v>
      </c>
      <c r="L2476">
        <v>0.18524533262006229</v>
      </c>
      <c r="M2476">
        <v>0.21979254648767629</v>
      </c>
      <c r="N2476">
        <v>9.9908886873259023E-2</v>
      </c>
      <c r="O2476">
        <v>6.6780102451959547E-2</v>
      </c>
      <c r="P2476">
        <v>7.9234293409676193E-2</v>
      </c>
      <c r="Q2476">
        <v>0.33155162829834078</v>
      </c>
      <c r="R2476">
        <v>0.39338429971886718</v>
      </c>
      <c r="S2476">
        <v>0</v>
      </c>
      <c r="T2476">
        <v>2.5463287856191653E-3</v>
      </c>
      <c r="U2476">
        <v>4.153378151166183E-3</v>
      </c>
      <c r="V2476">
        <v>0</v>
      </c>
      <c r="W2476">
        <v>0.14550060412052601</v>
      </c>
      <c r="X2476">
        <v>9.2949286587251552E-3</v>
      </c>
      <c r="Y2476">
        <v>0</v>
      </c>
      <c r="Z2476">
        <v>0</v>
      </c>
      <c r="AA2476">
        <v>0.15856151003117569</v>
      </c>
      <c r="AB2476">
        <v>9.0220661696906127E-3</v>
      </c>
      <c r="AC2476">
        <v>6.3272909053142215E-4</v>
      </c>
      <c r="AD2476">
        <v>0</v>
      </c>
      <c r="AE2476">
        <v>0</v>
      </c>
      <c r="AF2476">
        <v>0</v>
      </c>
      <c r="AG2476">
        <v>0</v>
      </c>
      <c r="AH2476">
        <v>0</v>
      </c>
      <c r="AL2476">
        <f t="shared" si="155"/>
        <v>0.85659999999999992</v>
      </c>
      <c r="AM2476">
        <f t="shared" si="156"/>
        <v>1E-3</v>
      </c>
      <c r="AN2476">
        <f t="shared" si="158"/>
        <v>1.7599999999999994E-2</v>
      </c>
      <c r="AO2476">
        <f t="shared" si="157"/>
        <v>1.831699482841577E-2</v>
      </c>
    </row>
    <row r="2477" spans="1:41" x14ac:dyDescent="0.25">
      <c r="A2477" s="2">
        <v>2594</v>
      </c>
      <c r="B2477" t="s">
        <v>442</v>
      </c>
      <c r="C2477">
        <v>914.53683497612894</v>
      </c>
      <c r="D2477">
        <v>838.45348336494635</v>
      </c>
      <c r="E2477">
        <v>8.4692246979630301</v>
      </c>
      <c r="F2477">
        <v>4.2300091392125951</v>
      </c>
      <c r="G2477">
        <v>5.0189069131377444</v>
      </c>
      <c r="H2477">
        <v>0.67125692783004931</v>
      </c>
      <c r="I2477">
        <v>0.79643620288832007</v>
      </c>
      <c r="J2477">
        <v>0.25043669387897771</v>
      </c>
      <c r="K2477">
        <v>0.29712784495375522</v>
      </c>
      <c r="L2477">
        <v>7.7480176915953018</v>
      </c>
      <c r="M2477">
        <v>9.1929649306379506</v>
      </c>
      <c r="N2477">
        <v>4.2181928883334745</v>
      </c>
      <c r="O2477">
        <v>5.4680548687394204</v>
      </c>
      <c r="P2477">
        <v>6.4878260124903706</v>
      </c>
      <c r="Q2477">
        <v>9.6301710682159918</v>
      </c>
      <c r="R2477">
        <v>11.426153382358118</v>
      </c>
      <c r="S2477">
        <v>0</v>
      </c>
      <c r="T2477">
        <v>3.3022899807870605E-2</v>
      </c>
      <c r="U2477">
        <v>0.23483820455786658</v>
      </c>
      <c r="V2477">
        <v>0</v>
      </c>
      <c r="W2477">
        <v>0.16226428098029944</v>
      </c>
      <c r="X2477">
        <v>0.45175915944603945</v>
      </c>
      <c r="Y2477">
        <v>0</v>
      </c>
      <c r="Z2477">
        <v>3.716100778778457E-2</v>
      </c>
      <c r="AA2477">
        <v>0.26415116532262561</v>
      </c>
      <c r="AB2477">
        <v>0.46277767553008925</v>
      </c>
      <c r="AC2477">
        <v>0.53259795551489297</v>
      </c>
      <c r="AD2477">
        <v>0</v>
      </c>
      <c r="AE2477">
        <v>0</v>
      </c>
      <c r="AF2477">
        <v>0</v>
      </c>
      <c r="AG2477">
        <v>0</v>
      </c>
      <c r="AH2477">
        <v>0</v>
      </c>
      <c r="AL2477">
        <f t="shared" si="155"/>
        <v>0.92606735526952888</v>
      </c>
      <c r="AM2477">
        <f t="shared" si="156"/>
        <v>9.999999999999998E-4</v>
      </c>
      <c r="AN2477">
        <f t="shared" si="158"/>
        <v>1.4662638288528368E-3</v>
      </c>
      <c r="AO2477">
        <f t="shared" si="157"/>
        <v>0.9145368349761287</v>
      </c>
    </row>
    <row r="2478" spans="1:41" x14ac:dyDescent="0.25">
      <c r="A2478" s="2">
        <v>2595</v>
      </c>
      <c r="B2478" t="s">
        <v>441</v>
      </c>
      <c r="C2478">
        <v>324.08377458111551</v>
      </c>
      <c r="D2478">
        <v>320.64219564303278</v>
      </c>
      <c r="E2478">
        <v>3.2388091366150058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1.3225119141245939E-2</v>
      </c>
      <c r="AA2478">
        <v>0</v>
      </c>
      <c r="AB2478">
        <v>0</v>
      </c>
      <c r="AC2478">
        <v>0.18954468232650665</v>
      </c>
      <c r="AD2478">
        <v>0</v>
      </c>
      <c r="AE2478">
        <v>0</v>
      </c>
      <c r="AF2478">
        <v>0</v>
      </c>
      <c r="AG2478">
        <v>0</v>
      </c>
      <c r="AH2478">
        <v>0</v>
      </c>
      <c r="AL2478">
        <f t="shared" si="155"/>
        <v>0.99937432905510382</v>
      </c>
      <c r="AM2478">
        <f t="shared" si="156"/>
        <v>0</v>
      </c>
      <c r="AN2478">
        <f t="shared" si="158"/>
        <v>0</v>
      </c>
      <c r="AO2478">
        <f t="shared" si="157"/>
        <v>0</v>
      </c>
    </row>
    <row r="2479" spans="1:41" x14ac:dyDescent="0.25">
      <c r="A2479" s="2">
        <v>2596</v>
      </c>
      <c r="B2479" t="s">
        <v>445</v>
      </c>
      <c r="C2479">
        <v>892.58858806112596</v>
      </c>
      <c r="D2479">
        <v>875.87040455911699</v>
      </c>
      <c r="E2479">
        <v>9.6811525037874109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5.8829767756854601</v>
      </c>
      <c r="X2479">
        <v>0.78391302592136025</v>
      </c>
      <c r="Y2479">
        <v>0</v>
      </c>
      <c r="Z2479">
        <v>0</v>
      </c>
      <c r="AA2479">
        <v>0.26146563447490939</v>
      </c>
      <c r="AB2479">
        <v>0.10867556213976574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L2479">
        <f t="shared" si="155"/>
        <v>0.99211615396796937</v>
      </c>
      <c r="AM2479">
        <f t="shared" si="156"/>
        <v>1E-3</v>
      </c>
      <c r="AN2479">
        <f t="shared" si="158"/>
        <v>7.8838460320305899E-3</v>
      </c>
      <c r="AO2479">
        <f t="shared" si="157"/>
        <v>0.89258858806112595</v>
      </c>
    </row>
    <row r="2480" spans="1:41" x14ac:dyDescent="0.25">
      <c r="A2480" s="2">
        <v>2597</v>
      </c>
      <c r="B2480" t="s">
        <v>445</v>
      </c>
      <c r="C2480">
        <v>30.341648018915325</v>
      </c>
      <c r="D2480">
        <v>29.929270098892268</v>
      </c>
      <c r="E2480">
        <v>0.31638170003421123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8.9528964354536975E-3</v>
      </c>
      <c r="X2480">
        <v>2.3000926487218992E-2</v>
      </c>
      <c r="Y2480">
        <v>0</v>
      </c>
      <c r="Z2480">
        <v>0</v>
      </c>
      <c r="AA2480">
        <v>5.6701675534484242E-2</v>
      </c>
      <c r="AB2480">
        <v>7.3407215316963403E-3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L2480">
        <f t="shared" si="155"/>
        <v>0.99683615669363101</v>
      </c>
      <c r="AM2480">
        <f t="shared" si="156"/>
        <v>1.0000000000000002E-3</v>
      </c>
      <c r="AN2480">
        <f t="shared" si="158"/>
        <v>3.1638433063691249E-3</v>
      </c>
      <c r="AO2480">
        <f t="shared" si="157"/>
        <v>3.0341648018915333E-2</v>
      </c>
    </row>
    <row r="2481" spans="1:41" x14ac:dyDescent="0.25">
      <c r="A2481" s="2">
        <v>2598</v>
      </c>
      <c r="B2481" t="s">
        <v>445</v>
      </c>
      <c r="C2481">
        <v>8.4101904751263792</v>
      </c>
      <c r="D2481">
        <v>8.0843292963385682</v>
      </c>
      <c r="E2481">
        <v>0.17784182642558607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0.10438068178474608</v>
      </c>
      <c r="X2481">
        <v>5.6491776193613461E-3</v>
      </c>
      <c r="Y2481">
        <v>0</v>
      </c>
      <c r="Z2481">
        <v>0</v>
      </c>
      <c r="AA2481">
        <v>3.5228480102351807E-2</v>
      </c>
      <c r="AB2481">
        <v>2.7610128557650306E-3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L2481">
        <f t="shared" si="155"/>
        <v>0.98239999999999994</v>
      </c>
      <c r="AM2481">
        <f t="shared" si="156"/>
        <v>9.999999999999998E-4</v>
      </c>
      <c r="AN2481">
        <f t="shared" si="158"/>
        <v>1.7599999999999998E-2</v>
      </c>
      <c r="AO2481">
        <f t="shared" si="157"/>
        <v>8.4101904751263772E-3</v>
      </c>
    </row>
    <row r="2482" spans="1:41" x14ac:dyDescent="0.25">
      <c r="A2482" s="2">
        <v>2599</v>
      </c>
      <c r="B2482" t="s">
        <v>447</v>
      </c>
      <c r="C2482">
        <v>11.18746469493642</v>
      </c>
      <c r="D2482">
        <v>11.075590025936442</v>
      </c>
      <c r="E2482">
        <v>0.1118746689999776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L2482">
        <f t="shared" si="155"/>
        <v>1</v>
      </c>
      <c r="AM2482">
        <f t="shared" si="156"/>
        <v>0</v>
      </c>
      <c r="AN2482">
        <f t="shared" si="158"/>
        <v>0</v>
      </c>
      <c r="AO2482">
        <f t="shared" si="157"/>
        <v>0</v>
      </c>
    </row>
    <row r="2483" spans="1:41" x14ac:dyDescent="0.25">
      <c r="A2483" s="2">
        <v>2600</v>
      </c>
      <c r="B2483" t="s">
        <v>447</v>
      </c>
      <c r="C2483">
        <v>865.58996854727877</v>
      </c>
      <c r="D2483">
        <v>816.90494871151691</v>
      </c>
      <c r="E2483">
        <v>8.2515627936206233</v>
      </c>
      <c r="F2483">
        <v>3.3223686253620932</v>
      </c>
      <c r="G2483">
        <v>3.941991213977778</v>
      </c>
      <c r="H2483">
        <v>0.52722414613852153</v>
      </c>
      <c r="I2483">
        <v>0.62554348359427636</v>
      </c>
      <c r="J2483">
        <v>0.1967000512291586</v>
      </c>
      <c r="K2483">
        <v>0.23337259975272007</v>
      </c>
      <c r="L2483">
        <v>6.0855118842836413</v>
      </c>
      <c r="M2483">
        <v>7.2204142483935465</v>
      </c>
      <c r="N2483">
        <v>3.3130878082531492</v>
      </c>
      <c r="O2483">
        <v>4.2947647013925874</v>
      </c>
      <c r="P2483">
        <v>5.0957217540949475</v>
      </c>
      <c r="Q2483">
        <v>1.1533385880969</v>
      </c>
      <c r="R2483">
        <v>1.3684308945333019</v>
      </c>
      <c r="S2483">
        <v>0</v>
      </c>
      <c r="T2483">
        <v>2.5937118013075557E-2</v>
      </c>
      <c r="U2483">
        <v>0.18444855724464393</v>
      </c>
      <c r="V2483">
        <v>0</v>
      </c>
      <c r="W2483">
        <v>0.12169821073522456</v>
      </c>
      <c r="X2483">
        <v>0.42758058687275213</v>
      </c>
      <c r="Y2483">
        <v>0</v>
      </c>
      <c r="Z2483">
        <v>3.5349705331717877E-2</v>
      </c>
      <c r="AA2483">
        <v>0.19811337399196921</v>
      </c>
      <c r="AB2483">
        <v>0.43800938167452652</v>
      </c>
      <c r="AC2483">
        <v>0.50663805716043187</v>
      </c>
      <c r="AD2483">
        <v>0</v>
      </c>
      <c r="AE2483">
        <v>0</v>
      </c>
      <c r="AF2483">
        <v>0</v>
      </c>
      <c r="AG2483">
        <v>0</v>
      </c>
      <c r="AH2483">
        <v>1.1172120520141233</v>
      </c>
      <c r="AL2483">
        <f t="shared" si="155"/>
        <v>0.95328797870659165</v>
      </c>
      <c r="AM2483">
        <f t="shared" si="156"/>
        <v>9.999999999999998E-4</v>
      </c>
      <c r="AN2483">
        <f t="shared" si="158"/>
        <v>1.3694723787799135E-3</v>
      </c>
      <c r="AO2483">
        <f t="shared" si="157"/>
        <v>0.86558996854727865</v>
      </c>
    </row>
    <row r="2484" spans="1:41" x14ac:dyDescent="0.25">
      <c r="A2484" s="2">
        <v>2601</v>
      </c>
      <c r="B2484" t="s">
        <v>448</v>
      </c>
      <c r="C2484">
        <v>7.6443634112652061</v>
      </c>
      <c r="D2484">
        <v>6.4826800682023809</v>
      </c>
      <c r="E2484">
        <v>6.5481629887394976E-2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0.50135101589680398</v>
      </c>
      <c r="R2484">
        <v>0.59485069727862627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L2484">
        <f t="shared" si="155"/>
        <v>0.85660000000000003</v>
      </c>
      <c r="AM2484">
        <f t="shared" si="156"/>
        <v>0</v>
      </c>
      <c r="AN2484">
        <f t="shared" si="158"/>
        <v>0</v>
      </c>
      <c r="AO2484">
        <f t="shared" si="157"/>
        <v>0</v>
      </c>
    </row>
    <row r="2485" spans="1:41" x14ac:dyDescent="0.25">
      <c r="A2485" s="2">
        <v>2602</v>
      </c>
      <c r="B2485" t="s">
        <v>448</v>
      </c>
      <c r="C2485">
        <v>827.30334748028542</v>
      </c>
      <c r="D2485">
        <v>810.22490296895364</v>
      </c>
      <c r="E2485">
        <v>8.1840876032744756</v>
      </c>
      <c r="F2485">
        <v>0.5448762465936674</v>
      </c>
      <c r="G2485">
        <v>0.64649580434300402</v>
      </c>
      <c r="H2485">
        <v>8.6465996478702054E-2</v>
      </c>
      <c r="I2485">
        <v>0.10259059841224856</v>
      </c>
      <c r="J2485">
        <v>3.2259269727134866E-2</v>
      </c>
      <c r="K2485">
        <v>3.8273653694044792E-2</v>
      </c>
      <c r="L2485">
        <v>0.99803822152583832</v>
      </c>
      <c r="M2485">
        <v>1.1841648709547801</v>
      </c>
      <c r="N2485">
        <v>0.54335417082126802</v>
      </c>
      <c r="O2485">
        <v>0.70435148364752131</v>
      </c>
      <c r="P2485">
        <v>0.8357103187953292</v>
      </c>
      <c r="Q2485">
        <v>0.66552859900614414</v>
      </c>
      <c r="R2485">
        <v>0.78964660115833751</v>
      </c>
      <c r="S2485">
        <v>0</v>
      </c>
      <c r="T2485">
        <v>4.2537481851163822E-3</v>
      </c>
      <c r="U2485">
        <v>3.0249995979939007E-2</v>
      </c>
      <c r="V2485">
        <v>0</v>
      </c>
      <c r="W2485">
        <v>0.12169821073522456</v>
      </c>
      <c r="X2485">
        <v>0.40866791863483981</v>
      </c>
      <c r="Y2485">
        <v>0</v>
      </c>
      <c r="Z2485">
        <v>3.5284133019792947E-2</v>
      </c>
      <c r="AA2485">
        <v>0.19811337399196921</v>
      </c>
      <c r="AB2485">
        <v>0.41863542884544569</v>
      </c>
      <c r="AC2485">
        <v>0.50569826350712088</v>
      </c>
      <c r="AD2485">
        <v>0</v>
      </c>
      <c r="AE2485">
        <v>0</v>
      </c>
      <c r="AF2485">
        <v>0</v>
      </c>
      <c r="AG2485">
        <v>0</v>
      </c>
      <c r="AH2485">
        <v>0</v>
      </c>
      <c r="AL2485">
        <f t="shared" si="155"/>
        <v>0.98924897749399088</v>
      </c>
      <c r="AM2485">
        <f t="shared" si="156"/>
        <v>1.0000000000000002E-3</v>
      </c>
      <c r="AN2485">
        <f t="shared" si="158"/>
        <v>1.3865711237616076E-3</v>
      </c>
      <c r="AO2485">
        <f t="shared" si="157"/>
        <v>0.82730334748028556</v>
      </c>
    </row>
    <row r="2486" spans="1:41" x14ac:dyDescent="0.25">
      <c r="A2486" s="2">
        <v>2603</v>
      </c>
      <c r="B2486" t="s">
        <v>449</v>
      </c>
      <c r="C2486">
        <v>832.66595746341443</v>
      </c>
      <c r="D2486">
        <v>819.85136419244589</v>
      </c>
      <c r="E2486">
        <v>8.281318809327237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0.9197104938064804</v>
      </c>
      <c r="R2486">
        <v>1.0911763475773277</v>
      </c>
      <c r="S2486">
        <v>0</v>
      </c>
      <c r="T2486">
        <v>0</v>
      </c>
      <c r="U2486">
        <v>0</v>
      </c>
      <c r="V2486">
        <v>0</v>
      </c>
      <c r="W2486">
        <v>1.6178186133135013</v>
      </c>
      <c r="X2486">
        <v>0.73128617038979127</v>
      </c>
      <c r="Y2486">
        <v>0</v>
      </c>
      <c r="Z2486">
        <v>0</v>
      </c>
      <c r="AA2486">
        <v>7.190304948060007E-2</v>
      </c>
      <c r="AB2486">
        <v>0.10137978707362308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L2486">
        <f t="shared" si="155"/>
        <v>0.99455571058116599</v>
      </c>
      <c r="AM2486">
        <f t="shared" si="156"/>
        <v>9.999999999999998E-4</v>
      </c>
      <c r="AN2486">
        <f t="shared" si="158"/>
        <v>3.0292911552930206E-3</v>
      </c>
      <c r="AO2486">
        <f t="shared" si="157"/>
        <v>0.83266595746341432</v>
      </c>
    </row>
    <row r="2487" spans="1:41" x14ac:dyDescent="0.25">
      <c r="A2487" s="2">
        <v>2604</v>
      </c>
      <c r="B2487" t="s">
        <v>449</v>
      </c>
      <c r="C2487">
        <v>2.2416876214811898</v>
      </c>
      <c r="D2487">
        <v>2.219270764359929</v>
      </c>
      <c r="E2487">
        <v>2.2416857121260788E-2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L2487">
        <f t="shared" si="155"/>
        <v>1</v>
      </c>
      <c r="AM2487">
        <f t="shared" si="156"/>
        <v>0</v>
      </c>
      <c r="AN2487">
        <f t="shared" si="158"/>
        <v>0</v>
      </c>
      <c r="AO2487">
        <f t="shared" si="157"/>
        <v>0</v>
      </c>
    </row>
    <row r="2488" spans="1:41" x14ac:dyDescent="0.25">
      <c r="A2488" s="2">
        <v>2605</v>
      </c>
      <c r="B2488" t="s">
        <v>450</v>
      </c>
      <c r="C2488">
        <v>429.10569686921986</v>
      </c>
      <c r="D2488">
        <v>424.55150561933721</v>
      </c>
      <c r="E2488">
        <v>4.2883997718944817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2.2271212528674363E-2</v>
      </c>
      <c r="X2488">
        <v>4.389217067694947E-2</v>
      </c>
      <c r="Y2488">
        <v>0</v>
      </c>
      <c r="Z2488">
        <v>0</v>
      </c>
      <c r="AA2488">
        <v>7.9331034408708673E-2</v>
      </c>
      <c r="AB2488">
        <v>0.12029706037386152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L2488">
        <f t="shared" si="155"/>
        <v>0.99938059205476093</v>
      </c>
      <c r="AM2488">
        <f t="shared" si="156"/>
        <v>3.8263120776243516E-4</v>
      </c>
      <c r="AN2488">
        <f t="shared" si="158"/>
        <v>6.1940794523918964E-4</v>
      </c>
      <c r="AO2488">
        <f t="shared" si="157"/>
        <v>0.16418923105081099</v>
      </c>
    </row>
    <row r="2489" spans="1:41" x14ac:dyDescent="0.25">
      <c r="A2489" s="2">
        <v>2606</v>
      </c>
      <c r="B2489" t="s">
        <v>450</v>
      </c>
      <c r="C2489">
        <v>0.11032882153662944</v>
      </c>
      <c r="D2489">
        <v>0.1090868506220166</v>
      </c>
      <c r="E2489">
        <v>1.1115831528325472E-3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1.4997338499918615E-5</v>
      </c>
      <c r="X2489">
        <v>7.4108560470608552E-5</v>
      </c>
      <c r="Y2489">
        <v>0</v>
      </c>
      <c r="Z2489">
        <v>0</v>
      </c>
      <c r="AA2489">
        <v>5.0616017437225327E-6</v>
      </c>
      <c r="AB2489">
        <v>3.6220261066020888E-5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L2489">
        <f t="shared" si="155"/>
        <v>0.99881818948154899</v>
      </c>
      <c r="AM2489">
        <f t="shared" si="156"/>
        <v>1E-3</v>
      </c>
      <c r="AN2489">
        <f t="shared" si="158"/>
        <v>1.1818105184508067E-3</v>
      </c>
      <c r="AO2489">
        <f t="shared" si="157"/>
        <v>1.1032882153662945E-4</v>
      </c>
    </row>
    <row r="2490" spans="1:41" x14ac:dyDescent="0.25">
      <c r="A2490" s="2">
        <v>2607</v>
      </c>
      <c r="B2490" t="s">
        <v>451</v>
      </c>
      <c r="C2490">
        <v>422.72446727080433</v>
      </c>
      <c r="D2490">
        <v>416.63076857420037</v>
      </c>
      <c r="E2490">
        <v>4.208392313463615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0.74069012916910659</v>
      </c>
      <c r="R2490">
        <v>0.87882477598308018</v>
      </c>
      <c r="S2490">
        <v>0</v>
      </c>
      <c r="T2490">
        <v>0</v>
      </c>
      <c r="U2490">
        <v>0</v>
      </c>
      <c r="V2490">
        <v>0</v>
      </c>
      <c r="W2490">
        <v>2.2271212528674363E-2</v>
      </c>
      <c r="X2490">
        <v>4.389217067694947E-2</v>
      </c>
      <c r="Y2490">
        <v>0</v>
      </c>
      <c r="Z2490">
        <v>0</v>
      </c>
      <c r="AA2490">
        <v>7.9331034408708673E-2</v>
      </c>
      <c r="AB2490">
        <v>0.12029706037386152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L2490">
        <f t="shared" si="155"/>
        <v>0.99554010583936092</v>
      </c>
      <c r="AM2490">
        <f t="shared" si="156"/>
        <v>3.8840721028250447E-4</v>
      </c>
      <c r="AN2490">
        <f t="shared" si="158"/>
        <v>6.2875820674445032E-4</v>
      </c>
      <c r="AO2490">
        <f t="shared" si="157"/>
        <v>0.16418923105081099</v>
      </c>
    </row>
    <row r="2491" spans="1:41" x14ac:dyDescent="0.25">
      <c r="A2491" s="2">
        <v>2608</v>
      </c>
      <c r="B2491" t="s">
        <v>452</v>
      </c>
      <c r="C2491">
        <v>7.085967477712007</v>
      </c>
      <c r="D2491">
        <v>7.0151082204319053</v>
      </c>
      <c r="E2491">
        <v>7.0859257280101923E-2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L2491">
        <f t="shared" si="155"/>
        <v>1</v>
      </c>
      <c r="AM2491">
        <f t="shared" si="156"/>
        <v>0</v>
      </c>
      <c r="AN2491">
        <f t="shared" si="158"/>
        <v>0</v>
      </c>
      <c r="AO2491">
        <f t="shared" si="157"/>
        <v>0</v>
      </c>
    </row>
    <row r="2492" spans="1:41" x14ac:dyDescent="0.25">
      <c r="A2492" s="2">
        <v>2609</v>
      </c>
      <c r="B2492" t="s">
        <v>452</v>
      </c>
      <c r="C2492">
        <v>393.31121085609828</v>
      </c>
      <c r="D2492">
        <v>389.37809801422145</v>
      </c>
      <c r="E2492">
        <v>3.9331128418768326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L2492">
        <f t="shared" si="155"/>
        <v>1</v>
      </c>
      <c r="AM2492">
        <f t="shared" si="156"/>
        <v>0</v>
      </c>
      <c r="AN2492">
        <f t="shared" si="158"/>
        <v>0</v>
      </c>
      <c r="AO2492">
        <f t="shared" si="157"/>
        <v>0</v>
      </c>
    </row>
    <row r="2493" spans="1:41" x14ac:dyDescent="0.25">
      <c r="A2493" s="2">
        <v>2610</v>
      </c>
      <c r="B2493" t="s">
        <v>452</v>
      </c>
      <c r="C2493">
        <v>0.35993371331507856</v>
      </c>
      <c r="D2493">
        <v>0.30523552999878001</v>
      </c>
      <c r="E2493">
        <v>3.0836888269162371E-3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2.343958594372433E-2</v>
      </c>
      <c r="R2493">
        <v>2.7814974832342836E-2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1.7996685665753925E-4</v>
      </c>
      <c r="Y2493">
        <v>0</v>
      </c>
      <c r="Z2493">
        <v>0</v>
      </c>
      <c r="AA2493">
        <v>0</v>
      </c>
      <c r="AB2493">
        <v>1.7996685665753925E-4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L2493">
        <f t="shared" si="155"/>
        <v>0.85659999999999981</v>
      </c>
      <c r="AM2493">
        <f t="shared" si="156"/>
        <v>9.999999999999998E-4</v>
      </c>
      <c r="AN2493">
        <f t="shared" si="158"/>
        <v>9.999999999999998E-4</v>
      </c>
      <c r="AO2493">
        <f t="shared" si="157"/>
        <v>3.599337133150785E-4</v>
      </c>
    </row>
    <row r="2494" spans="1:41" x14ac:dyDescent="0.25">
      <c r="A2494" s="2">
        <v>2611</v>
      </c>
      <c r="B2494" t="s">
        <v>453</v>
      </c>
      <c r="C2494">
        <v>1.9443627637836116</v>
      </c>
      <c r="D2494">
        <v>1.6488857107572477</v>
      </c>
      <c r="E2494">
        <v>1.6655432699794061E-2</v>
      </c>
      <c r="F2494">
        <v>1.7778342032844143E-2</v>
      </c>
      <c r="G2494">
        <v>2.1093847314786106E-2</v>
      </c>
      <c r="H2494">
        <v>3.0974534510562687E-2</v>
      </c>
      <c r="I2494">
        <v>3.6751258597847281E-2</v>
      </c>
      <c r="J2494">
        <v>2.5270476039893474E-3</v>
      </c>
      <c r="K2494">
        <v>2.9982498240293566E-3</v>
      </c>
      <c r="L2494">
        <v>1.8088167620548025E-2</v>
      </c>
      <c r="M2494">
        <v>2.1461624404144009E-2</v>
      </c>
      <c r="N2494">
        <v>7.9202414939046877E-3</v>
      </c>
      <c r="O2494">
        <v>1.1513327321234279E-2</v>
      </c>
      <c r="P2494">
        <v>1.3660559365763927E-2</v>
      </c>
      <c r="Q2494">
        <v>2.5282348369230819E-2</v>
      </c>
      <c r="R2494">
        <v>2.9997397256400622E-2</v>
      </c>
      <c r="S2494">
        <v>0</v>
      </c>
      <c r="T2494">
        <v>9.7777090460862294E-5</v>
      </c>
      <c r="U2494">
        <v>5.6140099297134901E-4</v>
      </c>
      <c r="V2494">
        <v>0</v>
      </c>
      <c r="W2494">
        <v>1.4889951529726324E-2</v>
      </c>
      <c r="X2494">
        <v>4.0367393019728965E-4</v>
      </c>
      <c r="Y2494">
        <v>3.8947118852608342E-3</v>
      </c>
      <c r="Z2494">
        <v>0</v>
      </c>
      <c r="AA2494">
        <v>1.7386470349081633E-2</v>
      </c>
      <c r="AB2494">
        <v>1.5406888335863221E-3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L2494">
        <f t="shared" si="155"/>
        <v>0.85660000000000003</v>
      </c>
      <c r="AM2494">
        <f t="shared" si="156"/>
        <v>1E-3</v>
      </c>
      <c r="AN2494">
        <f t="shared" si="158"/>
        <v>1.7600000000000001E-2</v>
      </c>
      <c r="AO2494">
        <f t="shared" si="157"/>
        <v>1.9443627637836117E-3</v>
      </c>
    </row>
    <row r="2495" spans="1:41" x14ac:dyDescent="0.25">
      <c r="A2495" s="2">
        <v>2612</v>
      </c>
      <c r="B2495" t="s">
        <v>453</v>
      </c>
      <c r="C2495">
        <v>355.3732953386787</v>
      </c>
      <c r="D2495">
        <v>301.36863657167339</v>
      </c>
      <c r="E2495">
        <v>3.044128215438735</v>
      </c>
      <c r="F2495">
        <v>2.7036222938607466</v>
      </c>
      <c r="G2495">
        <v>3.2077807836418355</v>
      </c>
      <c r="H2495">
        <v>4.7103801419322959</v>
      </c>
      <c r="I2495">
        <v>5.5889254333967848</v>
      </c>
      <c r="J2495">
        <v>0.38437785860121021</v>
      </c>
      <c r="K2495">
        <v>0.45592475178944719</v>
      </c>
      <c r="L2495">
        <v>2.7507077216274158</v>
      </c>
      <c r="M2495">
        <v>3.263709314113111</v>
      </c>
      <c r="N2495">
        <v>1.2044682107727258</v>
      </c>
      <c r="O2495">
        <v>1.7508888578795747</v>
      </c>
      <c r="P2495">
        <v>2.0773862194065642</v>
      </c>
      <c r="Q2495">
        <v>9.7941675888164674</v>
      </c>
      <c r="R2495">
        <v>11.620748967595841</v>
      </c>
      <c r="S2495">
        <v>0</v>
      </c>
      <c r="T2495">
        <v>1.4814682222063266E-2</v>
      </c>
      <c r="U2495">
        <v>8.5327982513742767E-2</v>
      </c>
      <c r="V2495">
        <v>0</v>
      </c>
      <c r="W2495">
        <v>0.58168525377344371</v>
      </c>
      <c r="X2495">
        <v>0.20986611929449531</v>
      </c>
      <c r="Y2495">
        <v>0</v>
      </c>
      <c r="Z2495">
        <v>0</v>
      </c>
      <c r="AA2495">
        <v>0.41024119428456696</v>
      </c>
      <c r="AB2495">
        <v>0.14550717604418342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L2495">
        <f t="shared" si="155"/>
        <v>0.85659999999999981</v>
      </c>
      <c r="AM2495">
        <f t="shared" si="156"/>
        <v>1E-3</v>
      </c>
      <c r="AN2495">
        <f t="shared" si="158"/>
        <v>3.7912239357002966E-3</v>
      </c>
      <c r="AO2495">
        <f t="shared" si="157"/>
        <v>0.35537329533867873</v>
      </c>
    </row>
    <row r="2496" spans="1:41" x14ac:dyDescent="0.25">
      <c r="A2496" s="2">
        <v>2613</v>
      </c>
      <c r="B2496" t="s">
        <v>454</v>
      </c>
      <c r="C2496">
        <v>29.029608699013703</v>
      </c>
      <c r="D2496">
        <v>28.739314322414575</v>
      </c>
      <c r="E2496">
        <v>0.29029437659912716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L2496">
        <f t="shared" si="155"/>
        <v>1</v>
      </c>
      <c r="AM2496">
        <f t="shared" si="156"/>
        <v>0</v>
      </c>
      <c r="AN2496">
        <f t="shared" si="158"/>
        <v>0</v>
      </c>
      <c r="AO2496">
        <f t="shared" si="157"/>
        <v>0</v>
      </c>
    </row>
    <row r="2497" spans="1:41" x14ac:dyDescent="0.25">
      <c r="A2497" s="2">
        <v>2614</v>
      </c>
      <c r="B2497" t="s">
        <v>454</v>
      </c>
      <c r="C2497">
        <v>716.34086588634295</v>
      </c>
      <c r="D2497">
        <v>703.15529383667842</v>
      </c>
      <c r="E2497">
        <v>7.1025800632518079</v>
      </c>
      <c r="F2497">
        <v>0.49547270802408466</v>
      </c>
      <c r="G2497">
        <v>0.58786607701367877</v>
      </c>
      <c r="H2497">
        <v>0.86323626271528109</v>
      </c>
      <c r="I2497">
        <v>1.0242407105895888</v>
      </c>
      <c r="J2497">
        <v>7.0442065423895209E-2</v>
      </c>
      <c r="K2497">
        <v>8.3553931308113838E-2</v>
      </c>
      <c r="L2497">
        <v>0.50410170344885208</v>
      </c>
      <c r="M2497">
        <v>0.59811568196453868</v>
      </c>
      <c r="N2497">
        <v>0.22073391223161154</v>
      </c>
      <c r="O2497">
        <v>0.32087235181952234</v>
      </c>
      <c r="P2497">
        <v>0.38070708992100821</v>
      </c>
      <c r="Q2497">
        <v>0.4186134972946805</v>
      </c>
      <c r="R2497">
        <v>0.49668359484306951</v>
      </c>
      <c r="S2497">
        <v>0</v>
      </c>
      <c r="T2497">
        <v>2.7149763987927892E-3</v>
      </c>
      <c r="U2497">
        <v>1.5637423416102896E-2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L2497">
        <f t="shared" si="155"/>
        <v>0.99150824380389624</v>
      </c>
      <c r="AM2497">
        <f t="shared" si="156"/>
        <v>0</v>
      </c>
      <c r="AN2497">
        <f t="shared" si="158"/>
        <v>0</v>
      </c>
      <c r="AO2497">
        <f t="shared" si="157"/>
        <v>0</v>
      </c>
    </row>
    <row r="2498" spans="1:41" x14ac:dyDescent="0.25">
      <c r="A2498" s="2">
        <v>2615</v>
      </c>
      <c r="B2498" t="s">
        <v>456</v>
      </c>
      <c r="C2498">
        <v>0.14892402488358616</v>
      </c>
      <c r="D2498">
        <v>0.14743483539021465</v>
      </c>
      <c r="E2498">
        <v>1.4891894933715091E-3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L2498">
        <f t="shared" si="155"/>
        <v>1</v>
      </c>
      <c r="AM2498">
        <f t="shared" si="156"/>
        <v>0</v>
      </c>
      <c r="AN2498">
        <f t="shared" si="158"/>
        <v>0</v>
      </c>
      <c r="AO2498">
        <f t="shared" si="157"/>
        <v>0</v>
      </c>
    </row>
    <row r="2499" spans="1:41" x14ac:dyDescent="0.25">
      <c r="A2499" s="2">
        <v>2616</v>
      </c>
      <c r="B2499" t="s">
        <v>456</v>
      </c>
      <c r="C2499">
        <v>11.612013172350116</v>
      </c>
      <c r="D2499">
        <v>10.49042053642969</v>
      </c>
      <c r="E2499">
        <v>0.10596380351220473</v>
      </c>
      <c r="F2499">
        <v>0.10330777767208509</v>
      </c>
      <c r="G2499">
        <v>8.1180239093522386E-2</v>
      </c>
      <c r="H2499">
        <v>6.0048379517178035E-2</v>
      </c>
      <c r="I2499">
        <v>4.7186491824722572E-2</v>
      </c>
      <c r="J2499">
        <v>9.5369094004948488E-3</v>
      </c>
      <c r="K2499">
        <v>7.4944302507637455E-3</v>
      </c>
      <c r="L2499">
        <v>0.10570690238600818</v>
      </c>
      <c r="M2499">
        <v>8.3065746559376138E-2</v>
      </c>
      <c r="N2499">
        <v>9.0825214053953329E-2</v>
      </c>
      <c r="O2499">
        <v>0.13589318759398963</v>
      </c>
      <c r="P2499">
        <v>0.1067866152338595</v>
      </c>
      <c r="Q2499">
        <v>0.17574490967623918</v>
      </c>
      <c r="R2499">
        <v>0</v>
      </c>
      <c r="S2499">
        <v>5.0876935198223361E-3</v>
      </c>
      <c r="T2499">
        <v>9.525347798374869E-4</v>
      </c>
      <c r="U2499">
        <v>2.8118008463643468E-3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L2499">
        <f t="shared" ref="AL2499:AL2562" si="159">(D2499+E2499)/C2499</f>
        <v>0.91253636924675741</v>
      </c>
      <c r="AM2499">
        <f t="shared" ref="AM2499:AM2562" si="160">(SUM(X2499,AB2499,AE2499))/C2499</f>
        <v>0</v>
      </c>
      <c r="AN2499">
        <f t="shared" si="158"/>
        <v>0</v>
      </c>
      <c r="AO2499">
        <f t="shared" ref="AO2499:AO2562" si="161">SUM(X2499,AB2499,AE2499)</f>
        <v>0</v>
      </c>
    </row>
    <row r="2500" spans="1:41" x14ac:dyDescent="0.25">
      <c r="A2500" s="2">
        <v>2617</v>
      </c>
      <c r="B2500" t="s">
        <v>456</v>
      </c>
      <c r="C2500">
        <v>194.57848554456726</v>
      </c>
      <c r="D2500">
        <v>192.63270234644182</v>
      </c>
      <c r="E2500">
        <v>1.9457831981254361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L2500">
        <f t="shared" si="159"/>
        <v>1</v>
      </c>
      <c r="AM2500">
        <f t="shared" si="160"/>
        <v>0</v>
      </c>
      <c r="AN2500">
        <f t="shared" si="158"/>
        <v>0</v>
      </c>
      <c r="AO2500">
        <f t="shared" si="161"/>
        <v>0</v>
      </c>
    </row>
    <row r="2501" spans="1:41" x14ac:dyDescent="0.25">
      <c r="A2501" s="2">
        <v>2618</v>
      </c>
      <c r="B2501" t="s">
        <v>456</v>
      </c>
      <c r="C2501">
        <v>1866.7481935910687</v>
      </c>
      <c r="D2501">
        <v>1747.6988810304215</v>
      </c>
      <c r="E2501">
        <v>17.653468725411482</v>
      </c>
      <c r="F2501">
        <v>7.8446715525096167</v>
      </c>
      <c r="G2501">
        <v>6.164355021271537</v>
      </c>
      <c r="H2501">
        <v>4.5597067821041524</v>
      </c>
      <c r="I2501">
        <v>3.5831189185867505</v>
      </c>
      <c r="J2501">
        <v>0.72417988154331936</v>
      </c>
      <c r="K2501">
        <v>0.56907536634073008</v>
      </c>
      <c r="L2501">
        <v>8.0269005214464535</v>
      </c>
      <c r="M2501">
        <v>6.3075116451510738</v>
      </c>
      <c r="N2501">
        <v>6.89671494918609</v>
      </c>
      <c r="O2501">
        <v>10.318916754353756</v>
      </c>
      <c r="P2501">
        <v>8.1088122815284809</v>
      </c>
      <c r="Q2501">
        <v>33.216782768407121</v>
      </c>
      <c r="R2501">
        <v>0</v>
      </c>
      <c r="S2501">
        <v>0.96165036692008643</v>
      </c>
      <c r="T2501">
        <v>7.2331875548296162E-2</v>
      </c>
      <c r="U2501">
        <v>0.21355125479662523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1.9608157019504453</v>
      </c>
      <c r="AB2501">
        <v>1.8667481935910686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L2501">
        <f t="shared" si="159"/>
        <v>0.9456831702404489</v>
      </c>
      <c r="AM2501">
        <f t="shared" si="160"/>
        <v>1E-3</v>
      </c>
      <c r="AN2501">
        <f t="shared" si="158"/>
        <v>2.050391107211101E-3</v>
      </c>
      <c r="AO2501">
        <f t="shared" si="161"/>
        <v>1.8667481935910686</v>
      </c>
    </row>
    <row r="2502" spans="1:41" x14ac:dyDescent="0.25">
      <c r="A2502" s="2">
        <v>2619</v>
      </c>
      <c r="B2502" t="s">
        <v>376</v>
      </c>
      <c r="C2502">
        <v>0.33604715596582663</v>
      </c>
      <c r="D2502">
        <v>0.33055482152251597</v>
      </c>
      <c r="E2502">
        <v>3.3363933573607694E-3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1.4655485904381108E-3</v>
      </c>
      <c r="AB2502">
        <v>3.3604715596582664E-4</v>
      </c>
      <c r="AC2502">
        <v>3.5434533954598058E-4</v>
      </c>
      <c r="AD2502">
        <v>0</v>
      </c>
      <c r="AE2502">
        <v>0</v>
      </c>
      <c r="AF2502">
        <v>0</v>
      </c>
      <c r="AG2502">
        <v>0</v>
      </c>
      <c r="AH2502">
        <v>0</v>
      </c>
      <c r="AL2502">
        <f t="shared" si="159"/>
        <v>0.99358440906975221</v>
      </c>
      <c r="AM2502">
        <f t="shared" si="160"/>
        <v>1E-3</v>
      </c>
      <c r="AN2502">
        <f t="shared" si="158"/>
        <v>5.3611396925113261E-3</v>
      </c>
      <c r="AO2502">
        <f t="shared" si="161"/>
        <v>3.3604715596582664E-4</v>
      </c>
    </row>
    <row r="2503" spans="1:41" x14ac:dyDescent="0.25">
      <c r="A2503" s="2">
        <v>2620</v>
      </c>
      <c r="B2503" t="s">
        <v>376</v>
      </c>
      <c r="C2503">
        <v>2.0028102836580821</v>
      </c>
      <c r="D2503">
        <v>1.9827822014994623</v>
      </c>
      <c r="E2503">
        <v>2.0028082158619887E-2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L2503">
        <f t="shared" si="159"/>
        <v>1</v>
      </c>
      <c r="AM2503">
        <f t="shared" si="160"/>
        <v>0</v>
      </c>
      <c r="AN2503">
        <f t="shared" si="158"/>
        <v>0</v>
      </c>
      <c r="AO2503">
        <f t="shared" si="161"/>
        <v>0</v>
      </c>
    </row>
    <row r="2504" spans="1:41" x14ac:dyDescent="0.25">
      <c r="A2504" s="2">
        <v>2621</v>
      </c>
      <c r="B2504" t="s">
        <v>376</v>
      </c>
      <c r="C2504">
        <v>1674.315977506446</v>
      </c>
      <c r="D2504">
        <v>1440.5137961610064</v>
      </c>
      <c r="E2504">
        <v>14.548046430212487</v>
      </c>
      <c r="F2504">
        <v>7.3134017813513656</v>
      </c>
      <c r="G2504">
        <v>0.16228699942371502</v>
      </c>
      <c r="H2504">
        <v>13.308844403181194</v>
      </c>
      <c r="I2504">
        <v>0.29521026728093336</v>
      </c>
      <c r="J2504">
        <v>0</v>
      </c>
      <c r="K2504">
        <v>1.0159323141328747</v>
      </c>
      <c r="L2504">
        <v>31.959526458093301</v>
      </c>
      <c r="M2504">
        <v>12.161562134610056</v>
      </c>
      <c r="N2504">
        <v>7.5973387393225167</v>
      </c>
      <c r="O2504">
        <v>6.5399823422050467</v>
      </c>
      <c r="P2504">
        <v>0</v>
      </c>
      <c r="Q2504">
        <v>10.975311917851124</v>
      </c>
      <c r="R2504">
        <v>0.27336558901942259</v>
      </c>
      <c r="S2504">
        <v>0.34581858685732314</v>
      </c>
      <c r="T2504">
        <v>3.09367775658527E-2</v>
      </c>
      <c r="U2504">
        <v>0.73566608347273466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27.793645226607005</v>
      </c>
      <c r="AB2504">
        <v>1.674315977506446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97.070989316745937</v>
      </c>
      <c r="AL2504">
        <f t="shared" si="159"/>
        <v>0.86904853214041378</v>
      </c>
      <c r="AM2504">
        <f t="shared" si="160"/>
        <v>1E-3</v>
      </c>
      <c r="AN2504">
        <f t="shared" si="158"/>
        <v>1.7600000000000001E-2</v>
      </c>
      <c r="AO2504">
        <f t="shared" si="161"/>
        <v>1.674315977506446</v>
      </c>
    </row>
    <row r="2505" spans="1:41" x14ac:dyDescent="0.25">
      <c r="A2505" s="2">
        <v>2622</v>
      </c>
      <c r="B2505" t="s">
        <v>376</v>
      </c>
      <c r="C2505">
        <v>1490.8109336835637</v>
      </c>
      <c r="D2505">
        <v>1457.8365596737335</v>
      </c>
      <c r="E2505">
        <v>14.72564611895231</v>
      </c>
      <c r="F2505">
        <v>0.19333867168618579</v>
      </c>
      <c r="G2505">
        <v>0</v>
      </c>
      <c r="H2505">
        <v>0.35145814793317742</v>
      </c>
      <c r="I2505">
        <v>0</v>
      </c>
      <c r="J2505">
        <v>2.6414389975797845E-2</v>
      </c>
      <c r="K2505">
        <v>0</v>
      </c>
      <c r="L2505">
        <v>1.1402212147978241</v>
      </c>
      <c r="M2505">
        <v>0</v>
      </c>
      <c r="N2505">
        <v>0.16619054752433285</v>
      </c>
      <c r="O2505">
        <v>0.16912547619748938</v>
      </c>
      <c r="P2505">
        <v>0</v>
      </c>
      <c r="Q2505">
        <v>11.983283090531916</v>
      </c>
      <c r="R2505">
        <v>0</v>
      </c>
      <c r="S2505">
        <v>0.63101043377264077</v>
      </c>
      <c r="T2505">
        <v>7.3373312214213959E-4</v>
      </c>
      <c r="U2505">
        <v>1.9077060221842582E-2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2.0770641914312611</v>
      </c>
      <c r="AB2505">
        <v>1.490810933683564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L2505">
        <f t="shared" si="159"/>
        <v>0.98775919368542053</v>
      </c>
      <c r="AM2505">
        <f t="shared" si="160"/>
        <v>1.0000000000000002E-3</v>
      </c>
      <c r="AN2505">
        <f t="shared" si="158"/>
        <v>2.3932445385942778E-3</v>
      </c>
      <c r="AO2505">
        <f t="shared" si="161"/>
        <v>1.490810933683564</v>
      </c>
    </row>
    <row r="2506" spans="1:41" x14ac:dyDescent="0.25">
      <c r="A2506" s="2">
        <v>2623</v>
      </c>
      <c r="B2506" t="s">
        <v>379</v>
      </c>
      <c r="C2506">
        <v>1.9210736824515674E-2</v>
      </c>
      <c r="D2506">
        <v>1.9018629566057758E-2</v>
      </c>
      <c r="E2506">
        <v>1.9210725845791464E-4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L2506">
        <f t="shared" si="159"/>
        <v>1</v>
      </c>
      <c r="AM2506">
        <f t="shared" si="160"/>
        <v>0</v>
      </c>
      <c r="AN2506">
        <f t="shared" si="158"/>
        <v>0</v>
      </c>
      <c r="AO2506">
        <f t="shared" si="161"/>
        <v>0</v>
      </c>
    </row>
    <row r="2507" spans="1:41" x14ac:dyDescent="0.25">
      <c r="A2507" s="2">
        <v>2624</v>
      </c>
      <c r="B2507" t="s">
        <v>379</v>
      </c>
      <c r="C2507">
        <v>3.3099336762303913</v>
      </c>
      <c r="D2507">
        <v>3.2768342970057662</v>
      </c>
      <c r="E2507">
        <v>3.3099379224624921E-2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L2507">
        <f t="shared" si="159"/>
        <v>1</v>
      </c>
      <c r="AM2507">
        <f t="shared" si="160"/>
        <v>0</v>
      </c>
      <c r="AN2507">
        <f t="shared" si="158"/>
        <v>0</v>
      </c>
      <c r="AO2507">
        <f t="shared" si="161"/>
        <v>0</v>
      </c>
    </row>
    <row r="2508" spans="1:41" x14ac:dyDescent="0.25">
      <c r="A2508" s="2">
        <v>2625</v>
      </c>
      <c r="B2508" t="s">
        <v>379</v>
      </c>
      <c r="C2508">
        <v>737.96750098904579</v>
      </c>
      <c r="D2508">
        <v>729.13632095955472</v>
      </c>
      <c r="E2508">
        <v>7.3650021817834341</v>
      </c>
      <c r="F2508">
        <v>3.1738273917062175E-3</v>
      </c>
      <c r="G2508">
        <v>0.16003916149191436</v>
      </c>
      <c r="H2508">
        <v>8.6954176306391928E-4</v>
      </c>
      <c r="I2508">
        <v>4.2955362225815849E-2</v>
      </c>
      <c r="J2508">
        <v>8.695418065410075E-5</v>
      </c>
      <c r="K2508">
        <v>4.304231683689313E-3</v>
      </c>
      <c r="L2508">
        <v>1.80864691065004E-2</v>
      </c>
      <c r="M2508">
        <v>0.9119754011014386</v>
      </c>
      <c r="N2508">
        <v>0.15073506462713041</v>
      </c>
      <c r="O2508">
        <v>3.0868733458310899E-3</v>
      </c>
      <c r="P2508">
        <v>0.155126254878312</v>
      </c>
      <c r="Q2508">
        <v>0</v>
      </c>
      <c r="R2508">
        <v>0</v>
      </c>
      <c r="S2508">
        <v>0</v>
      </c>
      <c r="T2508">
        <v>1.3043126445958791E-4</v>
      </c>
      <c r="U2508">
        <v>1.5608274646997307E-2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L2508">
        <f t="shared" si="159"/>
        <v>0.99801322165848416</v>
      </c>
      <c r="AM2508">
        <f t="shared" si="160"/>
        <v>0</v>
      </c>
      <c r="AN2508">
        <f t="shared" si="158"/>
        <v>0</v>
      </c>
      <c r="AO2508">
        <f t="shared" si="161"/>
        <v>0</v>
      </c>
    </row>
    <row r="2509" spans="1:41" x14ac:dyDescent="0.25">
      <c r="A2509" s="2">
        <v>2626</v>
      </c>
      <c r="B2509" t="s">
        <v>389</v>
      </c>
      <c r="C2509">
        <v>1819.7133139369164</v>
      </c>
      <c r="D2509">
        <v>1543.1787829664715</v>
      </c>
      <c r="E2509">
        <v>15.587641751890411</v>
      </c>
      <c r="F2509">
        <v>0</v>
      </c>
      <c r="G2509">
        <v>7.7462479229641152</v>
      </c>
      <c r="H2509">
        <v>0</v>
      </c>
      <c r="I2509">
        <v>16.267189724297175</v>
      </c>
      <c r="J2509">
        <v>2.4837415103617491</v>
      </c>
      <c r="K2509">
        <v>0</v>
      </c>
      <c r="L2509">
        <v>0</v>
      </c>
      <c r="M2509">
        <v>37.486927619970942</v>
      </c>
      <c r="N2509">
        <v>10.433958572233678</v>
      </c>
      <c r="O2509">
        <v>3.4709922221617591</v>
      </c>
      <c r="P2509">
        <v>0</v>
      </c>
      <c r="Q2509">
        <v>55.871819160725423</v>
      </c>
      <c r="R2509">
        <v>81.727650738767281</v>
      </c>
      <c r="S2509">
        <v>5.8903017093391439</v>
      </c>
      <c r="T2509">
        <v>2.0865378750984211</v>
      </c>
      <c r="U2509">
        <v>0.52231764405259085</v>
      </c>
      <c r="V2509">
        <v>0</v>
      </c>
      <c r="W2509">
        <v>30.205475374125907</v>
      </c>
      <c r="X2509">
        <v>1.8194983644724594</v>
      </c>
      <c r="Y2509">
        <v>0</v>
      </c>
      <c r="Z2509">
        <v>0</v>
      </c>
      <c r="AA2509">
        <v>1.7656372268919668E-3</v>
      </c>
      <c r="AB2509">
        <v>2.1494946445640547E-4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4.9322501932917069</v>
      </c>
      <c r="AL2509">
        <f t="shared" si="159"/>
        <v>0.85659999999999969</v>
      </c>
      <c r="AM2509">
        <f t="shared" si="160"/>
        <v>9.9999999999999959E-4</v>
      </c>
      <c r="AN2509">
        <f t="shared" si="158"/>
        <v>1.7599999999999994E-2</v>
      </c>
      <c r="AO2509">
        <f t="shared" si="161"/>
        <v>1.8197133139369157</v>
      </c>
    </row>
    <row r="2510" spans="1:41" x14ac:dyDescent="0.25">
      <c r="A2510" s="2">
        <v>2627</v>
      </c>
      <c r="B2510" t="s">
        <v>389</v>
      </c>
      <c r="C2510">
        <v>6.5083364654008431</v>
      </c>
      <c r="D2510">
        <v>6.2561644171535962</v>
      </c>
      <c r="E2510">
        <v>0.13762532645618916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0.10803536208889196</v>
      </c>
      <c r="X2510">
        <v>6.507827444856314E-3</v>
      </c>
      <c r="Y2510">
        <v>0</v>
      </c>
      <c r="Z2510">
        <v>0</v>
      </c>
      <c r="AA2510">
        <v>3.0232367620000193E-6</v>
      </c>
      <c r="AB2510">
        <v>5.0902054452748479E-7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L2510">
        <f t="shared" si="159"/>
        <v>0.9823999999999995</v>
      </c>
      <c r="AM2510">
        <f t="shared" si="160"/>
        <v>9.9999999999999959E-4</v>
      </c>
      <c r="AN2510">
        <f t="shared" si="158"/>
        <v>1.7599999999999994E-2</v>
      </c>
      <c r="AO2510">
        <f t="shared" si="161"/>
        <v>6.5083364654008411E-3</v>
      </c>
    </row>
    <row r="2511" spans="1:41" x14ac:dyDescent="0.25">
      <c r="A2511" s="2">
        <v>2628</v>
      </c>
      <c r="B2511" t="s">
        <v>390</v>
      </c>
      <c r="C2511">
        <v>863.44947104562311</v>
      </c>
      <c r="D2511">
        <v>732.23451940266466</v>
      </c>
      <c r="E2511">
        <v>7.3962974950157623</v>
      </c>
      <c r="F2511">
        <v>0</v>
      </c>
      <c r="G2511">
        <v>0.56003781050202728</v>
      </c>
      <c r="H2511">
        <v>0</v>
      </c>
      <c r="I2511">
        <v>1.1760843968353676</v>
      </c>
      <c r="J2511">
        <v>0.17956940846062264</v>
      </c>
      <c r="K2511">
        <v>0</v>
      </c>
      <c r="L2511">
        <v>0</v>
      </c>
      <c r="M2511">
        <v>2.7102278516671952</v>
      </c>
      <c r="N2511">
        <v>0.75435376865999115</v>
      </c>
      <c r="O2511">
        <v>0.25094560666026378</v>
      </c>
      <c r="P2511">
        <v>0</v>
      </c>
      <c r="Q2511">
        <v>10.979871854480313</v>
      </c>
      <c r="R2511">
        <v>16.06103301376266</v>
      </c>
      <c r="S2511">
        <v>1.157555972300123</v>
      </c>
      <c r="T2511">
        <v>0.15085240166861696</v>
      </c>
      <c r="U2511">
        <v>3.7762492586198806E-2</v>
      </c>
      <c r="V2511">
        <v>0</v>
      </c>
      <c r="W2511">
        <v>14.332423428855975</v>
      </c>
      <c r="X2511">
        <v>0.8633474780558672</v>
      </c>
      <c r="Y2511">
        <v>67.650113540252434</v>
      </c>
      <c r="Z2511">
        <v>0</v>
      </c>
      <c r="AA2511">
        <v>8.3779050136200751E-4</v>
      </c>
      <c r="AB2511">
        <v>1.0199298975555956E-4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6.9535353397035413</v>
      </c>
      <c r="AL2511">
        <f t="shared" si="159"/>
        <v>0.85659999999999969</v>
      </c>
      <c r="AM2511">
        <f t="shared" si="160"/>
        <v>9.9999999999999959E-4</v>
      </c>
      <c r="AN2511">
        <f t="shared" si="158"/>
        <v>1.7599999999999994E-2</v>
      </c>
      <c r="AO2511">
        <f t="shared" si="161"/>
        <v>0.86344947104562275</v>
      </c>
    </row>
    <row r="2512" spans="1:41" x14ac:dyDescent="0.25">
      <c r="A2512" s="2">
        <v>2629</v>
      </c>
      <c r="B2512" t="s">
        <v>390</v>
      </c>
      <c r="C2512">
        <v>86.664811449280862</v>
      </c>
      <c r="D2512">
        <v>73.495330611820634</v>
      </c>
      <c r="E2512">
        <v>0.74174687563335295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1.4386358700580624</v>
      </c>
      <c r="X2512">
        <v>8.6664811449280857E-2</v>
      </c>
      <c r="Y2512">
        <v>10.902433280319531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L2512">
        <f t="shared" si="159"/>
        <v>0.85660000000000003</v>
      </c>
      <c r="AM2512">
        <f t="shared" si="160"/>
        <v>1E-3</v>
      </c>
      <c r="AN2512">
        <f t="shared" si="158"/>
        <v>1.7600000000000001E-2</v>
      </c>
      <c r="AO2512">
        <f t="shared" si="161"/>
        <v>8.6664811449280857E-2</v>
      </c>
    </row>
    <row r="2513" spans="1:41" x14ac:dyDescent="0.25">
      <c r="A2513" s="2">
        <v>2630</v>
      </c>
      <c r="B2513" t="s">
        <v>390</v>
      </c>
      <c r="C2513">
        <v>3.8320442575272162</v>
      </c>
      <c r="D2513">
        <v>2.954276199898032</v>
      </c>
      <c r="E2513">
        <v>0.32825291109978139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6.3611934674951784E-2</v>
      </c>
      <c r="X2513">
        <v>3.8320442575272163E-3</v>
      </c>
      <c r="Y2513">
        <v>0.48207116759692376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L2513">
        <f t="shared" si="159"/>
        <v>0.85660000000000003</v>
      </c>
      <c r="AM2513">
        <f t="shared" si="160"/>
        <v>1E-3</v>
      </c>
      <c r="AN2513">
        <f t="shared" si="158"/>
        <v>1.7599999999999998E-2</v>
      </c>
      <c r="AO2513">
        <f t="shared" si="161"/>
        <v>3.8320442575272163E-3</v>
      </c>
    </row>
    <row r="2514" spans="1:41" x14ac:dyDescent="0.25">
      <c r="A2514" s="2">
        <v>2631</v>
      </c>
      <c r="B2514" t="s">
        <v>390</v>
      </c>
      <c r="C2514">
        <v>1.3467551524672257</v>
      </c>
      <c r="D2514">
        <v>1.2945737683162029</v>
      </c>
      <c r="E2514">
        <v>2.847849346759939E-2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2.2355509939499814E-2</v>
      </c>
      <c r="X2514">
        <v>1.346649822012247E-3</v>
      </c>
      <c r="Y2514">
        <v>0</v>
      </c>
      <c r="Z2514">
        <v>0</v>
      </c>
      <c r="AA2514">
        <v>6.2559145612658401E-7</v>
      </c>
      <c r="AB2514">
        <v>1.0533045497853535E-7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L2514">
        <f t="shared" si="159"/>
        <v>0.98239999999999983</v>
      </c>
      <c r="AM2514">
        <f t="shared" si="160"/>
        <v>9.999999999999998E-4</v>
      </c>
      <c r="AN2514">
        <f t="shared" si="158"/>
        <v>1.7599999999999998E-2</v>
      </c>
      <c r="AO2514">
        <f t="shared" si="161"/>
        <v>1.3467551524672255E-3</v>
      </c>
    </row>
    <row r="2515" spans="1:41" x14ac:dyDescent="0.25">
      <c r="A2515" s="2">
        <v>2632</v>
      </c>
      <c r="B2515" t="s">
        <v>399</v>
      </c>
      <c r="C2515">
        <v>10.047399303717848</v>
      </c>
      <c r="D2515">
        <v>7.7459420192082398</v>
      </c>
      <c r="E2515">
        <v>0.86066022435647105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0.16329619501455153</v>
      </c>
      <c r="X2515">
        <v>9.8237884235286062E-3</v>
      </c>
      <c r="Y2515">
        <v>1.2639628324077055</v>
      </c>
      <c r="Z2515">
        <v>0</v>
      </c>
      <c r="AA2515">
        <v>3.4906334271647618E-3</v>
      </c>
      <c r="AB2515">
        <v>2.2361088018924214E-4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L2515">
        <f t="shared" si="159"/>
        <v>0.85660000000000014</v>
      </c>
      <c r="AM2515">
        <f t="shared" si="160"/>
        <v>1E-3</v>
      </c>
      <c r="AN2515">
        <f t="shared" si="158"/>
        <v>1.7600000000000001E-2</v>
      </c>
      <c r="AO2515">
        <f t="shared" si="161"/>
        <v>1.0047399303717848E-2</v>
      </c>
    </row>
    <row r="2516" spans="1:41" x14ac:dyDescent="0.25">
      <c r="A2516" s="2">
        <v>2633</v>
      </c>
      <c r="B2516" t="s">
        <v>399</v>
      </c>
      <c r="C2516">
        <v>5.9328175755060579</v>
      </c>
      <c r="D2516">
        <v>4.5738463816606405</v>
      </c>
      <c r="E2516">
        <v>0.5082051535178489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9.8484771753400549E-2</v>
      </c>
      <c r="X2516">
        <v>5.9328175755060568E-3</v>
      </c>
      <c r="Y2516">
        <v>0</v>
      </c>
      <c r="Z2516">
        <v>0.74634845099866198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L2516">
        <f t="shared" si="159"/>
        <v>0.85660000000000014</v>
      </c>
      <c r="AM2516">
        <f t="shared" si="160"/>
        <v>9.999999999999998E-4</v>
      </c>
      <c r="AN2516">
        <f t="shared" si="158"/>
        <v>1.7599999999999998E-2</v>
      </c>
      <c r="AO2516">
        <f t="shared" si="161"/>
        <v>5.9328175755060568E-3</v>
      </c>
    </row>
    <row r="2517" spans="1:41" x14ac:dyDescent="0.25">
      <c r="A2517" s="2">
        <v>2634</v>
      </c>
      <c r="B2517" t="s">
        <v>399</v>
      </c>
      <c r="C2517">
        <v>1159.4510210192675</v>
      </c>
      <c r="D2517">
        <v>983.25242453633473</v>
      </c>
      <c r="E2517">
        <v>9.9333200687698326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19.246234091589734</v>
      </c>
      <c r="X2517">
        <v>1.1591377405384089</v>
      </c>
      <c r="Y2517">
        <v>145.85893844422384</v>
      </c>
      <c r="Z2517">
        <v>0</v>
      </c>
      <c r="AA2517">
        <v>6.5285733010819985E-4</v>
      </c>
      <c r="AB2517">
        <v>3.1328048085846842E-4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L2517">
        <f t="shared" si="159"/>
        <v>0.85660000000000003</v>
      </c>
      <c r="AM2517">
        <f t="shared" si="160"/>
        <v>1E-3</v>
      </c>
      <c r="AN2517">
        <f t="shared" si="158"/>
        <v>1.7600000000000001E-2</v>
      </c>
      <c r="AO2517">
        <f t="shared" si="161"/>
        <v>1.1594510210192674</v>
      </c>
    </row>
    <row r="2518" spans="1:41" x14ac:dyDescent="0.25">
      <c r="A2518" s="2">
        <v>2635</v>
      </c>
      <c r="B2518" t="s">
        <v>399</v>
      </c>
      <c r="C2518">
        <v>1.1652120490014763</v>
      </c>
      <c r="D2518">
        <v>1.0302338852451454</v>
      </c>
      <c r="E2518">
        <v>0.11447043169390504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1.9256361797020796E-2</v>
      </c>
      <c r="X2518">
        <v>1.1315353982397777E-3</v>
      </c>
      <c r="Y2518">
        <v>0</v>
      </c>
      <c r="Z2518">
        <v>0</v>
      </c>
      <c r="AA2518">
        <v>8.6158216403712357E-5</v>
      </c>
      <c r="AB2518">
        <v>3.3676650761698781E-5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L2518">
        <f t="shared" si="159"/>
        <v>0.98240000000000016</v>
      </c>
      <c r="AM2518">
        <f t="shared" si="160"/>
        <v>1E-3</v>
      </c>
      <c r="AN2518">
        <f t="shared" si="158"/>
        <v>1.7600000000000001E-2</v>
      </c>
      <c r="AO2518">
        <f t="shared" si="161"/>
        <v>1.1652120490014764E-3</v>
      </c>
    </row>
    <row r="2519" spans="1:41" x14ac:dyDescent="0.25">
      <c r="A2519" s="2">
        <v>2636</v>
      </c>
      <c r="B2519" t="s">
        <v>400</v>
      </c>
      <c r="C2519">
        <v>9.4156232536981186</v>
      </c>
      <c r="D2519">
        <v>7.9847631410252733</v>
      </c>
      <c r="E2519">
        <v>8.065973809253478E-2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0.15629934601138873</v>
      </c>
      <c r="X2519">
        <v>9.4156232536981178E-3</v>
      </c>
      <c r="Y2519">
        <v>1.184485405315223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L2519">
        <f t="shared" si="159"/>
        <v>0.85659999999999992</v>
      </c>
      <c r="AM2519">
        <f t="shared" si="160"/>
        <v>1E-3</v>
      </c>
      <c r="AN2519">
        <f t="shared" si="158"/>
        <v>1.7599999999999998E-2</v>
      </c>
      <c r="AO2519">
        <f t="shared" si="161"/>
        <v>9.4156232536981178E-3</v>
      </c>
    </row>
    <row r="2520" spans="1:41" x14ac:dyDescent="0.25">
      <c r="A2520" s="2">
        <v>2637</v>
      </c>
      <c r="B2520" t="s">
        <v>400</v>
      </c>
      <c r="C2520">
        <v>392.90938361677422</v>
      </c>
      <c r="D2520">
        <v>333.20054440296315</v>
      </c>
      <c r="E2520">
        <v>3.3656336031656511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0.40541505294338887</v>
      </c>
      <c r="R2520">
        <v>0.24621207012219098</v>
      </c>
      <c r="S2520">
        <v>1.1329807071878693E-3</v>
      </c>
      <c r="T2520">
        <v>0</v>
      </c>
      <c r="U2520">
        <v>0</v>
      </c>
      <c r="V2520">
        <v>0</v>
      </c>
      <c r="W2520">
        <v>6.5155792046468193</v>
      </c>
      <c r="X2520">
        <v>0.3920692352555124</v>
      </c>
      <c r="Y2520">
        <v>0</v>
      </c>
      <c r="Z2520">
        <v>0</v>
      </c>
      <c r="AA2520">
        <v>6.7165633916330906E-3</v>
      </c>
      <c r="AB2520">
        <v>8.4014836126181244E-4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48.77524035521742</v>
      </c>
      <c r="AL2520">
        <f t="shared" si="159"/>
        <v>0.85659999999999992</v>
      </c>
      <c r="AM2520">
        <f t="shared" si="160"/>
        <v>1E-3</v>
      </c>
      <c r="AN2520">
        <f t="shared" si="158"/>
        <v>1.7600000000000001E-2</v>
      </c>
      <c r="AO2520">
        <f t="shared" si="161"/>
        <v>0.39290938361677424</v>
      </c>
    </row>
    <row r="2521" spans="1:41" x14ac:dyDescent="0.25">
      <c r="A2521" s="2">
        <v>2638</v>
      </c>
      <c r="B2521" t="s">
        <v>409</v>
      </c>
      <c r="C2521">
        <v>863.42011534236588</v>
      </c>
      <c r="D2521">
        <v>732.20964677098402</v>
      </c>
      <c r="E2521">
        <v>7.3960240312866183</v>
      </c>
      <c r="F2521">
        <v>2.7908520003213981</v>
      </c>
      <c r="G2521">
        <v>1.6948795245362187</v>
      </c>
      <c r="H2521">
        <v>15.439524814395979</v>
      </c>
      <c r="I2521">
        <v>9.376555320123936</v>
      </c>
      <c r="J2521">
        <v>1.0102084811556489</v>
      </c>
      <c r="K2521">
        <v>0.61348738077425147</v>
      </c>
      <c r="L2521">
        <v>5.9341848218033508</v>
      </c>
      <c r="M2521">
        <v>3.6038639828437415</v>
      </c>
      <c r="N2521">
        <v>3.5575725180453399</v>
      </c>
      <c r="O2521">
        <v>0.78130107150293915</v>
      </c>
      <c r="P2521">
        <v>0.47450194216942138</v>
      </c>
      <c r="Q2521">
        <v>1.1439071785439763</v>
      </c>
      <c r="R2521">
        <v>0.69470438663150591</v>
      </c>
      <c r="S2521">
        <v>3.1825339776704914E-3</v>
      </c>
      <c r="T2521">
        <v>0.57418116778229911</v>
      </c>
      <c r="U2521">
        <v>7.8667864930296649E-2</v>
      </c>
      <c r="V2521">
        <v>0</v>
      </c>
      <c r="W2521">
        <v>14.055434874064755</v>
      </c>
      <c r="X2521">
        <v>0.83182766312794421</v>
      </c>
      <c r="Y2521">
        <v>0</v>
      </c>
      <c r="Z2521">
        <v>0</v>
      </c>
      <c r="AA2521">
        <v>0.27733904061851911</v>
      </c>
      <c r="AB2521">
        <v>3.1592452214421633E-2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60.846675520531647</v>
      </c>
      <c r="AL2521">
        <f t="shared" si="159"/>
        <v>0.85660000000000003</v>
      </c>
      <c r="AM2521">
        <f t="shared" si="160"/>
        <v>1E-3</v>
      </c>
      <c r="AN2521">
        <f t="shared" si="158"/>
        <v>1.7600000000000001E-2</v>
      </c>
      <c r="AO2521">
        <f t="shared" si="161"/>
        <v>0.86342011534236585</v>
      </c>
    </row>
    <row r="2522" spans="1:41" x14ac:dyDescent="0.25">
      <c r="A2522" s="2">
        <v>2639</v>
      </c>
      <c r="B2522" t="s">
        <v>409</v>
      </c>
      <c r="C2522">
        <v>6.2556306476820644</v>
      </c>
      <c r="D2522">
        <v>5.3049869056723917</v>
      </c>
      <c r="E2522">
        <v>5.3586307132064789E-2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0.10384346875152227</v>
      </c>
      <c r="X2522">
        <v>6.255630647682065E-3</v>
      </c>
      <c r="Y2522">
        <v>0</v>
      </c>
      <c r="Z2522">
        <v>0.78695833547840366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L2522">
        <f t="shared" si="159"/>
        <v>0.85660000000000003</v>
      </c>
      <c r="AM2522">
        <f t="shared" si="160"/>
        <v>1E-3</v>
      </c>
      <c r="AN2522">
        <f t="shared" si="158"/>
        <v>1.7599999999999998E-2</v>
      </c>
      <c r="AO2522">
        <f t="shared" si="161"/>
        <v>6.255630647682065E-3</v>
      </c>
    </row>
    <row r="2523" spans="1:41" x14ac:dyDescent="0.25">
      <c r="A2523" s="2">
        <v>2640</v>
      </c>
      <c r="B2523" t="s">
        <v>433</v>
      </c>
      <c r="C2523">
        <v>10.097514989220361</v>
      </c>
      <c r="D2523">
        <v>9.9965398393281575</v>
      </c>
      <c r="E2523">
        <v>0.1009751498922036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L2523">
        <f t="shared" si="159"/>
        <v>1</v>
      </c>
      <c r="AM2523">
        <f t="shared" si="160"/>
        <v>0</v>
      </c>
      <c r="AN2523">
        <f t="shared" si="158"/>
        <v>0</v>
      </c>
      <c r="AO2523">
        <f t="shared" si="161"/>
        <v>0</v>
      </c>
    </row>
    <row r="2524" spans="1:41" x14ac:dyDescent="0.25">
      <c r="A2524" s="2">
        <v>2641</v>
      </c>
      <c r="B2524" t="s">
        <v>433</v>
      </c>
      <c r="C2524">
        <v>3000.0419557466121</v>
      </c>
      <c r="D2524">
        <v>2544.1376117966229</v>
      </c>
      <c r="E2524">
        <v>25.698327495924477</v>
      </c>
      <c r="F2524">
        <v>4.3019628981351792</v>
      </c>
      <c r="G2524">
        <v>42.407779145597651</v>
      </c>
      <c r="H2524">
        <v>1.252489191403358</v>
      </c>
      <c r="I2524">
        <v>12.347461702234298</v>
      </c>
      <c r="J2524">
        <v>0.16867959784941344</v>
      </c>
      <c r="K2524">
        <v>1.6621560918458245</v>
      </c>
      <c r="L2524">
        <v>11.479078292227559</v>
      </c>
      <c r="M2524">
        <v>113.15925397925432</v>
      </c>
      <c r="N2524">
        <v>18.812784886695898</v>
      </c>
      <c r="O2524">
        <v>0.76936321267283292</v>
      </c>
      <c r="P2524">
        <v>7.5841344278374123</v>
      </c>
      <c r="Q2524">
        <v>189.66704765199123</v>
      </c>
      <c r="R2524">
        <v>0</v>
      </c>
      <c r="S2524">
        <v>19.073896654055634</v>
      </c>
      <c r="T2524">
        <v>5.8260664258164681E-2</v>
      </c>
      <c r="U2524">
        <v>1.6768939679719166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2.7847321342869069</v>
      </c>
      <c r="AB2524">
        <v>3.0000419557466116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L2524">
        <f t="shared" si="159"/>
        <v>0.85659999999999981</v>
      </c>
      <c r="AM2524">
        <f t="shared" si="160"/>
        <v>9.999999999999998E-4</v>
      </c>
      <c r="AN2524">
        <f t="shared" si="158"/>
        <v>1.9282310632198736E-3</v>
      </c>
      <c r="AO2524">
        <f t="shared" si="161"/>
        <v>3.0000419557466116</v>
      </c>
    </row>
    <row r="2525" spans="1:41" x14ac:dyDescent="0.25">
      <c r="A2525" s="2">
        <v>2642</v>
      </c>
      <c r="B2525" t="s">
        <v>444</v>
      </c>
      <c r="C2525">
        <v>4.0824387362189718</v>
      </c>
      <c r="D2525">
        <v>3.1473153193006542</v>
      </c>
      <c r="E2525">
        <v>0.34970170214451718</v>
      </c>
      <c r="F2525">
        <v>7.7582526705593763E-2</v>
      </c>
      <c r="G2525">
        <v>9.2051256163082532E-2</v>
      </c>
      <c r="H2525">
        <v>7.2477371966044576E-2</v>
      </c>
      <c r="I2525">
        <v>8.5994048234809647E-2</v>
      </c>
      <c r="J2525">
        <v>3.0595487629738126E-3</v>
      </c>
      <c r="K2525">
        <v>3.6301565295785336E-3</v>
      </c>
      <c r="L2525">
        <v>6.7335423112624498E-2</v>
      </c>
      <c r="M2525">
        <v>7.9893117088584875E-2</v>
      </c>
      <c r="N2525">
        <v>3.6316216594173487E-2</v>
      </c>
      <c r="O2525">
        <v>2.4274119142237347E-2</v>
      </c>
      <c r="P2525">
        <v>2.8801126485411485E-2</v>
      </c>
      <c r="Q2525">
        <v>5.2922558093935783E-3</v>
      </c>
      <c r="R2525">
        <v>6.2792339008737033E-3</v>
      </c>
      <c r="S2525">
        <v>0</v>
      </c>
      <c r="T2525">
        <v>9.2558684516855227E-4</v>
      </c>
      <c r="U2525">
        <v>1.5097274332499916E-3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L2525">
        <f t="shared" si="159"/>
        <v>0.85660000000000003</v>
      </c>
      <c r="AM2525">
        <f t="shared" si="160"/>
        <v>0</v>
      </c>
      <c r="AN2525">
        <f t="shared" si="158"/>
        <v>0</v>
      </c>
      <c r="AO2525">
        <f t="shared" si="161"/>
        <v>0</v>
      </c>
    </row>
    <row r="2526" spans="1:41" x14ac:dyDescent="0.25">
      <c r="A2526" s="2">
        <v>2643</v>
      </c>
      <c r="B2526" t="s">
        <v>444</v>
      </c>
      <c r="C2526">
        <v>542.97247892284099</v>
      </c>
      <c r="D2526">
        <v>460.45915168075351</v>
      </c>
      <c r="E2526">
        <v>4.6510737645519598</v>
      </c>
      <c r="F2526">
        <v>8.3150367228390074</v>
      </c>
      <c r="G2526">
        <v>9.8657498768443066</v>
      </c>
      <c r="H2526">
        <v>7.7678883564216523</v>
      </c>
      <c r="I2526">
        <v>9.2165532213077803</v>
      </c>
      <c r="J2526">
        <v>0.32791330900822768</v>
      </c>
      <c r="K2526">
        <v>0.38906635109620935</v>
      </c>
      <c r="L2526">
        <v>7.2167883567381113</v>
      </c>
      <c r="M2526">
        <v>8.5626779653725595</v>
      </c>
      <c r="N2526">
        <v>3.8922530568328777</v>
      </c>
      <c r="O2526">
        <v>2.6016196752711918</v>
      </c>
      <c r="P2526">
        <v>3.0868091554226043</v>
      </c>
      <c r="Q2526">
        <v>6.3317938067742778</v>
      </c>
      <c r="R2526">
        <v>7.5126382177228521</v>
      </c>
      <c r="S2526">
        <v>0</v>
      </c>
      <c r="T2526">
        <v>9.9202118311884177E-2</v>
      </c>
      <c r="U2526">
        <v>0.16180576551112769</v>
      </c>
      <c r="V2526">
        <v>0</v>
      </c>
      <c r="W2526">
        <v>1.4643645637553431</v>
      </c>
      <c r="X2526">
        <v>0.44112702331058201</v>
      </c>
      <c r="Y2526">
        <v>0</v>
      </c>
      <c r="Z2526">
        <v>0</v>
      </c>
      <c r="AA2526">
        <v>0.50712047938249272</v>
      </c>
      <c r="AB2526">
        <v>0.1018454556122588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L2526">
        <f t="shared" si="159"/>
        <v>0.85659999999999969</v>
      </c>
      <c r="AM2526">
        <f t="shared" si="160"/>
        <v>9.999999999999998E-4</v>
      </c>
      <c r="AN2526">
        <f t="shared" si="158"/>
        <v>4.6309115464726767E-3</v>
      </c>
      <c r="AO2526">
        <f t="shared" si="161"/>
        <v>0.54297247892284084</v>
      </c>
    </row>
    <row r="2527" spans="1:41" x14ac:dyDescent="0.25">
      <c r="A2527" s="2">
        <v>2644</v>
      </c>
      <c r="B2527" t="s">
        <v>444</v>
      </c>
      <c r="C2527">
        <v>2.8471331747393704</v>
      </c>
      <c r="D2527">
        <v>2.4144659616872421</v>
      </c>
      <c r="E2527">
        <v>2.4388315794503155E-2</v>
      </c>
      <c r="F2527">
        <v>5.5197869107459031E-2</v>
      </c>
      <c r="G2527">
        <v>6.5491967957314934E-2</v>
      </c>
      <c r="H2527">
        <v>5.156570720315163E-2</v>
      </c>
      <c r="I2527">
        <v>6.1182411500462747E-2</v>
      </c>
      <c r="J2527">
        <v>2.1768123305223085E-3</v>
      </c>
      <c r="K2527">
        <v>2.5827466738265279E-3</v>
      </c>
      <c r="L2527">
        <v>4.7907291518881047E-2</v>
      </c>
      <c r="M2527">
        <v>5.6841806867936752E-2</v>
      </c>
      <c r="N2527">
        <v>2.5838003957829869E-2</v>
      </c>
      <c r="O2527">
        <v>1.7270362213335128E-2</v>
      </c>
      <c r="P2527">
        <v>2.0491229413495501E-2</v>
      </c>
      <c r="Q2527">
        <v>0</v>
      </c>
      <c r="R2527">
        <v>0</v>
      </c>
      <c r="S2527">
        <v>0</v>
      </c>
      <c r="T2527">
        <v>6.5854356341547144E-4</v>
      </c>
      <c r="U2527">
        <v>1.0741449499946725E-3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L2527">
        <f t="shared" si="159"/>
        <v>0.85660000000000014</v>
      </c>
      <c r="AM2527">
        <f t="shared" si="160"/>
        <v>0</v>
      </c>
      <c r="AN2527">
        <f t="shared" si="158"/>
        <v>0</v>
      </c>
      <c r="AO2527">
        <f t="shared" si="161"/>
        <v>0</v>
      </c>
    </row>
    <row r="2528" spans="1:41" x14ac:dyDescent="0.25">
      <c r="A2528" s="2">
        <v>2645</v>
      </c>
      <c r="B2528" t="s">
        <v>375</v>
      </c>
      <c r="C2528">
        <v>14369.661520627884</v>
      </c>
      <c r="D2528">
        <v>14164.268045431812</v>
      </c>
      <c r="E2528">
        <v>143.07326970680478</v>
      </c>
      <c r="F2528">
        <v>0.81307738530557405</v>
      </c>
      <c r="G2528">
        <v>0</v>
      </c>
      <c r="H2528">
        <v>2.6604594319864829</v>
      </c>
      <c r="I2528">
        <v>0</v>
      </c>
      <c r="J2528">
        <v>0.15665494735680704</v>
      </c>
      <c r="K2528">
        <v>0</v>
      </c>
      <c r="L2528">
        <v>4.3790789064789397</v>
      </c>
      <c r="M2528">
        <v>0</v>
      </c>
      <c r="N2528">
        <v>0.56128321382231583</v>
      </c>
      <c r="O2528">
        <v>1.3357700283533953</v>
      </c>
      <c r="P2528">
        <v>0</v>
      </c>
      <c r="Q2528">
        <v>15.429842973231391</v>
      </c>
      <c r="R2528">
        <v>0</v>
      </c>
      <c r="S2528">
        <v>0.81214240025391771</v>
      </c>
      <c r="T2528">
        <v>5.540235943106589E-2</v>
      </c>
      <c r="U2528">
        <v>6.6864916554734324E-2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12.545516919474734</v>
      </c>
      <c r="AB2528">
        <v>14.369661520627883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9.1344504863860809</v>
      </c>
      <c r="AL2528">
        <f t="shared" si="159"/>
        <v>0.99566307074110239</v>
      </c>
      <c r="AM2528">
        <f t="shared" si="160"/>
        <v>1E-3</v>
      </c>
      <c r="AN2528">
        <f t="shared" si="158"/>
        <v>1.8730558407005925E-3</v>
      </c>
      <c r="AO2528">
        <f t="shared" si="161"/>
        <v>14.369661520627883</v>
      </c>
    </row>
    <row r="2529" spans="1:41" x14ac:dyDescent="0.25">
      <c r="A2529" s="2">
        <v>2646</v>
      </c>
      <c r="B2529" t="s">
        <v>375</v>
      </c>
      <c r="C2529">
        <v>11.759348555648481</v>
      </c>
      <c r="D2529">
        <v>11.64175525556217</v>
      </c>
      <c r="E2529">
        <v>0.11759330008631057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L2529">
        <f t="shared" si="159"/>
        <v>1</v>
      </c>
      <c r="AM2529">
        <f t="shared" si="160"/>
        <v>0</v>
      </c>
      <c r="AN2529">
        <f t="shared" si="158"/>
        <v>0</v>
      </c>
      <c r="AO2529">
        <f t="shared" si="161"/>
        <v>0</v>
      </c>
    </row>
    <row r="2530" spans="1:41" x14ac:dyDescent="0.25">
      <c r="A2530" s="2">
        <v>2647</v>
      </c>
      <c r="B2530" t="s">
        <v>375</v>
      </c>
      <c r="C2530">
        <v>4.8675495238682229</v>
      </c>
      <c r="D2530">
        <v>4.8188739661849507</v>
      </c>
      <c r="E2530">
        <v>4.8675557683271947E-2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L2530">
        <f t="shared" si="159"/>
        <v>1</v>
      </c>
      <c r="AM2530">
        <f t="shared" si="160"/>
        <v>0</v>
      </c>
      <c r="AN2530">
        <f t="shared" si="158"/>
        <v>0</v>
      </c>
      <c r="AO2530">
        <f t="shared" si="161"/>
        <v>0</v>
      </c>
    </row>
    <row r="2531" spans="1:41" x14ac:dyDescent="0.25">
      <c r="A2531" s="2">
        <v>2648</v>
      </c>
      <c r="B2531" t="s">
        <v>375</v>
      </c>
      <c r="C2531">
        <v>30.169933719042771</v>
      </c>
      <c r="D2531">
        <v>29.868234834487787</v>
      </c>
      <c r="E2531">
        <v>0.30169888455498411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L2531">
        <f t="shared" si="159"/>
        <v>1</v>
      </c>
      <c r="AM2531">
        <f t="shared" si="160"/>
        <v>0</v>
      </c>
      <c r="AN2531">
        <f t="shared" ref="AN2531:AN2594" si="162">(SUM(AA2531:AB2531,AD2531:AE2531,W2531:X2531))/C2531</f>
        <v>0</v>
      </c>
      <c r="AO2531">
        <f t="shared" si="161"/>
        <v>0</v>
      </c>
    </row>
    <row r="2532" spans="1:41" x14ac:dyDescent="0.25">
      <c r="A2532" s="2">
        <v>2649</v>
      </c>
      <c r="B2532" t="s">
        <v>414</v>
      </c>
      <c r="C2532">
        <v>3.2629520861087338</v>
      </c>
      <c r="D2532">
        <v>2.7670942084319567</v>
      </c>
      <c r="E2532">
        <v>2.7950548528785788E-2</v>
      </c>
      <c r="F2532">
        <v>1.8442331995279192E-2</v>
      </c>
      <c r="G2532">
        <v>1.1200132479619221E-2</v>
      </c>
      <c r="H2532">
        <v>0.10202697025662134</v>
      </c>
      <c r="I2532">
        <v>6.1961628776521643E-2</v>
      </c>
      <c r="J2532">
        <v>6.675653020812352E-3</v>
      </c>
      <c r="K2532">
        <v>4.0541489253369568E-3</v>
      </c>
      <c r="L2532">
        <v>3.9213938564642711E-2</v>
      </c>
      <c r="M2532">
        <v>2.3814891730902676E-2</v>
      </c>
      <c r="N2532">
        <v>2.3508850178783996E-2</v>
      </c>
      <c r="O2532">
        <v>5.1630968364109221E-3</v>
      </c>
      <c r="P2532">
        <v>3.1356071607421647E-3</v>
      </c>
      <c r="Q2532">
        <v>0.1021037525278926</v>
      </c>
      <c r="R2532">
        <v>6.2008176436163867E-2</v>
      </c>
      <c r="S2532">
        <v>2.8412031308947027E-4</v>
      </c>
      <c r="T2532">
        <v>3.794371131092471E-3</v>
      </c>
      <c r="U2532">
        <v>5.1965881408073239E-4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L2532">
        <f t="shared" si="159"/>
        <v>0.85660000000000036</v>
      </c>
      <c r="AM2532">
        <f t="shared" si="160"/>
        <v>0</v>
      </c>
      <c r="AN2532">
        <f t="shared" si="162"/>
        <v>0</v>
      </c>
      <c r="AO2532">
        <f t="shared" si="161"/>
        <v>0</v>
      </c>
    </row>
    <row r="2533" spans="1:41" x14ac:dyDescent="0.25">
      <c r="A2533" s="2">
        <v>2650</v>
      </c>
      <c r="B2533" t="s">
        <v>414</v>
      </c>
      <c r="C2533">
        <v>353.68272256221923</v>
      </c>
      <c r="D2533">
        <v>299.93498733069828</v>
      </c>
      <c r="E2533">
        <v>3.0296328160988111</v>
      </c>
      <c r="F2533">
        <v>2.1123961720288311</v>
      </c>
      <c r="G2533">
        <v>1.2828544900510832</v>
      </c>
      <c r="H2533">
        <v>11.686177952868263</v>
      </c>
      <c r="I2533">
        <v>7.0971157061590411</v>
      </c>
      <c r="J2533">
        <v>0.76462690543909273</v>
      </c>
      <c r="K2533">
        <v>0.46434866291235849</v>
      </c>
      <c r="L2533">
        <v>4.4915851145977639</v>
      </c>
      <c r="M2533">
        <v>2.7277650269505496</v>
      </c>
      <c r="N2533">
        <v>2.6927270123849296</v>
      </c>
      <c r="O2533">
        <v>0.59136686304209907</v>
      </c>
      <c r="P2533">
        <v>0.35915056984157567</v>
      </c>
      <c r="Q2533">
        <v>6.0425363823066283</v>
      </c>
      <c r="R2533">
        <v>3.6696828290841133</v>
      </c>
      <c r="S2533">
        <v>1.6811309264164808E-2</v>
      </c>
      <c r="T2533">
        <v>0.43459778617235645</v>
      </c>
      <c r="U2533">
        <v>5.9543715224348162E-2</v>
      </c>
      <c r="V2533">
        <v>0</v>
      </c>
      <c r="W2533">
        <v>5.757526822367355</v>
      </c>
      <c r="X2533">
        <v>0.34074150853087515</v>
      </c>
      <c r="Y2533">
        <v>0</v>
      </c>
      <c r="Z2533">
        <v>0</v>
      </c>
      <c r="AA2533">
        <v>0.11360637216548612</v>
      </c>
      <c r="AB2533">
        <v>1.2941214031344208E-2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L2533">
        <f t="shared" si="159"/>
        <v>0.85660000000000025</v>
      </c>
      <c r="AM2533">
        <f t="shared" si="160"/>
        <v>1.0000000000000002E-3</v>
      </c>
      <c r="AN2533">
        <f t="shared" si="162"/>
        <v>1.7600000000000008E-2</v>
      </c>
      <c r="AO2533">
        <f t="shared" si="161"/>
        <v>0.35368272256221933</v>
      </c>
    </row>
    <row r="2534" spans="1:41" x14ac:dyDescent="0.25">
      <c r="A2534" s="2">
        <v>2652</v>
      </c>
      <c r="B2534" t="s">
        <v>380</v>
      </c>
      <c r="C2534">
        <v>25.226264501073793</v>
      </c>
      <c r="D2534">
        <v>24.974003070973204</v>
      </c>
      <c r="E2534">
        <v>0.2522614301005871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L2534">
        <f t="shared" si="159"/>
        <v>1</v>
      </c>
      <c r="AM2534">
        <f t="shared" si="160"/>
        <v>0</v>
      </c>
      <c r="AN2534">
        <f t="shared" si="162"/>
        <v>0</v>
      </c>
      <c r="AO2534">
        <f t="shared" si="161"/>
        <v>0</v>
      </c>
    </row>
    <row r="2535" spans="1:41" x14ac:dyDescent="0.25">
      <c r="A2535" s="2">
        <v>2653</v>
      </c>
      <c r="B2535" t="s">
        <v>380</v>
      </c>
      <c r="C2535">
        <v>5.1182929471262097</v>
      </c>
      <c r="D2535">
        <v>5.0671100704986252</v>
      </c>
      <c r="E2535">
        <v>5.1182876627584153E-2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L2535">
        <f t="shared" si="159"/>
        <v>1</v>
      </c>
      <c r="AM2535">
        <f t="shared" si="160"/>
        <v>0</v>
      </c>
      <c r="AN2535">
        <f t="shared" si="162"/>
        <v>0</v>
      </c>
      <c r="AO2535">
        <f t="shared" si="161"/>
        <v>0</v>
      </c>
    </row>
    <row r="2536" spans="1:41" x14ac:dyDescent="0.25">
      <c r="A2536" s="2">
        <v>2654</v>
      </c>
      <c r="B2536" t="s">
        <v>380</v>
      </c>
      <c r="C2536">
        <v>2.3508588211479338</v>
      </c>
      <c r="D2536">
        <v>2.266306181993786</v>
      </c>
      <c r="E2536">
        <v>4.3177523901944286E-2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3.9024256431055698E-2</v>
      </c>
      <c r="AB2536">
        <v>2.3508588211479339E-3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L2536">
        <f t="shared" si="159"/>
        <v>0.98239999999999994</v>
      </c>
      <c r="AM2536">
        <f t="shared" si="160"/>
        <v>1E-3</v>
      </c>
      <c r="AN2536">
        <f t="shared" si="162"/>
        <v>1.7599999999999998E-2</v>
      </c>
      <c r="AO2536">
        <f t="shared" si="161"/>
        <v>2.3508588211479339E-3</v>
      </c>
    </row>
    <row r="2537" spans="1:41" x14ac:dyDescent="0.25">
      <c r="A2537" s="2">
        <v>2655</v>
      </c>
      <c r="B2537" t="s">
        <v>380</v>
      </c>
      <c r="C2537">
        <v>11.571094505240346</v>
      </c>
      <c r="D2537">
        <v>11.314102504802321</v>
      </c>
      <c r="E2537">
        <v>0.12299747099386429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0.12242343493891997</v>
      </c>
      <c r="AB2537">
        <v>1.1571094505240347E-2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L2537">
        <f t="shared" si="159"/>
        <v>0.98841989153372856</v>
      </c>
      <c r="AM2537">
        <f t="shared" si="160"/>
        <v>1E-3</v>
      </c>
      <c r="AN2537">
        <f t="shared" si="162"/>
        <v>1.1580108466271409E-2</v>
      </c>
      <c r="AO2537">
        <f t="shared" si="161"/>
        <v>1.1571094505240347E-2</v>
      </c>
    </row>
    <row r="2538" spans="1:41" x14ac:dyDescent="0.25">
      <c r="A2538" s="2">
        <v>2656</v>
      </c>
      <c r="B2538" t="s">
        <v>380</v>
      </c>
      <c r="C2538">
        <v>998.5881390316847</v>
      </c>
      <c r="D2538">
        <v>846.87399213054459</v>
      </c>
      <c r="E2538">
        <v>8.5166077639965767</v>
      </c>
      <c r="F2538">
        <v>5.0211032390201806</v>
      </c>
      <c r="G2538">
        <v>0.12642748411779547</v>
      </c>
      <c r="H2538">
        <v>9.137093406254726</v>
      </c>
      <c r="I2538">
        <v>0.23006749951730093</v>
      </c>
      <c r="J2538">
        <v>0</v>
      </c>
      <c r="K2538">
        <v>0.69953677468080844</v>
      </c>
      <c r="L2538">
        <v>23.758951255777237</v>
      </c>
      <c r="M2538">
        <v>6.621063719268764</v>
      </c>
      <c r="N2538">
        <v>5.1317881826144305</v>
      </c>
      <c r="O2538">
        <v>4.5032439369124591</v>
      </c>
      <c r="P2538">
        <v>0</v>
      </c>
      <c r="Q2538">
        <v>64.335586644186108</v>
      </c>
      <c r="R2538">
        <v>1.5398574434658501</v>
      </c>
      <c r="S2538">
        <v>2.1484132630139268</v>
      </c>
      <c r="T2538">
        <v>2.1216941706088996E-2</v>
      </c>
      <c r="U2538">
        <v>0.5065544655459171</v>
      </c>
      <c r="V2538">
        <v>0</v>
      </c>
      <c r="W2538">
        <v>0</v>
      </c>
      <c r="X2538">
        <v>0</v>
      </c>
      <c r="Y2538">
        <v>0.92107596054911589</v>
      </c>
      <c r="Z2538">
        <v>0</v>
      </c>
      <c r="AA2538">
        <v>16.576563107925967</v>
      </c>
      <c r="AB2538">
        <v>0.99858813903168475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0.92040767355522168</v>
      </c>
      <c r="AL2538">
        <f t="shared" si="159"/>
        <v>0.85660000000000003</v>
      </c>
      <c r="AM2538">
        <f t="shared" si="160"/>
        <v>1E-3</v>
      </c>
      <c r="AN2538">
        <f t="shared" si="162"/>
        <v>1.7600000000000001E-2</v>
      </c>
      <c r="AO2538">
        <f t="shared" si="161"/>
        <v>0.99858813903168475</v>
      </c>
    </row>
    <row r="2539" spans="1:41" x14ac:dyDescent="0.25">
      <c r="A2539" s="2">
        <v>2657</v>
      </c>
      <c r="B2539" t="s">
        <v>380</v>
      </c>
      <c r="C2539">
        <v>3659.480643467813</v>
      </c>
      <c r="D2539">
        <v>3593.2869776796142</v>
      </c>
      <c r="E2539">
        <v>36.295887962222466</v>
      </c>
      <c r="F2539">
        <v>2.0350113771545879</v>
      </c>
      <c r="G2539">
        <v>0</v>
      </c>
      <c r="H2539">
        <v>3.699318524328103</v>
      </c>
      <c r="I2539">
        <v>0</v>
      </c>
      <c r="J2539">
        <v>0.27802810297877639</v>
      </c>
      <c r="K2539">
        <v>0</v>
      </c>
      <c r="L2539">
        <v>12.001546945314972</v>
      </c>
      <c r="M2539">
        <v>0</v>
      </c>
      <c r="N2539">
        <v>1.7492602594089937</v>
      </c>
      <c r="O2539">
        <v>1.7801522335232312</v>
      </c>
      <c r="P2539">
        <v>0</v>
      </c>
      <c r="Q2539">
        <v>0</v>
      </c>
      <c r="R2539">
        <v>0</v>
      </c>
      <c r="S2539">
        <v>0</v>
      </c>
      <c r="T2539">
        <v>7.7230035684635271E-3</v>
      </c>
      <c r="U2539">
        <v>0.20079808274014718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4.4864586534915247</v>
      </c>
      <c r="AB2539">
        <v>3.6594806434678135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L2539">
        <f t="shared" si="159"/>
        <v>0.99183004892255844</v>
      </c>
      <c r="AM2539">
        <f t="shared" si="160"/>
        <v>1.0000000000000002E-3</v>
      </c>
      <c r="AN2539">
        <f t="shared" si="162"/>
        <v>2.2259823430135833E-3</v>
      </c>
      <c r="AO2539">
        <f t="shared" si="161"/>
        <v>3.6594806434678135</v>
      </c>
    </row>
    <row r="2540" spans="1:41" x14ac:dyDescent="0.25">
      <c r="A2540" s="2">
        <v>2658</v>
      </c>
      <c r="B2540" t="s">
        <v>1</v>
      </c>
      <c r="C2540">
        <v>27.812421481094876</v>
      </c>
      <c r="D2540">
        <v>24.519703336725229</v>
      </c>
      <c r="E2540">
        <v>0.24741386231683116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2.7489307438279917</v>
      </c>
      <c r="R2540">
        <v>0.25833528467461642</v>
      </c>
      <c r="S2540">
        <v>3.8038253550213938E-2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L2540">
        <f t="shared" si="159"/>
        <v>0.89050560433499759</v>
      </c>
      <c r="AM2540">
        <f t="shared" si="160"/>
        <v>0</v>
      </c>
      <c r="AN2540">
        <f t="shared" si="162"/>
        <v>0</v>
      </c>
      <c r="AO2540">
        <f t="shared" si="161"/>
        <v>0</v>
      </c>
    </row>
    <row r="2541" spans="1:41" x14ac:dyDescent="0.25">
      <c r="A2541" s="2">
        <v>2659</v>
      </c>
      <c r="B2541" t="s">
        <v>1</v>
      </c>
      <c r="C2541">
        <v>10269.379224267734</v>
      </c>
      <c r="D2541">
        <v>8708.7826474497815</v>
      </c>
      <c r="E2541">
        <v>87.967596057959184</v>
      </c>
      <c r="F2541">
        <v>0.36260213143961084</v>
      </c>
      <c r="G2541">
        <v>18.280568972472274</v>
      </c>
      <c r="H2541">
        <v>9.7330859303269165E-2</v>
      </c>
      <c r="I2541">
        <v>4.9073240514637115</v>
      </c>
      <c r="J2541">
        <v>9.7874607120605906E-3</v>
      </c>
      <c r="K2541">
        <v>0.49271320076666913</v>
      </c>
      <c r="L2541">
        <v>2.066319384139077</v>
      </c>
      <c r="M2541">
        <v>104.17695892048968</v>
      </c>
      <c r="N2541">
        <v>17.217929992485825</v>
      </c>
      <c r="O2541">
        <v>0.35145527788073072</v>
      </c>
      <c r="P2541">
        <v>17.719382385850988</v>
      </c>
      <c r="Q2541">
        <v>1116.0120094161002</v>
      </c>
      <c r="R2541">
        <v>0</v>
      </c>
      <c r="S2541">
        <v>113.02664160674561</v>
      </c>
      <c r="T2541">
        <v>1.5419134922867702E-2</v>
      </c>
      <c r="U2541">
        <v>1.783997749551901</v>
      </c>
      <c r="V2541">
        <v>0</v>
      </c>
      <c r="W2541">
        <v>0</v>
      </c>
      <c r="X2541">
        <v>0</v>
      </c>
      <c r="Y2541">
        <v>3.1679634685947144</v>
      </c>
      <c r="Z2541">
        <v>0</v>
      </c>
      <c r="AA2541">
        <v>60.859144787969193</v>
      </c>
      <c r="AB2541">
        <v>10.269379224267734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1.8120527348357833</v>
      </c>
      <c r="AL2541">
        <f t="shared" si="159"/>
        <v>0.85660000000000003</v>
      </c>
      <c r="AM2541">
        <f t="shared" si="160"/>
        <v>1E-3</v>
      </c>
      <c r="AN2541">
        <f t="shared" si="162"/>
        <v>6.9262729965363411E-3</v>
      </c>
      <c r="AO2541">
        <f t="shared" si="161"/>
        <v>10.269379224267734</v>
      </c>
    </row>
    <row r="2542" spans="1:41" x14ac:dyDescent="0.25">
      <c r="A2542" s="2">
        <v>2660</v>
      </c>
      <c r="B2542" t="s">
        <v>1</v>
      </c>
      <c r="C2542">
        <v>164.27893908594979</v>
      </c>
      <c r="D2542">
        <v>162.63614229219579</v>
      </c>
      <c r="E2542">
        <v>1.642796793753994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L2542">
        <f t="shared" si="159"/>
        <v>1</v>
      </c>
      <c r="AM2542">
        <f t="shared" si="160"/>
        <v>0</v>
      </c>
      <c r="AN2542">
        <f t="shared" si="162"/>
        <v>0</v>
      </c>
      <c r="AO2542">
        <f t="shared" si="161"/>
        <v>0</v>
      </c>
    </row>
    <row r="2543" spans="1:41" x14ac:dyDescent="0.25">
      <c r="A2543" s="2">
        <v>2661</v>
      </c>
      <c r="B2543" t="s">
        <v>1</v>
      </c>
      <c r="C2543">
        <v>4666.9171877463723</v>
      </c>
      <c r="D2543">
        <v>4545.9072980124602</v>
      </c>
      <c r="E2543">
        <v>45.918170397062966</v>
      </c>
      <c r="F2543">
        <v>4.3950600367761945E-2</v>
      </c>
      <c r="G2543">
        <v>2.219725071573817</v>
      </c>
      <c r="H2543">
        <v>1.1866662319048725E-2</v>
      </c>
      <c r="I2543">
        <v>0.59575038798501301</v>
      </c>
      <c r="J2543">
        <v>1.3185180330081586E-3</v>
      </c>
      <c r="K2543">
        <v>5.9772818697686247E-2</v>
      </c>
      <c r="L2543">
        <v>0.25073817509808183</v>
      </c>
      <c r="M2543">
        <v>12.649202758596726</v>
      </c>
      <c r="N2543">
        <v>2.0905101966160955</v>
      </c>
      <c r="O2543">
        <v>4.2851833161037876E-2</v>
      </c>
      <c r="P2543">
        <v>2.1513818880019469</v>
      </c>
      <c r="Q2543">
        <v>23.563125894038805</v>
      </c>
      <c r="R2543">
        <v>0</v>
      </c>
      <c r="S2543">
        <v>2.3864294164918691</v>
      </c>
      <c r="T2543">
        <v>1.977776928648086E-3</v>
      </c>
      <c r="U2543">
        <v>0.2166764598130661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24.139523691379935</v>
      </c>
      <c r="AB2543">
        <v>4.666917187746372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L2543">
        <f t="shared" si="159"/>
        <v>0.9839097810576084</v>
      </c>
      <c r="AM2543">
        <f t="shared" si="160"/>
        <v>1E-3</v>
      </c>
      <c r="AN2543">
        <f t="shared" si="162"/>
        <v>6.172477402162084E-3</v>
      </c>
      <c r="AO2543">
        <f t="shared" si="161"/>
        <v>4.666917187746372</v>
      </c>
    </row>
    <row r="2544" spans="1:41" x14ac:dyDescent="0.25">
      <c r="A2544" s="2">
        <v>2662</v>
      </c>
      <c r="B2544" t="s">
        <v>1</v>
      </c>
      <c r="C2544">
        <v>94.192110415678101</v>
      </c>
      <c r="D2544">
        <v>87.178338357210336</v>
      </c>
      <c r="E2544">
        <v>0.88058866548519599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4.6394072791110084</v>
      </c>
      <c r="R2544">
        <v>0</v>
      </c>
      <c r="S2544">
        <v>0.4698671905289391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1.0239089233426115</v>
      </c>
      <c r="AL2544">
        <f t="shared" si="159"/>
        <v>0.934886442548996</v>
      </c>
      <c r="AM2544">
        <f t="shared" si="160"/>
        <v>0</v>
      </c>
      <c r="AN2544">
        <f t="shared" si="162"/>
        <v>0</v>
      </c>
      <c r="AO2544">
        <f t="shared" si="161"/>
        <v>0</v>
      </c>
    </row>
    <row r="2545" spans="1:41" x14ac:dyDescent="0.25">
      <c r="A2545" s="2">
        <v>2663</v>
      </c>
      <c r="B2545" t="s">
        <v>428</v>
      </c>
      <c r="C2545">
        <v>1080.9658132394613</v>
      </c>
      <c r="D2545">
        <v>916.69580337461844</v>
      </c>
      <c r="E2545">
        <v>9.259512246304574</v>
      </c>
      <c r="F2545">
        <v>5.5046706902166429</v>
      </c>
      <c r="G2545">
        <v>3.3429768547699465</v>
      </c>
      <c r="H2545">
        <v>30.452886683668861</v>
      </c>
      <c r="I2545">
        <v>18.494298242951302</v>
      </c>
      <c r="J2545">
        <v>1.9925331105287474</v>
      </c>
      <c r="K2545">
        <v>1.2100412359297066</v>
      </c>
      <c r="L2545">
        <v>11.704573820162281</v>
      </c>
      <c r="M2545">
        <v>7.1082538363205119</v>
      </c>
      <c r="N2545">
        <v>7.016948647276589</v>
      </c>
      <c r="O2545">
        <v>1.5410366110570533</v>
      </c>
      <c r="P2545">
        <v>0.93590664542945579</v>
      </c>
      <c r="Q2545">
        <v>26.185278466946279</v>
      </c>
      <c r="R2545">
        <v>15.902538385421767</v>
      </c>
      <c r="S2545">
        <v>7.2851661392573624E-2</v>
      </c>
      <c r="T2545">
        <v>1.1325137430439156</v>
      </c>
      <c r="U2545">
        <v>0.15516433343432617</v>
      </c>
      <c r="V2545">
        <v>0</v>
      </c>
      <c r="W2545">
        <v>17.596815639456292</v>
      </c>
      <c r="X2545">
        <v>1.041413386566324</v>
      </c>
      <c r="Y2545">
        <v>0</v>
      </c>
      <c r="Z2545">
        <v>0</v>
      </c>
      <c r="AA2545">
        <v>0.34721686031877352</v>
      </c>
      <c r="AB2545">
        <v>3.9552426673137804E-2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3.2330263369743215</v>
      </c>
      <c r="AL2545">
        <f t="shared" si="159"/>
        <v>0.85660000000000036</v>
      </c>
      <c r="AM2545">
        <f t="shared" si="160"/>
        <v>1.0000000000000005E-3</v>
      </c>
      <c r="AN2545">
        <f t="shared" si="162"/>
        <v>1.7600000000000005E-2</v>
      </c>
      <c r="AO2545">
        <f t="shared" si="161"/>
        <v>1.0809658132394617</v>
      </c>
    </row>
    <row r="2546" spans="1:41" x14ac:dyDescent="0.25">
      <c r="A2546" s="2">
        <v>2665</v>
      </c>
      <c r="B2546" t="s">
        <v>455</v>
      </c>
      <c r="C2546">
        <v>3.5523853240865457</v>
      </c>
      <c r="D2546">
        <v>3.516861446158507</v>
      </c>
      <c r="E2546">
        <v>3.5523877928038655E-2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L2546">
        <f t="shared" si="159"/>
        <v>1</v>
      </c>
      <c r="AM2546">
        <f t="shared" si="160"/>
        <v>0</v>
      </c>
      <c r="AN2546">
        <f t="shared" si="162"/>
        <v>0</v>
      </c>
      <c r="AO2546">
        <f t="shared" si="161"/>
        <v>0</v>
      </c>
    </row>
    <row r="2547" spans="1:41" x14ac:dyDescent="0.25">
      <c r="A2547" s="2">
        <v>2666</v>
      </c>
      <c r="B2547" t="s">
        <v>377</v>
      </c>
      <c r="C2547">
        <v>4916.8909673881644</v>
      </c>
      <c r="D2547">
        <v>4630.7211158786786</v>
      </c>
      <c r="E2547">
        <v>46.725875140407254</v>
      </c>
      <c r="F2547">
        <v>3.1568970659171407E-2</v>
      </c>
      <c r="G2547">
        <v>4.4580506929808639E-2</v>
      </c>
      <c r="H2547">
        <v>0.14366014688481044</v>
      </c>
      <c r="I2547">
        <v>0.20263866301495159</v>
      </c>
      <c r="J2547">
        <v>0.33446043523737995</v>
      </c>
      <c r="K2547">
        <v>0</v>
      </c>
      <c r="L2547">
        <v>2.6918946602617781</v>
      </c>
      <c r="M2547">
        <v>3.9700112575946815</v>
      </c>
      <c r="N2547">
        <v>2.5834296495848275</v>
      </c>
      <c r="O2547">
        <v>0.43727289373549233</v>
      </c>
      <c r="P2547">
        <v>0</v>
      </c>
      <c r="Q2547">
        <v>201.58825454738525</v>
      </c>
      <c r="R2547">
        <v>18.944587542805124</v>
      </c>
      <c r="S2547">
        <v>2.7894719270156774</v>
      </c>
      <c r="T2547">
        <v>2.5916418480333287E-2</v>
      </c>
      <c r="U2547">
        <v>0.10441223741665127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0.7323951370129359</v>
      </c>
      <c r="AB2547">
        <v>4.8194213750596395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L2547">
        <f t="shared" si="159"/>
        <v>0.95130175186775179</v>
      </c>
      <c r="AM2547">
        <f t="shared" si="160"/>
        <v>9.80176580490598E-4</v>
      </c>
      <c r="AN2547">
        <f t="shared" si="162"/>
        <v>1.1291315078767511E-3</v>
      </c>
      <c r="AO2547">
        <f t="shared" si="161"/>
        <v>4.8194213750596395</v>
      </c>
    </row>
    <row r="2548" spans="1:41" x14ac:dyDescent="0.25">
      <c r="A2548" s="2">
        <v>2667</v>
      </c>
      <c r="B2548" t="s">
        <v>377</v>
      </c>
      <c r="C2548">
        <v>128.56824398810917</v>
      </c>
      <c r="D2548">
        <v>122.92142660218113</v>
      </c>
      <c r="E2548">
        <v>1.2416319065415165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3.5984673771374265</v>
      </c>
      <c r="R2548">
        <v>0</v>
      </c>
      <c r="S2548">
        <v>0.3644429263642745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0.31370693189674836</v>
      </c>
      <c r="AB2548">
        <v>0.1285682439881092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L2548">
        <f t="shared" si="159"/>
        <v>0.96573659760186226</v>
      </c>
      <c r="AM2548">
        <f t="shared" si="160"/>
        <v>1.0000000000000002E-3</v>
      </c>
      <c r="AN2548">
        <f t="shared" si="162"/>
        <v>3.4400032400361789E-3</v>
      </c>
      <c r="AO2548">
        <f t="shared" si="161"/>
        <v>0.1285682439881092</v>
      </c>
    </row>
    <row r="2549" spans="1:41" x14ac:dyDescent="0.25">
      <c r="A2549" s="2">
        <v>2668</v>
      </c>
      <c r="B2549" t="s">
        <v>377</v>
      </c>
      <c r="C2549">
        <v>1499.1308321959491</v>
      </c>
      <c r="D2549">
        <v>1481.0643565286603</v>
      </c>
      <c r="E2549">
        <v>14.960314121797508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1.5886006267232702</v>
      </c>
      <c r="R2549">
        <v>0</v>
      </c>
      <c r="S2549">
        <v>8.3724194785199144E-2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1.4338367239831902</v>
      </c>
      <c r="AL2549">
        <f t="shared" si="159"/>
        <v>0.99792802504038858</v>
      </c>
      <c r="AM2549">
        <f t="shared" si="160"/>
        <v>0</v>
      </c>
      <c r="AN2549">
        <f t="shared" si="162"/>
        <v>0</v>
      </c>
      <c r="AO2549">
        <f t="shared" si="161"/>
        <v>0</v>
      </c>
    </row>
    <row r="2550" spans="1:41" x14ac:dyDescent="0.25">
      <c r="A2550" s="2">
        <v>2669</v>
      </c>
      <c r="B2550" t="s">
        <v>377</v>
      </c>
      <c r="C2550">
        <v>40.507992846966587</v>
      </c>
      <c r="D2550">
        <v>39.014115469349889</v>
      </c>
      <c r="E2550">
        <v>0.39408124375865528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0.81953682679221385</v>
      </c>
      <c r="R2550">
        <v>0</v>
      </c>
      <c r="S2550">
        <v>8.3001160378730884E-2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0.15675015384012947</v>
      </c>
      <c r="AB2550">
        <v>4.050799284696658E-2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L2550">
        <f t="shared" si="159"/>
        <v>0.97284989809263289</v>
      </c>
      <c r="AM2550">
        <f t="shared" si="160"/>
        <v>9.999999999999998E-4</v>
      </c>
      <c r="AN2550">
        <f t="shared" si="162"/>
        <v>4.8696104848321951E-3</v>
      </c>
      <c r="AO2550">
        <f t="shared" si="161"/>
        <v>4.050799284696658E-2</v>
      </c>
    </row>
    <row r="2551" spans="1:41" x14ac:dyDescent="0.25">
      <c r="A2551" s="2">
        <v>2670</v>
      </c>
      <c r="B2551" t="s">
        <v>377</v>
      </c>
      <c r="C2551">
        <v>14.158572968969739</v>
      </c>
      <c r="D2551">
        <v>12.143391025809265</v>
      </c>
      <c r="E2551">
        <v>0.12152583604696461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1.5945152578501967</v>
      </c>
      <c r="R2551">
        <v>5.2322122038718048E-2</v>
      </c>
      <c r="S2551">
        <v>5.9969071499605085E-2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0.17269108275602005</v>
      </c>
      <c r="AB2551">
        <v>1.4158572968969739E-2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L2551">
        <f t="shared" si="159"/>
        <v>0.86625374525641174</v>
      </c>
      <c r="AM2551">
        <f t="shared" si="160"/>
        <v>1E-3</v>
      </c>
      <c r="AN2551">
        <f t="shared" si="162"/>
        <v>1.319692712920249E-2</v>
      </c>
      <c r="AO2551">
        <f t="shared" si="161"/>
        <v>1.4158572968969739E-2</v>
      </c>
    </row>
    <row r="2552" spans="1:41" x14ac:dyDescent="0.25">
      <c r="A2552" s="2">
        <v>2671</v>
      </c>
      <c r="B2552" t="s">
        <v>377</v>
      </c>
      <c r="C2552">
        <v>0.97410317502981769</v>
      </c>
      <c r="D2552">
        <v>0.96436214996914071</v>
      </c>
      <c r="E2552">
        <v>9.7410250606769447E-3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L2552">
        <f t="shared" si="159"/>
        <v>1</v>
      </c>
      <c r="AM2552">
        <f t="shared" si="160"/>
        <v>0</v>
      </c>
      <c r="AN2552">
        <f t="shared" si="162"/>
        <v>0</v>
      </c>
      <c r="AO2552">
        <f t="shared" si="161"/>
        <v>0</v>
      </c>
    </row>
    <row r="2553" spans="1:41" x14ac:dyDescent="0.25">
      <c r="A2553" s="2">
        <v>2672</v>
      </c>
      <c r="B2553" t="s">
        <v>391</v>
      </c>
      <c r="C2553">
        <v>12.078341284616886</v>
      </c>
      <c r="D2553">
        <v>10.242923225784528</v>
      </c>
      <c r="E2553">
        <v>0.10338391861830021</v>
      </c>
      <c r="F2553">
        <v>9.5238620849610559E-2</v>
      </c>
      <c r="G2553">
        <v>1.1149963034286539E-2</v>
      </c>
      <c r="H2553">
        <v>0.27609831246403543</v>
      </c>
      <c r="I2553">
        <v>3.2323906376043328E-2</v>
      </c>
      <c r="J2553">
        <v>1.7542006836928321E-2</v>
      </c>
      <c r="K2553">
        <v>3.518407952688026E-3</v>
      </c>
      <c r="L2553">
        <v>0.2780937567181147</v>
      </c>
      <c r="M2553">
        <v>0.10723092607204612</v>
      </c>
      <c r="N2553">
        <v>7.1390618649365703E-2</v>
      </c>
      <c r="O2553">
        <v>0.11267655493487813</v>
      </c>
      <c r="P2553">
        <v>0</v>
      </c>
      <c r="Q2553">
        <v>0.59187724620983351</v>
      </c>
      <c r="R2553">
        <v>0.10223942050492746</v>
      </c>
      <c r="S2553">
        <v>2.4591480350519238E-2</v>
      </c>
      <c r="T2553">
        <v>6.2730596171272322E-4</v>
      </c>
      <c r="U2553">
        <v>7.4356132990716153E-3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L2553">
        <f t="shared" si="159"/>
        <v>0.85660000000000036</v>
      </c>
      <c r="AM2553">
        <f t="shared" si="160"/>
        <v>0</v>
      </c>
      <c r="AN2553">
        <f t="shared" si="162"/>
        <v>0</v>
      </c>
      <c r="AO2553">
        <f t="shared" si="161"/>
        <v>0</v>
      </c>
    </row>
    <row r="2554" spans="1:41" x14ac:dyDescent="0.25">
      <c r="A2554" s="2">
        <v>2673</v>
      </c>
      <c r="B2554" t="s">
        <v>391</v>
      </c>
      <c r="C2554">
        <v>0.18280230624527227</v>
      </c>
      <c r="D2554">
        <v>0.14092960997673024</v>
      </c>
      <c r="E2554">
        <v>1.5658845552970025E-2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2.4903199227013759E-2</v>
      </c>
      <c r="R2554">
        <v>0</v>
      </c>
      <c r="S2554">
        <v>1.3106514885582691E-3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L2554">
        <f t="shared" si="159"/>
        <v>0.85660000000000025</v>
      </c>
      <c r="AM2554">
        <f t="shared" si="160"/>
        <v>0</v>
      </c>
      <c r="AN2554">
        <f t="shared" si="162"/>
        <v>0</v>
      </c>
      <c r="AO2554">
        <f t="shared" si="161"/>
        <v>0</v>
      </c>
    </row>
    <row r="2555" spans="1:41" x14ac:dyDescent="0.25">
      <c r="A2555" s="2">
        <v>2674</v>
      </c>
      <c r="B2555" t="s">
        <v>391</v>
      </c>
      <c r="C2555">
        <v>5564.7419045480719</v>
      </c>
      <c r="D2555">
        <v>5317.4280452627299</v>
      </c>
      <c r="E2555">
        <v>53.711326498823297</v>
      </c>
      <c r="F2555">
        <v>1.3645526367778489</v>
      </c>
      <c r="G2555">
        <v>13.452723912061369</v>
      </c>
      <c r="H2555">
        <v>0.39737220651568289</v>
      </c>
      <c r="I2555">
        <v>3.9171483483355414</v>
      </c>
      <c r="J2555">
        <v>5.3405375057793913E-2</v>
      </c>
      <c r="K2555">
        <v>0.52726493171466038</v>
      </c>
      <c r="L2555">
        <v>3.6415222119688337</v>
      </c>
      <c r="M2555">
        <v>35.897012114573521</v>
      </c>
      <c r="N2555">
        <v>5.9678243687463617</v>
      </c>
      <c r="O2555">
        <v>0.24394487757618372</v>
      </c>
      <c r="P2555">
        <v>2.405957405146038</v>
      </c>
      <c r="Q2555">
        <v>106.35923399490359</v>
      </c>
      <c r="R2555">
        <v>0</v>
      </c>
      <c r="S2555">
        <v>10.696010368874168</v>
      </c>
      <c r="T2555">
        <v>1.855610534555022E-2</v>
      </c>
      <c r="U2555">
        <v>0.53179081095684633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2.5634712134192119</v>
      </c>
      <c r="AB2555">
        <v>5.5647419045480744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L2555">
        <f t="shared" si="159"/>
        <v>0.96520907238693543</v>
      </c>
      <c r="AM2555">
        <f t="shared" si="160"/>
        <v>1.0000000000000005E-3</v>
      </c>
      <c r="AN2555">
        <f t="shared" si="162"/>
        <v>1.4606630922674214E-3</v>
      </c>
      <c r="AO2555">
        <f t="shared" si="161"/>
        <v>5.5647419045480744</v>
      </c>
    </row>
    <row r="2556" spans="1:41" x14ac:dyDescent="0.25">
      <c r="A2556" s="2">
        <v>2675</v>
      </c>
      <c r="B2556" t="s">
        <v>391</v>
      </c>
      <c r="C2556">
        <v>397.96324761901559</v>
      </c>
      <c r="D2556">
        <v>391.85444661331661</v>
      </c>
      <c r="E2556">
        <v>3.9581227003627046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1.017360387154238</v>
      </c>
      <c r="R2556">
        <v>0</v>
      </c>
      <c r="S2556">
        <v>0.10231096230686247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0.56831151600687557</v>
      </c>
      <c r="AB2556">
        <v>0.34856708189423169</v>
      </c>
      <c r="AC2556">
        <v>0</v>
      </c>
      <c r="AD2556">
        <v>0.11412835797401742</v>
      </c>
      <c r="AE2556">
        <v>4.9445611336119952E-2</v>
      </c>
      <c r="AF2556">
        <v>0</v>
      </c>
      <c r="AG2556">
        <v>0</v>
      </c>
      <c r="AH2556">
        <v>0</v>
      </c>
      <c r="AL2556">
        <f t="shared" si="159"/>
        <v>0.99459578662551473</v>
      </c>
      <c r="AM2556">
        <f t="shared" si="160"/>
        <v>1.0001242466776315E-3</v>
      </c>
      <c r="AN2556">
        <f t="shared" si="162"/>
        <v>2.7149556489839493E-3</v>
      </c>
      <c r="AO2556">
        <f t="shared" si="161"/>
        <v>0.39801269323035166</v>
      </c>
    </row>
    <row r="2557" spans="1:41" x14ac:dyDescent="0.25">
      <c r="A2557" s="2">
        <v>2676</v>
      </c>
      <c r="B2557" t="s">
        <v>391</v>
      </c>
      <c r="C2557">
        <v>4.5001946669449275E-2</v>
      </c>
      <c r="D2557">
        <v>3.9078673458777274E-2</v>
      </c>
      <c r="E2557">
        <v>3.8845597928923841E-4</v>
      </c>
      <c r="F2557">
        <v>3.6293885406268078E-5</v>
      </c>
      <c r="G2557">
        <v>3.9923271950731279E-4</v>
      </c>
      <c r="H2557">
        <v>1.8146941795786949E-5</v>
      </c>
      <c r="I2557">
        <v>1.0888165258941585E-4</v>
      </c>
      <c r="J2557">
        <v>0</v>
      </c>
      <c r="K2557">
        <v>1.8146941795786949E-5</v>
      </c>
      <c r="L2557">
        <v>1.0888165258941585E-4</v>
      </c>
      <c r="M2557">
        <v>1.0343756823598563E-3</v>
      </c>
      <c r="N2557">
        <v>1.6332246890330578E-4</v>
      </c>
      <c r="O2557">
        <v>0</v>
      </c>
      <c r="P2557">
        <v>7.2587770812536156E-5</v>
      </c>
      <c r="Q2557">
        <v>3.2301556396500761E-3</v>
      </c>
      <c r="R2557">
        <v>0</v>
      </c>
      <c r="S2557">
        <v>3.2664493417722322E-4</v>
      </c>
      <c r="T2557">
        <v>0</v>
      </c>
      <c r="U2557">
        <v>1.8146941795786949E-5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L2557">
        <f t="shared" si="159"/>
        <v>0.87700938201546252</v>
      </c>
      <c r="AM2557">
        <f t="shared" si="160"/>
        <v>0</v>
      </c>
      <c r="AN2557">
        <f t="shared" si="162"/>
        <v>0</v>
      </c>
      <c r="AO2557">
        <f t="shared" si="161"/>
        <v>0</v>
      </c>
    </row>
    <row r="2558" spans="1:41" x14ac:dyDescent="0.25">
      <c r="A2558" s="2">
        <v>2678</v>
      </c>
      <c r="B2558" t="s">
        <v>431</v>
      </c>
      <c r="C2558">
        <v>3.0375858360077217</v>
      </c>
      <c r="D2558">
        <v>2.3417964244117933</v>
      </c>
      <c r="E2558">
        <v>0.26019960271242148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4.9368617097422553E-2</v>
      </c>
      <c r="X2558">
        <v>2.9699825466481832E-3</v>
      </c>
      <c r="Y2558">
        <v>0.3821282981697714</v>
      </c>
      <c r="Z2558">
        <v>0</v>
      </c>
      <c r="AA2558">
        <v>1.0553077803056258E-3</v>
      </c>
      <c r="AB2558">
        <v>6.760328935953832E-5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L2558">
        <f t="shared" si="159"/>
        <v>0.85660000000000003</v>
      </c>
      <c r="AM2558">
        <f t="shared" si="160"/>
        <v>1E-3</v>
      </c>
      <c r="AN2558">
        <f t="shared" si="162"/>
        <v>1.7600000000000001E-2</v>
      </c>
      <c r="AO2558">
        <f t="shared" si="161"/>
        <v>3.0375858360077216E-3</v>
      </c>
    </row>
    <row r="2559" spans="1:41" x14ac:dyDescent="0.25">
      <c r="A2559" s="2">
        <v>2679</v>
      </c>
      <c r="B2559" t="s">
        <v>431</v>
      </c>
      <c r="C2559">
        <v>1.273289530446903</v>
      </c>
      <c r="D2559">
        <v>1.1257916712399336</v>
      </c>
      <c r="E2559">
        <v>0.12508796347110374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1.8245935881220868E-2</v>
      </c>
      <c r="X2559">
        <v>1.1372449343695305E-3</v>
      </c>
      <c r="Y2559">
        <v>0</v>
      </c>
      <c r="Z2559">
        <v>0</v>
      </c>
      <c r="AA2559">
        <v>2.8906703241977231E-3</v>
      </c>
      <c r="AB2559">
        <v>1.3604459607737256E-4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L2559">
        <f t="shared" si="159"/>
        <v>0.98239999999999994</v>
      </c>
      <c r="AM2559">
        <f t="shared" si="160"/>
        <v>1E-3</v>
      </c>
      <c r="AN2559">
        <f t="shared" si="162"/>
        <v>1.7600000000000001E-2</v>
      </c>
      <c r="AO2559">
        <f t="shared" si="161"/>
        <v>1.2732895304469029E-3</v>
      </c>
    </row>
    <row r="2560" spans="1:41" x14ac:dyDescent="0.25">
      <c r="A2560" s="2">
        <v>2680</v>
      </c>
      <c r="B2560" t="s">
        <v>431</v>
      </c>
      <c r="C2560">
        <v>869.95749228272723</v>
      </c>
      <c r="D2560">
        <v>737.75356493463801</v>
      </c>
      <c r="E2560">
        <v>7.4520229547461669</v>
      </c>
      <c r="F2560">
        <v>5.4685177331472259</v>
      </c>
      <c r="G2560">
        <v>3.3210212273553315</v>
      </c>
      <c r="H2560">
        <v>30.25288163943048</v>
      </c>
      <c r="I2560">
        <v>18.372833470936015</v>
      </c>
      <c r="J2560">
        <v>1.9794467756581866</v>
      </c>
      <c r="K2560">
        <v>1.2020940631891939</v>
      </c>
      <c r="L2560">
        <v>11.627701836596</v>
      </c>
      <c r="M2560">
        <v>7.0615690462131342</v>
      </c>
      <c r="N2560">
        <v>6.9708635211210579</v>
      </c>
      <c r="O2560">
        <v>1.5309155641175953</v>
      </c>
      <c r="P2560">
        <v>0.92975990302153522</v>
      </c>
      <c r="Q2560">
        <v>12.076232080181844</v>
      </c>
      <c r="R2560">
        <v>7.3339966366509879</v>
      </c>
      <c r="S2560">
        <v>3.3598022320598282E-2</v>
      </c>
      <c r="T2560">
        <v>1.1250757466519501</v>
      </c>
      <c r="U2560">
        <v>0.15414526257595032</v>
      </c>
      <c r="V2560">
        <v>0</v>
      </c>
      <c r="W2560">
        <v>14.161855461447097</v>
      </c>
      <c r="X2560">
        <v>0.83812583812602282</v>
      </c>
      <c r="Y2560">
        <v>0</v>
      </c>
      <c r="Z2560">
        <v>0</v>
      </c>
      <c r="AA2560">
        <v>0.27943891044617836</v>
      </c>
      <c r="AB2560">
        <v>3.1831654156704553E-2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L2560">
        <f t="shared" si="159"/>
        <v>0.85660000000000014</v>
      </c>
      <c r="AM2560">
        <f t="shared" si="160"/>
        <v>1E-3</v>
      </c>
      <c r="AN2560">
        <f t="shared" si="162"/>
        <v>1.7600000000000005E-2</v>
      </c>
      <c r="AO2560">
        <f t="shared" si="161"/>
        <v>0.86995749228272734</v>
      </c>
    </row>
    <row r="2561" spans="1:41" x14ac:dyDescent="0.25">
      <c r="A2561" s="2">
        <v>2681</v>
      </c>
      <c r="B2561" t="s">
        <v>455</v>
      </c>
      <c r="C2561">
        <v>15.968264595257745</v>
      </c>
      <c r="D2561">
        <v>15.808582031827035</v>
      </c>
      <c r="E2561">
        <v>0.15968256343071044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L2561">
        <f t="shared" si="159"/>
        <v>1</v>
      </c>
      <c r="AM2561">
        <f t="shared" si="160"/>
        <v>0</v>
      </c>
      <c r="AN2561">
        <f t="shared" si="162"/>
        <v>0</v>
      </c>
      <c r="AO2561">
        <f t="shared" si="161"/>
        <v>0</v>
      </c>
    </row>
    <row r="2562" spans="1:41" x14ac:dyDescent="0.25">
      <c r="A2562" s="2">
        <v>2682</v>
      </c>
      <c r="B2562" t="s">
        <v>455</v>
      </c>
      <c r="C2562">
        <v>1.1397246802315268</v>
      </c>
      <c r="D2562">
        <v>1.1283278218638877</v>
      </c>
      <c r="E2562">
        <v>1.1396858367639101E-2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L2562">
        <f t="shared" si="159"/>
        <v>1</v>
      </c>
      <c r="AM2562">
        <f t="shared" si="160"/>
        <v>0</v>
      </c>
      <c r="AN2562">
        <f t="shared" si="162"/>
        <v>0</v>
      </c>
      <c r="AO2562">
        <f t="shared" si="161"/>
        <v>0</v>
      </c>
    </row>
    <row r="2563" spans="1:41" x14ac:dyDescent="0.25">
      <c r="A2563" s="2">
        <v>2683</v>
      </c>
      <c r="B2563" t="s">
        <v>455</v>
      </c>
      <c r="C2563">
        <v>50.680723477965707</v>
      </c>
      <c r="D2563">
        <v>42.978976580328712</v>
      </c>
      <c r="E2563">
        <v>0.43413115089670984</v>
      </c>
      <c r="F2563">
        <v>0.86468719617583856</v>
      </c>
      <c r="G2563">
        <v>0.67948072105102675</v>
      </c>
      <c r="H2563">
        <v>0.50260476649347174</v>
      </c>
      <c r="I2563">
        <v>0.39495299178273252</v>
      </c>
      <c r="J2563">
        <v>7.9822159949675758E-2</v>
      </c>
      <c r="K2563">
        <v>6.2729464878991517E-2</v>
      </c>
      <c r="L2563">
        <v>0.88477178852929916</v>
      </c>
      <c r="M2563">
        <v>0.69525864761986644</v>
      </c>
      <c r="N2563">
        <v>0.76021080851060274</v>
      </c>
      <c r="O2563">
        <v>1.1374310691939824</v>
      </c>
      <c r="P2563">
        <v>0.89380184459076539</v>
      </c>
      <c r="Q2563">
        <v>7.1323024746331926E-2</v>
      </c>
      <c r="R2563">
        <v>0</v>
      </c>
      <c r="S2563">
        <v>2.0647655396957149E-3</v>
      </c>
      <c r="T2563">
        <v>7.9732856173803206E-3</v>
      </c>
      <c r="U2563">
        <v>2.3537813919634193E-2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0.15628467466302087</v>
      </c>
      <c r="AB2563">
        <v>5.0680723477965706E-2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L2563">
        <f t="shared" ref="AL2563:AL2612" si="163">(D2563+E2563)/C2563</f>
        <v>0.85660000000000003</v>
      </c>
      <c r="AM2563">
        <f t="shared" ref="AM2563:AM2612" si="164">(SUM(X2563,AB2563,AE2563))/C2563</f>
        <v>1E-3</v>
      </c>
      <c r="AN2563">
        <f t="shared" si="162"/>
        <v>4.0837104117301768E-3</v>
      </c>
      <c r="AO2563">
        <f t="shared" ref="AO2563:AO2612" si="165">SUM(X2563,AB2563,AE2563)</f>
        <v>5.0680723477965706E-2</v>
      </c>
    </row>
    <row r="2564" spans="1:41" x14ac:dyDescent="0.25">
      <c r="A2564" s="2">
        <v>2684</v>
      </c>
      <c r="B2564" t="s">
        <v>455</v>
      </c>
      <c r="C2564">
        <v>1463.6249291965137</v>
      </c>
      <c r="D2564">
        <v>1241.2037011071689</v>
      </c>
      <c r="E2564">
        <v>12.537413242564485</v>
      </c>
      <c r="F2564">
        <v>2.0947020021025549</v>
      </c>
      <c r="G2564">
        <v>2.4853554047605595</v>
      </c>
      <c r="H2564">
        <v>3.1929422399188891</v>
      </c>
      <c r="I2564">
        <v>3.788377194754895</v>
      </c>
      <c r="J2564">
        <v>2.0851859087450815</v>
      </c>
      <c r="K2564">
        <v>2.4740421429466664</v>
      </c>
      <c r="L2564">
        <v>32.091729137119962</v>
      </c>
      <c r="M2564">
        <v>38.076708108107844</v>
      </c>
      <c r="N2564">
        <v>19.261473030484947</v>
      </c>
      <c r="O2564">
        <v>4.9672800037879608</v>
      </c>
      <c r="P2564">
        <v>5.8936159306195748</v>
      </c>
      <c r="Q2564">
        <v>31.373320237051217</v>
      </c>
      <c r="R2564">
        <v>37.224272395936168</v>
      </c>
      <c r="S2564">
        <v>0</v>
      </c>
      <c r="T2564">
        <v>1.3660407600550553</v>
      </c>
      <c r="U2564">
        <v>0.92384497612013994</v>
      </c>
      <c r="V2564">
        <v>0</v>
      </c>
      <c r="W2564">
        <v>4.4987849307922199</v>
      </c>
      <c r="X2564">
        <v>0.39126607018124621</v>
      </c>
      <c r="Y2564">
        <v>0</v>
      </c>
      <c r="Z2564">
        <v>0</v>
      </c>
      <c r="AA2564">
        <v>16.024868950559149</v>
      </c>
      <c r="AB2564">
        <v>1.0723588590152673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0.59764656372063285</v>
      </c>
      <c r="AL2564">
        <f t="shared" si="163"/>
        <v>0.85659999999999981</v>
      </c>
      <c r="AM2564">
        <f t="shared" si="164"/>
        <v>9.999999999999998E-4</v>
      </c>
      <c r="AN2564">
        <f t="shared" si="162"/>
        <v>1.5022481765610702E-2</v>
      </c>
      <c r="AO2564">
        <f t="shared" si="165"/>
        <v>1.4636249291965135</v>
      </c>
    </row>
    <row r="2565" spans="1:41" x14ac:dyDescent="0.25">
      <c r="A2565" s="2">
        <v>2685</v>
      </c>
      <c r="B2565" t="s">
        <v>455</v>
      </c>
      <c r="C2565">
        <v>15811.848317774369</v>
      </c>
      <c r="D2565">
        <v>14165.258493605314</v>
      </c>
      <c r="E2565">
        <v>143.08351956702819</v>
      </c>
      <c r="F2565">
        <v>133.65509445759852</v>
      </c>
      <c r="G2565">
        <v>105.0269667019092</v>
      </c>
      <c r="H2565">
        <v>77.687141294724441</v>
      </c>
      <c r="I2565">
        <v>61.047964605518132</v>
      </c>
      <c r="J2565">
        <v>12.339259506780653</v>
      </c>
      <c r="K2565">
        <v>9.6957303261566157</v>
      </c>
      <c r="L2565">
        <v>136.75873193354133</v>
      </c>
      <c r="M2565">
        <v>107.46658470439385</v>
      </c>
      <c r="N2565">
        <v>117.5053043031307</v>
      </c>
      <c r="O2565">
        <v>175.81248827250207</v>
      </c>
      <c r="P2565">
        <v>138.15474137774063</v>
      </c>
      <c r="Q2565">
        <v>295.32770322391536</v>
      </c>
      <c r="R2565">
        <v>0</v>
      </c>
      <c r="S2565">
        <v>8.5500450250501565</v>
      </c>
      <c r="T2565">
        <v>1.2328802507198635</v>
      </c>
      <c r="U2565">
        <v>3.6379901545838895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97.738070753958766</v>
      </c>
      <c r="AB2565">
        <v>15.811848317774368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6.057759392026183</v>
      </c>
      <c r="AL2565">
        <f t="shared" si="163"/>
        <v>0.90491267849363877</v>
      </c>
      <c r="AM2565">
        <f t="shared" si="164"/>
        <v>1E-3</v>
      </c>
      <c r="AN2565">
        <f t="shared" si="162"/>
        <v>7.181318514426281E-3</v>
      </c>
      <c r="AO2565">
        <f t="shared" si="165"/>
        <v>15.811848317774368</v>
      </c>
    </row>
    <row r="2566" spans="1:41" x14ac:dyDescent="0.25">
      <c r="A2566" s="2">
        <v>2686</v>
      </c>
      <c r="B2566" t="s">
        <v>455</v>
      </c>
      <c r="C2566">
        <v>0.56973069538679744</v>
      </c>
      <c r="D2566">
        <v>0.43922818230149763</v>
      </c>
      <c r="E2566">
        <v>4.880313136683307E-2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3.7328774222107411E-2</v>
      </c>
      <c r="R2566">
        <v>4.4290379643268048E-2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8.0227853091284249E-5</v>
      </c>
      <c r="AH2566">
        <v>0</v>
      </c>
      <c r="AL2566">
        <f t="shared" si="163"/>
        <v>0.85660000000000003</v>
      </c>
      <c r="AM2566">
        <f t="shared" si="164"/>
        <v>0</v>
      </c>
      <c r="AN2566">
        <f t="shared" si="162"/>
        <v>0</v>
      </c>
      <c r="AO2566">
        <f t="shared" si="165"/>
        <v>0</v>
      </c>
    </row>
    <row r="2567" spans="1:41" x14ac:dyDescent="0.25">
      <c r="A2567" s="2">
        <v>2687</v>
      </c>
      <c r="B2567" t="s">
        <v>455</v>
      </c>
      <c r="C2567">
        <v>17.311615131581494</v>
      </c>
      <c r="D2567">
        <v>16.521856214572381</v>
      </c>
      <c r="E2567">
        <v>0.16688781890120238</v>
      </c>
      <c r="F2567">
        <v>4.0182504072570825E-2</v>
      </c>
      <c r="G2567">
        <v>3.1576282606824678E-2</v>
      </c>
      <c r="H2567">
        <v>2.3356131505923507E-2</v>
      </c>
      <c r="I2567">
        <v>1.8353519938570539E-2</v>
      </c>
      <c r="J2567">
        <v>3.70971937899827E-3</v>
      </c>
      <c r="K2567">
        <v>2.9147212281413941E-3</v>
      </c>
      <c r="L2567">
        <v>4.1115444197239781E-2</v>
      </c>
      <c r="M2567">
        <v>3.2309247231538572E-2</v>
      </c>
      <c r="N2567">
        <v>3.532762911743885E-2</v>
      </c>
      <c r="O2567">
        <v>5.2856768622365512E-2</v>
      </c>
      <c r="P2567">
        <v>4.1535796612735813E-2</v>
      </c>
      <c r="Q2567">
        <v>0.28978079825735253</v>
      </c>
      <c r="R2567">
        <v>0</v>
      </c>
      <c r="S2567">
        <v>8.3882368960780194E-3</v>
      </c>
      <c r="T2567">
        <v>3.7056381980392355E-4</v>
      </c>
      <c r="U2567">
        <v>1.0937346223287613E-3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L2567">
        <f t="shared" si="163"/>
        <v>0.96402004703930766</v>
      </c>
      <c r="AM2567">
        <f t="shared" si="164"/>
        <v>0</v>
      </c>
      <c r="AN2567">
        <f t="shared" si="162"/>
        <v>0</v>
      </c>
      <c r="AO2567">
        <f t="shared" si="165"/>
        <v>0</v>
      </c>
    </row>
    <row r="2568" spans="1:41" x14ac:dyDescent="0.25">
      <c r="A2568" s="2">
        <v>2688</v>
      </c>
      <c r="B2568" t="s">
        <v>458</v>
      </c>
      <c r="C2568">
        <v>251.42176214589006</v>
      </c>
      <c r="D2568">
        <v>248.62930120450471</v>
      </c>
      <c r="E2568">
        <v>2.5111215248087224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0.12846549130347434</v>
      </c>
      <c r="R2568">
        <v>0.15287392527315397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L2568">
        <f t="shared" si="163"/>
        <v>0.99888100610633146</v>
      </c>
      <c r="AM2568">
        <f t="shared" si="164"/>
        <v>0</v>
      </c>
      <c r="AN2568">
        <f t="shared" si="162"/>
        <v>0</v>
      </c>
      <c r="AO2568">
        <f t="shared" si="165"/>
        <v>0</v>
      </c>
    </row>
    <row r="2569" spans="1:41" x14ac:dyDescent="0.25">
      <c r="A2569" s="2">
        <v>2689</v>
      </c>
      <c r="B2569" t="s">
        <v>458</v>
      </c>
      <c r="C2569">
        <v>2676.4435408865615</v>
      </c>
      <c r="D2569">
        <v>2618.6082188051828</v>
      </c>
      <c r="E2569">
        <v>26.450566988668612</v>
      </c>
      <c r="F2569">
        <v>4.4077919844249571</v>
      </c>
      <c r="G2569">
        <v>2.7336836940995841</v>
      </c>
      <c r="H2569">
        <v>3.6908388930451723</v>
      </c>
      <c r="I2569">
        <v>2.2890345454541943</v>
      </c>
      <c r="J2569">
        <v>0.36409759883356518</v>
      </c>
      <c r="K2569">
        <v>0.22581104994483045</v>
      </c>
      <c r="L2569">
        <v>2.7692879593339548</v>
      </c>
      <c r="M2569">
        <v>1.7174939898286514</v>
      </c>
      <c r="N2569">
        <v>0.97612051138715361</v>
      </c>
      <c r="O2569">
        <v>3.1827500191555673</v>
      </c>
      <c r="P2569">
        <v>1.9739203093806483</v>
      </c>
      <c r="Q2569">
        <v>3.6176984956819633</v>
      </c>
      <c r="R2569">
        <v>0</v>
      </c>
      <c r="S2569">
        <v>0.10754568430985351</v>
      </c>
      <c r="T2569">
        <v>1.5257977251619075E-2</v>
      </c>
      <c r="U2569">
        <v>6.7942016930256158E-2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2.362187470088505</v>
      </c>
      <c r="AB2569">
        <v>0.88329289355962926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L2569">
        <f t="shared" si="163"/>
        <v>0.98827370926632208</v>
      </c>
      <c r="AM2569">
        <f t="shared" si="164"/>
        <v>3.300248557707449E-4</v>
      </c>
      <c r="AN2569">
        <f t="shared" si="162"/>
        <v>1.2126093130935547E-3</v>
      </c>
      <c r="AO2569">
        <f t="shared" si="165"/>
        <v>0.88329289355962926</v>
      </c>
    </row>
    <row r="2570" spans="1:41" x14ac:dyDescent="0.25">
      <c r="A2570" s="2">
        <v>2690</v>
      </c>
      <c r="B2570" t="s">
        <v>458</v>
      </c>
      <c r="C2570">
        <v>3.1950483930687561</v>
      </c>
      <c r="D2570">
        <v>3.1630978628915982</v>
      </c>
      <c r="E2570">
        <v>3.195053017715787E-2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L2570">
        <f t="shared" si="163"/>
        <v>1</v>
      </c>
      <c r="AM2570">
        <f t="shared" si="164"/>
        <v>0</v>
      </c>
      <c r="AN2570">
        <f t="shared" si="162"/>
        <v>0</v>
      </c>
      <c r="AO2570">
        <f t="shared" si="165"/>
        <v>0</v>
      </c>
    </row>
    <row r="2571" spans="1:41" x14ac:dyDescent="0.25">
      <c r="A2571" s="2">
        <v>2691</v>
      </c>
      <c r="B2571" t="s">
        <v>458</v>
      </c>
      <c r="C2571">
        <v>9.8961637638261006</v>
      </c>
      <c r="D2571">
        <v>9.7942533496479545</v>
      </c>
      <c r="E2571">
        <v>9.8931746293362863E-2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2.9786678847827375E-3</v>
      </c>
      <c r="AD2571">
        <v>0</v>
      </c>
      <c r="AE2571">
        <v>0</v>
      </c>
      <c r="AF2571">
        <v>0</v>
      </c>
      <c r="AG2571">
        <v>0</v>
      </c>
      <c r="AH2571">
        <v>0</v>
      </c>
      <c r="AL2571">
        <f t="shared" si="163"/>
        <v>0.99969900782203391</v>
      </c>
      <c r="AM2571">
        <f t="shared" si="164"/>
        <v>0</v>
      </c>
      <c r="AN2571">
        <f t="shared" si="162"/>
        <v>0</v>
      </c>
      <c r="AO2571">
        <f t="shared" si="165"/>
        <v>0</v>
      </c>
    </row>
    <row r="2572" spans="1:41" x14ac:dyDescent="0.25">
      <c r="A2572" s="2">
        <v>2692</v>
      </c>
      <c r="B2572" t="s">
        <v>458</v>
      </c>
      <c r="C2572">
        <v>9.3140941843785221</v>
      </c>
      <c r="D2572">
        <v>9.2209499813288343</v>
      </c>
      <c r="E2572">
        <v>9.3144203049687999E-2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L2572">
        <f t="shared" si="163"/>
        <v>1</v>
      </c>
      <c r="AM2572">
        <f t="shared" si="164"/>
        <v>0</v>
      </c>
      <c r="AN2572">
        <f t="shared" si="162"/>
        <v>0</v>
      </c>
      <c r="AO2572">
        <f t="shared" si="165"/>
        <v>0</v>
      </c>
    </row>
    <row r="2573" spans="1:41" x14ac:dyDescent="0.25">
      <c r="A2573" s="2">
        <v>2693</v>
      </c>
      <c r="B2573" t="s">
        <v>387</v>
      </c>
      <c r="C2573">
        <v>126.5907017536798</v>
      </c>
      <c r="D2573">
        <v>119.04752415903037</v>
      </c>
      <c r="E2573">
        <v>1.2023422619644897</v>
      </c>
      <c r="F2573">
        <v>0.11651299376039699</v>
      </c>
      <c r="G2573">
        <v>0.12816429634054408</v>
      </c>
      <c r="H2573">
        <v>0.21263621892862991</v>
      </c>
      <c r="I2573">
        <v>0.23448240580485905</v>
      </c>
      <c r="J2573">
        <v>3.3497486543551294E-2</v>
      </c>
      <c r="K2573">
        <v>0</v>
      </c>
      <c r="L2573">
        <v>1.272904503219074</v>
      </c>
      <c r="M2573">
        <v>0.17622590746824807</v>
      </c>
      <c r="N2573">
        <v>0.27380552761794685</v>
      </c>
      <c r="O2573">
        <v>0.21409263138704518</v>
      </c>
      <c r="P2573">
        <v>0</v>
      </c>
      <c r="Q2573">
        <v>1.9384849821507288</v>
      </c>
      <c r="R2573">
        <v>0.89278080788031355</v>
      </c>
      <c r="S2573">
        <v>1.8933361959398553E-2</v>
      </c>
      <c r="T2573">
        <v>1.4564124584152737E-3</v>
      </c>
      <c r="U2573">
        <v>2.4759011793059654E-2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0.67550808361901937</v>
      </c>
      <c r="AB2573">
        <v>0.12659070175367979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L2573">
        <f t="shared" si="163"/>
        <v>0.94991073400459591</v>
      </c>
      <c r="AM2573">
        <f t="shared" si="164"/>
        <v>1E-3</v>
      </c>
      <c r="AN2573">
        <f t="shared" si="162"/>
        <v>6.3361587720196311E-3</v>
      </c>
      <c r="AO2573">
        <f t="shared" si="165"/>
        <v>0.12659070175367979</v>
      </c>
    </row>
    <row r="2574" spans="1:41" x14ac:dyDescent="0.25">
      <c r="A2574" s="2">
        <v>2694</v>
      </c>
      <c r="B2574" t="s">
        <v>387</v>
      </c>
      <c r="C2574">
        <v>868.24823042917342</v>
      </c>
      <c r="D2574">
        <v>796.62135738027143</v>
      </c>
      <c r="E2574">
        <v>8.0321738594569307</v>
      </c>
      <c r="F2574">
        <v>5.7263682877017654</v>
      </c>
      <c r="G2574">
        <v>1.2393487121662632</v>
      </c>
      <c r="H2574">
        <v>3.2426417041946989</v>
      </c>
      <c r="I2574">
        <v>0.70179466316780281</v>
      </c>
      <c r="J2574">
        <v>0</v>
      </c>
      <c r="K2574">
        <v>0.9214380585469838</v>
      </c>
      <c r="L2574">
        <v>16.235860019701821</v>
      </c>
      <c r="M2574">
        <v>0.71607829649618626</v>
      </c>
      <c r="N2574">
        <v>3.5106081029031988</v>
      </c>
      <c r="O2574">
        <v>2.5324375578274498</v>
      </c>
      <c r="P2574">
        <v>0</v>
      </c>
      <c r="Q2574">
        <v>21.403535207706419</v>
      </c>
      <c r="R2574">
        <v>0.12065639493514786</v>
      </c>
      <c r="S2574">
        <v>0.71277055228214758</v>
      </c>
      <c r="T2574">
        <v>2.4535660090443362E-2</v>
      </c>
      <c r="U2574">
        <v>0.26698289418573351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3.9836481788605247</v>
      </c>
      <c r="AB2574">
        <v>0.86824823042917332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1.3877466682492561</v>
      </c>
      <c r="AL2574">
        <f t="shared" si="163"/>
        <v>0.92675516406407155</v>
      </c>
      <c r="AM2574">
        <f t="shared" si="164"/>
        <v>9.999999999999998E-4</v>
      </c>
      <c r="AN2574">
        <f t="shared" si="162"/>
        <v>5.5881443108630529E-3</v>
      </c>
      <c r="AO2574">
        <f t="shared" si="165"/>
        <v>0.86824823042917332</v>
      </c>
    </row>
    <row r="2575" spans="1:41" x14ac:dyDescent="0.25">
      <c r="A2575" s="2">
        <v>2695</v>
      </c>
      <c r="B2575" t="s">
        <v>387</v>
      </c>
      <c r="C2575">
        <v>5997.1738064446845</v>
      </c>
      <c r="D2575">
        <v>5901.9703222376238</v>
      </c>
      <c r="E2575">
        <v>59.615571827543135</v>
      </c>
      <c r="F2575">
        <v>1.2914152504237497</v>
      </c>
      <c r="G2575">
        <v>0</v>
      </c>
      <c r="H2575">
        <v>2.3592086544267676</v>
      </c>
      <c r="I2575">
        <v>0</v>
      </c>
      <c r="J2575">
        <v>0.1733067954054244</v>
      </c>
      <c r="K2575">
        <v>0</v>
      </c>
      <c r="L2575">
        <v>7.6478614116929684</v>
      </c>
      <c r="M2575">
        <v>0</v>
      </c>
      <c r="N2575">
        <v>1.112517851554752</v>
      </c>
      <c r="O2575">
        <v>1.1348799635197795</v>
      </c>
      <c r="P2575">
        <v>0</v>
      </c>
      <c r="Q2575">
        <v>14.949109221394002</v>
      </c>
      <c r="R2575">
        <v>0</v>
      </c>
      <c r="S2575">
        <v>0.78826641743326631</v>
      </c>
      <c r="T2575">
        <v>5.590541967611818E-3</v>
      </c>
      <c r="U2575">
        <v>0.12858246525507183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5.9971738064446845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L2575">
        <f t="shared" si="163"/>
        <v>0.99406588611100877</v>
      </c>
      <c r="AM2575">
        <f t="shared" si="164"/>
        <v>1E-3</v>
      </c>
      <c r="AN2575">
        <f t="shared" si="162"/>
        <v>1E-3</v>
      </c>
      <c r="AO2575">
        <f t="shared" si="165"/>
        <v>5.9971738064446845</v>
      </c>
    </row>
    <row r="2576" spans="1:41" x14ac:dyDescent="0.25">
      <c r="A2576" s="2">
        <v>2696</v>
      </c>
      <c r="B2576" t="s">
        <v>387</v>
      </c>
      <c r="C2576">
        <v>2019.1487299663138</v>
      </c>
      <c r="D2576">
        <v>1991.2151575970361</v>
      </c>
      <c r="E2576">
        <v>21.771934854844293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4.1424887844675897</v>
      </c>
      <c r="AB2576">
        <v>2.019148729966314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L2576">
        <f t="shared" si="163"/>
        <v>0.99694839839037708</v>
      </c>
      <c r="AM2576">
        <f t="shared" si="164"/>
        <v>1E-3</v>
      </c>
      <c r="AN2576">
        <f t="shared" si="162"/>
        <v>3.0516016096232301E-3</v>
      </c>
      <c r="AO2576">
        <f t="shared" si="165"/>
        <v>2.019148729966314</v>
      </c>
    </row>
    <row r="2577" spans="1:41" x14ac:dyDescent="0.25">
      <c r="A2577" s="2">
        <v>2697</v>
      </c>
      <c r="B2577" t="s">
        <v>387</v>
      </c>
      <c r="C2577">
        <v>3.3260165499998728</v>
      </c>
      <c r="D2577">
        <v>3.2927563460879479</v>
      </c>
      <c r="E2577">
        <v>3.3260203911925024E-2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L2577">
        <f t="shared" si="163"/>
        <v>1</v>
      </c>
      <c r="AM2577">
        <f t="shared" si="164"/>
        <v>0</v>
      </c>
      <c r="AN2577">
        <f t="shared" si="162"/>
        <v>0</v>
      </c>
      <c r="AO2577">
        <f t="shared" si="165"/>
        <v>0</v>
      </c>
    </row>
    <row r="2578" spans="1:41" x14ac:dyDescent="0.25">
      <c r="A2578" s="2">
        <v>2698</v>
      </c>
      <c r="B2578" t="s">
        <v>387</v>
      </c>
      <c r="C2578">
        <v>2.2739848639477599E-2</v>
      </c>
      <c r="D2578">
        <v>2.2513750476880326E-2</v>
      </c>
      <c r="E2578">
        <v>2.2609816259727499E-4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L2578">
        <f t="shared" si="163"/>
        <v>1</v>
      </c>
      <c r="AM2578">
        <f t="shared" si="164"/>
        <v>0</v>
      </c>
      <c r="AN2578">
        <f t="shared" si="162"/>
        <v>0</v>
      </c>
      <c r="AO2578">
        <f t="shared" si="165"/>
        <v>0</v>
      </c>
    </row>
    <row r="2579" spans="1:41" x14ac:dyDescent="0.25">
      <c r="A2579" s="2">
        <v>2699</v>
      </c>
      <c r="B2579" t="s">
        <v>387</v>
      </c>
      <c r="C2579">
        <v>8.9013790384803642</v>
      </c>
      <c r="D2579">
        <v>8.8123653399976085</v>
      </c>
      <c r="E2579">
        <v>8.9013698482755033E-2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L2579">
        <f t="shared" si="163"/>
        <v>1</v>
      </c>
      <c r="AM2579">
        <f t="shared" si="164"/>
        <v>0</v>
      </c>
      <c r="AN2579">
        <f t="shared" si="162"/>
        <v>0</v>
      </c>
      <c r="AO2579">
        <f t="shared" si="165"/>
        <v>0</v>
      </c>
    </row>
    <row r="2580" spans="1:41" x14ac:dyDescent="0.25">
      <c r="A2580" s="2">
        <v>2700</v>
      </c>
      <c r="B2580" t="s">
        <v>387</v>
      </c>
      <c r="C2580">
        <v>18.464788347879182</v>
      </c>
      <c r="D2580">
        <v>18.132655743114164</v>
      </c>
      <c r="E2580">
        <v>0.19124438147822162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0.12242343493891997</v>
      </c>
      <c r="AB2580">
        <v>1.8464788347879183E-2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L2580">
        <f t="shared" si="163"/>
        <v>0.99236989774090856</v>
      </c>
      <c r="AM2580">
        <f t="shared" si="164"/>
        <v>1E-3</v>
      </c>
      <c r="AN2580">
        <f t="shared" si="162"/>
        <v>7.6301022590914893E-3</v>
      </c>
      <c r="AO2580">
        <f t="shared" si="165"/>
        <v>1.8464788347879183E-2</v>
      </c>
    </row>
    <row r="2581" spans="1:41" x14ac:dyDescent="0.25">
      <c r="A2581" s="2">
        <v>2701</v>
      </c>
      <c r="B2581" t="s">
        <v>387</v>
      </c>
      <c r="C2581">
        <v>14.647943569301772</v>
      </c>
      <c r="D2581">
        <v>14.501463894267733</v>
      </c>
      <c r="E2581">
        <v>0.14647967503403955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L2581">
        <f t="shared" si="163"/>
        <v>1</v>
      </c>
      <c r="AM2581">
        <f t="shared" si="164"/>
        <v>0</v>
      </c>
      <c r="AN2581">
        <f t="shared" si="162"/>
        <v>0</v>
      </c>
      <c r="AO2581">
        <f t="shared" si="165"/>
        <v>0</v>
      </c>
    </row>
    <row r="2582" spans="1:41" x14ac:dyDescent="0.25">
      <c r="A2582" s="2">
        <v>2702</v>
      </c>
      <c r="B2582" t="s">
        <v>457</v>
      </c>
      <c r="C2582">
        <v>48.465957179126001</v>
      </c>
      <c r="D2582">
        <v>41.100779336086447</v>
      </c>
      <c r="E2582">
        <v>0.41515958355288762</v>
      </c>
      <c r="F2582">
        <v>0.8243475683607091</v>
      </c>
      <c r="G2582">
        <v>0.64777983281581553</v>
      </c>
      <c r="H2582">
        <v>0.47915725074636911</v>
      </c>
      <c r="I2582">
        <v>0.37652586823202971</v>
      </c>
      <c r="J2582">
        <v>7.6101218673628984E-2</v>
      </c>
      <c r="K2582">
        <v>5.9801735583726021E-2</v>
      </c>
      <c r="L2582">
        <v>0.84349282009435367</v>
      </c>
      <c r="M2582">
        <v>0.66282421164941541</v>
      </c>
      <c r="N2582">
        <v>0.72474366185229699</v>
      </c>
      <c r="O2582">
        <v>1.0843640039931721</v>
      </c>
      <c r="P2582">
        <v>0.85210509697184278</v>
      </c>
      <c r="Q2582">
        <v>0.28061248103945952</v>
      </c>
      <c r="R2582">
        <v>0</v>
      </c>
      <c r="S2582">
        <v>8.123650290596824E-3</v>
      </c>
      <c r="T2582">
        <v>7.6012458420890152E-3</v>
      </c>
      <c r="U2582">
        <v>2.2437613341163801E-2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L2582">
        <f t="shared" si="163"/>
        <v>0.85660000000000003</v>
      </c>
      <c r="AM2582">
        <f t="shared" si="164"/>
        <v>0</v>
      </c>
      <c r="AN2582">
        <f t="shared" si="162"/>
        <v>0</v>
      </c>
      <c r="AO2582">
        <f t="shared" si="165"/>
        <v>0</v>
      </c>
    </row>
    <row r="2583" spans="1:41" x14ac:dyDescent="0.25">
      <c r="A2583" s="2">
        <v>2703</v>
      </c>
      <c r="B2583" t="s">
        <v>457</v>
      </c>
      <c r="C2583">
        <v>18.985188609062565</v>
      </c>
      <c r="D2583">
        <v>18.79533679443653</v>
      </c>
      <c r="E2583">
        <v>0.18985181462603351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L2583">
        <f t="shared" si="163"/>
        <v>1</v>
      </c>
      <c r="AM2583">
        <f t="shared" si="164"/>
        <v>0</v>
      </c>
      <c r="AN2583">
        <f t="shared" si="162"/>
        <v>0</v>
      </c>
      <c r="AO2583">
        <f t="shared" si="165"/>
        <v>0</v>
      </c>
    </row>
    <row r="2584" spans="1:41" x14ac:dyDescent="0.25">
      <c r="A2584" s="2">
        <v>2704</v>
      </c>
      <c r="B2584" t="s">
        <v>457</v>
      </c>
      <c r="C2584">
        <v>47.024875638820632</v>
      </c>
      <c r="D2584">
        <v>41.278436217094672</v>
      </c>
      <c r="E2584">
        <v>0.41695354245545058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2.4374515249228286</v>
      </c>
      <c r="R2584">
        <v>2.8920343543476785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L2584">
        <f t="shared" si="163"/>
        <v>0.88666666722940068</v>
      </c>
      <c r="AM2584">
        <f t="shared" si="164"/>
        <v>0</v>
      </c>
      <c r="AN2584">
        <f t="shared" si="162"/>
        <v>0</v>
      </c>
      <c r="AO2584">
        <f t="shared" si="165"/>
        <v>0</v>
      </c>
    </row>
    <row r="2585" spans="1:41" x14ac:dyDescent="0.25">
      <c r="A2585" s="2">
        <v>2705</v>
      </c>
      <c r="B2585" t="s">
        <v>457</v>
      </c>
      <c r="C2585">
        <v>5316.1906386400442</v>
      </c>
      <c r="D2585">
        <v>4613.3148767349167</v>
      </c>
      <c r="E2585">
        <v>46.598994129296912</v>
      </c>
      <c r="F2585">
        <v>63.237190588847795</v>
      </c>
      <c r="G2585">
        <v>49.691882028223546</v>
      </c>
      <c r="H2585">
        <v>36.756548043995203</v>
      </c>
      <c r="I2585">
        <v>28.884112284431907</v>
      </c>
      <c r="J2585">
        <v>5.8377334070938431</v>
      </c>
      <c r="K2585">
        <v>4.5874103408694635</v>
      </c>
      <c r="L2585">
        <v>64.706168348124606</v>
      </c>
      <c r="M2585">
        <v>50.845891172867724</v>
      </c>
      <c r="N2585">
        <v>55.595556137606934</v>
      </c>
      <c r="O2585">
        <v>83.182489043377089</v>
      </c>
      <c r="P2585">
        <v>65.366472549403497</v>
      </c>
      <c r="Q2585">
        <v>125.61874639454632</v>
      </c>
      <c r="R2585">
        <v>0</v>
      </c>
      <c r="S2585">
        <v>3.636755383704779</v>
      </c>
      <c r="T2585">
        <v>0.58307917279635757</v>
      </c>
      <c r="U2585">
        <v>1.7214718691111488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10.709070372190892</v>
      </c>
      <c r="AB2585">
        <v>5.3161906386400455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L2585">
        <f t="shared" si="163"/>
        <v>0.87655131044290113</v>
      </c>
      <c r="AM2585">
        <f t="shared" si="164"/>
        <v>1.0000000000000002E-3</v>
      </c>
      <c r="AN2585">
        <f t="shared" si="162"/>
        <v>3.0144255727688547E-3</v>
      </c>
      <c r="AO2585">
        <f t="shared" si="165"/>
        <v>5.3161906386400455</v>
      </c>
    </row>
    <row r="2586" spans="1:41" x14ac:dyDescent="0.25">
      <c r="A2586" s="2">
        <v>2706</v>
      </c>
      <c r="B2586" t="s">
        <v>381</v>
      </c>
      <c r="C2586">
        <v>0.25809351693270682</v>
      </c>
      <c r="D2586">
        <v>0.19897461594410101</v>
      </c>
      <c r="E2586">
        <v>2.2108290660455669E-2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4.2843523810829334E-3</v>
      </c>
      <c r="X2586">
        <v>2.5809351693270686E-4</v>
      </c>
      <c r="Y2586">
        <v>3.2468164430134519E-2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L2586">
        <f t="shared" si="163"/>
        <v>0.85660000000000003</v>
      </c>
      <c r="AM2586">
        <f t="shared" si="164"/>
        <v>1E-3</v>
      </c>
      <c r="AN2586">
        <f t="shared" si="162"/>
        <v>1.7600000000000001E-2</v>
      </c>
      <c r="AO2586">
        <f t="shared" si="165"/>
        <v>2.5809351693270686E-4</v>
      </c>
    </row>
    <row r="2587" spans="1:41" x14ac:dyDescent="0.25">
      <c r="A2587" s="2">
        <v>2707</v>
      </c>
      <c r="B2587" t="s">
        <v>381</v>
      </c>
      <c r="C2587">
        <v>10.036129289367633</v>
      </c>
      <c r="D2587">
        <v>8.8735440724872845</v>
      </c>
      <c r="E2587">
        <v>0.98594934138747603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0.16659508424492434</v>
      </c>
      <c r="X2587">
        <v>1.0035344358222328E-2</v>
      </c>
      <c r="Y2587">
        <v>0</v>
      </c>
      <c r="Z2587">
        <v>0</v>
      </c>
      <c r="AA2587">
        <v>4.6619585783711723E-6</v>
      </c>
      <c r="AB2587">
        <v>7.8493114530573379E-7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L2587">
        <f t="shared" si="163"/>
        <v>0.98239999999999983</v>
      </c>
      <c r="AM2587">
        <f t="shared" si="164"/>
        <v>1E-3</v>
      </c>
      <c r="AN2587">
        <f t="shared" si="162"/>
        <v>1.7600000000000001E-2</v>
      </c>
      <c r="AO2587">
        <f t="shared" si="165"/>
        <v>1.0036129289367634E-2</v>
      </c>
    </row>
    <row r="2588" spans="1:41" x14ac:dyDescent="0.25">
      <c r="A2588" s="2">
        <v>2708</v>
      </c>
      <c r="B2588" t="s">
        <v>382</v>
      </c>
      <c r="C2588">
        <v>3.7898309655301965</v>
      </c>
      <c r="D2588">
        <v>3.7519318689802041</v>
      </c>
      <c r="E2588">
        <v>3.7899096549992149E-2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L2588">
        <f t="shared" si="163"/>
        <v>1</v>
      </c>
      <c r="AM2588">
        <f t="shared" si="164"/>
        <v>0</v>
      </c>
      <c r="AN2588">
        <f t="shared" si="162"/>
        <v>0</v>
      </c>
      <c r="AO2588">
        <f t="shared" si="165"/>
        <v>0</v>
      </c>
    </row>
    <row r="2589" spans="1:41" x14ac:dyDescent="0.25">
      <c r="A2589" s="2">
        <v>2709</v>
      </c>
      <c r="B2589" t="s">
        <v>384</v>
      </c>
      <c r="C2589">
        <v>4.7502656704562857E-2</v>
      </c>
      <c r="D2589">
        <v>4.1999948951906299E-2</v>
      </c>
      <c r="E2589">
        <v>4.6666609946562562E-3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7.8849801026678211E-4</v>
      </c>
      <c r="X2589">
        <v>4.7497045562114922E-5</v>
      </c>
      <c r="Y2589">
        <v>0</v>
      </c>
      <c r="Z2589">
        <v>0</v>
      </c>
      <c r="AA2589">
        <v>4.609102896125378E-8</v>
      </c>
      <c r="AB2589">
        <v>5.6111424479341029E-9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L2589">
        <f t="shared" si="163"/>
        <v>0.98240000000000005</v>
      </c>
      <c r="AM2589">
        <f t="shared" si="164"/>
        <v>1E-3</v>
      </c>
      <c r="AN2589">
        <f t="shared" si="162"/>
        <v>1.7599999999999998E-2</v>
      </c>
      <c r="AO2589">
        <f t="shared" si="165"/>
        <v>4.7502656704562854E-5</v>
      </c>
    </row>
    <row r="2590" spans="1:41" x14ac:dyDescent="0.25">
      <c r="A2590" s="2">
        <v>2710</v>
      </c>
      <c r="B2590" t="s">
        <v>384</v>
      </c>
      <c r="C2590">
        <v>15.008605580353553</v>
      </c>
      <c r="D2590">
        <v>11.570734386117769</v>
      </c>
      <c r="E2590">
        <v>1.2856371540130853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0.24914285263386898</v>
      </c>
      <c r="X2590">
        <v>1.5008605580353553E-2</v>
      </c>
      <c r="Y2590">
        <v>1.8880825820084768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L2590">
        <f t="shared" si="163"/>
        <v>0.85660000000000014</v>
      </c>
      <c r="AM2590">
        <f t="shared" si="164"/>
        <v>1E-3</v>
      </c>
      <c r="AN2590">
        <f t="shared" si="162"/>
        <v>1.7600000000000001E-2</v>
      </c>
      <c r="AO2590">
        <f t="shared" si="165"/>
        <v>1.5008605580353553E-2</v>
      </c>
    </row>
    <row r="2591" spans="1:41" x14ac:dyDescent="0.25">
      <c r="A2591" s="2">
        <v>2711</v>
      </c>
      <c r="B2591" t="s">
        <v>384</v>
      </c>
      <c r="C2591">
        <v>101.54444172687239</v>
      </c>
      <c r="D2591">
        <v>97.609982727171783</v>
      </c>
      <c r="E2591">
        <v>2.1472768253076655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1.6856377326660816</v>
      </c>
      <c r="X2591">
        <v>0.10154444172687239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L2591">
        <f t="shared" si="163"/>
        <v>0.98240000000000016</v>
      </c>
      <c r="AM2591">
        <f t="shared" si="164"/>
        <v>1E-3</v>
      </c>
      <c r="AN2591">
        <f t="shared" si="162"/>
        <v>1.7600000000000001E-2</v>
      </c>
      <c r="AO2591">
        <f t="shared" si="165"/>
        <v>0.10154444172687239</v>
      </c>
    </row>
    <row r="2592" spans="1:41" x14ac:dyDescent="0.25">
      <c r="A2592" s="2">
        <v>2712</v>
      </c>
      <c r="B2592" t="s">
        <v>384</v>
      </c>
      <c r="C2592">
        <v>11642.895034593072</v>
      </c>
      <c r="D2592">
        <v>9873.5714979069762</v>
      </c>
      <c r="E2592">
        <v>99.73238872545295</v>
      </c>
      <c r="F2592">
        <v>0</v>
      </c>
      <c r="G2592">
        <v>10.48299449863473</v>
      </c>
      <c r="H2592">
        <v>0</v>
      </c>
      <c r="I2592">
        <v>22.019207973262994</v>
      </c>
      <c r="J2592">
        <v>3.3663698466911147</v>
      </c>
      <c r="K2592">
        <v>0</v>
      </c>
      <c r="L2592">
        <v>0</v>
      </c>
      <c r="M2592">
        <v>50.741627852486502</v>
      </c>
      <c r="N2592">
        <v>12.805985504342939</v>
      </c>
      <c r="O2592">
        <v>4.6951999120457959</v>
      </c>
      <c r="P2592">
        <v>0</v>
      </c>
      <c r="Q2592">
        <v>0</v>
      </c>
      <c r="R2592">
        <v>134.67447630316684</v>
      </c>
      <c r="S2592">
        <v>7.0870945021571732</v>
      </c>
      <c r="T2592">
        <v>2.8249944963462132</v>
      </c>
      <c r="U2592">
        <v>0.70870942068615705</v>
      </c>
      <c r="V2592">
        <v>0</v>
      </c>
      <c r="W2592">
        <v>193.27205757424505</v>
      </c>
      <c r="X2592">
        <v>11.642895034593076</v>
      </c>
      <c r="Y2592">
        <v>1178.0524482538849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37.217086788103082</v>
      </c>
      <c r="AL2592">
        <f t="shared" si="163"/>
        <v>0.85660000000000036</v>
      </c>
      <c r="AM2592">
        <f t="shared" si="164"/>
        <v>1.0000000000000005E-3</v>
      </c>
      <c r="AN2592">
        <f t="shared" si="162"/>
        <v>1.7600000000000005E-2</v>
      </c>
      <c r="AO2592">
        <f t="shared" si="165"/>
        <v>11.642895034593076</v>
      </c>
    </row>
    <row r="2593" spans="1:41" x14ac:dyDescent="0.25">
      <c r="A2593" s="2">
        <v>2713</v>
      </c>
      <c r="B2593" t="s">
        <v>384</v>
      </c>
      <c r="C2593">
        <v>3521.891714328277</v>
      </c>
      <c r="D2593">
        <v>2986.6782051726482</v>
      </c>
      <c r="E2593">
        <v>30.174237320953509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58.463402457849391</v>
      </c>
      <c r="X2593">
        <v>3.5218917143282766</v>
      </c>
      <c r="Y2593">
        <v>428.49599234479052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14.557985317706693</v>
      </c>
      <c r="AL2593">
        <f t="shared" si="163"/>
        <v>0.85659999999999992</v>
      </c>
      <c r="AM2593">
        <f t="shared" si="164"/>
        <v>9.999999999999998E-4</v>
      </c>
      <c r="AN2593">
        <f t="shared" si="162"/>
        <v>1.7599999999999998E-2</v>
      </c>
      <c r="AO2593">
        <f t="shared" si="165"/>
        <v>3.5218917143282766</v>
      </c>
    </row>
    <row r="2594" spans="1:41" x14ac:dyDescent="0.25">
      <c r="A2594" s="2">
        <v>2714</v>
      </c>
      <c r="B2594" t="s">
        <v>384</v>
      </c>
      <c r="C2594">
        <v>13266.616155245298</v>
      </c>
      <c r="D2594">
        <v>11250.540373900252</v>
      </c>
      <c r="E2594">
        <v>113.64302468286883</v>
      </c>
      <c r="F2594">
        <v>0</v>
      </c>
      <c r="G2594">
        <v>13.13147577476207</v>
      </c>
      <c r="H2594">
        <v>0</v>
      </c>
      <c r="I2594">
        <v>27.568758348562309</v>
      </c>
      <c r="J2594">
        <v>4.2110922820682495</v>
      </c>
      <c r="K2594">
        <v>0</v>
      </c>
      <c r="L2594">
        <v>0</v>
      </c>
      <c r="M2594">
        <v>63.533480576913156</v>
      </c>
      <c r="N2594">
        <v>16.026274588778094</v>
      </c>
      <c r="O2594">
        <v>5.8839921755919571</v>
      </c>
      <c r="P2594">
        <v>0</v>
      </c>
      <c r="Q2594">
        <v>0</v>
      </c>
      <c r="R2594">
        <v>168.61675616916949</v>
      </c>
      <c r="S2594">
        <v>8.8731860615878713</v>
      </c>
      <c r="T2594">
        <v>3.534590770079165</v>
      </c>
      <c r="U2594">
        <v>0.88626976619878872</v>
      </c>
      <c r="V2594">
        <v>0</v>
      </c>
      <c r="W2594">
        <v>220.22582817707195</v>
      </c>
      <c r="X2594">
        <v>13.266616155245298</v>
      </c>
      <c r="Y2594">
        <v>1030.1181142705937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326.55632154555366</v>
      </c>
      <c r="AL2594">
        <f t="shared" si="163"/>
        <v>0.85660000000000003</v>
      </c>
      <c r="AM2594">
        <f t="shared" si="164"/>
        <v>1E-3</v>
      </c>
      <c r="AN2594">
        <f t="shared" si="162"/>
        <v>1.7600000000000001E-2</v>
      </c>
      <c r="AO2594">
        <f t="shared" si="165"/>
        <v>13.266616155245298</v>
      </c>
    </row>
    <row r="2595" spans="1:41" x14ac:dyDescent="0.25">
      <c r="A2595" s="2">
        <v>2715</v>
      </c>
      <c r="B2595" t="s">
        <v>384</v>
      </c>
      <c r="C2595">
        <v>1474.3837035720298</v>
      </c>
      <c r="D2595">
        <v>1250.3278422937369</v>
      </c>
      <c r="E2595">
        <v>12.629238186064116</v>
      </c>
      <c r="F2595">
        <v>2.1599183097429866</v>
      </c>
      <c r="G2595">
        <v>0</v>
      </c>
      <c r="H2595">
        <v>4.5431363593440572</v>
      </c>
      <c r="I2595">
        <v>0</v>
      </c>
      <c r="J2595">
        <v>0.69425944365311343</v>
      </c>
      <c r="K2595">
        <v>0</v>
      </c>
      <c r="L2595">
        <v>10.466672018500997</v>
      </c>
      <c r="M2595">
        <v>0</v>
      </c>
      <c r="N2595">
        <v>2.6389978040311974</v>
      </c>
      <c r="O2595">
        <v>0.97033918181578727</v>
      </c>
      <c r="P2595">
        <v>0</v>
      </c>
      <c r="Q2595">
        <v>40.872610684985879</v>
      </c>
      <c r="R2595">
        <v>0</v>
      </c>
      <c r="S2595">
        <v>2.1508756088632452</v>
      </c>
      <c r="T2595">
        <v>0.58057957535081661</v>
      </c>
      <c r="U2595">
        <v>0.14615988287433923</v>
      </c>
      <c r="V2595">
        <v>0</v>
      </c>
      <c r="W2595">
        <v>24.474769479295702</v>
      </c>
      <c r="X2595">
        <v>1.4743837035720304</v>
      </c>
      <c r="Y2595">
        <v>120.253921040199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L2595">
        <f t="shared" si="163"/>
        <v>0.85660000000000025</v>
      </c>
      <c r="AM2595">
        <f t="shared" si="164"/>
        <v>1.0000000000000005E-3</v>
      </c>
      <c r="AN2595">
        <f t="shared" ref="AN2595:AN2612" si="166">(SUM(AA2595:AB2595,AD2595:AE2595,W2595:X2595))/C2595</f>
        <v>1.7600000000000005E-2</v>
      </c>
      <c r="AO2595">
        <f t="shared" si="165"/>
        <v>1.4743837035720304</v>
      </c>
    </row>
    <row r="2596" spans="1:41" x14ac:dyDescent="0.25">
      <c r="A2596" s="2">
        <v>2716</v>
      </c>
      <c r="B2596" t="s">
        <v>384</v>
      </c>
      <c r="C2596">
        <v>55.558661460986748</v>
      </c>
      <c r="D2596">
        <v>47.115633352074148</v>
      </c>
      <c r="E2596">
        <v>0.47591605540709891</v>
      </c>
      <c r="F2596">
        <v>0</v>
      </c>
      <c r="G2596">
        <v>6.9926438123854975E-2</v>
      </c>
      <c r="H2596">
        <v>0</v>
      </c>
      <c r="I2596">
        <v>0.14685276602003</v>
      </c>
      <c r="J2596">
        <v>2.2419509744391008E-2</v>
      </c>
      <c r="K2596">
        <v>0</v>
      </c>
      <c r="L2596">
        <v>0</v>
      </c>
      <c r="M2596">
        <v>0.33840886602056103</v>
      </c>
      <c r="N2596">
        <v>8.5364157395256934E-2</v>
      </c>
      <c r="O2596">
        <v>3.1336666352842775E-2</v>
      </c>
      <c r="P2596">
        <v>0</v>
      </c>
      <c r="Q2596">
        <v>0</v>
      </c>
      <c r="R2596">
        <v>0.8981188226964868</v>
      </c>
      <c r="S2596">
        <v>4.727179394540313E-2</v>
      </c>
      <c r="T2596">
        <v>1.8838174534811635E-2</v>
      </c>
      <c r="U2596">
        <v>4.7118048026007402E-3</v>
      </c>
      <c r="V2596">
        <v>0</v>
      </c>
      <c r="W2596">
        <v>0.92227378025238005</v>
      </c>
      <c r="X2596">
        <v>5.5558661460986751E-2</v>
      </c>
      <c r="Y2596">
        <v>2.1864220383084589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3.1396085738474349</v>
      </c>
      <c r="AL2596">
        <f t="shared" si="163"/>
        <v>0.85659999999999992</v>
      </c>
      <c r="AM2596">
        <f t="shared" si="164"/>
        <v>1E-3</v>
      </c>
      <c r="AN2596">
        <f t="shared" si="166"/>
        <v>1.7600000000000001E-2</v>
      </c>
      <c r="AO2596">
        <f t="shared" si="165"/>
        <v>5.5558661460986751E-2</v>
      </c>
    </row>
    <row r="2597" spans="1:41" x14ac:dyDescent="0.25">
      <c r="A2597" s="2">
        <v>2717</v>
      </c>
      <c r="B2597" t="s">
        <v>384</v>
      </c>
      <c r="C2597">
        <v>9.0750136338498155</v>
      </c>
      <c r="D2597">
        <v>6.996291010880177</v>
      </c>
      <c r="E2597">
        <v>0.77736566787557526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0.15064522632190694</v>
      </c>
      <c r="X2597">
        <v>9.0750136338498162E-3</v>
      </c>
      <c r="Y2597">
        <v>1.1416367151383067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L2597">
        <f t="shared" si="163"/>
        <v>0.85660000000000003</v>
      </c>
      <c r="AM2597">
        <f t="shared" si="164"/>
        <v>1E-3</v>
      </c>
      <c r="AN2597">
        <f t="shared" si="166"/>
        <v>1.7600000000000001E-2</v>
      </c>
      <c r="AO2597">
        <f t="shared" si="165"/>
        <v>9.0750136338498162E-3</v>
      </c>
    </row>
    <row r="2598" spans="1:41" x14ac:dyDescent="0.25">
      <c r="A2598" s="2">
        <v>2718</v>
      </c>
      <c r="B2598" t="s">
        <v>384</v>
      </c>
      <c r="C2598">
        <v>11.571234394486696</v>
      </c>
      <c r="D2598">
        <v>9.8128012555291075</v>
      </c>
      <c r="E2598">
        <v>9.9118126788196162E-2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0.85988691788828098</v>
      </c>
      <c r="R2598">
        <v>0</v>
      </c>
      <c r="S2598">
        <v>4.5251453413721665E-2</v>
      </c>
      <c r="T2598">
        <v>0</v>
      </c>
      <c r="U2598">
        <v>0</v>
      </c>
      <c r="V2598">
        <v>0</v>
      </c>
      <c r="W2598">
        <v>0.19208249094847915</v>
      </c>
      <c r="X2598">
        <v>1.1571234394486696E-2</v>
      </c>
      <c r="Y2598">
        <v>0.55052291552442367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L2598">
        <f t="shared" si="163"/>
        <v>0.85660000000000003</v>
      </c>
      <c r="AM2598">
        <f t="shared" si="164"/>
        <v>1E-3</v>
      </c>
      <c r="AN2598">
        <f t="shared" si="166"/>
        <v>1.7600000000000001E-2</v>
      </c>
      <c r="AO2598">
        <f t="shared" si="165"/>
        <v>1.1571234394486696E-2</v>
      </c>
    </row>
    <row r="2599" spans="1:41" x14ac:dyDescent="0.25">
      <c r="A2599" s="2">
        <v>2719</v>
      </c>
      <c r="B2599" t="s">
        <v>384</v>
      </c>
      <c r="C2599">
        <v>59.175912352073233</v>
      </c>
      <c r="D2599">
        <v>56.883082056028805</v>
      </c>
      <c r="E2599">
        <v>1.2513342386479298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0.98229265679229472</v>
      </c>
      <c r="X2599">
        <v>5.9171284171694344E-2</v>
      </c>
      <c r="Y2599">
        <v>0</v>
      </c>
      <c r="Z2599">
        <v>0</v>
      </c>
      <c r="AA2599">
        <v>2.7488252120760689E-5</v>
      </c>
      <c r="AB2599">
        <v>4.6281803788870152E-6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L2599">
        <f t="shared" si="163"/>
        <v>0.98239999999999983</v>
      </c>
      <c r="AM2599">
        <f t="shared" si="164"/>
        <v>1E-3</v>
      </c>
      <c r="AN2599">
        <f t="shared" si="166"/>
        <v>1.7599999999999994E-2</v>
      </c>
      <c r="AO2599">
        <f t="shared" si="165"/>
        <v>5.9175912352073229E-2</v>
      </c>
    </row>
    <row r="2600" spans="1:41" x14ac:dyDescent="0.25">
      <c r="A2600" s="2">
        <v>2720</v>
      </c>
      <c r="B2600" t="s">
        <v>384</v>
      </c>
      <c r="C2600">
        <v>19.777137968963572</v>
      </c>
      <c r="D2600">
        <v>16.77621952760175</v>
      </c>
      <c r="E2600">
        <v>0.16487685661244869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0.3283004902847953</v>
      </c>
      <c r="X2600">
        <v>1.9777137968963573E-2</v>
      </c>
      <c r="Y2600">
        <v>2.4879639564956171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L2600">
        <f t="shared" si="163"/>
        <v>0.85660000000000014</v>
      </c>
      <c r="AM2600">
        <f t="shared" si="164"/>
        <v>1E-3</v>
      </c>
      <c r="AN2600">
        <f t="shared" si="166"/>
        <v>1.7600000000000001E-2</v>
      </c>
      <c r="AO2600">
        <f t="shared" si="165"/>
        <v>1.9777137968963573E-2</v>
      </c>
    </row>
    <row r="2601" spans="1:41" x14ac:dyDescent="0.25">
      <c r="A2601" s="2">
        <v>2721</v>
      </c>
      <c r="B2601" t="s">
        <v>384</v>
      </c>
      <c r="C2601">
        <v>39.254472296646433</v>
      </c>
      <c r="D2601">
        <v>33.289127856401763</v>
      </c>
      <c r="E2601">
        <v>0.33625311290557475</v>
      </c>
      <c r="F2601">
        <v>0</v>
      </c>
      <c r="G2601">
        <v>5.3286796730154497E-2</v>
      </c>
      <c r="H2601">
        <v>0</v>
      </c>
      <c r="I2601">
        <v>0.11190741641525462</v>
      </c>
      <c r="J2601">
        <v>1.7081959221812031E-2</v>
      </c>
      <c r="K2601">
        <v>0</v>
      </c>
      <c r="L2601">
        <v>0</v>
      </c>
      <c r="M2601">
        <v>0.25787584481719295</v>
      </c>
      <c r="N2601">
        <v>6.5052080300054063E-2</v>
      </c>
      <c r="O2601">
        <v>2.3873581802709001E-2</v>
      </c>
      <c r="P2601">
        <v>0</v>
      </c>
      <c r="Q2601">
        <v>0</v>
      </c>
      <c r="R2601">
        <v>0.68441027849981462</v>
      </c>
      <c r="S2601">
        <v>3.6016177728685865E-2</v>
      </c>
      <c r="T2601">
        <v>1.43550202640828E-2</v>
      </c>
      <c r="U2601">
        <v>3.6016179443741862E-3</v>
      </c>
      <c r="V2601">
        <v>0</v>
      </c>
      <c r="W2601">
        <v>0.65162424012433084</v>
      </c>
      <c r="X2601">
        <v>3.9254472296646435E-2</v>
      </c>
      <c r="Y2601">
        <v>2.7210223569747107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0.94972948421927594</v>
      </c>
      <c r="AL2601">
        <f t="shared" si="163"/>
        <v>0.85660000000000003</v>
      </c>
      <c r="AM2601">
        <f t="shared" si="164"/>
        <v>1E-3</v>
      </c>
      <c r="AN2601">
        <f t="shared" si="166"/>
        <v>1.7600000000000001E-2</v>
      </c>
      <c r="AO2601">
        <f t="shared" si="165"/>
        <v>3.9254472296646435E-2</v>
      </c>
    </row>
    <row r="2602" spans="1:41" x14ac:dyDescent="0.25">
      <c r="A2602" s="2">
        <v>2722</v>
      </c>
      <c r="B2602" t="s">
        <v>384</v>
      </c>
      <c r="C2602">
        <v>2.7585859491169771</v>
      </c>
      <c r="D2602">
        <v>2.4390313527712668</v>
      </c>
      <c r="E2602">
        <v>0.27100348364125187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4.5792526755341817E-2</v>
      </c>
      <c r="X2602">
        <v>2.7585859491169773E-3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L2602">
        <f t="shared" si="163"/>
        <v>0.98240000000000016</v>
      </c>
      <c r="AM2602">
        <f t="shared" si="164"/>
        <v>1E-3</v>
      </c>
      <c r="AN2602">
        <f t="shared" si="166"/>
        <v>1.7600000000000001E-2</v>
      </c>
      <c r="AO2602">
        <f t="shared" si="165"/>
        <v>2.7585859491169773E-3</v>
      </c>
    </row>
    <row r="2603" spans="1:41" x14ac:dyDescent="0.25">
      <c r="A2603" s="2">
        <v>2723</v>
      </c>
      <c r="B2603" t="s">
        <v>383</v>
      </c>
      <c r="C2603">
        <v>3.5522137925943875</v>
      </c>
      <c r="D2603">
        <v>3.1407253468602536</v>
      </c>
      <c r="E2603">
        <v>0.34896948298447261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5.8966748957066835E-2</v>
      </c>
      <c r="X2603">
        <v>3.5522137925943875E-3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L2603">
        <f t="shared" si="163"/>
        <v>0.98240000000000005</v>
      </c>
      <c r="AM2603">
        <f t="shared" si="164"/>
        <v>1E-3</v>
      </c>
      <c r="AN2603">
        <f t="shared" si="166"/>
        <v>1.7600000000000001E-2</v>
      </c>
      <c r="AO2603">
        <f t="shared" si="165"/>
        <v>3.5522137925943875E-3</v>
      </c>
    </row>
    <row r="2604" spans="1:41" x14ac:dyDescent="0.25">
      <c r="A2604" s="2">
        <v>2724</v>
      </c>
      <c r="B2604" t="s">
        <v>383</v>
      </c>
      <c r="C2604">
        <v>19.204737758331316</v>
      </c>
      <c r="D2604">
        <v>14.805700527407945</v>
      </c>
      <c r="E2604">
        <v>1.6450778363786605</v>
      </c>
      <c r="F2604">
        <v>0</v>
      </c>
      <c r="G2604">
        <v>2.606986917186379E-2</v>
      </c>
      <c r="H2604">
        <v>0</v>
      </c>
      <c r="I2604">
        <v>5.4749241544407447E-2</v>
      </c>
      <c r="J2604">
        <v>8.3571253938735431E-3</v>
      </c>
      <c r="K2604">
        <v>0</v>
      </c>
      <c r="L2604">
        <v>0</v>
      </c>
      <c r="M2604">
        <v>0.12616238823685391</v>
      </c>
      <c r="N2604">
        <v>3.1825880459057383E-2</v>
      </c>
      <c r="O2604">
        <v>1.1679838017138906E-2</v>
      </c>
      <c r="P2604">
        <v>0</v>
      </c>
      <c r="Q2604">
        <v>0</v>
      </c>
      <c r="R2604">
        <v>0.33483878775306691</v>
      </c>
      <c r="S2604">
        <v>1.7620444445407977E-2</v>
      </c>
      <c r="T2604">
        <v>7.0230061330054921E-3</v>
      </c>
      <c r="U2604">
        <v>1.7620445284476716E-3</v>
      </c>
      <c r="V2604">
        <v>0</v>
      </c>
      <c r="W2604">
        <v>0.31879864678829983</v>
      </c>
      <c r="X2604">
        <v>1.9204737758331317E-2</v>
      </c>
      <c r="Y2604">
        <v>1.3312246412422222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0.46464274307273423</v>
      </c>
      <c r="AL2604">
        <f t="shared" si="163"/>
        <v>0.85659999999999992</v>
      </c>
      <c r="AM2604">
        <f t="shared" si="164"/>
        <v>1E-3</v>
      </c>
      <c r="AN2604">
        <f t="shared" si="166"/>
        <v>1.7600000000000001E-2</v>
      </c>
      <c r="AO2604">
        <f t="shared" si="165"/>
        <v>1.9204737758331317E-2</v>
      </c>
    </row>
    <row r="2605" spans="1:41" x14ac:dyDescent="0.25">
      <c r="A2605" s="2">
        <v>2725</v>
      </c>
      <c r="B2605" t="s">
        <v>405</v>
      </c>
      <c r="C2605">
        <v>131.56769052067509</v>
      </c>
      <c r="D2605">
        <v>111.57417972869727</v>
      </c>
      <c r="E2605">
        <v>1.1267039713130342</v>
      </c>
      <c r="F2605">
        <v>0.37101782268085021</v>
      </c>
      <c r="G2605">
        <v>7.1340927456089248E-2</v>
      </c>
      <c r="H2605">
        <v>0.25356805970515744</v>
      </c>
      <c r="I2605">
        <v>4.8757401603127637E-2</v>
      </c>
      <c r="J2605">
        <v>1.0645628516153116</v>
      </c>
      <c r="K2605">
        <v>9.9160514170775101E-3</v>
      </c>
      <c r="L2605">
        <v>2.6037011419227833</v>
      </c>
      <c r="M2605">
        <v>0.24005843768308943</v>
      </c>
      <c r="N2605">
        <v>0.65406728360414335</v>
      </c>
      <c r="O2605">
        <v>0.3629242675858092</v>
      </c>
      <c r="P2605">
        <v>0</v>
      </c>
      <c r="Q2605">
        <v>12.180944006177807</v>
      </c>
      <c r="R2605">
        <v>0.41446973772212348</v>
      </c>
      <c r="S2605">
        <v>0.55077962759041776</v>
      </c>
      <c r="T2605">
        <v>7.1003431351472808E-3</v>
      </c>
      <c r="U2605">
        <v>3.359886076587041E-2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L2605">
        <f t="shared" si="163"/>
        <v>0.85660000000000025</v>
      </c>
      <c r="AM2605">
        <f t="shared" si="164"/>
        <v>0</v>
      </c>
      <c r="AN2605">
        <f t="shared" si="166"/>
        <v>0</v>
      </c>
      <c r="AO2605">
        <f t="shared" si="165"/>
        <v>0</v>
      </c>
    </row>
    <row r="2606" spans="1:41" x14ac:dyDescent="0.25">
      <c r="A2606" s="2">
        <v>2726</v>
      </c>
      <c r="B2606" t="s">
        <v>405</v>
      </c>
      <c r="C2606">
        <v>7555.9537984803783</v>
      </c>
      <c r="D2606">
        <v>6407.738131671088</v>
      </c>
      <c r="E2606">
        <v>64.691892107206044</v>
      </c>
      <c r="F2606">
        <v>73.992204118887813</v>
      </c>
      <c r="G2606">
        <v>26.73699203287277</v>
      </c>
      <c r="H2606">
        <v>41.898888039272116</v>
      </c>
      <c r="I2606">
        <v>15.140194792744415</v>
      </c>
      <c r="J2606">
        <v>8.5053926721600064</v>
      </c>
      <c r="K2606">
        <v>4.8193917145080327</v>
      </c>
      <c r="L2606">
        <v>222.71876645891223</v>
      </c>
      <c r="M2606">
        <v>22.417953881956702</v>
      </c>
      <c r="N2606">
        <v>47.799588837898291</v>
      </c>
      <c r="O2606">
        <v>36.620681169490155</v>
      </c>
      <c r="P2606">
        <v>0</v>
      </c>
      <c r="Q2606">
        <v>470.5760489600296</v>
      </c>
      <c r="R2606">
        <v>17.736874407776554</v>
      </c>
      <c r="S2606">
        <v>21.209172451393844</v>
      </c>
      <c r="T2606">
        <v>0.35464972034096098</v>
      </c>
      <c r="U2606">
        <v>3.8608456166744687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56.565183848509648</v>
      </c>
      <c r="AB2606">
        <v>7.5559537984803802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5.0149921801783712</v>
      </c>
      <c r="AL2606">
        <f t="shared" si="163"/>
        <v>0.85660000000000025</v>
      </c>
      <c r="AM2606">
        <f t="shared" si="164"/>
        <v>1.0000000000000002E-3</v>
      </c>
      <c r="AN2606">
        <f t="shared" si="166"/>
        <v>8.4861738646265679E-3</v>
      </c>
      <c r="AO2606">
        <f t="shared" si="165"/>
        <v>7.5559537984803802</v>
      </c>
    </row>
    <row r="2607" spans="1:41" x14ac:dyDescent="0.25">
      <c r="A2607" s="2">
        <v>2727</v>
      </c>
      <c r="B2607" t="s">
        <v>405</v>
      </c>
      <c r="C2607">
        <v>36.705671683190324</v>
      </c>
      <c r="D2607">
        <v>36.02854460121322</v>
      </c>
      <c r="E2607">
        <v>0.36392314390578256</v>
      </c>
      <c r="F2607">
        <v>2.4290452152705724E-2</v>
      </c>
      <c r="G2607">
        <v>0</v>
      </c>
      <c r="H2607">
        <v>1.6574660702369022E-2</v>
      </c>
      <c r="I2607">
        <v>0</v>
      </c>
      <c r="J2607">
        <v>5.9154394546537536E-2</v>
      </c>
      <c r="K2607">
        <v>0</v>
      </c>
      <c r="L2607">
        <v>0.15660196632084383</v>
      </c>
      <c r="M2607">
        <v>0</v>
      </c>
      <c r="N2607">
        <v>3.4578172657637879E-2</v>
      </c>
      <c r="O2607">
        <v>2.0003901537476467E-2</v>
      </c>
      <c r="P2607">
        <v>0</v>
      </c>
      <c r="Q2607">
        <v>0</v>
      </c>
      <c r="R2607">
        <v>0</v>
      </c>
      <c r="S2607">
        <v>0</v>
      </c>
      <c r="T2607">
        <v>2.857700219639494E-4</v>
      </c>
      <c r="U2607">
        <v>1.7146201317836968E-3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L2607">
        <f t="shared" si="163"/>
        <v>0.99146715143167485</v>
      </c>
      <c r="AM2607">
        <f t="shared" si="164"/>
        <v>0</v>
      </c>
      <c r="AN2607">
        <f t="shared" si="166"/>
        <v>0</v>
      </c>
      <c r="AO2607">
        <f t="shared" si="165"/>
        <v>0</v>
      </c>
    </row>
    <row r="2608" spans="1:41" x14ac:dyDescent="0.25">
      <c r="A2608" s="2">
        <v>2728</v>
      </c>
      <c r="B2608" t="s">
        <v>405</v>
      </c>
      <c r="C2608">
        <v>11196.356495438935</v>
      </c>
      <c r="D2608">
        <v>11040.743629797642</v>
      </c>
      <c r="E2608">
        <v>111.52272827091925</v>
      </c>
      <c r="F2608">
        <v>3.2475831034755109</v>
      </c>
      <c r="G2608">
        <v>0</v>
      </c>
      <c r="H2608">
        <v>1.8398264277515612</v>
      </c>
      <c r="I2608">
        <v>0</v>
      </c>
      <c r="J2608">
        <v>0.42924575260031494</v>
      </c>
      <c r="K2608">
        <v>0</v>
      </c>
      <c r="L2608">
        <v>7.9043348753286597</v>
      </c>
      <c r="M2608">
        <v>0</v>
      </c>
      <c r="N2608">
        <v>1.5122441320966402</v>
      </c>
      <c r="O2608">
        <v>1.1804259008404439</v>
      </c>
      <c r="P2608">
        <v>0</v>
      </c>
      <c r="Q2608">
        <v>15.812905728618368</v>
      </c>
      <c r="R2608">
        <v>0</v>
      </c>
      <c r="S2608">
        <v>0.83166365890054139</v>
      </c>
      <c r="T2608">
        <v>1.1295941794277099E-2</v>
      </c>
      <c r="U2608">
        <v>0.1242553535242803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11.196356495438932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L2608">
        <f t="shared" si="163"/>
        <v>0.99606209954208447</v>
      </c>
      <c r="AM2608">
        <f t="shared" si="164"/>
        <v>9.999999999999998E-4</v>
      </c>
      <c r="AN2608">
        <f t="shared" si="166"/>
        <v>9.999999999999998E-4</v>
      </c>
      <c r="AO2608">
        <f t="shared" si="165"/>
        <v>11.196356495438932</v>
      </c>
    </row>
    <row r="2609" spans="1:41" x14ac:dyDescent="0.25">
      <c r="A2609" s="2">
        <v>2729</v>
      </c>
      <c r="B2609" t="s">
        <v>405</v>
      </c>
      <c r="C2609">
        <v>13.482398777248683</v>
      </c>
      <c r="D2609">
        <v>13.347674905357612</v>
      </c>
      <c r="E2609">
        <v>0.13472387189106974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L2609">
        <f t="shared" si="163"/>
        <v>1</v>
      </c>
      <c r="AM2609">
        <f t="shared" si="164"/>
        <v>0</v>
      </c>
      <c r="AN2609">
        <f t="shared" si="166"/>
        <v>0</v>
      </c>
      <c r="AO2609">
        <f t="shared" si="165"/>
        <v>0</v>
      </c>
    </row>
    <row r="2610" spans="1:41" x14ac:dyDescent="0.25">
      <c r="A2610" s="2">
        <v>2730</v>
      </c>
      <c r="B2610" t="s">
        <v>405</v>
      </c>
      <c r="C2610">
        <v>35.255775429998657</v>
      </c>
      <c r="D2610">
        <v>34.903217268532252</v>
      </c>
      <c r="E2610">
        <v>0.35255816146640534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L2610">
        <f t="shared" si="163"/>
        <v>1</v>
      </c>
      <c r="AM2610">
        <f t="shared" si="164"/>
        <v>0</v>
      </c>
      <c r="AN2610">
        <f t="shared" si="166"/>
        <v>0</v>
      </c>
      <c r="AO2610">
        <f t="shared" si="165"/>
        <v>0</v>
      </c>
    </row>
    <row r="2611" spans="1:41" x14ac:dyDescent="0.25">
      <c r="A2611" s="2">
        <v>2731</v>
      </c>
      <c r="B2611" t="s">
        <v>405</v>
      </c>
      <c r="C2611">
        <v>4.154537553580842</v>
      </c>
      <c r="D2611">
        <v>4.1129921754469887</v>
      </c>
      <c r="E2611">
        <v>4.1545378133853242E-2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L2611">
        <f t="shared" si="163"/>
        <v>1</v>
      </c>
      <c r="AM2611">
        <f t="shared" si="164"/>
        <v>0</v>
      </c>
      <c r="AN2611">
        <f t="shared" si="166"/>
        <v>0</v>
      </c>
      <c r="AO2611">
        <f t="shared" si="165"/>
        <v>0</v>
      </c>
    </row>
    <row r="2612" spans="1:41" x14ac:dyDescent="0.25">
      <c r="A2612" s="2">
        <v>2732</v>
      </c>
      <c r="B2612" t="s">
        <v>405</v>
      </c>
      <c r="C2612">
        <v>25.97738211333294</v>
      </c>
      <c r="D2612">
        <v>25.717608339701137</v>
      </c>
      <c r="E2612">
        <v>0.25977377363180421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L2612">
        <f t="shared" si="163"/>
        <v>1</v>
      </c>
      <c r="AM2612">
        <f t="shared" si="164"/>
        <v>0</v>
      </c>
      <c r="AN2612">
        <f t="shared" si="166"/>
        <v>0</v>
      </c>
      <c r="AO2612">
        <f t="shared" si="165"/>
        <v>0</v>
      </c>
    </row>
    <row r="2614" spans="1:41" x14ac:dyDescent="0.25">
      <c r="AK2614" t="s">
        <v>495</v>
      </c>
      <c r="AL2614">
        <f t="shared" ref="AL2614:AM2614" si="167">MEDIAN(AL2:AL2612)</f>
        <v>0.85660000000000025</v>
      </c>
      <c r="AM2614">
        <f t="shared" si="167"/>
        <v>9.999999999999998E-4</v>
      </c>
      <c r="AN2614">
        <f>MEDIAN(AN2:AN2612)</f>
        <v>1.675527047580317E-2</v>
      </c>
    </row>
    <row r="2615" spans="1:41" x14ac:dyDescent="0.25">
      <c r="AK2615" t="s">
        <v>496</v>
      </c>
      <c r="AL2615">
        <f>MIN(AL$2:AL$2612)</f>
        <v>0.85659999999999925</v>
      </c>
      <c r="AM2615">
        <f>MIN(AM$2:AM$2612)</f>
        <v>0</v>
      </c>
      <c r="AN2615">
        <f>MIN(AN$2:AN$2612)</f>
        <v>0</v>
      </c>
    </row>
    <row r="2616" spans="1:41" x14ac:dyDescent="0.25">
      <c r="AK2616" t="s">
        <v>497</v>
      </c>
      <c r="AL2616">
        <f>MAX(AL$2:AL$2612)</f>
        <v>1</v>
      </c>
      <c r="AM2616">
        <f>MAX(AM$2:AM$2612)</f>
        <v>1.0010010010010014E-3</v>
      </c>
      <c r="AN2616">
        <f>MAX(AN$2:AN$2612)</f>
        <v>1.7617617617617622E-2</v>
      </c>
    </row>
    <row r="2617" spans="1:41" x14ac:dyDescent="0.25">
      <c r="AK2617" t="s">
        <v>498</v>
      </c>
      <c r="AL2617">
        <f>AVERAGE(AL$2:AL$2612)</f>
        <v>0.9046598835558588</v>
      </c>
      <c r="AM2617">
        <f>AVERAGE(AM$2:AM$2612)</f>
        <v>7.0443002188836203E-4</v>
      </c>
      <c r="AN2617">
        <f>AVERAGE(AN$2:AN$2612)</f>
        <v>1.0032032971319388E-2</v>
      </c>
    </row>
    <row r="2619" spans="1:41" x14ac:dyDescent="0.25">
      <c r="W2619" s="14" t="s">
        <v>503</v>
      </c>
      <c r="X2619">
        <f>AVERAGEIF(X2:X2612,"&gt;0",X2:X2612)</f>
        <v>1.608942476386922</v>
      </c>
      <c r="AB2619">
        <f>AVERAGEIF(AB2:AB2612,"&gt;0",AB2:AB2612)</f>
        <v>3.7212202223469024</v>
      </c>
      <c r="AE2619">
        <f>AVERAGEIF(AE2:AE2612,"&gt;0",AE2:AE2612)</f>
        <v>0.5523473662522056</v>
      </c>
    </row>
    <row r="2620" spans="1:41" x14ac:dyDescent="0.25">
      <c r="X2620">
        <f>X2619/SUM($X$2619,$AB$2619,$AE$2619)</f>
        <v>0.27351291516927356</v>
      </c>
      <c r="AB2620">
        <f>AB2619/SUM($X$2619,$AB$2619,$AE$2619)</f>
        <v>0.63259054064291509</v>
      </c>
      <c r="AE2620">
        <f>AE2619/SUM($X$2619,$AB$2619,$AE$2619)</f>
        <v>9.3896544187811321E-2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612"/>
  <sheetViews>
    <sheetView tabSelected="1" workbookViewId="0"/>
  </sheetViews>
  <sheetFormatPr defaultRowHeight="15" x14ac:dyDescent="0.25"/>
  <cols>
    <col min="1" max="1" width="9.28515625" bestFit="1" customWidth="1"/>
    <col min="2" max="2" width="29.7109375" bestFit="1" customWidth="1"/>
    <col min="3" max="3" width="12" bestFit="1" customWidth="1"/>
    <col min="4" max="5" width="12.7109375" bestFit="1" customWidth="1"/>
    <col min="24" max="24" width="12" bestFit="1" customWidth="1"/>
    <col min="28" max="28" width="12" bestFit="1" customWidth="1"/>
    <col min="31" max="31" width="11" bestFit="1" customWidth="1"/>
    <col min="36" max="36" width="12" bestFit="1" customWidth="1"/>
    <col min="37" max="37" width="12.7109375" bestFit="1" customWidth="1"/>
  </cols>
  <sheetData>
    <row r="1" spans="1:34" x14ac:dyDescent="0.25">
      <c r="A1" t="s">
        <v>459</v>
      </c>
      <c r="B1" t="s">
        <v>0</v>
      </c>
      <c r="C1" t="s">
        <v>460</v>
      </c>
      <c r="D1" t="s">
        <v>461</v>
      </c>
      <c r="E1" t="s">
        <v>462</v>
      </c>
      <c r="F1" t="s">
        <v>463</v>
      </c>
      <c r="G1" t="s">
        <v>464</v>
      </c>
      <c r="H1" t="s">
        <v>465</v>
      </c>
      <c r="I1" t="s">
        <v>466</v>
      </c>
      <c r="J1" t="s">
        <v>467</v>
      </c>
      <c r="K1" t="s">
        <v>468</v>
      </c>
      <c r="L1" t="s">
        <v>469</v>
      </c>
      <c r="M1" t="s">
        <v>470</v>
      </c>
      <c r="N1" t="s">
        <v>471</v>
      </c>
      <c r="O1" t="s">
        <v>472</v>
      </c>
      <c r="P1" t="s">
        <v>473</v>
      </c>
      <c r="Q1" t="s">
        <v>474</v>
      </c>
      <c r="R1" t="s">
        <v>475</v>
      </c>
      <c r="S1" t="s">
        <v>476</v>
      </c>
      <c r="T1" t="s">
        <v>477</v>
      </c>
      <c r="U1" t="s">
        <v>478</v>
      </c>
      <c r="V1" t="s">
        <v>479</v>
      </c>
      <c r="W1" t="s">
        <v>480</v>
      </c>
      <c r="X1" t="s">
        <v>481</v>
      </c>
      <c r="Y1" t="s">
        <v>482</v>
      </c>
      <c r="Z1" t="s">
        <v>483</v>
      </c>
      <c r="AA1" t="s">
        <v>484</v>
      </c>
      <c r="AB1" t="s">
        <v>485</v>
      </c>
      <c r="AC1" t="s">
        <v>486</v>
      </c>
      <c r="AD1" t="s">
        <v>487</v>
      </c>
      <c r="AE1" t="s">
        <v>488</v>
      </c>
      <c r="AF1" t="s">
        <v>489</v>
      </c>
      <c r="AG1" t="s">
        <v>490</v>
      </c>
      <c r="AH1" t="s">
        <v>491</v>
      </c>
    </row>
    <row r="2" spans="1:34" x14ac:dyDescent="0.25">
      <c r="A2" s="2">
        <v>113</v>
      </c>
      <c r="B2" t="s">
        <v>144</v>
      </c>
      <c r="C2">
        <v>2.4824345015944018E-5</v>
      </c>
      <c r="D2">
        <v>2.2118491585481737E-5</v>
      </c>
      <c r="E2">
        <v>2.234189288678825E-7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1.347976436256299E-6</v>
      </c>
      <c r="Y2">
        <v>0</v>
      </c>
      <c r="Z2">
        <v>0</v>
      </c>
      <c r="AA2">
        <v>0</v>
      </c>
      <c r="AB2">
        <v>6.9504830176217422E-7</v>
      </c>
      <c r="AC2">
        <v>0</v>
      </c>
      <c r="AD2">
        <v>0</v>
      </c>
      <c r="AE2">
        <v>4.3940976357592918E-7</v>
      </c>
      <c r="AF2">
        <v>0</v>
      </c>
      <c r="AG2">
        <v>0</v>
      </c>
      <c r="AH2">
        <v>0</v>
      </c>
    </row>
    <row r="3" spans="1:34" x14ac:dyDescent="0.25">
      <c r="A3" s="2">
        <v>120</v>
      </c>
      <c r="B3" t="s">
        <v>144</v>
      </c>
      <c r="C3">
        <v>641.38672813617438</v>
      </c>
      <c r="D3">
        <v>567.12469994754713</v>
      </c>
      <c r="E3">
        <v>5.7281057041243564</v>
      </c>
      <c r="F3">
        <v>0.41552193632384571</v>
      </c>
      <c r="G3">
        <v>0.41552193632384571</v>
      </c>
      <c r="H3">
        <v>0.26442305983158215</v>
      </c>
      <c r="I3">
        <v>0.25970121020240355</v>
      </c>
      <c r="J3">
        <v>2.8331041585173498E-2</v>
      </c>
      <c r="K3">
        <v>2.3609200455307212E-2</v>
      </c>
      <c r="L3">
        <v>0.4344092970658387</v>
      </c>
      <c r="M3">
        <v>0.4344092970658387</v>
      </c>
      <c r="N3">
        <v>0.46746217364248621</v>
      </c>
      <c r="O3">
        <v>0.25025752510956689</v>
      </c>
      <c r="P3">
        <v>0.25025752510956689</v>
      </c>
      <c r="Q3">
        <v>0.48162769892082102</v>
      </c>
      <c r="R3">
        <v>0</v>
      </c>
      <c r="S3">
        <v>1.416552055649474E-2</v>
      </c>
      <c r="T3">
        <v>4.7218401854982467E-3</v>
      </c>
      <c r="U3">
        <v>9.4436803709964934E-3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64.780059541753616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5">
      <c r="A4" s="2">
        <v>121</v>
      </c>
      <c r="B4" t="s">
        <v>144</v>
      </c>
      <c r="C4">
        <v>14964.222962251544</v>
      </c>
      <c r="D4">
        <v>11435.796730754235</v>
      </c>
      <c r="E4">
        <v>135.59425559335614</v>
      </c>
      <c r="F4">
        <v>219.25738446494714</v>
      </c>
      <c r="G4">
        <v>135.98199253519101</v>
      </c>
      <c r="H4">
        <v>183.59389123399376</v>
      </c>
      <c r="I4">
        <v>113.86375063969189</v>
      </c>
      <c r="J4">
        <v>18.111355411575733</v>
      </c>
      <c r="K4">
        <v>11.232549169546679</v>
      </c>
      <c r="L4">
        <v>137.75306024861052</v>
      </c>
      <c r="M4">
        <v>85.433532565676302</v>
      </c>
      <c r="N4">
        <v>48.555292764627879</v>
      </c>
      <c r="O4">
        <v>158.31995862591748</v>
      </c>
      <c r="P4">
        <v>98.188981173870658</v>
      </c>
      <c r="Q4">
        <v>391.49650832429955</v>
      </c>
      <c r="R4">
        <v>0</v>
      </c>
      <c r="S4">
        <v>11.638272217242408</v>
      </c>
      <c r="T4">
        <v>0.75897959709459983</v>
      </c>
      <c r="U4">
        <v>3.3796488083011398</v>
      </c>
      <c r="V4">
        <v>0</v>
      </c>
      <c r="W4">
        <v>0</v>
      </c>
      <c r="X4">
        <v>0</v>
      </c>
      <c r="Y4">
        <v>0</v>
      </c>
      <c r="Z4">
        <v>0</v>
      </c>
      <c r="AA4">
        <v>248.40610117337562</v>
      </c>
      <c r="AB4">
        <v>1511.3865191874058</v>
      </c>
      <c r="AC4">
        <v>0</v>
      </c>
      <c r="AD4">
        <v>0</v>
      </c>
      <c r="AE4">
        <v>0</v>
      </c>
      <c r="AF4">
        <v>0</v>
      </c>
      <c r="AG4">
        <v>0</v>
      </c>
      <c r="AH4">
        <v>15.474197762585829</v>
      </c>
    </row>
    <row r="5" spans="1:34" x14ac:dyDescent="0.25">
      <c r="A5" s="2">
        <v>122</v>
      </c>
      <c r="B5" t="s">
        <v>155</v>
      </c>
      <c r="C5">
        <v>13715.499768450045</v>
      </c>
      <c r="D5">
        <v>10446.563435162585</v>
      </c>
      <c r="E5">
        <v>120.82910146588522</v>
      </c>
      <c r="F5">
        <v>249.30745628750873</v>
      </c>
      <c r="G5">
        <v>154.6188354324814</v>
      </c>
      <c r="H5">
        <v>208.75613799779774</v>
      </c>
      <c r="I5">
        <v>129.46918113090112</v>
      </c>
      <c r="J5">
        <v>20.593579577576534</v>
      </c>
      <c r="K5">
        <v>12.772013272543779</v>
      </c>
      <c r="L5">
        <v>156.63260838156228</v>
      </c>
      <c r="M5">
        <v>97.142511803249946</v>
      </c>
      <c r="N5">
        <v>55.209988725421823</v>
      </c>
      <c r="O5">
        <v>180.0183148075042</v>
      </c>
      <c r="P5">
        <v>111.6461480728295</v>
      </c>
      <c r="Q5">
        <v>107.58062514311403</v>
      </c>
      <c r="R5">
        <v>0</v>
      </c>
      <c r="S5">
        <v>3.1981184529770457</v>
      </c>
      <c r="T5">
        <v>0.86301396363991001</v>
      </c>
      <c r="U5">
        <v>3.8428482414093699</v>
      </c>
      <c r="V5">
        <v>0</v>
      </c>
      <c r="W5">
        <v>32.344175519600924</v>
      </c>
      <c r="X5">
        <v>167.42885990241922</v>
      </c>
      <c r="Y5">
        <v>17.904185736315732</v>
      </c>
      <c r="Z5">
        <v>3.4118357863243105</v>
      </c>
      <c r="AA5">
        <v>195.33312063666986</v>
      </c>
      <c r="AB5">
        <v>1217.836616711036</v>
      </c>
      <c r="AC5">
        <v>21.049023834973369</v>
      </c>
      <c r="AD5">
        <v>0</v>
      </c>
      <c r="AE5">
        <v>0</v>
      </c>
      <c r="AF5">
        <v>0</v>
      </c>
      <c r="AG5">
        <v>0</v>
      </c>
      <c r="AH5">
        <v>1.148032403715965</v>
      </c>
    </row>
    <row r="6" spans="1:34" x14ac:dyDescent="0.25">
      <c r="A6" s="2">
        <v>123</v>
      </c>
      <c r="B6" t="s">
        <v>155</v>
      </c>
      <c r="C6">
        <v>9.8064601498156829</v>
      </c>
      <c r="D6">
        <v>7.4720074308227815</v>
      </c>
      <c r="E6">
        <v>8.6668810900261878E-2</v>
      </c>
      <c r="F6">
        <v>0.18093288725068768</v>
      </c>
      <c r="G6">
        <v>0.11221338198789707</v>
      </c>
      <c r="H6">
        <v>0.15150310049685289</v>
      </c>
      <c r="I6">
        <v>9.3961248917609611E-2</v>
      </c>
      <c r="J6">
        <v>1.4945630432921913E-2</v>
      </c>
      <c r="K6">
        <v>9.2692001966691133E-3</v>
      </c>
      <c r="L6">
        <v>0.11367483852446258</v>
      </c>
      <c r="M6">
        <v>7.0500422737874838E-2</v>
      </c>
      <c r="N6">
        <v>4.0068206737161806E-2</v>
      </c>
      <c r="O6">
        <v>0.13064683086612874</v>
      </c>
      <c r="P6">
        <v>8.1026321560179845E-2</v>
      </c>
      <c r="Q6">
        <v>8.9415379234438014E-2</v>
      </c>
      <c r="R6">
        <v>0</v>
      </c>
      <c r="S6">
        <v>2.6581198988885994E-3</v>
      </c>
      <c r="T6">
        <v>6.2630147964149873E-4</v>
      </c>
      <c r="U6">
        <v>2.7889315329875704E-3</v>
      </c>
      <c r="V6">
        <v>0</v>
      </c>
      <c r="W6">
        <v>1.4504712435380774E-5</v>
      </c>
      <c r="X6">
        <v>8.7065090992561909E-5</v>
      </c>
      <c r="Y6">
        <v>0</v>
      </c>
      <c r="Z6">
        <v>0</v>
      </c>
      <c r="AA6">
        <v>0.16277273377450496</v>
      </c>
      <c r="AB6">
        <v>0.99036541004039147</v>
      </c>
      <c r="AC6">
        <v>3.1339261991222421E-4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 s="2">
        <v>124</v>
      </c>
      <c r="B7" t="s">
        <v>155</v>
      </c>
      <c r="C7">
        <v>26.451787389100563</v>
      </c>
      <c r="D7">
        <v>18.505331280175646</v>
      </c>
      <c r="E7">
        <v>2.0561479200195163</v>
      </c>
      <c r="F7">
        <v>0.30348554625131352</v>
      </c>
      <c r="G7">
        <v>0.18821963097109792</v>
      </c>
      <c r="H7">
        <v>0.25412193352691681</v>
      </c>
      <c r="I7">
        <v>0.15760471652113356</v>
      </c>
      <c r="J7">
        <v>2.5068842172446641E-2</v>
      </c>
      <c r="K7">
        <v>1.5547486401357257E-2</v>
      </c>
      <c r="L7">
        <v>0.19067112180399473</v>
      </c>
      <c r="M7">
        <v>0.11825307169910385</v>
      </c>
      <c r="N7">
        <v>6.7208010197059659E-2</v>
      </c>
      <c r="O7">
        <v>0.21913874786935725</v>
      </c>
      <c r="P7">
        <v>0.13590854949733297</v>
      </c>
      <c r="Q7">
        <v>0.8240809409001304</v>
      </c>
      <c r="R7">
        <v>0</v>
      </c>
      <c r="S7">
        <v>2.4498221762521755E-2</v>
      </c>
      <c r="T7">
        <v>1.0506406106805799E-3</v>
      </c>
      <c r="U7">
        <v>4.7363214555481235E-3</v>
      </c>
      <c r="V7">
        <v>0</v>
      </c>
      <c r="W7">
        <v>0.30618538473529511</v>
      </c>
      <c r="X7">
        <v>1.8475004317458577</v>
      </c>
      <c r="Y7">
        <v>0.17749178571238211</v>
      </c>
      <c r="Z7">
        <v>0</v>
      </c>
      <c r="AA7">
        <v>0.13291428592377427</v>
      </c>
      <c r="AB7">
        <v>0.82413009455329933</v>
      </c>
      <c r="AC7">
        <v>0</v>
      </c>
      <c r="AD7">
        <v>0</v>
      </c>
      <c r="AE7">
        <v>0</v>
      </c>
      <c r="AF7">
        <v>0</v>
      </c>
      <c r="AG7">
        <v>0</v>
      </c>
      <c r="AH7">
        <v>7.2492424594791174E-2</v>
      </c>
    </row>
    <row r="8" spans="1:34" x14ac:dyDescent="0.25">
      <c r="A8" s="2">
        <v>125</v>
      </c>
      <c r="B8" t="s">
        <v>170</v>
      </c>
      <c r="C8">
        <v>74.795917790992718</v>
      </c>
      <c r="D8">
        <v>57.187592630673556</v>
      </c>
      <c r="E8">
        <v>0.68049627335970586</v>
      </c>
      <c r="F8">
        <v>1.3991943409807097</v>
      </c>
      <c r="G8">
        <v>0.86777107579431478</v>
      </c>
      <c r="H8">
        <v>1.1716071844825187</v>
      </c>
      <c r="I8">
        <v>0.72662305519195081</v>
      </c>
      <c r="J8">
        <v>0.11557785087763826</v>
      </c>
      <c r="K8">
        <v>7.1680682800216555E-2</v>
      </c>
      <c r="L8">
        <v>0.87907302302177581</v>
      </c>
      <c r="M8">
        <v>0.54519529743631379</v>
      </c>
      <c r="N8">
        <v>0.30985637148827422</v>
      </c>
      <c r="O8">
        <v>1.0103211957730922</v>
      </c>
      <c r="P8">
        <v>0.62659441037995278</v>
      </c>
      <c r="Q8">
        <v>0.37089772554475936</v>
      </c>
      <c r="R8">
        <v>0</v>
      </c>
      <c r="S8">
        <v>1.1025915295193235E-2</v>
      </c>
      <c r="T8">
        <v>4.8435143982205695E-3</v>
      </c>
      <c r="U8">
        <v>2.1567311273782645E-2</v>
      </c>
      <c r="V8">
        <v>0</v>
      </c>
      <c r="W8">
        <v>0.17638528190904554</v>
      </c>
      <c r="X8">
        <v>0.91305424173516492</v>
      </c>
      <c r="Y8">
        <v>0</v>
      </c>
      <c r="Z8">
        <v>0</v>
      </c>
      <c r="AA8">
        <v>1.0652269534214338</v>
      </c>
      <c r="AB8">
        <v>6.6413334551551015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 s="2">
        <v>126</v>
      </c>
      <c r="B9" t="s">
        <v>170</v>
      </c>
      <c r="C9">
        <v>26152.762736162545</v>
      </c>
      <c r="D9">
        <v>19994.028140397171</v>
      </c>
      <c r="E9">
        <v>237.75149333737588</v>
      </c>
      <c r="F9">
        <v>436.86487696427122</v>
      </c>
      <c r="G9">
        <v>270.94071211037459</v>
      </c>
      <c r="H9">
        <v>365.8062631066079</v>
      </c>
      <c r="I9">
        <v>226.87069261724162</v>
      </c>
      <c r="J9">
        <v>36.086424637581104</v>
      </c>
      <c r="K9">
        <v>22.380607887301931</v>
      </c>
      <c r="L9">
        <v>274.46941847070985</v>
      </c>
      <c r="M9">
        <v>170.22421392434697</v>
      </c>
      <c r="N9">
        <v>96.745221238615102</v>
      </c>
      <c r="O9">
        <v>315.4485210476094</v>
      </c>
      <c r="P9">
        <v>195.63913745659261</v>
      </c>
      <c r="Q9">
        <v>372.72950431073536</v>
      </c>
      <c r="R9">
        <v>0</v>
      </c>
      <c r="S9">
        <v>11.080417270429271</v>
      </c>
      <c r="T9">
        <v>1.5122133018693895</v>
      </c>
      <c r="U9">
        <v>6.7339124994577828</v>
      </c>
      <c r="V9">
        <v>0</v>
      </c>
      <c r="W9">
        <v>3.8682490632046235E-2</v>
      </c>
      <c r="X9">
        <v>0.23219312907457951</v>
      </c>
      <c r="Y9">
        <v>39.352181945257776</v>
      </c>
      <c r="Z9">
        <v>0</v>
      </c>
      <c r="AA9">
        <v>434.09717892966626</v>
      </c>
      <c r="AB9">
        <v>2641.1968432233416</v>
      </c>
      <c r="AC9">
        <v>1.0527947390164243</v>
      </c>
      <c r="AD9">
        <v>0</v>
      </c>
      <c r="AE9">
        <v>0</v>
      </c>
      <c r="AF9">
        <v>0</v>
      </c>
      <c r="AG9">
        <v>0</v>
      </c>
      <c r="AH9">
        <v>1.4810911272596208</v>
      </c>
    </row>
    <row r="10" spans="1:34" x14ac:dyDescent="0.25">
      <c r="A10" s="2">
        <v>127</v>
      </c>
      <c r="B10" t="s">
        <v>170</v>
      </c>
      <c r="C10">
        <v>10.192986787035155</v>
      </c>
      <c r="D10">
        <v>7.5082356633469924</v>
      </c>
      <c r="E10">
        <v>0.83424840703855474</v>
      </c>
      <c r="F10">
        <v>5.1746933390297831E-2</v>
      </c>
      <c r="G10">
        <v>3.213167053893088E-2</v>
      </c>
      <c r="H10">
        <v>4.3153580141127544E-2</v>
      </c>
      <c r="I10">
        <v>2.690093004232582E-2</v>
      </c>
      <c r="J10">
        <v>4.296676624585139E-3</v>
      </c>
      <c r="K10">
        <v>2.6153683801822592E-3</v>
      </c>
      <c r="L10">
        <v>3.2505290857002087E-2</v>
      </c>
      <c r="M10">
        <v>2.0175698932834569E-2</v>
      </c>
      <c r="N10">
        <v>1.1395533843320441E-2</v>
      </c>
      <c r="O10">
        <v>3.7362405431175132E-2</v>
      </c>
      <c r="P10">
        <v>2.3164691367328578E-2</v>
      </c>
      <c r="Q10">
        <v>4.5208510571721906E-2</v>
      </c>
      <c r="R10">
        <v>0</v>
      </c>
      <c r="S10">
        <v>1.3076842274535351E-3</v>
      </c>
      <c r="T10">
        <v>1.868120271558756E-4</v>
      </c>
      <c r="U10">
        <v>1.120872162935254E-3</v>
      </c>
      <c r="V10">
        <v>0</v>
      </c>
      <c r="W10">
        <v>0</v>
      </c>
      <c r="X10">
        <v>0</v>
      </c>
      <c r="Y10">
        <v>0.31853481195589362</v>
      </c>
      <c r="Z10">
        <v>0</v>
      </c>
      <c r="AA10">
        <v>0.16920358066478358</v>
      </c>
      <c r="AB10">
        <v>1.0294916654905506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5">
      <c r="A11" s="2">
        <v>128</v>
      </c>
      <c r="B11" t="s">
        <v>170</v>
      </c>
      <c r="C11">
        <v>67.530279766120259</v>
      </c>
      <c r="D11">
        <v>47.722052767126101</v>
      </c>
      <c r="E11">
        <v>5.3024503074584555</v>
      </c>
      <c r="F11">
        <v>0.98139660386113003</v>
      </c>
      <c r="G11">
        <v>0.60865536727099123</v>
      </c>
      <c r="H11">
        <v>0.82176698564556627</v>
      </c>
      <c r="I11">
        <v>0.50965436560940403</v>
      </c>
      <c r="J11">
        <v>8.1066386438043814E-2</v>
      </c>
      <c r="K11">
        <v>5.0276695352845249E-2</v>
      </c>
      <c r="L11">
        <v>0.61658287751824814</v>
      </c>
      <c r="M11">
        <v>0.3824009558120593</v>
      </c>
      <c r="N11">
        <v>0.21733395140024098</v>
      </c>
      <c r="O11">
        <v>0.70864008381894017</v>
      </c>
      <c r="P11">
        <v>0.43949436986341361</v>
      </c>
      <c r="Q11">
        <v>1.0956617968524054</v>
      </c>
      <c r="R11">
        <v>0</v>
      </c>
      <c r="S11">
        <v>3.2571758845307677E-2</v>
      </c>
      <c r="T11">
        <v>3.3975098318081501E-3</v>
      </c>
      <c r="U11">
        <v>1.5316082919548314E-2</v>
      </c>
      <c r="V11">
        <v>0</v>
      </c>
      <c r="W11">
        <v>0.78167816742665586</v>
      </c>
      <c r="X11">
        <v>4.716589438308957</v>
      </c>
      <c r="Y11">
        <v>0</v>
      </c>
      <c r="Z11">
        <v>0</v>
      </c>
      <c r="AA11">
        <v>0.33932447669094085</v>
      </c>
      <c r="AB11">
        <v>2.1039688180691916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5">
      <c r="A12" s="2">
        <v>129</v>
      </c>
      <c r="B12" t="s">
        <v>311</v>
      </c>
      <c r="C12">
        <v>5969.8316669385649</v>
      </c>
      <c r="D12">
        <v>4477.5499277740173</v>
      </c>
      <c r="E12">
        <v>45.752051459369746</v>
      </c>
      <c r="F12">
        <v>48.616262371364861</v>
      </c>
      <c r="G12">
        <v>59.133461893664169</v>
      </c>
      <c r="H12">
        <v>89.157894390890533</v>
      </c>
      <c r="I12">
        <v>108.44549060148495</v>
      </c>
      <c r="J12">
        <v>39.364921938246432</v>
      </c>
      <c r="K12">
        <v>47.880783056176575</v>
      </c>
      <c r="L12">
        <v>71.72620279502209</v>
      </c>
      <c r="M12">
        <v>87.242799128212908</v>
      </c>
      <c r="N12">
        <v>42.927678067235099</v>
      </c>
      <c r="O12">
        <v>17.060133746877099</v>
      </c>
      <c r="P12">
        <v>20.750773243786959</v>
      </c>
      <c r="Q12">
        <v>120.67745992455166</v>
      </c>
      <c r="R12">
        <v>0</v>
      </c>
      <c r="S12">
        <v>3.5667257410070636</v>
      </c>
      <c r="T12">
        <v>1.482102303716808</v>
      </c>
      <c r="U12">
        <v>1.3927322700436586</v>
      </c>
      <c r="V12">
        <v>0</v>
      </c>
      <c r="W12">
        <v>0</v>
      </c>
      <c r="X12">
        <v>0</v>
      </c>
      <c r="Y12">
        <v>8.050926039546761</v>
      </c>
      <c r="Z12">
        <v>0</v>
      </c>
      <c r="AA12">
        <v>75.046224607524906</v>
      </c>
      <c r="AB12">
        <v>602.95299836079528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1.0541172250296915</v>
      </c>
    </row>
    <row r="13" spans="1:34" x14ac:dyDescent="0.25">
      <c r="A13" s="2">
        <v>130</v>
      </c>
      <c r="B13" t="s">
        <v>311</v>
      </c>
      <c r="C13">
        <v>6974.7708403683273</v>
      </c>
      <c r="D13">
        <v>5265.8994137638792</v>
      </c>
      <c r="E13">
        <v>56.85967357449983</v>
      </c>
      <c r="F13">
        <v>55.855027634156876</v>
      </c>
      <c r="G13">
        <v>67.93809449981228</v>
      </c>
      <c r="H13">
        <v>102.43310473142517</v>
      </c>
      <c r="I13">
        <v>124.59243852987318</v>
      </c>
      <c r="J13">
        <v>45.225909187112421</v>
      </c>
      <c r="K13">
        <v>55.010087371294681</v>
      </c>
      <c r="L13">
        <v>82.405854372166871</v>
      </c>
      <c r="M13">
        <v>100.23292932186561</v>
      </c>
      <c r="N13">
        <v>49.319532947822687</v>
      </c>
      <c r="O13">
        <v>19.600356394435757</v>
      </c>
      <c r="P13">
        <v>23.840359168021706</v>
      </c>
      <c r="Q13">
        <v>131.68045332199222</v>
      </c>
      <c r="R13">
        <v>0</v>
      </c>
      <c r="S13">
        <v>3.8918226766930966</v>
      </c>
      <c r="T13">
        <v>1.7028098639178135</v>
      </c>
      <c r="U13">
        <v>1.6000013035613461</v>
      </c>
      <c r="V13">
        <v>0</v>
      </c>
      <c r="W13">
        <v>0</v>
      </c>
      <c r="X13">
        <v>0</v>
      </c>
      <c r="Y13">
        <v>0</v>
      </c>
      <c r="Z13">
        <v>0</v>
      </c>
      <c r="AA13">
        <v>82.231116828596512</v>
      </c>
      <c r="AB13">
        <v>704.45185487720141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5">
      <c r="A14" s="2">
        <v>131</v>
      </c>
      <c r="B14" t="s">
        <v>311</v>
      </c>
      <c r="C14">
        <v>11.988249698329515</v>
      </c>
      <c r="D14">
        <v>8.9796069475153502</v>
      </c>
      <c r="E14">
        <v>9.0702774240763062E-2</v>
      </c>
      <c r="F14">
        <v>7.581091905555995E-2</v>
      </c>
      <c r="G14">
        <v>9.2195226813907155E-2</v>
      </c>
      <c r="H14">
        <v>0.13891166275386671</v>
      </c>
      <c r="I14">
        <v>0.16886414388563134</v>
      </c>
      <c r="J14">
        <v>6.1392287908929678E-2</v>
      </c>
      <c r="K14">
        <v>7.4664751498840581E-2</v>
      </c>
      <c r="L14">
        <v>0.11180039873728441</v>
      </c>
      <c r="M14">
        <v>0.13593492482679806</v>
      </c>
      <c r="N14">
        <v>6.6945615661701929E-2</v>
      </c>
      <c r="O14">
        <v>2.6611450743990475E-2</v>
      </c>
      <c r="P14">
        <v>3.2367791353878794E-2</v>
      </c>
      <c r="Q14">
        <v>0.6851415783973106</v>
      </c>
      <c r="R14">
        <v>0</v>
      </c>
      <c r="S14">
        <v>2.0906230266117213E-2</v>
      </c>
      <c r="T14">
        <v>2.3119415084631714E-3</v>
      </c>
      <c r="U14">
        <v>2.1725544230031361E-3</v>
      </c>
      <c r="V14">
        <v>0</v>
      </c>
      <c r="W14">
        <v>0</v>
      </c>
      <c r="X14">
        <v>0.6509689619172554</v>
      </c>
      <c r="Y14">
        <v>0</v>
      </c>
      <c r="Z14">
        <v>0</v>
      </c>
      <c r="AA14">
        <v>0</v>
      </c>
      <c r="AB14">
        <v>0.33565488187394826</v>
      </c>
      <c r="AC14">
        <v>2.3083528905169164E-2</v>
      </c>
      <c r="AD14">
        <v>0</v>
      </c>
      <c r="AE14">
        <v>0.21220112604174804</v>
      </c>
      <c r="AF14">
        <v>0</v>
      </c>
      <c r="AG14">
        <v>0</v>
      </c>
      <c r="AH14">
        <v>0</v>
      </c>
    </row>
    <row r="15" spans="1:34" x14ac:dyDescent="0.25">
      <c r="A15" s="2">
        <v>132</v>
      </c>
      <c r="B15" t="s">
        <v>311</v>
      </c>
      <c r="C15">
        <v>36.146337400644015</v>
      </c>
      <c r="D15">
        <v>27.07483631852908</v>
      </c>
      <c r="E15">
        <v>0.27348255879818445</v>
      </c>
      <c r="F15">
        <v>0.31584351263097504</v>
      </c>
      <c r="G15">
        <v>0.38417211963645048</v>
      </c>
      <c r="H15">
        <v>0.57923035682132418</v>
      </c>
      <c r="I15">
        <v>0.70453585965892684</v>
      </c>
      <c r="J15">
        <v>0.25574103101868173</v>
      </c>
      <c r="K15">
        <v>0.31106560473978401</v>
      </c>
      <c r="L15">
        <v>0.465980760721107</v>
      </c>
      <c r="M15">
        <v>0.56678889317749481</v>
      </c>
      <c r="N15">
        <v>0.27888703437629553</v>
      </c>
      <c r="O15">
        <v>0.11083605432068176</v>
      </c>
      <c r="P15">
        <v>0.13481018379349641</v>
      </c>
      <c r="Q15">
        <v>1.0264763705409012</v>
      </c>
      <c r="R15">
        <v>0</v>
      </c>
      <c r="S15">
        <v>3.0340083155524521E-2</v>
      </c>
      <c r="T15">
        <v>9.6285957708438282E-3</v>
      </c>
      <c r="U15">
        <v>9.0483228898634339E-3</v>
      </c>
      <c r="V15">
        <v>0</v>
      </c>
      <c r="W15">
        <v>0</v>
      </c>
      <c r="X15">
        <v>1.9627672368291484</v>
      </c>
      <c r="Y15">
        <v>0</v>
      </c>
      <c r="Z15">
        <v>0</v>
      </c>
      <c r="AA15">
        <v>0</v>
      </c>
      <c r="AB15">
        <v>1.0120488741638121</v>
      </c>
      <c r="AC15">
        <v>0</v>
      </c>
      <c r="AD15">
        <v>0</v>
      </c>
      <c r="AE15">
        <v>0.63981762907144124</v>
      </c>
      <c r="AF15">
        <v>0</v>
      </c>
      <c r="AG15">
        <v>0</v>
      </c>
      <c r="AH15">
        <v>0</v>
      </c>
    </row>
    <row r="16" spans="1:34" x14ac:dyDescent="0.25">
      <c r="A16" s="2">
        <v>133</v>
      </c>
      <c r="B16" t="s">
        <v>311</v>
      </c>
      <c r="C16">
        <v>8.2136485446267251</v>
      </c>
      <c r="D16">
        <v>7.318360810141268</v>
      </c>
      <c r="E16">
        <v>7.3922880022785353E-2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0.44600591422398222</v>
      </c>
      <c r="Y16">
        <v>0</v>
      </c>
      <c r="Z16">
        <v>0</v>
      </c>
      <c r="AA16">
        <v>0</v>
      </c>
      <c r="AB16">
        <v>0.22997112183815907</v>
      </c>
      <c r="AC16">
        <v>0</v>
      </c>
      <c r="AD16">
        <v>0</v>
      </c>
      <c r="AE16">
        <v>0.14538781840053133</v>
      </c>
      <c r="AF16">
        <v>0</v>
      </c>
      <c r="AG16">
        <v>0</v>
      </c>
      <c r="AH16">
        <v>0</v>
      </c>
    </row>
    <row r="17" spans="1:34" x14ac:dyDescent="0.25">
      <c r="A17" s="2">
        <v>134</v>
      </c>
      <c r="B17" t="s">
        <v>311</v>
      </c>
      <c r="C17">
        <v>9.0380936878347988</v>
      </c>
      <c r="D17">
        <v>8.0529416005507297</v>
      </c>
      <c r="E17">
        <v>8.1342718500589689E-2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0.49077376712469939</v>
      </c>
      <c r="Y17">
        <v>0</v>
      </c>
      <c r="Z17">
        <v>0</v>
      </c>
      <c r="AA17">
        <v>0</v>
      </c>
      <c r="AB17">
        <v>0.25305447796758773</v>
      </c>
      <c r="AC17">
        <v>0</v>
      </c>
      <c r="AD17">
        <v>0</v>
      </c>
      <c r="AE17">
        <v>0.15998112369119283</v>
      </c>
      <c r="AF17">
        <v>0</v>
      </c>
      <c r="AG17">
        <v>0</v>
      </c>
      <c r="AH17">
        <v>0</v>
      </c>
    </row>
    <row r="18" spans="1:34" x14ac:dyDescent="0.25">
      <c r="A18" s="2">
        <v>135</v>
      </c>
      <c r="B18" t="s">
        <v>152</v>
      </c>
      <c r="C18">
        <v>32.248099348196519</v>
      </c>
      <c r="D18">
        <v>28.073245241936398</v>
      </c>
      <c r="E18">
        <v>0.38247762291221199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0.53531844918006222</v>
      </c>
      <c r="AB18">
        <v>3.2570580341678483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25">
      <c r="A19" s="2">
        <v>136</v>
      </c>
      <c r="B19" t="s">
        <v>152</v>
      </c>
      <c r="C19">
        <v>4532.9471244326187</v>
      </c>
      <c r="D19">
        <v>3395.331489850284</v>
      </c>
      <c r="E19">
        <v>34.29630449543486</v>
      </c>
      <c r="F19">
        <v>72.920704100038151</v>
      </c>
      <c r="G19">
        <v>45.224938374333675</v>
      </c>
      <c r="H19">
        <v>61.059724384853261</v>
      </c>
      <c r="I19">
        <v>37.868838693829758</v>
      </c>
      <c r="J19">
        <v>6.0234793820416028</v>
      </c>
      <c r="K19">
        <v>3.7357254150267813</v>
      </c>
      <c r="L19">
        <v>45.813953013251016</v>
      </c>
      <c r="M19">
        <v>28.413511830829965</v>
      </c>
      <c r="N19">
        <v>16.148539282235028</v>
      </c>
      <c r="O19">
        <v>52.654110158370131</v>
      </c>
      <c r="P19">
        <v>32.655724978153238</v>
      </c>
      <c r="Q19">
        <v>45.835656860178197</v>
      </c>
      <c r="R19">
        <v>0</v>
      </c>
      <c r="S19">
        <v>1.3625860587243719</v>
      </c>
      <c r="T19">
        <v>0.25242560657396618</v>
      </c>
      <c r="U19">
        <v>1.1240064925695721</v>
      </c>
      <c r="V19">
        <v>0</v>
      </c>
      <c r="W19">
        <v>10.689689758952721</v>
      </c>
      <c r="X19">
        <v>55.334926313623455</v>
      </c>
      <c r="Y19">
        <v>119.15082362261465</v>
      </c>
      <c r="Z19">
        <v>0</v>
      </c>
      <c r="AA19">
        <v>64.55723250662875</v>
      </c>
      <c r="AB19">
        <v>402.49273325407114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 s="2">
        <v>137</v>
      </c>
      <c r="B20" t="s">
        <v>152</v>
      </c>
      <c r="C20">
        <v>6228.1151247298349</v>
      </c>
      <c r="D20">
        <v>5243.1599780804645</v>
      </c>
      <c r="E20">
        <v>52.961243105535033</v>
      </c>
      <c r="F20">
        <v>11.232612094912845</v>
      </c>
      <c r="G20">
        <v>13.662912288029062</v>
      </c>
      <c r="H20">
        <v>20.599425290914805</v>
      </c>
      <c r="I20">
        <v>25.056610880177075</v>
      </c>
      <c r="J20">
        <v>9.095067891602735</v>
      </c>
      <c r="K20">
        <v>11.06312095932001</v>
      </c>
      <c r="L20">
        <v>16.572269863784378</v>
      </c>
      <c r="M20">
        <v>20.156788381358908</v>
      </c>
      <c r="N20">
        <v>9.9173078335192635</v>
      </c>
      <c r="O20">
        <v>3.9417095545146017</v>
      </c>
      <c r="P20">
        <v>4.7947664103593031</v>
      </c>
      <c r="Q20">
        <v>16.600554817661259</v>
      </c>
      <c r="R20">
        <v>0</v>
      </c>
      <c r="S20">
        <v>0.49082049483826878</v>
      </c>
      <c r="T20">
        <v>0.34178293016341721</v>
      </c>
      <c r="U20">
        <v>0.32217243417043417</v>
      </c>
      <c r="V20">
        <v>0</v>
      </c>
      <c r="W20">
        <v>0</v>
      </c>
      <c r="X20">
        <v>0</v>
      </c>
      <c r="Y20">
        <v>0</v>
      </c>
      <c r="Z20">
        <v>0</v>
      </c>
      <c r="AA20">
        <v>87.390797633220899</v>
      </c>
      <c r="AB20">
        <v>629.03962759771332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51.715556187575302</v>
      </c>
    </row>
    <row r="21" spans="1:34" x14ac:dyDescent="0.25">
      <c r="A21" s="2">
        <v>138</v>
      </c>
      <c r="B21" t="s">
        <v>152</v>
      </c>
      <c r="C21">
        <v>14.31399015422487</v>
      </c>
      <c r="D21">
        <v>10.721665243495744</v>
      </c>
      <c r="E21">
        <v>0.10829970719079508</v>
      </c>
      <c r="F21">
        <v>0.1793689053742632</v>
      </c>
      <c r="G21">
        <v>0.11124341075498238</v>
      </c>
      <c r="H21">
        <v>0.15019350937165912</v>
      </c>
      <c r="I21">
        <v>9.3149048921100736E-2</v>
      </c>
      <c r="J21">
        <v>1.4816440568746245E-2</v>
      </c>
      <c r="K21">
        <v>9.1890773326789178E-3</v>
      </c>
      <c r="L21">
        <v>0.11269223447740838</v>
      </c>
      <c r="M21">
        <v>6.989101786340593E-2</v>
      </c>
      <c r="N21">
        <v>3.9721857601247551E-2</v>
      </c>
      <c r="O21">
        <v>0.12951752110496959</v>
      </c>
      <c r="P21">
        <v>8.0325930932698839E-2</v>
      </c>
      <c r="Q21">
        <v>0.77562164474547246</v>
      </c>
      <c r="R21">
        <v>0</v>
      </c>
      <c r="S21">
        <v>2.3057502473943434E-2</v>
      </c>
      <c r="T21">
        <v>6.2088773657786227E-4</v>
      </c>
      <c r="U21">
        <v>2.7648240396597394E-3</v>
      </c>
      <c r="V21">
        <v>0</v>
      </c>
      <c r="W21">
        <v>2.1171789597677184E-5</v>
      </c>
      <c r="X21">
        <v>1.2708447658023141E-4</v>
      </c>
      <c r="Y21">
        <v>0</v>
      </c>
      <c r="Z21">
        <v>0</v>
      </c>
      <c r="AA21">
        <v>0.23759106477053521</v>
      </c>
      <c r="AB21">
        <v>1.4455859211001325</v>
      </c>
      <c r="AC21">
        <v>8.5261481026743385E-3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25">
      <c r="A22" s="2">
        <v>139</v>
      </c>
      <c r="B22" t="s">
        <v>152</v>
      </c>
      <c r="C22">
        <v>18.687377987567135</v>
      </c>
      <c r="D22">
        <v>13.997481700273193</v>
      </c>
      <c r="E22">
        <v>0.14138848512009708</v>
      </c>
      <c r="F22">
        <v>0.17133688871767089</v>
      </c>
      <c r="G22">
        <v>0.20849288293992582</v>
      </c>
      <c r="H22">
        <v>0.31436998335506788</v>
      </c>
      <c r="I22">
        <v>0.38239225401775223</v>
      </c>
      <c r="J22">
        <v>0.13883995333206234</v>
      </c>
      <c r="K22">
        <v>0.16877440635751537</v>
      </c>
      <c r="L22">
        <v>0.25287041835898266</v>
      </c>
      <c r="M22">
        <v>0.30761435968957762</v>
      </c>
      <c r="N22">
        <v>0.15130293572009143</v>
      </c>
      <c r="O22">
        <v>6.0218337793183974E-2</v>
      </c>
      <c r="P22">
        <v>7.3147226064877696E-2</v>
      </c>
      <c r="Q22">
        <v>0.28811669275523594</v>
      </c>
      <c r="R22">
        <v>0</v>
      </c>
      <c r="S22">
        <v>8.5294748116806623E-3</v>
      </c>
      <c r="T22">
        <v>5.241441424180128E-3</v>
      </c>
      <c r="U22">
        <v>4.8920117784787068E-3</v>
      </c>
      <c r="V22">
        <v>0</v>
      </c>
      <c r="W22">
        <v>0</v>
      </c>
      <c r="X22">
        <v>0</v>
      </c>
      <c r="Y22">
        <v>0</v>
      </c>
      <c r="Z22">
        <v>0</v>
      </c>
      <c r="AA22">
        <v>0.12494335831327702</v>
      </c>
      <c r="AB22">
        <v>1.8874251767442805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 s="2">
        <v>140</v>
      </c>
      <c r="B23" t="s">
        <v>118</v>
      </c>
      <c r="C23">
        <v>34269.22586723823</v>
      </c>
      <c r="D23">
        <v>25668.815174418571</v>
      </c>
      <c r="E23">
        <v>259.28111673386456</v>
      </c>
      <c r="F23">
        <v>193.61617203289069</v>
      </c>
      <c r="G23">
        <v>342.36063060342599</v>
      </c>
      <c r="H23">
        <v>115.83880783415286</v>
      </c>
      <c r="I23">
        <v>204.83111379490691</v>
      </c>
      <c r="J23">
        <v>16.756036543241802</v>
      </c>
      <c r="K23">
        <v>29.62855674592279</v>
      </c>
      <c r="L23">
        <v>478.79220154381545</v>
      </c>
      <c r="M23">
        <v>846.62169712760624</v>
      </c>
      <c r="N23">
        <v>520.72577205271796</v>
      </c>
      <c r="O23">
        <v>194.83545992915435</v>
      </c>
      <c r="P23">
        <v>344.5165753522802</v>
      </c>
      <c r="Q23">
        <v>846.45901300916569</v>
      </c>
      <c r="R23">
        <v>0</v>
      </c>
      <c r="S23">
        <v>24.210055049853114</v>
      </c>
      <c r="T23">
        <v>11.645994270070982</v>
      </c>
      <c r="U23">
        <v>11.004573066969543</v>
      </c>
      <c r="V23">
        <v>0</v>
      </c>
      <c r="W23">
        <v>54.817060205811146</v>
      </c>
      <c r="X23">
        <v>412.27492504547257</v>
      </c>
      <c r="Y23">
        <v>16.515799289936925</v>
      </c>
      <c r="Z23">
        <v>0</v>
      </c>
      <c r="AA23">
        <v>514.05208919034317</v>
      </c>
      <c r="AB23">
        <v>3048.9168875455875</v>
      </c>
      <c r="AC23">
        <v>103.99124084037692</v>
      </c>
      <c r="AD23">
        <v>0</v>
      </c>
      <c r="AE23">
        <v>0</v>
      </c>
      <c r="AF23">
        <v>0</v>
      </c>
      <c r="AG23">
        <v>0</v>
      </c>
      <c r="AH23">
        <v>8.7189150120793926</v>
      </c>
    </row>
    <row r="24" spans="1:34" x14ac:dyDescent="0.25">
      <c r="A24" s="2">
        <v>141</v>
      </c>
      <c r="B24" t="s">
        <v>118</v>
      </c>
      <c r="C24">
        <v>47.491971180887475</v>
      </c>
      <c r="D24">
        <v>35.573101530646461</v>
      </c>
      <c r="E24">
        <v>0.35932386481301443</v>
      </c>
      <c r="F24">
        <v>0.30106253863736832</v>
      </c>
      <c r="G24">
        <v>0.53235330406088222</v>
      </c>
      <c r="H24">
        <v>0.180122159998618</v>
      </c>
      <c r="I24">
        <v>0.31850152889555267</v>
      </c>
      <c r="J24">
        <v>2.6053644246916072E-2</v>
      </c>
      <c r="K24">
        <v>4.6071776683037531E-2</v>
      </c>
      <c r="L24">
        <v>0.74449624724355923</v>
      </c>
      <c r="M24">
        <v>1.3164507260137914</v>
      </c>
      <c r="N24">
        <v>0.8096998722190456</v>
      </c>
      <c r="O24">
        <v>0.30295817764160382</v>
      </c>
      <c r="P24">
        <v>0.53570482571814237</v>
      </c>
      <c r="Q24">
        <v>1.136820963787279</v>
      </c>
      <c r="R24">
        <v>0</v>
      </c>
      <c r="S24">
        <v>3.2513933897343909E-2</v>
      </c>
      <c r="T24">
        <v>1.8108820679885347E-2</v>
      </c>
      <c r="U24">
        <v>1.7110876107943981E-2</v>
      </c>
      <c r="V24">
        <v>0</v>
      </c>
      <c r="W24">
        <v>0.44297962721353945</v>
      </c>
      <c r="X24">
        <v>4.7747863993642952</v>
      </c>
      <c r="Y24">
        <v>0</v>
      </c>
      <c r="Z24">
        <v>0</v>
      </c>
      <c r="AA24">
        <v>1.8476731138672138E-3</v>
      </c>
      <c r="AB24">
        <v>2.1902689905340802E-2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25">
      <c r="A25" s="2">
        <v>142</v>
      </c>
      <c r="B25" t="s">
        <v>118</v>
      </c>
      <c r="C25">
        <v>4.6292357123125081</v>
      </c>
      <c r="D25">
        <v>4.124649000165892</v>
      </c>
      <c r="E25">
        <v>4.166314091536534E-2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0.25137020348635791</v>
      </c>
      <c r="Y25">
        <v>0</v>
      </c>
      <c r="Z25">
        <v>0</v>
      </c>
      <c r="AA25">
        <v>0</v>
      </c>
      <c r="AB25">
        <v>0.12961237922825658</v>
      </c>
      <c r="AC25">
        <v>0</v>
      </c>
      <c r="AD25">
        <v>0</v>
      </c>
      <c r="AE25">
        <v>8.1940988516636323E-2</v>
      </c>
      <c r="AF25">
        <v>0</v>
      </c>
      <c r="AG25">
        <v>0</v>
      </c>
      <c r="AH25">
        <v>0</v>
      </c>
    </row>
    <row r="26" spans="1:34" x14ac:dyDescent="0.25">
      <c r="A26" s="2">
        <v>143</v>
      </c>
      <c r="B26" t="s">
        <v>118</v>
      </c>
      <c r="C26">
        <v>35.118897442620231</v>
      </c>
      <c r="D26">
        <v>26.305249033067636</v>
      </c>
      <c r="E26">
        <v>0.26570877201882925</v>
      </c>
      <c r="F26">
        <v>0.12708000252408211</v>
      </c>
      <c r="G26">
        <v>0.22471014671869571</v>
      </c>
      <c r="H26">
        <v>7.6031210086389731E-2</v>
      </c>
      <c r="I26">
        <v>0.13444023338722405</v>
      </c>
      <c r="J26">
        <v>1.0997972986718788E-2</v>
      </c>
      <c r="K26">
        <v>1.944662775949671E-2</v>
      </c>
      <c r="L26">
        <v>0.31425516630540273</v>
      </c>
      <c r="M26">
        <v>0.55568200824851099</v>
      </c>
      <c r="N26">
        <v>0.34178023000522295</v>
      </c>
      <c r="O26">
        <v>0.12788070220896269</v>
      </c>
      <c r="P26">
        <v>0.22612420362211658</v>
      </c>
      <c r="Q26">
        <v>2.1398602105361659</v>
      </c>
      <c r="R26">
        <v>0</v>
      </c>
      <c r="S26">
        <v>6.1206436890905207E-2</v>
      </c>
      <c r="T26">
        <v>7.6434905489327076E-3</v>
      </c>
      <c r="U26">
        <v>7.2219499263040865E-3</v>
      </c>
      <c r="V26">
        <v>0</v>
      </c>
      <c r="W26">
        <v>0</v>
      </c>
      <c r="X26">
        <v>0</v>
      </c>
      <c r="Y26">
        <v>4.3596706526493036E-2</v>
      </c>
      <c r="Z26">
        <v>0</v>
      </c>
      <c r="AA26">
        <v>0.58297369754749584</v>
      </c>
      <c r="AB26">
        <v>3.5470086417046436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25">
      <c r="A27" s="2">
        <v>144</v>
      </c>
      <c r="B27" t="s">
        <v>156</v>
      </c>
      <c r="C27">
        <v>17.13945250104236</v>
      </c>
      <c r="D27">
        <v>12.838035016077274</v>
      </c>
      <c r="E27">
        <v>0.12967474621137592</v>
      </c>
      <c r="F27">
        <v>0.38465074697747487</v>
      </c>
      <c r="G27">
        <v>0.23855793008798881</v>
      </c>
      <c r="H27">
        <v>0.32208509549191766</v>
      </c>
      <c r="I27">
        <v>0.19975514614388903</v>
      </c>
      <c r="J27">
        <v>3.1773437483235988E-2</v>
      </c>
      <c r="K27">
        <v>1.9705601070411381E-2</v>
      </c>
      <c r="L27">
        <v>0.24166493977213063</v>
      </c>
      <c r="M27">
        <v>0.14987893778282219</v>
      </c>
      <c r="N27">
        <v>8.5182270720090214E-2</v>
      </c>
      <c r="O27">
        <v>0.27774626612682152</v>
      </c>
      <c r="P27">
        <v>0.17225625477304191</v>
      </c>
      <c r="Q27">
        <v>2.3401850975411219E-2</v>
      </c>
      <c r="R27">
        <v>0</v>
      </c>
      <c r="S27">
        <v>6.9568332169758632E-4</v>
      </c>
      <c r="T27">
        <v>1.331544149485969E-3</v>
      </c>
      <c r="U27">
        <v>5.9289931028331608E-3</v>
      </c>
      <c r="V27">
        <v>0</v>
      </c>
      <c r="W27">
        <v>1.2890642914694706E-2</v>
      </c>
      <c r="X27">
        <v>6.0568426389123728E-2</v>
      </c>
      <c r="Y27">
        <v>0</v>
      </c>
      <c r="Z27">
        <v>0</v>
      </c>
      <c r="AA27">
        <v>0.27162426860260852</v>
      </c>
      <c r="AB27">
        <v>1.6705162762161545</v>
      </c>
      <c r="AC27">
        <v>1.5284266518768334E-3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25">
      <c r="A28" s="2">
        <v>145</v>
      </c>
      <c r="B28" t="s">
        <v>156</v>
      </c>
      <c r="C28">
        <v>40288.461595474051</v>
      </c>
      <c r="D28">
        <v>30177.427306712507</v>
      </c>
      <c r="E28">
        <v>304.82273642315249</v>
      </c>
      <c r="F28">
        <v>763.74781090723718</v>
      </c>
      <c r="G28">
        <v>473.67134078171881</v>
      </c>
      <c r="H28">
        <v>639.51975517892095</v>
      </c>
      <c r="I28">
        <v>396.62593787265183</v>
      </c>
      <c r="J28">
        <v>63.087969992280222</v>
      </c>
      <c r="K28">
        <v>39.126776723974913</v>
      </c>
      <c r="L28">
        <v>479.84048912741059</v>
      </c>
      <c r="M28">
        <v>297.59391010833531</v>
      </c>
      <c r="N28">
        <v>169.13456443367059</v>
      </c>
      <c r="O28">
        <v>551.48207721025915</v>
      </c>
      <c r="P28">
        <v>342.02547511661061</v>
      </c>
      <c r="Q28">
        <v>624.06737250495087</v>
      </c>
      <c r="R28">
        <v>0</v>
      </c>
      <c r="S28">
        <v>18.552052260840874</v>
      </c>
      <c r="T28">
        <v>2.6438239566819726</v>
      </c>
      <c r="U28">
        <v>11.772479554885201</v>
      </c>
      <c r="V28">
        <v>0</v>
      </c>
      <c r="W28">
        <v>95.009084266564273</v>
      </c>
      <c r="X28">
        <v>491.81227851931942</v>
      </c>
      <c r="Y28">
        <v>18.383561644268269</v>
      </c>
      <c r="Z28">
        <v>20.919025199941579</v>
      </c>
      <c r="AA28">
        <v>573.77937821830471</v>
      </c>
      <c r="AB28">
        <v>3577.3223426235568</v>
      </c>
      <c r="AC28">
        <v>129.05810467283845</v>
      </c>
      <c r="AD28">
        <v>0</v>
      </c>
      <c r="AE28">
        <v>0</v>
      </c>
      <c r="AF28">
        <v>0</v>
      </c>
      <c r="AG28">
        <v>0</v>
      </c>
      <c r="AH28">
        <v>27.035941463156671</v>
      </c>
    </row>
    <row r="29" spans="1:34" x14ac:dyDescent="0.25">
      <c r="A29" s="2">
        <v>146</v>
      </c>
      <c r="B29" t="s">
        <v>156</v>
      </c>
      <c r="C29">
        <v>12.085323479822165</v>
      </c>
      <c r="D29">
        <v>9.0523186723151365</v>
      </c>
      <c r="E29">
        <v>9.143707251831143E-2</v>
      </c>
      <c r="F29">
        <v>0.27448638807894232</v>
      </c>
      <c r="G29">
        <v>0.17023461799338974</v>
      </c>
      <c r="H29">
        <v>0.22983945483231849</v>
      </c>
      <c r="I29">
        <v>0.14254466222033763</v>
      </c>
      <c r="J29">
        <v>2.2673475063563413E-2</v>
      </c>
      <c r="K29">
        <v>1.4061917550823977E-2</v>
      </c>
      <c r="L29">
        <v>0.17245191176229516</v>
      </c>
      <c r="M29">
        <v>0.10695341787094688</v>
      </c>
      <c r="N29">
        <v>6.0785789813445276E-2</v>
      </c>
      <c r="O29">
        <v>0.19819928265322967</v>
      </c>
      <c r="P29">
        <v>0.12292197906051214</v>
      </c>
      <c r="Q29">
        <v>0</v>
      </c>
      <c r="R29">
        <v>0</v>
      </c>
      <c r="S29">
        <v>0</v>
      </c>
      <c r="T29">
        <v>9.4989833442751662E-4</v>
      </c>
      <c r="U29">
        <v>4.2308985273960742E-3</v>
      </c>
      <c r="V29">
        <v>0</v>
      </c>
      <c r="W29">
        <v>0</v>
      </c>
      <c r="X29">
        <v>0</v>
      </c>
      <c r="Y29">
        <v>0</v>
      </c>
      <c r="Z29">
        <v>0</v>
      </c>
      <c r="AA29">
        <v>0.20061636976504793</v>
      </c>
      <c r="AB29">
        <v>1.2206176714620387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 s="2">
        <v>147</v>
      </c>
      <c r="B30" t="s">
        <v>156</v>
      </c>
      <c r="C30">
        <v>18.410271826391039</v>
      </c>
      <c r="D30">
        <v>13.789919473017463</v>
      </c>
      <c r="E30">
        <v>0.13929219083000438</v>
      </c>
      <c r="F30">
        <v>0.24985095587501202</v>
      </c>
      <c r="G30">
        <v>0.15495591308836193</v>
      </c>
      <c r="H30">
        <v>0.20921124430364074</v>
      </c>
      <c r="I30">
        <v>0.12975146870202547</v>
      </c>
      <c r="J30">
        <v>2.0638481519649862E-2</v>
      </c>
      <c r="K30">
        <v>1.2799876045341923E-2</v>
      </c>
      <c r="L30">
        <v>0.15697404433127277</v>
      </c>
      <c r="M30">
        <v>9.7354318931775694E-2</v>
      </c>
      <c r="N30">
        <v>5.5330348758580519E-2</v>
      </c>
      <c r="O30">
        <v>0.18041073720730799</v>
      </c>
      <c r="P30">
        <v>0.11188957519258338</v>
      </c>
      <c r="Q30">
        <v>0.90451926845577524</v>
      </c>
      <c r="R30">
        <v>0</v>
      </c>
      <c r="S30">
        <v>2.6889341486843899E-2</v>
      </c>
      <c r="T30">
        <v>8.6486224661607575E-4</v>
      </c>
      <c r="U30">
        <v>3.8512468350844764E-3</v>
      </c>
      <c r="V30">
        <v>0</v>
      </c>
      <c r="W30">
        <v>2.7230590306739137E-5</v>
      </c>
      <c r="X30">
        <v>1.6345265949942818E-4</v>
      </c>
      <c r="Y30">
        <v>0</v>
      </c>
      <c r="Z30">
        <v>0</v>
      </c>
      <c r="AA30">
        <v>0.30558328172778459</v>
      </c>
      <c r="AB30">
        <v>1.8592740018059959</v>
      </c>
      <c r="AC30">
        <v>7.20512780121555E-4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 s="2">
        <v>148</v>
      </c>
      <c r="B31" t="s">
        <v>63</v>
      </c>
      <c r="C31">
        <v>26.953840328059616</v>
      </c>
      <c r="D31">
        <v>24.01431496375513</v>
      </c>
      <c r="E31">
        <v>0.24256831907731166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1.4636092757131476</v>
      </c>
      <c r="Y31">
        <v>1.57301242121477E-3</v>
      </c>
      <c r="Z31">
        <v>0</v>
      </c>
      <c r="AA31">
        <v>0</v>
      </c>
      <c r="AB31">
        <v>0.75467130890882095</v>
      </c>
      <c r="AC31">
        <v>0</v>
      </c>
      <c r="AD31">
        <v>0</v>
      </c>
      <c r="AE31">
        <v>0.47710344818399331</v>
      </c>
      <c r="AF31">
        <v>0</v>
      </c>
      <c r="AG31">
        <v>0</v>
      </c>
      <c r="AH31">
        <v>0</v>
      </c>
    </row>
    <row r="32" spans="1:34" x14ac:dyDescent="0.25">
      <c r="A32" s="2">
        <v>149</v>
      </c>
      <c r="B32" t="s">
        <v>63</v>
      </c>
      <c r="C32">
        <v>33034.406231856243</v>
      </c>
      <c r="D32">
        <v>24743.893566637009</v>
      </c>
      <c r="E32">
        <v>249.938188385427</v>
      </c>
      <c r="F32">
        <v>382.1086099686309</v>
      </c>
      <c r="G32">
        <v>300.26440387579049</v>
      </c>
      <c r="H32">
        <v>222.10280394104078</v>
      </c>
      <c r="I32">
        <v>174.53121066856747</v>
      </c>
      <c r="J32">
        <v>35.275158767400896</v>
      </c>
      <c r="K32">
        <v>27.719840371926519</v>
      </c>
      <c r="L32">
        <v>390.98253170752611</v>
      </c>
      <c r="M32">
        <v>307.23859825834592</v>
      </c>
      <c r="N32">
        <v>335.93960267463962</v>
      </c>
      <c r="O32">
        <v>502.63400072164535</v>
      </c>
      <c r="P32">
        <v>394.97461038995039</v>
      </c>
      <c r="Q32">
        <v>865.03433331304382</v>
      </c>
      <c r="R32">
        <v>0</v>
      </c>
      <c r="S32">
        <v>25.042547451220894</v>
      </c>
      <c r="T32">
        <v>3.523729739931138</v>
      </c>
      <c r="U32">
        <v>10.400805408476751</v>
      </c>
      <c r="V32">
        <v>0</v>
      </c>
      <c r="W32">
        <v>0</v>
      </c>
      <c r="X32">
        <v>0</v>
      </c>
      <c r="Y32">
        <v>0</v>
      </c>
      <c r="Z32">
        <v>0</v>
      </c>
      <c r="AA32">
        <v>356.18176459035021</v>
      </c>
      <c r="AB32">
        <v>3336.4750294174792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370.14489556784025</v>
      </c>
    </row>
    <row r="33" spans="1:34" x14ac:dyDescent="0.25">
      <c r="A33" s="2">
        <v>150</v>
      </c>
      <c r="B33" t="s">
        <v>63</v>
      </c>
      <c r="C33">
        <v>17.761926620432725</v>
      </c>
      <c r="D33">
        <v>15.825876507713279</v>
      </c>
      <c r="E33">
        <v>0.15985745067617391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0.96448299165512952</v>
      </c>
      <c r="Y33">
        <v>0</v>
      </c>
      <c r="Z33">
        <v>0</v>
      </c>
      <c r="AA33">
        <v>0</v>
      </c>
      <c r="AB33">
        <v>0.49731007708872066</v>
      </c>
      <c r="AC33">
        <v>0</v>
      </c>
      <c r="AD33">
        <v>0</v>
      </c>
      <c r="AE33">
        <v>0.31439959329942252</v>
      </c>
      <c r="AF33">
        <v>0</v>
      </c>
      <c r="AG33">
        <v>0</v>
      </c>
      <c r="AH33">
        <v>0</v>
      </c>
    </row>
    <row r="34" spans="1:34" x14ac:dyDescent="0.25">
      <c r="A34" s="2">
        <v>151</v>
      </c>
      <c r="B34" t="s">
        <v>63</v>
      </c>
      <c r="C34">
        <v>22.455152933938912</v>
      </c>
      <c r="D34">
        <v>16.819672637329642</v>
      </c>
      <c r="E34">
        <v>0.16989607248853725</v>
      </c>
      <c r="F34">
        <v>0.2406458229962305</v>
      </c>
      <c r="G34">
        <v>0.18910470341413765</v>
      </c>
      <c r="H34">
        <v>0.13987569012872508</v>
      </c>
      <c r="I34">
        <v>0.10991594507197319</v>
      </c>
      <c r="J34">
        <v>2.2216845207849889E-2</v>
      </c>
      <c r="K34">
        <v>1.7455743611296391E-2</v>
      </c>
      <c r="L34">
        <v>0.24623303437812194</v>
      </c>
      <c r="M34">
        <v>0.19349429732851492</v>
      </c>
      <c r="N34">
        <v>0.21157084606070839</v>
      </c>
      <c r="O34">
        <v>0.31654972430484191</v>
      </c>
      <c r="P34">
        <v>0.24875044973861832</v>
      </c>
      <c r="Q34">
        <v>1.2396038008269639</v>
      </c>
      <c r="R34">
        <v>0</v>
      </c>
      <c r="S34">
        <v>3.5882606443028722E-2</v>
      </c>
      <c r="T34">
        <v>2.2192403745742158E-3</v>
      </c>
      <c r="U34">
        <v>6.5501808412542937E-3</v>
      </c>
      <c r="V34">
        <v>0</v>
      </c>
      <c r="W34">
        <v>0</v>
      </c>
      <c r="X34">
        <v>1.2193279221683455</v>
      </c>
      <c r="Y34">
        <v>0</v>
      </c>
      <c r="Z34">
        <v>0</v>
      </c>
      <c r="AA34">
        <v>0</v>
      </c>
      <c r="AB34">
        <v>0.62871410716052778</v>
      </c>
      <c r="AC34">
        <v>0</v>
      </c>
      <c r="AD34">
        <v>0</v>
      </c>
      <c r="AE34">
        <v>0.39747326406501793</v>
      </c>
      <c r="AF34">
        <v>0</v>
      </c>
      <c r="AG34">
        <v>0</v>
      </c>
      <c r="AH34">
        <v>0</v>
      </c>
    </row>
    <row r="35" spans="1:34" x14ac:dyDescent="0.25">
      <c r="A35" s="2">
        <v>152</v>
      </c>
      <c r="B35" t="s">
        <v>125</v>
      </c>
      <c r="C35">
        <v>33895.478225370993</v>
      </c>
      <c r="D35">
        <v>25388.865481417888</v>
      </c>
      <c r="E35">
        <v>256.45334389780811</v>
      </c>
      <c r="F35">
        <v>185.86954837099603</v>
      </c>
      <c r="G35">
        <v>328.66299567293913</v>
      </c>
      <c r="H35">
        <v>111.20411175061257</v>
      </c>
      <c r="I35">
        <v>196.63599820211624</v>
      </c>
      <c r="J35">
        <v>16.085530129278585</v>
      </c>
      <c r="K35">
        <v>28.443115153823168</v>
      </c>
      <c r="L35">
        <v>459.6360119987084</v>
      </c>
      <c r="M35">
        <v>812.74855657290198</v>
      </c>
      <c r="N35">
        <v>499.89165636868898</v>
      </c>
      <c r="O35">
        <v>187.04024506275579</v>
      </c>
      <c r="P35">
        <v>330.73251957861157</v>
      </c>
      <c r="Q35">
        <v>961.04350356084922</v>
      </c>
      <c r="R35">
        <v>0</v>
      </c>
      <c r="S35">
        <v>27.487384055416676</v>
      </c>
      <c r="T35">
        <v>11.180129422556961</v>
      </c>
      <c r="U35">
        <v>10.564278093893456</v>
      </c>
      <c r="V35">
        <v>0</v>
      </c>
      <c r="W35">
        <v>0</v>
      </c>
      <c r="X35">
        <v>0</v>
      </c>
      <c r="Y35">
        <v>16.813014994151594</v>
      </c>
      <c r="Z35">
        <v>0</v>
      </c>
      <c r="AA35">
        <v>562.66493854115856</v>
      </c>
      <c r="AB35">
        <v>3423.4433007624716</v>
      </c>
      <c r="AC35">
        <v>68.427351195413607</v>
      </c>
      <c r="AD35">
        <v>0</v>
      </c>
      <c r="AE35">
        <v>0</v>
      </c>
      <c r="AF35">
        <v>0</v>
      </c>
      <c r="AG35">
        <v>0</v>
      </c>
      <c r="AH35">
        <v>11.585210567958084</v>
      </c>
    </row>
    <row r="36" spans="1:34" x14ac:dyDescent="0.25">
      <c r="A36" s="2">
        <v>153</v>
      </c>
      <c r="B36" t="s">
        <v>56</v>
      </c>
      <c r="C36">
        <v>21769.197455923357</v>
      </c>
      <c r="D36">
        <v>16305.869077627911</v>
      </c>
      <c r="E36">
        <v>164.70571752369452</v>
      </c>
      <c r="F36">
        <v>197.57567248608322</v>
      </c>
      <c r="G36">
        <v>290.72114338879828</v>
      </c>
      <c r="H36">
        <v>101.036773485221</v>
      </c>
      <c r="I36">
        <v>148.66939938704445</v>
      </c>
      <c r="J36">
        <v>6.7787744521225379</v>
      </c>
      <c r="K36">
        <v>9.9743064695487202</v>
      </c>
      <c r="L36">
        <v>236.50732116757681</v>
      </c>
      <c r="M36">
        <v>348.00673837626755</v>
      </c>
      <c r="N36">
        <v>341.59283209302032</v>
      </c>
      <c r="O36">
        <v>234.49312987022799</v>
      </c>
      <c r="P36">
        <v>345.04272219897717</v>
      </c>
      <c r="Q36">
        <v>649.88131940372716</v>
      </c>
      <c r="R36">
        <v>0</v>
      </c>
      <c r="S36">
        <v>18.866275028896002</v>
      </c>
      <c r="T36">
        <v>1.5175071059318783</v>
      </c>
      <c r="U36">
        <v>7.8372637705920845</v>
      </c>
      <c r="V36">
        <v>0</v>
      </c>
      <c r="W36">
        <v>0</v>
      </c>
      <c r="X36">
        <v>0</v>
      </c>
      <c r="Y36">
        <v>0</v>
      </c>
      <c r="Z36">
        <v>0</v>
      </c>
      <c r="AA36">
        <v>153.44434709069014</v>
      </c>
      <c r="AB36">
        <v>2198.6889430482574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7.988191948758482</v>
      </c>
    </row>
    <row r="37" spans="1:34" x14ac:dyDescent="0.25">
      <c r="A37" s="2">
        <v>154</v>
      </c>
      <c r="B37" t="s">
        <v>150</v>
      </c>
      <c r="C37">
        <v>15.192499149757746</v>
      </c>
      <c r="D37">
        <v>13.536516850314825</v>
      </c>
      <c r="E37">
        <v>0.13673238446714411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0.82496157898885514</v>
      </c>
      <c r="Y37">
        <v>0</v>
      </c>
      <c r="Z37">
        <v>0</v>
      </c>
      <c r="AA37">
        <v>0</v>
      </c>
      <c r="AB37">
        <v>0.42536956067845072</v>
      </c>
      <c r="AC37">
        <v>0</v>
      </c>
      <c r="AD37">
        <v>0</v>
      </c>
      <c r="AE37">
        <v>0.26891877530846875</v>
      </c>
      <c r="AF37">
        <v>0</v>
      </c>
      <c r="AG37">
        <v>0</v>
      </c>
      <c r="AH37">
        <v>0</v>
      </c>
    </row>
    <row r="38" spans="1:34" x14ac:dyDescent="0.25">
      <c r="A38" s="2">
        <v>155</v>
      </c>
      <c r="B38" t="s">
        <v>150</v>
      </c>
      <c r="C38">
        <v>21463.839125221377</v>
      </c>
      <c r="D38">
        <v>16077.145149595495</v>
      </c>
      <c r="E38">
        <v>162.39553254699854</v>
      </c>
      <c r="F38">
        <v>378.82330662072275</v>
      </c>
      <c r="G38">
        <v>234.94370917181718</v>
      </c>
      <c r="H38">
        <v>317.20547652814003</v>
      </c>
      <c r="I38">
        <v>196.72874623101532</v>
      </c>
      <c r="J38">
        <v>31.291995943104922</v>
      </c>
      <c r="K38">
        <v>19.407106278157524</v>
      </c>
      <c r="L38">
        <v>238.00364223083656</v>
      </c>
      <c r="M38">
        <v>147.60829091413567</v>
      </c>
      <c r="N38">
        <v>83.891716673477745</v>
      </c>
      <c r="O38">
        <v>273.53828193980814</v>
      </c>
      <c r="P38">
        <v>169.64660268981783</v>
      </c>
      <c r="Q38">
        <v>575.27555631419079</v>
      </c>
      <c r="R38">
        <v>0</v>
      </c>
      <c r="S38">
        <v>17.101586551923941</v>
      </c>
      <c r="T38">
        <v>1.3113518874818642</v>
      </c>
      <c r="U38">
        <v>5.8392175642492656</v>
      </c>
      <c r="V38">
        <v>0</v>
      </c>
      <c r="W38">
        <v>50.61646981232029</v>
      </c>
      <c r="X38">
        <v>262.0149593186033</v>
      </c>
      <c r="Y38">
        <v>3.6900788500255541</v>
      </c>
      <c r="Z38">
        <v>0</v>
      </c>
      <c r="AA38">
        <v>305.6832596663545</v>
      </c>
      <c r="AB38">
        <v>1905.8327923287547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5.8442955639439251</v>
      </c>
    </row>
    <row r="39" spans="1:34" x14ac:dyDescent="0.25">
      <c r="A39" s="2">
        <v>156</v>
      </c>
      <c r="B39" t="s">
        <v>150</v>
      </c>
      <c r="C39">
        <v>6345.0605507557739</v>
      </c>
      <c r="D39">
        <v>5537.3962271220653</v>
      </c>
      <c r="E39">
        <v>55.93297805918548</v>
      </c>
      <c r="F39">
        <v>16.887293625383553</v>
      </c>
      <c r="G39">
        <v>10.473874339600577</v>
      </c>
      <c r="H39">
        <v>14.140625756544015</v>
      </c>
      <c r="I39">
        <v>8.7694708207190111</v>
      </c>
      <c r="J39">
        <v>1.3946241682376304</v>
      </c>
      <c r="K39">
        <v>0.86516065657927332</v>
      </c>
      <c r="L39">
        <v>10.609634831475111</v>
      </c>
      <c r="M39">
        <v>6.5800342946539185</v>
      </c>
      <c r="N39">
        <v>3.7395673982555868</v>
      </c>
      <c r="O39">
        <v>12.194322207320271</v>
      </c>
      <c r="P39">
        <v>7.5624421158195414</v>
      </c>
      <c r="Q39">
        <v>14.245833637583624</v>
      </c>
      <c r="R39">
        <v>0</v>
      </c>
      <c r="S39">
        <v>0.42388734646147574</v>
      </c>
      <c r="T39">
        <v>5.8623581676084405E-2</v>
      </c>
      <c r="U39">
        <v>0.26041212344968084</v>
      </c>
      <c r="V39">
        <v>0</v>
      </c>
      <c r="W39">
        <v>0</v>
      </c>
      <c r="X39">
        <v>0</v>
      </c>
      <c r="Y39">
        <v>0</v>
      </c>
      <c r="Z39">
        <v>0</v>
      </c>
      <c r="AA39">
        <v>2.6744230444280404</v>
      </c>
      <c r="AB39">
        <v>640.8511156263329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25">
      <c r="A40" s="2">
        <v>157</v>
      </c>
      <c r="B40" t="s">
        <v>150</v>
      </c>
      <c r="C40">
        <v>2057.0997038820256</v>
      </c>
      <c r="D40">
        <v>1540.8377021397873</v>
      </c>
      <c r="E40">
        <v>15.563933817353275</v>
      </c>
      <c r="F40">
        <v>41.676255744340715</v>
      </c>
      <c r="G40">
        <v>25.847334455041203</v>
      </c>
      <c r="H40">
        <v>34.897351255817739</v>
      </c>
      <c r="I40">
        <v>21.643068857669181</v>
      </c>
      <c r="J40">
        <v>3.4425952848715911</v>
      </c>
      <c r="K40">
        <v>2.1350715283390516</v>
      </c>
      <c r="L40">
        <v>26.183994144506961</v>
      </c>
      <c r="M40">
        <v>16.239122191512713</v>
      </c>
      <c r="N40">
        <v>9.2293251392790463</v>
      </c>
      <c r="O40">
        <v>30.093310090936956</v>
      </c>
      <c r="P40">
        <v>18.663686282516288</v>
      </c>
      <c r="Q40">
        <v>27.138598876118103</v>
      </c>
      <c r="R40">
        <v>0</v>
      </c>
      <c r="S40">
        <v>0.80680987238594104</v>
      </c>
      <c r="T40">
        <v>0.14422648129764054</v>
      </c>
      <c r="U40">
        <v>0.64239254372570698</v>
      </c>
      <c r="V40">
        <v>0</v>
      </c>
      <c r="W40">
        <v>0</v>
      </c>
      <c r="X40">
        <v>0</v>
      </c>
      <c r="Y40">
        <v>0</v>
      </c>
      <c r="Z40">
        <v>0</v>
      </c>
      <c r="AA40">
        <v>34.147855084441623</v>
      </c>
      <c r="AB40">
        <v>207.76707009208459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 s="2">
        <v>158</v>
      </c>
      <c r="B41" t="s">
        <v>326</v>
      </c>
      <c r="C41">
        <v>9923.2557722943111</v>
      </c>
      <c r="D41">
        <v>7432.855960841458</v>
      </c>
      <c r="E41">
        <v>75.07935647641942</v>
      </c>
      <c r="F41">
        <v>137.93314628418634</v>
      </c>
      <c r="G41">
        <v>163.656945979179</v>
      </c>
      <c r="H41">
        <v>128.85674615396374</v>
      </c>
      <c r="I41">
        <v>152.8879006448517</v>
      </c>
      <c r="J41">
        <v>5.4395390947797093</v>
      </c>
      <c r="K41">
        <v>6.4540165536107468</v>
      </c>
      <c r="L41">
        <v>119.71493016134983</v>
      </c>
      <c r="M41">
        <v>142.04112026793342</v>
      </c>
      <c r="N41">
        <v>64.566213923155956</v>
      </c>
      <c r="O41">
        <v>43.156697374288832</v>
      </c>
      <c r="P41">
        <v>51.205215418373129</v>
      </c>
      <c r="Q41">
        <v>97.819444751175794</v>
      </c>
      <c r="R41">
        <v>116.06226073879225</v>
      </c>
      <c r="S41">
        <v>0</v>
      </c>
      <c r="T41">
        <v>1.6455909743417443</v>
      </c>
      <c r="U41">
        <v>2.6841282920565912</v>
      </c>
      <c r="V41">
        <v>0</v>
      </c>
      <c r="W41">
        <v>56.467582034780136</v>
      </c>
      <c r="X41">
        <v>419.57282945673171</v>
      </c>
      <c r="Y41">
        <v>13.993539315380492</v>
      </c>
      <c r="Z41">
        <v>0</v>
      </c>
      <c r="AA41">
        <v>108.25846378530544</v>
      </c>
      <c r="AB41">
        <v>582.67600354499405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0.22814022720503949</v>
      </c>
    </row>
    <row r="42" spans="1:34" x14ac:dyDescent="0.25">
      <c r="A42" s="2">
        <v>159</v>
      </c>
      <c r="B42" t="s">
        <v>326</v>
      </c>
      <c r="C42">
        <v>15410.542164279819</v>
      </c>
      <c r="D42">
        <v>11543.020106232927</v>
      </c>
      <c r="E42">
        <v>116.5960952611854</v>
      </c>
      <c r="F42">
        <v>193.35629271350138</v>
      </c>
      <c r="G42">
        <v>229.41615072313786</v>
      </c>
      <c r="H42">
        <v>180.63291388399597</v>
      </c>
      <c r="I42">
        <v>214.32027209733874</v>
      </c>
      <c r="J42">
        <v>7.6252072004908369</v>
      </c>
      <c r="K42">
        <v>9.0473490214561938</v>
      </c>
      <c r="L42">
        <v>167.81819346236546</v>
      </c>
      <c r="M42">
        <v>199.11484900951061</v>
      </c>
      <c r="N42">
        <v>90.50985050400817</v>
      </c>
      <c r="O42">
        <v>60.497608546442237</v>
      </c>
      <c r="P42">
        <v>71.78021090664113</v>
      </c>
      <c r="Q42">
        <v>162.07163937175616</v>
      </c>
      <c r="R42">
        <v>192.29654530603676</v>
      </c>
      <c r="S42">
        <v>0</v>
      </c>
      <c r="T42">
        <v>2.3066057708439853</v>
      </c>
      <c r="U42">
        <v>3.7628354540658968</v>
      </c>
      <c r="V42">
        <v>0</v>
      </c>
      <c r="W42">
        <v>162.26670247208679</v>
      </c>
      <c r="X42">
        <v>653.8573415090782</v>
      </c>
      <c r="Y42">
        <v>19.113758924486401</v>
      </c>
      <c r="Z42">
        <v>0</v>
      </c>
      <c r="AA42">
        <v>93.548297454958217</v>
      </c>
      <c r="AB42">
        <v>902.60741708318403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134.97592137032336</v>
      </c>
    </row>
    <row r="43" spans="1:34" x14ac:dyDescent="0.25">
      <c r="A43" s="2">
        <v>160</v>
      </c>
      <c r="B43" t="s">
        <v>326</v>
      </c>
      <c r="C43">
        <v>1854.3654415635165</v>
      </c>
      <c r="D43">
        <v>1643.8167862271246</v>
      </c>
      <c r="E43">
        <v>16.604261478773115</v>
      </c>
      <c r="F43">
        <v>0.76911789437721878</v>
      </c>
      <c r="G43">
        <v>0.91249269875035377</v>
      </c>
      <c r="H43">
        <v>0.71841073289327284</v>
      </c>
      <c r="I43">
        <v>0.8524478526720014</v>
      </c>
      <c r="J43">
        <v>3.0377024566612149E-2</v>
      </c>
      <c r="K43">
        <v>3.5932354725602522E-2</v>
      </c>
      <c r="L43">
        <v>0.66746712705157163</v>
      </c>
      <c r="M43">
        <v>0.79193018879726251</v>
      </c>
      <c r="N43">
        <v>0.36003275031089732</v>
      </c>
      <c r="O43">
        <v>0.24065222574950323</v>
      </c>
      <c r="P43">
        <v>0.28544947209481841</v>
      </c>
      <c r="Q43">
        <v>0.39820885639792691</v>
      </c>
      <c r="R43">
        <v>0.47243478113465692</v>
      </c>
      <c r="S43">
        <v>0</v>
      </c>
      <c r="T43">
        <v>9.2194862916334525E-3</v>
      </c>
      <c r="U43">
        <v>1.501121447455153E-2</v>
      </c>
      <c r="V43">
        <v>0</v>
      </c>
      <c r="W43">
        <v>9.4299599415691937E-2</v>
      </c>
      <c r="X43">
        <v>183.91020738064961</v>
      </c>
      <c r="Y43">
        <v>0</v>
      </c>
      <c r="Z43">
        <v>0</v>
      </c>
      <c r="AA43">
        <v>0</v>
      </c>
      <c r="AB43">
        <v>3.3807022172655365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 s="2">
        <v>161</v>
      </c>
      <c r="B44" t="s">
        <v>326</v>
      </c>
      <c r="C44">
        <v>46.91136165835789</v>
      </c>
      <c r="D44">
        <v>38.03209523665565</v>
      </c>
      <c r="E44">
        <v>0.38416241786129612</v>
      </c>
      <c r="F44">
        <v>0.40265925141470338</v>
      </c>
      <c r="G44">
        <v>0.47775330363600421</v>
      </c>
      <c r="H44">
        <v>0.37616337681688217</v>
      </c>
      <c r="I44">
        <v>0.44631589968262142</v>
      </c>
      <c r="J44">
        <v>1.58792594992462E-2</v>
      </c>
      <c r="K44">
        <v>1.8840802324690289E-2</v>
      </c>
      <c r="L44">
        <v>0.34947601159583025</v>
      </c>
      <c r="M44">
        <v>0.41465167977285561</v>
      </c>
      <c r="N44">
        <v>0.1884840838580881</v>
      </c>
      <c r="O44">
        <v>0.12598476094247704</v>
      </c>
      <c r="P44">
        <v>0.14947999086522878</v>
      </c>
      <c r="Q44">
        <v>0</v>
      </c>
      <c r="R44">
        <v>0</v>
      </c>
      <c r="S44">
        <v>0</v>
      </c>
      <c r="T44">
        <v>4.8038703620782094E-3</v>
      </c>
      <c r="U44">
        <v>7.8355820473502927E-3</v>
      </c>
      <c r="V44">
        <v>0</v>
      </c>
      <c r="W44">
        <v>0.23277344924083918</v>
      </c>
      <c r="X44">
        <v>1.1543332352015991</v>
      </c>
      <c r="Y44">
        <v>0</v>
      </c>
      <c r="Z44">
        <v>0</v>
      </c>
      <c r="AA44">
        <v>0.54595515428790176</v>
      </c>
      <c r="AB44">
        <v>3.5837142922925471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5">
      <c r="A45" s="2">
        <v>162</v>
      </c>
      <c r="B45" t="s">
        <v>143</v>
      </c>
      <c r="C45">
        <v>24.949699531432532</v>
      </c>
      <c r="D45">
        <v>18.688172965594248</v>
      </c>
      <c r="E45">
        <v>0.18876969988760287</v>
      </c>
      <c r="F45">
        <v>0.28002869969481947</v>
      </c>
      <c r="G45">
        <v>0.33225384087485166</v>
      </c>
      <c r="H45">
        <v>0.48788577455712251</v>
      </c>
      <c r="I45">
        <v>0.57887314088482411</v>
      </c>
      <c r="J45">
        <v>3.980397102615954E-2</v>
      </c>
      <c r="K45">
        <v>4.7226108858419283E-2</v>
      </c>
      <c r="L45">
        <v>0.28491217960784443</v>
      </c>
      <c r="M45">
        <v>0.33804397671150321</v>
      </c>
      <c r="N45">
        <v>0.12475051648759698</v>
      </c>
      <c r="O45">
        <v>0.18134896229242953</v>
      </c>
      <c r="P45">
        <v>0.21516900600041089</v>
      </c>
      <c r="Q45">
        <v>9.9700160711093069E-2</v>
      </c>
      <c r="R45">
        <v>0.11829376414325665</v>
      </c>
      <c r="S45">
        <v>0</v>
      </c>
      <c r="T45">
        <v>1.5395373134520535E-3</v>
      </c>
      <c r="U45">
        <v>8.8425618904278448E-3</v>
      </c>
      <c r="V45">
        <v>0</v>
      </c>
      <c r="W45">
        <v>0.12421490514634417</v>
      </c>
      <c r="X45">
        <v>0.75647034391541312</v>
      </c>
      <c r="Y45">
        <v>0</v>
      </c>
      <c r="Z45">
        <v>0</v>
      </c>
      <c r="AA45">
        <v>0.28995010707543573</v>
      </c>
      <c r="AB45">
        <v>1.7634493087592722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25">
      <c r="A46" s="2">
        <v>163</v>
      </c>
      <c r="B46" t="s">
        <v>143</v>
      </c>
      <c r="C46">
        <v>7.5898743355530822</v>
      </c>
      <c r="D46">
        <v>6.225548883378428</v>
      </c>
      <c r="E46">
        <v>6.286026115007462E-2</v>
      </c>
      <c r="F46">
        <v>2.646214939655216E-2</v>
      </c>
      <c r="G46">
        <v>3.0872507547637557E-2</v>
      </c>
      <c r="H46">
        <v>4.5573701874628669E-2</v>
      </c>
      <c r="I46">
        <v>5.3904377402154827E-2</v>
      </c>
      <c r="J46">
        <v>3.9203185525362692E-3</v>
      </c>
      <c r="K46">
        <v>4.4103579550694777E-3</v>
      </c>
      <c r="L46">
        <v>2.6952188701077413E-2</v>
      </c>
      <c r="M46">
        <v>3.1362548322282191E-2</v>
      </c>
      <c r="N46">
        <v>1.1760955069561053E-2</v>
      </c>
      <c r="O46">
        <v>1.6661353995291082E-2</v>
      </c>
      <c r="P46">
        <v>2.0091632067206593E-2</v>
      </c>
      <c r="Q46">
        <v>2.357738728537586E-2</v>
      </c>
      <c r="R46">
        <v>2.7978499088236387E-2</v>
      </c>
      <c r="S46">
        <v>0</v>
      </c>
      <c r="T46">
        <v>0</v>
      </c>
      <c r="U46">
        <v>9.800795891300874E-4</v>
      </c>
      <c r="V46">
        <v>0</v>
      </c>
      <c r="W46">
        <v>0</v>
      </c>
      <c r="X46">
        <v>0.41213461027474863</v>
      </c>
      <c r="Y46">
        <v>0</v>
      </c>
      <c r="Z46">
        <v>0</v>
      </c>
      <c r="AA46">
        <v>0</v>
      </c>
      <c r="AB46">
        <v>0.21250628220508033</v>
      </c>
      <c r="AC46">
        <v>0</v>
      </c>
      <c r="AD46">
        <v>0</v>
      </c>
      <c r="AE46">
        <v>0.13434654107547925</v>
      </c>
      <c r="AF46">
        <v>0</v>
      </c>
      <c r="AG46">
        <v>0</v>
      </c>
      <c r="AH46">
        <v>0.21796970062253151</v>
      </c>
    </row>
    <row r="47" spans="1:34" x14ac:dyDescent="0.25">
      <c r="A47" s="2">
        <v>164</v>
      </c>
      <c r="B47" t="s">
        <v>143</v>
      </c>
      <c r="C47">
        <v>3.5584333755617785</v>
      </c>
      <c r="D47">
        <v>2.6653877672508353</v>
      </c>
      <c r="E47">
        <v>2.6922924699206634E-2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0.19322501105928291</v>
      </c>
      <c r="Y47">
        <v>5.3886302840692405E-4</v>
      </c>
      <c r="Z47">
        <v>0</v>
      </c>
      <c r="AA47">
        <v>0</v>
      </c>
      <c r="AB47">
        <v>9.9631352731745018E-2</v>
      </c>
      <c r="AC47">
        <v>0</v>
      </c>
      <c r="AD47">
        <v>0</v>
      </c>
      <c r="AE47">
        <v>6.2986973765149945E-2</v>
      </c>
      <c r="AF47">
        <v>0</v>
      </c>
      <c r="AG47">
        <v>0</v>
      </c>
      <c r="AH47">
        <v>0.50974048302715202</v>
      </c>
    </row>
    <row r="48" spans="1:34" x14ac:dyDescent="0.25">
      <c r="A48" s="2">
        <v>165</v>
      </c>
      <c r="B48" t="s">
        <v>143</v>
      </c>
      <c r="C48">
        <v>25.537661109721192</v>
      </c>
      <c r="D48">
        <v>19.128578275645708</v>
      </c>
      <c r="E48">
        <v>0.19321611996934554</v>
      </c>
      <c r="F48">
        <v>7.3776071896559381E-2</v>
      </c>
      <c r="G48">
        <v>4.006841206816069E-2</v>
      </c>
      <c r="H48">
        <v>4.5563755839927875E-2</v>
      </c>
      <c r="I48">
        <v>2.4793953040756152E-2</v>
      </c>
      <c r="J48">
        <v>2.8385398615638938E-2</v>
      </c>
      <c r="K48">
        <v>1.5404271163012229E-2</v>
      </c>
      <c r="L48">
        <v>0.65087370877891271</v>
      </c>
      <c r="M48">
        <v>0.353735719946972</v>
      </c>
      <c r="N48">
        <v>0.35183179535512937</v>
      </c>
      <c r="O48">
        <v>4.27079074628407E-2</v>
      </c>
      <c r="P48">
        <v>2.3192947374965713E-2</v>
      </c>
      <c r="Q48">
        <v>0.52146457862285145</v>
      </c>
      <c r="R48">
        <v>0</v>
      </c>
      <c r="S48">
        <v>3.7650358995822211E-2</v>
      </c>
      <c r="T48">
        <v>8.2213800132466643E-4</v>
      </c>
      <c r="U48">
        <v>1.2115718551927642E-2</v>
      </c>
      <c r="V48">
        <v>0</v>
      </c>
      <c r="W48">
        <v>0</v>
      </c>
      <c r="X48">
        <v>0</v>
      </c>
      <c r="Y48">
        <v>3.3315170446612592E-2</v>
      </c>
      <c r="Z48">
        <v>0</v>
      </c>
      <c r="AA48">
        <v>0.36322178520522252</v>
      </c>
      <c r="AB48">
        <v>2.579303772081841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1.0176392506576608</v>
      </c>
    </row>
    <row r="49" spans="1:34" x14ac:dyDescent="0.25">
      <c r="A49" s="2">
        <v>166</v>
      </c>
      <c r="B49" t="s">
        <v>143</v>
      </c>
      <c r="C49">
        <v>2.1191235194062745</v>
      </c>
      <c r="D49">
        <v>1.5872941918352781</v>
      </c>
      <c r="E49">
        <v>1.603466294750909E-2</v>
      </c>
      <c r="F49">
        <v>1.7999896807650947E-2</v>
      </c>
      <c r="G49">
        <v>2.1360801343395953E-2</v>
      </c>
      <c r="H49">
        <v>3.136555582480182E-2</v>
      </c>
      <c r="I49">
        <v>3.7221150654654186E-2</v>
      </c>
      <c r="J49">
        <v>2.5553268155560057E-3</v>
      </c>
      <c r="K49">
        <v>3.0404059939575802E-3</v>
      </c>
      <c r="L49">
        <v>1.8320394569847114E-2</v>
      </c>
      <c r="M49">
        <v>2.173327272235738E-2</v>
      </c>
      <c r="N49">
        <v>8.0211278353089482E-3</v>
      </c>
      <c r="O49">
        <v>1.1659220374001994E-2</v>
      </c>
      <c r="P49">
        <v>1.3833413772125691E-2</v>
      </c>
      <c r="Q49">
        <v>0</v>
      </c>
      <c r="R49">
        <v>0</v>
      </c>
      <c r="S49">
        <v>0</v>
      </c>
      <c r="T49">
        <v>9.5283376013389237E-5</v>
      </c>
      <c r="U49">
        <v>5.7170025608033539E-4</v>
      </c>
      <c r="V49">
        <v>0</v>
      </c>
      <c r="W49">
        <v>0</v>
      </c>
      <c r="X49">
        <v>0.11506964505373672</v>
      </c>
      <c r="Y49">
        <v>0</v>
      </c>
      <c r="Z49">
        <v>0</v>
      </c>
      <c r="AA49">
        <v>0</v>
      </c>
      <c r="AB49">
        <v>5.9332610888287805E-2</v>
      </c>
      <c r="AC49">
        <v>0</v>
      </c>
      <c r="AD49">
        <v>0</v>
      </c>
      <c r="AE49">
        <v>3.7510095998603006E-2</v>
      </c>
      <c r="AF49">
        <v>0</v>
      </c>
      <c r="AG49">
        <v>0</v>
      </c>
      <c r="AH49">
        <v>0.11610476233710847</v>
      </c>
    </row>
    <row r="50" spans="1:34" x14ac:dyDescent="0.25">
      <c r="A50" s="2">
        <v>167</v>
      </c>
      <c r="B50" t="s">
        <v>143</v>
      </c>
      <c r="C50">
        <v>3002.4218298350652</v>
      </c>
      <c r="D50">
        <v>2248.9157376741241</v>
      </c>
      <c r="E50">
        <v>22.716618779086115</v>
      </c>
      <c r="F50">
        <v>26.224631035331779</v>
      </c>
      <c r="G50">
        <v>31.115400097580682</v>
      </c>
      <c r="H50">
        <v>45.690551176670077</v>
      </c>
      <c r="I50">
        <v>54.211565912336326</v>
      </c>
      <c r="J50">
        <v>3.7275945511295179</v>
      </c>
      <c r="K50">
        <v>4.4227235617809937</v>
      </c>
      <c r="L50">
        <v>26.681879677796164</v>
      </c>
      <c r="M50">
        <v>31.657855032000626</v>
      </c>
      <c r="N50">
        <v>11.682829175735865</v>
      </c>
      <c r="O50">
        <v>16.983234219055312</v>
      </c>
      <c r="P50">
        <v>20.150639376256439</v>
      </c>
      <c r="Q50">
        <v>16.395609737541719</v>
      </c>
      <c r="R50">
        <v>19.453285775757635</v>
      </c>
      <c r="S50">
        <v>0</v>
      </c>
      <c r="T50">
        <v>0.14419200683005201</v>
      </c>
      <c r="U50">
        <v>0.82814015574558664</v>
      </c>
      <c r="V50">
        <v>0</v>
      </c>
      <c r="W50">
        <v>4.3879961524885349</v>
      </c>
      <c r="X50">
        <v>23.407737922329904</v>
      </c>
      <c r="Y50">
        <v>0</v>
      </c>
      <c r="Z50">
        <v>0</v>
      </c>
      <c r="AA50">
        <v>45.45220622277354</v>
      </c>
      <c r="AB50">
        <v>279.8368668910116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68.334534701702324</v>
      </c>
    </row>
    <row r="51" spans="1:34" x14ac:dyDescent="0.25">
      <c r="A51" s="2">
        <v>168</v>
      </c>
      <c r="B51" t="s">
        <v>143</v>
      </c>
      <c r="C51">
        <v>335.22812604601768</v>
      </c>
      <c r="D51">
        <v>251.09727017194919</v>
      </c>
      <c r="E51">
        <v>2.5363299944678213</v>
      </c>
      <c r="F51">
        <v>4.5156885105317327E-3</v>
      </c>
      <c r="G51">
        <v>0.98258061186517931</v>
      </c>
      <c r="H51">
        <v>8.4018949428581666E-3</v>
      </c>
      <c r="I51">
        <v>1.827983163218567</v>
      </c>
      <c r="J51">
        <v>9.0125302409694262E-3</v>
      </c>
      <c r="K51">
        <v>1.9604419899948111</v>
      </c>
      <c r="L51">
        <v>3.1933984568275203E-2</v>
      </c>
      <c r="M51">
        <v>6.9484007302221293</v>
      </c>
      <c r="N51">
        <v>1.7786686784245052</v>
      </c>
      <c r="O51">
        <v>6.4493681481801284E-3</v>
      </c>
      <c r="P51">
        <v>1.4029429644386431</v>
      </c>
      <c r="Q51">
        <v>20.769484342159355</v>
      </c>
      <c r="R51">
        <v>0</v>
      </c>
      <c r="S51">
        <v>1.4017196049467426</v>
      </c>
      <c r="T51">
        <v>7.8063366918865356E-3</v>
      </c>
      <c r="U51">
        <v>9.5575791212890338E-2</v>
      </c>
      <c r="V51">
        <v>0</v>
      </c>
      <c r="W51">
        <v>3.8203575579018887</v>
      </c>
      <c r="X51">
        <v>33.858040730647787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6.6802099114654743</v>
      </c>
    </row>
    <row r="52" spans="1:34" x14ac:dyDescent="0.25">
      <c r="A52" s="2">
        <v>169</v>
      </c>
      <c r="B52" t="s">
        <v>143</v>
      </c>
      <c r="C52">
        <v>186.80991506416663</v>
      </c>
      <c r="D52">
        <v>153.55351553888346</v>
      </c>
      <c r="E52">
        <v>1.5510552452506141</v>
      </c>
      <c r="F52">
        <v>0.26257207510136443</v>
      </c>
      <c r="G52">
        <v>0.31152752337857265</v>
      </c>
      <c r="H52">
        <v>0.45747658253292173</v>
      </c>
      <c r="I52">
        <v>0.54278173943750463</v>
      </c>
      <c r="J52">
        <v>3.7319356716672608E-2</v>
      </c>
      <c r="K52">
        <v>4.4290531308365445E-2</v>
      </c>
      <c r="L52">
        <v>0.2671321650372499</v>
      </c>
      <c r="M52">
        <v>0.31697866537089558</v>
      </c>
      <c r="N52">
        <v>0.11696368087263945</v>
      </c>
      <c r="O52">
        <v>0.17005990047093908</v>
      </c>
      <c r="P52">
        <v>0.20174466854279904</v>
      </c>
      <c r="Q52">
        <v>0.12162349747905564</v>
      </c>
      <c r="R52">
        <v>0.14430956734565561</v>
      </c>
      <c r="S52">
        <v>0</v>
      </c>
      <c r="T52">
        <v>1.4414077383546305E-3</v>
      </c>
      <c r="U52">
        <v>8.2815426421829676E-3</v>
      </c>
      <c r="V52">
        <v>0</v>
      </c>
      <c r="W52">
        <v>5.5321385409174618E-2</v>
      </c>
      <c r="X52">
        <v>13.477001015343456</v>
      </c>
      <c r="Y52">
        <v>0</v>
      </c>
      <c r="Z52">
        <v>0</v>
      </c>
      <c r="AA52">
        <v>2.1074814756207153E-2</v>
      </c>
      <c r="AB52">
        <v>5.3908004061373829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9.7566437544111633</v>
      </c>
    </row>
    <row r="53" spans="1:34" x14ac:dyDescent="0.25">
      <c r="A53" s="2">
        <v>170</v>
      </c>
      <c r="B53" t="s">
        <v>143</v>
      </c>
      <c r="C53">
        <v>3.9919394436187883</v>
      </c>
      <c r="D53">
        <v>3.5568179501529422</v>
      </c>
      <c r="E53">
        <v>3.5927549103967282E-2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0.21676464380043492</v>
      </c>
      <c r="Y53">
        <v>0</v>
      </c>
      <c r="Z53">
        <v>0</v>
      </c>
      <c r="AA53">
        <v>0</v>
      </c>
      <c r="AB53">
        <v>0.11176894009661206</v>
      </c>
      <c r="AC53">
        <v>0</v>
      </c>
      <c r="AD53">
        <v>0</v>
      </c>
      <c r="AE53">
        <v>7.0660360464831914E-2</v>
      </c>
      <c r="AF53">
        <v>0</v>
      </c>
      <c r="AG53">
        <v>0</v>
      </c>
      <c r="AH53">
        <v>0</v>
      </c>
    </row>
    <row r="54" spans="1:34" x14ac:dyDescent="0.25">
      <c r="A54" s="2">
        <v>171</v>
      </c>
      <c r="B54" t="s">
        <v>143</v>
      </c>
      <c r="C54">
        <v>47.144942983018673</v>
      </c>
      <c r="D54">
        <v>36.140572962561492</v>
      </c>
      <c r="E54">
        <v>0.36505617036456534</v>
      </c>
      <c r="F54">
        <v>0.19118207405670556</v>
      </c>
      <c r="G54">
        <v>0.1039061951989156</v>
      </c>
      <c r="H54">
        <v>0.11818814721431516</v>
      </c>
      <c r="I54">
        <v>6.4235017551232287E-2</v>
      </c>
      <c r="J54">
        <v>7.3527335053218526E-2</v>
      </c>
      <c r="K54">
        <v>3.9961396104484903E-2</v>
      </c>
      <c r="L54">
        <v>1.6873691586459343</v>
      </c>
      <c r="M54">
        <v>0.91707612320154008</v>
      </c>
      <c r="N54">
        <v>0.91207318301502471</v>
      </c>
      <c r="O54">
        <v>0.11066553393592128</v>
      </c>
      <c r="P54">
        <v>6.0146219352694645E-2</v>
      </c>
      <c r="Q54">
        <v>1.0907019632641044</v>
      </c>
      <c r="R54">
        <v>0</v>
      </c>
      <c r="S54">
        <v>7.8740989982037754E-2</v>
      </c>
      <c r="T54">
        <v>2.1193935010464268E-3</v>
      </c>
      <c r="U54">
        <v>3.141814486475851E-2</v>
      </c>
      <c r="V54">
        <v>0</v>
      </c>
      <c r="W54">
        <v>1.9572551176030244E-5</v>
      </c>
      <c r="X54">
        <v>3.5268788402731096E-4</v>
      </c>
      <c r="Y54">
        <v>0</v>
      </c>
      <c r="Z54">
        <v>0</v>
      </c>
      <c r="AA54">
        <v>0.39634416131461236</v>
      </c>
      <c r="AB54">
        <v>4.7612865534008595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25">
      <c r="A55" s="2">
        <v>172</v>
      </c>
      <c r="B55" t="s">
        <v>143</v>
      </c>
      <c r="C55">
        <v>4669.584001381947</v>
      </c>
      <c r="D55">
        <v>3497.6766984064338</v>
      </c>
      <c r="E55">
        <v>35.330557039147294</v>
      </c>
      <c r="F55">
        <v>34.772642931986717</v>
      </c>
      <c r="G55">
        <v>41.257908684324214</v>
      </c>
      <c r="H55">
        <v>60.583809451634117</v>
      </c>
      <c r="I55">
        <v>71.882538010348384</v>
      </c>
      <c r="J55">
        <v>4.9429221404893378</v>
      </c>
      <c r="K55">
        <v>5.8642717799117872</v>
      </c>
      <c r="L55">
        <v>35.37896392591594</v>
      </c>
      <c r="M55">
        <v>41.977295030421267</v>
      </c>
      <c r="N55">
        <v>15.491188330209852</v>
      </c>
      <c r="O55">
        <v>22.519338319733979</v>
      </c>
      <c r="P55">
        <v>26.718708429297976</v>
      </c>
      <c r="Q55">
        <v>49.094246255081124</v>
      </c>
      <c r="R55">
        <v>58.25014889252256</v>
      </c>
      <c r="S55">
        <v>0</v>
      </c>
      <c r="T55">
        <v>0.1911746515459713</v>
      </c>
      <c r="U55">
        <v>1.0982832938314402</v>
      </c>
      <c r="V55">
        <v>0</v>
      </c>
      <c r="W55">
        <v>9.2532691433658361</v>
      </c>
      <c r="X55">
        <v>56.532105391416181</v>
      </c>
      <c r="Y55">
        <v>0</v>
      </c>
      <c r="Z55">
        <v>0</v>
      </c>
      <c r="AA55">
        <v>68.261825279574481</v>
      </c>
      <c r="AB55">
        <v>415.09587874816071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117.4102272465943</v>
      </c>
    </row>
    <row r="56" spans="1:34" x14ac:dyDescent="0.25">
      <c r="A56" s="2">
        <v>173</v>
      </c>
      <c r="B56" t="s">
        <v>143</v>
      </c>
      <c r="C56">
        <v>2095.6806933284388</v>
      </c>
      <c r="D56">
        <v>1569.7363876408942</v>
      </c>
      <c r="E56">
        <v>15.855624931402623</v>
      </c>
      <c r="F56">
        <v>2.3636404557800837E-2</v>
      </c>
      <c r="G56">
        <v>5.071321898492565</v>
      </c>
      <c r="H56">
        <v>4.3771118805752872E-2</v>
      </c>
      <c r="I56">
        <v>9.4353021810620454</v>
      </c>
      <c r="J56">
        <v>4.7272808240179313E-2</v>
      </c>
      <c r="K56">
        <v>10.119007043133809</v>
      </c>
      <c r="L56">
        <v>0.16457939466381918</v>
      </c>
      <c r="M56">
        <v>35.866054907535187</v>
      </c>
      <c r="N56">
        <v>9.1814296970661289</v>
      </c>
      <c r="O56">
        <v>3.3266048751628835E-2</v>
      </c>
      <c r="P56">
        <v>7.2414940130205876</v>
      </c>
      <c r="Q56">
        <v>57.935059117376497</v>
      </c>
      <c r="R56">
        <v>0</v>
      </c>
      <c r="S56">
        <v>3.9098025136579637</v>
      </c>
      <c r="T56">
        <v>4.0269428495904071E-2</v>
      </c>
      <c r="U56">
        <v>0.49373821025412717</v>
      </c>
      <c r="V56">
        <v>0</v>
      </c>
      <c r="W56">
        <v>34.788299509252084</v>
      </c>
      <c r="X56">
        <v>211.66375002617232</v>
      </c>
      <c r="Y56">
        <v>81.732110524889777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42.298515910713832</v>
      </c>
    </row>
    <row r="57" spans="1:34" x14ac:dyDescent="0.25">
      <c r="A57" s="2">
        <v>174</v>
      </c>
      <c r="B57" t="s">
        <v>143</v>
      </c>
      <c r="C57">
        <v>6888.6186057713767</v>
      </c>
      <c r="D57">
        <v>5159.8093758216964</v>
      </c>
      <c r="E57">
        <v>52.119461304926972</v>
      </c>
      <c r="F57">
        <v>19.735893631033885</v>
      </c>
      <c r="G57">
        <v>10.726819914723659</v>
      </c>
      <c r="H57">
        <v>12.200308640552207</v>
      </c>
      <c r="I57">
        <v>6.6312692350193094</v>
      </c>
      <c r="J57">
        <v>7.5901168141904298</v>
      </c>
      <c r="K57">
        <v>4.1250880597676742</v>
      </c>
      <c r="L57">
        <v>174.18982425005191</v>
      </c>
      <c r="M57">
        <v>94.671396948952889</v>
      </c>
      <c r="N57">
        <v>94.154480585039252</v>
      </c>
      <c r="O57">
        <v>11.424369465443055</v>
      </c>
      <c r="P57">
        <v>6.2086497030151344</v>
      </c>
      <c r="Q57">
        <v>297.9621461454135</v>
      </c>
      <c r="R57">
        <v>0</v>
      </c>
      <c r="S57">
        <v>21.510811271395745</v>
      </c>
      <c r="T57">
        <v>0.2192624609019998</v>
      </c>
      <c r="U57">
        <v>3.2434939164518619</v>
      </c>
      <c r="V57">
        <v>0</v>
      </c>
      <c r="W57">
        <v>0</v>
      </c>
      <c r="X57">
        <v>0</v>
      </c>
      <c r="Y57">
        <v>25.539674965934665</v>
      </c>
      <c r="Z57">
        <v>0</v>
      </c>
      <c r="AA57">
        <v>114.35106885580487</v>
      </c>
      <c r="AB57">
        <v>695.75047918290909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76.454614598152261</v>
      </c>
    </row>
    <row r="58" spans="1:34" x14ac:dyDescent="0.25">
      <c r="A58" s="2">
        <v>175</v>
      </c>
      <c r="B58" t="s">
        <v>143</v>
      </c>
      <c r="C58">
        <v>801.95580501353868</v>
      </c>
      <c r="D58">
        <v>600.69221118671067</v>
      </c>
      <c r="E58">
        <v>6.0675508865327004</v>
      </c>
      <c r="F58">
        <v>4.3684297053559273</v>
      </c>
      <c r="G58">
        <v>5.1827062834987006</v>
      </c>
      <c r="H58">
        <v>7.6107237104583509</v>
      </c>
      <c r="I58">
        <v>9.0299028990110237</v>
      </c>
      <c r="J58">
        <v>0.62091591578143712</v>
      </c>
      <c r="K58">
        <v>0.73661204709080874</v>
      </c>
      <c r="L58">
        <v>4.4444929058707388</v>
      </c>
      <c r="M58">
        <v>5.2731814588478985</v>
      </c>
      <c r="N58">
        <v>1.9460169753095793</v>
      </c>
      <c r="O58">
        <v>2.8291506864834459</v>
      </c>
      <c r="P58">
        <v>3.3563887258081149</v>
      </c>
      <c r="Q58">
        <v>6.1615195743340418</v>
      </c>
      <c r="R58">
        <v>7.3108741670436439</v>
      </c>
      <c r="S58">
        <v>0</v>
      </c>
      <c r="T58">
        <v>2.401995765697635E-2</v>
      </c>
      <c r="U58">
        <v>0.13811475882952623</v>
      </c>
      <c r="V58">
        <v>0</v>
      </c>
      <c r="W58">
        <v>0.69927785987504565</v>
      </c>
      <c r="X58">
        <v>57.782041693727564</v>
      </c>
      <c r="Y58">
        <v>0</v>
      </c>
      <c r="Z58">
        <v>0</v>
      </c>
      <c r="AA58">
        <v>0.25973177024578709</v>
      </c>
      <c r="AB58">
        <v>23.112816677491026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54.309125167575608</v>
      </c>
    </row>
    <row r="59" spans="1:34" x14ac:dyDescent="0.25">
      <c r="A59" s="2">
        <v>176</v>
      </c>
      <c r="B59" t="s">
        <v>143</v>
      </c>
      <c r="C59">
        <v>104.47583788549345</v>
      </c>
      <c r="D59">
        <v>78.255954754419903</v>
      </c>
      <c r="E59">
        <v>0.79046418974444543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6.7245403523125589</v>
      </c>
      <c r="R59">
        <v>0</v>
      </c>
      <c r="S59">
        <v>0.45383553061389104</v>
      </c>
      <c r="T59">
        <v>0</v>
      </c>
      <c r="U59">
        <v>0</v>
      </c>
      <c r="V59">
        <v>0</v>
      </c>
      <c r="W59">
        <v>1.7342989088991916</v>
      </c>
      <c r="X59">
        <v>10.552059626434838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5.9646845230686276</v>
      </c>
    </row>
    <row r="60" spans="1:34" x14ac:dyDescent="0.25">
      <c r="A60" s="2">
        <v>177</v>
      </c>
      <c r="B60" t="s">
        <v>321</v>
      </c>
      <c r="C60">
        <v>58.884935369563934</v>
      </c>
      <c r="D60">
        <v>44.10681547910535</v>
      </c>
      <c r="E60">
        <v>0.44552662150671735</v>
      </c>
      <c r="F60">
        <v>0.61787955910426273</v>
      </c>
      <c r="G60">
        <v>0.73311083169372326</v>
      </c>
      <c r="H60">
        <v>1.108460079767938</v>
      </c>
      <c r="I60">
        <v>1.3151827492052917</v>
      </c>
      <c r="J60">
        <v>0.12253130639925677</v>
      </c>
      <c r="K60">
        <v>0.14538241554523942</v>
      </c>
      <c r="L60">
        <v>0.54985528119489135</v>
      </c>
      <c r="M60">
        <v>0.65240058484924046</v>
      </c>
      <c r="N60">
        <v>0.3529713890500441</v>
      </c>
      <c r="O60">
        <v>0.16662913487746603</v>
      </c>
      <c r="P60">
        <v>0.19770478759571314</v>
      </c>
      <c r="Q60">
        <v>0.6435615438931338</v>
      </c>
      <c r="R60">
        <v>0.76358222572379209</v>
      </c>
      <c r="S60">
        <v>0</v>
      </c>
      <c r="T60">
        <v>2.3369779973387642E-2</v>
      </c>
      <c r="U60">
        <v>1.5103200617760311E-2</v>
      </c>
      <c r="V60">
        <v>0</v>
      </c>
      <c r="W60">
        <v>0.296173594688736</v>
      </c>
      <c r="X60">
        <v>2.4530433092926924</v>
      </c>
      <c r="Y60">
        <v>0</v>
      </c>
      <c r="Z60">
        <v>0</v>
      </c>
      <c r="AA60">
        <v>0.68131633244602507</v>
      </c>
      <c r="AB60">
        <v>3.4943351630332642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25">
      <c r="A61" s="2">
        <v>178</v>
      </c>
      <c r="B61" t="s">
        <v>321</v>
      </c>
      <c r="C61">
        <v>35450.45367772859</v>
      </c>
      <c r="D61">
        <v>26553.595507081867</v>
      </c>
      <c r="E61">
        <v>268.21774548757725</v>
      </c>
      <c r="F61">
        <v>377.64383301449772</v>
      </c>
      <c r="G61">
        <v>448.07241528052737</v>
      </c>
      <c r="H61">
        <v>677.48378109025464</v>
      </c>
      <c r="I61">
        <v>803.8309703501036</v>
      </c>
      <c r="J61">
        <v>74.890196435956</v>
      </c>
      <c r="K61">
        <v>88.856779534292443</v>
      </c>
      <c r="L61">
        <v>336.06787902936389</v>
      </c>
      <c r="M61">
        <v>398.74297208690888</v>
      </c>
      <c r="N61">
        <v>215.73384117430641</v>
      </c>
      <c r="O61">
        <v>101.84270346464456</v>
      </c>
      <c r="P61">
        <v>120.8358510391005</v>
      </c>
      <c r="Q61">
        <v>348.97119428025968</v>
      </c>
      <c r="R61">
        <v>414.05238644490584</v>
      </c>
      <c r="S61">
        <v>0</v>
      </c>
      <c r="T61">
        <v>14.283351211803904</v>
      </c>
      <c r="U61">
        <v>9.231026799523125</v>
      </c>
      <c r="V61">
        <v>0</v>
      </c>
      <c r="W61">
        <v>90.54726740798246</v>
      </c>
      <c r="X61">
        <v>578.45274473906875</v>
      </c>
      <c r="Y61">
        <v>26.542005240265343</v>
      </c>
      <c r="Z61">
        <v>0</v>
      </c>
      <c r="AA61">
        <v>497.93026364231201</v>
      </c>
      <c r="AB61">
        <v>3002.0430767115172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2.5858861815415763</v>
      </c>
    </row>
    <row r="62" spans="1:34" x14ac:dyDescent="0.25">
      <c r="A62" s="2">
        <v>179</v>
      </c>
      <c r="B62" t="s">
        <v>321</v>
      </c>
      <c r="C62">
        <v>8.3279191407803363</v>
      </c>
      <c r="D62">
        <v>5.6708132597229612</v>
      </c>
      <c r="E62">
        <v>0.6300903621914401</v>
      </c>
      <c r="F62">
        <v>8.7926863599672958E-2</v>
      </c>
      <c r="G62">
        <v>0.10432475698482689</v>
      </c>
      <c r="H62">
        <v>8.2141021561517202E-2</v>
      </c>
      <c r="I62">
        <v>9.745992133278425E-2</v>
      </c>
      <c r="J62">
        <v>3.4674885980369879E-3</v>
      </c>
      <c r="K62">
        <v>4.1141774001890053E-3</v>
      </c>
      <c r="L62">
        <v>7.6313479527641115E-2</v>
      </c>
      <c r="M62">
        <v>9.0545532700396184E-2</v>
      </c>
      <c r="N62">
        <v>4.115837880672997E-2</v>
      </c>
      <c r="O62">
        <v>2.751066836120233E-2</v>
      </c>
      <c r="P62">
        <v>3.2641276683466357E-2</v>
      </c>
      <c r="Q62">
        <v>0.24873602304149822</v>
      </c>
      <c r="R62">
        <v>0.29512399334106415</v>
      </c>
      <c r="S62">
        <v>0</v>
      </c>
      <c r="T62">
        <v>1.0489984245243594E-3</v>
      </c>
      <c r="U62">
        <v>1.7110244243499905E-3</v>
      </c>
      <c r="V62">
        <v>0</v>
      </c>
      <c r="W62">
        <v>0</v>
      </c>
      <c r="X62">
        <v>0.45221087434974161</v>
      </c>
      <c r="Y62">
        <v>0</v>
      </c>
      <c r="Z62">
        <v>0</v>
      </c>
      <c r="AA62">
        <v>0</v>
      </c>
      <c r="AB62">
        <v>0.23317054497487855</v>
      </c>
      <c r="AC62">
        <v>0</v>
      </c>
      <c r="AD62">
        <v>0</v>
      </c>
      <c r="AE62">
        <v>0.1474104947534135</v>
      </c>
      <c r="AF62">
        <v>0</v>
      </c>
      <c r="AG62">
        <v>0</v>
      </c>
      <c r="AH62">
        <v>0</v>
      </c>
    </row>
    <row r="63" spans="1:34" x14ac:dyDescent="0.25">
      <c r="A63" s="2">
        <v>180</v>
      </c>
      <c r="B63" t="s">
        <v>321</v>
      </c>
      <c r="C63">
        <v>711.02290776596215</v>
      </c>
      <c r="D63">
        <v>532.5797445810191</v>
      </c>
      <c r="E63">
        <v>5.3801874347077305</v>
      </c>
      <c r="F63">
        <v>7.7938696247201174</v>
      </c>
      <c r="G63">
        <v>9.2472632971900541</v>
      </c>
      <c r="H63">
        <v>13.981937611151004</v>
      </c>
      <c r="I63">
        <v>16.589331842211571</v>
      </c>
      <c r="J63">
        <v>1.5455612935289336</v>
      </c>
      <c r="K63">
        <v>1.8339108629367635</v>
      </c>
      <c r="L63">
        <v>6.935849375052995</v>
      </c>
      <c r="M63">
        <v>8.2292048642692173</v>
      </c>
      <c r="N63">
        <v>4.4523490400697723</v>
      </c>
      <c r="O63">
        <v>2.1019794232377391</v>
      </c>
      <c r="P63">
        <v>2.493741159456389</v>
      </c>
      <c r="Q63">
        <v>6.2914286535803301</v>
      </c>
      <c r="R63">
        <v>7.4649199696368109</v>
      </c>
      <c r="S63">
        <v>0</v>
      </c>
      <c r="T63">
        <v>0.29477512452339921</v>
      </c>
      <c r="U63">
        <v>0.19055965539287467</v>
      </c>
      <c r="V63">
        <v>0</v>
      </c>
      <c r="W63">
        <v>0.6634225720354</v>
      </c>
      <c r="X63">
        <v>4.0539773307629146</v>
      </c>
      <c r="Y63">
        <v>0</v>
      </c>
      <c r="Z63">
        <v>0</v>
      </c>
      <c r="AA63">
        <v>11.139557696879566</v>
      </c>
      <c r="AB63">
        <v>67.759336353599238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 s="2">
        <v>181</v>
      </c>
      <c r="B64" t="s">
        <v>321</v>
      </c>
      <c r="C64">
        <v>344.40365845328614</v>
      </c>
      <c r="D64">
        <v>257.97072626714896</v>
      </c>
      <c r="E64">
        <v>2.6050817186073378</v>
      </c>
      <c r="F64">
        <v>4.6084718050502209</v>
      </c>
      <c r="G64">
        <v>5.4678572581186531</v>
      </c>
      <c r="H64">
        <v>4.3052465510868982</v>
      </c>
      <c r="I64">
        <v>5.1080545747100841</v>
      </c>
      <c r="J64">
        <v>0.18175036605597983</v>
      </c>
      <c r="K64">
        <v>0.21558589128483246</v>
      </c>
      <c r="L64">
        <v>3.999802204613113</v>
      </c>
      <c r="M64">
        <v>4.7456630116704925</v>
      </c>
      <c r="N64">
        <v>2.1571531677702747</v>
      </c>
      <c r="O64">
        <v>1.4417999645630655</v>
      </c>
      <c r="P64">
        <v>1.7108201687258335</v>
      </c>
      <c r="Q64">
        <v>4.1772542455916266</v>
      </c>
      <c r="R64">
        <v>4.9564034785450799</v>
      </c>
      <c r="S64">
        <v>0</v>
      </c>
      <c r="T64">
        <v>5.4913385553804747E-2</v>
      </c>
      <c r="U64">
        <v>8.967337673511451E-2</v>
      </c>
      <c r="V64">
        <v>0</v>
      </c>
      <c r="W64">
        <v>0.30668653473765517</v>
      </c>
      <c r="X64">
        <v>1.9820382233253413</v>
      </c>
      <c r="Y64">
        <v>0.10553078334831305</v>
      </c>
      <c r="Z64">
        <v>0</v>
      </c>
      <c r="AA64">
        <v>5.4104141955868936</v>
      </c>
      <c r="AB64">
        <v>32.802731280456548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 s="2">
        <v>182</v>
      </c>
      <c r="B65" t="s">
        <v>321</v>
      </c>
      <c r="C65">
        <v>164.22591046720007</v>
      </c>
      <c r="D65">
        <v>123.01079357079195</v>
      </c>
      <c r="E65">
        <v>1.2425302886916352</v>
      </c>
      <c r="F65">
        <v>1.8878663471892136</v>
      </c>
      <c r="G65">
        <v>2.2399442240741934</v>
      </c>
      <c r="H65">
        <v>3.3867866251389422</v>
      </c>
      <c r="I65">
        <v>4.0184044236445056</v>
      </c>
      <c r="J65">
        <v>0.3743807057007601</v>
      </c>
      <c r="K65">
        <v>0.4442011710331476</v>
      </c>
      <c r="L65">
        <v>1.6800263898456607</v>
      </c>
      <c r="M65">
        <v>1.9933417826733559</v>
      </c>
      <c r="N65">
        <v>1.0784682149401061</v>
      </c>
      <c r="O65">
        <v>0.50911874098245202</v>
      </c>
      <c r="P65">
        <v>0.60406646271847808</v>
      </c>
      <c r="Q65">
        <v>1.0635587727623832</v>
      </c>
      <c r="R65">
        <v>1.2619061207834232</v>
      </c>
      <c r="S65">
        <v>0</v>
      </c>
      <c r="T65">
        <v>7.1403199490461491E-2</v>
      </c>
      <c r="U65">
        <v>4.6146355796687466E-2</v>
      </c>
      <c r="V65">
        <v>0</v>
      </c>
      <c r="W65">
        <v>1.1622330327903119</v>
      </c>
      <c r="X65">
        <v>7.8631179178705537</v>
      </c>
      <c r="Y65">
        <v>0</v>
      </c>
      <c r="Z65">
        <v>0</v>
      </c>
      <c r="AA65">
        <v>1.5639170809652092</v>
      </c>
      <c r="AB65">
        <v>8.7236990393166547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25">
      <c r="A66" s="2">
        <v>183</v>
      </c>
      <c r="B66" t="s">
        <v>321</v>
      </c>
      <c r="C66">
        <v>3.3580990034124558</v>
      </c>
      <c r="D66">
        <v>2.51533056538449</v>
      </c>
      <c r="E66">
        <v>2.5407140597374634E-2</v>
      </c>
      <c r="F66">
        <v>6.5104053047050511E-2</v>
      </c>
      <c r="G66">
        <v>7.7245600690635824E-2</v>
      </c>
      <c r="H66">
        <v>6.0820038734230759E-2</v>
      </c>
      <c r="I66">
        <v>7.2162622004810981E-2</v>
      </c>
      <c r="J66">
        <v>2.5674778344051525E-3</v>
      </c>
      <c r="K66">
        <v>3.0462639079879509E-3</v>
      </c>
      <c r="L66">
        <v>5.6505058960043646E-2</v>
      </c>
      <c r="M66">
        <v>6.7043023027138507E-2</v>
      </c>
      <c r="N66">
        <v>3.047506738033012E-2</v>
      </c>
      <c r="O66">
        <v>2.0369818542991681E-2</v>
      </c>
      <c r="P66">
        <v>2.4168724414675227E-2</v>
      </c>
      <c r="Q66">
        <v>0</v>
      </c>
      <c r="R66">
        <v>0</v>
      </c>
      <c r="S66">
        <v>0</v>
      </c>
      <c r="T66">
        <v>7.7673025752004728E-4</v>
      </c>
      <c r="U66">
        <v>1.2669182875254255E-3</v>
      </c>
      <c r="V66">
        <v>0</v>
      </c>
      <c r="W66">
        <v>0</v>
      </c>
      <c r="X66">
        <v>0.18234673762020351</v>
      </c>
      <c r="Y66">
        <v>0</v>
      </c>
      <c r="Z66">
        <v>0</v>
      </c>
      <c r="AA66">
        <v>0</v>
      </c>
      <c r="AB66">
        <v>9.4022259518709711E-2</v>
      </c>
      <c r="AC66">
        <v>0</v>
      </c>
      <c r="AD66">
        <v>0</v>
      </c>
      <c r="AE66">
        <v>5.9440903202332369E-2</v>
      </c>
      <c r="AF66">
        <v>0</v>
      </c>
      <c r="AG66">
        <v>0</v>
      </c>
      <c r="AH66">
        <v>0</v>
      </c>
    </row>
    <row r="67" spans="1:34" x14ac:dyDescent="0.25">
      <c r="A67" s="2">
        <v>184</v>
      </c>
      <c r="B67" t="s">
        <v>327</v>
      </c>
      <c r="C67">
        <v>2576.6160720322259</v>
      </c>
      <c r="D67">
        <v>1929.9729028549364</v>
      </c>
      <c r="E67">
        <v>19.49481724464577</v>
      </c>
      <c r="F67">
        <v>26.288251493574627</v>
      </c>
      <c r="G67">
        <v>31.190871476905759</v>
      </c>
      <c r="H67">
        <v>47.160448857979254</v>
      </c>
      <c r="I67">
        <v>55.955654078023159</v>
      </c>
      <c r="J67">
        <v>5.2132066047460359</v>
      </c>
      <c r="K67">
        <v>6.1854279629142379</v>
      </c>
      <c r="L67">
        <v>23.39409631559338</v>
      </c>
      <c r="M67">
        <v>27.756980136929865</v>
      </c>
      <c r="N67">
        <v>15.017490882585044</v>
      </c>
      <c r="O67">
        <v>7.0893890876821102</v>
      </c>
      <c r="P67">
        <v>8.4115311814722968</v>
      </c>
      <c r="Q67">
        <v>20.908965592463339</v>
      </c>
      <c r="R67">
        <v>24.8083724644158</v>
      </c>
      <c r="S67">
        <v>0</v>
      </c>
      <c r="T67">
        <v>0.99428868334880582</v>
      </c>
      <c r="U67">
        <v>0.64257949684106253</v>
      </c>
      <c r="V67">
        <v>0</v>
      </c>
      <c r="W67">
        <v>10.445795655213711</v>
      </c>
      <c r="X67">
        <v>107.33731431386775</v>
      </c>
      <c r="Y67">
        <v>7.3587175679386156</v>
      </c>
      <c r="Z67">
        <v>0</v>
      </c>
      <c r="AA67">
        <v>24.029458779977784</v>
      </c>
      <c r="AB67">
        <v>152.90090896138713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24.058602338783945</v>
      </c>
    </row>
    <row r="68" spans="1:34" x14ac:dyDescent="0.25">
      <c r="A68" s="2">
        <v>185</v>
      </c>
      <c r="B68" t="s">
        <v>327</v>
      </c>
      <c r="C68">
        <v>4482.2153356618901</v>
      </c>
      <c r="D68">
        <v>3357.3319848291853</v>
      </c>
      <c r="E68">
        <v>33.912138132600631</v>
      </c>
      <c r="F68">
        <v>60.535850186856244</v>
      </c>
      <c r="G68">
        <v>71.825432455986359</v>
      </c>
      <c r="H68">
        <v>56.552417611102051</v>
      </c>
      <c r="I68">
        <v>67.099194938774133</v>
      </c>
      <c r="J68">
        <v>2.3873094624498674</v>
      </c>
      <c r="K68">
        <v>2.8325338041506374</v>
      </c>
      <c r="L68">
        <v>52.540225111827937</v>
      </c>
      <c r="M68">
        <v>62.338782743639968</v>
      </c>
      <c r="N68">
        <v>28.336729098982882</v>
      </c>
      <c r="O68">
        <v>18.940549444430456</v>
      </c>
      <c r="P68">
        <v>22.472836125150376</v>
      </c>
      <c r="Q68">
        <v>43.484883172637787</v>
      </c>
      <c r="R68">
        <v>51.59452884431289</v>
      </c>
      <c r="S68">
        <v>0</v>
      </c>
      <c r="T68">
        <v>0.7222348967000205</v>
      </c>
      <c r="U68">
        <v>1.1779976351539942</v>
      </c>
      <c r="V68">
        <v>0</v>
      </c>
      <c r="W68">
        <v>34.552410499746756</v>
      </c>
      <c r="X68">
        <v>188.37337202627359</v>
      </c>
      <c r="Y68">
        <v>2.618230529578188</v>
      </c>
      <c r="Z68">
        <v>0</v>
      </c>
      <c r="AA68">
        <v>39.852364072240611</v>
      </c>
      <c r="AB68">
        <v>264.33037687557743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18.402953164532001</v>
      </c>
    </row>
    <row r="69" spans="1:34" x14ac:dyDescent="0.25">
      <c r="A69" s="2">
        <v>186</v>
      </c>
      <c r="B69" t="s">
        <v>327</v>
      </c>
      <c r="C69">
        <v>400.99441151381956</v>
      </c>
      <c r="D69">
        <v>300.35844758444978</v>
      </c>
      <c r="E69">
        <v>3.0339241669061323</v>
      </c>
      <c r="F69">
        <v>5.2385343033199403</v>
      </c>
      <c r="G69">
        <v>6.2154986281834059</v>
      </c>
      <c r="H69">
        <v>4.8938094022915628</v>
      </c>
      <c r="I69">
        <v>5.8065053038776639</v>
      </c>
      <c r="J69">
        <v>0.20658307280622085</v>
      </c>
      <c r="K69">
        <v>0.24511613430383436</v>
      </c>
      <c r="L69">
        <v>4.5466476218759979</v>
      </c>
      <c r="M69">
        <v>5.394542750412838</v>
      </c>
      <c r="N69">
        <v>2.452141443494241</v>
      </c>
      <c r="O69">
        <v>1.6390267894259054</v>
      </c>
      <c r="P69">
        <v>1.9447148821335896</v>
      </c>
      <c r="Q69">
        <v>5.1060084324573367</v>
      </c>
      <c r="R69">
        <v>6.0582591921995688</v>
      </c>
      <c r="S69">
        <v>0</v>
      </c>
      <c r="T69">
        <v>6.2504194850509898E-2</v>
      </c>
      <c r="U69">
        <v>0.10193335979503589</v>
      </c>
      <c r="V69">
        <v>0</v>
      </c>
      <c r="W69">
        <v>4.1525407259615692</v>
      </c>
      <c r="X69">
        <v>11.481431587207174</v>
      </c>
      <c r="Y69">
        <v>0.53327145701084933</v>
      </c>
      <c r="Z69">
        <v>0</v>
      </c>
      <c r="AA69">
        <v>2.503966505167837</v>
      </c>
      <c r="AB69">
        <v>29.019003975688609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25">
      <c r="A70" s="2">
        <v>187</v>
      </c>
      <c r="B70" t="s">
        <v>327</v>
      </c>
      <c r="C70">
        <v>12.444979035709405</v>
      </c>
      <c r="D70">
        <v>9.3217125629043469</v>
      </c>
      <c r="E70">
        <v>9.415857551338426E-2</v>
      </c>
      <c r="F70">
        <v>0.11433882692510003</v>
      </c>
      <c r="G70">
        <v>0.1356624148518929</v>
      </c>
      <c r="H70">
        <v>0.20512105327473246</v>
      </c>
      <c r="I70">
        <v>0.24337505914565616</v>
      </c>
      <c r="J70">
        <v>2.2674426165854505E-2</v>
      </c>
      <c r="K70">
        <v>2.6903073870408464E-2</v>
      </c>
      <c r="L70">
        <v>0.10175091897753491</v>
      </c>
      <c r="M70">
        <v>0.12072699111518337</v>
      </c>
      <c r="N70">
        <v>6.5317508645690178E-2</v>
      </c>
      <c r="O70">
        <v>3.0834808428028122E-2</v>
      </c>
      <c r="P70">
        <v>3.6585343782845454E-2</v>
      </c>
      <c r="Q70">
        <v>0.30834752126173776</v>
      </c>
      <c r="R70">
        <v>0.36585262372761956</v>
      </c>
      <c r="S70">
        <v>0</v>
      </c>
      <c r="T70">
        <v>4.3245552537704689E-3</v>
      </c>
      <c r="U70">
        <v>2.7948682946746677E-3</v>
      </c>
      <c r="V70">
        <v>0</v>
      </c>
      <c r="W70">
        <v>0</v>
      </c>
      <c r="X70">
        <v>0.67576963174921345</v>
      </c>
      <c r="Y70">
        <v>0</v>
      </c>
      <c r="Z70">
        <v>0</v>
      </c>
      <c r="AA70">
        <v>0</v>
      </c>
      <c r="AB70">
        <v>0.34844268957267971</v>
      </c>
      <c r="AC70">
        <v>0</v>
      </c>
      <c r="AD70">
        <v>0</v>
      </c>
      <c r="AE70">
        <v>0.22028558224904732</v>
      </c>
      <c r="AF70">
        <v>0</v>
      </c>
      <c r="AG70">
        <v>0</v>
      </c>
      <c r="AH70">
        <v>0</v>
      </c>
    </row>
    <row r="71" spans="1:34" x14ac:dyDescent="0.25">
      <c r="A71" s="2">
        <v>188</v>
      </c>
      <c r="B71" t="s">
        <v>327</v>
      </c>
      <c r="C71">
        <v>8595.1435443862301</v>
      </c>
      <c r="D71">
        <v>6438.0547467646538</v>
      </c>
      <c r="E71">
        <v>65.03085891796654</v>
      </c>
      <c r="F71">
        <v>109.49494336957535</v>
      </c>
      <c r="G71">
        <v>129.91516915816405</v>
      </c>
      <c r="H71">
        <v>102.28985927607735</v>
      </c>
      <c r="I71">
        <v>121.36641897887708</v>
      </c>
      <c r="J71">
        <v>4.3180485705181049</v>
      </c>
      <c r="K71">
        <v>5.1233673419434629</v>
      </c>
      <c r="L71">
        <v>95.032846358065612</v>
      </c>
      <c r="M71">
        <v>112.75596068724995</v>
      </c>
      <c r="N71">
        <v>51.254351311163916</v>
      </c>
      <c r="O71">
        <v>34.258916455655559</v>
      </c>
      <c r="P71">
        <v>40.648040833564806</v>
      </c>
      <c r="Q71">
        <v>100.17970588596411</v>
      </c>
      <c r="R71">
        <v>118.86269825849247</v>
      </c>
      <c r="S71">
        <v>0</v>
      </c>
      <c r="T71">
        <v>1.3063132060643152</v>
      </c>
      <c r="U71">
        <v>2.1307313234912129</v>
      </c>
      <c r="V71">
        <v>0</v>
      </c>
      <c r="W71">
        <v>48.910053749539237</v>
      </c>
      <c r="X71">
        <v>363.41789219760255</v>
      </c>
      <c r="Y71">
        <v>3.6947717206797357</v>
      </c>
      <c r="Z71">
        <v>0</v>
      </c>
      <c r="AA71">
        <v>93.769329087272169</v>
      </c>
      <c r="AB71">
        <v>504.69160578540681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48.636915148240625</v>
      </c>
    </row>
    <row r="72" spans="1:34" x14ac:dyDescent="0.25">
      <c r="A72" s="2">
        <v>189</v>
      </c>
      <c r="B72" t="s">
        <v>327</v>
      </c>
      <c r="C72">
        <v>7.7100561781371661</v>
      </c>
      <c r="D72">
        <v>5.7750942527323996</v>
      </c>
      <c r="E72">
        <v>5.833425164618037E-2</v>
      </c>
      <c r="F72">
        <v>7.4607533258560191E-2</v>
      </c>
      <c r="G72">
        <v>8.8521417404752528E-2</v>
      </c>
      <c r="H72">
        <v>6.9698151226757821E-2</v>
      </c>
      <c r="I72">
        <v>8.2696593961792242E-2</v>
      </c>
      <c r="J72">
        <v>2.9422259386043172E-3</v>
      </c>
      <c r="K72">
        <v>3.4909667720008069E-3</v>
      </c>
      <c r="L72">
        <v>6.4753524565588957E-2</v>
      </c>
      <c r="M72">
        <v>7.682950221724516E-2</v>
      </c>
      <c r="N72">
        <v>3.492369752718983E-2</v>
      </c>
      <c r="O72">
        <v>2.3343317553051527E-2</v>
      </c>
      <c r="P72">
        <v>2.7696768475276783E-2</v>
      </c>
      <c r="Q72">
        <v>0.19121022599872953</v>
      </c>
      <c r="R72">
        <v>0.22686921678136543</v>
      </c>
      <c r="S72">
        <v>0</v>
      </c>
      <c r="T72">
        <v>8.9001585801822263E-4</v>
      </c>
      <c r="U72">
        <v>1.451909670722126E-3</v>
      </c>
      <c r="V72">
        <v>0</v>
      </c>
      <c r="W72">
        <v>8.1183736338670529E-2</v>
      </c>
      <c r="X72">
        <v>0.32713169866324449</v>
      </c>
      <c r="Y72">
        <v>0</v>
      </c>
      <c r="Z72">
        <v>0</v>
      </c>
      <c r="AA72">
        <v>4.680319621840643E-2</v>
      </c>
      <c r="AB72">
        <v>0.45158397532860922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25">
      <c r="A73" s="2">
        <v>190</v>
      </c>
      <c r="B73" t="s">
        <v>327</v>
      </c>
      <c r="C73">
        <v>29.637881048690311</v>
      </c>
      <c r="D73">
        <v>22.199781966987565</v>
      </c>
      <c r="E73">
        <v>0.22423883445152376</v>
      </c>
      <c r="F73">
        <v>0.3158870703728196</v>
      </c>
      <c r="G73">
        <v>0.37479844401255985</v>
      </c>
      <c r="H73">
        <v>0.29510098123239303</v>
      </c>
      <c r="I73">
        <v>0.35013555478562591</v>
      </c>
      <c r="J73">
        <v>1.2457380282440846E-2</v>
      </c>
      <c r="K73">
        <v>1.4780575711812642E-2</v>
      </c>
      <c r="L73">
        <v>0.27416477010246099</v>
      </c>
      <c r="M73">
        <v>0.32529492619052669</v>
      </c>
      <c r="N73">
        <v>0.14786614374119045</v>
      </c>
      <c r="O73">
        <v>9.8835163913155791E-2</v>
      </c>
      <c r="P73">
        <v>0.11726744371773755</v>
      </c>
      <c r="Q73">
        <v>0.63660867215213868</v>
      </c>
      <c r="R73">
        <v>0.75533265707849184</v>
      </c>
      <c r="S73">
        <v>0</v>
      </c>
      <c r="T73">
        <v>3.7686744596384229E-3</v>
      </c>
      <c r="U73">
        <v>6.1469781722491585E-3</v>
      </c>
      <c r="V73">
        <v>0</v>
      </c>
      <c r="W73">
        <v>0.36543569234732409</v>
      </c>
      <c r="X73">
        <v>2.4319484797609348</v>
      </c>
      <c r="Y73">
        <v>0</v>
      </c>
      <c r="Z73">
        <v>0</v>
      </c>
      <c r="AA73">
        <v>0.12655313306093505</v>
      </c>
      <c r="AB73">
        <v>0.56147750615678704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25">
      <c r="A74" s="2">
        <v>191</v>
      </c>
      <c r="B74" t="s">
        <v>327</v>
      </c>
      <c r="C74">
        <v>8.6468052190104174</v>
      </c>
      <c r="D74">
        <v>6.4767439483091813</v>
      </c>
      <c r="E74">
        <v>6.5428880394101094E-2</v>
      </c>
      <c r="F74">
        <v>7.0401248924805912E-2</v>
      </c>
      <c r="G74">
        <v>8.3529609373222874E-2</v>
      </c>
      <c r="H74">
        <v>0.12629745140868923</v>
      </c>
      <c r="I74">
        <v>0.14984978409382702</v>
      </c>
      <c r="J74">
        <v>1.3960901399884899E-2</v>
      </c>
      <c r="K74">
        <v>1.6565534373068645E-2</v>
      </c>
      <c r="L74">
        <v>6.2650837372148147E-2</v>
      </c>
      <c r="M74">
        <v>7.4333588833088229E-2</v>
      </c>
      <c r="N74">
        <v>4.0217625924340375E-2</v>
      </c>
      <c r="O74">
        <v>1.8986971008704057E-2</v>
      </c>
      <c r="P74">
        <v>2.2525715796436349E-2</v>
      </c>
      <c r="Q74">
        <v>0.25439879408938942</v>
      </c>
      <c r="R74">
        <v>0.30184982502641655</v>
      </c>
      <c r="S74">
        <v>0</v>
      </c>
      <c r="T74">
        <v>2.6626743732780533E-3</v>
      </c>
      <c r="U74">
        <v>1.7213064087944336E-3</v>
      </c>
      <c r="V74">
        <v>0</v>
      </c>
      <c r="W74">
        <v>0</v>
      </c>
      <c r="X74">
        <v>0.46952657468456427</v>
      </c>
      <c r="Y74">
        <v>0</v>
      </c>
      <c r="Z74">
        <v>0</v>
      </c>
      <c r="AA74">
        <v>0</v>
      </c>
      <c r="AB74">
        <v>0.24209892664968466</v>
      </c>
      <c r="AC74">
        <v>0</v>
      </c>
      <c r="AD74">
        <v>0</v>
      </c>
      <c r="AE74">
        <v>0.15305502056679304</v>
      </c>
      <c r="AF74">
        <v>0</v>
      </c>
      <c r="AG74">
        <v>0</v>
      </c>
      <c r="AH74">
        <v>0</v>
      </c>
    </row>
    <row r="75" spans="1:34" x14ac:dyDescent="0.25">
      <c r="A75" s="2">
        <v>192</v>
      </c>
      <c r="B75" t="s">
        <v>327</v>
      </c>
      <c r="C75">
        <v>20.012219103995243</v>
      </c>
      <c r="D75">
        <v>14.98987182557819</v>
      </c>
      <c r="E75">
        <v>0.15137314850461664</v>
      </c>
      <c r="F75">
        <v>0.32229645772096038</v>
      </c>
      <c r="G75">
        <v>0.38239813546961288</v>
      </c>
      <c r="H75">
        <v>0.30109020337503584</v>
      </c>
      <c r="I75">
        <v>0.35723510198549779</v>
      </c>
      <c r="J75">
        <v>1.2710829456553838E-2</v>
      </c>
      <c r="K75">
        <v>1.5077138807613986E-2</v>
      </c>
      <c r="L75">
        <v>0.27972875535846875</v>
      </c>
      <c r="M75">
        <v>0.33189101352918376</v>
      </c>
      <c r="N75">
        <v>0.15086190263158866</v>
      </c>
      <c r="O75">
        <v>0.10083321347689538</v>
      </c>
      <c r="P75">
        <v>0.11964731553172717</v>
      </c>
      <c r="Q75">
        <v>5.9034312644609094E-2</v>
      </c>
      <c r="R75">
        <v>7.0045502462304052E-2</v>
      </c>
      <c r="S75">
        <v>0</v>
      </c>
      <c r="T75">
        <v>3.840403151878188E-3</v>
      </c>
      <c r="U75">
        <v>6.271365627523816E-3</v>
      </c>
      <c r="V75">
        <v>0</v>
      </c>
      <c r="W75">
        <v>1.7820595045297628E-2</v>
      </c>
      <c r="X75">
        <v>0.11517004022493633</v>
      </c>
      <c r="Y75">
        <v>4.5755120531488233E-3</v>
      </c>
      <c r="Z75">
        <v>0</v>
      </c>
      <c r="AA75">
        <v>0.3143822420810235</v>
      </c>
      <c r="AB75">
        <v>1.9060640892785843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25">
      <c r="A76" s="2">
        <v>193</v>
      </c>
      <c r="B76" t="s">
        <v>327</v>
      </c>
      <c r="C76">
        <v>29.92564090401666</v>
      </c>
      <c r="D76">
        <v>22.415324616130178</v>
      </c>
      <c r="E76">
        <v>0.22641529184883005</v>
      </c>
      <c r="F76">
        <v>0.31899975348441706</v>
      </c>
      <c r="G76">
        <v>0.37849145214139485</v>
      </c>
      <c r="H76">
        <v>0.2980087483817766</v>
      </c>
      <c r="I76">
        <v>0.35358564563849032</v>
      </c>
      <c r="J76">
        <v>1.2580242825435796E-2</v>
      </c>
      <c r="K76">
        <v>1.4926220261499647E-2</v>
      </c>
      <c r="L76">
        <v>0.2768660173253682</v>
      </c>
      <c r="M76">
        <v>0.32850040539029379</v>
      </c>
      <c r="N76">
        <v>0.14932309935789376</v>
      </c>
      <c r="O76">
        <v>9.9808948746103285E-2</v>
      </c>
      <c r="P76">
        <v>0.11842299779312278</v>
      </c>
      <c r="Q76">
        <v>0.64263492053731264</v>
      </c>
      <c r="R76">
        <v>0.76248361321782632</v>
      </c>
      <c r="S76">
        <v>0</v>
      </c>
      <c r="T76">
        <v>3.8058576859065188E-3</v>
      </c>
      <c r="U76">
        <v>6.2077029384550748E-3</v>
      </c>
      <c r="V76">
        <v>0</v>
      </c>
      <c r="W76">
        <v>9.7839057321518208E-3</v>
      </c>
      <c r="X76">
        <v>3.71458814900721E-2</v>
      </c>
      <c r="Y76">
        <v>0</v>
      </c>
      <c r="Z76">
        <v>0</v>
      </c>
      <c r="AA76">
        <v>0.48698173327452488</v>
      </c>
      <c r="AB76">
        <v>2.9853438498156111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25">
      <c r="A77" s="2">
        <v>194</v>
      </c>
      <c r="B77" t="s">
        <v>124</v>
      </c>
      <c r="C77">
        <v>30.32380089699101</v>
      </c>
      <c r="D77">
        <v>22.713558833281034</v>
      </c>
      <c r="E77">
        <v>0.22942892538236198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3.5578806673471162</v>
      </c>
      <c r="R77">
        <v>0</v>
      </c>
      <c r="S77">
        <v>0.25685348549435205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0.50337509489005061</v>
      </c>
      <c r="AB77">
        <v>3.0627038905960919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25">
      <c r="A78" s="2">
        <v>195</v>
      </c>
      <c r="B78" t="s">
        <v>124</v>
      </c>
      <c r="C78">
        <v>27.844035603141222</v>
      </c>
      <c r="D78">
        <v>20.856128678802413</v>
      </c>
      <c r="E78">
        <v>0.21066865853423281</v>
      </c>
      <c r="F78">
        <v>3.3324895471006352E-2</v>
      </c>
      <c r="G78">
        <v>1.811185146059437E-2</v>
      </c>
      <c r="H78">
        <v>2.0602035267258904E-2</v>
      </c>
      <c r="I78">
        <v>1.1196572302786249E-2</v>
      </c>
      <c r="J78">
        <v>1.2816829261621362E-2</v>
      </c>
      <c r="K78">
        <v>6.965111309456643E-3</v>
      </c>
      <c r="L78">
        <v>0.29412644433869239</v>
      </c>
      <c r="M78">
        <v>0.15985584738540162</v>
      </c>
      <c r="N78">
        <v>0.1589830728436718</v>
      </c>
      <c r="O78">
        <v>1.9289314015260794E-2</v>
      </c>
      <c r="P78">
        <v>1.0484684422093125E-2</v>
      </c>
      <c r="Q78">
        <v>2.2610719395615995</v>
      </c>
      <c r="R78">
        <v>0</v>
      </c>
      <c r="S78">
        <v>0.16323635285955515</v>
      </c>
      <c r="T78">
        <v>3.6875792219903642E-4</v>
      </c>
      <c r="U78">
        <v>5.4758415782914828E-3</v>
      </c>
      <c r="V78">
        <v>0</v>
      </c>
      <c r="W78">
        <v>0</v>
      </c>
      <c r="X78">
        <v>0</v>
      </c>
      <c r="Y78">
        <v>0.32687012887567651</v>
      </c>
      <c r="Z78">
        <v>0</v>
      </c>
      <c r="AA78">
        <v>0.46221099101214419</v>
      </c>
      <c r="AB78">
        <v>2.8122475959172637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25">
      <c r="A79" s="2">
        <v>196</v>
      </c>
      <c r="B79" t="s">
        <v>124</v>
      </c>
      <c r="C79">
        <v>28.711209239940342</v>
      </c>
      <c r="D79">
        <v>21.505673952481906</v>
      </c>
      <c r="E79">
        <v>0.21722695845695866</v>
      </c>
      <c r="F79">
        <v>0.11696032605856339</v>
      </c>
      <c r="G79">
        <v>6.3522147759665512E-2</v>
      </c>
      <c r="H79">
        <v>7.2234148586315092E-2</v>
      </c>
      <c r="I79">
        <v>3.9306902053466326E-2</v>
      </c>
      <c r="J79">
        <v>4.5000572571040523E-2</v>
      </c>
      <c r="K79">
        <v>2.4421042373285524E-2</v>
      </c>
      <c r="L79">
        <v>1.0318576097201821</v>
      </c>
      <c r="M79">
        <v>0.56079219291543747</v>
      </c>
      <c r="N79">
        <v>0.55777382076131876</v>
      </c>
      <c r="O79">
        <v>6.7706651407741236E-2</v>
      </c>
      <c r="P79">
        <v>3.6768760080347934E-2</v>
      </c>
      <c r="Q79">
        <v>1.0333748052694236</v>
      </c>
      <c r="R79">
        <v>0</v>
      </c>
      <c r="S79">
        <v>7.4610882484831373E-2</v>
      </c>
      <c r="T79">
        <v>1.3033701338137115E-3</v>
      </c>
      <c r="U79">
        <v>1.920756087765264E-2</v>
      </c>
      <c r="V79">
        <v>0</v>
      </c>
      <c r="W79">
        <v>0</v>
      </c>
      <c r="X79">
        <v>0</v>
      </c>
      <c r="Y79">
        <v>6.1129569777024315E-2</v>
      </c>
      <c r="Z79">
        <v>0</v>
      </c>
      <c r="AA79">
        <v>0.28250583293739517</v>
      </c>
      <c r="AB79">
        <v>2.8998321332339749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25">
      <c r="A80" s="2">
        <v>197</v>
      </c>
      <c r="B80" t="s">
        <v>124</v>
      </c>
      <c r="C80">
        <v>2.8830673759469021</v>
      </c>
      <c r="D80">
        <v>2.5688129639993469</v>
      </c>
      <c r="E80">
        <v>2.5947674352865262E-2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0.15655224274475854</v>
      </c>
      <c r="Y80">
        <v>0</v>
      </c>
      <c r="Z80">
        <v>0</v>
      </c>
      <c r="AA80">
        <v>0</v>
      </c>
      <c r="AB80">
        <v>8.0722012291997589E-2</v>
      </c>
      <c r="AC80">
        <v>0</v>
      </c>
      <c r="AD80">
        <v>0</v>
      </c>
      <c r="AE80">
        <v>5.1032482557934161E-2</v>
      </c>
      <c r="AF80">
        <v>0</v>
      </c>
      <c r="AG80">
        <v>0</v>
      </c>
      <c r="AH80">
        <v>0</v>
      </c>
    </row>
    <row r="81" spans="1:34" x14ac:dyDescent="0.25">
      <c r="A81" s="2">
        <v>198</v>
      </c>
      <c r="B81" t="s">
        <v>124</v>
      </c>
      <c r="C81">
        <v>12649.422872420138</v>
      </c>
      <c r="D81">
        <v>9474.8478435332363</v>
      </c>
      <c r="E81">
        <v>95.705501739838923</v>
      </c>
      <c r="F81">
        <v>40.243104621363287</v>
      </c>
      <c r="G81">
        <v>21.871861704761603</v>
      </c>
      <c r="H81">
        <v>24.87815867056678</v>
      </c>
      <c r="I81">
        <v>13.521228621584147</v>
      </c>
      <c r="J81">
        <v>15.477226364847677</v>
      </c>
      <c r="K81">
        <v>8.4117229723720488</v>
      </c>
      <c r="L81">
        <v>355.18483582361955</v>
      </c>
      <c r="M81">
        <v>193.04106074718757</v>
      </c>
      <c r="N81">
        <v>191.98796073070463</v>
      </c>
      <c r="O81">
        <v>23.2946769833733</v>
      </c>
      <c r="P81">
        <v>12.660552041464053</v>
      </c>
      <c r="Q81">
        <v>586.67520805227014</v>
      </c>
      <c r="R81">
        <v>0</v>
      </c>
      <c r="S81">
        <v>42.35381271498445</v>
      </c>
      <c r="T81">
        <v>0.44612432843024308</v>
      </c>
      <c r="U81">
        <v>6.6134008485890119</v>
      </c>
      <c r="V81">
        <v>0</v>
      </c>
      <c r="W81">
        <v>1.0368891397075421E-2</v>
      </c>
      <c r="X81">
        <v>9.4629411019702764E-2</v>
      </c>
      <c r="Y81">
        <v>0</v>
      </c>
      <c r="Z81">
        <v>0</v>
      </c>
      <c r="AA81">
        <v>209.97005079077724</v>
      </c>
      <c r="AB81">
        <v>1277.4970807034144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54.636462124335132</v>
      </c>
    </row>
    <row r="82" spans="1:34" x14ac:dyDescent="0.25">
      <c r="A82" s="2">
        <v>199</v>
      </c>
      <c r="B82" t="s">
        <v>124</v>
      </c>
      <c r="C82">
        <v>21.613863327220052</v>
      </c>
      <c r="D82">
        <v>16.189517960840938</v>
      </c>
      <c r="E82">
        <v>0.16353103253375451</v>
      </c>
      <c r="F82">
        <v>8.4111291738452873E-2</v>
      </c>
      <c r="G82">
        <v>4.5716028680577295E-2</v>
      </c>
      <c r="H82">
        <v>5.1995807159753944E-2</v>
      </c>
      <c r="I82">
        <v>2.8261432274131956E-2</v>
      </c>
      <c r="J82">
        <v>3.2347890681951534E-2</v>
      </c>
      <c r="K82">
        <v>1.7580480100294865E-2</v>
      </c>
      <c r="L82">
        <v>0.74236978569479772</v>
      </c>
      <c r="M82">
        <v>0.40347468611904486</v>
      </c>
      <c r="N82">
        <v>0.40127166942761155</v>
      </c>
      <c r="O82">
        <v>4.8688875761103041E-2</v>
      </c>
      <c r="P82">
        <v>2.6460293931205581E-2</v>
      </c>
      <c r="Q82">
        <v>0.76664179079703199</v>
      </c>
      <c r="R82">
        <v>0</v>
      </c>
      <c r="S82">
        <v>5.5346248132310476E-2</v>
      </c>
      <c r="T82">
        <v>9.3446231323517179E-4</v>
      </c>
      <c r="U82">
        <v>1.3823263752779355E-2</v>
      </c>
      <c r="V82">
        <v>0</v>
      </c>
      <c r="W82">
        <v>0</v>
      </c>
      <c r="X82">
        <v>0</v>
      </c>
      <c r="Y82">
        <v>0</v>
      </c>
      <c r="Z82">
        <v>0</v>
      </c>
      <c r="AA82">
        <v>0.35879013123185294</v>
      </c>
      <c r="AB82">
        <v>2.183000196049226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25">
      <c r="A83" s="2">
        <v>200</v>
      </c>
      <c r="B83" t="s">
        <v>325</v>
      </c>
      <c r="C83">
        <v>33.028616100888563</v>
      </c>
      <c r="D83">
        <v>24.739558665978844</v>
      </c>
      <c r="E83">
        <v>0.24989227595344193</v>
      </c>
      <c r="F83">
        <v>0.38773212242041449</v>
      </c>
      <c r="G83">
        <v>0.46004189722225775</v>
      </c>
      <c r="H83">
        <v>0.36221823664284047</v>
      </c>
      <c r="I83">
        <v>0.42977034577042794</v>
      </c>
      <c r="J83">
        <v>1.5290717184822878E-2</v>
      </c>
      <c r="K83">
        <v>1.8142379107931587E-2</v>
      </c>
      <c r="L83">
        <v>0.33652014355418347</v>
      </c>
      <c r="M83">
        <v>0.39927990550539377</v>
      </c>
      <c r="N83">
        <v>0.18149675080282435</v>
      </c>
      <c r="O83">
        <v>0.12131421980908016</v>
      </c>
      <c r="P83">
        <v>0.14393851611425146</v>
      </c>
      <c r="Q83">
        <v>0.58865197370075895</v>
      </c>
      <c r="R83">
        <v>0.6984317082281174</v>
      </c>
      <c r="S83">
        <v>0</v>
      </c>
      <c r="T83">
        <v>4.625914536910059E-3</v>
      </c>
      <c r="U83">
        <v>7.5450748915666162E-3</v>
      </c>
      <c r="V83">
        <v>0</v>
      </c>
      <c r="W83">
        <v>0.25461032464829642</v>
      </c>
      <c r="X83">
        <v>1.3880885504950617</v>
      </c>
      <c r="Y83">
        <v>0</v>
      </c>
      <c r="Z83">
        <v>0</v>
      </c>
      <c r="AA83">
        <v>0.29366470262645378</v>
      </c>
      <c r="AB83">
        <v>1.9478016756946839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25">
      <c r="A84" s="2">
        <v>201</v>
      </c>
      <c r="B84" t="s">
        <v>325</v>
      </c>
      <c r="C84">
        <v>67.133367703816901</v>
      </c>
      <c r="D84">
        <v>50.285174869424736</v>
      </c>
      <c r="E84">
        <v>0.50793113528313205</v>
      </c>
      <c r="F84">
        <v>1.0799438694127426</v>
      </c>
      <c r="G84">
        <v>1.2813487991471162</v>
      </c>
      <c r="H84">
        <v>1.0088775134544405</v>
      </c>
      <c r="I84">
        <v>1.197033262082712</v>
      </c>
      <c r="J84">
        <v>4.2587890063091723E-2</v>
      </c>
      <c r="K84">
        <v>5.0531627972315529E-2</v>
      </c>
      <c r="L84">
        <v>0.93730878549620256</v>
      </c>
      <c r="M84">
        <v>1.1121056070781428</v>
      </c>
      <c r="N84">
        <v>0.50551833117828926</v>
      </c>
      <c r="O84">
        <v>0.33789163734634259</v>
      </c>
      <c r="P84">
        <v>0.40091040606241624</v>
      </c>
      <c r="Q84">
        <v>0.20006263966973142</v>
      </c>
      <c r="R84">
        <v>0.23737354566246849</v>
      </c>
      <c r="S84">
        <v>0</v>
      </c>
      <c r="T84">
        <v>1.2885478672652514E-2</v>
      </c>
      <c r="U84">
        <v>2.1013951732553753E-2</v>
      </c>
      <c r="V84">
        <v>0</v>
      </c>
      <c r="W84">
        <v>0.69520680452536732</v>
      </c>
      <c r="X84">
        <v>1.9221893033380431</v>
      </c>
      <c r="Y84">
        <v>1.9984312108945086E-2</v>
      </c>
      <c r="Z84">
        <v>0</v>
      </c>
      <c r="AA84">
        <v>0.41920709935799305</v>
      </c>
      <c r="AB84">
        <v>4.8582808347474646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25">
      <c r="A85" s="2">
        <v>202</v>
      </c>
      <c r="B85" t="s">
        <v>325</v>
      </c>
      <c r="C85">
        <v>9646.8841756400016</v>
      </c>
      <c r="D85">
        <v>7225.8442384050904</v>
      </c>
      <c r="E85">
        <v>72.988328884134674</v>
      </c>
      <c r="F85">
        <v>135.76386417102722</v>
      </c>
      <c r="G85">
        <v>161.083104265488</v>
      </c>
      <c r="H85">
        <v>126.83020908059227</v>
      </c>
      <c r="I85">
        <v>150.48342429437386</v>
      </c>
      <c r="J85">
        <v>5.3539911668159421</v>
      </c>
      <c r="K85">
        <v>6.3525138833320973</v>
      </c>
      <c r="L85">
        <v>117.83216692660092</v>
      </c>
      <c r="M85">
        <v>139.80723182392254</v>
      </c>
      <c r="N85">
        <v>63.550777555965922</v>
      </c>
      <c r="O85">
        <v>42.477969641332024</v>
      </c>
      <c r="P85">
        <v>50.399908203248224</v>
      </c>
      <c r="Q85">
        <v>89.624299660891197</v>
      </c>
      <c r="R85">
        <v>106.33876385450417</v>
      </c>
      <c r="S85">
        <v>0</v>
      </c>
      <c r="T85">
        <v>1.6197106753535608</v>
      </c>
      <c r="U85">
        <v>2.6419148600408651</v>
      </c>
      <c r="V85">
        <v>0</v>
      </c>
      <c r="W85">
        <v>54.894909097160991</v>
      </c>
      <c r="X85">
        <v>407.88734885937799</v>
      </c>
      <c r="Y85">
        <v>3.0063548099343955</v>
      </c>
      <c r="Z85">
        <v>7.0202992652180924</v>
      </c>
      <c r="AA85">
        <v>105.24336821846306</v>
      </c>
      <c r="AB85">
        <v>566.44795288026239</v>
      </c>
      <c r="AC85">
        <v>3.352314463768304</v>
      </c>
      <c r="AD85">
        <v>0</v>
      </c>
      <c r="AE85">
        <v>0</v>
      </c>
      <c r="AF85">
        <v>0</v>
      </c>
      <c r="AG85">
        <v>0</v>
      </c>
      <c r="AH85">
        <v>3.9210693102840498E-2</v>
      </c>
    </row>
    <row r="86" spans="1:34" x14ac:dyDescent="0.25">
      <c r="A86" s="2">
        <v>203</v>
      </c>
      <c r="B86" t="s">
        <v>325</v>
      </c>
      <c r="C86">
        <v>10927.52994860189</v>
      </c>
      <c r="D86">
        <v>8185.0915148557842</v>
      </c>
      <c r="E86">
        <v>82.677644256404065</v>
      </c>
      <c r="F86">
        <v>155.47949552904109</v>
      </c>
      <c r="G86">
        <v>184.47554449908651</v>
      </c>
      <c r="H86">
        <v>145.24851471080859</v>
      </c>
      <c r="I86">
        <v>172.3368157286472</v>
      </c>
      <c r="J86">
        <v>6.1314961731987268</v>
      </c>
      <c r="K86">
        <v>7.2750529190972095</v>
      </c>
      <c r="L86">
        <v>134.94408531500395</v>
      </c>
      <c r="M86">
        <v>160.11000129285262</v>
      </c>
      <c r="N86">
        <v>72.779766819502569</v>
      </c>
      <c r="O86">
        <v>48.64665910538244</v>
      </c>
      <c r="P86">
        <v>57.719098893094618</v>
      </c>
      <c r="Q86">
        <v>100.05795864528378</v>
      </c>
      <c r="R86">
        <v>118.71786977935274</v>
      </c>
      <c r="S86">
        <v>0</v>
      </c>
      <c r="T86">
        <v>1.8547619868083873</v>
      </c>
      <c r="U86">
        <v>3.0257290825482626</v>
      </c>
      <c r="V86">
        <v>0</v>
      </c>
      <c r="W86">
        <v>115.06241844200987</v>
      </c>
      <c r="X86">
        <v>463.64661316168406</v>
      </c>
      <c r="Y86">
        <v>0.59335278322062657</v>
      </c>
      <c r="Z86">
        <v>0</v>
      </c>
      <c r="AA86">
        <v>66.334578704781535</v>
      </c>
      <c r="AB86">
        <v>640.03391164710729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5.2870642711883233</v>
      </c>
    </row>
    <row r="87" spans="1:34" x14ac:dyDescent="0.25">
      <c r="A87" s="2">
        <v>204</v>
      </c>
      <c r="B87" t="s">
        <v>325</v>
      </c>
      <c r="C87">
        <v>4056.4389366134187</v>
      </c>
      <c r="D87">
        <v>3535.5544323609288</v>
      </c>
      <c r="E87">
        <v>35.712781837503925</v>
      </c>
      <c r="F87">
        <v>8.074729197890063</v>
      </c>
      <c r="G87">
        <v>9.5799766086930145</v>
      </c>
      <c r="H87">
        <v>7.5423705044181224</v>
      </c>
      <c r="I87">
        <v>8.9495844732918748</v>
      </c>
      <c r="J87">
        <v>0.31891891868107364</v>
      </c>
      <c r="K87">
        <v>0.37724259957142886</v>
      </c>
      <c r="L87">
        <v>7.0075294552849776</v>
      </c>
      <c r="M87">
        <v>8.3142283711261094</v>
      </c>
      <c r="N87">
        <v>3.7798716976752931</v>
      </c>
      <c r="O87">
        <v>2.5265327565551208</v>
      </c>
      <c r="P87">
        <v>2.9968450918863541</v>
      </c>
      <c r="Q87">
        <v>6.8987966070569664</v>
      </c>
      <c r="R87">
        <v>8.1847287240908262</v>
      </c>
      <c r="S87">
        <v>0</v>
      </c>
      <c r="T87">
        <v>9.6792514766387491E-2</v>
      </c>
      <c r="U87">
        <v>0.15759806487352668</v>
      </c>
      <c r="V87">
        <v>0</v>
      </c>
      <c r="W87">
        <v>0.66564423116959004</v>
      </c>
      <c r="X87">
        <v>402.30502000215495</v>
      </c>
      <c r="Y87">
        <v>0</v>
      </c>
      <c r="Z87">
        <v>0</v>
      </c>
      <c r="AA87">
        <v>0</v>
      </c>
      <c r="AB87">
        <v>7.3953125958001804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25">
      <c r="A88" s="2">
        <v>205</v>
      </c>
      <c r="B88" t="s">
        <v>325</v>
      </c>
      <c r="C88">
        <v>1.5354175248075748</v>
      </c>
      <c r="D88">
        <v>1.1500799350752733</v>
      </c>
      <c r="E88">
        <v>1.1616964194138116E-2</v>
      </c>
      <c r="F88">
        <v>2.9767394319397747E-2</v>
      </c>
      <c r="G88">
        <v>3.5318873034115489E-2</v>
      </c>
      <c r="H88">
        <v>2.7808633545319917E-2</v>
      </c>
      <c r="I88">
        <v>3.2994799772242914E-2</v>
      </c>
      <c r="J88">
        <v>1.1739061684373946E-3</v>
      </c>
      <c r="K88">
        <v>1.3928441731375103E-3</v>
      </c>
      <c r="L88">
        <v>2.5835716442112331E-2</v>
      </c>
      <c r="M88">
        <v>3.0653958684999719E-2</v>
      </c>
      <c r="N88">
        <v>1.3934064664903566E-2</v>
      </c>
      <c r="O88">
        <v>9.3136766236804041E-3</v>
      </c>
      <c r="P88">
        <v>1.105060871024794E-2</v>
      </c>
      <c r="Q88">
        <v>0</v>
      </c>
      <c r="R88">
        <v>0</v>
      </c>
      <c r="S88">
        <v>0</v>
      </c>
      <c r="T88">
        <v>3.5513577007069446E-4</v>
      </c>
      <c r="U88">
        <v>5.7926114874049775E-4</v>
      </c>
      <c r="V88">
        <v>0</v>
      </c>
      <c r="W88">
        <v>0</v>
      </c>
      <c r="X88">
        <v>8.3374068557549641E-2</v>
      </c>
      <c r="Y88">
        <v>0</v>
      </c>
      <c r="Z88">
        <v>0</v>
      </c>
      <c r="AA88">
        <v>0</v>
      </c>
      <c r="AB88">
        <v>4.2989627417277618E-2</v>
      </c>
      <c r="AC88">
        <v>0</v>
      </c>
      <c r="AD88">
        <v>0</v>
      </c>
      <c r="AE88">
        <v>2.7178056505930265E-2</v>
      </c>
      <c r="AF88">
        <v>0</v>
      </c>
      <c r="AG88">
        <v>0</v>
      </c>
      <c r="AH88">
        <v>0</v>
      </c>
    </row>
    <row r="89" spans="1:34" x14ac:dyDescent="0.25">
      <c r="A89" s="2">
        <v>206</v>
      </c>
      <c r="B89" t="s">
        <v>325</v>
      </c>
      <c r="C89">
        <v>11.108115320948871</v>
      </c>
      <c r="D89">
        <v>9.4818023497126553</v>
      </c>
      <c r="E89">
        <v>9.5774473209780137E-2</v>
      </c>
      <c r="F89">
        <v>4.0242473331724558E-2</v>
      </c>
      <c r="G89">
        <v>4.7747921778820354E-2</v>
      </c>
      <c r="H89">
        <v>7.011321661463403E-2</v>
      </c>
      <c r="I89">
        <v>8.3189360105924773E-2</v>
      </c>
      <c r="J89">
        <v>5.7197342673751999E-3</v>
      </c>
      <c r="K89">
        <v>6.7870765066594388E-3</v>
      </c>
      <c r="L89">
        <v>4.0944018211394921E-2</v>
      </c>
      <c r="M89">
        <v>4.8580079811416203E-2</v>
      </c>
      <c r="N89">
        <v>1.7928058328783036E-2</v>
      </c>
      <c r="O89">
        <v>2.6061329345107302E-2</v>
      </c>
      <c r="P89">
        <v>3.0921662721155603E-2</v>
      </c>
      <c r="Q89">
        <v>0</v>
      </c>
      <c r="R89">
        <v>0</v>
      </c>
      <c r="S89">
        <v>0</v>
      </c>
      <c r="T89">
        <v>2.2116091751147153E-4</v>
      </c>
      <c r="U89">
        <v>1.2708739910418977E-3</v>
      </c>
      <c r="V89">
        <v>0</v>
      </c>
      <c r="W89">
        <v>0</v>
      </c>
      <c r="X89">
        <v>0.60317715106842018</v>
      </c>
      <c r="Y89">
        <v>0</v>
      </c>
      <c r="Z89">
        <v>0</v>
      </c>
      <c r="AA89">
        <v>0</v>
      </c>
      <c r="AB89">
        <v>0.31101230202227342</v>
      </c>
      <c r="AC89">
        <v>0</v>
      </c>
      <c r="AD89">
        <v>0</v>
      </c>
      <c r="AE89">
        <v>0.19662207900419337</v>
      </c>
      <c r="AF89">
        <v>0</v>
      </c>
      <c r="AG89">
        <v>0</v>
      </c>
      <c r="AH89">
        <v>0</v>
      </c>
    </row>
    <row r="90" spans="1:34" x14ac:dyDescent="0.25">
      <c r="A90" s="2">
        <v>207</v>
      </c>
      <c r="B90" t="s">
        <v>325</v>
      </c>
      <c r="C90">
        <v>16.973076626648627</v>
      </c>
      <c r="D90">
        <v>12.713411616589507</v>
      </c>
      <c r="E90">
        <v>0.12841815913284446</v>
      </c>
      <c r="F90">
        <v>0.18215675499255893</v>
      </c>
      <c r="G90">
        <v>0.21612812893200395</v>
      </c>
      <c r="H90">
        <v>0.31736599451751796</v>
      </c>
      <c r="I90">
        <v>0.37655316371327274</v>
      </c>
      <c r="J90">
        <v>2.5891873382217802E-2</v>
      </c>
      <c r="K90">
        <v>3.0720612664148394E-2</v>
      </c>
      <c r="L90">
        <v>0.18533218647290445</v>
      </c>
      <c r="M90">
        <v>0.21989566112884321</v>
      </c>
      <c r="N90">
        <v>8.1150014557114958E-2</v>
      </c>
      <c r="O90">
        <v>0.11796596543250999</v>
      </c>
      <c r="P90">
        <v>0.1399660037080267</v>
      </c>
      <c r="Q90">
        <v>0.10763016440447817</v>
      </c>
      <c r="R90">
        <v>0.12770264915430379</v>
      </c>
      <c r="S90">
        <v>0</v>
      </c>
      <c r="T90">
        <v>1.001432362143803E-3</v>
      </c>
      <c r="U90">
        <v>5.7524342103521002E-3</v>
      </c>
      <c r="V90">
        <v>0</v>
      </c>
      <c r="W90">
        <v>0.14495130173065443</v>
      </c>
      <c r="X90">
        <v>1.1862046596137652</v>
      </c>
      <c r="Y90">
        <v>0</v>
      </c>
      <c r="Z90">
        <v>0</v>
      </c>
      <c r="AA90">
        <v>0.13680177027171278</v>
      </c>
      <c r="AB90">
        <v>0.52807607967774606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25">
      <c r="A91" s="2">
        <v>208</v>
      </c>
      <c r="B91" t="s">
        <v>325</v>
      </c>
      <c r="C91">
        <v>11.114402271512192</v>
      </c>
      <c r="D91">
        <v>9.9017522058415519</v>
      </c>
      <c r="E91">
        <v>0.10002126777839786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0.60351853615672069</v>
      </c>
      <c r="Y91">
        <v>1.1885707410232982E-3</v>
      </c>
      <c r="Z91">
        <v>0</v>
      </c>
      <c r="AA91">
        <v>0</v>
      </c>
      <c r="AB91">
        <v>0.31118832818971087</v>
      </c>
      <c r="AC91">
        <v>0</v>
      </c>
      <c r="AD91">
        <v>0</v>
      </c>
      <c r="AE91">
        <v>0.1967333628047879</v>
      </c>
      <c r="AF91">
        <v>0</v>
      </c>
      <c r="AG91">
        <v>0</v>
      </c>
      <c r="AH91">
        <v>0</v>
      </c>
    </row>
    <row r="92" spans="1:34" x14ac:dyDescent="0.25">
      <c r="A92" s="2">
        <v>209</v>
      </c>
      <c r="B92" t="s">
        <v>117</v>
      </c>
      <c r="C92">
        <v>130.1722550125759</v>
      </c>
      <c r="D92">
        <v>111.00544604680753</v>
      </c>
      <c r="E92">
        <v>1.1212681841246261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0.4843507940382612</v>
      </c>
      <c r="R92">
        <v>0.57467951221979607</v>
      </c>
      <c r="S92">
        <v>0</v>
      </c>
      <c r="T92">
        <v>0</v>
      </c>
      <c r="U92">
        <v>0</v>
      </c>
      <c r="V92">
        <v>0</v>
      </c>
      <c r="W92">
        <v>5.6002239351827673E-2</v>
      </c>
      <c r="X92">
        <v>3.7900588034852598</v>
      </c>
      <c r="Y92">
        <v>0</v>
      </c>
      <c r="Z92">
        <v>0</v>
      </c>
      <c r="AA92">
        <v>0.21148883208326658</v>
      </c>
      <c r="AB92">
        <v>9.3573389527849038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3.5716216476804248</v>
      </c>
    </row>
    <row r="93" spans="1:34" x14ac:dyDescent="0.25">
      <c r="A93" s="2">
        <v>210</v>
      </c>
      <c r="B93" t="s">
        <v>117</v>
      </c>
      <c r="C93">
        <v>13.072137720704532</v>
      </c>
      <c r="D93">
        <v>11.152018034558298</v>
      </c>
      <c r="E93">
        <v>0.11264597640867907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0.70982471471812758</v>
      </c>
      <c r="Y93">
        <v>0</v>
      </c>
      <c r="Z93">
        <v>0</v>
      </c>
      <c r="AA93">
        <v>0</v>
      </c>
      <c r="AB93">
        <v>0.36600228998353823</v>
      </c>
      <c r="AC93">
        <v>0</v>
      </c>
      <c r="AD93">
        <v>0</v>
      </c>
      <c r="AE93">
        <v>0.23138676736878777</v>
      </c>
      <c r="AF93">
        <v>0</v>
      </c>
      <c r="AG93">
        <v>0</v>
      </c>
      <c r="AH93">
        <v>0.50025993766710286</v>
      </c>
    </row>
    <row r="94" spans="1:34" x14ac:dyDescent="0.25">
      <c r="A94" s="2">
        <v>211</v>
      </c>
      <c r="B94" t="s">
        <v>117</v>
      </c>
      <c r="C94">
        <v>16.287640359865605</v>
      </c>
      <c r="D94">
        <v>13.402654584694933</v>
      </c>
      <c r="E94">
        <v>0.13533271877730871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0.88442838645750976</v>
      </c>
      <c r="Y94">
        <v>0</v>
      </c>
      <c r="Z94">
        <v>0</v>
      </c>
      <c r="AA94">
        <v>0</v>
      </c>
      <c r="AB94">
        <v>0.45603204292264909</v>
      </c>
      <c r="AC94">
        <v>0</v>
      </c>
      <c r="AD94">
        <v>0</v>
      </c>
      <c r="AE94">
        <v>0.28830360660640142</v>
      </c>
      <c r="AF94">
        <v>0</v>
      </c>
      <c r="AG94">
        <v>0</v>
      </c>
      <c r="AH94">
        <v>1.1208890204068052</v>
      </c>
    </row>
    <row r="95" spans="1:34" x14ac:dyDescent="0.25">
      <c r="A95" s="2">
        <v>212</v>
      </c>
      <c r="B95" t="s">
        <v>117</v>
      </c>
      <c r="C95">
        <v>1.9828328786118263</v>
      </c>
      <c r="D95">
        <v>1.5470355235910327</v>
      </c>
      <c r="E95">
        <v>1.562532961132285E-2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0.107668983640306</v>
      </c>
      <c r="Y95">
        <v>0</v>
      </c>
      <c r="Z95">
        <v>0</v>
      </c>
      <c r="AA95">
        <v>0</v>
      </c>
      <c r="AB95">
        <v>5.5516656091920837E-2</v>
      </c>
      <c r="AC95">
        <v>0</v>
      </c>
      <c r="AD95">
        <v>0</v>
      </c>
      <c r="AE95">
        <v>3.5097648128955834E-2</v>
      </c>
      <c r="AF95">
        <v>0</v>
      </c>
      <c r="AG95">
        <v>0</v>
      </c>
      <c r="AH95">
        <v>0.22188873754828808</v>
      </c>
    </row>
    <row r="96" spans="1:34" x14ac:dyDescent="0.25">
      <c r="A96" s="2">
        <v>213</v>
      </c>
      <c r="B96" t="s">
        <v>117</v>
      </c>
      <c r="C96">
        <v>153.95264464477563</v>
      </c>
      <c r="D96">
        <v>124.44800102235934</v>
      </c>
      <c r="E96">
        <v>1.2570494335095188</v>
      </c>
      <c r="F96">
        <v>0.3585727805589235</v>
      </c>
      <c r="G96">
        <v>0.4254431345384308</v>
      </c>
      <c r="H96">
        <v>0.62472578419981217</v>
      </c>
      <c r="I96">
        <v>0.74123677617246664</v>
      </c>
      <c r="J96">
        <v>5.0964613119488064E-2</v>
      </c>
      <c r="K96">
        <v>6.0474071386297935E-2</v>
      </c>
      <c r="L96">
        <v>0.36482144737521788</v>
      </c>
      <c r="M96">
        <v>0.4328592819296172</v>
      </c>
      <c r="N96">
        <v>0.15974190620509832</v>
      </c>
      <c r="O96">
        <v>0.23221238731462487</v>
      </c>
      <c r="P96">
        <v>0.27551933248386046</v>
      </c>
      <c r="Q96">
        <v>0.59515418996542369</v>
      </c>
      <c r="R96">
        <v>0.70614586472199625</v>
      </c>
      <c r="S96">
        <v>0</v>
      </c>
      <c r="T96">
        <v>1.9725640596226406E-3</v>
      </c>
      <c r="U96">
        <v>1.132546958210846E-2</v>
      </c>
      <c r="V96">
        <v>0</v>
      </c>
      <c r="W96">
        <v>0</v>
      </c>
      <c r="X96">
        <v>8.3597185402962086</v>
      </c>
      <c r="Y96">
        <v>0</v>
      </c>
      <c r="Z96">
        <v>0</v>
      </c>
      <c r="AA96">
        <v>0</v>
      </c>
      <c r="AB96">
        <v>4.3104671701678567</v>
      </c>
      <c r="AC96">
        <v>0</v>
      </c>
      <c r="AD96">
        <v>0</v>
      </c>
      <c r="AE96">
        <v>2.7250787540134969</v>
      </c>
      <c r="AF96">
        <v>0</v>
      </c>
      <c r="AG96">
        <v>0</v>
      </c>
      <c r="AH96">
        <v>7.8111601208161954</v>
      </c>
    </row>
    <row r="97" spans="1:34" x14ac:dyDescent="0.25">
      <c r="A97" s="2">
        <v>214</v>
      </c>
      <c r="B97" t="s">
        <v>117</v>
      </c>
      <c r="C97">
        <v>0.21478159743975545</v>
      </c>
      <c r="D97">
        <v>0.19137041207607922</v>
      </c>
      <c r="E97">
        <v>1.9330256197006759E-3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1.1662766212132693E-2</v>
      </c>
      <c r="Y97">
        <v>0</v>
      </c>
      <c r="Z97">
        <v>0</v>
      </c>
      <c r="AA97">
        <v>0</v>
      </c>
      <c r="AB97">
        <v>6.013596107143534E-3</v>
      </c>
      <c r="AC97">
        <v>0</v>
      </c>
      <c r="AD97">
        <v>0</v>
      </c>
      <c r="AE97">
        <v>3.8017974246993182E-3</v>
      </c>
      <c r="AF97">
        <v>0</v>
      </c>
      <c r="AG97">
        <v>0</v>
      </c>
      <c r="AH97">
        <v>0</v>
      </c>
    </row>
    <row r="98" spans="1:34" x14ac:dyDescent="0.25">
      <c r="A98" s="2">
        <v>215</v>
      </c>
      <c r="B98" t="s">
        <v>117</v>
      </c>
      <c r="C98">
        <v>7.5837553353500446</v>
      </c>
      <c r="D98">
        <v>6.1647300202314019</v>
      </c>
      <c r="E98">
        <v>6.2265662174901787E-2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0.41180234498912505</v>
      </c>
      <c r="Y98">
        <v>0</v>
      </c>
      <c r="Z98">
        <v>0</v>
      </c>
      <c r="AA98">
        <v>0</v>
      </c>
      <c r="AB98">
        <v>0.21233495842204109</v>
      </c>
      <c r="AC98">
        <v>0</v>
      </c>
      <c r="AD98">
        <v>0</v>
      </c>
      <c r="AE98">
        <v>0.13423823012383843</v>
      </c>
      <c r="AF98">
        <v>0</v>
      </c>
      <c r="AG98">
        <v>0</v>
      </c>
      <c r="AH98">
        <v>0.59838411940873648</v>
      </c>
    </row>
    <row r="99" spans="1:34" x14ac:dyDescent="0.25">
      <c r="A99" s="2">
        <v>216</v>
      </c>
      <c r="B99" t="s">
        <v>117</v>
      </c>
      <c r="C99">
        <v>28.967749778716961</v>
      </c>
      <c r="D99">
        <v>21.697829207920563</v>
      </c>
      <c r="E99">
        <v>0.21917027465668357</v>
      </c>
      <c r="F99">
        <v>0.35894605063343815</v>
      </c>
      <c r="G99">
        <v>0.42588634937495057</v>
      </c>
      <c r="H99">
        <v>0.6253781602488917</v>
      </c>
      <c r="I99">
        <v>0.7420106501008229</v>
      </c>
      <c r="J99">
        <v>5.102127946120729E-2</v>
      </c>
      <c r="K99">
        <v>6.0534887401734204E-2</v>
      </c>
      <c r="L99">
        <v>0.36520145233996626</v>
      </c>
      <c r="M99">
        <v>0.43331179621890237</v>
      </c>
      <c r="N99">
        <v>0.15991026604438449</v>
      </c>
      <c r="O99">
        <v>0.23245493668489012</v>
      </c>
      <c r="P99">
        <v>0.27580771169358309</v>
      </c>
      <c r="Q99">
        <v>5.4303457215555191E-2</v>
      </c>
      <c r="R99">
        <v>6.4430817687547035E-2</v>
      </c>
      <c r="S99">
        <v>0</v>
      </c>
      <c r="T99">
        <v>1.9741267435690259E-3</v>
      </c>
      <c r="U99">
        <v>1.1334727888375468E-2</v>
      </c>
      <c r="V99">
        <v>0</v>
      </c>
      <c r="W99">
        <v>0.11089313446806291</v>
      </c>
      <c r="X99">
        <v>0.60742063549835579</v>
      </c>
      <c r="Y99">
        <v>2.2121768946452462E-2</v>
      </c>
      <c r="Z99">
        <v>0</v>
      </c>
      <c r="AA99">
        <v>0.12948599533695968</v>
      </c>
      <c r="AB99">
        <v>2.3183220921520578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25">
      <c r="A100" s="2">
        <v>217</v>
      </c>
      <c r="B100" t="s">
        <v>117</v>
      </c>
      <c r="C100">
        <v>4348.2707167023709</v>
      </c>
      <c r="D100">
        <v>3478.6899742508222</v>
      </c>
      <c r="E100">
        <v>35.138289185783584</v>
      </c>
      <c r="F100">
        <v>19.426602527355065</v>
      </c>
      <c r="G100">
        <v>23.049181988254151</v>
      </c>
      <c r="H100">
        <v>33.845956581233239</v>
      </c>
      <c r="I100">
        <v>40.158654260311863</v>
      </c>
      <c r="J100">
        <v>2.7619079396991406</v>
      </c>
      <c r="K100">
        <v>3.2760008509727139</v>
      </c>
      <c r="L100">
        <v>19.764930071158293</v>
      </c>
      <c r="M100">
        <v>23.451050745540151</v>
      </c>
      <c r="N100">
        <v>8.6545836083128016</v>
      </c>
      <c r="O100">
        <v>12.580833494692691</v>
      </c>
      <c r="P100">
        <v>14.926847019961276</v>
      </c>
      <c r="Q100">
        <v>19.413506352239967</v>
      </c>
      <c r="R100">
        <v>23.034064085018318</v>
      </c>
      <c r="S100">
        <v>0</v>
      </c>
      <c r="T100">
        <v>0.10644938967644121</v>
      </c>
      <c r="U100">
        <v>0.61311552450194517</v>
      </c>
      <c r="V100">
        <v>0</v>
      </c>
      <c r="W100">
        <v>3.2186584042130546</v>
      </c>
      <c r="X100">
        <v>259.35551715764132</v>
      </c>
      <c r="Y100">
        <v>0</v>
      </c>
      <c r="Z100">
        <v>0</v>
      </c>
      <c r="AA100">
        <v>2.2700012750412704</v>
      </c>
      <c r="AB100">
        <v>179.819825229298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144.7147667606439</v>
      </c>
    </row>
    <row r="101" spans="1:34" x14ac:dyDescent="0.25">
      <c r="A101" s="2">
        <v>218</v>
      </c>
      <c r="B101" t="s">
        <v>117</v>
      </c>
      <c r="C101">
        <v>7865.9572666269642</v>
      </c>
      <c r="D101">
        <v>6378.7620164615973</v>
      </c>
      <c r="E101">
        <v>64.432338770224661</v>
      </c>
      <c r="F101">
        <v>11.923330491975577</v>
      </c>
      <c r="G101">
        <v>6.4791735237389734</v>
      </c>
      <c r="H101">
        <v>7.3703978456068722</v>
      </c>
      <c r="I101">
        <v>4.0062389029356682</v>
      </c>
      <c r="J101">
        <v>4.5856773151824868</v>
      </c>
      <c r="K101">
        <v>2.4914421923531052</v>
      </c>
      <c r="L101">
        <v>105.22997754115977</v>
      </c>
      <c r="M101">
        <v>57.192124710086368</v>
      </c>
      <c r="N101">
        <v>56.880335668366527</v>
      </c>
      <c r="O101">
        <v>6.9005831745598405</v>
      </c>
      <c r="P101">
        <v>3.7514001010573899</v>
      </c>
      <c r="Q101">
        <v>178.57184983211044</v>
      </c>
      <c r="R101">
        <v>0</v>
      </c>
      <c r="S101">
        <v>12.892172918551816</v>
      </c>
      <c r="T101">
        <v>0.13240235935527039</v>
      </c>
      <c r="U101">
        <v>1.9589854038159129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130.5748906260076</v>
      </c>
      <c r="AB101">
        <v>794.46168392932316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37.360244858955639</v>
      </c>
    </row>
    <row r="102" spans="1:34" x14ac:dyDescent="0.25">
      <c r="A102" s="2">
        <v>219</v>
      </c>
      <c r="B102" t="s">
        <v>117</v>
      </c>
      <c r="C102">
        <v>142.64577681874309</v>
      </c>
      <c r="D102">
        <v>120.67605619700355</v>
      </c>
      <c r="E102">
        <v>1.2191483939386187</v>
      </c>
      <c r="F102">
        <v>5.869975252583251E-2</v>
      </c>
      <c r="G102">
        <v>6.8483044432299189E-2</v>
      </c>
      <c r="H102">
        <v>0.10109401854088723</v>
      </c>
      <c r="I102">
        <v>0.11957356774570385</v>
      </c>
      <c r="J102">
        <v>8.6962599072277994E-3</v>
      </c>
      <c r="K102">
        <v>9.7832914716537035E-3</v>
      </c>
      <c r="L102">
        <v>5.9786783872851926E-2</v>
      </c>
      <c r="M102">
        <v>6.9570079040415914E-2</v>
      </c>
      <c r="N102">
        <v>2.6088778417244475E-2</v>
      </c>
      <c r="O102">
        <v>3.6959104931827871E-2</v>
      </c>
      <c r="P102">
        <v>4.4568330883158418E-2</v>
      </c>
      <c r="Q102">
        <v>8.126570642939808E-2</v>
      </c>
      <c r="R102">
        <v>9.64353032725591E-2</v>
      </c>
      <c r="S102">
        <v>0</v>
      </c>
      <c r="T102">
        <v>0</v>
      </c>
      <c r="U102">
        <v>2.1740648681037064E-3</v>
      </c>
      <c r="V102">
        <v>0</v>
      </c>
      <c r="W102">
        <v>0</v>
      </c>
      <c r="X102">
        <v>7.2036117293465285</v>
      </c>
      <c r="Y102">
        <v>0</v>
      </c>
      <c r="Z102">
        <v>0</v>
      </c>
      <c r="AA102">
        <v>0</v>
      </c>
      <c r="AB102">
        <v>7.2036117293465285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5.5601706827687414</v>
      </c>
    </row>
    <row r="103" spans="1:34" x14ac:dyDescent="0.25">
      <c r="A103" s="2">
        <v>220</v>
      </c>
      <c r="B103" t="s">
        <v>117</v>
      </c>
      <c r="C103">
        <v>165.84686559638146</v>
      </c>
      <c r="D103">
        <v>124.22494347347342</v>
      </c>
      <c r="E103">
        <v>1.2547950367488241</v>
      </c>
      <c r="F103">
        <v>0.30629919682393458</v>
      </c>
      <c r="G103">
        <v>0.16647534885657553</v>
      </c>
      <c r="H103">
        <v>0.18937467354887835</v>
      </c>
      <c r="I103">
        <v>0.10290902577493027</v>
      </c>
      <c r="J103">
        <v>0.11780738339382099</v>
      </c>
      <c r="K103">
        <v>6.4035350969039076E-2</v>
      </c>
      <c r="L103">
        <v>2.703472472075493</v>
      </c>
      <c r="M103">
        <v>1.4693091634259285</v>
      </c>
      <c r="N103">
        <v>1.4613081660040099</v>
      </c>
      <c r="O103">
        <v>0.17729045842375457</v>
      </c>
      <c r="P103">
        <v>9.6370302153306026E-2</v>
      </c>
      <c r="Q103">
        <v>8.0623066151544318</v>
      </c>
      <c r="R103">
        <v>0</v>
      </c>
      <c r="S103">
        <v>0.58201323882094913</v>
      </c>
      <c r="T103">
        <v>3.3935147909695505E-3</v>
      </c>
      <c r="U103">
        <v>5.0350930841621393E-2</v>
      </c>
      <c r="V103">
        <v>0</v>
      </c>
      <c r="W103">
        <v>0</v>
      </c>
      <c r="X103">
        <v>0</v>
      </c>
      <c r="Y103">
        <v>0.41962383635010531</v>
      </c>
      <c r="Z103">
        <v>0</v>
      </c>
      <c r="AA103">
        <v>2.7530579688999328</v>
      </c>
      <c r="AB103">
        <v>16.750533425234536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4.8911960146170417</v>
      </c>
    </row>
    <row r="104" spans="1:34" x14ac:dyDescent="0.25">
      <c r="A104" s="2">
        <v>221</v>
      </c>
      <c r="B104" t="s">
        <v>117</v>
      </c>
      <c r="C104">
        <v>366.78574250352409</v>
      </c>
      <c r="D104">
        <v>274.73499453814549</v>
      </c>
      <c r="E104">
        <v>2.7750982400208621</v>
      </c>
      <c r="F104">
        <v>2.3040373868363818E-2</v>
      </c>
      <c r="G104">
        <v>2.7390653291388688E-2</v>
      </c>
      <c r="H104">
        <v>3.5124484003349811E-2</v>
      </c>
      <c r="I104">
        <v>4.173046670248786E-2</v>
      </c>
      <c r="J104">
        <v>2.2959812317781689E-2</v>
      </c>
      <c r="K104">
        <v>2.7229531801439343E-2</v>
      </c>
      <c r="L104">
        <v>0.35341999625996329</v>
      </c>
      <c r="M104">
        <v>0.41931866953709646</v>
      </c>
      <c r="N104">
        <v>0.21211643346223852</v>
      </c>
      <c r="O104">
        <v>5.4700747449017616E-2</v>
      </c>
      <c r="P104">
        <v>6.4931959643978673E-2</v>
      </c>
      <c r="Q104">
        <v>0.60970559866448837</v>
      </c>
      <c r="R104">
        <v>0.72337581524665295</v>
      </c>
      <c r="S104">
        <v>0</v>
      </c>
      <c r="T104">
        <v>1.5064860115871229E-2</v>
      </c>
      <c r="U104">
        <v>1.0150653866808747E-2</v>
      </c>
      <c r="V104">
        <v>0</v>
      </c>
      <c r="W104">
        <v>0.1470744193921365</v>
      </c>
      <c r="X104">
        <v>32.43385876507184</v>
      </c>
      <c r="Y104">
        <v>0</v>
      </c>
      <c r="Z104">
        <v>0</v>
      </c>
      <c r="AA104">
        <v>6.5366408618727336E-3</v>
      </c>
      <c r="AB104">
        <v>4.4963761502918871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49.551543693509153</v>
      </c>
    </row>
    <row r="105" spans="1:34" x14ac:dyDescent="0.25">
      <c r="A105" s="2">
        <v>222</v>
      </c>
      <c r="B105" t="s">
        <v>117</v>
      </c>
      <c r="C105">
        <v>1357.1474208112309</v>
      </c>
      <c r="D105">
        <v>1155.4660807856555</v>
      </c>
      <c r="E105">
        <v>11.67137314471614</v>
      </c>
      <c r="F105">
        <v>0.50132048806442586</v>
      </c>
      <c r="G105">
        <v>0.27247939266158167</v>
      </c>
      <c r="H105">
        <v>0.309914367914501</v>
      </c>
      <c r="I105">
        <v>0.1684574531812226</v>
      </c>
      <c r="J105">
        <v>0.1928403894246753</v>
      </c>
      <c r="K105">
        <v>0.10477493855891593</v>
      </c>
      <c r="L105">
        <v>4.424751227141269</v>
      </c>
      <c r="M105">
        <v>2.404839544691892</v>
      </c>
      <c r="N105">
        <v>2.3917156046851673</v>
      </c>
      <c r="O105">
        <v>0.29019289825002459</v>
      </c>
      <c r="P105">
        <v>0.15773613670406314</v>
      </c>
      <c r="Q105">
        <v>11.979482829168496</v>
      </c>
      <c r="R105">
        <v>0</v>
      </c>
      <c r="S105">
        <v>0.86484970949991224</v>
      </c>
      <c r="T105">
        <v>5.5578768078096003E-3</v>
      </c>
      <c r="U105">
        <v>8.2400005834493306E-2</v>
      </c>
      <c r="V105">
        <v>0</v>
      </c>
      <c r="W105">
        <v>0</v>
      </c>
      <c r="X105">
        <v>0</v>
      </c>
      <c r="Y105">
        <v>1.8026120075654875</v>
      </c>
      <c r="Z105">
        <v>0</v>
      </c>
      <c r="AA105">
        <v>5.2397563554706448</v>
      </c>
      <c r="AB105">
        <v>137.07188950193438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21.744396153299959</v>
      </c>
    </row>
    <row r="106" spans="1:34" x14ac:dyDescent="0.25">
      <c r="A106" s="2">
        <v>223</v>
      </c>
      <c r="B106" t="s">
        <v>117</v>
      </c>
      <c r="C106">
        <v>352.27503205075851</v>
      </c>
      <c r="D106">
        <v>282.96001077102312</v>
      </c>
      <c r="E106">
        <v>2.8582159304467685</v>
      </c>
      <c r="F106">
        <v>5.5809019125527902E-2</v>
      </c>
      <c r="G106">
        <v>6.62768857265226E-2</v>
      </c>
      <c r="H106">
        <v>8.5154330551911905E-2</v>
      </c>
      <c r="I106">
        <v>0.10097374693206683</v>
      </c>
      <c r="J106">
        <v>5.5573785580119786E-2</v>
      </c>
      <c r="K106">
        <v>6.5982844529865428E-2</v>
      </c>
      <c r="L106">
        <v>0.8556010740329878</v>
      </c>
      <c r="M106">
        <v>1.0151477685309203</v>
      </c>
      <c r="N106">
        <v>0.5135135693653502</v>
      </c>
      <c r="O106">
        <v>0.13243616085520626</v>
      </c>
      <c r="P106">
        <v>0.15713560961275935</v>
      </c>
      <c r="Q106">
        <v>0.76984155034045931</v>
      </c>
      <c r="R106">
        <v>0.91342913438639195</v>
      </c>
      <c r="S106">
        <v>0</v>
      </c>
      <c r="T106">
        <v>3.6402301322320502E-2</v>
      </c>
      <c r="U106">
        <v>2.4640652279869477E-2</v>
      </c>
      <c r="V106">
        <v>0</v>
      </c>
      <c r="W106">
        <v>0</v>
      </c>
      <c r="X106">
        <v>19.12874003245064</v>
      </c>
      <c r="Y106">
        <v>0</v>
      </c>
      <c r="Z106">
        <v>0</v>
      </c>
      <c r="AA106">
        <v>0</v>
      </c>
      <c r="AB106">
        <v>9.8632275140728041</v>
      </c>
      <c r="AC106">
        <v>0</v>
      </c>
      <c r="AD106">
        <v>0</v>
      </c>
      <c r="AE106">
        <v>6.2355356585524069</v>
      </c>
      <c r="AF106">
        <v>0</v>
      </c>
      <c r="AG106">
        <v>0</v>
      </c>
      <c r="AH106">
        <v>26.381383711040517</v>
      </c>
    </row>
    <row r="107" spans="1:34" x14ac:dyDescent="0.25">
      <c r="A107" s="2">
        <v>224</v>
      </c>
      <c r="B107" t="s">
        <v>117</v>
      </c>
      <c r="C107">
        <v>17.761460477707431</v>
      </c>
      <c r="D107">
        <v>15.108073206714117</v>
      </c>
      <c r="E107">
        <v>0.1526066687721801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0.29852009401296403</v>
      </c>
      <c r="R107">
        <v>0.35419386130188751</v>
      </c>
      <c r="S107">
        <v>0</v>
      </c>
      <c r="T107">
        <v>0</v>
      </c>
      <c r="U107">
        <v>0</v>
      </c>
      <c r="V107">
        <v>0</v>
      </c>
      <c r="W107">
        <v>4.0492813949780257E-2</v>
      </c>
      <c r="X107">
        <v>1.2049789094282251</v>
      </c>
      <c r="Y107">
        <v>0</v>
      </c>
      <c r="Z107">
        <v>0</v>
      </c>
      <c r="AA107">
        <v>1.3666324708050839E-2</v>
      </c>
      <c r="AB107">
        <v>0.58892859882022575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25">
      <c r="A108" s="2">
        <v>225</v>
      </c>
      <c r="B108" t="s">
        <v>117</v>
      </c>
      <c r="C108">
        <v>17.268230526264986</v>
      </c>
      <c r="D108">
        <v>13.349949002396624</v>
      </c>
      <c r="E108">
        <v>0.13492572380559151</v>
      </c>
      <c r="F108">
        <v>8.7994623147478971E-3</v>
      </c>
      <c r="G108">
        <v>1.0559354777697478E-2</v>
      </c>
      <c r="H108">
        <v>1.3199193032148731E-2</v>
      </c>
      <c r="I108">
        <v>1.583903128659998E-2</v>
      </c>
      <c r="J108">
        <v>8.3594887590373868E-3</v>
      </c>
      <c r="K108">
        <v>1.0559354777697478E-2</v>
      </c>
      <c r="L108">
        <v>0.13463176901591165</v>
      </c>
      <c r="M108">
        <v>0.1592702634972058</v>
      </c>
      <c r="N108">
        <v>8.0955053295680646E-2</v>
      </c>
      <c r="O108">
        <v>2.067873555971133E-2</v>
      </c>
      <c r="P108">
        <v>2.4638495361240343E-2</v>
      </c>
      <c r="Q108">
        <v>0</v>
      </c>
      <c r="R108">
        <v>0</v>
      </c>
      <c r="S108">
        <v>0</v>
      </c>
      <c r="T108">
        <v>5.7196505045861322E-3</v>
      </c>
      <c r="U108">
        <v>3.95975804163655E-3</v>
      </c>
      <c r="V108">
        <v>0</v>
      </c>
      <c r="W108">
        <v>0</v>
      </c>
      <c r="X108">
        <v>0.93767500533434411</v>
      </c>
      <c r="Y108">
        <v>0</v>
      </c>
      <c r="Z108">
        <v>0</v>
      </c>
      <c r="AA108">
        <v>0</v>
      </c>
      <c r="AB108">
        <v>0.48348724987545427</v>
      </c>
      <c r="AC108">
        <v>0</v>
      </c>
      <c r="AD108">
        <v>0</v>
      </c>
      <c r="AE108">
        <v>0.30566079741670038</v>
      </c>
      <c r="AF108">
        <v>0</v>
      </c>
      <c r="AG108">
        <v>0</v>
      </c>
      <c r="AH108">
        <v>1.559363137212374</v>
      </c>
    </row>
    <row r="109" spans="1:34" x14ac:dyDescent="0.25">
      <c r="A109" s="2">
        <v>226</v>
      </c>
      <c r="B109" t="s">
        <v>320</v>
      </c>
      <c r="C109">
        <v>15.247835320502489</v>
      </c>
      <c r="D109">
        <v>11.421146252710386</v>
      </c>
      <c r="E109">
        <v>0.11536595078179461</v>
      </c>
      <c r="F109">
        <v>0.15428313214526229</v>
      </c>
      <c r="G109">
        <v>0.18305612098140292</v>
      </c>
      <c r="H109">
        <v>0.27677998154285421</v>
      </c>
      <c r="I109">
        <v>0.32839816579297065</v>
      </c>
      <c r="J109">
        <v>3.0595790811616969E-2</v>
      </c>
      <c r="K109">
        <v>3.6301661219672571E-2</v>
      </c>
      <c r="L109">
        <v>0.13729762339499357</v>
      </c>
      <c r="M109">
        <v>0.16290295440402658</v>
      </c>
      <c r="N109">
        <v>8.8136159641292511E-2</v>
      </c>
      <c r="O109">
        <v>4.1606919110286945E-2</v>
      </c>
      <c r="P109">
        <v>4.9366439496072292E-2</v>
      </c>
      <c r="Q109">
        <v>0.31475406095810438</v>
      </c>
      <c r="R109">
        <v>0.3734539589921505</v>
      </c>
      <c r="S109">
        <v>0</v>
      </c>
      <c r="T109">
        <v>5.8353813436826394E-3</v>
      </c>
      <c r="U109">
        <v>3.7712351256681096E-3</v>
      </c>
      <c r="V109">
        <v>0</v>
      </c>
      <c r="W109">
        <v>0</v>
      </c>
      <c r="X109">
        <v>0.82796636538658919</v>
      </c>
      <c r="Y109">
        <v>0</v>
      </c>
      <c r="Z109">
        <v>0</v>
      </c>
      <c r="AA109">
        <v>0</v>
      </c>
      <c r="AB109">
        <v>0.42691889909916031</v>
      </c>
      <c r="AC109">
        <v>0</v>
      </c>
      <c r="AD109">
        <v>0</v>
      </c>
      <c r="AE109">
        <v>0.26989826756449908</v>
      </c>
      <c r="AF109">
        <v>0</v>
      </c>
      <c r="AG109">
        <v>0</v>
      </c>
      <c r="AH109">
        <v>0</v>
      </c>
    </row>
    <row r="110" spans="1:34" x14ac:dyDescent="0.25">
      <c r="A110" s="2">
        <v>227</v>
      </c>
      <c r="B110" t="s">
        <v>320</v>
      </c>
      <c r="C110">
        <v>33150.744073607508</v>
      </c>
      <c r="D110">
        <v>24831.034798361063</v>
      </c>
      <c r="E110">
        <v>250.81816773038207</v>
      </c>
      <c r="F110">
        <v>365.56135746600222</v>
      </c>
      <c r="G110">
        <v>433.73662179393153</v>
      </c>
      <c r="H110">
        <v>655.80811607493035</v>
      </c>
      <c r="I110">
        <v>778.1129069387365</v>
      </c>
      <c r="J110">
        <v>72.494131974803452</v>
      </c>
      <c r="K110">
        <v>86.013863081847859</v>
      </c>
      <c r="L110">
        <v>325.31559982863041</v>
      </c>
      <c r="M110">
        <v>385.98544293062173</v>
      </c>
      <c r="N110">
        <v>208.83157339420072</v>
      </c>
      <c r="O110">
        <v>98.584310590645174</v>
      </c>
      <c r="P110">
        <v>116.96978442308475</v>
      </c>
      <c r="Q110">
        <v>266.23278443690447</v>
      </c>
      <c r="R110">
        <v>315.88372207432968</v>
      </c>
      <c r="S110">
        <v>0</v>
      </c>
      <c r="T110">
        <v>13.826364425101714</v>
      </c>
      <c r="U110">
        <v>8.93568593640763</v>
      </c>
      <c r="V110">
        <v>0</v>
      </c>
      <c r="W110">
        <v>84.673367390283246</v>
      </c>
      <c r="X110">
        <v>540.92788413503217</v>
      </c>
      <c r="Y110">
        <v>34.700495798408369</v>
      </c>
      <c r="Z110">
        <v>0</v>
      </c>
      <c r="AA110">
        <v>465.62898423160158</v>
      </c>
      <c r="AB110">
        <v>2807.2972672993269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3.3708432912373589</v>
      </c>
    </row>
    <row r="111" spans="1:34" x14ac:dyDescent="0.25">
      <c r="A111" s="2">
        <v>228</v>
      </c>
      <c r="B111" t="s">
        <v>82</v>
      </c>
      <c r="C111">
        <v>12307.557066573107</v>
      </c>
      <c r="D111">
        <v>9925.3499546592921</v>
      </c>
      <c r="E111">
        <v>100.25607710292182</v>
      </c>
      <c r="F111">
        <v>5.9261038264082977</v>
      </c>
      <c r="G111">
        <v>7.0312980840961643</v>
      </c>
      <c r="H111">
        <v>9.0331260515774421</v>
      </c>
      <c r="I111">
        <v>10.717666077170135</v>
      </c>
      <c r="J111">
        <v>5.8991819266814733</v>
      </c>
      <c r="K111">
        <v>6.9992918301960048</v>
      </c>
      <c r="L111">
        <v>90.790441143729936</v>
      </c>
      <c r="M111">
        <v>107.72249484174709</v>
      </c>
      <c r="N111">
        <v>54.492471441591043</v>
      </c>
      <c r="O111">
        <v>14.052890104531471</v>
      </c>
      <c r="P111">
        <v>16.673579288494711</v>
      </c>
      <c r="Q111">
        <v>278.42737574248162</v>
      </c>
      <c r="R111">
        <v>330.35255429815311</v>
      </c>
      <c r="S111">
        <v>0</v>
      </c>
      <c r="T111">
        <v>3.8646544315450657</v>
      </c>
      <c r="U111">
        <v>2.6136420562439517</v>
      </c>
      <c r="V111">
        <v>0</v>
      </c>
      <c r="W111">
        <v>4.9887516064230564</v>
      </c>
      <c r="X111">
        <v>332.30404079747399</v>
      </c>
      <c r="Y111">
        <v>33.090760901236884</v>
      </c>
      <c r="Z111">
        <v>0</v>
      </c>
      <c r="AA111">
        <v>17.770151707550738</v>
      </c>
      <c r="AB111">
        <v>910.75922292641019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38.441335727151177</v>
      </c>
    </row>
    <row r="112" spans="1:34" x14ac:dyDescent="0.25">
      <c r="A112" s="2">
        <v>229</v>
      </c>
      <c r="B112" t="s">
        <v>82</v>
      </c>
      <c r="C112">
        <v>6.7250628644435686</v>
      </c>
      <c r="D112">
        <v>5.9920310637718073</v>
      </c>
      <c r="E112">
        <v>6.0525514227404112E-2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0.3651748421877743</v>
      </c>
      <c r="Y112">
        <v>0</v>
      </c>
      <c r="Z112">
        <v>0</v>
      </c>
      <c r="AA112">
        <v>0</v>
      </c>
      <c r="AB112">
        <v>0.1882927231382428</v>
      </c>
      <c r="AC112">
        <v>0</v>
      </c>
      <c r="AD112">
        <v>0</v>
      </c>
      <c r="AE112">
        <v>0.11903872111833984</v>
      </c>
      <c r="AF112">
        <v>0</v>
      </c>
      <c r="AG112">
        <v>0</v>
      </c>
      <c r="AH112">
        <v>0</v>
      </c>
    </row>
    <row r="113" spans="1:34" x14ac:dyDescent="0.25">
      <c r="A113" s="2">
        <v>230</v>
      </c>
      <c r="B113" t="s">
        <v>82</v>
      </c>
      <c r="C113">
        <v>32.818765728108623</v>
      </c>
      <c r="D113">
        <v>24.582370934509456</v>
      </c>
      <c r="E113">
        <v>0.24830721537752098</v>
      </c>
      <c r="F113">
        <v>3.1667718207170216E-2</v>
      </c>
      <c r="G113">
        <v>3.7574815800678583E-2</v>
      </c>
      <c r="H113">
        <v>4.827162872989172E-2</v>
      </c>
      <c r="I113">
        <v>5.7274477574352146E-2</v>
      </c>
      <c r="J113">
        <v>3.1523186170243626E-2</v>
      </c>
      <c r="K113">
        <v>3.7403868875399815E-2</v>
      </c>
      <c r="L113">
        <v>0.48517330550711851</v>
      </c>
      <c r="M113">
        <v>0.57565714267721468</v>
      </c>
      <c r="N113">
        <v>0.29120094927143275</v>
      </c>
      <c r="O113">
        <v>7.5096794054196739E-2</v>
      </c>
      <c r="P113">
        <v>8.9102265622399354E-2</v>
      </c>
      <c r="Q113">
        <v>1.067478262005084</v>
      </c>
      <c r="R113">
        <v>1.2665573782337769</v>
      </c>
      <c r="S113">
        <v>0</v>
      </c>
      <c r="T113">
        <v>2.0652318133325163E-2</v>
      </c>
      <c r="U113">
        <v>1.396661773377931E-2</v>
      </c>
      <c r="V113">
        <v>0</v>
      </c>
      <c r="W113">
        <v>0.11684592836145311</v>
      </c>
      <c r="X113">
        <v>0.7100491982611532</v>
      </c>
      <c r="Y113">
        <v>0</v>
      </c>
      <c r="Z113">
        <v>0</v>
      </c>
      <c r="AA113">
        <v>0.42794558272514999</v>
      </c>
      <c r="AB113">
        <v>2.6046461402778163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25">
      <c r="A114" s="2">
        <v>231</v>
      </c>
      <c r="B114" t="s">
        <v>141</v>
      </c>
      <c r="C114">
        <v>15.797730908233309</v>
      </c>
      <c r="D114">
        <v>11.833038069185617</v>
      </c>
      <c r="E114">
        <v>0.11952513598370661</v>
      </c>
      <c r="F114">
        <v>6.0900231267715176E-2</v>
      </c>
      <c r="G114">
        <v>3.3100893326207324E-2</v>
      </c>
      <c r="H114">
        <v>3.7651842169590125E-2</v>
      </c>
      <c r="I114">
        <v>2.0462370419837252E-2</v>
      </c>
      <c r="J114">
        <v>2.3417445740295251E-2</v>
      </c>
      <c r="K114">
        <v>1.2733193489938382E-2</v>
      </c>
      <c r="L114">
        <v>0.53753279102979901</v>
      </c>
      <c r="M114">
        <v>0.29214665194509526</v>
      </c>
      <c r="N114">
        <v>0.29055077639351512</v>
      </c>
      <c r="O114">
        <v>3.5258031547093699E-2</v>
      </c>
      <c r="P114">
        <v>1.9157268127284167E-2</v>
      </c>
      <c r="Q114">
        <v>0.57243322491211568</v>
      </c>
      <c r="R114">
        <v>0</v>
      </c>
      <c r="S114">
        <v>4.1325576313126118E-2</v>
      </c>
      <c r="T114">
        <v>6.7621845405939373E-4</v>
      </c>
      <c r="U114">
        <v>1.0008033120079024E-2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0.262242333076673</v>
      </c>
      <c r="AB114">
        <v>1.5955708217315647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25">
      <c r="A115" s="2">
        <v>232</v>
      </c>
      <c r="B115" t="s">
        <v>141</v>
      </c>
      <c r="C115">
        <v>9484.0071771194325</v>
      </c>
      <c r="D115">
        <v>7103.8435985326005</v>
      </c>
      <c r="E115">
        <v>71.756231675963861</v>
      </c>
      <c r="F115">
        <v>18.431880916008115</v>
      </c>
      <c r="G115">
        <v>10.01760049271722</v>
      </c>
      <c r="H115">
        <v>11.394912281237183</v>
      </c>
      <c r="I115">
        <v>6.1927842363971486</v>
      </c>
      <c r="J115">
        <v>7.0889425857778763</v>
      </c>
      <c r="K115">
        <v>3.8523782417964569</v>
      </c>
      <c r="L115">
        <v>162.6802881052204</v>
      </c>
      <c r="M115">
        <v>88.415699467048071</v>
      </c>
      <c r="N115">
        <v>87.932970978561656</v>
      </c>
      <c r="O115">
        <v>10.668850835259249</v>
      </c>
      <c r="P115">
        <v>5.7990415867344955</v>
      </c>
      <c r="Q115">
        <v>263.68215510067813</v>
      </c>
      <c r="R115">
        <v>0</v>
      </c>
      <c r="S115">
        <v>19.036330759616515</v>
      </c>
      <c r="T115">
        <v>0.20395869252525431</v>
      </c>
      <c r="U115">
        <v>3.0286684612051276</v>
      </c>
      <c r="V115">
        <v>0</v>
      </c>
      <c r="W115">
        <v>0</v>
      </c>
      <c r="X115">
        <v>0</v>
      </c>
      <c r="Y115">
        <v>209.9803364639987</v>
      </c>
      <c r="Z115">
        <v>0</v>
      </c>
      <c r="AA115">
        <v>157.4345191401826</v>
      </c>
      <c r="AB115">
        <v>957.88472488906257</v>
      </c>
      <c r="AC115">
        <v>275.5064925508201</v>
      </c>
      <c r="AD115">
        <v>0</v>
      </c>
      <c r="AE115">
        <v>0</v>
      </c>
      <c r="AF115">
        <v>0</v>
      </c>
      <c r="AG115">
        <v>0</v>
      </c>
      <c r="AH115">
        <v>9.1748111260228864</v>
      </c>
    </row>
    <row r="116" spans="1:34" x14ac:dyDescent="0.25">
      <c r="A116" s="2">
        <v>233</v>
      </c>
      <c r="B116" t="s">
        <v>141</v>
      </c>
      <c r="C116">
        <v>176.49417482118295</v>
      </c>
      <c r="D116">
        <v>132.20014379259007</v>
      </c>
      <c r="E116">
        <v>1.3353488771168949</v>
      </c>
      <c r="F116">
        <v>0.16219011915329148</v>
      </c>
      <c r="G116">
        <v>8.8163773325839981E-2</v>
      </c>
      <c r="H116">
        <v>0.10026298491762457</v>
      </c>
      <c r="I116">
        <v>5.4489808747623186E-2</v>
      </c>
      <c r="J116">
        <v>6.2360797655862887E-2</v>
      </c>
      <c r="K116">
        <v>3.3912479459324588E-2</v>
      </c>
      <c r="L116">
        <v>1.4315228850173727</v>
      </c>
      <c r="M116">
        <v>0.77801388068574484</v>
      </c>
      <c r="N116">
        <v>0.77378566233883417</v>
      </c>
      <c r="O116">
        <v>9.3888128304109669E-2</v>
      </c>
      <c r="P116">
        <v>5.1020499217738366E-2</v>
      </c>
      <c r="Q116">
        <v>0.34817839162837566</v>
      </c>
      <c r="R116">
        <v>0</v>
      </c>
      <c r="S116">
        <v>2.5134963025375524E-2</v>
      </c>
      <c r="T116">
        <v>1.7997031287637485E-3</v>
      </c>
      <c r="U116">
        <v>2.6648617171042145E-2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2.9298033020316354</v>
      </c>
      <c r="AB116">
        <v>17.825911656939475</v>
      </c>
      <c r="AC116">
        <v>18.054795645504662</v>
      </c>
      <c r="AD116">
        <v>0</v>
      </c>
      <c r="AE116">
        <v>0</v>
      </c>
      <c r="AF116">
        <v>0</v>
      </c>
      <c r="AG116">
        <v>0</v>
      </c>
      <c r="AH116">
        <v>0.11679885322321934</v>
      </c>
    </row>
    <row r="117" spans="1:34" x14ac:dyDescent="0.25">
      <c r="A117" s="2">
        <v>234</v>
      </c>
      <c r="B117" t="s">
        <v>141</v>
      </c>
      <c r="C117">
        <v>40.223372898071176</v>
      </c>
      <c r="D117">
        <v>30.128673996176346</v>
      </c>
      <c r="E117">
        <v>0.30432993850430262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4.7193933895964761</v>
      </c>
      <c r="R117">
        <v>0</v>
      </c>
      <c r="S117">
        <v>0.34070692098087768</v>
      </c>
      <c r="T117">
        <v>0</v>
      </c>
      <c r="U117">
        <v>0</v>
      </c>
      <c r="V117">
        <v>0</v>
      </c>
      <c r="W117">
        <v>3.2971605851957022E-5</v>
      </c>
      <c r="X117">
        <v>3.0090812244638882E-4</v>
      </c>
      <c r="Y117">
        <v>0</v>
      </c>
      <c r="Z117">
        <v>0</v>
      </c>
      <c r="AA117">
        <v>0.66767501850212951</v>
      </c>
      <c r="AB117">
        <v>4.062259754582743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25">
      <c r="A118" s="2">
        <v>235</v>
      </c>
      <c r="B118" t="s">
        <v>171</v>
      </c>
      <c r="C118">
        <v>3.9944928474270536</v>
      </c>
      <c r="D118">
        <v>3.5590931476398855</v>
      </c>
      <c r="E118">
        <v>3.5950415044462752E-2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0.2169032951188716</v>
      </c>
      <c r="Y118">
        <v>0</v>
      </c>
      <c r="Z118">
        <v>0</v>
      </c>
      <c r="AA118">
        <v>0</v>
      </c>
      <c r="AB118">
        <v>0.11184043197200727</v>
      </c>
      <c r="AC118">
        <v>0</v>
      </c>
      <c r="AD118">
        <v>0</v>
      </c>
      <c r="AE118">
        <v>7.0705557651826498E-2</v>
      </c>
      <c r="AF118">
        <v>0</v>
      </c>
      <c r="AG118">
        <v>0</v>
      </c>
      <c r="AH118">
        <v>0</v>
      </c>
    </row>
    <row r="119" spans="1:34" x14ac:dyDescent="0.25">
      <c r="A119" s="2">
        <v>236</v>
      </c>
      <c r="B119" t="s">
        <v>171</v>
      </c>
      <c r="C119">
        <v>4.8984541470061025</v>
      </c>
      <c r="D119">
        <v>4.1508803248678117</v>
      </c>
      <c r="E119">
        <v>4.1928214177317027E-2</v>
      </c>
      <c r="F119">
        <v>2.9177216017722479E-2</v>
      </c>
      <c r="G119">
        <v>3.4616275060915067E-2</v>
      </c>
      <c r="H119">
        <v>2.7253591804739331E-2</v>
      </c>
      <c r="I119">
        <v>3.2338416935929447E-2</v>
      </c>
      <c r="J119">
        <v>1.1523812074004422E-3</v>
      </c>
      <c r="K119">
        <v>1.3631279203343278E-3</v>
      </c>
      <c r="L119">
        <v>2.5320997851027448E-2</v>
      </c>
      <c r="M119">
        <v>3.0042622019870506E-2</v>
      </c>
      <c r="N119">
        <v>1.3658183493158546E-2</v>
      </c>
      <c r="O119">
        <v>9.1293701878105062E-3</v>
      </c>
      <c r="P119">
        <v>1.0828796170708437E-2</v>
      </c>
      <c r="Q119">
        <v>0</v>
      </c>
      <c r="R119">
        <v>0</v>
      </c>
      <c r="S119">
        <v>0</v>
      </c>
      <c r="T119">
        <v>3.4974994740076618E-4</v>
      </c>
      <c r="U119">
        <v>5.6946464334574375E-4</v>
      </c>
      <c r="V119">
        <v>0</v>
      </c>
      <c r="W119">
        <v>0</v>
      </c>
      <c r="X119">
        <v>0.26598892176229588</v>
      </c>
      <c r="Y119">
        <v>0</v>
      </c>
      <c r="Z119">
        <v>0</v>
      </c>
      <c r="AA119">
        <v>0</v>
      </c>
      <c r="AB119">
        <v>0.13715013362687903</v>
      </c>
      <c r="AC119">
        <v>0</v>
      </c>
      <c r="AD119">
        <v>0</v>
      </c>
      <c r="AE119">
        <v>8.6706359311435346E-2</v>
      </c>
      <c r="AF119">
        <v>0</v>
      </c>
      <c r="AG119">
        <v>0</v>
      </c>
      <c r="AH119">
        <v>0</v>
      </c>
    </row>
    <row r="120" spans="1:34" x14ac:dyDescent="0.25">
      <c r="A120" s="2">
        <v>237</v>
      </c>
      <c r="B120" t="s">
        <v>171</v>
      </c>
      <c r="C120">
        <v>3.4951940935421137</v>
      </c>
      <c r="D120">
        <v>3.1142179503396847</v>
      </c>
      <c r="E120">
        <v>3.145673384821765E-2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0.18979108110247947</v>
      </c>
      <c r="Y120">
        <v>0</v>
      </c>
      <c r="Z120">
        <v>0</v>
      </c>
      <c r="AA120">
        <v>0</v>
      </c>
      <c r="AB120">
        <v>9.7860737815452306E-2</v>
      </c>
      <c r="AC120">
        <v>0</v>
      </c>
      <c r="AD120">
        <v>0</v>
      </c>
      <c r="AE120">
        <v>6.1867590436279631E-2</v>
      </c>
      <c r="AF120">
        <v>0</v>
      </c>
      <c r="AG120">
        <v>0</v>
      </c>
      <c r="AH120">
        <v>0</v>
      </c>
    </row>
    <row r="121" spans="1:34" x14ac:dyDescent="0.25">
      <c r="A121" s="2">
        <v>238</v>
      </c>
      <c r="B121" t="s">
        <v>171</v>
      </c>
      <c r="C121">
        <v>66.433726814379611</v>
      </c>
      <c r="D121">
        <v>49.761126927029871</v>
      </c>
      <c r="E121">
        <v>0.5026307807297542</v>
      </c>
      <c r="F121">
        <v>0.53382766811453419</v>
      </c>
      <c r="G121">
        <v>0.63338954170117689</v>
      </c>
      <c r="H121">
        <v>0.93007143524384672</v>
      </c>
      <c r="I121">
        <v>1.1035301372064792</v>
      </c>
      <c r="J121">
        <v>7.5873875370891547E-2</v>
      </c>
      <c r="K121">
        <v>9.0032468804761706E-2</v>
      </c>
      <c r="L121">
        <v>0.54313385722734098</v>
      </c>
      <c r="M121">
        <v>0.64442835083155947</v>
      </c>
      <c r="N121">
        <v>0.23782070979049003</v>
      </c>
      <c r="O121">
        <v>0.34571082541529541</v>
      </c>
      <c r="P121">
        <v>0.41018450751250657</v>
      </c>
      <c r="Q121">
        <v>1.1580766709599082</v>
      </c>
      <c r="R121">
        <v>1.374056960611447</v>
      </c>
      <c r="S121">
        <v>0</v>
      </c>
      <c r="T121">
        <v>2.9337614490048606E-3</v>
      </c>
      <c r="U121">
        <v>1.685849906671813E-2</v>
      </c>
      <c r="V121">
        <v>0</v>
      </c>
      <c r="W121">
        <v>0.89660022422839369</v>
      </c>
      <c r="X121">
        <v>4.7086360366295805</v>
      </c>
      <c r="Y121">
        <v>0.25743356394299599</v>
      </c>
      <c r="Z121">
        <v>0</v>
      </c>
      <c r="AA121">
        <v>0.20619964089030818</v>
      </c>
      <c r="AB121">
        <v>2.0011703716227629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25">
      <c r="A122" s="2">
        <v>239</v>
      </c>
      <c r="B122" t="s">
        <v>171</v>
      </c>
      <c r="C122">
        <v>14549.526910563905</v>
      </c>
      <c r="D122">
        <v>10898.090458757821</v>
      </c>
      <c r="E122">
        <v>110.08160177482938</v>
      </c>
      <c r="F122">
        <v>134.64729686763988</v>
      </c>
      <c r="G122">
        <v>159.75838139488079</v>
      </c>
      <c r="H122">
        <v>234.59175741926029</v>
      </c>
      <c r="I122">
        <v>278.34194577643405</v>
      </c>
      <c r="J122">
        <v>19.138849733556334</v>
      </c>
      <c r="K122">
        <v>22.70817490965042</v>
      </c>
      <c r="L122">
        <v>136.99452393168372</v>
      </c>
      <c r="M122">
        <v>162.54327963369124</v>
      </c>
      <c r="N122">
        <v>59.984764777630694</v>
      </c>
      <c r="O122">
        <v>87.198514095827846</v>
      </c>
      <c r="P122">
        <v>103.46058291070081</v>
      </c>
      <c r="Q122">
        <v>182.08832533343508</v>
      </c>
      <c r="R122">
        <v>216.04688289580358</v>
      </c>
      <c r="S122">
        <v>0</v>
      </c>
      <c r="T122">
        <v>0.74024243879370089</v>
      </c>
      <c r="U122">
        <v>4.2521053741020314</v>
      </c>
      <c r="V122">
        <v>0</v>
      </c>
      <c r="W122">
        <v>124.25401190614001</v>
      </c>
      <c r="X122">
        <v>1016.8290049070818</v>
      </c>
      <c r="Y122">
        <v>23.171927339062016</v>
      </c>
      <c r="Z122">
        <v>0</v>
      </c>
      <c r="AA122">
        <v>117.26813480922084</v>
      </c>
      <c r="AB122">
        <v>452.67321305987235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4.6629305167865498</v>
      </c>
    </row>
    <row r="123" spans="1:34" x14ac:dyDescent="0.25">
      <c r="A123" s="2">
        <v>240</v>
      </c>
      <c r="B123" t="s">
        <v>171</v>
      </c>
      <c r="C123">
        <v>175.98978574478463</v>
      </c>
      <c r="D123">
        <v>156.72418918553885</v>
      </c>
      <c r="E123">
        <v>1.5831291036177551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7.6048876553050856E-3</v>
      </c>
      <c r="X123">
        <v>16.311345242457982</v>
      </c>
      <c r="Y123">
        <v>1.8847336036259321E-2</v>
      </c>
      <c r="Z123">
        <v>0</v>
      </c>
      <c r="AA123">
        <v>1.3827068032095178E-3</v>
      </c>
      <c r="AB123">
        <v>1.3432872826752713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x14ac:dyDescent="0.25">
      <c r="A124" s="2">
        <v>241</v>
      </c>
      <c r="B124" t="s">
        <v>75</v>
      </c>
      <c r="C124">
        <v>14.681466120081053</v>
      </c>
      <c r="D124">
        <v>12.577554765098212</v>
      </c>
      <c r="E124">
        <v>0.12704602921370681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0.17948135607574911</v>
      </c>
      <c r="R124">
        <v>0.21295364462781685</v>
      </c>
      <c r="S124">
        <v>0</v>
      </c>
      <c r="T124">
        <v>0</v>
      </c>
      <c r="U124">
        <v>0</v>
      </c>
      <c r="V124">
        <v>0</v>
      </c>
      <c r="W124">
        <v>2.2271212528674363E-2</v>
      </c>
      <c r="X124">
        <v>0.39639958524218838</v>
      </c>
      <c r="Y124">
        <v>0</v>
      </c>
      <c r="Z124">
        <v>0</v>
      </c>
      <c r="AA124">
        <v>7.9331034408708673E-2</v>
      </c>
      <c r="AB124">
        <v>1.0864284928859982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25">
      <c r="A125" s="2">
        <v>242</v>
      </c>
      <c r="B125" t="s">
        <v>75</v>
      </c>
      <c r="C125">
        <v>311.54752959522045</v>
      </c>
      <c r="D125">
        <v>233.36799242593167</v>
      </c>
      <c r="E125">
        <v>2.3572609359785459</v>
      </c>
      <c r="F125">
        <v>0.16910465867420207</v>
      </c>
      <c r="G125">
        <v>0.20063858169247767</v>
      </c>
      <c r="H125">
        <v>0.25776154615341546</v>
      </c>
      <c r="I125">
        <v>0.30582737070421445</v>
      </c>
      <c r="J125">
        <v>0.16832658316254392</v>
      </c>
      <c r="K125">
        <v>0.19972936985862999</v>
      </c>
      <c r="L125">
        <v>2.5907117837585836</v>
      </c>
      <c r="M125">
        <v>3.0738616193881754</v>
      </c>
      <c r="N125">
        <v>1.5549445691521961</v>
      </c>
      <c r="O125">
        <v>0.40099738841277471</v>
      </c>
      <c r="P125">
        <v>0.47578007048917359</v>
      </c>
      <c r="Q125">
        <v>6.3396619915201908</v>
      </c>
      <c r="R125">
        <v>7.5219731230321152</v>
      </c>
      <c r="S125">
        <v>0</v>
      </c>
      <c r="T125">
        <v>0.11027690453995685</v>
      </c>
      <c r="U125">
        <v>7.4581597639953381E-2</v>
      </c>
      <c r="V125">
        <v>0</v>
      </c>
      <c r="W125">
        <v>0.40784733915039789</v>
      </c>
      <c r="X125">
        <v>4.9128884763156098</v>
      </c>
      <c r="Y125">
        <v>0</v>
      </c>
      <c r="Z125">
        <v>0</v>
      </c>
      <c r="AA125">
        <v>1.3999465759072478</v>
      </c>
      <c r="AB125">
        <v>18.070885438969587</v>
      </c>
      <c r="AC125">
        <v>0</v>
      </c>
      <c r="AD125">
        <v>3.3638950762230144</v>
      </c>
      <c r="AE125">
        <v>8.4741341036657012</v>
      </c>
      <c r="AF125">
        <v>6.5090478580375146</v>
      </c>
      <c r="AG125">
        <v>0.20356673905775732</v>
      </c>
      <c r="AH125">
        <v>9.0358874678048657</v>
      </c>
    </row>
    <row r="126" spans="1:34" x14ac:dyDescent="0.25">
      <c r="A126" s="2">
        <v>243</v>
      </c>
      <c r="B126" t="s">
        <v>75</v>
      </c>
      <c r="C126">
        <v>5.720539967084175</v>
      </c>
      <c r="D126">
        <v>4.2849167794295653</v>
      </c>
      <c r="E126">
        <v>4.3280701514746354E-2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0.3165313139833496</v>
      </c>
      <c r="R126">
        <v>0.37557240183934115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1.5451956130822602E-2</v>
      </c>
      <c r="Z126">
        <v>0</v>
      </c>
      <c r="AA126">
        <v>6.8009120366476147E-2</v>
      </c>
      <c r="AB126">
        <v>0.54042871353287703</v>
      </c>
      <c r="AC126">
        <v>0</v>
      </c>
      <c r="AD126">
        <v>2.6951843087121171E-2</v>
      </c>
      <c r="AE126">
        <v>3.7308881294200562E-2</v>
      </c>
      <c r="AF126">
        <v>1.2088255905675988E-2</v>
      </c>
      <c r="AG126">
        <v>0</v>
      </c>
      <c r="AH126">
        <v>0</v>
      </c>
    </row>
    <row r="127" spans="1:34" x14ac:dyDescent="0.25">
      <c r="A127" s="2">
        <v>244</v>
      </c>
      <c r="B127" t="s">
        <v>75</v>
      </c>
      <c r="C127">
        <v>3.7807123364476305</v>
      </c>
      <c r="D127">
        <v>2.8318950792256889</v>
      </c>
      <c r="E127">
        <v>2.8591874530588618E-2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6.2759824785030671E-2</v>
      </c>
      <c r="X127">
        <v>0.38185194598121064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0.47561361192511192</v>
      </c>
    </row>
    <row r="128" spans="1:34" x14ac:dyDescent="0.25">
      <c r="A128" s="2">
        <v>245</v>
      </c>
      <c r="B128" t="s">
        <v>75</v>
      </c>
      <c r="C128">
        <v>15.685527322877762</v>
      </c>
      <c r="D128">
        <v>11.749588286835207</v>
      </c>
      <c r="E128">
        <v>0.11868250196370154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1.0685416932546513E-3</v>
      </c>
      <c r="X128">
        <v>1.3500690284461762E-2</v>
      </c>
      <c r="Y128">
        <v>0</v>
      </c>
      <c r="Z128">
        <v>0</v>
      </c>
      <c r="AA128">
        <v>9.1330866773852271E-2</v>
      </c>
      <c r="AB128">
        <v>0.96354241619240788</v>
      </c>
      <c r="AC128">
        <v>0</v>
      </c>
      <c r="AD128">
        <v>0.16798034509266402</v>
      </c>
      <c r="AE128">
        <v>0.60659433682419295</v>
      </c>
      <c r="AF128">
        <v>6.8778166140110147E-2</v>
      </c>
      <c r="AG128">
        <v>0</v>
      </c>
      <c r="AH128">
        <v>1.9044611710779129</v>
      </c>
    </row>
    <row r="129" spans="1:34" x14ac:dyDescent="0.25">
      <c r="A129" s="2">
        <v>246</v>
      </c>
      <c r="B129" t="e">
        <v>#N/A</v>
      </c>
      <c r="C129" t="e">
        <v>#DIV/0!</v>
      </c>
      <c r="D129" t="e">
        <v>#DIV/0!</v>
      </c>
      <c r="E129" t="e">
        <v>#DIV/0!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25">
      <c r="A130" s="2">
        <v>247</v>
      </c>
      <c r="B130" t="s">
        <v>75</v>
      </c>
      <c r="C130">
        <v>10878.423810779903</v>
      </c>
      <c r="D130">
        <v>8148.3090940209895</v>
      </c>
      <c r="E130">
        <v>82.306361215083285</v>
      </c>
      <c r="F130">
        <v>11.461316175884988</v>
      </c>
      <c r="G130">
        <v>13.59908227689861</v>
      </c>
      <c r="H130">
        <v>17.47077304909832</v>
      </c>
      <c r="I130">
        <v>20.729290815822683</v>
      </c>
      <c r="J130">
        <v>11.40944663443925</v>
      </c>
      <c r="K130">
        <v>13.53702407552603</v>
      </c>
      <c r="L130">
        <v>175.59783960944648</v>
      </c>
      <c r="M130">
        <v>208.34512811854421</v>
      </c>
      <c r="N130">
        <v>105.39335076686999</v>
      </c>
      <c r="O130">
        <v>27.179639717566605</v>
      </c>
      <c r="P130">
        <v>32.248036762748022</v>
      </c>
      <c r="Q130">
        <v>221.16553006247622</v>
      </c>
      <c r="R130">
        <v>262.41260307040181</v>
      </c>
      <c r="S130">
        <v>0</v>
      </c>
      <c r="T130">
        <v>7.4747711411828837</v>
      </c>
      <c r="U130">
        <v>5.0554278073363728</v>
      </c>
      <c r="V130">
        <v>0</v>
      </c>
      <c r="W130">
        <v>8.8911260144472752</v>
      </c>
      <c r="X130">
        <v>30.501359916742359</v>
      </c>
      <c r="Y130">
        <v>11.211878831158117</v>
      </c>
      <c r="Z130">
        <v>0</v>
      </c>
      <c r="AA130">
        <v>171.69070924449909</v>
      </c>
      <c r="AB130">
        <v>1068.2194449720278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224.21457648071095</v>
      </c>
    </row>
    <row r="131" spans="1:34" x14ac:dyDescent="0.25">
      <c r="A131" s="2">
        <v>248</v>
      </c>
      <c r="B131" t="s">
        <v>75</v>
      </c>
      <c r="C131">
        <v>435.34075728230209</v>
      </c>
      <c r="D131">
        <v>363.86081447539902</v>
      </c>
      <c r="E131">
        <v>3.6754137344639504</v>
      </c>
      <c r="F131">
        <v>0.14032204775609378</v>
      </c>
      <c r="G131">
        <v>0.28999889869592715</v>
      </c>
      <c r="H131">
        <v>6.7822320743411185E-2</v>
      </c>
      <c r="I131">
        <v>0.14032204775609378</v>
      </c>
      <c r="J131">
        <v>0.11576568822942697</v>
      </c>
      <c r="K131">
        <v>0.23971683158332688</v>
      </c>
      <c r="L131">
        <v>2.2708784728527842</v>
      </c>
      <c r="M131">
        <v>4.6949417309042651</v>
      </c>
      <c r="N131">
        <v>1.5727762852662177</v>
      </c>
      <c r="O131">
        <v>0.25608773715487115</v>
      </c>
      <c r="P131">
        <v>0.52854636818778256</v>
      </c>
      <c r="Q131">
        <v>8.5721179840333726</v>
      </c>
      <c r="R131">
        <v>0</v>
      </c>
      <c r="S131">
        <v>0.86220094881130516</v>
      </c>
      <c r="T131">
        <v>2.3387009128699363E-3</v>
      </c>
      <c r="U131">
        <v>0.1052415358170702</v>
      </c>
      <c r="V131">
        <v>0</v>
      </c>
      <c r="W131">
        <v>0</v>
      </c>
      <c r="X131">
        <v>0</v>
      </c>
      <c r="Y131">
        <v>2.7743052063185383</v>
      </c>
      <c r="Z131">
        <v>0</v>
      </c>
      <c r="AA131">
        <v>1.2017297819032555</v>
      </c>
      <c r="AB131">
        <v>43.969416485512518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25">
      <c r="A132" s="2">
        <v>249</v>
      </c>
      <c r="B132" t="s">
        <v>75</v>
      </c>
      <c r="C132">
        <v>4379.6025906136856</v>
      </c>
      <c r="D132">
        <v>3280.4710021028231</v>
      </c>
      <c r="E132">
        <v>33.136317955490476</v>
      </c>
      <c r="F132">
        <v>2.4782446610580813</v>
      </c>
      <c r="G132">
        <v>5.1252585304854748</v>
      </c>
      <c r="H132">
        <v>1.2035919079389634</v>
      </c>
      <c r="I132">
        <v>2.489176951610816</v>
      </c>
      <c r="J132">
        <v>2.048805254790901</v>
      </c>
      <c r="K132">
        <v>4.2369988198294131</v>
      </c>
      <c r="L132">
        <v>40.180086373176685</v>
      </c>
      <c r="M132">
        <v>83.09430787980628</v>
      </c>
      <c r="N132">
        <v>27.824735436301125</v>
      </c>
      <c r="O132">
        <v>4.5277330558941467</v>
      </c>
      <c r="P132">
        <v>9.3636242453542451</v>
      </c>
      <c r="Q132">
        <v>223.34187810688721</v>
      </c>
      <c r="R132">
        <v>0</v>
      </c>
      <c r="S132">
        <v>22.451549430781938</v>
      </c>
      <c r="T132">
        <v>4.6121180700448239E-2</v>
      </c>
      <c r="U132">
        <v>1.8656870307279814</v>
      </c>
      <c r="V132">
        <v>0</v>
      </c>
      <c r="W132">
        <v>0</v>
      </c>
      <c r="X132">
        <v>0</v>
      </c>
      <c r="Y132">
        <v>85.571524141102429</v>
      </c>
      <c r="Z132">
        <v>0</v>
      </c>
      <c r="AA132">
        <v>72.701403004187156</v>
      </c>
      <c r="AB132">
        <v>442.33986165198218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35.104682892755477</v>
      </c>
    </row>
    <row r="133" spans="1:34" x14ac:dyDescent="0.25">
      <c r="A133" s="2">
        <v>250</v>
      </c>
      <c r="B133" t="s">
        <v>75</v>
      </c>
      <c r="C133">
        <v>440.29431987121285</v>
      </c>
      <c r="D133">
        <v>329.79549208030937</v>
      </c>
      <c r="E133">
        <v>3.3311903342502602</v>
      </c>
      <c r="F133">
        <v>0.34362817018488884</v>
      </c>
      <c r="G133">
        <v>0.40623250913486891</v>
      </c>
      <c r="H133">
        <v>0.52170270864923241</v>
      </c>
      <c r="I133">
        <v>0.62047843539889269</v>
      </c>
      <c r="J133">
        <v>0.34084576965083191</v>
      </c>
      <c r="K133">
        <v>0.40484131582387656</v>
      </c>
      <c r="L133">
        <v>5.2531984742920033</v>
      </c>
      <c r="M133">
        <v>6.2326083593294985</v>
      </c>
      <c r="N133">
        <v>3.1524755674644291</v>
      </c>
      <c r="O133">
        <v>0.81385619766865813</v>
      </c>
      <c r="P133">
        <v>0.96410663340792613</v>
      </c>
      <c r="Q133">
        <v>6.6736209099202579</v>
      </c>
      <c r="R133">
        <v>7.9173603064607514</v>
      </c>
      <c r="S133">
        <v>0</v>
      </c>
      <c r="T133">
        <v>0.22398436291340382</v>
      </c>
      <c r="U133">
        <v>0.15164158731404354</v>
      </c>
      <c r="V133">
        <v>0</v>
      </c>
      <c r="W133">
        <v>4.8222158322377462</v>
      </c>
      <c r="X133">
        <v>33.274003056212138</v>
      </c>
      <c r="Y133">
        <v>0.32921729777877129</v>
      </c>
      <c r="Z133">
        <v>0</v>
      </c>
      <c r="AA133">
        <v>2.4866698776243865</v>
      </c>
      <c r="AB133">
        <v>11.195723250780386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21.039226834406243</v>
      </c>
    </row>
    <row r="134" spans="1:34" x14ac:dyDescent="0.25">
      <c r="A134" s="2">
        <v>251</v>
      </c>
      <c r="B134" t="s">
        <v>75</v>
      </c>
      <c r="C134">
        <v>933.05570577401431</v>
      </c>
      <c r="D134">
        <v>698.98018654395185</v>
      </c>
      <c r="E134">
        <v>7.0608047639204674</v>
      </c>
      <c r="F134">
        <v>0.2363402916548524</v>
      </c>
      <c r="G134">
        <v>0.28083953138818535</v>
      </c>
      <c r="H134">
        <v>0.36093812730880881</v>
      </c>
      <c r="I134">
        <v>0.4271925214653739</v>
      </c>
      <c r="J134">
        <v>0.2353514398777079</v>
      </c>
      <c r="K134">
        <v>0.27985064005617866</v>
      </c>
      <c r="L134">
        <v>3.6242142475195664</v>
      </c>
      <c r="M134">
        <v>4.3006023908492761</v>
      </c>
      <c r="N134">
        <v>2.1755174200663161</v>
      </c>
      <c r="O134">
        <v>0.56069014177821752</v>
      </c>
      <c r="P134">
        <v>0.66551053645194658</v>
      </c>
      <c r="Q134">
        <v>4.603197284323719</v>
      </c>
      <c r="R134">
        <v>5.4625266652499143</v>
      </c>
      <c r="S134">
        <v>0</v>
      </c>
      <c r="T134">
        <v>0.15426396251379329</v>
      </c>
      <c r="U134">
        <v>0.10482038478501339</v>
      </c>
      <c r="V134">
        <v>0</v>
      </c>
      <c r="W134">
        <v>3.468445457466524E-3</v>
      </c>
      <c r="X134">
        <v>2.809922717930511E-2</v>
      </c>
      <c r="Y134">
        <v>0.93113301977612706</v>
      </c>
      <c r="Z134">
        <v>0</v>
      </c>
      <c r="AA134">
        <v>7.353104022984483E-2</v>
      </c>
      <c r="AB134">
        <v>2.2535581602764059</v>
      </c>
      <c r="AC134">
        <v>0</v>
      </c>
      <c r="AD134">
        <v>15.411725230161325</v>
      </c>
      <c r="AE134">
        <v>91.865924576466625</v>
      </c>
      <c r="AF134">
        <v>46.572622471717608</v>
      </c>
      <c r="AG134">
        <v>0</v>
      </c>
      <c r="AH134">
        <v>46.40279670958838</v>
      </c>
    </row>
    <row r="135" spans="1:34" x14ac:dyDescent="0.25">
      <c r="A135" s="2">
        <v>252</v>
      </c>
      <c r="B135" t="s">
        <v>75</v>
      </c>
      <c r="C135">
        <v>285.05494232791142</v>
      </c>
      <c r="D135">
        <v>213.51365346711037</v>
      </c>
      <c r="E135">
        <v>2.1589158981873702</v>
      </c>
      <c r="F135">
        <v>3.4995405178807275E-2</v>
      </c>
      <c r="G135">
        <v>7.2490479656428991E-2</v>
      </c>
      <c r="H135">
        <v>1.6997769229575112E-2</v>
      </c>
      <c r="I135">
        <v>3.5245372358655894E-2</v>
      </c>
      <c r="J135">
        <v>2.8996192862440318E-2</v>
      </c>
      <c r="K135">
        <v>5.9992120663997818E-2</v>
      </c>
      <c r="L135">
        <v>0.5684253419790517</v>
      </c>
      <c r="M135">
        <v>1.1758456140079245</v>
      </c>
      <c r="N135">
        <v>0.39394827544143046</v>
      </c>
      <c r="O135">
        <v>6.3991600540919402E-2</v>
      </c>
      <c r="P135">
        <v>0.13248259782075503</v>
      </c>
      <c r="Q135">
        <v>3.2198272436301183</v>
      </c>
      <c r="R135">
        <v>0</v>
      </c>
      <c r="S135">
        <v>0.3234575307241187</v>
      </c>
      <c r="T135">
        <v>7.4990153954587041E-4</v>
      </c>
      <c r="U135">
        <v>2.649652106395408E-2</v>
      </c>
      <c r="V135">
        <v>0</v>
      </c>
      <c r="W135">
        <v>0</v>
      </c>
      <c r="X135">
        <v>0</v>
      </c>
      <c r="Y135">
        <v>24.31367752449184</v>
      </c>
      <c r="Z135">
        <v>0</v>
      </c>
      <c r="AA135">
        <v>4.7319120426433292</v>
      </c>
      <c r="AB135">
        <v>28.790549175119054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5.392292253661684</v>
      </c>
    </row>
    <row r="136" spans="1:34" x14ac:dyDescent="0.25">
      <c r="A136" s="2">
        <v>253</v>
      </c>
      <c r="B136" t="s">
        <v>75</v>
      </c>
      <c r="C136">
        <v>233.37276086759047</v>
      </c>
      <c r="D136">
        <v>174.82499446545631</v>
      </c>
      <c r="E136">
        <v>1.7652791696379064</v>
      </c>
      <c r="F136">
        <v>9.4480558563384359E-2</v>
      </c>
      <c r="G136">
        <v>0.11337667027606124</v>
      </c>
      <c r="H136">
        <v>0.14172083312104861</v>
      </c>
      <c r="I136">
        <v>0.17006499596603597</v>
      </c>
      <c r="J136">
        <v>8.9756525911187213E-2</v>
      </c>
      <c r="K136">
        <v>0.11337667027606124</v>
      </c>
      <c r="L136">
        <v>1.4455524987795014</v>
      </c>
      <c r="M136">
        <v>1.7100980627569775</v>
      </c>
      <c r="N136">
        <v>0.86922113878313612</v>
      </c>
      <c r="O136">
        <v>0.22202930317589736</v>
      </c>
      <c r="P136">
        <v>0.26454557342553209</v>
      </c>
      <c r="Q136">
        <v>1.9334778442477858</v>
      </c>
      <c r="R136">
        <v>2.2922675380569193</v>
      </c>
      <c r="S136">
        <v>0</v>
      </c>
      <c r="T136">
        <v>6.1412363066199835E-2</v>
      </c>
      <c r="U136">
        <v>4.2516251353522917E-2</v>
      </c>
      <c r="V136">
        <v>0</v>
      </c>
      <c r="W136">
        <v>0</v>
      </c>
      <c r="X136">
        <v>0</v>
      </c>
      <c r="Y136">
        <v>2.2391892851924888</v>
      </c>
      <c r="Z136">
        <v>0</v>
      </c>
      <c r="AA136">
        <v>2.7923652131602007E-2</v>
      </c>
      <c r="AB136">
        <v>2.9209230375558808</v>
      </c>
      <c r="AC136">
        <v>0</v>
      </c>
      <c r="AD136">
        <v>3.8460641782703995</v>
      </c>
      <c r="AE136">
        <v>20.629283047395454</v>
      </c>
      <c r="AF136">
        <v>17.555207204191138</v>
      </c>
      <c r="AG136">
        <v>0</v>
      </c>
      <c r="AH136">
        <v>0</v>
      </c>
    </row>
    <row r="137" spans="1:34" x14ac:dyDescent="0.25">
      <c r="A137" s="2">
        <v>254</v>
      </c>
      <c r="B137" t="s">
        <v>75</v>
      </c>
      <c r="C137">
        <v>76.948615788875301</v>
      </c>
      <c r="D137">
        <v>57.643834619808032</v>
      </c>
      <c r="E137">
        <v>0.57888749669251682</v>
      </c>
      <c r="F137">
        <v>7.0179037814098871E-2</v>
      </c>
      <c r="G137">
        <v>8.3085521654831254E-2</v>
      </c>
      <c r="H137">
        <v>0.10701630643620033</v>
      </c>
      <c r="I137">
        <v>0.12691381064795618</v>
      </c>
      <c r="J137">
        <v>6.9910147244344273E-2</v>
      </c>
      <c r="K137">
        <v>8.2816639151632412E-2</v>
      </c>
      <c r="L137">
        <v>1.0750029709303976</v>
      </c>
      <c r="M137">
        <v>1.2755913510887797</v>
      </c>
      <c r="N137">
        <v>0.64532448781033036</v>
      </c>
      <c r="O137">
        <v>0.16643993925712094</v>
      </c>
      <c r="P137">
        <v>0.19736173903180962</v>
      </c>
      <c r="Q137">
        <v>1.3656678904257826</v>
      </c>
      <c r="R137">
        <v>1.6203021672978473</v>
      </c>
      <c r="S137">
        <v>0</v>
      </c>
      <c r="T137">
        <v>4.5710482648628287E-2</v>
      </c>
      <c r="U137">
        <v>3.0921797085836783E-2</v>
      </c>
      <c r="V137">
        <v>0</v>
      </c>
      <c r="W137">
        <v>0.14287401833048982</v>
      </c>
      <c r="X137">
        <v>1.7252773049786312</v>
      </c>
      <c r="Y137">
        <v>0.25463428493862039</v>
      </c>
      <c r="Z137">
        <v>0</v>
      </c>
      <c r="AA137">
        <v>0.29994670574189908</v>
      </c>
      <c r="AB137">
        <v>2.6112305156433342</v>
      </c>
      <c r="AC137">
        <v>0</v>
      </c>
      <c r="AD137">
        <v>0.83452629802294132</v>
      </c>
      <c r="AE137">
        <v>3.4319029634169524</v>
      </c>
      <c r="AF137">
        <v>0.19090848097833191</v>
      </c>
      <c r="AG137">
        <v>0</v>
      </c>
      <c r="AH137">
        <v>2.2723488117979653</v>
      </c>
    </row>
    <row r="138" spans="1:34" x14ac:dyDescent="0.25">
      <c r="A138" s="2">
        <v>255</v>
      </c>
      <c r="B138" t="s">
        <v>75</v>
      </c>
      <c r="C138">
        <v>37.607095816929316</v>
      </c>
      <c r="D138">
        <v>28.168992910955332</v>
      </c>
      <c r="E138">
        <v>0.28453578413338765</v>
      </c>
      <c r="F138">
        <v>5.6209939380283097E-2</v>
      </c>
      <c r="G138">
        <v>6.6694989028392618E-2</v>
      </c>
      <c r="H138">
        <v>8.5681744006437091E-2</v>
      </c>
      <c r="I138">
        <v>0.10166172666532006</v>
      </c>
      <c r="J138">
        <v>5.59533962033796E-2</v>
      </c>
      <c r="K138">
        <v>6.6391559641901826E-2</v>
      </c>
      <c r="L138">
        <v>0.86117862717724525</v>
      </c>
      <c r="M138">
        <v>1.0217866940090046</v>
      </c>
      <c r="N138">
        <v>0.5168792901006044</v>
      </c>
      <c r="O138">
        <v>0.13329619184511504</v>
      </c>
      <c r="P138">
        <v>0.15815578869673466</v>
      </c>
      <c r="Q138">
        <v>0.13003290149335398</v>
      </c>
      <c r="R138">
        <v>0.15428335794885631</v>
      </c>
      <c r="S138">
        <v>0</v>
      </c>
      <c r="T138">
        <v>3.6657694840599067E-2</v>
      </c>
      <c r="U138">
        <v>2.4790631615054844E-2</v>
      </c>
      <c r="V138">
        <v>0</v>
      </c>
      <c r="W138">
        <v>0.13389400625580661</v>
      </c>
      <c r="X138">
        <v>0.81364693769913921</v>
      </c>
      <c r="Y138">
        <v>0</v>
      </c>
      <c r="Z138">
        <v>0</v>
      </c>
      <c r="AA138">
        <v>0.49038378430522006</v>
      </c>
      <c r="AB138">
        <v>2.9846697398107223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1.2613181211174254</v>
      </c>
    </row>
    <row r="139" spans="1:34" x14ac:dyDescent="0.25">
      <c r="A139" s="2">
        <v>256</v>
      </c>
      <c r="B139" t="s">
        <v>75</v>
      </c>
      <c r="C139">
        <v>9.3564404865823398</v>
      </c>
      <c r="D139">
        <v>7.0082922075802676</v>
      </c>
      <c r="E139">
        <v>7.0790664567931594E-2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2.4544420680974999E-2</v>
      </c>
      <c r="X139">
        <v>0.74948314319214149</v>
      </c>
      <c r="Y139">
        <v>0</v>
      </c>
      <c r="Z139">
        <v>0</v>
      </c>
      <c r="AA139">
        <v>6.6561144390502001E-3</v>
      </c>
      <c r="AB139">
        <v>0.19551734595267481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1.301156590169299</v>
      </c>
    </row>
    <row r="140" spans="1:34" x14ac:dyDescent="0.25">
      <c r="A140" s="2">
        <v>257</v>
      </c>
      <c r="B140" t="s">
        <v>75</v>
      </c>
      <c r="C140">
        <v>82.467148826043186</v>
      </c>
      <c r="D140">
        <v>72.737832383042928</v>
      </c>
      <c r="E140">
        <v>0.73472456971996236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0.49342351561461112</v>
      </c>
      <c r="AB140">
        <v>7.3731033712050014</v>
      </c>
      <c r="AC140">
        <v>0</v>
      </c>
      <c r="AD140">
        <v>6.3075137996216391E-2</v>
      </c>
      <c r="AE140">
        <v>0.95513287671552782</v>
      </c>
      <c r="AF140">
        <v>0.10985697174893971</v>
      </c>
      <c r="AG140">
        <v>0</v>
      </c>
      <c r="AH140">
        <v>0</v>
      </c>
    </row>
    <row r="141" spans="1:34" x14ac:dyDescent="0.25">
      <c r="A141" s="2">
        <v>258</v>
      </c>
      <c r="B141" t="s">
        <v>75</v>
      </c>
      <c r="C141">
        <v>6.4039826608986014E-5</v>
      </c>
      <c r="D141">
        <v>4.3607649846980736E-5</v>
      </c>
      <c r="E141">
        <v>4.8452944274423047E-6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8.826131823424184E-8</v>
      </c>
      <c r="X141">
        <v>8.6106555776383387E-7</v>
      </c>
      <c r="Y141">
        <v>0</v>
      </c>
      <c r="Z141">
        <v>0</v>
      </c>
      <c r="AA141">
        <v>7.8691933204634548E-7</v>
      </c>
      <c r="AB141">
        <v>5.1909952196619686E-6</v>
      </c>
      <c r="AC141">
        <v>5.4659994692757164E-6</v>
      </c>
      <c r="AD141">
        <v>1.8788047142858062E-7</v>
      </c>
      <c r="AE141">
        <v>4.1555024801757539E-7</v>
      </c>
      <c r="AF141">
        <v>2.5902107181347264E-6</v>
      </c>
      <c r="AG141">
        <v>0</v>
      </c>
      <c r="AH141">
        <v>0</v>
      </c>
    </row>
    <row r="142" spans="1:34" x14ac:dyDescent="0.25">
      <c r="A142" s="2">
        <v>259</v>
      </c>
      <c r="B142" t="s">
        <v>75</v>
      </c>
      <c r="C142">
        <v>1040.5584124284098</v>
      </c>
      <c r="D142">
        <v>779.52413546753098</v>
      </c>
      <c r="E142">
        <v>7.8635798421001049</v>
      </c>
      <c r="F142">
        <v>0.26693342383023799</v>
      </c>
      <c r="G142">
        <v>0.31546675674767399</v>
      </c>
      <c r="H142">
        <v>0.40539620846609487</v>
      </c>
      <c r="I142">
        <v>0.48247856914350151</v>
      </c>
      <c r="J142">
        <v>0.2655059581677256</v>
      </c>
      <c r="K142">
        <v>0.31403930535967539</v>
      </c>
      <c r="L142">
        <v>4.0825108269306423</v>
      </c>
      <c r="M142">
        <v>4.8433424167338561</v>
      </c>
      <c r="N142">
        <v>2.4509340331934673</v>
      </c>
      <c r="O142">
        <v>0.63236095060883257</v>
      </c>
      <c r="P142">
        <v>0.74941195015019768</v>
      </c>
      <c r="Q142">
        <v>5.1859307498535019</v>
      </c>
      <c r="R142">
        <v>6.152315339528502</v>
      </c>
      <c r="S142">
        <v>0</v>
      </c>
      <c r="T142">
        <v>0.17414906933582003</v>
      </c>
      <c r="U142">
        <v>0.11705101381587904</v>
      </c>
      <c r="V142">
        <v>0</v>
      </c>
      <c r="W142">
        <v>0.16413142234205103</v>
      </c>
      <c r="X142">
        <v>0.73201808190801843</v>
      </c>
      <c r="Y142">
        <v>0.33643529510774578</v>
      </c>
      <c r="Z142">
        <v>0</v>
      </c>
      <c r="AA142">
        <v>1.1122459023179281</v>
      </c>
      <c r="AB142">
        <v>2.1289524995094662</v>
      </c>
      <c r="AC142">
        <v>0</v>
      </c>
      <c r="AD142">
        <v>15.996892321651629</v>
      </c>
      <c r="AE142">
        <v>102.13420860755598</v>
      </c>
      <c r="AF142">
        <v>33.653286794548215</v>
      </c>
      <c r="AG142">
        <v>0</v>
      </c>
      <c r="AH142">
        <v>70.474699621972405</v>
      </c>
    </row>
    <row r="143" spans="1:34" x14ac:dyDescent="0.25">
      <c r="A143" s="2">
        <v>260</v>
      </c>
      <c r="B143" t="s">
        <v>75</v>
      </c>
      <c r="C143">
        <v>557.76626704768569</v>
      </c>
      <c r="D143">
        <v>417.79011373323863</v>
      </c>
      <c r="E143">
        <v>4.2158439150404687</v>
      </c>
      <c r="F143">
        <v>0.24612711212275301</v>
      </c>
      <c r="G143">
        <v>0.50871493847298499</v>
      </c>
      <c r="H143">
        <v>0.11953625679615548</v>
      </c>
      <c r="I143">
        <v>0.24730286286760775</v>
      </c>
      <c r="J143">
        <v>0.2037995052632153</v>
      </c>
      <c r="K143">
        <v>0.42053245684245988</v>
      </c>
      <c r="L143">
        <v>3.9893754689649583</v>
      </c>
      <c r="M143">
        <v>8.2511364337109523</v>
      </c>
      <c r="N143">
        <v>2.7630511694742159</v>
      </c>
      <c r="O143">
        <v>0.44953469524538819</v>
      </c>
      <c r="P143">
        <v>0.92963931745602513</v>
      </c>
      <c r="Q143">
        <v>22.595095248724601</v>
      </c>
      <c r="R143">
        <v>0</v>
      </c>
      <c r="S143">
        <v>2.2711888438539618</v>
      </c>
      <c r="T143">
        <v>4.7030656869613413E-3</v>
      </c>
      <c r="U143">
        <v>0.18537917249439245</v>
      </c>
      <c r="V143">
        <v>0</v>
      </c>
      <c r="W143">
        <v>0</v>
      </c>
      <c r="X143">
        <v>0</v>
      </c>
      <c r="Y143">
        <v>24.541380598845443</v>
      </c>
      <c r="Z143">
        <v>0</v>
      </c>
      <c r="AA143">
        <v>9.2589200329915844</v>
      </c>
      <c r="AB143">
        <v>56.334392971816264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2.440499247776784</v>
      </c>
    </row>
    <row r="144" spans="1:34" x14ac:dyDescent="0.25">
      <c r="A144" s="2">
        <v>261</v>
      </c>
      <c r="B144" t="s">
        <v>75</v>
      </c>
      <c r="C144">
        <v>42.255020230885272</v>
      </c>
      <c r="D144">
        <v>31.654234934980909</v>
      </c>
      <c r="E144">
        <v>0.31870342048873951</v>
      </c>
      <c r="F144">
        <v>3.3622273885745818E-2</v>
      </c>
      <c r="G144">
        <v>4.0346728662894973E-2</v>
      </c>
      <c r="H144">
        <v>5.0433409147505028E-2</v>
      </c>
      <c r="I144">
        <v>6.0520089632115075E-2</v>
      </c>
      <c r="J144">
        <v>3.1941158510344833E-2</v>
      </c>
      <c r="K144">
        <v>4.0346728662894973E-2</v>
      </c>
      <c r="L144">
        <v>0.51442077364077399</v>
      </c>
      <c r="M144">
        <v>0.60856314052086224</v>
      </c>
      <c r="N144">
        <v>0.3093249197488615</v>
      </c>
      <c r="O144">
        <v>7.9012340269275283E-2</v>
      </c>
      <c r="P144">
        <v>9.4142370242315684E-2</v>
      </c>
      <c r="Q144">
        <v>0.65227213019460584</v>
      </c>
      <c r="R144">
        <v>0.77331231618329077</v>
      </c>
      <c r="S144">
        <v>0</v>
      </c>
      <c r="T144">
        <v>2.1854478025734779E-2</v>
      </c>
      <c r="U144">
        <v>1.5130023248585601E-2</v>
      </c>
      <c r="V144">
        <v>0</v>
      </c>
      <c r="W144">
        <v>6.8178972831244147E-2</v>
      </c>
      <c r="X144">
        <v>0.64189997758667627</v>
      </c>
      <c r="Y144">
        <v>0.39842394554608784</v>
      </c>
      <c r="Z144">
        <v>0</v>
      </c>
      <c r="AA144">
        <v>7.8304559480489658E-2</v>
      </c>
      <c r="AB144">
        <v>0.80695998335125008</v>
      </c>
      <c r="AC144">
        <v>0</v>
      </c>
      <c r="AD144">
        <v>0.5549498035209619</v>
      </c>
      <c r="AE144">
        <v>2.8161070335996441</v>
      </c>
      <c r="AF144">
        <v>1.5920147189234752</v>
      </c>
      <c r="AG144">
        <v>0</v>
      </c>
      <c r="AH144">
        <v>0</v>
      </c>
    </row>
    <row r="145" spans="1:34" x14ac:dyDescent="0.25">
      <c r="A145" s="2">
        <v>262</v>
      </c>
      <c r="B145" t="s">
        <v>75</v>
      </c>
      <c r="C145">
        <v>10.234566985039987</v>
      </c>
      <c r="D145">
        <v>8.940866401654759</v>
      </c>
      <c r="E145">
        <v>9.0315161172254993E-2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0.16349331572762371</v>
      </c>
      <c r="R145">
        <v>0</v>
      </c>
      <c r="S145">
        <v>1.6435407981350233E-2</v>
      </c>
      <c r="T145">
        <v>0</v>
      </c>
      <c r="U145">
        <v>0</v>
      </c>
      <c r="V145">
        <v>0</v>
      </c>
      <c r="W145">
        <v>0</v>
      </c>
      <c r="X145">
        <v>0.55574296611893681</v>
      </c>
      <c r="Y145">
        <v>0</v>
      </c>
      <c r="Z145">
        <v>0</v>
      </c>
      <c r="AA145">
        <v>0</v>
      </c>
      <c r="AB145">
        <v>0.28655412248155726</v>
      </c>
      <c r="AC145">
        <v>0</v>
      </c>
      <c r="AD145">
        <v>0</v>
      </c>
      <c r="AE145">
        <v>0.18115960990350474</v>
      </c>
      <c r="AF145">
        <v>0</v>
      </c>
      <c r="AG145">
        <v>0</v>
      </c>
      <c r="AH145">
        <v>0</v>
      </c>
    </row>
    <row r="146" spans="1:34" x14ac:dyDescent="0.25">
      <c r="A146" s="2">
        <v>263</v>
      </c>
      <c r="B146" t="s">
        <v>75</v>
      </c>
      <c r="C146">
        <v>37.486622522681877</v>
      </c>
      <c r="D146">
        <v>28.078754654819342</v>
      </c>
      <c r="E146">
        <v>0.2836239458417672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4.2745872257724127</v>
      </c>
      <c r="R146">
        <v>0</v>
      </c>
      <c r="S146">
        <v>0.42970446015358704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0.62227793387651931</v>
      </c>
      <c r="AB146">
        <v>3.7861488747908711</v>
      </c>
      <c r="AC146">
        <v>1.1525427427382181E-2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25">
      <c r="A147" s="2">
        <v>264</v>
      </c>
      <c r="B147" t="s">
        <v>140</v>
      </c>
      <c r="C147">
        <v>0.24217348339144262</v>
      </c>
      <c r="D147">
        <v>0.21577666116658459</v>
      </c>
      <c r="E147">
        <v>2.1794738857137657E-3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1.3150161621106391E-2</v>
      </c>
      <c r="Y147">
        <v>0</v>
      </c>
      <c r="Z147">
        <v>0</v>
      </c>
      <c r="AA147">
        <v>0</v>
      </c>
      <c r="AB147">
        <v>6.7805321048729919E-3</v>
      </c>
      <c r="AC147">
        <v>0</v>
      </c>
      <c r="AD147">
        <v>0</v>
      </c>
      <c r="AE147">
        <v>4.2866546131648791E-3</v>
      </c>
      <c r="AF147">
        <v>0</v>
      </c>
      <c r="AG147">
        <v>0</v>
      </c>
      <c r="AH147">
        <v>0</v>
      </c>
    </row>
    <row r="148" spans="1:34" x14ac:dyDescent="0.25">
      <c r="A148" s="2">
        <v>265</v>
      </c>
      <c r="B148" t="s">
        <v>140</v>
      </c>
      <c r="C148">
        <v>47.419547050568319</v>
      </c>
      <c r="D148">
        <v>35.518851838618026</v>
      </c>
      <c r="E148">
        <v>0.35877745984196213</v>
      </c>
      <c r="F148">
        <v>0.24968188990545928</v>
      </c>
      <c r="G148">
        <v>0.13570038970722667</v>
      </c>
      <c r="H148">
        <v>0.15435772652020835</v>
      </c>
      <c r="I148">
        <v>8.3888675223453557E-2</v>
      </c>
      <c r="J148">
        <v>9.6028212764280765E-2</v>
      </c>
      <c r="K148">
        <v>5.2185074568652692E-2</v>
      </c>
      <c r="L148">
        <v>2.2036992301311451</v>
      </c>
      <c r="M148">
        <v>1.1976964825696552</v>
      </c>
      <c r="N148">
        <v>1.1911573473687644</v>
      </c>
      <c r="O148">
        <v>0.14452235514138095</v>
      </c>
      <c r="P148">
        <v>7.8554959725174067E-2</v>
      </c>
      <c r="Q148">
        <v>0.20270982623452122</v>
      </c>
      <c r="R148">
        <v>0</v>
      </c>
      <c r="S148">
        <v>1.4634480285369945E-2</v>
      </c>
      <c r="T148">
        <v>2.7628646281087741E-3</v>
      </c>
      <c r="U148">
        <v>4.1026939612765809E-2</v>
      </c>
      <c r="V148">
        <v>0</v>
      </c>
      <c r="W148">
        <v>0</v>
      </c>
      <c r="X148">
        <v>0</v>
      </c>
      <c r="Y148">
        <v>0.4487744863015401</v>
      </c>
      <c r="Z148">
        <v>0</v>
      </c>
      <c r="AA148">
        <v>0.37455363210449838</v>
      </c>
      <c r="AB148">
        <v>4.7893742521074012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8.0608927208725006E-2</v>
      </c>
    </row>
    <row r="149" spans="1:34" x14ac:dyDescent="0.25">
      <c r="A149" s="2">
        <v>266</v>
      </c>
      <c r="B149" t="s">
        <v>140</v>
      </c>
      <c r="C149">
        <v>4875.0024016580519</v>
      </c>
      <c r="D149">
        <v>3651.5425803501712</v>
      </c>
      <c r="E149">
        <v>36.884236744311899</v>
      </c>
      <c r="F149">
        <v>32.93523795346227</v>
      </c>
      <c r="G149">
        <v>39.077341146332529</v>
      </c>
      <c r="H149">
        <v>57.381634841920224</v>
      </c>
      <c r="I149">
        <v>68.08327605080369</v>
      </c>
      <c r="J149">
        <v>4.6811463426757651</v>
      </c>
      <c r="K149">
        <v>5.5545987847091771</v>
      </c>
      <c r="L149">
        <v>33.509183717459663</v>
      </c>
      <c r="M149">
        <v>39.75852106926461</v>
      </c>
      <c r="N149">
        <v>14.672440233203965</v>
      </c>
      <c r="O149">
        <v>21.328920226536663</v>
      </c>
      <c r="P149">
        <v>25.306702761962359</v>
      </c>
      <c r="Q149">
        <v>46.697877196909431</v>
      </c>
      <c r="R149">
        <v>55.406671800141339</v>
      </c>
      <c r="S149">
        <v>0</v>
      </c>
      <c r="T149">
        <v>0.18118181358008389</v>
      </c>
      <c r="U149">
        <v>1.0402547428168369</v>
      </c>
      <c r="V149">
        <v>0</v>
      </c>
      <c r="W149">
        <v>29.84395181125393</v>
      </c>
      <c r="X149">
        <v>92.12583203060629</v>
      </c>
      <c r="Y149">
        <v>1.9902636774255311</v>
      </c>
      <c r="Z149">
        <v>0</v>
      </c>
      <c r="AA149">
        <v>51.081088056269749</v>
      </c>
      <c r="AB149">
        <v>400.24941053685683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165.67004976937892</v>
      </c>
    </row>
    <row r="150" spans="1:34" x14ac:dyDescent="0.25">
      <c r="A150" s="2">
        <v>267</v>
      </c>
      <c r="B150" t="s">
        <v>140</v>
      </c>
      <c r="C150">
        <v>7639.0619178529178</v>
      </c>
      <c r="D150">
        <v>5845.3741507763416</v>
      </c>
      <c r="E150">
        <v>59.043913150454699</v>
      </c>
      <c r="F150">
        <v>10.094464561030906</v>
      </c>
      <c r="G150">
        <v>5.4871781958758898</v>
      </c>
      <c r="H150">
        <v>6.240214590862748</v>
      </c>
      <c r="I150">
        <v>3.3913622248490189</v>
      </c>
      <c r="J150">
        <v>3.8812405171227846</v>
      </c>
      <c r="K150">
        <v>2.1106607718519164</v>
      </c>
      <c r="L150">
        <v>89.095791448645286</v>
      </c>
      <c r="M150">
        <v>48.422392113477855</v>
      </c>
      <c r="N150">
        <v>48.15923428067024</v>
      </c>
      <c r="O150">
        <v>5.8434532807242459</v>
      </c>
      <c r="P150">
        <v>3.1754377142592602</v>
      </c>
      <c r="Q150">
        <v>155.45933936023289</v>
      </c>
      <c r="R150">
        <v>0</v>
      </c>
      <c r="S150">
        <v>11.22259405155547</v>
      </c>
      <c r="T150">
        <v>0.11201076581312452</v>
      </c>
      <c r="U150">
        <v>1.6585691103618962</v>
      </c>
      <c r="V150">
        <v>0</v>
      </c>
      <c r="W150">
        <v>0</v>
      </c>
      <c r="X150">
        <v>0</v>
      </c>
      <c r="Y150">
        <v>66.819073952023274</v>
      </c>
      <c r="Z150">
        <v>0</v>
      </c>
      <c r="AA150">
        <v>126.80842783635842</v>
      </c>
      <c r="AB150">
        <v>771.54525370314457</v>
      </c>
      <c r="AC150">
        <v>257.33652441460168</v>
      </c>
      <c r="AD150">
        <v>0</v>
      </c>
      <c r="AE150">
        <v>0</v>
      </c>
      <c r="AF150">
        <v>0</v>
      </c>
      <c r="AG150">
        <v>0</v>
      </c>
      <c r="AH150">
        <v>117.78063103266041</v>
      </c>
    </row>
    <row r="151" spans="1:34" x14ac:dyDescent="0.25">
      <c r="A151" s="2">
        <v>268</v>
      </c>
      <c r="B151" t="s">
        <v>140</v>
      </c>
      <c r="C151">
        <v>607.09433264094025</v>
      </c>
      <c r="D151">
        <v>454.73461314550411</v>
      </c>
      <c r="E151">
        <v>4.5929589306312879</v>
      </c>
      <c r="F151">
        <v>1.9402748495289595</v>
      </c>
      <c r="G151">
        <v>2.3026537280425807</v>
      </c>
      <c r="H151">
        <v>3.3815958663306227</v>
      </c>
      <c r="I151">
        <v>4.0125722458477764</v>
      </c>
      <c r="J151">
        <v>0.27588140751162588</v>
      </c>
      <c r="K151">
        <v>0.3277798992178198</v>
      </c>
      <c r="L151">
        <v>1.9748737468797883</v>
      </c>
      <c r="M151">
        <v>2.3427157146119253</v>
      </c>
      <c r="N151">
        <v>0.86497470091495221</v>
      </c>
      <c r="O151">
        <v>1.256489578765821</v>
      </c>
      <c r="P151">
        <v>1.4913985000133438</v>
      </c>
      <c r="Q151">
        <v>2.7369620824420706</v>
      </c>
      <c r="R151">
        <v>3.248663001945947</v>
      </c>
      <c r="S151">
        <v>0</v>
      </c>
      <c r="T151">
        <v>1.0925996337094096E-2</v>
      </c>
      <c r="U151">
        <v>6.1003479548775372E-2</v>
      </c>
      <c r="V151">
        <v>0</v>
      </c>
      <c r="W151">
        <v>9.9585024268630171</v>
      </c>
      <c r="X151">
        <v>53.928994329358076</v>
      </c>
      <c r="Y151">
        <v>0</v>
      </c>
      <c r="Z151">
        <v>0</v>
      </c>
      <c r="AA151">
        <v>0.11926349497659333</v>
      </c>
      <c r="AB151">
        <v>7.3875332673769076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50.143702248291206</v>
      </c>
    </row>
    <row r="152" spans="1:34" x14ac:dyDescent="0.25">
      <c r="A152" s="2">
        <v>269</v>
      </c>
      <c r="B152" t="s">
        <v>140</v>
      </c>
      <c r="C152">
        <v>18.238939809897655</v>
      </c>
      <c r="D152">
        <v>13.66158586537718</v>
      </c>
      <c r="E152">
        <v>0.13799599479138569</v>
      </c>
      <c r="F152">
        <v>0.21152472715411053</v>
      </c>
      <c r="G152">
        <v>0.25097223856125783</v>
      </c>
      <c r="H152">
        <v>0.36853155085936862</v>
      </c>
      <c r="I152">
        <v>0.43726236862348</v>
      </c>
      <c r="J152">
        <v>3.006653004829056E-2</v>
      </c>
      <c r="K152">
        <v>3.5672841415472022E-2</v>
      </c>
      <c r="L152">
        <v>0.21521099738017282</v>
      </c>
      <c r="M152">
        <v>0.25534800927914847</v>
      </c>
      <c r="N152">
        <v>9.4234148375467966E-2</v>
      </c>
      <c r="O152">
        <v>0.1369842820978984</v>
      </c>
      <c r="P152">
        <v>0.16253180905607092</v>
      </c>
      <c r="Q152">
        <v>2.5067213010906687E-2</v>
      </c>
      <c r="R152">
        <v>2.9742140081976065E-2</v>
      </c>
      <c r="S152">
        <v>0</v>
      </c>
      <c r="T152">
        <v>1.1633408977871919E-3</v>
      </c>
      <c r="U152">
        <v>6.6794862897186546E-3</v>
      </c>
      <c r="V152">
        <v>0</v>
      </c>
      <c r="W152">
        <v>0.13967400259944279</v>
      </c>
      <c r="X152">
        <v>0.38244974134249071</v>
      </c>
      <c r="Y152">
        <v>3.3466944953997727E-2</v>
      </c>
      <c r="Z152">
        <v>0</v>
      </c>
      <c r="AA152">
        <v>0.1630923982448583</v>
      </c>
      <c r="AB152">
        <v>1.4596831794571725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25">
      <c r="A153" s="2">
        <v>270</v>
      </c>
      <c r="B153" t="s">
        <v>140</v>
      </c>
      <c r="C153">
        <v>37.348620125532491</v>
      </c>
      <c r="D153">
        <v>33.277620643231671</v>
      </c>
      <c r="E153">
        <v>0.33613746974757269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2.0280518911403411</v>
      </c>
      <c r="Y153">
        <v>0</v>
      </c>
      <c r="Z153">
        <v>0</v>
      </c>
      <c r="AA153">
        <v>0</v>
      </c>
      <c r="AB153">
        <v>1.045711174846268</v>
      </c>
      <c r="AC153">
        <v>0</v>
      </c>
      <c r="AD153">
        <v>0</v>
      </c>
      <c r="AE153">
        <v>0.66109894656664037</v>
      </c>
      <c r="AF153">
        <v>0</v>
      </c>
      <c r="AG153">
        <v>0</v>
      </c>
      <c r="AH153">
        <v>0</v>
      </c>
    </row>
    <row r="154" spans="1:34" x14ac:dyDescent="0.25">
      <c r="A154" s="2">
        <v>271</v>
      </c>
      <c r="B154" t="s">
        <v>140</v>
      </c>
      <c r="C154">
        <v>9.2358302663803205</v>
      </c>
      <c r="D154">
        <v>8.2291247518469515</v>
      </c>
      <c r="E154">
        <v>8.3122487895335162E-2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0.5015109788535127</v>
      </c>
      <c r="Y154">
        <v>0</v>
      </c>
      <c r="Z154">
        <v>0</v>
      </c>
      <c r="AA154">
        <v>0</v>
      </c>
      <c r="AB154">
        <v>0.25859083645060332</v>
      </c>
      <c r="AC154">
        <v>0</v>
      </c>
      <c r="AD154">
        <v>0</v>
      </c>
      <c r="AE154">
        <v>0.16348121133391594</v>
      </c>
      <c r="AF154">
        <v>0</v>
      </c>
      <c r="AG154">
        <v>0</v>
      </c>
      <c r="AH154">
        <v>0</v>
      </c>
    </row>
    <row r="155" spans="1:34" x14ac:dyDescent="0.25">
      <c r="A155" s="2">
        <v>272</v>
      </c>
      <c r="B155" t="s">
        <v>140</v>
      </c>
      <c r="C155">
        <v>53.439752576373778</v>
      </c>
      <c r="D155">
        <v>47.504690845563367</v>
      </c>
      <c r="E155">
        <v>0.47984445497476796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2.9018097833418035</v>
      </c>
      <c r="Y155">
        <v>0.11124201819826141</v>
      </c>
      <c r="Z155">
        <v>0</v>
      </c>
      <c r="AA155">
        <v>0</v>
      </c>
      <c r="AB155">
        <v>1.4962412603814226</v>
      </c>
      <c r="AC155">
        <v>0</v>
      </c>
      <c r="AD155">
        <v>0</v>
      </c>
      <c r="AE155">
        <v>0.94592421391415249</v>
      </c>
      <c r="AF155">
        <v>0</v>
      </c>
      <c r="AG155">
        <v>0</v>
      </c>
      <c r="AH155">
        <v>0</v>
      </c>
    </row>
    <row r="156" spans="1:34" x14ac:dyDescent="0.25">
      <c r="A156" s="2">
        <v>273</v>
      </c>
      <c r="B156" t="s">
        <v>324</v>
      </c>
      <c r="C156">
        <v>1545.9758709155928</v>
      </c>
      <c r="D156">
        <v>1157.9883159720839</v>
      </c>
      <c r="E156">
        <v>11.697027962653701</v>
      </c>
      <c r="F156">
        <v>13.429384665355384</v>
      </c>
      <c r="G156">
        <v>15.9338873114788</v>
      </c>
      <c r="H156">
        <v>24.09202593123069</v>
      </c>
      <c r="I156">
        <v>28.585062736578859</v>
      </c>
      <c r="J156">
        <v>2.6631533754200434</v>
      </c>
      <c r="K156">
        <v>3.1598496955075386</v>
      </c>
      <c r="L156">
        <v>11.950887432511129</v>
      </c>
      <c r="M156">
        <v>14.179718101115787</v>
      </c>
      <c r="N156">
        <v>7.6716995984619816</v>
      </c>
      <c r="O156">
        <v>3.621632928583201</v>
      </c>
      <c r="P156">
        <v>4.2970349543705737</v>
      </c>
      <c r="Q156">
        <v>20.550168888219012</v>
      </c>
      <c r="R156">
        <v>24.382628223705773</v>
      </c>
      <c r="S156">
        <v>0</v>
      </c>
      <c r="T156">
        <v>0.50792005615911484</v>
      </c>
      <c r="U156">
        <v>0.32824828117654814</v>
      </c>
      <c r="V156">
        <v>0</v>
      </c>
      <c r="W156">
        <v>0</v>
      </c>
      <c r="X156">
        <v>0</v>
      </c>
      <c r="Y156">
        <v>0.1730558140132939</v>
      </c>
      <c r="Z156">
        <v>0</v>
      </c>
      <c r="AA156">
        <v>25.663199457198843</v>
      </c>
      <c r="AB156">
        <v>156.14356296247485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18.957406567293848</v>
      </c>
    </row>
    <row r="157" spans="1:34" x14ac:dyDescent="0.25">
      <c r="A157" s="2">
        <v>274</v>
      </c>
      <c r="B157" t="s">
        <v>324</v>
      </c>
      <c r="C157">
        <v>1232.0576399848499</v>
      </c>
      <c r="D157">
        <v>922.85302815728301</v>
      </c>
      <c r="E157">
        <v>9.3217822552546412</v>
      </c>
      <c r="F157">
        <v>16.681634755961383</v>
      </c>
      <c r="G157">
        <v>19.792643746087428</v>
      </c>
      <c r="H157">
        <v>15.58399074304897</v>
      </c>
      <c r="I157">
        <v>18.490252917051851</v>
      </c>
      <c r="J157">
        <v>0.65785274297832752</v>
      </c>
      <c r="K157">
        <v>0.78053778245047856</v>
      </c>
      <c r="L157">
        <v>14.478330763214673</v>
      </c>
      <c r="M157">
        <v>17.17848884127153</v>
      </c>
      <c r="N157">
        <v>7.8086385568119887</v>
      </c>
      <c r="O157">
        <v>5.2193455130639057</v>
      </c>
      <c r="P157">
        <v>6.1928101064741616</v>
      </c>
      <c r="Q157">
        <v>11.192049161349175</v>
      </c>
      <c r="R157">
        <v>13.279370941026384</v>
      </c>
      <c r="S157">
        <v>0</v>
      </c>
      <c r="T157">
        <v>0.19904053458555346</v>
      </c>
      <c r="U157">
        <v>0.32457872841289226</v>
      </c>
      <c r="V157">
        <v>0</v>
      </c>
      <c r="W157">
        <v>5.2307306454599793E-2</v>
      </c>
      <c r="X157">
        <v>0</v>
      </c>
      <c r="Y157">
        <v>0.12472542576872811</v>
      </c>
      <c r="Z157">
        <v>0</v>
      </c>
      <c r="AA157">
        <v>20.399849517293916</v>
      </c>
      <c r="AB157">
        <v>124.4378216384699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7.0085598505367059</v>
      </c>
    </row>
    <row r="158" spans="1:34" x14ac:dyDescent="0.25">
      <c r="A158" s="2">
        <v>275</v>
      </c>
      <c r="B158" t="s">
        <v>324</v>
      </c>
      <c r="C158">
        <v>27.433490107763959</v>
      </c>
      <c r="D158">
        <v>20.54861653467001</v>
      </c>
      <c r="E158">
        <v>0.20756208086420116</v>
      </c>
      <c r="F158">
        <v>0.21987447072882185</v>
      </c>
      <c r="G158">
        <v>0.26744011164236564</v>
      </c>
      <c r="H158">
        <v>0.40323019262048004</v>
      </c>
      <c r="I158">
        <v>0.49046129187778431</v>
      </c>
      <c r="J158">
        <v>0.17803387085452593</v>
      </c>
      <c r="K158">
        <v>0.21654815321136756</v>
      </c>
      <c r="L158">
        <v>0.32439270539712756</v>
      </c>
      <c r="M158">
        <v>0.39456888184220557</v>
      </c>
      <c r="N158">
        <v>0.1941469795137932</v>
      </c>
      <c r="O158">
        <v>7.7157060110958187E-2</v>
      </c>
      <c r="P158">
        <v>9.3848540830625826E-2</v>
      </c>
      <c r="Q158">
        <v>0.67130697668638173</v>
      </c>
      <c r="R158">
        <v>0</v>
      </c>
      <c r="S158">
        <v>1.9841052963510516E-2</v>
      </c>
      <c r="T158">
        <v>6.7030339993319381E-3</v>
      </c>
      <c r="U158">
        <v>6.2988443744118059E-3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0.34267682469189459</v>
      </c>
      <c r="AB158">
        <v>2.7707825008841604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25">
      <c r="A159" s="2">
        <v>276</v>
      </c>
      <c r="B159" t="s">
        <v>324</v>
      </c>
      <c r="C159">
        <v>1442.5541023129501</v>
      </c>
      <c r="D159">
        <v>1080.521991066506</v>
      </c>
      <c r="E159">
        <v>10.914442743471815</v>
      </c>
      <c r="F159">
        <v>15.399915120992063</v>
      </c>
      <c r="G159">
        <v>18.271917910231682</v>
      </c>
      <c r="H159">
        <v>27.627052702926299</v>
      </c>
      <c r="I159">
        <v>32.779370037287173</v>
      </c>
      <c r="J159">
        <v>3.0539474731100662</v>
      </c>
      <c r="K159">
        <v>3.6234842640322551</v>
      </c>
      <c r="L159">
        <v>13.70449068020015</v>
      </c>
      <c r="M159">
        <v>16.260310741026693</v>
      </c>
      <c r="N159">
        <v>8.7973931997192114</v>
      </c>
      <c r="O159">
        <v>4.1530335418723698</v>
      </c>
      <c r="P159">
        <v>4.927557325899472</v>
      </c>
      <c r="Q159">
        <v>8.0462025263780834</v>
      </c>
      <c r="R159">
        <v>9.5467749619551601</v>
      </c>
      <c r="S159">
        <v>0</v>
      </c>
      <c r="T159">
        <v>0.58246404608070301</v>
      </c>
      <c r="U159">
        <v>0.37642936093565788</v>
      </c>
      <c r="V159">
        <v>0</v>
      </c>
      <c r="W159">
        <v>7.255615232208295</v>
      </c>
      <c r="X159">
        <v>60.094278218407354</v>
      </c>
      <c r="Y159">
        <v>3.3945136136323009</v>
      </c>
      <c r="Z159">
        <v>0</v>
      </c>
      <c r="AA159">
        <v>16.69078286618667</v>
      </c>
      <c r="AB159">
        <v>85.603686115200674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10.928448564689772</v>
      </c>
    </row>
    <row r="160" spans="1:34" x14ac:dyDescent="0.25">
      <c r="A160" s="2">
        <v>277</v>
      </c>
      <c r="B160" t="s">
        <v>324</v>
      </c>
      <c r="C160">
        <v>4749.2621516353729</v>
      </c>
      <c r="D160">
        <v>3557.3591476433462</v>
      </c>
      <c r="E160">
        <v>35.932596283977375</v>
      </c>
      <c r="F160">
        <v>65.570508510914905</v>
      </c>
      <c r="G160">
        <v>77.799025133341047</v>
      </c>
      <c r="H160">
        <v>61.255780976653611</v>
      </c>
      <c r="I160">
        <v>72.679714899976943</v>
      </c>
      <c r="J160">
        <v>2.5858577180723992</v>
      </c>
      <c r="K160">
        <v>3.0681105714914048</v>
      </c>
      <c r="L160">
        <v>56.909901607502469</v>
      </c>
      <c r="M160">
        <v>67.523387741887703</v>
      </c>
      <c r="N160">
        <v>30.693444146255249</v>
      </c>
      <c r="O160">
        <v>20.51580104539585</v>
      </c>
      <c r="P160">
        <v>24.341861687911212</v>
      </c>
      <c r="Q160">
        <v>65.678874397803597</v>
      </c>
      <c r="R160">
        <v>77.927553953088491</v>
      </c>
      <c r="S160">
        <v>0</v>
      </c>
      <c r="T160">
        <v>0.78230188053476513</v>
      </c>
      <c r="U160">
        <v>1.2759695903052446</v>
      </c>
      <c r="V160">
        <v>0</v>
      </c>
      <c r="W160">
        <v>20.227744270225337</v>
      </c>
      <c r="X160">
        <v>199.59650733919935</v>
      </c>
      <c r="Y160">
        <v>1.3918496118173893</v>
      </c>
      <c r="Z160">
        <v>0</v>
      </c>
      <c r="AA160">
        <v>23.330454152340756</v>
      </c>
      <c r="AB160">
        <v>280.07896997597322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2.7367884973583174</v>
      </c>
    </row>
    <row r="161" spans="1:34" x14ac:dyDescent="0.25">
      <c r="A161" s="2">
        <v>278</v>
      </c>
      <c r="B161" t="s">
        <v>324</v>
      </c>
      <c r="C161">
        <v>165.53835784613042</v>
      </c>
      <c r="D161">
        <v>123.99386279070612</v>
      </c>
      <c r="E161">
        <v>1.2524587556761035</v>
      </c>
      <c r="F161">
        <v>0.89207591635397687</v>
      </c>
      <c r="G161">
        <v>1.0850599223392154</v>
      </c>
      <c r="H161">
        <v>1.6359864535698037</v>
      </c>
      <c r="I161">
        <v>1.9899021825445458</v>
      </c>
      <c r="J161">
        <v>0.72232033905813442</v>
      </c>
      <c r="K161">
        <v>0.87857929758863151</v>
      </c>
      <c r="L161">
        <v>1.3161277931735511</v>
      </c>
      <c r="M161">
        <v>1.6008461692785987</v>
      </c>
      <c r="N161">
        <v>0.78769415992154568</v>
      </c>
      <c r="O161">
        <v>0.31304087553143201</v>
      </c>
      <c r="P161">
        <v>0.38076307467968551</v>
      </c>
      <c r="Q161">
        <v>10.582160526118672</v>
      </c>
      <c r="R161">
        <v>0</v>
      </c>
      <c r="S161">
        <v>0.31276482427064628</v>
      </c>
      <c r="T161">
        <v>2.7195069490081367E-2</v>
      </c>
      <c r="U161">
        <v>2.5555476195792529E-2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0.33552509460689356</v>
      </c>
      <c r="AB161">
        <v>16.618915659394688</v>
      </c>
      <c r="AC161">
        <v>0.45954686625574942</v>
      </c>
      <c r="AD161">
        <v>0</v>
      </c>
      <c r="AE161">
        <v>0</v>
      </c>
      <c r="AF161">
        <v>0</v>
      </c>
      <c r="AG161">
        <v>0</v>
      </c>
      <c r="AH161">
        <v>0.32797659937648993</v>
      </c>
    </row>
    <row r="162" spans="1:34" x14ac:dyDescent="0.25">
      <c r="A162" s="2">
        <v>279</v>
      </c>
      <c r="B162" t="s">
        <v>51</v>
      </c>
      <c r="C162">
        <v>119.30063851807404</v>
      </c>
      <c r="D162">
        <v>89.364760016672037</v>
      </c>
      <c r="E162">
        <v>0.90267276156798559</v>
      </c>
      <c r="F162">
        <v>0.13233407528393176</v>
      </c>
      <c r="G162">
        <v>0.15701516115653782</v>
      </c>
      <c r="H162">
        <v>0.20170930328068812</v>
      </c>
      <c r="I162">
        <v>0.23933071303060316</v>
      </c>
      <c r="J162">
        <v>0.13172864745532817</v>
      </c>
      <c r="K162">
        <v>0.15629656358961744</v>
      </c>
      <c r="L162">
        <v>2.0273910772612278</v>
      </c>
      <c r="M162">
        <v>2.4054835287441301</v>
      </c>
      <c r="N162">
        <v>1.2168364354231771</v>
      </c>
      <c r="O162">
        <v>0.31380964669865163</v>
      </c>
      <c r="P162">
        <v>0.37232680384139882</v>
      </c>
      <c r="Q162">
        <v>0.25304633036104207</v>
      </c>
      <c r="R162">
        <v>0.300238468941464</v>
      </c>
      <c r="S162">
        <v>0</v>
      </c>
      <c r="T162">
        <v>8.6298927494036573E-2</v>
      </c>
      <c r="U162">
        <v>5.8364374318186939E-2</v>
      </c>
      <c r="V162">
        <v>0</v>
      </c>
      <c r="W162">
        <v>8.1270908949636761E-3</v>
      </c>
      <c r="X162">
        <v>0.10268325305339797</v>
      </c>
      <c r="Y162">
        <v>0</v>
      </c>
      <c r="Z162">
        <v>0</v>
      </c>
      <c r="AA162">
        <v>0.69464229657347021</v>
      </c>
      <c r="AB162">
        <v>7.3284897042219654</v>
      </c>
      <c r="AC162">
        <v>6.9141032231866095</v>
      </c>
      <c r="AD162">
        <v>1.2776212119315948</v>
      </c>
      <c r="AE162">
        <v>4.6136218575848877</v>
      </c>
      <c r="AF162">
        <v>4.1707045507080077E-2</v>
      </c>
      <c r="AG162">
        <v>0</v>
      </c>
      <c r="AH162">
        <v>0</v>
      </c>
    </row>
    <row r="163" spans="1:34" x14ac:dyDescent="0.25">
      <c r="A163" s="2">
        <v>280</v>
      </c>
      <c r="B163" t="s">
        <v>51</v>
      </c>
      <c r="C163">
        <v>17.641771249707435</v>
      </c>
      <c r="D163">
        <v>15.718818152194416</v>
      </c>
      <c r="E163">
        <v>0.15877597254227591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0.95795848483235924</v>
      </c>
      <c r="Y163">
        <v>0</v>
      </c>
      <c r="Z163">
        <v>0</v>
      </c>
      <c r="AA163">
        <v>0</v>
      </c>
      <c r="AB163">
        <v>0.49394588817189011</v>
      </c>
      <c r="AC163">
        <v>0</v>
      </c>
      <c r="AD163">
        <v>0</v>
      </c>
      <c r="AE163">
        <v>0.3122727519664944</v>
      </c>
      <c r="AF163">
        <v>0</v>
      </c>
      <c r="AG163">
        <v>0</v>
      </c>
      <c r="AH163">
        <v>0</v>
      </c>
    </row>
    <row r="164" spans="1:34" x14ac:dyDescent="0.25">
      <c r="A164" s="2">
        <v>281</v>
      </c>
      <c r="B164" t="s">
        <v>51</v>
      </c>
      <c r="C164">
        <v>1.5819333778017815E-2</v>
      </c>
      <c r="D164">
        <v>1.4086354251348999E-2</v>
      </c>
      <c r="E164">
        <v>1.4230110380338413E-4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8.5899906548774798E-4</v>
      </c>
      <c r="Y164">
        <v>8.7450450636517019E-6</v>
      </c>
      <c r="Z164">
        <v>0</v>
      </c>
      <c r="AA164">
        <v>0</v>
      </c>
      <c r="AB164">
        <v>4.4292008793619144E-4</v>
      </c>
      <c r="AC164">
        <v>0</v>
      </c>
      <c r="AD164">
        <v>0</v>
      </c>
      <c r="AE164">
        <v>2.8001422437784224E-4</v>
      </c>
      <c r="AF164">
        <v>0</v>
      </c>
      <c r="AG164">
        <v>0</v>
      </c>
      <c r="AH164">
        <v>0</v>
      </c>
    </row>
    <row r="165" spans="1:34" x14ac:dyDescent="0.25">
      <c r="A165" s="2">
        <v>282</v>
      </c>
      <c r="B165" t="s">
        <v>51</v>
      </c>
      <c r="C165">
        <v>2627.8233274126915</v>
      </c>
      <c r="D165">
        <v>2247.8437807147902</v>
      </c>
      <c r="E165">
        <v>22.705396944083702</v>
      </c>
      <c r="F165">
        <v>2.7136570265058864</v>
      </c>
      <c r="G165">
        <v>3.2197679004500901</v>
      </c>
      <c r="H165">
        <v>0.43062885476536472</v>
      </c>
      <c r="I165">
        <v>0.51091872454341403</v>
      </c>
      <c r="J165">
        <v>0.16065370165216925</v>
      </c>
      <c r="K165">
        <v>0.19060984466978009</v>
      </c>
      <c r="L165">
        <v>4.970538363905856</v>
      </c>
      <c r="M165">
        <v>5.8975146817256663</v>
      </c>
      <c r="N165">
        <v>2.706075495601064</v>
      </c>
      <c r="O165">
        <v>3.5079016523804363</v>
      </c>
      <c r="P165">
        <v>4.1620922315483435</v>
      </c>
      <c r="Q165">
        <v>26.980248915995968</v>
      </c>
      <c r="R165">
        <v>32.011985986374413</v>
      </c>
      <c r="S165">
        <v>0</v>
      </c>
      <c r="T165">
        <v>2.1191200454040066E-2</v>
      </c>
      <c r="U165">
        <v>0.15066832311182513</v>
      </c>
      <c r="V165">
        <v>0</v>
      </c>
      <c r="W165">
        <v>2.8775416764183692</v>
      </c>
      <c r="X165">
        <v>135.18344112156976</v>
      </c>
      <c r="Y165">
        <v>5.8818096096121E-2</v>
      </c>
      <c r="Z165">
        <v>0</v>
      </c>
      <c r="AA165">
        <v>1.2931810089368867</v>
      </c>
      <c r="AB165">
        <v>130.22671494711221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25">
      <c r="A166" s="2">
        <v>283</v>
      </c>
      <c r="B166" t="s">
        <v>51</v>
      </c>
      <c r="C166">
        <v>20364.258420654471</v>
      </c>
      <c r="D166">
        <v>15253.992963142708</v>
      </c>
      <c r="E166">
        <v>154.08068232750313</v>
      </c>
      <c r="F166">
        <v>12.775644453139376</v>
      </c>
      <c r="G166">
        <v>15.158598052116806</v>
      </c>
      <c r="H166">
        <v>19.473249965870593</v>
      </c>
      <c r="I166">
        <v>23.104991590441756</v>
      </c>
      <c r="J166">
        <v>12.717126366915902</v>
      </c>
      <c r="K166">
        <v>15.089219733025345</v>
      </c>
      <c r="L166">
        <v>195.72550331957913</v>
      </c>
      <c r="M166">
        <v>232.22751094696764</v>
      </c>
      <c r="N166">
        <v>117.47476248679779</v>
      </c>
      <c r="O166">
        <v>30.295476241776875</v>
      </c>
      <c r="P166">
        <v>35.944584246238605</v>
      </c>
      <c r="Q166">
        <v>255.90748689015999</v>
      </c>
      <c r="R166">
        <v>303.63308436905828</v>
      </c>
      <c r="S166">
        <v>0</v>
      </c>
      <c r="T166">
        <v>8.3312862963524044</v>
      </c>
      <c r="U166">
        <v>5.6346280961572299</v>
      </c>
      <c r="V166">
        <v>0</v>
      </c>
      <c r="W166">
        <v>6.4298967592853939</v>
      </c>
      <c r="X166">
        <v>125.29137246426767</v>
      </c>
      <c r="Y166">
        <v>14.975422431961029</v>
      </c>
      <c r="Z166">
        <v>5.2542101241224461</v>
      </c>
      <c r="AA166">
        <v>199.62586118735118</v>
      </c>
      <c r="AB166">
        <v>1450.6524893481878</v>
      </c>
      <c r="AC166">
        <v>1241.9807757964636</v>
      </c>
      <c r="AD166">
        <v>131.99093183622762</v>
      </c>
      <c r="AE166">
        <v>480.37051427060368</v>
      </c>
      <c r="AF166">
        <v>6.8189650337144014</v>
      </c>
      <c r="AG166">
        <v>0</v>
      </c>
      <c r="AH166">
        <v>9.3011828774726801</v>
      </c>
    </row>
    <row r="167" spans="1:34" x14ac:dyDescent="0.25">
      <c r="A167" s="2">
        <v>284</v>
      </c>
      <c r="B167" t="s">
        <v>51</v>
      </c>
      <c r="C167">
        <v>9.9592111147242921</v>
      </c>
      <c r="D167">
        <v>8.7842225134820584</v>
      </c>
      <c r="E167">
        <v>8.8729566136981811E-2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3.8127774935215603E-2</v>
      </c>
      <c r="R167">
        <v>4.5238447088093103E-2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0.54079098150335048</v>
      </c>
      <c r="Y167">
        <v>0</v>
      </c>
      <c r="Z167">
        <v>0</v>
      </c>
      <c r="AA167">
        <v>0</v>
      </c>
      <c r="AB167">
        <v>0.27884452813293503</v>
      </c>
      <c r="AC167">
        <v>6.971701609514735E-3</v>
      </c>
      <c r="AD167">
        <v>0</v>
      </c>
      <c r="AE167">
        <v>0.17628560183614375</v>
      </c>
      <c r="AF167">
        <v>0</v>
      </c>
      <c r="AG167">
        <v>0</v>
      </c>
      <c r="AH167">
        <v>0</v>
      </c>
    </row>
    <row r="168" spans="1:34" x14ac:dyDescent="0.25">
      <c r="A168" s="2">
        <v>285</v>
      </c>
      <c r="B168" t="s">
        <v>65</v>
      </c>
      <c r="C168">
        <v>11254.543750430539</v>
      </c>
      <c r="D168">
        <v>8430.3357632789393</v>
      </c>
      <c r="E168">
        <v>85.155213298017415</v>
      </c>
      <c r="F168">
        <v>13.085681363771871</v>
      </c>
      <c r="G168">
        <v>15.525843994429291</v>
      </c>
      <c r="H168">
        <v>19.946141562517106</v>
      </c>
      <c r="I168">
        <v>23.665578208969904</v>
      </c>
      <c r="J168">
        <v>13.025472211035702</v>
      </c>
      <c r="K168">
        <v>15.455487231681406</v>
      </c>
      <c r="L168">
        <v>200.4748371418209</v>
      </c>
      <c r="M168">
        <v>237.8620081965714</v>
      </c>
      <c r="N168">
        <v>120.3249474602281</v>
      </c>
      <c r="O168">
        <v>31.030038401152261</v>
      </c>
      <c r="P168">
        <v>36.816882813672855</v>
      </c>
      <c r="Q168">
        <v>234.3052651724793</v>
      </c>
      <c r="R168">
        <v>278.00187290264137</v>
      </c>
      <c r="S168">
        <v>0</v>
      </c>
      <c r="T168">
        <v>8.5334635125171054</v>
      </c>
      <c r="U168">
        <v>5.7712840673286374</v>
      </c>
      <c r="V168">
        <v>0</v>
      </c>
      <c r="W168">
        <v>14.733340135704463</v>
      </c>
      <c r="X168">
        <v>177.47634965848982</v>
      </c>
      <c r="Y168">
        <v>109.25931699612136</v>
      </c>
      <c r="Z168">
        <v>0</v>
      </c>
      <c r="AA168">
        <v>50.572572368923275</v>
      </c>
      <c r="AB168">
        <v>652.80431222209745</v>
      </c>
      <c r="AC168">
        <v>0</v>
      </c>
      <c r="AD168">
        <v>121.51951375251927</v>
      </c>
      <c r="AE168">
        <v>306.12508191168871</v>
      </c>
      <c r="AF168">
        <v>37.94540658466417</v>
      </c>
      <c r="AG168">
        <v>4.6471957297125348</v>
      </c>
      <c r="AH168">
        <v>10.144880252847026</v>
      </c>
    </row>
    <row r="169" spans="1:34" x14ac:dyDescent="0.25">
      <c r="A169" s="2">
        <v>286</v>
      </c>
      <c r="B169" t="s">
        <v>65</v>
      </c>
      <c r="C169">
        <v>480.17335375191573</v>
      </c>
      <c r="D169">
        <v>359.66934456631094</v>
      </c>
      <c r="E169">
        <v>3.6329157245035932</v>
      </c>
      <c r="F169">
        <v>0.45314557842494263</v>
      </c>
      <c r="G169">
        <v>0.53763448555969739</v>
      </c>
      <c r="H169">
        <v>0.69064789513872005</v>
      </c>
      <c r="I169">
        <v>0.81959173435743937</v>
      </c>
      <c r="J169">
        <v>0.45118071954830336</v>
      </c>
      <c r="K169">
        <v>0.53517841196389826</v>
      </c>
      <c r="L169">
        <v>6.9420917729189293</v>
      </c>
      <c r="M169">
        <v>8.236688165264658</v>
      </c>
      <c r="N169">
        <v>4.1667288552732531</v>
      </c>
      <c r="O169">
        <v>1.074532198162127</v>
      </c>
      <c r="P169">
        <v>1.2749478035793371</v>
      </c>
      <c r="Q169">
        <v>15.162504458876578</v>
      </c>
      <c r="R169">
        <v>17.99069465152364</v>
      </c>
      <c r="S169">
        <v>0</v>
      </c>
      <c r="T169">
        <v>0.29546562901390144</v>
      </c>
      <c r="U169">
        <v>0.19992439069805029</v>
      </c>
      <c r="V169">
        <v>0</v>
      </c>
      <c r="W169">
        <v>0</v>
      </c>
      <c r="X169">
        <v>0</v>
      </c>
      <c r="Y169">
        <v>1.3470770221292598</v>
      </c>
      <c r="Z169">
        <v>0</v>
      </c>
      <c r="AA169">
        <v>5.7085812877789897</v>
      </c>
      <c r="AB169">
        <v>45.362757595273777</v>
      </c>
      <c r="AC169">
        <v>0</v>
      </c>
      <c r="AD169">
        <v>2.2622963845028106</v>
      </c>
      <c r="AE169">
        <v>3.1316502915545112</v>
      </c>
      <c r="AF169">
        <v>0.22777412955824258</v>
      </c>
      <c r="AG169">
        <v>0</v>
      </c>
      <c r="AH169">
        <v>0</v>
      </c>
    </row>
    <row r="170" spans="1:34" x14ac:dyDescent="0.25">
      <c r="A170" s="2">
        <v>287</v>
      </c>
      <c r="B170" t="s">
        <v>65</v>
      </c>
      <c r="C170">
        <v>3.981883001586342</v>
      </c>
      <c r="D170">
        <v>3.0834693463096161</v>
      </c>
      <c r="E170">
        <v>3.1146100426211226E-2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0.17838600667217605</v>
      </c>
      <c r="R170">
        <v>0.21165429053019574</v>
      </c>
      <c r="S170">
        <v>0</v>
      </c>
      <c r="T170">
        <v>0</v>
      </c>
      <c r="U170">
        <v>0</v>
      </c>
      <c r="V170">
        <v>0</v>
      </c>
      <c r="W170">
        <v>2.7125693113620925E-4</v>
      </c>
      <c r="X170">
        <v>3.4272465341329281E-3</v>
      </c>
      <c r="Y170">
        <v>0</v>
      </c>
      <c r="Z170">
        <v>0</v>
      </c>
      <c r="AA170">
        <v>2.3184992027429539E-2</v>
      </c>
      <c r="AB170">
        <v>0.24460211565524048</v>
      </c>
      <c r="AC170">
        <v>0</v>
      </c>
      <c r="AD170">
        <v>4.2643008867767528E-2</v>
      </c>
      <c r="AE170">
        <v>0.15398829946481213</v>
      </c>
      <c r="AF170">
        <v>9.1103381676249616E-3</v>
      </c>
      <c r="AG170">
        <v>0</v>
      </c>
      <c r="AH170">
        <v>0</v>
      </c>
    </row>
    <row r="171" spans="1:34" x14ac:dyDescent="0.25">
      <c r="A171" s="2">
        <v>288</v>
      </c>
      <c r="B171" t="s">
        <v>65</v>
      </c>
      <c r="C171">
        <v>38.012067530891471</v>
      </c>
      <c r="D171">
        <v>28.472330268799979</v>
      </c>
      <c r="E171">
        <v>0.28760002507251031</v>
      </c>
      <c r="F171">
        <v>2.5160584553336366E-2</v>
      </c>
      <c r="G171">
        <v>2.9853539874905809E-2</v>
      </c>
      <c r="H171">
        <v>3.8352913030954457E-2</v>
      </c>
      <c r="I171">
        <v>4.5506211180142489E-2</v>
      </c>
      <c r="J171">
        <v>2.5046717353159633E-2</v>
      </c>
      <c r="K171">
        <v>2.9717305903265791E-2</v>
      </c>
      <c r="L171">
        <v>0.38548315246486303</v>
      </c>
      <c r="M171">
        <v>0.45737200962415298</v>
      </c>
      <c r="N171">
        <v>0.23136595070195012</v>
      </c>
      <c r="O171">
        <v>5.9666412892605637E-2</v>
      </c>
      <c r="P171">
        <v>7.079286909084595E-2</v>
      </c>
      <c r="Q171">
        <v>1.5349167334505913</v>
      </c>
      <c r="R171">
        <v>1.8211766336612556</v>
      </c>
      <c r="S171">
        <v>0</v>
      </c>
      <c r="T171">
        <v>1.6409076272607816E-2</v>
      </c>
      <c r="U171">
        <v>1.1097985331510414E-2</v>
      </c>
      <c r="V171">
        <v>0</v>
      </c>
      <c r="W171">
        <v>3.1067927520154769E-2</v>
      </c>
      <c r="X171">
        <v>0.10657975577218427</v>
      </c>
      <c r="Y171">
        <v>0</v>
      </c>
      <c r="Z171">
        <v>0</v>
      </c>
      <c r="AA171">
        <v>0.59993239349264371</v>
      </c>
      <c r="AB171">
        <v>3.732639064847854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25">
      <c r="A172" s="2">
        <v>289</v>
      </c>
      <c r="B172" t="s">
        <v>65</v>
      </c>
      <c r="C172">
        <v>1.1146657039592418</v>
      </c>
      <c r="D172">
        <v>0.83502971673191928</v>
      </c>
      <c r="E172">
        <v>8.4351200726705527E-3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4.1435438136933047E-6</v>
      </c>
      <c r="X172">
        <v>3.3568461829991528E-5</v>
      </c>
      <c r="Y172">
        <v>5.8079989727020109E-3</v>
      </c>
      <c r="Z172">
        <v>0</v>
      </c>
      <c r="AA172">
        <v>8.7843124706754233E-5</v>
      </c>
      <c r="AB172">
        <v>2.6921908066076293E-3</v>
      </c>
      <c r="AC172">
        <v>0</v>
      </c>
      <c r="AD172">
        <v>1.8411464017202967E-2</v>
      </c>
      <c r="AE172">
        <v>0.10974671164241831</v>
      </c>
      <c r="AF172">
        <v>0.13441694658537059</v>
      </c>
      <c r="AG172">
        <v>0</v>
      </c>
      <c r="AH172">
        <v>0</v>
      </c>
    </row>
    <row r="173" spans="1:34" x14ac:dyDescent="0.25">
      <c r="A173" s="2">
        <v>290</v>
      </c>
      <c r="B173" t="s">
        <v>65</v>
      </c>
      <c r="C173">
        <v>5.142140864340293</v>
      </c>
      <c r="D173">
        <v>3.8521844269870886</v>
      </c>
      <c r="E173">
        <v>3.8859553450438782E-2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8.1109035674191106E-4</v>
      </c>
      <c r="X173">
        <v>3.6174231522770888E-3</v>
      </c>
      <c r="Y173">
        <v>8.0335144988864324E-3</v>
      </c>
      <c r="Z173">
        <v>0</v>
      </c>
      <c r="AA173">
        <v>5.49639985337925E-3</v>
      </c>
      <c r="AB173">
        <v>1.0520671896177872E-2</v>
      </c>
      <c r="AC173">
        <v>0</v>
      </c>
      <c r="AD173">
        <v>7.9052048137927711E-2</v>
      </c>
      <c r="AE173">
        <v>0.50471792977225349</v>
      </c>
      <c r="AF173">
        <v>0.63884780623512238</v>
      </c>
      <c r="AG173">
        <v>0</v>
      </c>
      <c r="AH173">
        <v>0</v>
      </c>
    </row>
    <row r="174" spans="1:34" x14ac:dyDescent="0.25">
      <c r="A174" s="2">
        <v>291</v>
      </c>
      <c r="B174" t="s">
        <v>173</v>
      </c>
      <c r="C174">
        <v>6.4052596671488677</v>
      </c>
      <c r="D174">
        <v>4.3615975177483497</v>
      </c>
      <c r="E174">
        <v>0.48462194641648326</v>
      </c>
      <c r="F174">
        <v>3.7510009392500494E-2</v>
      </c>
      <c r="G174">
        <v>4.4505837890038501E-2</v>
      </c>
      <c r="H174">
        <v>6.5352529206500434E-2</v>
      </c>
      <c r="I174">
        <v>7.7540802554732571E-2</v>
      </c>
      <c r="J174">
        <v>5.3313643106204294E-3</v>
      </c>
      <c r="K174">
        <v>6.3262340118572687E-3</v>
      </c>
      <c r="L174">
        <v>3.8163919374841239E-2</v>
      </c>
      <c r="M174">
        <v>4.5281492392221089E-2</v>
      </c>
      <c r="N174">
        <v>1.6710743168258685E-2</v>
      </c>
      <c r="O174">
        <v>2.4291765082574541E-2</v>
      </c>
      <c r="P174">
        <v>2.882208182238917E-2</v>
      </c>
      <c r="Q174">
        <v>0.24115570159482233</v>
      </c>
      <c r="R174">
        <v>0.28613102972952825</v>
      </c>
      <c r="S174">
        <v>0</v>
      </c>
      <c r="T174">
        <v>2.0614409121244283E-4</v>
      </c>
      <c r="U174">
        <v>1.184581647050154E-3</v>
      </c>
      <c r="V174">
        <v>0</v>
      </c>
      <c r="W174">
        <v>0</v>
      </c>
      <c r="X174">
        <v>0.34780934175198008</v>
      </c>
      <c r="Y174">
        <v>0</v>
      </c>
      <c r="Z174">
        <v>0</v>
      </c>
      <c r="AA174">
        <v>0</v>
      </c>
      <c r="AB174">
        <v>0.17933866336204196</v>
      </c>
      <c r="AC174">
        <v>0</v>
      </c>
      <c r="AD174">
        <v>0</v>
      </c>
      <c r="AE174">
        <v>0.1133779616008647</v>
      </c>
      <c r="AF174">
        <v>0</v>
      </c>
      <c r="AG174">
        <v>0</v>
      </c>
      <c r="AH174">
        <v>0</v>
      </c>
    </row>
    <row r="175" spans="1:34" x14ac:dyDescent="0.25">
      <c r="A175" s="2">
        <v>292</v>
      </c>
      <c r="B175" t="s">
        <v>173</v>
      </c>
      <c r="C175">
        <v>19.372157983172066</v>
      </c>
      <c r="D175">
        <v>14.510404904699472</v>
      </c>
      <c r="E175">
        <v>0.14656982536851329</v>
      </c>
      <c r="F175">
        <v>0.32836838810508318</v>
      </c>
      <c r="G175">
        <v>0.20365190611330219</v>
      </c>
      <c r="H175">
        <v>0.27495735937793103</v>
      </c>
      <c r="I175">
        <v>0.1705267865905826</v>
      </c>
      <c r="J175">
        <v>2.7124270490820852E-2</v>
      </c>
      <c r="K175">
        <v>1.682232773628603E-2</v>
      </c>
      <c r="L175">
        <v>0.20630424939091066</v>
      </c>
      <c r="M175">
        <v>0.12794860308114012</v>
      </c>
      <c r="N175">
        <v>7.2718302683765126E-2</v>
      </c>
      <c r="O175">
        <v>0.23710608897269489</v>
      </c>
      <c r="P175">
        <v>0.14705166655488322</v>
      </c>
      <c r="Q175">
        <v>0.59952209119314981</v>
      </c>
      <c r="R175">
        <v>0</v>
      </c>
      <c r="S175">
        <v>1.7822455309903184E-2</v>
      </c>
      <c r="T175">
        <v>1.136651332229961E-3</v>
      </c>
      <c r="U175">
        <v>5.0615284260274052E-3</v>
      </c>
      <c r="V175">
        <v>0</v>
      </c>
      <c r="W175">
        <v>2.8653313887576252E-5</v>
      </c>
      <c r="X175">
        <v>1.7199261219236802E-4</v>
      </c>
      <c r="Y175">
        <v>0</v>
      </c>
      <c r="Z175">
        <v>0</v>
      </c>
      <c r="AA175">
        <v>0.32154916920676874</v>
      </c>
      <c r="AB175">
        <v>1.9564159636881864</v>
      </c>
      <c r="AC175">
        <v>8.9479892433567076E-4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25">
      <c r="A176" s="2">
        <v>293</v>
      </c>
      <c r="B176" t="s">
        <v>173</v>
      </c>
      <c r="C176">
        <v>11001.198311251237</v>
      </c>
      <c r="D176">
        <v>8240.2716657199562</v>
      </c>
      <c r="E176">
        <v>83.234976572729494</v>
      </c>
      <c r="F176">
        <v>110.18834259927434</v>
      </c>
      <c r="G176">
        <v>130.73794774765622</v>
      </c>
      <c r="H176">
        <v>191.97768940649064</v>
      </c>
      <c r="I176">
        <v>227.78056741169803</v>
      </c>
      <c r="J176">
        <v>15.662238904581887</v>
      </c>
      <c r="K176">
        <v>18.583188931066918</v>
      </c>
      <c r="L176">
        <v>112.10919111170601</v>
      </c>
      <c r="M176">
        <v>133.01696357924632</v>
      </c>
      <c r="N176">
        <v>49.088410728005954</v>
      </c>
      <c r="O176">
        <v>71.358727348115892</v>
      </c>
      <c r="P176">
        <v>84.666758416185885</v>
      </c>
      <c r="Q176">
        <v>93.882858819760173</v>
      </c>
      <c r="R176">
        <v>111.39154016719158</v>
      </c>
      <c r="S176">
        <v>0</v>
      </c>
      <c r="T176">
        <v>0.60577590007249282</v>
      </c>
      <c r="U176">
        <v>3.4797018182276909</v>
      </c>
      <c r="V176">
        <v>0</v>
      </c>
      <c r="W176">
        <v>93.951029085043899</v>
      </c>
      <c r="X176">
        <v>768.8454477164521</v>
      </c>
      <c r="Y176">
        <v>17.471962688300277</v>
      </c>
      <c r="Z176">
        <v>0.51477460398877606</v>
      </c>
      <c r="AA176">
        <v>88.668862881726668</v>
      </c>
      <c r="AB176">
        <v>342.27558171992365</v>
      </c>
      <c r="AC176">
        <v>0.92923666575540675</v>
      </c>
      <c r="AD176">
        <v>0</v>
      </c>
      <c r="AE176">
        <v>0</v>
      </c>
      <c r="AF176">
        <v>0</v>
      </c>
      <c r="AG176">
        <v>0</v>
      </c>
      <c r="AH176">
        <v>10.504870708081725</v>
      </c>
    </row>
    <row r="177" spans="1:34" x14ac:dyDescent="0.25">
      <c r="A177" s="2">
        <v>294</v>
      </c>
      <c r="B177" t="s">
        <v>173</v>
      </c>
      <c r="C177">
        <v>539.10984981901754</v>
      </c>
      <c r="D177">
        <v>367.10146113576167</v>
      </c>
      <c r="E177">
        <v>40.78905123730685</v>
      </c>
      <c r="F177">
        <v>9.7058164997960645</v>
      </c>
      <c r="G177">
        <v>6.0194800788042544</v>
      </c>
      <c r="H177">
        <v>8.1271114418845336</v>
      </c>
      <c r="I177">
        <v>5.0403799355564178</v>
      </c>
      <c r="J177">
        <v>0.80173037890453702</v>
      </c>
      <c r="K177">
        <v>0.49722648049831175</v>
      </c>
      <c r="L177">
        <v>6.0978815726115574</v>
      </c>
      <c r="M177">
        <v>3.781869115764394</v>
      </c>
      <c r="N177">
        <v>2.149389393816183</v>
      </c>
      <c r="O177">
        <v>7.0083089659030247</v>
      </c>
      <c r="P177">
        <v>4.3465115833958947</v>
      </c>
      <c r="Q177">
        <v>13.653353991487544</v>
      </c>
      <c r="R177">
        <v>0</v>
      </c>
      <c r="S177">
        <v>0.40588597222054817</v>
      </c>
      <c r="T177">
        <v>3.3600694004896951E-2</v>
      </c>
      <c r="U177">
        <v>0.15147300258421498</v>
      </c>
      <c r="V177">
        <v>0</v>
      </c>
      <c r="W177">
        <v>6.2403176901927964</v>
      </c>
      <c r="X177">
        <v>37.653624900579779</v>
      </c>
      <c r="Y177">
        <v>0</v>
      </c>
      <c r="Z177">
        <v>0</v>
      </c>
      <c r="AA177">
        <v>2.7089058168028908</v>
      </c>
      <c r="AB177">
        <v>16.79646993114098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25">
      <c r="A178" s="2">
        <v>295</v>
      </c>
      <c r="B178" t="s">
        <v>158</v>
      </c>
      <c r="C178">
        <v>26.896185146281592</v>
      </c>
      <c r="D178">
        <v>20.146157364529369</v>
      </c>
      <c r="E178">
        <v>0.20349631714728367</v>
      </c>
      <c r="F178">
        <v>0.30296302477154208</v>
      </c>
      <c r="G178">
        <v>0.3594641970984197</v>
      </c>
      <c r="H178">
        <v>0.52784296504723971</v>
      </c>
      <c r="I178">
        <v>0.62628303556750864</v>
      </c>
      <c r="J178">
        <v>4.3063350997874998E-2</v>
      </c>
      <c r="K178">
        <v>5.109450778229737E-2</v>
      </c>
      <c r="L178">
        <v>0.30824440083843324</v>
      </c>
      <c r="M178">
        <v>0.36573035478400878</v>
      </c>
      <c r="N178">
        <v>0.13496866405795671</v>
      </c>
      <c r="O178">
        <v>0.19620093533719535</v>
      </c>
      <c r="P178">
        <v>0.23279138811130476</v>
      </c>
      <c r="Q178">
        <v>0.10229167781804538</v>
      </c>
      <c r="R178">
        <v>0.12136856164887007</v>
      </c>
      <c r="S178">
        <v>0</v>
      </c>
      <c r="T178">
        <v>1.6655818092037849E-3</v>
      </c>
      <c r="U178">
        <v>9.5674457323241258E-3</v>
      </c>
      <c r="V178">
        <v>0</v>
      </c>
      <c r="W178">
        <v>0.22969536603759527</v>
      </c>
      <c r="X178">
        <v>1.8797051853440767</v>
      </c>
      <c r="Y178">
        <v>0</v>
      </c>
      <c r="Z178">
        <v>0</v>
      </c>
      <c r="AA178">
        <v>0.21678130739067922</v>
      </c>
      <c r="AB178">
        <v>0.83680951443036466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25">
      <c r="A179" s="2">
        <v>296</v>
      </c>
      <c r="B179" t="s">
        <v>158</v>
      </c>
      <c r="C179">
        <v>29.424362933114278</v>
      </c>
      <c r="D179">
        <v>22.039830986474243</v>
      </c>
      <c r="E179">
        <v>0.22264200872002418</v>
      </c>
      <c r="F179">
        <v>0.33610992621730401</v>
      </c>
      <c r="G179">
        <v>0.39879483765852453</v>
      </c>
      <c r="H179">
        <v>0.58559718674883177</v>
      </c>
      <c r="I179">
        <v>0.69480726733650144</v>
      </c>
      <c r="J179">
        <v>4.777752420293669E-2</v>
      </c>
      <c r="K179">
        <v>5.6683471987804324E-2</v>
      </c>
      <c r="L179">
        <v>0.3419717863459073</v>
      </c>
      <c r="M179">
        <v>0.40574683332456057</v>
      </c>
      <c r="N179">
        <v>0.14973384045756924</v>
      </c>
      <c r="O179">
        <v>0.21766951916039085</v>
      </c>
      <c r="P179">
        <v>0.25826118075247401</v>
      </c>
      <c r="Q179">
        <v>8.9626360283770967E-2</v>
      </c>
      <c r="R179">
        <v>0.10634207652433776</v>
      </c>
      <c r="S179">
        <v>0</v>
      </c>
      <c r="T179">
        <v>1.8483331231023382E-3</v>
      </c>
      <c r="U179">
        <v>1.0614712861760923E-2</v>
      </c>
      <c r="V179">
        <v>0</v>
      </c>
      <c r="W179">
        <v>8.0427943481160044E-2</v>
      </c>
      <c r="X179">
        <v>1.0952716232153632</v>
      </c>
      <c r="Y179">
        <v>0</v>
      </c>
      <c r="Z179">
        <v>0</v>
      </c>
      <c r="AA179">
        <v>0.40801648120853706</v>
      </c>
      <c r="AB179">
        <v>1.8765890330291801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25">
      <c r="A180" s="2">
        <v>297</v>
      </c>
      <c r="B180" t="s">
        <v>158</v>
      </c>
      <c r="C180">
        <v>76.287186534993694</v>
      </c>
      <c r="D180">
        <v>57.141702356679509</v>
      </c>
      <c r="E180">
        <v>0.57718297569671861</v>
      </c>
      <c r="F180">
        <v>1.432789200287172</v>
      </c>
      <c r="G180">
        <v>0.88860575140038622</v>
      </c>
      <c r="H180">
        <v>1.1997372673579991</v>
      </c>
      <c r="I180">
        <v>0.74406917228571445</v>
      </c>
      <c r="J180">
        <v>0.11835243568501522</v>
      </c>
      <c r="K180">
        <v>7.3401797740433303E-2</v>
      </c>
      <c r="L180">
        <v>0.90018030364026069</v>
      </c>
      <c r="M180">
        <v>0.55828489918799851</v>
      </c>
      <c r="N180">
        <v>0.31729535154543614</v>
      </c>
      <c r="O180">
        <v>1.0345784605187722</v>
      </c>
      <c r="P180">
        <v>0.64163881823880142</v>
      </c>
      <c r="Q180">
        <v>1.2211631647399595</v>
      </c>
      <c r="R180">
        <v>0</v>
      </c>
      <c r="S180">
        <v>3.6303028619591254E-2</v>
      </c>
      <c r="T180">
        <v>4.9600705004156226E-3</v>
      </c>
      <c r="U180">
        <v>2.2084883877926953E-2</v>
      </c>
      <c r="V180">
        <v>0</v>
      </c>
      <c r="W180">
        <v>0.60341507100264102</v>
      </c>
      <c r="X180">
        <v>6.4628233878078571</v>
      </c>
      <c r="Y180">
        <v>0.92562758041002691</v>
      </c>
      <c r="Z180">
        <v>0</v>
      </c>
      <c r="AA180">
        <v>0.14080810554454465</v>
      </c>
      <c r="AB180">
        <v>1.2421824522265101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25">
      <c r="A181" s="2">
        <v>298</v>
      </c>
      <c r="B181" t="s">
        <v>158</v>
      </c>
      <c r="C181">
        <v>35629.410188473739</v>
      </c>
      <c r="D181">
        <v>26687.639342504401</v>
      </c>
      <c r="E181">
        <v>269.57240609482045</v>
      </c>
      <c r="F181">
        <v>315.89512590873028</v>
      </c>
      <c r="G181">
        <v>374.80811293825235</v>
      </c>
      <c r="H181">
        <v>550.37433014024509</v>
      </c>
      <c r="I181">
        <v>653.01608295386097</v>
      </c>
      <c r="J181">
        <v>44.901511753693491</v>
      </c>
      <c r="K181">
        <v>53.275482185177644</v>
      </c>
      <c r="L181">
        <v>321.40202291216525</v>
      </c>
      <c r="M181">
        <v>381.34173367471027</v>
      </c>
      <c r="N181">
        <v>140.72989754580865</v>
      </c>
      <c r="O181">
        <v>204.57590362807511</v>
      </c>
      <c r="P181">
        <v>242.7281972425609</v>
      </c>
      <c r="Q181">
        <v>417.312027301824</v>
      </c>
      <c r="R181">
        <v>495.138637379138</v>
      </c>
      <c r="S181">
        <v>0</v>
      </c>
      <c r="T181">
        <v>1.7366191234613273</v>
      </c>
      <c r="U181">
        <v>9.975821931062546</v>
      </c>
      <c r="V181">
        <v>0</v>
      </c>
      <c r="W181">
        <v>300.14015054187206</v>
      </c>
      <c r="X181">
        <v>2490.3789324198319</v>
      </c>
      <c r="Y181">
        <v>124.69315655923083</v>
      </c>
      <c r="Z181">
        <v>16.005511811050752</v>
      </c>
      <c r="AA181">
        <v>291.30805858679184</v>
      </c>
      <c r="AB181">
        <v>1108.1914966160143</v>
      </c>
      <c r="AC181">
        <v>11.08872890549814</v>
      </c>
      <c r="AD181">
        <v>0</v>
      </c>
      <c r="AE181">
        <v>0</v>
      </c>
      <c r="AF181">
        <v>0</v>
      </c>
      <c r="AG181">
        <v>0</v>
      </c>
      <c r="AH181">
        <v>123.18089781544913</v>
      </c>
    </row>
    <row r="182" spans="1:34" x14ac:dyDescent="0.25">
      <c r="A182" s="2">
        <v>299</v>
      </c>
      <c r="B182" t="s">
        <v>158</v>
      </c>
      <c r="C182">
        <v>255.07679445888334</v>
      </c>
      <c r="D182">
        <v>173.691992418832</v>
      </c>
      <c r="E182">
        <v>19.299110268759115</v>
      </c>
      <c r="F182">
        <v>5.3002880495905051</v>
      </c>
      <c r="G182">
        <v>3.2871900631026643</v>
      </c>
      <c r="H182">
        <v>4.4381642147547922</v>
      </c>
      <c r="I182">
        <v>2.7525034669499022</v>
      </c>
      <c r="J182">
        <v>0.43781972089738763</v>
      </c>
      <c r="K182">
        <v>0.27153931639937184</v>
      </c>
      <c r="L182">
        <v>3.3300149634754153</v>
      </c>
      <c r="M182">
        <v>2.0652422435559532</v>
      </c>
      <c r="N182">
        <v>1.1737675979192295</v>
      </c>
      <c r="O182">
        <v>3.8271904209517928</v>
      </c>
      <c r="P182">
        <v>2.3735968975832651</v>
      </c>
      <c r="Q182">
        <v>2.6524179387398763</v>
      </c>
      <c r="R182">
        <v>0</v>
      </c>
      <c r="S182">
        <v>7.8853974831918971E-2</v>
      </c>
      <c r="T182">
        <v>1.8344401713577693E-2</v>
      </c>
      <c r="U182">
        <v>8.1727472461870052E-2</v>
      </c>
      <c r="V182">
        <v>0</v>
      </c>
      <c r="W182">
        <v>0.57726372913014667</v>
      </c>
      <c r="X182">
        <v>3.5236057572341504</v>
      </c>
      <c r="Y182">
        <v>0</v>
      </c>
      <c r="Z182">
        <v>0</v>
      </c>
      <c r="AA182">
        <v>3.6570110588873161</v>
      </c>
      <c r="AB182">
        <v>22.239150483113072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25">
      <c r="A183" s="2">
        <v>300</v>
      </c>
      <c r="B183" t="s">
        <v>158</v>
      </c>
      <c r="C183">
        <v>30.29317919046283</v>
      </c>
      <c r="D183">
        <v>22.689769143971329</v>
      </c>
      <c r="E183">
        <v>0.23005023153284718</v>
      </c>
      <c r="F183">
        <v>6.9463003087607819E-2</v>
      </c>
      <c r="G183">
        <v>8.2343558133796527E-2</v>
      </c>
      <c r="H183">
        <v>0.12098522327236261</v>
      </c>
      <c r="I183">
        <v>0.14367953877932252</v>
      </c>
      <c r="J183">
        <v>9.9670970465729185E-3</v>
      </c>
      <c r="K183">
        <v>1.165383659866186E-2</v>
      </c>
      <c r="L183">
        <v>7.0689721228454752E-2</v>
      </c>
      <c r="M183">
        <v>8.3876956193205052E-2</v>
      </c>
      <c r="N183">
        <v>3.0974673308123798E-2</v>
      </c>
      <c r="O183">
        <v>4.4928609602677763E-2</v>
      </c>
      <c r="P183">
        <v>5.3362304296323299E-2</v>
      </c>
      <c r="Q183">
        <v>0.10689189161502487</v>
      </c>
      <c r="R183">
        <v>0.12679820967453312</v>
      </c>
      <c r="S183">
        <v>0</v>
      </c>
      <c r="T183">
        <v>3.0667993389562172E-4</v>
      </c>
      <c r="U183">
        <v>2.1467594299313807E-3</v>
      </c>
      <c r="V183">
        <v>0</v>
      </c>
      <c r="W183">
        <v>0.50286677456168294</v>
      </c>
      <c r="X183">
        <v>3.0596110982367462</v>
      </c>
      <c r="Y183">
        <v>7.1317334074758487E-2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2.7814965458849716</v>
      </c>
    </row>
    <row r="184" spans="1:34" x14ac:dyDescent="0.25">
      <c r="A184" s="2">
        <v>301</v>
      </c>
      <c r="B184" t="s">
        <v>158</v>
      </c>
      <c r="C184">
        <v>43.638524547332985</v>
      </c>
      <c r="D184">
        <v>32.686739448174293</v>
      </c>
      <c r="E184">
        <v>0.3301682243378482</v>
      </c>
      <c r="F184">
        <v>0.41805905305144009</v>
      </c>
      <c r="G184">
        <v>0.49602497849943178</v>
      </c>
      <c r="H184">
        <v>0.72837207010389471</v>
      </c>
      <c r="I184">
        <v>0.8642091798490833</v>
      </c>
      <c r="J184">
        <v>5.9423176320701487E-2</v>
      </c>
      <c r="K184">
        <v>7.0505320421286252E-2</v>
      </c>
      <c r="L184">
        <v>0.42534620349616475</v>
      </c>
      <c r="M184">
        <v>0.50467246795703602</v>
      </c>
      <c r="N184">
        <v>0.18624266697420469</v>
      </c>
      <c r="O184">
        <v>0.27073722045308496</v>
      </c>
      <c r="P184">
        <v>0.32122943378435925</v>
      </c>
      <c r="Q184">
        <v>0.51653567195857708</v>
      </c>
      <c r="R184">
        <v>0.61286792232274079</v>
      </c>
      <c r="S184">
        <v>0</v>
      </c>
      <c r="T184">
        <v>2.2987488814107137E-3</v>
      </c>
      <c r="U184">
        <v>1.3202273981074916E-2</v>
      </c>
      <c r="V184">
        <v>0</v>
      </c>
      <c r="W184">
        <v>0.19902261210095323</v>
      </c>
      <c r="X184">
        <v>1.3054445032635162</v>
      </c>
      <c r="Y184">
        <v>0</v>
      </c>
      <c r="Z184">
        <v>0</v>
      </c>
      <c r="AA184">
        <v>0.52537689538477461</v>
      </c>
      <c r="AB184">
        <v>3.1020464760171169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25">
      <c r="A185" s="2">
        <v>302</v>
      </c>
      <c r="B185" t="s">
        <v>158</v>
      </c>
      <c r="C185">
        <v>99.426768888048457</v>
      </c>
      <c r="D185">
        <v>74.47400829233095</v>
      </c>
      <c r="E185">
        <v>0.75228504836648991</v>
      </c>
      <c r="F185">
        <v>0.92170161834239794</v>
      </c>
      <c r="G185">
        <v>1.0935899824960533</v>
      </c>
      <c r="H185">
        <v>1.6058499396296755</v>
      </c>
      <c r="I185">
        <v>1.9053299292287948</v>
      </c>
      <c r="J185">
        <v>0.13101514323558197</v>
      </c>
      <c r="K185">
        <v>0.15544283927577979</v>
      </c>
      <c r="L185">
        <v>0.93776468312819061</v>
      </c>
      <c r="M185">
        <v>1.1126570994784797</v>
      </c>
      <c r="N185">
        <v>0.4106136480769717</v>
      </c>
      <c r="O185">
        <v>0.59689953952859609</v>
      </c>
      <c r="P185">
        <v>0.70821830570540834</v>
      </c>
      <c r="Q185">
        <v>1.3238681312084035</v>
      </c>
      <c r="R185">
        <v>1.5707625582598728</v>
      </c>
      <c r="S185">
        <v>0</v>
      </c>
      <c r="T185">
        <v>5.0644300567875104E-3</v>
      </c>
      <c r="U185">
        <v>2.9109678465497963E-2</v>
      </c>
      <c r="V185">
        <v>0</v>
      </c>
      <c r="W185">
        <v>0.22490877071321649</v>
      </c>
      <c r="X185">
        <v>3.1817897046953862</v>
      </c>
      <c r="Y185">
        <v>0</v>
      </c>
      <c r="Z185">
        <v>0</v>
      </c>
      <c r="AA185">
        <v>1.4255755928283875</v>
      </c>
      <c r="AB185">
        <v>6.8603139529975063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25">
      <c r="A186" s="2">
        <v>303</v>
      </c>
      <c r="B186" t="s">
        <v>158</v>
      </c>
      <c r="C186">
        <v>3.4249894145975817E-5</v>
      </c>
      <c r="D186">
        <v>2.3322122919760773E-5</v>
      </c>
      <c r="E186">
        <v>2.5913469910845309E-6</v>
      </c>
      <c r="F186">
        <v>4.7089714970838418E-7</v>
      </c>
      <c r="G186">
        <v>5.5871958246785625E-7</v>
      </c>
      <c r="H186">
        <v>8.204486420452617E-7</v>
      </c>
      <c r="I186">
        <v>9.7341367256622068E-7</v>
      </c>
      <c r="J186">
        <v>6.6963578280131472E-8</v>
      </c>
      <c r="K186">
        <v>7.9379566518441233E-8</v>
      </c>
      <c r="L186">
        <v>4.7909170358457923E-7</v>
      </c>
      <c r="M186">
        <v>5.6848682850210918E-7</v>
      </c>
      <c r="N186">
        <v>2.0983025147081091E-7</v>
      </c>
      <c r="O186">
        <v>3.049367321202344E-7</v>
      </c>
      <c r="P186">
        <v>3.6180195307008633E-7</v>
      </c>
      <c r="Q186">
        <v>0</v>
      </c>
      <c r="R186">
        <v>0</v>
      </c>
      <c r="S186">
        <v>0</v>
      </c>
      <c r="T186">
        <v>2.5659713330050317E-9</v>
      </c>
      <c r="U186">
        <v>1.4899188865809418E-8</v>
      </c>
      <c r="V186">
        <v>0</v>
      </c>
      <c r="W186">
        <v>0</v>
      </c>
      <c r="X186">
        <v>1.859789260236088E-6</v>
      </c>
      <c r="Y186">
        <v>0</v>
      </c>
      <c r="Z186">
        <v>0</v>
      </c>
      <c r="AA186">
        <v>0</v>
      </c>
      <c r="AB186">
        <v>9.589510114528775E-7</v>
      </c>
      <c r="AC186">
        <v>0</v>
      </c>
      <c r="AD186">
        <v>0</v>
      </c>
      <c r="AE186">
        <v>6.0624914290861582E-7</v>
      </c>
      <c r="AF186">
        <v>0</v>
      </c>
      <c r="AG186">
        <v>0</v>
      </c>
      <c r="AH186">
        <v>0</v>
      </c>
    </row>
    <row r="187" spans="1:34" x14ac:dyDescent="0.25">
      <c r="A187" s="2">
        <v>304</v>
      </c>
      <c r="B187" t="s">
        <v>158</v>
      </c>
      <c r="C187">
        <v>18.033036170509817</v>
      </c>
      <c r="D187">
        <v>13.507355521280747</v>
      </c>
      <c r="E187">
        <v>0.13643964532698341</v>
      </c>
      <c r="F187">
        <v>9.1648507533429915E-2</v>
      </c>
      <c r="G187">
        <v>0.10874039417857084</v>
      </c>
      <c r="H187">
        <v>0.15967619089855714</v>
      </c>
      <c r="I187">
        <v>0.18945470951265048</v>
      </c>
      <c r="J187">
        <v>1.3026987124070615E-2</v>
      </c>
      <c r="K187">
        <v>1.5456271204918798E-2</v>
      </c>
      <c r="L187">
        <v>9.3246461828892305E-2</v>
      </c>
      <c r="M187">
        <v>0.11063573783942336</v>
      </c>
      <c r="N187">
        <v>4.0829061548292002E-2</v>
      </c>
      <c r="O187">
        <v>5.935187086318694E-2</v>
      </c>
      <c r="P187">
        <v>7.0421237852409516E-2</v>
      </c>
      <c r="Q187">
        <v>0.59422716436747269</v>
      </c>
      <c r="R187">
        <v>0.70504879599925818</v>
      </c>
      <c r="S187">
        <v>0</v>
      </c>
      <c r="T187">
        <v>5.040088593810621E-4</v>
      </c>
      <c r="U187">
        <v>2.8941888045876125E-3</v>
      </c>
      <c r="V187">
        <v>0</v>
      </c>
      <c r="W187">
        <v>0.10062985277628468</v>
      </c>
      <c r="X187">
        <v>0.87686728730279129</v>
      </c>
      <c r="Y187">
        <v>1.3394361835033867E-2</v>
      </c>
      <c r="Z187">
        <v>0</v>
      </c>
      <c r="AA187">
        <v>0.19871854765417832</v>
      </c>
      <c r="AB187">
        <v>0.94446936591870023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25">
      <c r="A188" s="2">
        <v>305</v>
      </c>
      <c r="B188" t="s">
        <v>158</v>
      </c>
      <c r="C188">
        <v>34.215773181218907</v>
      </c>
      <c r="D188">
        <v>25.628777753538156</v>
      </c>
      <c r="E188">
        <v>0.25887623537206045</v>
      </c>
      <c r="F188">
        <v>0.34309218576772255</v>
      </c>
      <c r="G188">
        <v>0.40707688250899821</v>
      </c>
      <c r="H188">
        <v>0.59775814886553191</v>
      </c>
      <c r="I188">
        <v>0.70923689242245769</v>
      </c>
      <c r="J188">
        <v>4.8766961560262237E-2</v>
      </c>
      <c r="K188">
        <v>5.7862427732324959E-2</v>
      </c>
      <c r="L188">
        <v>0.34907268035785211</v>
      </c>
      <c r="M188">
        <v>0.41417305410119432</v>
      </c>
      <c r="N188">
        <v>0.15284533877834386</v>
      </c>
      <c r="O188">
        <v>0.22218859409519445</v>
      </c>
      <c r="P188">
        <v>0.26362543555088797</v>
      </c>
      <c r="Q188">
        <v>0.33200392937272671</v>
      </c>
      <c r="R188">
        <v>0.39392084393885685</v>
      </c>
      <c r="S188">
        <v>0</v>
      </c>
      <c r="T188">
        <v>1.8865100259089862E-3</v>
      </c>
      <c r="U188">
        <v>1.0834381119074093E-2</v>
      </c>
      <c r="V188">
        <v>0</v>
      </c>
      <c r="W188">
        <v>0.27709399512430249</v>
      </c>
      <c r="X188">
        <v>2.3924721401329219</v>
      </c>
      <c r="Y188">
        <v>0</v>
      </c>
      <c r="Z188">
        <v>0</v>
      </c>
      <c r="AA188">
        <v>0.29088783968393106</v>
      </c>
      <c r="AB188">
        <v>1.0633209511701873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25">
      <c r="A189" s="2">
        <v>306</v>
      </c>
      <c r="B189" t="s">
        <v>90</v>
      </c>
      <c r="C189">
        <v>52.553486014239098</v>
      </c>
      <c r="D189">
        <v>39.3643474737448</v>
      </c>
      <c r="E189">
        <v>0.39762004462848644</v>
      </c>
      <c r="F189">
        <v>8.6119172395456925E-2</v>
      </c>
      <c r="G189">
        <v>0.10218347804566133</v>
      </c>
      <c r="H189">
        <v>0.13127672330157078</v>
      </c>
      <c r="I189">
        <v>0.15575391999980828</v>
      </c>
      <c r="J189">
        <v>8.5730567441612671E-2</v>
      </c>
      <c r="K189">
        <v>0.10171609024991965</v>
      </c>
      <c r="L189">
        <v>1.3194208699097283</v>
      </c>
      <c r="M189">
        <v>1.5654847032503745</v>
      </c>
      <c r="N189">
        <v>0.79191932910924479</v>
      </c>
      <c r="O189">
        <v>0.20422516588126857</v>
      </c>
      <c r="P189">
        <v>0.24230896075246083</v>
      </c>
      <c r="Q189">
        <v>0.86440614322081144</v>
      </c>
      <c r="R189">
        <v>1.0256130615668815</v>
      </c>
      <c r="S189">
        <v>0</v>
      </c>
      <c r="T189">
        <v>5.6164677649211021E-2</v>
      </c>
      <c r="U189">
        <v>3.7984021826717423E-2</v>
      </c>
      <c r="V189">
        <v>0</v>
      </c>
      <c r="W189">
        <v>0.14933930493820716</v>
      </c>
      <c r="X189">
        <v>1.5301325332565194</v>
      </c>
      <c r="Y189">
        <v>0</v>
      </c>
      <c r="Z189">
        <v>0</v>
      </c>
      <c r="AA189">
        <v>0.56397021888871079</v>
      </c>
      <c r="AB189">
        <v>3.7777695541816305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25">
      <c r="A190" s="2">
        <v>307</v>
      </c>
      <c r="B190" t="s">
        <v>90</v>
      </c>
      <c r="C190">
        <v>6.2529786480098819</v>
      </c>
      <c r="D190">
        <v>5.4912379782852359</v>
      </c>
      <c r="E190">
        <v>5.5467059666044302E-2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3.7034506458456795E-2</v>
      </c>
      <c r="R190">
        <v>4.3941238799155742E-2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0.33954039345317877</v>
      </c>
      <c r="Y190">
        <v>0</v>
      </c>
      <c r="Z190">
        <v>0</v>
      </c>
      <c r="AA190">
        <v>0</v>
      </c>
      <c r="AB190">
        <v>0.1750749994597241</v>
      </c>
      <c r="AC190">
        <v>0</v>
      </c>
      <c r="AD190">
        <v>0</v>
      </c>
      <c r="AE190">
        <v>0.11068247188808533</v>
      </c>
      <c r="AF190">
        <v>0</v>
      </c>
      <c r="AG190">
        <v>0</v>
      </c>
      <c r="AH190">
        <v>0</v>
      </c>
    </row>
    <row r="191" spans="1:34" x14ac:dyDescent="0.25">
      <c r="A191" s="2">
        <v>308</v>
      </c>
      <c r="B191" t="s">
        <v>90</v>
      </c>
      <c r="C191">
        <v>21.024212957019898</v>
      </c>
      <c r="D191">
        <v>18.732573927967433</v>
      </c>
      <c r="E191">
        <v>0.18921773335047537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1.1416270454948585</v>
      </c>
      <c r="Y191">
        <v>0</v>
      </c>
      <c r="Z191">
        <v>0</v>
      </c>
      <c r="AA191">
        <v>0</v>
      </c>
      <c r="AB191">
        <v>0.58864971068833982</v>
      </c>
      <c r="AC191">
        <v>0</v>
      </c>
      <c r="AD191">
        <v>0</v>
      </c>
      <c r="AE191">
        <v>0.37214453951879178</v>
      </c>
      <c r="AF191">
        <v>0</v>
      </c>
      <c r="AG191">
        <v>0</v>
      </c>
      <c r="AH191">
        <v>0</v>
      </c>
    </row>
    <row r="192" spans="1:34" x14ac:dyDescent="0.25">
      <c r="A192" s="2">
        <v>309</v>
      </c>
      <c r="B192" t="s">
        <v>90</v>
      </c>
      <c r="C192">
        <v>16090.623944371519</v>
      </c>
      <c r="D192">
        <v>13459.454102149699</v>
      </c>
      <c r="E192">
        <v>135.95396487146414</v>
      </c>
      <c r="F192">
        <v>9.6566204536261697</v>
      </c>
      <c r="G192">
        <v>11.458304925153673</v>
      </c>
      <c r="H192">
        <v>14.71971109315955</v>
      </c>
      <c r="I192">
        <v>17.464599332396375</v>
      </c>
      <c r="J192">
        <v>9.6137477128515183</v>
      </c>
      <c r="K192">
        <v>11.405224136190823</v>
      </c>
      <c r="L192">
        <v>147.94637689133825</v>
      </c>
      <c r="M192">
        <v>175.5381691001449</v>
      </c>
      <c r="N192">
        <v>88.798033186860422</v>
      </c>
      <c r="O192">
        <v>22.899257536238512</v>
      </c>
      <c r="P192">
        <v>27.170219478941672</v>
      </c>
      <c r="Q192">
        <v>134.19136798660395</v>
      </c>
      <c r="R192">
        <v>159.21795461612587</v>
      </c>
      <c r="S192">
        <v>0</v>
      </c>
      <c r="T192">
        <v>6.2972190849980851</v>
      </c>
      <c r="U192">
        <v>4.2587125298655693</v>
      </c>
      <c r="V192">
        <v>0</v>
      </c>
      <c r="W192">
        <v>15.967666300863348</v>
      </c>
      <c r="X192">
        <v>1091.625461591045</v>
      </c>
      <c r="Y192">
        <v>1.2197651216154264</v>
      </c>
      <c r="Z192">
        <v>0</v>
      </c>
      <c r="AA192">
        <v>5.3890873765413803</v>
      </c>
      <c r="AB192">
        <v>533.52755679047857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6.8508221053144478</v>
      </c>
    </row>
    <row r="193" spans="1:34" x14ac:dyDescent="0.25">
      <c r="A193" s="2">
        <v>310</v>
      </c>
      <c r="B193" t="s">
        <v>90</v>
      </c>
      <c r="C193">
        <v>8.8265550743099794</v>
      </c>
      <c r="D193">
        <v>7.5417756560472373</v>
      </c>
      <c r="E193">
        <v>7.6223477631928355E-2</v>
      </c>
      <c r="F193">
        <v>4.5155135562522236E-3</v>
      </c>
      <c r="G193">
        <v>5.4186162675026696E-3</v>
      </c>
      <c r="H193">
        <v>6.7732701086026586E-3</v>
      </c>
      <c r="I193">
        <v>8.1279239497026468E-3</v>
      </c>
      <c r="J193">
        <v>4.2897376526639342E-3</v>
      </c>
      <c r="K193">
        <v>5.4186162675026696E-3</v>
      </c>
      <c r="L193">
        <v>6.9087355152902249E-2</v>
      </c>
      <c r="M193">
        <v>8.1730793110408484E-2</v>
      </c>
      <c r="N193">
        <v>4.1542724717520449E-2</v>
      </c>
      <c r="O193">
        <v>1.0611456405641373E-2</v>
      </c>
      <c r="P193">
        <v>1.2643438409057581E-2</v>
      </c>
      <c r="Q193">
        <v>3.2382408094200073E-2</v>
      </c>
      <c r="R193">
        <v>3.839151459598187E-2</v>
      </c>
      <c r="S193">
        <v>0</v>
      </c>
      <c r="T193">
        <v>2.9350838115639443E-3</v>
      </c>
      <c r="U193">
        <v>2.0319811003134988E-3</v>
      </c>
      <c r="V193">
        <v>0</v>
      </c>
      <c r="W193">
        <v>0</v>
      </c>
      <c r="X193">
        <v>0.47928709683363485</v>
      </c>
      <c r="Y193">
        <v>0</v>
      </c>
      <c r="Z193">
        <v>0</v>
      </c>
      <c r="AA193">
        <v>0</v>
      </c>
      <c r="AB193">
        <v>0.24713168105217606</v>
      </c>
      <c r="AC193">
        <v>0</v>
      </c>
      <c r="AD193">
        <v>0</v>
      </c>
      <c r="AE193">
        <v>0.15623672954518741</v>
      </c>
      <c r="AF193">
        <v>0</v>
      </c>
      <c r="AG193">
        <v>0</v>
      </c>
      <c r="AH193">
        <v>0</v>
      </c>
    </row>
    <row r="194" spans="1:34" x14ac:dyDescent="0.25">
      <c r="A194" s="2">
        <v>311</v>
      </c>
      <c r="B194" t="s">
        <v>90</v>
      </c>
      <c r="C194">
        <v>16.177351283851678</v>
      </c>
      <c r="D194">
        <v>13.332855949363362</v>
      </c>
      <c r="E194">
        <v>0.13467581838339576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0.49947173288193064</v>
      </c>
      <c r="R194">
        <v>0.59261265483782244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0.87843962520126062</v>
      </c>
      <c r="Y194">
        <v>0</v>
      </c>
      <c r="Z194">
        <v>0</v>
      </c>
      <c r="AA194">
        <v>0</v>
      </c>
      <c r="AB194">
        <v>0.45294409699951749</v>
      </c>
      <c r="AC194">
        <v>0</v>
      </c>
      <c r="AD194">
        <v>0</v>
      </c>
      <c r="AE194">
        <v>0.28635140618438987</v>
      </c>
      <c r="AF194">
        <v>0</v>
      </c>
      <c r="AG194">
        <v>0</v>
      </c>
      <c r="AH194">
        <v>0</v>
      </c>
    </row>
    <row r="195" spans="1:34" x14ac:dyDescent="0.25">
      <c r="A195" s="2">
        <v>312</v>
      </c>
      <c r="B195" t="s">
        <v>80</v>
      </c>
      <c r="C195">
        <v>8024.1581946762835</v>
      </c>
      <c r="D195">
        <v>6010.3672990266959</v>
      </c>
      <c r="E195">
        <v>60.710791065380135</v>
      </c>
      <c r="F195">
        <v>12.250164622064569</v>
      </c>
      <c r="G195">
        <v>14.534770493413676</v>
      </c>
      <c r="H195">
        <v>18.672855627430188</v>
      </c>
      <c r="I195">
        <v>22.155057969888038</v>
      </c>
      <c r="J195">
        <v>12.194512930286468</v>
      </c>
      <c r="K195">
        <v>14.468608662521458</v>
      </c>
      <c r="L195">
        <v>187.67775298912349</v>
      </c>
      <c r="M195">
        <v>222.67890235576576</v>
      </c>
      <c r="N195">
        <v>112.64428794647479</v>
      </c>
      <c r="O195">
        <v>29.049477066052319</v>
      </c>
      <c r="P195">
        <v>34.466843158045215</v>
      </c>
      <c r="Q195">
        <v>168.59956483966803</v>
      </c>
      <c r="R195">
        <v>200.04245900681843</v>
      </c>
      <c r="S195">
        <v>0</v>
      </c>
      <c r="T195">
        <v>7.9888328623010176</v>
      </c>
      <c r="U195">
        <v>5.4027985992180954</v>
      </c>
      <c r="V195">
        <v>0</v>
      </c>
      <c r="W195">
        <v>14.676729056396402</v>
      </c>
      <c r="X195">
        <v>216.65227125625967</v>
      </c>
      <c r="Y195">
        <v>12.857357061095225</v>
      </c>
      <c r="Z195">
        <v>0</v>
      </c>
      <c r="AA195">
        <v>52.279151675339008</v>
      </c>
      <c r="AB195">
        <v>593.787706406045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25">
      <c r="A196" s="2">
        <v>313</v>
      </c>
      <c r="B196" t="s">
        <v>80</v>
      </c>
      <c r="C196">
        <v>14.40295221844964</v>
      </c>
      <c r="D196">
        <v>10.788300523563997</v>
      </c>
      <c r="E196">
        <v>0.10897312491500206</v>
      </c>
      <c r="F196">
        <v>2.8429979550340732E-2</v>
      </c>
      <c r="G196">
        <v>3.373148214394351E-2</v>
      </c>
      <c r="H196">
        <v>4.333503017278946E-2</v>
      </c>
      <c r="I196">
        <v>5.1415886251877173E-2</v>
      </c>
      <c r="J196">
        <v>2.8299169015264462E-2</v>
      </c>
      <c r="K196">
        <v>3.3578624889472365E-2</v>
      </c>
      <c r="L196">
        <v>0.43555206350042219</v>
      </c>
      <c r="M196">
        <v>0.51677951195980198</v>
      </c>
      <c r="N196">
        <v>0.26141824033411065</v>
      </c>
      <c r="O196">
        <v>6.7415928346948706E-2</v>
      </c>
      <c r="P196">
        <v>7.9988438996982006E-2</v>
      </c>
      <c r="Q196">
        <v>0.20680242553567421</v>
      </c>
      <c r="R196">
        <v>0.24536990911153972</v>
      </c>
      <c r="S196">
        <v>0</v>
      </c>
      <c r="T196">
        <v>1.8539821229798786E-2</v>
      </c>
      <c r="U196">
        <v>1.2538704210513198E-2</v>
      </c>
      <c r="V196">
        <v>0</v>
      </c>
      <c r="W196">
        <v>0</v>
      </c>
      <c r="X196">
        <v>0.78208871938115054</v>
      </c>
      <c r="Y196">
        <v>0</v>
      </c>
      <c r="Z196">
        <v>0</v>
      </c>
      <c r="AA196">
        <v>0</v>
      </c>
      <c r="AB196">
        <v>0.40326330758638451</v>
      </c>
      <c r="AC196">
        <v>0</v>
      </c>
      <c r="AD196">
        <v>0</v>
      </c>
      <c r="AE196">
        <v>0.2549431948774295</v>
      </c>
      <c r="AF196">
        <v>0</v>
      </c>
      <c r="AG196">
        <v>2.1881328761993906E-3</v>
      </c>
      <c r="AH196">
        <v>0</v>
      </c>
    </row>
    <row r="197" spans="1:34" x14ac:dyDescent="0.25">
      <c r="A197" s="2">
        <v>314</v>
      </c>
      <c r="B197" t="s">
        <v>80</v>
      </c>
      <c r="C197">
        <v>16.323415644408129</v>
      </c>
      <c r="D197">
        <v>12.99948229235777</v>
      </c>
      <c r="E197">
        <v>0.13130823497466129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0.7135991380144493</v>
      </c>
      <c r="R197">
        <v>0.84668441462043798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0.88637100530738178</v>
      </c>
      <c r="Y197">
        <v>0</v>
      </c>
      <c r="Z197">
        <v>0</v>
      </c>
      <c r="AA197">
        <v>0</v>
      </c>
      <c r="AB197">
        <v>0.45703370281540256</v>
      </c>
      <c r="AC197">
        <v>0</v>
      </c>
      <c r="AD197">
        <v>0</v>
      </c>
      <c r="AE197">
        <v>0.28893685631802918</v>
      </c>
      <c r="AF197">
        <v>0</v>
      </c>
      <c r="AG197">
        <v>0</v>
      </c>
      <c r="AH197">
        <v>0</v>
      </c>
    </row>
    <row r="198" spans="1:34" x14ac:dyDescent="0.25">
      <c r="A198" s="2">
        <v>315</v>
      </c>
      <c r="B198" t="s">
        <v>80</v>
      </c>
      <c r="C198">
        <v>17.549905759666309</v>
      </c>
      <c r="D198">
        <v>13.14547587876835</v>
      </c>
      <c r="E198">
        <v>0.13278281899517985</v>
      </c>
      <c r="F198">
        <v>4.0299197078366926E-2</v>
      </c>
      <c r="G198">
        <v>4.7816356619973598E-2</v>
      </c>
      <c r="H198">
        <v>6.1428735305570838E-2</v>
      </c>
      <c r="I198">
        <v>7.2885436337080944E-2</v>
      </c>
      <c r="J198">
        <v>4.0115270816230252E-2</v>
      </c>
      <c r="K198">
        <v>4.7598815722751951E-2</v>
      </c>
      <c r="L198">
        <v>0.61741406589146364</v>
      </c>
      <c r="M198">
        <v>0.73256053658662545</v>
      </c>
      <c r="N198">
        <v>0.37057183493062396</v>
      </c>
      <c r="O198">
        <v>9.5565474081374877E-2</v>
      </c>
      <c r="P198">
        <v>0.11338833252700382</v>
      </c>
      <c r="Q198">
        <v>0.10654387221957444</v>
      </c>
      <c r="R198">
        <v>0.12641374749105297</v>
      </c>
      <c r="S198">
        <v>0</v>
      </c>
      <c r="T198">
        <v>2.6281395872455326E-2</v>
      </c>
      <c r="U198">
        <v>1.7773414455997897E-2</v>
      </c>
      <c r="V198">
        <v>0</v>
      </c>
      <c r="W198">
        <v>0</v>
      </c>
      <c r="X198">
        <v>0.9529701350571268</v>
      </c>
      <c r="Y198">
        <v>0</v>
      </c>
      <c r="Z198">
        <v>0</v>
      </c>
      <c r="AA198">
        <v>0</v>
      </c>
      <c r="AB198">
        <v>0.49137377789858278</v>
      </c>
      <c r="AC198">
        <v>0</v>
      </c>
      <c r="AD198">
        <v>0</v>
      </c>
      <c r="AE198">
        <v>0.31064666301092153</v>
      </c>
      <c r="AF198">
        <v>0</v>
      </c>
      <c r="AG198">
        <v>0</v>
      </c>
      <c r="AH198">
        <v>0</v>
      </c>
    </row>
    <row r="199" spans="1:34" x14ac:dyDescent="0.25">
      <c r="A199" s="2">
        <v>316</v>
      </c>
      <c r="B199" t="s">
        <v>323</v>
      </c>
      <c r="C199">
        <v>41.370970315684929</v>
      </c>
      <c r="D199">
        <v>30.988258709121013</v>
      </c>
      <c r="E199">
        <v>0.31301743172620561</v>
      </c>
      <c r="F199">
        <v>0.46078704876865839</v>
      </c>
      <c r="G199">
        <v>0.54672117097141715</v>
      </c>
      <c r="H199">
        <v>0.82664200961854017</v>
      </c>
      <c r="I199">
        <v>0.98080642006143315</v>
      </c>
      <c r="J199">
        <v>9.1377722424158314E-2</v>
      </c>
      <c r="K199">
        <v>0.10842029266624863</v>
      </c>
      <c r="L199">
        <v>0.41005707166907812</v>
      </c>
      <c r="M199">
        <v>0.48653237799051174</v>
      </c>
      <c r="N199">
        <v>0.26323021531541252</v>
      </c>
      <c r="O199">
        <v>0.1242649302607555</v>
      </c>
      <c r="P199">
        <v>0.14743922409104557</v>
      </c>
      <c r="Q199">
        <v>0.33363891493623171</v>
      </c>
      <c r="R199">
        <v>0.39586018334449591</v>
      </c>
      <c r="S199">
        <v>0</v>
      </c>
      <c r="T199">
        <v>1.7427677404441688E-2</v>
      </c>
      <c r="U199">
        <v>1.1262806190735003E-2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0.68675810724036979</v>
      </c>
      <c r="AB199">
        <v>4.1784680018841787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25">
      <c r="A200" s="2">
        <v>317</v>
      </c>
      <c r="B200" t="s">
        <v>323</v>
      </c>
      <c r="C200">
        <v>17.891133515697128</v>
      </c>
      <c r="D200">
        <v>13.401067109598186</v>
      </c>
      <c r="E200">
        <v>0.13536450837826072</v>
      </c>
      <c r="F200">
        <v>0.16286484434750201</v>
      </c>
      <c r="G200">
        <v>0.19809754179525535</v>
      </c>
      <c r="H200">
        <v>0.29867961632682272</v>
      </c>
      <c r="I200">
        <v>0.36329320859931602</v>
      </c>
      <c r="J200">
        <v>0.13187278436279515</v>
      </c>
      <c r="K200">
        <v>0.16040098311370418</v>
      </c>
      <c r="L200">
        <v>0.24028331846277798</v>
      </c>
      <c r="M200">
        <v>0.29226403280285473</v>
      </c>
      <c r="N200">
        <v>0.14380804417284621</v>
      </c>
      <c r="O200">
        <v>5.7151576277267406E-2</v>
      </c>
      <c r="P200">
        <v>6.9515246331035285E-2</v>
      </c>
      <c r="Q200">
        <v>0.1193161900107713</v>
      </c>
      <c r="R200">
        <v>0</v>
      </c>
      <c r="S200">
        <v>3.5264922421832205E-3</v>
      </c>
      <c r="T200">
        <v>4.9650538570420203E-3</v>
      </c>
      <c r="U200">
        <v>4.6656635725251762E-3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0.29699281636057234</v>
      </c>
      <c r="AB200">
        <v>1.8070044850854099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25">
      <c r="A201" s="2">
        <v>318</v>
      </c>
      <c r="B201" t="s">
        <v>323</v>
      </c>
      <c r="C201">
        <v>17513.347082143122</v>
      </c>
      <c r="D201">
        <v>13118.091466444539</v>
      </c>
      <c r="E201">
        <v>132.50693590494697</v>
      </c>
      <c r="F201">
        <v>187.912591695527</v>
      </c>
      <c r="G201">
        <v>222.95729702296993</v>
      </c>
      <c r="H201">
        <v>337.11036934477352</v>
      </c>
      <c r="I201">
        <v>399.9798914123192</v>
      </c>
      <c r="J201">
        <v>37.264827764657795</v>
      </c>
      <c r="K201">
        <v>44.21442025314208</v>
      </c>
      <c r="L201">
        <v>167.22471139293586</v>
      </c>
      <c r="M201">
        <v>198.4112970178569</v>
      </c>
      <c r="N201">
        <v>107.34740700423724</v>
      </c>
      <c r="O201">
        <v>50.676077765382985</v>
      </c>
      <c r="P201">
        <v>60.126959178876369</v>
      </c>
      <c r="Q201">
        <v>163.81412911918923</v>
      </c>
      <c r="R201">
        <v>194.36456156337113</v>
      </c>
      <c r="S201">
        <v>0</v>
      </c>
      <c r="T201">
        <v>7.107333229342947</v>
      </c>
      <c r="U201">
        <v>4.5932601737063106</v>
      </c>
      <c r="V201">
        <v>0</v>
      </c>
      <c r="W201">
        <v>88.086892306089453</v>
      </c>
      <c r="X201">
        <v>729.57537634281391</v>
      </c>
      <c r="Y201">
        <v>19.407065575614574</v>
      </c>
      <c r="Z201">
        <v>0</v>
      </c>
      <c r="AA201">
        <v>202.63466925748639</v>
      </c>
      <c r="AB201">
        <v>1039.2726789536409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0.66686341970138119</v>
      </c>
    </row>
    <row r="202" spans="1:34" x14ac:dyDescent="0.25">
      <c r="A202" s="2">
        <v>319</v>
      </c>
      <c r="B202" t="s">
        <v>323</v>
      </c>
      <c r="C202">
        <v>4523.2044195970921</v>
      </c>
      <c r="D202">
        <v>3388.0340210886525</v>
      </c>
      <c r="E202">
        <v>34.222442778507087</v>
      </c>
      <c r="F202">
        <v>36.264355923358671</v>
      </c>
      <c r="G202">
        <v>44.10947375723962</v>
      </c>
      <c r="H202">
        <v>66.505545044338191</v>
      </c>
      <c r="I202">
        <v>80.892802593977279</v>
      </c>
      <c r="J202">
        <v>29.363511990487702</v>
      </c>
      <c r="K202">
        <v>35.715696131410922</v>
      </c>
      <c r="L202">
        <v>53.502763450158554</v>
      </c>
      <c r="M202">
        <v>65.077034585281453</v>
      </c>
      <c r="N202">
        <v>32.021065528700163</v>
      </c>
      <c r="O202">
        <v>12.725627405377788</v>
      </c>
      <c r="P202">
        <v>15.47864639042383</v>
      </c>
      <c r="Q202">
        <v>84.265625076522781</v>
      </c>
      <c r="R202">
        <v>0</v>
      </c>
      <c r="S202">
        <v>2.4905427728170579</v>
      </c>
      <c r="T202">
        <v>1.1055243856145678</v>
      </c>
      <c r="U202">
        <v>1.0388722165518069</v>
      </c>
      <c r="V202">
        <v>0</v>
      </c>
      <c r="W202">
        <v>0</v>
      </c>
      <c r="X202">
        <v>0</v>
      </c>
      <c r="Y202">
        <v>1.5256518791261318</v>
      </c>
      <c r="Z202">
        <v>0</v>
      </c>
      <c r="AA202">
        <v>75.085193365311738</v>
      </c>
      <c r="AB202">
        <v>456.84364637930651</v>
      </c>
      <c r="AC202">
        <v>6.7581938707839626</v>
      </c>
      <c r="AD202">
        <v>0</v>
      </c>
      <c r="AE202">
        <v>0</v>
      </c>
      <c r="AF202">
        <v>0</v>
      </c>
      <c r="AG202">
        <v>0</v>
      </c>
      <c r="AH202">
        <v>0.17818298314393063</v>
      </c>
    </row>
    <row r="203" spans="1:34" x14ac:dyDescent="0.25">
      <c r="A203" s="2">
        <v>320</v>
      </c>
      <c r="B203" t="s">
        <v>323</v>
      </c>
      <c r="C203">
        <v>91.687473981312522</v>
      </c>
      <c r="D203">
        <v>68.677036387136567</v>
      </c>
      <c r="E203">
        <v>0.6937064271244674</v>
      </c>
      <c r="F203">
        <v>1.0032344285876875</v>
      </c>
      <c r="G203">
        <v>1.1903323560763874</v>
      </c>
      <c r="H203">
        <v>1.7997779775035141</v>
      </c>
      <c r="I203">
        <v>2.1354271769329114</v>
      </c>
      <c r="J203">
        <v>0.19895048418640979</v>
      </c>
      <c r="K203">
        <v>0.23605358448632677</v>
      </c>
      <c r="L203">
        <v>0.89278531015163354</v>
      </c>
      <c r="M203">
        <v>1.0592856093048106</v>
      </c>
      <c r="N203">
        <v>0.57311042298742754</v>
      </c>
      <c r="O203">
        <v>0.27055150245828485</v>
      </c>
      <c r="P203">
        <v>0.32100798522894208</v>
      </c>
      <c r="Q203">
        <v>0.81925658319060402</v>
      </c>
      <c r="R203">
        <v>0.97204339194926392</v>
      </c>
      <c r="S203">
        <v>0</v>
      </c>
      <c r="T203">
        <v>3.7944614577464147E-2</v>
      </c>
      <c r="U203">
        <v>2.4522799227444783E-2</v>
      </c>
      <c r="V203">
        <v>0</v>
      </c>
      <c r="W203">
        <v>0.23418741830556664</v>
      </c>
      <c r="X203">
        <v>1.4960844074049779</v>
      </c>
      <c r="Y203">
        <v>0</v>
      </c>
      <c r="Z203">
        <v>0</v>
      </c>
      <c r="AA203">
        <v>1.287824649784221</v>
      </c>
      <c r="AB203">
        <v>7.7643504647075856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25">
      <c r="A204" s="2">
        <v>321</v>
      </c>
      <c r="B204" t="s">
        <v>129</v>
      </c>
      <c r="C204">
        <v>18.565577645134805</v>
      </c>
      <c r="D204">
        <v>13.906264697882373</v>
      </c>
      <c r="E204">
        <v>0.14045134842661658</v>
      </c>
      <c r="F204">
        <v>0.21671415564895075</v>
      </c>
      <c r="G204">
        <v>0.25741163949315954</v>
      </c>
      <c r="H204">
        <v>0.37746924684797734</v>
      </c>
      <c r="I204">
        <v>0.44868988172924335</v>
      </c>
      <c r="J204">
        <v>3.0523119496499374E-2</v>
      </c>
      <c r="K204">
        <v>3.6627742581849365E-2</v>
      </c>
      <c r="L204">
        <v>0.22078389487643546</v>
      </c>
      <c r="M204">
        <v>0.26148139906939133</v>
      </c>
      <c r="N204">
        <v>9.665654727669562E-2</v>
      </c>
      <c r="O204">
        <v>0.14040635436410895</v>
      </c>
      <c r="P204">
        <v>0.16685972547618744</v>
      </c>
      <c r="Q204">
        <v>0.17441783732213764</v>
      </c>
      <c r="R204">
        <v>0.20755721368084204</v>
      </c>
      <c r="S204">
        <v>0</v>
      </c>
      <c r="T204">
        <v>1.0174373504645575E-3</v>
      </c>
      <c r="U204">
        <v>7.122061453251902E-3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1.8751233421586151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25">
      <c r="A205" s="2">
        <v>322</v>
      </c>
      <c r="B205" t="s">
        <v>129</v>
      </c>
      <c r="C205">
        <v>0.67025731543048861</v>
      </c>
      <c r="D205">
        <v>0.59719927280800689</v>
      </c>
      <c r="E205">
        <v>6.0323110794328269E-3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3.6395363778920074E-2</v>
      </c>
      <c r="Y205">
        <v>0</v>
      </c>
      <c r="Z205">
        <v>0</v>
      </c>
      <c r="AA205">
        <v>0</v>
      </c>
      <c r="AB205">
        <v>1.8766304147578704E-2</v>
      </c>
      <c r="AC205">
        <v>0</v>
      </c>
      <c r="AD205">
        <v>0</v>
      </c>
      <c r="AE205">
        <v>1.1864063616550088E-2</v>
      </c>
      <c r="AF205">
        <v>0</v>
      </c>
      <c r="AG205">
        <v>0</v>
      </c>
      <c r="AH205">
        <v>0</v>
      </c>
    </row>
    <row r="206" spans="1:34" x14ac:dyDescent="0.25">
      <c r="A206" s="2">
        <v>323</v>
      </c>
      <c r="B206" t="s">
        <v>129</v>
      </c>
      <c r="C206">
        <v>2.2429140405458088</v>
      </c>
      <c r="D206">
        <v>1.6800183701280804</v>
      </c>
      <c r="E206">
        <v>1.697039294887856E-2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0.12267323830193183</v>
      </c>
      <c r="R206">
        <v>0.14555159244230056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1.3933755556430297E-2</v>
      </c>
      <c r="Z206">
        <v>0</v>
      </c>
      <c r="AA206">
        <v>3.7232373073060418E-2</v>
      </c>
      <c r="AB206">
        <v>0.22653431809512664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25">
      <c r="A207" s="2">
        <v>324</v>
      </c>
      <c r="B207" t="s">
        <v>129</v>
      </c>
      <c r="C207">
        <v>15228.057664575186</v>
      </c>
      <c r="D207">
        <v>11406.332777959689</v>
      </c>
      <c r="E207">
        <v>115.21565105789949</v>
      </c>
      <c r="F207">
        <v>144.09933731553321</v>
      </c>
      <c r="G207">
        <v>170.97375498577321</v>
      </c>
      <c r="H207">
        <v>251.06004090286314</v>
      </c>
      <c r="I207">
        <v>297.88102463130349</v>
      </c>
      <c r="J207">
        <v>20.482635721435599</v>
      </c>
      <c r="K207">
        <v>24.301976897032123</v>
      </c>
      <c r="L207">
        <v>146.61231623529218</v>
      </c>
      <c r="M207">
        <v>173.95328793342355</v>
      </c>
      <c r="N207">
        <v>64.195087057949081</v>
      </c>
      <c r="O207">
        <v>93.319953696453751</v>
      </c>
      <c r="P207">
        <v>110.72333374861859</v>
      </c>
      <c r="Q207">
        <v>198.91935605678424</v>
      </c>
      <c r="R207">
        <v>236.01686517935147</v>
      </c>
      <c r="S207">
        <v>0</v>
      </c>
      <c r="T207">
        <v>0.79222703559581364</v>
      </c>
      <c r="U207">
        <v>4.5502739896692566</v>
      </c>
      <c r="V207">
        <v>0</v>
      </c>
      <c r="W207">
        <v>33.964436923329131</v>
      </c>
      <c r="X207">
        <v>461.71193381195496</v>
      </c>
      <c r="Y207">
        <v>0</v>
      </c>
      <c r="Z207">
        <v>0</v>
      </c>
      <c r="AA207">
        <v>79.281887395669003</v>
      </c>
      <c r="AB207">
        <v>1076.3218903101392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117.34761572942917</v>
      </c>
    </row>
    <row r="208" spans="1:34" x14ac:dyDescent="0.25">
      <c r="A208" s="2">
        <v>325</v>
      </c>
      <c r="B208" t="s">
        <v>129</v>
      </c>
      <c r="C208">
        <v>401.62141942013233</v>
      </c>
      <c r="D208">
        <v>357.35193304732422</v>
      </c>
      <c r="E208">
        <v>3.6096116279196937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0.20535305046976529</v>
      </c>
      <c r="AB208">
        <v>40.333682554092768</v>
      </c>
      <c r="AC208">
        <v>0.12083914032587018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25">
      <c r="A209" s="2">
        <v>326</v>
      </c>
      <c r="B209" t="s">
        <v>129</v>
      </c>
      <c r="C209">
        <v>14.382016994813917</v>
      </c>
      <c r="D209">
        <v>10.772660953525909</v>
      </c>
      <c r="E209">
        <v>0.10877310475030247</v>
      </c>
      <c r="F209">
        <v>2.3390216586616962E-2</v>
      </c>
      <c r="G209">
        <v>2.7288585945527768E-2</v>
      </c>
      <c r="H209">
        <v>4.0283150908382588E-2</v>
      </c>
      <c r="I209">
        <v>4.7646736608909807E-2</v>
      </c>
      <c r="J209">
        <v>3.4652173811815738E-3</v>
      </c>
      <c r="K209">
        <v>3.8983691856499417E-3</v>
      </c>
      <c r="L209">
        <v>2.3823368304454903E-2</v>
      </c>
      <c r="M209">
        <v>2.7721738962822162E-2</v>
      </c>
      <c r="N209">
        <v>1.039565162376214E-2</v>
      </c>
      <c r="O209">
        <v>1.4727173999967334E-2</v>
      </c>
      <c r="P209">
        <v>1.7759238623745805E-2</v>
      </c>
      <c r="Q209">
        <v>3.9841826802667048E-2</v>
      </c>
      <c r="R209">
        <v>4.7278966977121605E-2</v>
      </c>
      <c r="S209">
        <v>0</v>
      </c>
      <c r="T209">
        <v>0</v>
      </c>
      <c r="U209">
        <v>8.6630430198017798E-4</v>
      </c>
      <c r="V209">
        <v>0</v>
      </c>
      <c r="W209">
        <v>0</v>
      </c>
      <c r="X209">
        <v>0.78095192450778761</v>
      </c>
      <c r="Y209">
        <v>0</v>
      </c>
      <c r="Z209">
        <v>0</v>
      </c>
      <c r="AA209">
        <v>0</v>
      </c>
      <c r="AB209">
        <v>0.40267714945710947</v>
      </c>
      <c r="AC209">
        <v>0</v>
      </c>
      <c r="AD209">
        <v>0</v>
      </c>
      <c r="AE209">
        <v>0.25457262551649468</v>
      </c>
      <c r="AF209">
        <v>0</v>
      </c>
      <c r="AG209">
        <v>0</v>
      </c>
      <c r="AH209">
        <v>1.7339946908435246</v>
      </c>
    </row>
    <row r="210" spans="1:34" x14ac:dyDescent="0.25">
      <c r="A210" s="2">
        <v>327</v>
      </c>
      <c r="B210" t="s">
        <v>129</v>
      </c>
      <c r="C210">
        <v>28.746035851852877</v>
      </c>
      <c r="D210">
        <v>21.531757962028173</v>
      </c>
      <c r="E210">
        <v>0.21749276348371702</v>
      </c>
      <c r="F210">
        <v>0.3307361650404288</v>
      </c>
      <c r="G210">
        <v>0.39241347464203358</v>
      </c>
      <c r="H210">
        <v>0.57622530957189866</v>
      </c>
      <c r="I210">
        <v>0.6836905211038099</v>
      </c>
      <c r="J210">
        <v>4.7011155535547293E-2</v>
      </c>
      <c r="K210">
        <v>5.5777060760183184E-2</v>
      </c>
      <c r="L210">
        <v>0.33649876226518943</v>
      </c>
      <c r="M210">
        <v>0.3992553856792494</v>
      </c>
      <c r="N210">
        <v>0.14734041340637993</v>
      </c>
      <c r="O210">
        <v>0.21418590613909921</v>
      </c>
      <c r="P210">
        <v>0.25412991817966918</v>
      </c>
      <c r="Q210">
        <v>6.9740298929967734E-2</v>
      </c>
      <c r="R210">
        <v>8.2746838256717969E-2</v>
      </c>
      <c r="S210">
        <v>0</v>
      </c>
      <c r="T210">
        <v>1.8176269352377929E-3</v>
      </c>
      <c r="U210">
        <v>1.0445880637066109E-2</v>
      </c>
      <c r="V210">
        <v>0</v>
      </c>
      <c r="W210">
        <v>4.5898315748554984E-2</v>
      </c>
      <c r="X210">
        <v>0.29544137229089162</v>
      </c>
      <c r="Y210">
        <v>1.4236593080613983E-2</v>
      </c>
      <c r="Z210">
        <v>0</v>
      </c>
      <c r="AA210">
        <v>0.43128587939220286</v>
      </c>
      <c r="AB210">
        <v>2.6079082487462499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25">
      <c r="A211" s="2">
        <v>328</v>
      </c>
      <c r="B211" t="s">
        <v>129</v>
      </c>
      <c r="C211">
        <v>36.597537667614198</v>
      </c>
      <c r="D211">
        <v>27.412801903410827</v>
      </c>
      <c r="E211">
        <v>0.27689509590607464</v>
      </c>
      <c r="F211">
        <v>0.19229564053428566</v>
      </c>
      <c r="G211">
        <v>0.22817661527231844</v>
      </c>
      <c r="H211">
        <v>0.33504787858217994</v>
      </c>
      <c r="I211">
        <v>0.39752753344803504</v>
      </c>
      <c r="J211">
        <v>2.7324909964976267E-2</v>
      </c>
      <c r="K211">
        <v>3.2431309252451072E-2</v>
      </c>
      <c r="L211">
        <v>0.19565453239662239</v>
      </c>
      <c r="M211">
        <v>0.23214825916257656</v>
      </c>
      <c r="N211">
        <v>8.5651335112399862E-2</v>
      </c>
      <c r="O211">
        <v>0.12452805729055214</v>
      </c>
      <c r="P211">
        <v>0.14776785236457016</v>
      </c>
      <c r="Q211">
        <v>1.1717240116212049</v>
      </c>
      <c r="R211">
        <v>1.3901295247051204</v>
      </c>
      <c r="S211">
        <v>0</v>
      </c>
      <c r="T211">
        <v>1.0666700279934093E-3</v>
      </c>
      <c r="U211">
        <v>6.0822889290810967E-3</v>
      </c>
      <c r="V211">
        <v>0</v>
      </c>
      <c r="W211">
        <v>3.5947877235644722E-2</v>
      </c>
      <c r="X211">
        <v>0.2189781526562663</v>
      </c>
      <c r="Y211">
        <v>3.6413819921499252E-2</v>
      </c>
      <c r="Z211">
        <v>0</v>
      </c>
      <c r="AA211">
        <v>0.57157124804675097</v>
      </c>
      <c r="AB211">
        <v>3.4773731517727691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25">
      <c r="A212" s="2">
        <v>329</v>
      </c>
      <c r="B212" t="s">
        <v>129</v>
      </c>
      <c r="C212">
        <v>0.59886517970588238</v>
      </c>
      <c r="D212">
        <v>0.51706368404857728</v>
      </c>
      <c r="E212">
        <v>1.1374950523893271E-2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9.4441038839617689E-3</v>
      </c>
      <c r="X212">
        <v>5.5832661369502289E-2</v>
      </c>
      <c r="Y212">
        <v>0</v>
      </c>
      <c r="Z212">
        <v>0</v>
      </c>
      <c r="AA212">
        <v>4.9705809915588249E-4</v>
      </c>
      <c r="AB212">
        <v>4.6527217807918568E-3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25">
      <c r="A213" s="2">
        <v>330</v>
      </c>
      <c r="B213" t="s">
        <v>129</v>
      </c>
      <c r="C213">
        <v>18.249597028679723</v>
      </c>
      <c r="D213">
        <v>16.260388818056839</v>
      </c>
      <c r="E213">
        <v>0.16424850775491198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0.99096377971033234</v>
      </c>
      <c r="Y213">
        <v>0</v>
      </c>
      <c r="Z213">
        <v>0</v>
      </c>
      <c r="AA213">
        <v>0</v>
      </c>
      <c r="AB213">
        <v>0.51096419319345743</v>
      </c>
      <c r="AC213">
        <v>0</v>
      </c>
      <c r="AD213">
        <v>0</v>
      </c>
      <c r="AE213">
        <v>0.32303172996418283</v>
      </c>
      <c r="AF213">
        <v>0</v>
      </c>
      <c r="AG213">
        <v>0</v>
      </c>
      <c r="AH213">
        <v>0</v>
      </c>
    </row>
    <row r="214" spans="1:34" x14ac:dyDescent="0.25">
      <c r="A214" s="2">
        <v>331</v>
      </c>
      <c r="B214" t="s">
        <v>129</v>
      </c>
      <c r="C214">
        <v>41.045238492378409</v>
      </c>
      <c r="D214">
        <v>36.197492902465264</v>
      </c>
      <c r="E214">
        <v>0.36563028796548713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0.17269243319115754</v>
      </c>
      <c r="R214">
        <v>0.20489901951865763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2.2287804279512868</v>
      </c>
      <c r="Y214">
        <v>0</v>
      </c>
      <c r="Z214">
        <v>0</v>
      </c>
      <c r="AA214">
        <v>0</v>
      </c>
      <c r="AB214">
        <v>1.1492115216424839</v>
      </c>
      <c r="AC214">
        <v>0</v>
      </c>
      <c r="AD214">
        <v>0</v>
      </c>
      <c r="AE214">
        <v>0.72653189964407061</v>
      </c>
      <c r="AF214">
        <v>0</v>
      </c>
      <c r="AG214">
        <v>0</v>
      </c>
      <c r="AH214">
        <v>0</v>
      </c>
    </row>
    <row r="215" spans="1:34" x14ac:dyDescent="0.25">
      <c r="A215" s="2">
        <v>332</v>
      </c>
      <c r="B215" t="s">
        <v>129</v>
      </c>
      <c r="C215">
        <v>4.8788112394363683</v>
      </c>
      <c r="D215">
        <v>4.3470192769121647</v>
      </c>
      <c r="E215">
        <v>4.3910838580567213E-2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0.26492230040626197</v>
      </c>
      <c r="Y215">
        <v>0</v>
      </c>
      <c r="Z215">
        <v>0</v>
      </c>
      <c r="AA215">
        <v>0</v>
      </c>
      <c r="AB215">
        <v>0.13660015861085159</v>
      </c>
      <c r="AC215">
        <v>0</v>
      </c>
      <c r="AD215">
        <v>0</v>
      </c>
      <c r="AE215">
        <v>8.6358664926523401E-2</v>
      </c>
      <c r="AF215">
        <v>0</v>
      </c>
      <c r="AG215">
        <v>0</v>
      </c>
      <c r="AH215">
        <v>0</v>
      </c>
    </row>
    <row r="216" spans="1:34" x14ac:dyDescent="0.25">
      <c r="A216" s="2">
        <v>333</v>
      </c>
      <c r="B216" t="s">
        <v>129</v>
      </c>
      <c r="C216">
        <v>35.623698748791305</v>
      </c>
      <c r="D216">
        <v>26.683357872526287</v>
      </c>
      <c r="E216">
        <v>0.26953260080921376</v>
      </c>
      <c r="F216">
        <v>0.34206500414539293</v>
      </c>
      <c r="G216">
        <v>0.40586177854635896</v>
      </c>
      <c r="H216">
        <v>0.59597428564032628</v>
      </c>
      <c r="I216">
        <v>0.70712199560398314</v>
      </c>
      <c r="J216">
        <v>4.8624451290169367E-2</v>
      </c>
      <c r="K216">
        <v>5.7687940333692296E-2</v>
      </c>
      <c r="L216">
        <v>0.34802949737380534</v>
      </c>
      <c r="M216">
        <v>0.41293851682999022</v>
      </c>
      <c r="N216">
        <v>0.15238972231000161</v>
      </c>
      <c r="O216">
        <v>0.2215269506766594</v>
      </c>
      <c r="P216">
        <v>0.26283694131342739</v>
      </c>
      <c r="Q216">
        <v>0.41789209360407625</v>
      </c>
      <c r="R216">
        <v>0.49582748550551475</v>
      </c>
      <c r="S216">
        <v>0</v>
      </c>
      <c r="T216">
        <v>1.8806208691549255E-3</v>
      </c>
      <c r="U216">
        <v>1.0804018555393797E-2</v>
      </c>
      <c r="V216">
        <v>0</v>
      </c>
      <c r="W216">
        <v>7.0592085356467771E-2</v>
      </c>
      <c r="X216">
        <v>0.43127668149940729</v>
      </c>
      <c r="Y216">
        <v>0</v>
      </c>
      <c r="Z216">
        <v>0</v>
      </c>
      <c r="AA216">
        <v>0.52076131387346791</v>
      </c>
      <c r="AB216">
        <v>3.1667168921285151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25">
      <c r="A217" s="2">
        <v>334</v>
      </c>
      <c r="B217" t="s">
        <v>62</v>
      </c>
      <c r="C217">
        <v>37.461764995755587</v>
      </c>
      <c r="D217">
        <v>33.378432719997619</v>
      </c>
      <c r="E217">
        <v>0.33715577618240339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2.0341957236904462</v>
      </c>
      <c r="Y217">
        <v>0</v>
      </c>
      <c r="Z217">
        <v>0</v>
      </c>
      <c r="AA217">
        <v>0</v>
      </c>
      <c r="AB217">
        <v>1.0488790791696709</v>
      </c>
      <c r="AC217">
        <v>0</v>
      </c>
      <c r="AD217">
        <v>0</v>
      </c>
      <c r="AE217">
        <v>0.66310169671544084</v>
      </c>
      <c r="AF217">
        <v>0</v>
      </c>
      <c r="AG217">
        <v>0</v>
      </c>
      <c r="AH217">
        <v>0</v>
      </c>
    </row>
    <row r="218" spans="1:34" x14ac:dyDescent="0.25">
      <c r="A218" s="2">
        <v>335</v>
      </c>
      <c r="B218" t="s">
        <v>62</v>
      </c>
      <c r="C218">
        <v>21.270323230566706</v>
      </c>
      <c r="D218">
        <v>18.896025997747653</v>
      </c>
      <c r="E218">
        <v>0.19086327766026728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1.1549909771211959</v>
      </c>
      <c r="Y218">
        <v>5.6401632102115684E-2</v>
      </c>
      <c r="Z218">
        <v>0</v>
      </c>
      <c r="AA218">
        <v>0</v>
      </c>
      <c r="AB218">
        <v>0.59554046762734725</v>
      </c>
      <c r="AC218">
        <v>0</v>
      </c>
      <c r="AD218">
        <v>0</v>
      </c>
      <c r="AE218">
        <v>0.37650087830812745</v>
      </c>
      <c r="AF218">
        <v>0</v>
      </c>
      <c r="AG218">
        <v>0</v>
      </c>
      <c r="AH218">
        <v>0</v>
      </c>
    </row>
    <row r="219" spans="1:34" x14ac:dyDescent="0.25">
      <c r="A219" s="2">
        <v>336</v>
      </c>
      <c r="B219" t="s">
        <v>62</v>
      </c>
      <c r="C219">
        <v>17866.384093045952</v>
      </c>
      <c r="D219">
        <v>13383.206885341606</v>
      </c>
      <c r="E219">
        <v>135.18367100827214</v>
      </c>
      <c r="F219">
        <v>11.699347049571092</v>
      </c>
      <c r="G219">
        <v>13.881344305866161</v>
      </c>
      <c r="H219">
        <v>17.832649203500335</v>
      </c>
      <c r="I219">
        <v>21.158670322505476</v>
      </c>
      <c r="J219">
        <v>11.645822586842165</v>
      </c>
      <c r="K219">
        <v>13.817814770435916</v>
      </c>
      <c r="L219">
        <v>179.23691813459112</v>
      </c>
      <c r="M219">
        <v>212.66319022083064</v>
      </c>
      <c r="N219">
        <v>107.57767211531899</v>
      </c>
      <c r="O219">
        <v>27.743179195181948</v>
      </c>
      <c r="P219">
        <v>32.916544621270468</v>
      </c>
      <c r="Q219">
        <v>173.64572977093758</v>
      </c>
      <c r="R219">
        <v>206.0299707577818</v>
      </c>
      <c r="S219">
        <v>0</v>
      </c>
      <c r="T219">
        <v>7.6294869676782255</v>
      </c>
      <c r="U219">
        <v>5.1598582527931338</v>
      </c>
      <c r="V219">
        <v>0</v>
      </c>
      <c r="W219">
        <v>1.2171077145284483</v>
      </c>
      <c r="X219">
        <v>15.37777552378736</v>
      </c>
      <c r="Y219">
        <v>48.238436450465095</v>
      </c>
      <c r="Z219">
        <v>0</v>
      </c>
      <c r="AA219">
        <v>104.02916725359296</v>
      </c>
      <c r="AB219">
        <v>1097.5097325881113</v>
      </c>
      <c r="AC219">
        <v>1090.0576352068019</v>
      </c>
      <c r="AD219">
        <v>191.33570097644136</v>
      </c>
      <c r="AE219">
        <v>690.93293373443134</v>
      </c>
      <c r="AF219">
        <v>35.832211553315915</v>
      </c>
      <c r="AG219">
        <v>0</v>
      </c>
      <c r="AH219">
        <v>30.824637419492536</v>
      </c>
    </row>
    <row r="220" spans="1:34" x14ac:dyDescent="0.25">
      <c r="A220" s="2">
        <v>337</v>
      </c>
      <c r="B220" t="s">
        <v>62</v>
      </c>
      <c r="C220">
        <v>3.8910776476795967</v>
      </c>
      <c r="D220">
        <v>2.6499321234096738</v>
      </c>
      <c r="E220">
        <v>0.29443690260107486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1.4464292440662217E-5</v>
      </c>
      <c r="X220">
        <v>1.1718086510576072E-4</v>
      </c>
      <c r="Y220">
        <v>7.8050143461353902E-3</v>
      </c>
      <c r="Z220">
        <v>0</v>
      </c>
      <c r="AA220">
        <v>3.0664298527774647E-4</v>
      </c>
      <c r="AB220">
        <v>9.397905967386334E-3</v>
      </c>
      <c r="AC220">
        <v>0</v>
      </c>
      <c r="AD220">
        <v>6.4270781673762878E-2</v>
      </c>
      <c r="AE220">
        <v>0.38310407780678118</v>
      </c>
      <c r="AF220">
        <v>0.48169255373195774</v>
      </c>
      <c r="AG220">
        <v>0</v>
      </c>
      <c r="AH220">
        <v>0</v>
      </c>
    </row>
    <row r="221" spans="1:34" x14ac:dyDescent="0.25">
      <c r="A221" s="2">
        <v>338</v>
      </c>
      <c r="B221" t="s">
        <v>62</v>
      </c>
      <c r="C221">
        <v>10.371987411621431</v>
      </c>
      <c r="D221">
        <v>7.8677025982207978</v>
      </c>
      <c r="E221">
        <v>7.9443397392982507E-2</v>
      </c>
      <c r="F221">
        <v>1.1146989688900558E-2</v>
      </c>
      <c r="G221">
        <v>1.3376387626680669E-2</v>
      </c>
      <c r="H221">
        <v>1.672048397600135E-2</v>
      </c>
      <c r="I221">
        <v>2.0064580325322035E-2</v>
      </c>
      <c r="J221">
        <v>1.0589639647106045E-2</v>
      </c>
      <c r="K221">
        <v>1.3376387626680669E-2</v>
      </c>
      <c r="L221">
        <v>0.17054893666668366</v>
      </c>
      <c r="M221">
        <v>0.20176050779560525</v>
      </c>
      <c r="N221">
        <v>0.10255230513788512</v>
      </c>
      <c r="O221">
        <v>2.6195424654217345E-2</v>
      </c>
      <c r="P221">
        <v>3.121157224362053E-2</v>
      </c>
      <c r="Q221">
        <v>0</v>
      </c>
      <c r="R221">
        <v>0</v>
      </c>
      <c r="S221">
        <v>0</v>
      </c>
      <c r="T221">
        <v>7.2455432977853616E-3</v>
      </c>
      <c r="U221">
        <v>5.0161453600052466E-3</v>
      </c>
      <c r="V221">
        <v>0</v>
      </c>
      <c r="W221">
        <v>0</v>
      </c>
      <c r="X221">
        <v>0</v>
      </c>
      <c r="Y221">
        <v>0.26418366120043807</v>
      </c>
      <c r="Z221">
        <v>0</v>
      </c>
      <c r="AA221">
        <v>1.2410350176205729E-3</v>
      </c>
      <c r="AB221">
        <v>0.12981710831725415</v>
      </c>
      <c r="AC221">
        <v>0</v>
      </c>
      <c r="AD221">
        <v>0.17093395601529518</v>
      </c>
      <c r="AE221">
        <v>0.91684506487781647</v>
      </c>
      <c r="AF221">
        <v>0.31201568653273193</v>
      </c>
      <c r="AG221">
        <v>0</v>
      </c>
      <c r="AH221">
        <v>0</v>
      </c>
    </row>
    <row r="222" spans="1:34" x14ac:dyDescent="0.25">
      <c r="A222" s="2">
        <v>339</v>
      </c>
      <c r="B222" t="s">
        <v>62</v>
      </c>
      <c r="C222">
        <v>161.70628662791103</v>
      </c>
      <c r="D222">
        <v>121.12724693260982</v>
      </c>
      <c r="E222">
        <v>1.2235071106249775</v>
      </c>
      <c r="F222">
        <v>7.6049417101474136E-3</v>
      </c>
      <c r="G222">
        <v>9.0234394841486407E-3</v>
      </c>
      <c r="H222">
        <v>1.1591816870043287E-2</v>
      </c>
      <c r="I222">
        <v>1.375367911209972E-2</v>
      </c>
      <c r="J222">
        <v>7.5701077229969995E-3</v>
      </c>
      <c r="K222">
        <v>8.9821407399190336E-3</v>
      </c>
      <c r="L222">
        <v>0.11650927273331378</v>
      </c>
      <c r="M222">
        <v>0.13823777663210787</v>
      </c>
      <c r="N222">
        <v>6.9929053238952293E-2</v>
      </c>
      <c r="O222">
        <v>1.8033949813252164E-2</v>
      </c>
      <c r="P222">
        <v>2.1396687187937146E-2</v>
      </c>
      <c r="Q222">
        <v>1.5568113604484323E-2</v>
      </c>
      <c r="R222">
        <v>1.8471496902966275E-2</v>
      </c>
      <c r="S222">
        <v>0</v>
      </c>
      <c r="T222">
        <v>4.9593542530639734E-3</v>
      </c>
      <c r="U222">
        <v>3.3541179379882307E-3</v>
      </c>
      <c r="V222">
        <v>0</v>
      </c>
      <c r="W222">
        <v>5.1057824295251929E-2</v>
      </c>
      <c r="X222">
        <v>0.99490009256424039</v>
      </c>
      <c r="Y222">
        <v>0</v>
      </c>
      <c r="Z222">
        <v>8.3710203181589657E-2</v>
      </c>
      <c r="AA222">
        <v>1.5851673093464871</v>
      </c>
      <c r="AB222">
        <v>11.519183384655355</v>
      </c>
      <c r="AC222">
        <v>19.787267854445528</v>
      </c>
      <c r="AD222">
        <v>1.0480992243815841</v>
      </c>
      <c r="AE222">
        <v>3.8144738916421042</v>
      </c>
      <c r="AF222">
        <v>6.6868522206684107E-3</v>
      </c>
      <c r="AG222">
        <v>0</v>
      </c>
      <c r="AH222">
        <v>0</v>
      </c>
    </row>
    <row r="223" spans="1:34" x14ac:dyDescent="0.25">
      <c r="A223" s="2">
        <v>340</v>
      </c>
      <c r="B223" t="s">
        <v>62</v>
      </c>
      <c r="C223">
        <v>48.723594345421311</v>
      </c>
      <c r="D223">
        <v>36.495938501806592</v>
      </c>
      <c r="E223">
        <v>0.36864603373345356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2.1744236926366014</v>
      </c>
      <c r="R223">
        <v>2.5799447078560722</v>
      </c>
      <c r="S223">
        <v>0</v>
      </c>
      <c r="T223">
        <v>0</v>
      </c>
      <c r="U223">
        <v>0</v>
      </c>
      <c r="V223">
        <v>0</v>
      </c>
      <c r="W223">
        <v>6.7152097276820311E-2</v>
      </c>
      <c r="X223">
        <v>0.65512683532800187</v>
      </c>
      <c r="Y223">
        <v>1.1710244845182414</v>
      </c>
      <c r="Z223">
        <v>0</v>
      </c>
      <c r="AA223">
        <v>0.59871396203649274</v>
      </c>
      <c r="AB223">
        <v>3.9494789215488106</v>
      </c>
      <c r="AC223">
        <v>0.18929004923359524</v>
      </c>
      <c r="AD223">
        <v>0.14294560682068067</v>
      </c>
      <c r="AE223">
        <v>0.31616421821645752</v>
      </c>
      <c r="AF223">
        <v>1.4745234409490399E-2</v>
      </c>
      <c r="AG223">
        <v>0</v>
      </c>
      <c r="AH223">
        <v>0</v>
      </c>
    </row>
    <row r="224" spans="1:34" x14ac:dyDescent="0.25">
      <c r="A224" s="2">
        <v>341</v>
      </c>
      <c r="B224" t="s">
        <v>178</v>
      </c>
      <c r="C224">
        <v>11.950452767678474</v>
      </c>
      <c r="D224">
        <v>9.8761509593119055</v>
      </c>
      <c r="E224">
        <v>9.9759021095059852E-2</v>
      </c>
      <c r="F224">
        <v>0.11754111958466643</v>
      </c>
      <c r="G224">
        <v>7.2898231842656133E-2</v>
      </c>
      <c r="H224">
        <v>9.8422370481205335E-2</v>
      </c>
      <c r="I224">
        <v>6.1040921212112312E-2</v>
      </c>
      <c r="J224">
        <v>9.7092693022284779E-3</v>
      </c>
      <c r="K224">
        <v>6.0216279985288567E-3</v>
      </c>
      <c r="L224">
        <v>7.3847678915572673E-2</v>
      </c>
      <c r="M224">
        <v>4.5799839728764377E-2</v>
      </c>
      <c r="N224">
        <v>2.6029880303657622E-2</v>
      </c>
      <c r="O224">
        <v>8.4873333844149093E-2</v>
      </c>
      <c r="P224">
        <v>5.2637874916817685E-2</v>
      </c>
      <c r="Q224">
        <v>0.12474822398903419</v>
      </c>
      <c r="R224">
        <v>0</v>
      </c>
      <c r="S224">
        <v>3.7084718727535969E-3</v>
      </c>
      <c r="T224">
        <v>4.0687939337651167E-4</v>
      </c>
      <c r="U224">
        <v>1.811787118140178E-3</v>
      </c>
      <c r="V224">
        <v>0</v>
      </c>
      <c r="W224">
        <v>0</v>
      </c>
      <c r="X224">
        <v>0.64891656650268559</v>
      </c>
      <c r="Y224">
        <v>0</v>
      </c>
      <c r="Z224">
        <v>0</v>
      </c>
      <c r="AA224">
        <v>0</v>
      </c>
      <c r="AB224">
        <v>0.33459661860682249</v>
      </c>
      <c r="AC224">
        <v>0</v>
      </c>
      <c r="AD224">
        <v>0</v>
      </c>
      <c r="AE224">
        <v>0.21153209165833917</v>
      </c>
      <c r="AF224">
        <v>0</v>
      </c>
      <c r="AG224">
        <v>0</v>
      </c>
      <c r="AH224">
        <v>0</v>
      </c>
    </row>
    <row r="225" spans="1:34" x14ac:dyDescent="0.25">
      <c r="A225" s="2">
        <v>342</v>
      </c>
      <c r="B225" t="s">
        <v>178</v>
      </c>
      <c r="C225">
        <v>6.6183145284995657</v>
      </c>
      <c r="D225">
        <v>5.8969181586764785</v>
      </c>
      <c r="E225">
        <v>5.956491697313003E-2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0.35937834518575196</v>
      </c>
      <c r="Y225">
        <v>0</v>
      </c>
      <c r="Z225">
        <v>0</v>
      </c>
      <c r="AA225">
        <v>0</v>
      </c>
      <c r="AB225">
        <v>0.18530391317906103</v>
      </c>
      <c r="AC225">
        <v>0</v>
      </c>
      <c r="AD225">
        <v>0</v>
      </c>
      <c r="AE225">
        <v>0.1171491944851436</v>
      </c>
      <c r="AF225">
        <v>0</v>
      </c>
      <c r="AG225">
        <v>0</v>
      </c>
      <c r="AH225">
        <v>0</v>
      </c>
    </row>
    <row r="226" spans="1:34" x14ac:dyDescent="0.25">
      <c r="A226" s="2">
        <v>343</v>
      </c>
      <c r="B226" t="s">
        <v>178</v>
      </c>
      <c r="C226">
        <v>0.22491281281422959</v>
      </c>
      <c r="D226">
        <v>0.2003302983308958</v>
      </c>
      <c r="E226">
        <v>2.0235362045293893E-3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1.2212897125421942E-2</v>
      </c>
      <c r="Y226">
        <v>0</v>
      </c>
      <c r="Z226">
        <v>0</v>
      </c>
      <c r="AA226">
        <v>0</v>
      </c>
      <c r="AB226">
        <v>6.2972565234120153E-3</v>
      </c>
      <c r="AC226">
        <v>6.7696997381433421E-5</v>
      </c>
      <c r="AD226">
        <v>0</v>
      </c>
      <c r="AE226">
        <v>3.981127632589003E-3</v>
      </c>
      <c r="AF226">
        <v>0</v>
      </c>
      <c r="AG226">
        <v>0</v>
      </c>
      <c r="AH226">
        <v>0</v>
      </c>
    </row>
    <row r="227" spans="1:34" x14ac:dyDescent="0.25">
      <c r="A227" s="2">
        <v>344</v>
      </c>
      <c r="B227" t="s">
        <v>178</v>
      </c>
      <c r="C227">
        <v>47.597322149943395</v>
      </c>
      <c r="D227">
        <v>35.652012213708225</v>
      </c>
      <c r="E227">
        <v>0.36012172493894939</v>
      </c>
      <c r="F227">
        <v>0.4900121550020739</v>
      </c>
      <c r="G227">
        <v>0.58139716655899798</v>
      </c>
      <c r="H227">
        <v>0.85373305711517811</v>
      </c>
      <c r="I227">
        <v>1.0129495260135353</v>
      </c>
      <c r="J227">
        <v>6.9650604687187534E-2</v>
      </c>
      <c r="K227">
        <v>8.2640191928368162E-2</v>
      </c>
      <c r="L227">
        <v>0.49855437755224802</v>
      </c>
      <c r="M227">
        <v>0.59153202877894573</v>
      </c>
      <c r="N227">
        <v>0.21829827279312558</v>
      </c>
      <c r="O227">
        <v>0.31733531535162962</v>
      </c>
      <c r="P227">
        <v>0.37651662610634989</v>
      </c>
      <c r="Q227">
        <v>0.53686822622860142</v>
      </c>
      <c r="R227">
        <v>0.63699147064056494</v>
      </c>
      <c r="S227">
        <v>0</v>
      </c>
      <c r="T227">
        <v>2.693819591730459E-3</v>
      </c>
      <c r="U227">
        <v>1.5474357156650935E-2</v>
      </c>
      <c r="V227">
        <v>0</v>
      </c>
      <c r="W227">
        <v>0.25028830109757094</v>
      </c>
      <c r="X227">
        <v>3.326896732075725</v>
      </c>
      <c r="Y227">
        <v>0</v>
      </c>
      <c r="Z227">
        <v>0</v>
      </c>
      <c r="AA227">
        <v>0.24292317754917664</v>
      </c>
      <c r="AB227">
        <v>1.4804328050685553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25">
      <c r="A228" s="2">
        <v>345</v>
      </c>
      <c r="B228" t="s">
        <v>178</v>
      </c>
      <c r="C228">
        <v>5.3151723086913396</v>
      </c>
      <c r="D228">
        <v>4.7311013105252293</v>
      </c>
      <c r="E228">
        <v>4.7788905107234936E-2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0.2886169613802983</v>
      </c>
      <c r="Y228">
        <v>4.7648621897415921E-3</v>
      </c>
      <c r="Z228">
        <v>0</v>
      </c>
      <c r="AA228">
        <v>0</v>
      </c>
      <c r="AB228">
        <v>0.14881768217274202</v>
      </c>
      <c r="AC228">
        <v>0</v>
      </c>
      <c r="AD228">
        <v>0</v>
      </c>
      <c r="AE228">
        <v>9.4082587316093633E-2</v>
      </c>
      <c r="AF228">
        <v>0</v>
      </c>
      <c r="AG228">
        <v>0</v>
      </c>
      <c r="AH228">
        <v>0</v>
      </c>
    </row>
    <row r="229" spans="1:34" x14ac:dyDescent="0.25">
      <c r="A229" s="2">
        <v>346</v>
      </c>
      <c r="B229" t="s">
        <v>178</v>
      </c>
      <c r="C229">
        <v>24.687852980405943</v>
      </c>
      <c r="D229">
        <v>18.492038841880497</v>
      </c>
      <c r="E229">
        <v>0.18679072309463421</v>
      </c>
      <c r="F229">
        <v>0.26402507030145911</v>
      </c>
      <c r="G229">
        <v>0.31326449120117555</v>
      </c>
      <c r="H229">
        <v>0.46000460293530726</v>
      </c>
      <c r="I229">
        <v>0.54579271227392867</v>
      </c>
      <c r="J229">
        <v>3.7528780179646691E-2</v>
      </c>
      <c r="K229">
        <v>4.4527219382035174E-2</v>
      </c>
      <c r="L229">
        <v>0.26862857091160136</v>
      </c>
      <c r="M229">
        <v>0.31872583408918947</v>
      </c>
      <c r="N229">
        <v>0.117620712767621</v>
      </c>
      <c r="O229">
        <v>0.17098427819979792</v>
      </c>
      <c r="P229">
        <v>0.20287316800635197</v>
      </c>
      <c r="Q229">
        <v>0.16097334759646656</v>
      </c>
      <c r="R229">
        <v>0.19099384427919117</v>
      </c>
      <c r="S229">
        <v>0</v>
      </c>
      <c r="T229">
        <v>1.4517002999554806E-3</v>
      </c>
      <c r="U229">
        <v>8.3375725113389951E-3</v>
      </c>
      <c r="V229">
        <v>0</v>
      </c>
      <c r="W229">
        <v>3.6080940664215341E-2</v>
      </c>
      <c r="X229">
        <v>0.19247355141369299</v>
      </c>
      <c r="Y229">
        <v>0</v>
      </c>
      <c r="Z229">
        <v>0</v>
      </c>
      <c r="AA229">
        <v>0.37373741881052319</v>
      </c>
      <c r="AB229">
        <v>2.3009995996073074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25">
      <c r="A230" s="2">
        <v>347</v>
      </c>
      <c r="B230" t="s">
        <v>178</v>
      </c>
      <c r="C230">
        <v>10586.227255231703</v>
      </c>
      <c r="D230">
        <v>7929.4443526750247</v>
      </c>
      <c r="E230">
        <v>80.09518863328293</v>
      </c>
      <c r="F230">
        <v>97.00127746044268</v>
      </c>
      <c r="G230">
        <v>115.0915312454989</v>
      </c>
      <c r="H230">
        <v>169.00249079857008</v>
      </c>
      <c r="I230">
        <v>200.52046194557056</v>
      </c>
      <c r="J230">
        <v>13.787822490130186</v>
      </c>
      <c r="K230">
        <v>16.359186815124627</v>
      </c>
      <c r="L230">
        <v>98.692098163942092</v>
      </c>
      <c r="M230">
        <v>117.09798827134428</v>
      </c>
      <c r="N230">
        <v>43.21345628631741</v>
      </c>
      <c r="O230">
        <v>62.818532569386434</v>
      </c>
      <c r="P230">
        <v>74.534124324162164</v>
      </c>
      <c r="Q230">
        <v>136.90676994537287</v>
      </c>
      <c r="R230">
        <v>162.43944455992349</v>
      </c>
      <c r="S230">
        <v>0</v>
      </c>
      <c r="T230">
        <v>0.53337339887761293</v>
      </c>
      <c r="U230">
        <v>3.063293169229504</v>
      </c>
      <c r="V230">
        <v>0</v>
      </c>
      <c r="W230">
        <v>48.2807020284393</v>
      </c>
      <c r="X230">
        <v>316.68651321267583</v>
      </c>
      <c r="Y230">
        <v>10.457743817010984</v>
      </c>
      <c r="Z230">
        <v>0</v>
      </c>
      <c r="AA230">
        <v>127.45067040840701</v>
      </c>
      <c r="AB230">
        <v>752.52243956572624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10.227793447244384</v>
      </c>
    </row>
    <row r="231" spans="1:34" x14ac:dyDescent="0.25">
      <c r="A231" s="2">
        <v>348</v>
      </c>
      <c r="B231" t="s">
        <v>178</v>
      </c>
      <c r="C231">
        <v>837.80804629755812</v>
      </c>
      <c r="D231">
        <v>719.93832041126291</v>
      </c>
      <c r="E231">
        <v>7.2723614416542199</v>
      </c>
      <c r="F231">
        <v>2.8268870459273105</v>
      </c>
      <c r="G231">
        <v>1.7525046692986281</v>
      </c>
      <c r="H231">
        <v>2.3669428721242491</v>
      </c>
      <c r="I231">
        <v>1.4671036038478154</v>
      </c>
      <c r="J231">
        <v>0.23351005913333403</v>
      </c>
      <c r="K231">
        <v>0.14505927915858627</v>
      </c>
      <c r="L231">
        <v>1.7760916618929343</v>
      </c>
      <c r="M231">
        <v>1.101507070205733</v>
      </c>
      <c r="N231">
        <v>0.62505214310790536</v>
      </c>
      <c r="O231">
        <v>2.0414438838828044</v>
      </c>
      <c r="P231">
        <v>1.265435825505391</v>
      </c>
      <c r="Q231">
        <v>2.4683663152275863</v>
      </c>
      <c r="R231">
        <v>0</v>
      </c>
      <c r="S231">
        <v>7.429865635813182E-2</v>
      </c>
      <c r="T231">
        <v>9.4347503357105848E-3</v>
      </c>
      <c r="U231">
        <v>4.3635718120875432E-2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0.69951897988152512</v>
      </c>
      <c r="AB231">
        <v>84.618612676053402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7.0819592345791751</v>
      </c>
    </row>
    <row r="232" spans="1:34" x14ac:dyDescent="0.25">
      <c r="A232" s="2">
        <v>349</v>
      </c>
      <c r="B232" t="s">
        <v>178</v>
      </c>
      <c r="C232">
        <v>0.25673134190196195</v>
      </c>
      <c r="D232">
        <v>0.17481863995472199</v>
      </c>
      <c r="E232">
        <v>1.9424293328302443E-2</v>
      </c>
      <c r="F232">
        <v>3.5224491832004526E-3</v>
      </c>
      <c r="G232">
        <v>4.2042134508260571E-3</v>
      </c>
      <c r="H232">
        <v>6.1358790903947875E-3</v>
      </c>
      <c r="I232">
        <v>7.3100287928777397E-3</v>
      </c>
      <c r="J232">
        <v>4.9238535910575438E-4</v>
      </c>
      <c r="K232">
        <v>6.0601278754441766E-4</v>
      </c>
      <c r="L232">
        <v>3.5603247906757572E-3</v>
      </c>
      <c r="M232">
        <v>4.2799650445346348E-3</v>
      </c>
      <c r="N232">
        <v>1.552907708901638E-3</v>
      </c>
      <c r="O232">
        <v>2.2725477733815313E-3</v>
      </c>
      <c r="P232">
        <v>2.727057259881403E-3</v>
      </c>
      <c r="Q232">
        <v>0</v>
      </c>
      <c r="R232">
        <v>0</v>
      </c>
      <c r="S232">
        <v>0</v>
      </c>
      <c r="T232">
        <v>3.7875796854288811E-5</v>
      </c>
      <c r="U232">
        <v>1.1362739056286641E-4</v>
      </c>
      <c r="V232">
        <v>0</v>
      </c>
      <c r="W232">
        <v>0</v>
      </c>
      <c r="X232">
        <v>1.3940661842640114E-2</v>
      </c>
      <c r="Y232">
        <v>0</v>
      </c>
      <c r="Z232">
        <v>0</v>
      </c>
      <c r="AA232">
        <v>0</v>
      </c>
      <c r="AB232">
        <v>7.1881325804759406E-3</v>
      </c>
      <c r="AC232">
        <v>0</v>
      </c>
      <c r="AD232">
        <v>0</v>
      </c>
      <c r="AE232">
        <v>4.5443397670801421E-3</v>
      </c>
      <c r="AF232">
        <v>0</v>
      </c>
      <c r="AG232">
        <v>0</v>
      </c>
      <c r="AH232">
        <v>0</v>
      </c>
    </row>
    <row r="233" spans="1:34" x14ac:dyDescent="0.25">
      <c r="A233" s="2">
        <v>350</v>
      </c>
      <c r="B233" t="s">
        <v>178</v>
      </c>
      <c r="C233">
        <v>14.617563689209174</v>
      </c>
      <c r="D233">
        <v>10.949048949077314</v>
      </c>
      <c r="E233">
        <v>0.1105997381783449</v>
      </c>
      <c r="F233">
        <v>0.1343261135906576</v>
      </c>
      <c r="G233">
        <v>0.15937662393883298</v>
      </c>
      <c r="H233">
        <v>0.23403190046273131</v>
      </c>
      <c r="I233">
        <v>0.27767724327266041</v>
      </c>
      <c r="J233">
        <v>1.9093765989050698E-2</v>
      </c>
      <c r="K233">
        <v>2.2653787375315343E-2</v>
      </c>
      <c r="L233">
        <v>0.13666709794187412</v>
      </c>
      <c r="M233">
        <v>0.16215541012153914</v>
      </c>
      <c r="N233">
        <v>5.9841639024845406E-2</v>
      </c>
      <c r="O233">
        <v>8.6990403134069458E-2</v>
      </c>
      <c r="P233">
        <v>0.10321367640674751</v>
      </c>
      <c r="Q233">
        <v>0.20026639444191266</v>
      </c>
      <c r="R233">
        <v>0.23761502120299907</v>
      </c>
      <c r="S233">
        <v>0</v>
      </c>
      <c r="T233">
        <v>7.3807530934296816E-4</v>
      </c>
      <c r="U233">
        <v>4.2423598899350365E-3</v>
      </c>
      <c r="V233">
        <v>0</v>
      </c>
      <c r="W233">
        <v>3.3065725829468963E-2</v>
      </c>
      <c r="X233">
        <v>0.46778160624352305</v>
      </c>
      <c r="Y233">
        <v>0</v>
      </c>
      <c r="Z233">
        <v>0</v>
      </c>
      <c r="AA233">
        <v>0.20958583141140325</v>
      </c>
      <c r="AB233">
        <v>1.0085923263666035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25">
      <c r="A234" s="2">
        <v>351</v>
      </c>
      <c r="B234" t="s">
        <v>41</v>
      </c>
      <c r="C234">
        <v>4.0588602239541274</v>
      </c>
      <c r="D234">
        <v>3.456951185651671</v>
      </c>
      <c r="E234">
        <v>3.491868746505819E-2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7.3681950058383669E-2</v>
      </c>
      <c r="R234">
        <v>8.742237838360184E-2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0.22039848126643785</v>
      </c>
      <c r="Y234">
        <v>0</v>
      </c>
      <c r="Z234">
        <v>0</v>
      </c>
      <c r="AA234">
        <v>0</v>
      </c>
      <c r="AB234">
        <v>0.11364263201858635</v>
      </c>
      <c r="AC234">
        <v>0</v>
      </c>
      <c r="AD234">
        <v>0</v>
      </c>
      <c r="AE234">
        <v>7.1844909110388586E-2</v>
      </c>
      <c r="AF234">
        <v>0</v>
      </c>
      <c r="AG234">
        <v>0</v>
      </c>
      <c r="AH234">
        <v>0</v>
      </c>
    </row>
    <row r="235" spans="1:34" x14ac:dyDescent="0.25">
      <c r="A235" s="2">
        <v>352</v>
      </c>
      <c r="B235" t="s">
        <v>41</v>
      </c>
      <c r="C235">
        <v>13.074868450056918</v>
      </c>
      <c r="D235">
        <v>11.649707993174491</v>
      </c>
      <c r="E235">
        <v>0.11767361187673525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0.70997299491720001</v>
      </c>
      <c r="Y235">
        <v>0</v>
      </c>
      <c r="Z235">
        <v>0</v>
      </c>
      <c r="AA235">
        <v>0</v>
      </c>
      <c r="AB235">
        <v>0.36607874673588064</v>
      </c>
      <c r="AC235">
        <v>0</v>
      </c>
      <c r="AD235">
        <v>0</v>
      </c>
      <c r="AE235">
        <v>0.23143510335261133</v>
      </c>
      <c r="AF235">
        <v>0</v>
      </c>
      <c r="AG235">
        <v>0</v>
      </c>
      <c r="AH235">
        <v>0</v>
      </c>
    </row>
    <row r="236" spans="1:34" x14ac:dyDescent="0.25">
      <c r="A236" s="2">
        <v>353</v>
      </c>
      <c r="B236" t="s">
        <v>41</v>
      </c>
      <c r="C236">
        <v>5.4786349045196817E-2</v>
      </c>
      <c r="D236">
        <v>4.8828333586531665E-2</v>
      </c>
      <c r="E236">
        <v>4.7938055414547219E-4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2.9749307582538731E-3</v>
      </c>
      <c r="Y236">
        <v>0</v>
      </c>
      <c r="Z236">
        <v>0</v>
      </c>
      <c r="AA236">
        <v>0</v>
      </c>
      <c r="AB236">
        <v>1.5339441519668104E-3</v>
      </c>
      <c r="AC236">
        <v>0</v>
      </c>
      <c r="AD236">
        <v>0</v>
      </c>
      <c r="AE236">
        <v>9.6975999429899952E-4</v>
      </c>
      <c r="AF236">
        <v>0</v>
      </c>
      <c r="AG236">
        <v>0</v>
      </c>
      <c r="AH236">
        <v>0</v>
      </c>
    </row>
    <row r="237" spans="1:34" x14ac:dyDescent="0.25">
      <c r="A237" s="2">
        <v>354</v>
      </c>
      <c r="B237" t="s">
        <v>41</v>
      </c>
      <c r="C237">
        <v>29002.938865935168</v>
      </c>
      <c r="D237">
        <v>21724.187267255766</v>
      </c>
      <c r="E237">
        <v>219.43627871078377</v>
      </c>
      <c r="F237">
        <v>195.55324522392328</v>
      </c>
      <c r="G237">
        <v>232.02254994864023</v>
      </c>
      <c r="H237">
        <v>31.031926049382044</v>
      </c>
      <c r="I237">
        <v>36.819602228642459</v>
      </c>
      <c r="J237">
        <v>11.57785626490417</v>
      </c>
      <c r="K237">
        <v>13.736453773266101</v>
      </c>
      <c r="L237">
        <v>358.18955494493758</v>
      </c>
      <c r="M237">
        <v>424.9893232686008</v>
      </c>
      <c r="N237">
        <v>195.00693155236146</v>
      </c>
      <c r="O237">
        <v>252.78694847441116</v>
      </c>
      <c r="P237">
        <v>299.93162720359061</v>
      </c>
      <c r="Q237">
        <v>849.26583306484304</v>
      </c>
      <c r="R237">
        <v>1007.6500434927227</v>
      </c>
      <c r="S237">
        <v>0</v>
      </c>
      <c r="T237">
        <v>1.5271993963719854</v>
      </c>
      <c r="U237">
        <v>10.856377576831113</v>
      </c>
      <c r="V237">
        <v>0</v>
      </c>
      <c r="W237">
        <v>60.135384621440984</v>
      </c>
      <c r="X237">
        <v>1340.8753074286228</v>
      </c>
      <c r="Y237">
        <v>18.646666100219917</v>
      </c>
      <c r="Z237">
        <v>2.0773090247820427</v>
      </c>
      <c r="AA237">
        <v>71.2050854634617</v>
      </c>
      <c r="AB237">
        <v>1588.4215180308302</v>
      </c>
      <c r="AC237">
        <v>14.920785267504977</v>
      </c>
      <c r="AD237">
        <v>0</v>
      </c>
      <c r="AE237">
        <v>0</v>
      </c>
      <c r="AF237">
        <v>0</v>
      </c>
      <c r="AG237">
        <v>0</v>
      </c>
      <c r="AH237">
        <v>42.087791568329692</v>
      </c>
    </row>
    <row r="238" spans="1:34" x14ac:dyDescent="0.25">
      <c r="A238" s="2">
        <v>355</v>
      </c>
      <c r="B238" t="s">
        <v>41</v>
      </c>
      <c r="C238">
        <v>433.96357984727712</v>
      </c>
      <c r="D238">
        <v>339.95390296913183</v>
      </c>
      <c r="E238">
        <v>3.4342325041373449</v>
      </c>
      <c r="F238">
        <v>0.33161778658702923</v>
      </c>
      <c r="G238">
        <v>0.39302850104013232</v>
      </c>
      <c r="H238">
        <v>0.50580089460643463</v>
      </c>
      <c r="I238">
        <v>0.60070832281052899</v>
      </c>
      <c r="J238">
        <v>0.33050123951102034</v>
      </c>
      <c r="K238">
        <v>0.39191195396412343</v>
      </c>
      <c r="L238">
        <v>5.0836896739651198</v>
      </c>
      <c r="M238">
        <v>6.0327640676618897</v>
      </c>
      <c r="N238">
        <v>3.0515536742689826</v>
      </c>
      <c r="O238">
        <v>0.78717353799069112</v>
      </c>
      <c r="P238">
        <v>0.9334427234670617</v>
      </c>
      <c r="Q238">
        <v>7.914427399152169</v>
      </c>
      <c r="R238">
        <v>9.3908567406680952</v>
      </c>
      <c r="S238">
        <v>0</v>
      </c>
      <c r="T238">
        <v>0.21661231003429171</v>
      </c>
      <c r="U238">
        <v>0.14626912964845837</v>
      </c>
      <c r="V238">
        <v>0</v>
      </c>
      <c r="W238">
        <v>0</v>
      </c>
      <c r="X238">
        <v>0</v>
      </c>
      <c r="Y238">
        <v>0.32693751696842044</v>
      </c>
      <c r="Z238">
        <v>0</v>
      </c>
      <c r="AA238">
        <v>7.2037954254648024</v>
      </c>
      <c r="AB238">
        <v>43.830321564575016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3.1040319116237729</v>
      </c>
    </row>
    <row r="239" spans="1:34" x14ac:dyDescent="0.25">
      <c r="A239" s="2">
        <v>356</v>
      </c>
      <c r="B239" t="s">
        <v>41</v>
      </c>
      <c r="C239">
        <v>33.524195233513431</v>
      </c>
      <c r="D239">
        <v>29.677535760897349</v>
      </c>
      <c r="E239">
        <v>0.31176137241139751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0.10276934558637034</v>
      </c>
      <c r="X239">
        <v>1.7245893303488236</v>
      </c>
      <c r="Y239">
        <v>0</v>
      </c>
      <c r="Z239">
        <v>0</v>
      </c>
      <c r="AA239">
        <v>4.618503603346024E-2</v>
      </c>
      <c r="AB239">
        <v>1.6613543882360329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25">
      <c r="A240" s="2">
        <v>357</v>
      </c>
      <c r="B240" t="s">
        <v>41</v>
      </c>
      <c r="C240">
        <v>2.6081566362447886</v>
      </c>
      <c r="D240">
        <v>2.323867571140108</v>
      </c>
      <c r="E240">
        <v>2.3473401480202011E-2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0.14162442898152613</v>
      </c>
      <c r="Y240">
        <v>0</v>
      </c>
      <c r="Z240">
        <v>0</v>
      </c>
      <c r="AA240">
        <v>0</v>
      </c>
      <c r="AB240">
        <v>7.3024881002394015E-2</v>
      </c>
      <c r="AC240">
        <v>0</v>
      </c>
      <c r="AD240">
        <v>0</v>
      </c>
      <c r="AE240">
        <v>4.6166353640558738E-2</v>
      </c>
      <c r="AF240">
        <v>0</v>
      </c>
      <c r="AG240">
        <v>0</v>
      </c>
      <c r="AH240">
        <v>0</v>
      </c>
    </row>
    <row r="241" spans="1:34" x14ac:dyDescent="0.25">
      <c r="A241" s="2">
        <v>358</v>
      </c>
      <c r="B241" t="s">
        <v>41</v>
      </c>
      <c r="C241">
        <v>27.247160777729999</v>
      </c>
      <c r="D241">
        <v>21.436889887180403</v>
      </c>
      <c r="E241">
        <v>0.21653417975126804</v>
      </c>
      <c r="F241">
        <v>0.2573216765592411</v>
      </c>
      <c r="G241">
        <v>0.30531223429549709</v>
      </c>
      <c r="H241">
        <v>4.0834180822452507E-2</v>
      </c>
      <c r="I241">
        <v>4.8449138584567571E-2</v>
      </c>
      <c r="J241">
        <v>1.5234669198111433E-2</v>
      </c>
      <c r="K241">
        <v>1.8075004733953577E-2</v>
      </c>
      <c r="L241">
        <v>0.47133063707353889</v>
      </c>
      <c r="M241">
        <v>0.55923026893090977</v>
      </c>
      <c r="N241">
        <v>0.25660286546763533</v>
      </c>
      <c r="O241">
        <v>0.33263498967377347</v>
      </c>
      <c r="P241">
        <v>0.39467013233674553</v>
      </c>
      <c r="Q241">
        <v>0</v>
      </c>
      <c r="R241">
        <v>0</v>
      </c>
      <c r="S241">
        <v>0</v>
      </c>
      <c r="T241">
        <v>2.0088627858120644E-3</v>
      </c>
      <c r="U241">
        <v>1.4285775403369682E-2</v>
      </c>
      <c r="V241">
        <v>0</v>
      </c>
      <c r="W241">
        <v>4.0566070245074859E-2</v>
      </c>
      <c r="X241">
        <v>1.3594035274768663</v>
      </c>
      <c r="Y241">
        <v>0</v>
      </c>
      <c r="Z241">
        <v>1.2509104906524228E-3</v>
      </c>
      <c r="AA241">
        <v>6.6037791330656403E-2</v>
      </c>
      <c r="AB241">
        <v>1.3925597110738632</v>
      </c>
      <c r="AC241">
        <v>1.7928264315603775E-2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25">
      <c r="A242" s="2">
        <v>359</v>
      </c>
      <c r="B242" t="s">
        <v>316</v>
      </c>
      <c r="C242">
        <v>7899.786470510835</v>
      </c>
      <c r="D242">
        <v>5917.2091933531228</v>
      </c>
      <c r="E242">
        <v>59.76925023537548</v>
      </c>
      <c r="F242">
        <v>108.91875974227798</v>
      </c>
      <c r="G242">
        <v>129.2314718784173</v>
      </c>
      <c r="H242">
        <v>101.75159294229246</v>
      </c>
      <c r="I242">
        <v>120.72781781172428</v>
      </c>
      <c r="J242">
        <v>4.2953520098987727</v>
      </c>
      <c r="K242">
        <v>5.0964191949706867</v>
      </c>
      <c r="L242">
        <v>94.532680025082115</v>
      </c>
      <c r="M242">
        <v>112.16267516392834</v>
      </c>
      <c r="N242">
        <v>50.98468724049183</v>
      </c>
      <c r="O242">
        <v>34.078668226461609</v>
      </c>
      <c r="P242">
        <v>40.43411352260641</v>
      </c>
      <c r="Q242">
        <v>84.47311104202231</v>
      </c>
      <c r="R242">
        <v>100.22679253669681</v>
      </c>
      <c r="S242">
        <v>0</v>
      </c>
      <c r="T242">
        <v>1.2994767389628326</v>
      </c>
      <c r="U242">
        <v>2.1195050702066105</v>
      </c>
      <c r="V242">
        <v>0</v>
      </c>
      <c r="W242">
        <v>60.897713418119018</v>
      </c>
      <c r="X242">
        <v>332.00310656603256</v>
      </c>
      <c r="Y242">
        <v>1.2735435364929097</v>
      </c>
      <c r="Z242">
        <v>0</v>
      </c>
      <c r="AA242">
        <v>70.238741992360829</v>
      </c>
      <c r="AB242">
        <v>465.87532695556183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2.1864713077296019</v>
      </c>
    </row>
    <row r="243" spans="1:34" x14ac:dyDescent="0.25">
      <c r="A243" s="2">
        <v>360</v>
      </c>
      <c r="B243" t="s">
        <v>316</v>
      </c>
      <c r="C243">
        <v>5689.9425297439384</v>
      </c>
      <c r="D243">
        <v>4261.9605661176092</v>
      </c>
      <c r="E243">
        <v>43.049951886654057</v>
      </c>
      <c r="F243">
        <v>47.072393162786746</v>
      </c>
      <c r="G243">
        <v>57.255628510059715</v>
      </c>
      <c r="H243">
        <v>86.326506679139385</v>
      </c>
      <c r="I243">
        <v>105.00166653423715</v>
      </c>
      <c r="J243">
        <v>38.11485812618907</v>
      </c>
      <c r="K243">
        <v>46.360213702223341</v>
      </c>
      <c r="L243">
        <v>69.448444686128184</v>
      </c>
      <c r="M243">
        <v>84.472250502413559</v>
      </c>
      <c r="N243">
        <v>41.564454894604694</v>
      </c>
      <c r="O243">
        <v>16.51830623257344</v>
      </c>
      <c r="P243">
        <v>20.091820465738984</v>
      </c>
      <c r="Q243">
        <v>86.62986375276374</v>
      </c>
      <c r="R243">
        <v>0</v>
      </c>
      <c r="S243">
        <v>2.5604198732714756</v>
      </c>
      <c r="T243">
        <v>1.4350090386460523</v>
      </c>
      <c r="U243">
        <v>1.3484922088999076</v>
      </c>
      <c r="V243">
        <v>0</v>
      </c>
      <c r="W243">
        <v>0</v>
      </c>
      <c r="X243">
        <v>0</v>
      </c>
      <c r="Y243">
        <v>1.9287080663272382</v>
      </c>
      <c r="Z243">
        <v>0</v>
      </c>
      <c r="AA243">
        <v>94.453045993749384</v>
      </c>
      <c r="AB243">
        <v>574.68419550413785</v>
      </c>
      <c r="AC243">
        <v>9.5179092472908806</v>
      </c>
      <c r="AD243">
        <v>0</v>
      </c>
      <c r="AE243">
        <v>0</v>
      </c>
      <c r="AF243">
        <v>0</v>
      </c>
      <c r="AG243">
        <v>0</v>
      </c>
      <c r="AH243">
        <v>0.14782455849390483</v>
      </c>
    </row>
    <row r="244" spans="1:34" x14ac:dyDescent="0.25">
      <c r="A244" s="2">
        <v>361</v>
      </c>
      <c r="B244" t="s">
        <v>316</v>
      </c>
      <c r="C244">
        <v>90.843363298780375</v>
      </c>
      <c r="D244">
        <v>68.044756553965954</v>
      </c>
      <c r="E244">
        <v>0.68733211789126658</v>
      </c>
      <c r="F244">
        <v>0.50117913503472489</v>
      </c>
      <c r="G244">
        <v>0.31072263806051659</v>
      </c>
      <c r="H244">
        <v>0.41959510519466298</v>
      </c>
      <c r="I244">
        <v>0.26022492276571452</v>
      </c>
      <c r="J244">
        <v>4.1354663401686517E-2</v>
      </c>
      <c r="K244">
        <v>2.5741168035743649E-2</v>
      </c>
      <c r="L244">
        <v>0.31480181142009561</v>
      </c>
      <c r="M244">
        <v>0.19523902313449282</v>
      </c>
      <c r="N244">
        <v>0.11084174947953178</v>
      </c>
      <c r="O244">
        <v>0.36192363582496401</v>
      </c>
      <c r="P244">
        <v>0.22435608206017008</v>
      </c>
      <c r="Q244">
        <v>0.33661528513373384</v>
      </c>
      <c r="R244">
        <v>0</v>
      </c>
      <c r="S244">
        <v>1.006275190755147E-2</v>
      </c>
      <c r="T244">
        <v>1.6879454449667971E-3</v>
      </c>
      <c r="U244">
        <v>7.7364166227644861E-3</v>
      </c>
      <c r="V244">
        <v>0</v>
      </c>
      <c r="W244">
        <v>0</v>
      </c>
      <c r="X244">
        <v>0</v>
      </c>
      <c r="Y244">
        <v>1.9987615688464035</v>
      </c>
      <c r="Z244">
        <v>0</v>
      </c>
      <c r="AA244">
        <v>1.507999830759754</v>
      </c>
      <c r="AB244">
        <v>9.1751796931768155</v>
      </c>
      <c r="AC244">
        <v>6.307251200618845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25">
      <c r="A245" s="2">
        <v>362</v>
      </c>
      <c r="B245" t="s">
        <v>316</v>
      </c>
      <c r="C245">
        <v>9992.6277266505967</v>
      </c>
      <c r="D245">
        <v>7484.8179054053116</v>
      </c>
      <c r="E245">
        <v>75.604232578529889</v>
      </c>
      <c r="F245">
        <v>134.18989966965736</v>
      </c>
      <c r="G245">
        <v>159.21574414130251</v>
      </c>
      <c r="H245">
        <v>125.35945260103475</v>
      </c>
      <c r="I245">
        <v>148.73900198856623</v>
      </c>
      <c r="J245">
        <v>5.2918164143256199</v>
      </c>
      <c r="K245">
        <v>6.278876411823874</v>
      </c>
      <c r="L245">
        <v>116.46658261379797</v>
      </c>
      <c r="M245">
        <v>138.18620028560397</v>
      </c>
      <c r="N245">
        <v>62.813870297606464</v>
      </c>
      <c r="O245">
        <v>41.985186636948143</v>
      </c>
      <c r="P245">
        <v>49.815669767440646</v>
      </c>
      <c r="Q245">
        <v>111.30077518891555</v>
      </c>
      <c r="R245">
        <v>132.05793787979991</v>
      </c>
      <c r="S245">
        <v>0</v>
      </c>
      <c r="T245">
        <v>1.6011027417739869</v>
      </c>
      <c r="U245">
        <v>2.6111172575921082</v>
      </c>
      <c r="V245">
        <v>0</v>
      </c>
      <c r="W245">
        <v>103.47973039733826</v>
      </c>
      <c r="X245">
        <v>286.11289415940996</v>
      </c>
      <c r="Y245">
        <v>6.7664537532599347</v>
      </c>
      <c r="Z245">
        <v>0</v>
      </c>
      <c r="AA245">
        <v>62.39788986506165</v>
      </c>
      <c r="AB245">
        <v>723.14250623230009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14.392880363196127</v>
      </c>
    </row>
    <row r="246" spans="1:34" x14ac:dyDescent="0.25">
      <c r="A246" s="2">
        <v>363</v>
      </c>
      <c r="B246" t="s">
        <v>316</v>
      </c>
      <c r="C246">
        <v>1733.6723431392375</v>
      </c>
      <c r="D246">
        <v>1298.5795600861993</v>
      </c>
      <c r="E246">
        <v>13.116934732947945</v>
      </c>
      <c r="F246">
        <v>15.830477458251485</v>
      </c>
      <c r="G246">
        <v>19.255193907050952</v>
      </c>
      <c r="H246">
        <v>29.031760160001717</v>
      </c>
      <c r="I246">
        <v>35.312230895467437</v>
      </c>
      <c r="J246">
        <v>12.818064847896441</v>
      </c>
      <c r="K246">
        <v>15.591002654608861</v>
      </c>
      <c r="L246">
        <v>23.355546761516504</v>
      </c>
      <c r="M246">
        <v>28.408178221842945</v>
      </c>
      <c r="N246">
        <v>13.978171893784783</v>
      </c>
      <c r="O246">
        <v>5.5552436232404547</v>
      </c>
      <c r="P246">
        <v>6.7568574003897108</v>
      </c>
      <c r="Q246">
        <v>10.943674352240832</v>
      </c>
      <c r="R246">
        <v>0</v>
      </c>
      <c r="S246">
        <v>0.32346773817988977</v>
      </c>
      <c r="T246">
        <v>0.48259743261863131</v>
      </c>
      <c r="U246">
        <v>0.45351341982547488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28.778960896111347</v>
      </c>
      <c r="AB246">
        <v>175.10090665706298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25">
      <c r="A247" s="2">
        <v>364</v>
      </c>
      <c r="B247" t="s">
        <v>316</v>
      </c>
      <c r="C247">
        <v>107.63910416709724</v>
      </c>
      <c r="D247">
        <v>80.626102167668023</v>
      </c>
      <c r="E247">
        <v>0.81364404515773936</v>
      </c>
      <c r="F247">
        <v>1.4651005700556665</v>
      </c>
      <c r="G247">
        <v>1.7385363549512631</v>
      </c>
      <c r="H247">
        <v>1.3688729046975447</v>
      </c>
      <c r="I247">
        <v>1.6240119074232457</v>
      </c>
      <c r="J247">
        <v>5.7939917500811934E-2</v>
      </c>
      <c r="K247">
        <v>6.8443648623176506E-2</v>
      </c>
      <c r="L247">
        <v>1.2716287156757142</v>
      </c>
      <c r="M247">
        <v>1.5088096983924395</v>
      </c>
      <c r="N247">
        <v>0.685791738173401</v>
      </c>
      <c r="O247">
        <v>0.45843689110291536</v>
      </c>
      <c r="P247">
        <v>0.54382203268305918</v>
      </c>
      <c r="Q247">
        <v>1.2021686145431136</v>
      </c>
      <c r="R247">
        <v>1.4261351962275388</v>
      </c>
      <c r="S247">
        <v>0</v>
      </c>
      <c r="T247">
        <v>1.7619156537907233E-2</v>
      </c>
      <c r="U247">
        <v>2.8461713860047963E-2</v>
      </c>
      <c r="V247">
        <v>0</v>
      </c>
      <c r="W247">
        <v>1.7456384138090122</v>
      </c>
      <c r="X247">
        <v>10.609584484805815</v>
      </c>
      <c r="Y247">
        <v>0</v>
      </c>
      <c r="Z247">
        <v>0</v>
      </c>
      <c r="AA247">
        <v>4.117071536480145E-2</v>
      </c>
      <c r="AB247">
        <v>0.26196503607100591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7.5220243772983891E-2</v>
      </c>
    </row>
    <row r="248" spans="1:34" x14ac:dyDescent="0.25">
      <c r="A248" s="2">
        <v>365</v>
      </c>
      <c r="B248" t="s">
        <v>316</v>
      </c>
      <c r="C248">
        <v>62.774131212504109</v>
      </c>
      <c r="D248">
        <v>47.019958870545132</v>
      </c>
      <c r="E248">
        <v>0.47494880483546736</v>
      </c>
      <c r="F248">
        <v>0.99138116781906782</v>
      </c>
      <c r="G248">
        <v>1.176268163961226</v>
      </c>
      <c r="H248">
        <v>0.92614554509594593</v>
      </c>
      <c r="I248">
        <v>1.0988682015846483</v>
      </c>
      <c r="J248">
        <v>3.9096151013228012E-2</v>
      </c>
      <c r="K248">
        <v>4.6387791742821524E-2</v>
      </c>
      <c r="L248">
        <v>0.8604415935018026</v>
      </c>
      <c r="M248">
        <v>1.0209065801321204</v>
      </c>
      <c r="N248">
        <v>0.46406434480385206</v>
      </c>
      <c r="O248">
        <v>0.31018483530763724</v>
      </c>
      <c r="P248">
        <v>0.36803327327115176</v>
      </c>
      <c r="Q248">
        <v>0.25798810193176452</v>
      </c>
      <c r="R248">
        <v>0.3061005671556466</v>
      </c>
      <c r="S248">
        <v>0</v>
      </c>
      <c r="T248">
        <v>1.1826486175889725E-2</v>
      </c>
      <c r="U248">
        <v>1.9292903036211138E-2</v>
      </c>
      <c r="V248">
        <v>0</v>
      </c>
      <c r="W248">
        <v>0.66098591235898718</v>
      </c>
      <c r="X248">
        <v>2.6634576585688947</v>
      </c>
      <c r="Y248">
        <v>0</v>
      </c>
      <c r="Z248">
        <v>0</v>
      </c>
      <c r="AA248">
        <v>0.38106466576858072</v>
      </c>
      <c r="AB248">
        <v>3.6767295938940183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25">
      <c r="A249" s="2">
        <v>366</v>
      </c>
      <c r="B249" t="s">
        <v>316</v>
      </c>
      <c r="C249">
        <v>6.0765624498288542</v>
      </c>
      <c r="D249">
        <v>5.2465440500412601</v>
      </c>
      <c r="E249">
        <v>0.11541465568772095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8.2010260696004034E-2</v>
      </c>
      <c r="X249">
        <v>0.43068968582839029</v>
      </c>
      <c r="Y249">
        <v>0</v>
      </c>
      <c r="Z249">
        <v>0</v>
      </c>
      <c r="AA249">
        <v>1.8860675971154931E-2</v>
      </c>
      <c r="AB249">
        <v>0.18304312160432401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25">
      <c r="A250" s="2">
        <v>367</v>
      </c>
      <c r="B250" t="s">
        <v>316</v>
      </c>
      <c r="C250">
        <v>1.0220157091159503</v>
      </c>
      <c r="D250">
        <v>0.69593137696541518</v>
      </c>
      <c r="E250">
        <v>7.7325708551712807E-2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1.5116610620650156E-6</v>
      </c>
      <c r="X250">
        <v>9.0738033246053948E-6</v>
      </c>
      <c r="Y250">
        <v>0</v>
      </c>
      <c r="Z250">
        <v>0</v>
      </c>
      <c r="AA250">
        <v>1.6963949110262711E-2</v>
      </c>
      <c r="AB250">
        <v>0.10321451281738636</v>
      </c>
      <c r="AC250">
        <v>0.12856957620678655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25">
      <c r="A251" s="2">
        <v>368</v>
      </c>
      <c r="B251" t="s">
        <v>168</v>
      </c>
      <c r="C251">
        <v>16.743108360599702</v>
      </c>
      <c r="D251">
        <v>12.541155357784671</v>
      </c>
      <c r="E251">
        <v>0.12668042784506275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0.50685662228678452</v>
      </c>
      <c r="Z251">
        <v>0</v>
      </c>
      <c r="AA251">
        <v>0.27793559878595508</v>
      </c>
      <c r="AB251">
        <v>1.6910539444205706</v>
      </c>
      <c r="AC251">
        <v>1.5994264094766579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25">
      <c r="A252" s="2">
        <v>369</v>
      </c>
      <c r="B252" t="s">
        <v>168</v>
      </c>
      <c r="C252">
        <v>9.5937176585031292</v>
      </c>
      <c r="D252">
        <v>7.1860207018675961</v>
      </c>
      <c r="E252">
        <v>7.258607855586946E-2</v>
      </c>
      <c r="F252">
        <v>0.1388294217176575</v>
      </c>
      <c r="G252">
        <v>0.16472051728109016</v>
      </c>
      <c r="H252">
        <v>0.12969366810979888</v>
      </c>
      <c r="I252">
        <v>0.15388154908653925</v>
      </c>
      <c r="J252">
        <v>5.4747772704606392E-3</v>
      </c>
      <c r="K252">
        <v>6.4959641779004434E-3</v>
      </c>
      <c r="L252">
        <v>0.12049333335451805</v>
      </c>
      <c r="M252">
        <v>0.14296389163594181</v>
      </c>
      <c r="N252">
        <v>6.4985615986986864E-2</v>
      </c>
      <c r="O252">
        <v>4.3436795137819298E-2</v>
      </c>
      <c r="P252">
        <v>5.1538011752872467E-2</v>
      </c>
      <c r="Q252">
        <v>7.9298834434417667E-2</v>
      </c>
      <c r="R252">
        <v>9.4087759352135925E-2</v>
      </c>
      <c r="S252">
        <v>0</v>
      </c>
      <c r="T252">
        <v>1.6564597506834552E-3</v>
      </c>
      <c r="U252">
        <v>2.7013948128800608E-3</v>
      </c>
      <c r="V252">
        <v>0</v>
      </c>
      <c r="W252">
        <v>9.9348774313125152E-2</v>
      </c>
      <c r="X252">
        <v>0.27469114232104191</v>
      </c>
      <c r="Y252">
        <v>6.631687577990918E-3</v>
      </c>
      <c r="Z252">
        <v>0</v>
      </c>
      <c r="AA252">
        <v>5.9906938818026764E-2</v>
      </c>
      <c r="AB252">
        <v>0.69427434118777398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25">
      <c r="A253" s="2">
        <v>370</v>
      </c>
      <c r="B253" t="s">
        <v>168</v>
      </c>
      <c r="C253">
        <v>16.144008067081892</v>
      </c>
      <c r="D253">
        <v>13.780540743646476</v>
      </c>
      <c r="E253">
        <v>0.13919730075054143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0.27892600947113982</v>
      </c>
      <c r="R253">
        <v>0.3309432065055436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0.87662906905221449</v>
      </c>
      <c r="Y253">
        <v>0</v>
      </c>
      <c r="Z253">
        <v>0</v>
      </c>
      <c r="AA253">
        <v>0</v>
      </c>
      <c r="AB253">
        <v>0.45201053173621469</v>
      </c>
      <c r="AC253">
        <v>0</v>
      </c>
      <c r="AD253">
        <v>0</v>
      </c>
      <c r="AE253">
        <v>0.28576120591976001</v>
      </c>
      <c r="AF253">
        <v>0</v>
      </c>
      <c r="AG253">
        <v>0</v>
      </c>
      <c r="AH253">
        <v>0</v>
      </c>
    </row>
    <row r="254" spans="1:34" x14ac:dyDescent="0.25">
      <c r="A254" s="2">
        <v>371</v>
      </c>
      <c r="B254" t="s">
        <v>168</v>
      </c>
      <c r="C254">
        <v>3961.5574766259488</v>
      </c>
      <c r="D254">
        <v>2967.3416482249609</v>
      </c>
      <c r="E254">
        <v>29.972738590232129</v>
      </c>
      <c r="F254">
        <v>39.479991994938608</v>
      </c>
      <c r="G254">
        <v>46.843233368479417</v>
      </c>
      <c r="H254">
        <v>68.784768964560172</v>
      </c>
      <c r="I254">
        <v>81.613156427361915</v>
      </c>
      <c r="J254">
        <v>5.6113614396342539</v>
      </c>
      <c r="K254">
        <v>6.6584805546907875</v>
      </c>
      <c r="L254">
        <v>40.168244578351313</v>
      </c>
      <c r="M254">
        <v>47.659624354058046</v>
      </c>
      <c r="N254">
        <v>17.58837220244024</v>
      </c>
      <c r="O254">
        <v>25.567540678747896</v>
      </c>
      <c r="P254">
        <v>30.335784449387354</v>
      </c>
      <c r="Q254">
        <v>34.735222997923231</v>
      </c>
      <c r="R254">
        <v>41.213311808730445</v>
      </c>
      <c r="S254">
        <v>0</v>
      </c>
      <c r="T254">
        <v>0.21697054206812083</v>
      </c>
      <c r="U254">
        <v>1.2467945143261319</v>
      </c>
      <c r="V254">
        <v>0</v>
      </c>
      <c r="W254">
        <v>53.465814611919015</v>
      </c>
      <c r="X254">
        <v>280.78407143617784</v>
      </c>
      <c r="Y254">
        <v>0</v>
      </c>
      <c r="Z254">
        <v>0</v>
      </c>
      <c r="AA254">
        <v>12.296039500071723</v>
      </c>
      <c r="AB254">
        <v>119.33323370304309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10.641071683846349</v>
      </c>
    </row>
    <row r="255" spans="1:34" x14ac:dyDescent="0.25">
      <c r="A255" s="2">
        <v>372</v>
      </c>
      <c r="B255" t="s">
        <v>168</v>
      </c>
      <c r="C255">
        <v>6768.6089878318253</v>
      </c>
      <c r="D255">
        <v>5069.9182373148142</v>
      </c>
      <c r="E255">
        <v>51.211322878743857</v>
      </c>
      <c r="F255">
        <v>113.25932695726583</v>
      </c>
      <c r="G255">
        <v>70.242686736871804</v>
      </c>
      <c r="H255">
        <v>94.837038500568951</v>
      </c>
      <c r="I255">
        <v>58.817321572544252</v>
      </c>
      <c r="J255">
        <v>9.355579682091939</v>
      </c>
      <c r="K255">
        <v>5.8022805674478608</v>
      </c>
      <c r="L255">
        <v>71.157520884626109</v>
      </c>
      <c r="M255">
        <v>44.13144868699969</v>
      </c>
      <c r="N255">
        <v>25.081665342287202</v>
      </c>
      <c r="O255">
        <v>81.781550926647512</v>
      </c>
      <c r="P255">
        <v>50.720390224105536</v>
      </c>
      <c r="Q255">
        <v>169.03869274177509</v>
      </c>
      <c r="R255">
        <v>0</v>
      </c>
      <c r="S255">
        <v>5.0251435122915886</v>
      </c>
      <c r="T255">
        <v>0.39204859400852932</v>
      </c>
      <c r="U255">
        <v>1.7457993024696361</v>
      </c>
      <c r="V255">
        <v>0</v>
      </c>
      <c r="W255">
        <v>1.0011433836079947E-2</v>
      </c>
      <c r="X255">
        <v>6.0094014396186203E-2</v>
      </c>
      <c r="Y255">
        <v>40.040050853536044</v>
      </c>
      <c r="Z255">
        <v>0</v>
      </c>
      <c r="AA255">
        <v>112.34889776417219</v>
      </c>
      <c r="AB255">
        <v>683.56941375661813</v>
      </c>
      <c r="AC255">
        <v>0.7945365666908254</v>
      </c>
      <c r="AD255">
        <v>0</v>
      </c>
      <c r="AE255">
        <v>0</v>
      </c>
      <c r="AF255">
        <v>0</v>
      </c>
      <c r="AG255">
        <v>0</v>
      </c>
      <c r="AH255">
        <v>9.2679290170149606</v>
      </c>
    </row>
    <row r="256" spans="1:34" x14ac:dyDescent="0.25">
      <c r="A256" s="2">
        <v>373</v>
      </c>
      <c r="B256" t="s">
        <v>168</v>
      </c>
      <c r="C256">
        <v>32.024857438144643</v>
      </c>
      <c r="D256">
        <v>23.988052705128183</v>
      </c>
      <c r="E256">
        <v>0.2419544325720521</v>
      </c>
      <c r="F256">
        <v>0.29842421681120979</v>
      </c>
      <c r="G256">
        <v>0.35810906912617846</v>
      </c>
      <c r="H256">
        <v>0.52224239247567694</v>
      </c>
      <c r="I256">
        <v>0.6117696746784328</v>
      </c>
      <c r="J256">
        <v>3.7303027287916367E-2</v>
      </c>
      <c r="K256">
        <v>5.2224240739688815E-2</v>
      </c>
      <c r="L256">
        <v>0.3058848373392164</v>
      </c>
      <c r="M256">
        <v>0.35810906912617846</v>
      </c>
      <c r="N256">
        <v>0.1342908934617113</v>
      </c>
      <c r="O256">
        <v>0.19397575323728555</v>
      </c>
      <c r="P256">
        <v>0.23127876635005129</v>
      </c>
      <c r="Q256">
        <v>0.41779392890175276</v>
      </c>
      <c r="R256">
        <v>0.49986059057650195</v>
      </c>
      <c r="S256">
        <v>0</v>
      </c>
      <c r="T256">
        <v>0</v>
      </c>
      <c r="U256">
        <v>7.4606056067953834E-3</v>
      </c>
      <c r="V256">
        <v>0</v>
      </c>
      <c r="W256">
        <v>0.5144083411277901</v>
      </c>
      <c r="X256">
        <v>2.7724376450144375</v>
      </c>
      <c r="Y256">
        <v>0</v>
      </c>
      <c r="Z256">
        <v>0</v>
      </c>
      <c r="AA256">
        <v>1.720429234541104E-2</v>
      </c>
      <c r="AB256">
        <v>0.46207295623817102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25">
      <c r="A257" s="2">
        <v>374</v>
      </c>
      <c r="B257" t="s">
        <v>168</v>
      </c>
      <c r="C257">
        <v>3.7176005705492572E-2</v>
      </c>
      <c r="D257">
        <v>2.5314629325098113E-2</v>
      </c>
      <c r="E257">
        <v>2.8127365916775686E-3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2.018678827294249E-3</v>
      </c>
      <c r="Y257">
        <v>5.3310392181676325E-3</v>
      </c>
      <c r="Z257">
        <v>0</v>
      </c>
      <c r="AA257">
        <v>0</v>
      </c>
      <c r="AB257">
        <v>1.0408782030425264E-3</v>
      </c>
      <c r="AC257">
        <v>0</v>
      </c>
      <c r="AD257">
        <v>0</v>
      </c>
      <c r="AE257">
        <v>6.5804354021248193E-4</v>
      </c>
      <c r="AF257">
        <v>0</v>
      </c>
      <c r="AG257">
        <v>0</v>
      </c>
      <c r="AH257">
        <v>0</v>
      </c>
    </row>
    <row r="258" spans="1:34" x14ac:dyDescent="0.25">
      <c r="A258" s="2">
        <v>375</v>
      </c>
      <c r="B258" t="s">
        <v>168</v>
      </c>
      <c r="C258">
        <v>12.705262600068261</v>
      </c>
      <c r="D258">
        <v>9.5166737701473476</v>
      </c>
      <c r="E258">
        <v>9.6127913064297743E-2</v>
      </c>
      <c r="F258">
        <v>0.13389461256974147</v>
      </c>
      <c r="G258">
        <v>0.15886532503258491</v>
      </c>
      <c r="H258">
        <v>0.23328037920125236</v>
      </c>
      <c r="I258">
        <v>0.27678600208572379</v>
      </c>
      <c r="J258">
        <v>1.9031862723720965E-2</v>
      </c>
      <c r="K258">
        <v>2.2581235215456442E-2</v>
      </c>
      <c r="L258">
        <v>0.13622871853149948</v>
      </c>
      <c r="M258">
        <v>0.16163465556803733</v>
      </c>
      <c r="N258">
        <v>5.9649447310354459E-2</v>
      </c>
      <c r="O258">
        <v>8.6711070575706414E-2</v>
      </c>
      <c r="P258">
        <v>0.10288223371231438</v>
      </c>
      <c r="Q258">
        <v>9.2299344183353851E-2</v>
      </c>
      <c r="R258">
        <v>0.10951270800928692</v>
      </c>
      <c r="S258">
        <v>0</v>
      </c>
      <c r="T258">
        <v>7.3610445107853922E-4</v>
      </c>
      <c r="U258">
        <v>4.2283359184757362E-3</v>
      </c>
      <c r="V258">
        <v>0</v>
      </c>
      <c r="W258">
        <v>0.10850386133402674</v>
      </c>
      <c r="X258">
        <v>0.88793811689715363</v>
      </c>
      <c r="Y258">
        <v>0</v>
      </c>
      <c r="Z258">
        <v>0</v>
      </c>
      <c r="AA258">
        <v>0.10240349782710634</v>
      </c>
      <c r="AB258">
        <v>0.39529340570974081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25">
      <c r="A259" s="2">
        <v>376</v>
      </c>
      <c r="B259" t="s">
        <v>168</v>
      </c>
      <c r="C259">
        <v>0.24435894862685809</v>
      </c>
      <c r="D259">
        <v>0.16639378247797279</v>
      </c>
      <c r="E259">
        <v>1.8488198053108088E-2</v>
      </c>
      <c r="F259">
        <v>3.3592245242763698E-3</v>
      </c>
      <c r="G259">
        <v>3.9856452995548092E-3</v>
      </c>
      <c r="H259">
        <v>5.8526343814238706E-3</v>
      </c>
      <c r="I259">
        <v>6.9441076190868041E-3</v>
      </c>
      <c r="J259">
        <v>4.7750128304436341E-4</v>
      </c>
      <c r="K259">
        <v>5.6651404949784013E-4</v>
      </c>
      <c r="L259">
        <v>3.4177870459719535E-3</v>
      </c>
      <c r="M259">
        <v>4.0551373988319669E-3</v>
      </c>
      <c r="N259">
        <v>1.4965018607956842E-3</v>
      </c>
      <c r="O259">
        <v>2.1754654271641067E-3</v>
      </c>
      <c r="P259">
        <v>2.5811368359818817E-3</v>
      </c>
      <c r="Q259">
        <v>0</v>
      </c>
      <c r="R259">
        <v>0</v>
      </c>
      <c r="S259">
        <v>0</v>
      </c>
      <c r="T259">
        <v>1.8468838233800225E-5</v>
      </c>
      <c r="U259">
        <v>1.060789251061961E-4</v>
      </c>
      <c r="V259">
        <v>0</v>
      </c>
      <c r="W259">
        <v>0</v>
      </c>
      <c r="X259">
        <v>1.3268833660094945E-2</v>
      </c>
      <c r="Y259">
        <v>4.8697441217960623E-6</v>
      </c>
      <c r="Z259">
        <v>0</v>
      </c>
      <c r="AA259">
        <v>0</v>
      </c>
      <c r="AB259">
        <v>6.8417221946602633E-3</v>
      </c>
      <c r="AC259">
        <v>0</v>
      </c>
      <c r="AD259">
        <v>0</v>
      </c>
      <c r="AE259">
        <v>4.3253390079306042E-3</v>
      </c>
      <c r="AF259">
        <v>0</v>
      </c>
      <c r="AG259">
        <v>0</v>
      </c>
      <c r="AH259">
        <v>0</v>
      </c>
    </row>
    <row r="260" spans="1:34" x14ac:dyDescent="0.25">
      <c r="A260" s="2">
        <v>377</v>
      </c>
      <c r="B260" t="s">
        <v>142</v>
      </c>
      <c r="C260">
        <v>30.691683474586167</v>
      </c>
      <c r="D260">
        <v>22.989107525009533</v>
      </c>
      <c r="E260">
        <v>0.23222019186236034</v>
      </c>
      <c r="F260">
        <v>0.31448588763037122</v>
      </c>
      <c r="G260">
        <v>0.37314144432135371</v>
      </c>
      <c r="H260">
        <v>0.54792318058399536</v>
      </c>
      <c r="I260">
        <v>0.65011253865589536</v>
      </c>
      <c r="J260">
        <v>4.4705335709023492E-2</v>
      </c>
      <c r="K260">
        <v>5.3040457286552926E-2</v>
      </c>
      <c r="L260">
        <v>0.31996631759310612</v>
      </c>
      <c r="M260">
        <v>0.37964526293516115</v>
      </c>
      <c r="N260">
        <v>0.14009467672474341</v>
      </c>
      <c r="O260">
        <v>0.20366512739924494</v>
      </c>
      <c r="P260">
        <v>0.24165118496804772</v>
      </c>
      <c r="Q260">
        <v>0.25586566807869282</v>
      </c>
      <c r="R260">
        <v>0.30358418800769826</v>
      </c>
      <c r="S260">
        <v>0</v>
      </c>
      <c r="T260">
        <v>1.7235793946284046E-3</v>
      </c>
      <c r="U260">
        <v>9.9375116707862837E-3</v>
      </c>
      <c r="V260">
        <v>0</v>
      </c>
      <c r="W260">
        <v>0</v>
      </c>
      <c r="X260">
        <v>0</v>
      </c>
      <c r="Y260">
        <v>2.1471420143638256E-2</v>
      </c>
      <c r="Z260">
        <v>0</v>
      </c>
      <c r="AA260">
        <v>0.50948194567813043</v>
      </c>
      <c r="AB260">
        <v>3.0998600309332027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25">
      <c r="A261" s="2">
        <v>378</v>
      </c>
      <c r="B261" t="s">
        <v>142</v>
      </c>
      <c r="C261">
        <v>32.652776721627703</v>
      </c>
      <c r="D261">
        <v>24.458039808969389</v>
      </c>
      <c r="E261">
        <v>0.24705105861412513</v>
      </c>
      <c r="F261">
        <v>0.20480608578767931</v>
      </c>
      <c r="G261">
        <v>0.36214744306943913</v>
      </c>
      <c r="H261">
        <v>0.1225336751003404</v>
      </c>
      <c r="I261">
        <v>0.21666943009053358</v>
      </c>
      <c r="J261">
        <v>1.7724336732242291E-2</v>
      </c>
      <c r="K261">
        <v>3.1340922347513275E-2</v>
      </c>
      <c r="L261">
        <v>0.5064640944659643</v>
      </c>
      <c r="M261">
        <v>0.89555202592431138</v>
      </c>
      <c r="N261">
        <v>0.55082101590110077</v>
      </c>
      <c r="O261">
        <v>0.20609605398949216</v>
      </c>
      <c r="P261">
        <v>0.36442781171658717</v>
      </c>
      <c r="Q261">
        <v>0.5883489487768766</v>
      </c>
      <c r="R261">
        <v>0</v>
      </c>
      <c r="S261">
        <v>1.6827722630359282E-2</v>
      </c>
      <c r="T261">
        <v>1.2319169900080649E-2</v>
      </c>
      <c r="U261">
        <v>1.1640575148244493E-2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0.54203609357901972</v>
      </c>
      <c r="AB261">
        <v>3.2979304488843986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25">
      <c r="A262" s="2">
        <v>379</v>
      </c>
      <c r="B262" t="s">
        <v>142</v>
      </c>
      <c r="C262">
        <v>22.723718823449119</v>
      </c>
      <c r="D262">
        <v>17.020836562329656</v>
      </c>
      <c r="E262">
        <v>0.17192909949194468</v>
      </c>
      <c r="F262">
        <v>0.21193033743222611</v>
      </c>
      <c r="G262">
        <v>0.25145565631427153</v>
      </c>
      <c r="H262">
        <v>0.36923003672947163</v>
      </c>
      <c r="I262">
        <v>0.43809533149865698</v>
      </c>
      <c r="J262">
        <v>3.0127691998388436E-2</v>
      </c>
      <c r="K262">
        <v>3.5738627492646662E-2</v>
      </c>
      <c r="L262">
        <v>0.21562028853065479</v>
      </c>
      <c r="M262">
        <v>0.25583659567101613</v>
      </c>
      <c r="N262">
        <v>9.4404702563188947E-2</v>
      </c>
      <c r="O262">
        <v>0.13724683003934593</v>
      </c>
      <c r="P262">
        <v>0.16284154978571372</v>
      </c>
      <c r="Q262">
        <v>0.26816067977515207</v>
      </c>
      <c r="R262">
        <v>0.31818513327670311</v>
      </c>
      <c r="S262">
        <v>0</v>
      </c>
      <c r="T262">
        <v>1.1608834778204537E-3</v>
      </c>
      <c r="U262">
        <v>6.6889001184999809E-3</v>
      </c>
      <c r="V262">
        <v>0</v>
      </c>
      <c r="W262">
        <v>0.18268486383499494</v>
      </c>
      <c r="X262">
        <v>0.81837075855148222</v>
      </c>
      <c r="Y262">
        <v>6.1920583286142139E-2</v>
      </c>
      <c r="Z262">
        <v>0</v>
      </c>
      <c r="AA262">
        <v>0.19452886863426033</v>
      </c>
      <c r="AB262">
        <v>1.4767248426168782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25">
      <c r="A263" s="2">
        <v>380</v>
      </c>
      <c r="B263" t="s">
        <v>142</v>
      </c>
      <c r="C263">
        <v>25.823466248308495</v>
      </c>
      <c r="D263">
        <v>19.342654101923166</v>
      </c>
      <c r="E263">
        <v>0.1953804615470377</v>
      </c>
      <c r="F263">
        <v>0.17235272022424628</v>
      </c>
      <c r="G263">
        <v>0.30476165995144744</v>
      </c>
      <c r="H263">
        <v>0.10311707657539257</v>
      </c>
      <c r="I263">
        <v>0.18233600674181893</v>
      </c>
      <c r="J263">
        <v>1.4915843279424036E-2</v>
      </c>
      <c r="K263">
        <v>2.6374668489008001E-2</v>
      </c>
      <c r="L263">
        <v>0.42620994667849232</v>
      </c>
      <c r="M263">
        <v>0.75364341195642992</v>
      </c>
      <c r="N263">
        <v>0.46353825902988427</v>
      </c>
      <c r="O263">
        <v>0.17343810262516385</v>
      </c>
      <c r="P263">
        <v>0.30668083301543658</v>
      </c>
      <c r="Q263">
        <v>0.2926891364657972</v>
      </c>
      <c r="R263">
        <v>0</v>
      </c>
      <c r="S263">
        <v>8.3713682498814512E-3</v>
      </c>
      <c r="T263">
        <v>1.0366999673052832E-2</v>
      </c>
      <c r="U263">
        <v>9.7960210817331882E-3</v>
      </c>
      <c r="V263">
        <v>0</v>
      </c>
      <c r="W263">
        <v>4.1307221515311687E-2</v>
      </c>
      <c r="X263">
        <v>0.31066845960222661</v>
      </c>
      <c r="Y263">
        <v>0</v>
      </c>
      <c r="Z263">
        <v>0</v>
      </c>
      <c r="AA263">
        <v>0.38736231820660927</v>
      </c>
      <c r="AB263">
        <v>2.2975016314769312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25">
      <c r="A264" s="2">
        <v>381</v>
      </c>
      <c r="B264" t="s">
        <v>142</v>
      </c>
      <c r="C264">
        <v>1.1119742166022442</v>
      </c>
      <c r="D264">
        <v>0.99087628254358251</v>
      </c>
      <c r="E264">
        <v>9.9005123984371272E-3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6.0380849554808776E-2</v>
      </c>
      <c r="Y264">
        <v>0</v>
      </c>
      <c r="Z264">
        <v>0</v>
      </c>
      <c r="AA264">
        <v>0</v>
      </c>
      <c r="AB264">
        <v>3.1133783806030577E-2</v>
      </c>
      <c r="AC264">
        <v>0</v>
      </c>
      <c r="AD264">
        <v>0</v>
      </c>
      <c r="AE264">
        <v>1.9682788299385075E-2</v>
      </c>
      <c r="AF264">
        <v>0</v>
      </c>
      <c r="AG264">
        <v>0</v>
      </c>
      <c r="AH264">
        <v>0</v>
      </c>
    </row>
    <row r="265" spans="1:34" x14ac:dyDescent="0.25">
      <c r="A265" s="2">
        <v>382</v>
      </c>
      <c r="B265" t="s">
        <v>142</v>
      </c>
      <c r="C265">
        <v>28.111902926176374</v>
      </c>
      <c r="D265">
        <v>21.056770788542433</v>
      </c>
      <c r="E265">
        <v>0.21269496540261734</v>
      </c>
      <c r="F265">
        <v>0.21313309818860024</v>
      </c>
      <c r="G265">
        <v>0.2528822601679544</v>
      </c>
      <c r="H265">
        <v>0.37133553384645512</v>
      </c>
      <c r="I265">
        <v>0.44058707592974283</v>
      </c>
      <c r="J265">
        <v>3.0295265000552386E-2</v>
      </c>
      <c r="K265">
        <v>3.5944340374242045E-2</v>
      </c>
      <c r="L265">
        <v>0.21684997151243851</v>
      </c>
      <c r="M265">
        <v>0.2572891998535769</v>
      </c>
      <c r="N265">
        <v>9.4949068108398177E-2</v>
      </c>
      <c r="O265">
        <v>0.13802680306981471</v>
      </c>
      <c r="P265">
        <v>0.16376763143566275</v>
      </c>
      <c r="Q265">
        <v>0.60074003001430099</v>
      </c>
      <c r="R265">
        <v>0.71277517423317227</v>
      </c>
      <c r="S265">
        <v>0</v>
      </c>
      <c r="T265">
        <v>1.1717597437355116E-3</v>
      </c>
      <c r="U265">
        <v>6.7301766343423044E-3</v>
      </c>
      <c r="V265">
        <v>0</v>
      </c>
      <c r="W265">
        <v>0.13995829292689446</v>
      </c>
      <c r="X265">
        <v>0.85234777468521883</v>
      </c>
      <c r="Y265">
        <v>0</v>
      </c>
      <c r="Z265">
        <v>0</v>
      </c>
      <c r="AA265">
        <v>0.32669929564763356</v>
      </c>
      <c r="AB265">
        <v>1.9869544208585959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25">
      <c r="A266" s="2">
        <v>383</v>
      </c>
      <c r="B266" t="s">
        <v>142</v>
      </c>
      <c r="C266">
        <v>1.6019620616005892</v>
      </c>
      <c r="D266">
        <v>1.4168453175956888</v>
      </c>
      <c r="E266">
        <v>1.4306090650274245E-2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4.8541679705185834E-3</v>
      </c>
      <c r="R266">
        <v>5.7602792240486964E-3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8.6987475779410309E-2</v>
      </c>
      <c r="Y266">
        <v>0</v>
      </c>
      <c r="Z266">
        <v>0</v>
      </c>
      <c r="AA266">
        <v>0</v>
      </c>
      <c r="AB266">
        <v>4.4852785025658773E-2</v>
      </c>
      <c r="AC266">
        <v>0</v>
      </c>
      <c r="AD266">
        <v>0</v>
      </c>
      <c r="AE266">
        <v>2.8355945354989837E-2</v>
      </c>
      <c r="AF266">
        <v>0</v>
      </c>
      <c r="AG266">
        <v>0</v>
      </c>
      <c r="AH266">
        <v>0</v>
      </c>
    </row>
    <row r="267" spans="1:34" x14ac:dyDescent="0.25">
      <c r="A267" s="2">
        <v>384</v>
      </c>
      <c r="B267" t="s">
        <v>142</v>
      </c>
      <c r="C267">
        <v>6124.6430072438925</v>
      </c>
      <c r="D267">
        <v>4587.5657956957457</v>
      </c>
      <c r="E267">
        <v>46.339103584984805</v>
      </c>
      <c r="F267">
        <v>47.218969658276293</v>
      </c>
      <c r="G267">
        <v>56.024595769125966</v>
      </c>
      <c r="H267">
        <v>82.26728215730617</v>
      </c>
      <c r="I267">
        <v>97.610014821649898</v>
      </c>
      <c r="J267">
        <v>6.7117496103341665</v>
      </c>
      <c r="K267">
        <v>7.9632517337224913</v>
      </c>
      <c r="L267">
        <v>48.04169161091059</v>
      </c>
      <c r="M267">
        <v>57.001410595624989</v>
      </c>
      <c r="N267">
        <v>21.035687189585968</v>
      </c>
      <c r="O267">
        <v>30.579171171003498</v>
      </c>
      <c r="P267">
        <v>36.281949675262148</v>
      </c>
      <c r="Q267">
        <v>67.005635852926119</v>
      </c>
      <c r="R267">
        <v>79.502161551936211</v>
      </c>
      <c r="S267">
        <v>0</v>
      </c>
      <c r="T267">
        <v>0.25950131910904795</v>
      </c>
      <c r="U267">
        <v>1.4913510314038587</v>
      </c>
      <c r="V267">
        <v>0</v>
      </c>
      <c r="W267">
        <v>9.7791152854051724</v>
      </c>
      <c r="X267">
        <v>62.946868367427996</v>
      </c>
      <c r="Y267">
        <v>5.8504646191495011</v>
      </c>
      <c r="Z267">
        <v>0</v>
      </c>
      <c r="AA267">
        <v>91.889958634843481</v>
      </c>
      <c r="AB267">
        <v>555.64207536420543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125.63520194395485</v>
      </c>
    </row>
    <row r="268" spans="1:34" x14ac:dyDescent="0.25">
      <c r="A268" s="2">
        <v>385</v>
      </c>
      <c r="B268" t="s">
        <v>142</v>
      </c>
      <c r="C268">
        <v>1635.6802283294892</v>
      </c>
      <c r="D268">
        <v>1225.1795600062073</v>
      </c>
      <c r="E268">
        <v>12.376100747884134</v>
      </c>
      <c r="F268">
        <v>9.326712261002216</v>
      </c>
      <c r="G268">
        <v>16.49197870848041</v>
      </c>
      <c r="H268">
        <v>5.5800647428244163</v>
      </c>
      <c r="I268">
        <v>9.8668709314955052</v>
      </c>
      <c r="J268">
        <v>0.80723033320038584</v>
      </c>
      <c r="K268">
        <v>1.4272013573520244</v>
      </c>
      <c r="L268">
        <v>23.063930710452432</v>
      </c>
      <c r="M268">
        <v>40.782688183852713</v>
      </c>
      <c r="N268">
        <v>25.083958745285646</v>
      </c>
      <c r="O268">
        <v>9.3853933210942877</v>
      </c>
      <c r="P268">
        <v>16.595686509972769</v>
      </c>
      <c r="Q268">
        <v>43.537397805862554</v>
      </c>
      <c r="R268">
        <v>0</v>
      </c>
      <c r="S268">
        <v>1.2451593521274082</v>
      </c>
      <c r="T268">
        <v>0.56096492625413608</v>
      </c>
      <c r="U268">
        <v>0.53008015778462414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27.152291790269519</v>
      </c>
      <c r="AB268">
        <v>165.20370306127839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1.4832546768081805</v>
      </c>
    </row>
    <row r="269" spans="1:34" x14ac:dyDescent="0.25">
      <c r="A269" s="2">
        <v>386</v>
      </c>
      <c r="B269" t="s">
        <v>142</v>
      </c>
      <c r="C269">
        <v>3351.8492792879147</v>
      </c>
      <c r="D269">
        <v>2510.6491783142924</v>
      </c>
      <c r="E269">
        <v>25.359986394943608</v>
      </c>
      <c r="F269">
        <v>9.8263757811531889</v>
      </c>
      <c r="G269">
        <v>5.3408962452923996</v>
      </c>
      <c r="H269">
        <v>6.0752010675401085</v>
      </c>
      <c r="I269">
        <v>3.3016449516353013</v>
      </c>
      <c r="J269">
        <v>3.7784523455642915</v>
      </c>
      <c r="K269">
        <v>2.0545265842462901</v>
      </c>
      <c r="L269">
        <v>86.732005599969241</v>
      </c>
      <c r="M269">
        <v>47.138454574968598</v>
      </c>
      <c r="N269">
        <v>46.880956819322236</v>
      </c>
      <c r="O269">
        <v>5.6889548705074207</v>
      </c>
      <c r="P269">
        <v>3.0910640508322254</v>
      </c>
      <c r="Q269">
        <v>143.3939632649539</v>
      </c>
      <c r="R269">
        <v>0</v>
      </c>
      <c r="S269">
        <v>10.352016469095124</v>
      </c>
      <c r="T269">
        <v>0.10910921849422678</v>
      </c>
      <c r="U269">
        <v>1.6148164337145563</v>
      </c>
      <c r="V269">
        <v>0</v>
      </c>
      <c r="W269">
        <v>0</v>
      </c>
      <c r="X269">
        <v>0</v>
      </c>
      <c r="Y269">
        <v>17.191597615449549</v>
      </c>
      <c r="Z269">
        <v>0</v>
      </c>
      <c r="AA269">
        <v>46.375329051055203</v>
      </c>
      <c r="AB269">
        <v>338.5367772080794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38.357972426804864</v>
      </c>
    </row>
    <row r="270" spans="1:34" x14ac:dyDescent="0.25">
      <c r="A270" s="2">
        <v>387</v>
      </c>
      <c r="B270" t="s">
        <v>142</v>
      </c>
      <c r="C270">
        <v>267.98578620114085</v>
      </c>
      <c r="D270">
        <v>200.73069677610675</v>
      </c>
      <c r="E270">
        <v>2.0273490636764233</v>
      </c>
      <c r="F270">
        <v>0.41984812877394839</v>
      </c>
      <c r="G270">
        <v>0.49752338438485061</v>
      </c>
      <c r="H270">
        <v>0.73054917130598529</v>
      </c>
      <c r="I270">
        <v>0.86648086862506435</v>
      </c>
      <c r="J270">
        <v>5.9595671592420754E-2</v>
      </c>
      <c r="K270">
        <v>7.0979112885824425E-2</v>
      </c>
      <c r="L270">
        <v>0.42654430497973972</v>
      </c>
      <c r="M270">
        <v>0.50622837662359443</v>
      </c>
      <c r="N270">
        <v>0.18682238872581267</v>
      </c>
      <c r="O270">
        <v>0.27186338794201498</v>
      </c>
      <c r="P270">
        <v>0.32208447177238375</v>
      </c>
      <c r="Q270">
        <v>0.59126941601665306</v>
      </c>
      <c r="R270">
        <v>0.70175575758815101</v>
      </c>
      <c r="S270">
        <v>0</v>
      </c>
      <c r="T270">
        <v>2.0088428175233332E-3</v>
      </c>
      <c r="U270">
        <v>1.3392285450155552E-2</v>
      </c>
      <c r="V270">
        <v>0</v>
      </c>
      <c r="W270">
        <v>0</v>
      </c>
      <c r="X270">
        <v>14.551784742708914</v>
      </c>
      <c r="Y270">
        <v>0</v>
      </c>
      <c r="Z270">
        <v>0</v>
      </c>
      <c r="AA270">
        <v>0</v>
      </c>
      <c r="AB270">
        <v>7.5032418972533694</v>
      </c>
      <c r="AC270">
        <v>0</v>
      </c>
      <c r="AD270">
        <v>0</v>
      </c>
      <c r="AE270">
        <v>4.7435519801518033</v>
      </c>
      <c r="AF270">
        <v>0</v>
      </c>
      <c r="AG270">
        <v>0</v>
      </c>
      <c r="AH270">
        <v>32.762216171759484</v>
      </c>
    </row>
    <row r="271" spans="1:34" x14ac:dyDescent="0.25">
      <c r="A271" s="2">
        <v>388</v>
      </c>
      <c r="B271" t="s">
        <v>142</v>
      </c>
      <c r="C271">
        <v>920.6870740557157</v>
      </c>
      <c r="D271">
        <v>689.62620136739724</v>
      </c>
      <c r="E271">
        <v>6.9656388631570181</v>
      </c>
      <c r="F271">
        <v>3.7879451560148549</v>
      </c>
      <c r="G271">
        <v>4.494064299265137</v>
      </c>
      <c r="H271">
        <v>6.5989505253421781</v>
      </c>
      <c r="I271">
        <v>7.829696254163891</v>
      </c>
      <c r="J271">
        <v>0.53809665491763803</v>
      </c>
      <c r="K271">
        <v>0.63876824353455197</v>
      </c>
      <c r="L271">
        <v>3.8538779477241301</v>
      </c>
      <c r="M271">
        <v>4.5720491090305435</v>
      </c>
      <c r="N271">
        <v>1.6873123748532859</v>
      </c>
      <c r="O271">
        <v>2.4529834334848846</v>
      </c>
      <c r="P271">
        <v>2.9102592469524433</v>
      </c>
      <c r="Q271">
        <v>5.316071786900717</v>
      </c>
      <c r="R271">
        <v>6.3071920260241123</v>
      </c>
      <c r="S271">
        <v>0</v>
      </c>
      <c r="T271">
        <v>2.0559687028346308E-2</v>
      </c>
      <c r="U271">
        <v>0.11981335267599584</v>
      </c>
      <c r="V271">
        <v>0</v>
      </c>
      <c r="W271">
        <v>12.776501055547079</v>
      </c>
      <c r="X271">
        <v>65.151182019711186</v>
      </c>
      <c r="Y271">
        <v>6.6187364305297471</v>
      </c>
      <c r="Z271">
        <v>0</v>
      </c>
      <c r="AA271">
        <v>2.5069043737777972</v>
      </c>
      <c r="AB271">
        <v>27.838212459916125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58.076057387766546</v>
      </c>
    </row>
    <row r="272" spans="1:34" x14ac:dyDescent="0.25">
      <c r="A272" s="2">
        <v>389</v>
      </c>
      <c r="B272" t="s">
        <v>142</v>
      </c>
      <c r="C272">
        <v>167.37450739893876</v>
      </c>
      <c r="D272">
        <v>125.36919265645604</v>
      </c>
      <c r="E272">
        <v>1.2663596415809972</v>
      </c>
      <c r="F272">
        <v>0.16384972992802582</v>
      </c>
      <c r="G272">
        <v>8.9051201162711119E-2</v>
      </c>
      <c r="H272">
        <v>0.10129477877717395</v>
      </c>
      <c r="I272">
        <v>5.5050595718364917E-2</v>
      </c>
      <c r="J272">
        <v>6.3016972247591008E-2</v>
      </c>
      <c r="K272">
        <v>3.4245617003240553E-2</v>
      </c>
      <c r="L272">
        <v>1.4461422245574396</v>
      </c>
      <c r="M272">
        <v>0.78596907961202389</v>
      </c>
      <c r="N272">
        <v>0.78167787716624582</v>
      </c>
      <c r="O272">
        <v>9.4840474282871651E-2</v>
      </c>
      <c r="P272">
        <v>5.1550430591302918E-2</v>
      </c>
      <c r="Q272">
        <v>8.2095470288095438</v>
      </c>
      <c r="R272">
        <v>0</v>
      </c>
      <c r="S272">
        <v>0.59268194530409313</v>
      </c>
      <c r="T272">
        <v>1.81308553581811E-3</v>
      </c>
      <c r="U272">
        <v>2.6923270157360818E-2</v>
      </c>
      <c r="V272">
        <v>0</v>
      </c>
      <c r="W272">
        <v>0</v>
      </c>
      <c r="X272">
        <v>0</v>
      </c>
      <c r="Y272">
        <v>4.114600363914807</v>
      </c>
      <c r="Z272">
        <v>0</v>
      </c>
      <c r="AA272">
        <v>2.7784168228223827</v>
      </c>
      <c r="AB272">
        <v>16.904825247292809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4.4434583560178762</v>
      </c>
    </row>
    <row r="273" spans="1:34" x14ac:dyDescent="0.25">
      <c r="A273" s="2">
        <v>390</v>
      </c>
      <c r="B273" t="s">
        <v>142</v>
      </c>
      <c r="C273">
        <v>39.807122113927335</v>
      </c>
      <c r="D273">
        <v>29.81673594786907</v>
      </c>
      <c r="E273">
        <v>0.30133264352835842</v>
      </c>
      <c r="F273">
        <v>6.2410479073909113E-2</v>
      </c>
      <c r="G273">
        <v>7.3492713675818222E-2</v>
      </c>
      <c r="H273">
        <v>0.10848924399763642</v>
      </c>
      <c r="I273">
        <v>0.12832061118000004</v>
      </c>
      <c r="J273">
        <v>8.7491325804545488E-3</v>
      </c>
      <c r="K273">
        <v>1.0498958513269952E-2</v>
      </c>
      <c r="L273">
        <v>6.2993754579272754E-2</v>
      </c>
      <c r="M273">
        <v>7.5242534359154067E-2</v>
      </c>
      <c r="N273">
        <v>2.7413947585539906E-2</v>
      </c>
      <c r="O273">
        <v>4.0246008703539907E-2</v>
      </c>
      <c r="P273">
        <v>4.7828592606369222E-2</v>
      </c>
      <c r="Q273">
        <v>8.8074595477154086E-2</v>
      </c>
      <c r="R273">
        <v>0.10382303995472732</v>
      </c>
      <c r="S273">
        <v>0</v>
      </c>
      <c r="T273">
        <v>5.8327550536363664E-4</v>
      </c>
      <c r="U273">
        <v>1.7498265160909097E-3</v>
      </c>
      <c r="V273">
        <v>0</v>
      </c>
      <c r="W273">
        <v>0.59998857338359834</v>
      </c>
      <c r="X273">
        <v>3.6936478429776654</v>
      </c>
      <c r="Y273">
        <v>0.27620513416512649</v>
      </c>
      <c r="Z273">
        <v>0</v>
      </c>
      <c r="AA273">
        <v>6.080965370759546E-2</v>
      </c>
      <c r="AB273">
        <v>0.32687149052899689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3.8916141134586333</v>
      </c>
    </row>
    <row r="274" spans="1:34" x14ac:dyDescent="0.25">
      <c r="A274" s="2">
        <v>391</v>
      </c>
      <c r="B274" t="s">
        <v>142</v>
      </c>
      <c r="C274">
        <v>1161.8881571038498</v>
      </c>
      <c r="D274">
        <v>870.293793366106</v>
      </c>
      <c r="E274">
        <v>8.79078629866674</v>
      </c>
      <c r="F274">
        <v>4.9176157237353522</v>
      </c>
      <c r="G274">
        <v>5.835207225365056</v>
      </c>
      <c r="H274">
        <v>8.5682478882100988</v>
      </c>
      <c r="I274">
        <v>10.166052873950822</v>
      </c>
      <c r="J274">
        <v>0.69878550818972818</v>
      </c>
      <c r="K274">
        <v>0.82937250099927062</v>
      </c>
      <c r="L274">
        <v>5.0035133519429396</v>
      </c>
      <c r="M274">
        <v>5.936774886439145</v>
      </c>
      <c r="N274">
        <v>2.190379101353392</v>
      </c>
      <c r="O274">
        <v>3.1845814646487032</v>
      </c>
      <c r="P274">
        <v>3.7788974946681249</v>
      </c>
      <c r="Q274">
        <v>6.3869062361374374</v>
      </c>
      <c r="R274">
        <v>7.5774046126215167</v>
      </c>
      <c r="S274">
        <v>0</v>
      </c>
      <c r="T274">
        <v>2.7278170670553329E-2</v>
      </c>
      <c r="U274">
        <v>0.15554361810203254</v>
      </c>
      <c r="V274">
        <v>0</v>
      </c>
      <c r="W274">
        <v>0.92990108056362653</v>
      </c>
      <c r="X274">
        <v>6.9520557515797696</v>
      </c>
      <c r="Y274">
        <v>0.67926131814034607</v>
      </c>
      <c r="Z274">
        <v>0</v>
      </c>
      <c r="AA274">
        <v>14.785427180961662</v>
      </c>
      <c r="AB274">
        <v>110.39864811590905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83.80172333488845</v>
      </c>
    </row>
    <row r="275" spans="1:34" x14ac:dyDescent="0.25">
      <c r="A275" s="2">
        <v>392</v>
      </c>
      <c r="B275" t="s">
        <v>142</v>
      </c>
      <c r="C275">
        <v>707.898257709517</v>
      </c>
      <c r="D275">
        <v>530.23991412569683</v>
      </c>
      <c r="E275">
        <v>5.3559076573236721</v>
      </c>
      <c r="F275">
        <v>1.4124176276209714</v>
      </c>
      <c r="G275">
        <v>0.76709602532376497</v>
      </c>
      <c r="H275">
        <v>0.87230249963922735</v>
      </c>
      <c r="I275">
        <v>0.47467173885688729</v>
      </c>
      <c r="J275">
        <v>0.54342873429191185</v>
      </c>
      <c r="K275">
        <v>0.29490949534149091</v>
      </c>
      <c r="L275">
        <v>12.460754225615631</v>
      </c>
      <c r="M275">
        <v>6.7721492013401541</v>
      </c>
      <c r="N275">
        <v>6.7356992171372836</v>
      </c>
      <c r="O275">
        <v>0.81762826060863503</v>
      </c>
      <c r="P275">
        <v>0.44402103374135887</v>
      </c>
      <c r="Q275">
        <v>23.43293148813525</v>
      </c>
      <c r="R275">
        <v>0</v>
      </c>
      <c r="S275">
        <v>1.6918853533307603</v>
      </c>
      <c r="T275">
        <v>1.5739550447144177E-2</v>
      </c>
      <c r="U275">
        <v>0.23195128195535011</v>
      </c>
      <c r="V275">
        <v>0</v>
      </c>
      <c r="W275">
        <v>0</v>
      </c>
      <c r="X275">
        <v>0</v>
      </c>
      <c r="Y275">
        <v>2.0958407848535905</v>
      </c>
      <c r="Z275">
        <v>0</v>
      </c>
      <c r="AA275">
        <v>1.5739610692226307</v>
      </c>
      <c r="AB275">
        <v>71.497724028661196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40.167324310373189</v>
      </c>
    </row>
    <row r="276" spans="1:34" x14ac:dyDescent="0.25">
      <c r="A276" s="2">
        <v>393</v>
      </c>
      <c r="B276" t="s">
        <v>142</v>
      </c>
      <c r="C276">
        <v>134.49962962960478</v>
      </c>
      <c r="D276">
        <v>100.74470834757309</v>
      </c>
      <c r="E276">
        <v>1.0177114301858916</v>
      </c>
      <c r="F276">
        <v>1.2632354957556298</v>
      </c>
      <c r="G276">
        <v>1.4991042872697327</v>
      </c>
      <c r="H276">
        <v>2.2012394785037239</v>
      </c>
      <c r="I276">
        <v>2.6121860143021132</v>
      </c>
      <c r="J276">
        <v>0.17933322458240297</v>
      </c>
      <c r="K276">
        <v>0.21337615510344829</v>
      </c>
      <c r="L276">
        <v>1.2857280774544515</v>
      </c>
      <c r="M276">
        <v>1.5252443852983577</v>
      </c>
      <c r="N276">
        <v>0.56292397150015228</v>
      </c>
      <c r="O276">
        <v>0.81824585922160364</v>
      </c>
      <c r="P276">
        <v>0.97083108259799467</v>
      </c>
      <c r="Q276">
        <v>1.8180376767915445</v>
      </c>
      <c r="R276">
        <v>2.1565944999101889</v>
      </c>
      <c r="S276">
        <v>0</v>
      </c>
      <c r="T276">
        <v>6.687001821276105E-3</v>
      </c>
      <c r="U276">
        <v>4.0122010927656639E-2</v>
      </c>
      <c r="V276">
        <v>0</v>
      </c>
      <c r="W276">
        <v>0.35169765902493794</v>
      </c>
      <c r="X276">
        <v>12.539503931621621</v>
      </c>
      <c r="Y276">
        <v>0</v>
      </c>
      <c r="Z276">
        <v>0</v>
      </c>
      <c r="AA276">
        <v>1.851040310657568E-2</v>
      </c>
      <c r="AB276">
        <v>1.0449586609684685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1.6296499760839178</v>
      </c>
    </row>
    <row r="277" spans="1:34" x14ac:dyDescent="0.25">
      <c r="A277" s="2">
        <v>394</v>
      </c>
      <c r="B277" t="s">
        <v>142</v>
      </c>
      <c r="C277">
        <v>2.7118056581846002</v>
      </c>
      <c r="D277">
        <v>2.0312346568542594</v>
      </c>
      <c r="E277">
        <v>2.051750412820846E-2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1.8428812719016089E-2</v>
      </c>
      <c r="R277">
        <v>2.1865644420692675E-2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0.14725263142256301</v>
      </c>
      <c r="Y277">
        <v>0</v>
      </c>
      <c r="Z277">
        <v>0</v>
      </c>
      <c r="AA277">
        <v>0</v>
      </c>
      <c r="AB277">
        <v>7.5926914334282766E-2</v>
      </c>
      <c r="AC277">
        <v>0</v>
      </c>
      <c r="AD277">
        <v>0</v>
      </c>
      <c r="AE277">
        <v>4.8001020061614226E-2</v>
      </c>
      <c r="AF277">
        <v>0</v>
      </c>
      <c r="AG277">
        <v>0</v>
      </c>
      <c r="AH277">
        <v>0.34857847424396288</v>
      </c>
    </row>
    <row r="278" spans="1:34" x14ac:dyDescent="0.25">
      <c r="A278" s="2">
        <v>395</v>
      </c>
      <c r="B278" t="s">
        <v>142</v>
      </c>
      <c r="C278">
        <v>19.947350178197173</v>
      </c>
      <c r="D278">
        <v>14.941244177098559</v>
      </c>
      <c r="E278">
        <v>0.15092096772542407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1.3416643791743585</v>
      </c>
      <c r="R278">
        <v>0</v>
      </c>
      <c r="S278">
        <v>9.6854616408833444E-2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0.33112601295807315</v>
      </c>
      <c r="AB278">
        <v>2.0146823679979149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1.0708576568340125</v>
      </c>
    </row>
    <row r="279" spans="1:34" x14ac:dyDescent="0.25">
      <c r="A279" s="2">
        <v>396</v>
      </c>
      <c r="B279" t="s">
        <v>142</v>
      </c>
      <c r="C279">
        <v>2.0123616874365329</v>
      </c>
      <c r="D279">
        <v>1.6449153398798899</v>
      </c>
      <c r="E279">
        <v>1.6614148960805656E-2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0.10927241520963264</v>
      </c>
      <c r="Y279">
        <v>0</v>
      </c>
      <c r="Z279">
        <v>0</v>
      </c>
      <c r="AA279">
        <v>0</v>
      </c>
      <c r="AB279">
        <v>5.6343423058521164E-2</v>
      </c>
      <c r="AC279">
        <v>0</v>
      </c>
      <c r="AD279">
        <v>0</v>
      </c>
      <c r="AE279">
        <v>3.5620330475499493E-2</v>
      </c>
      <c r="AF279">
        <v>0</v>
      </c>
      <c r="AG279">
        <v>0</v>
      </c>
      <c r="AH279">
        <v>0.14959602985218412</v>
      </c>
    </row>
    <row r="280" spans="1:34" x14ac:dyDescent="0.25">
      <c r="A280" s="2">
        <v>397</v>
      </c>
      <c r="B280" t="s">
        <v>142</v>
      </c>
      <c r="C280">
        <v>3.6852665944685539</v>
      </c>
      <c r="D280">
        <v>2.5094454348374176</v>
      </c>
      <c r="E280">
        <v>0.27882727053749079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2.8221812301618021E-2</v>
      </c>
      <c r="X280">
        <v>7.7275832396122623E-2</v>
      </c>
      <c r="Y280">
        <v>0.46360653758414405</v>
      </c>
      <c r="Z280">
        <v>0</v>
      </c>
      <c r="AA280">
        <v>3.2953613166559974E-2</v>
      </c>
      <c r="AB280">
        <v>0.2949360936452014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25">
      <c r="A281" s="2">
        <v>398</v>
      </c>
      <c r="B281" t="s">
        <v>142</v>
      </c>
      <c r="C281">
        <v>3.5485650971349845</v>
      </c>
      <c r="D281">
        <v>2.6351250117106315</v>
      </c>
      <c r="E281">
        <v>4.9719340781697589E-2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5.6451756420255697E-2</v>
      </c>
      <c r="X281">
        <v>0.32803176338600354</v>
      </c>
      <c r="Y281">
        <v>0.44640948921958096</v>
      </c>
      <c r="Z281">
        <v>0</v>
      </c>
      <c r="AA281">
        <v>2.4544241921850311E-3</v>
      </c>
      <c r="AB281">
        <v>3.037331142462996E-2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25">
      <c r="A282" s="2">
        <v>399</v>
      </c>
      <c r="B282" t="s">
        <v>142</v>
      </c>
      <c r="C282">
        <v>90.918154720444534</v>
      </c>
      <c r="D282">
        <v>68.100789330810926</v>
      </c>
      <c r="E282">
        <v>0.68788653067740058</v>
      </c>
      <c r="F282">
        <v>0.42919712483289546</v>
      </c>
      <c r="G282">
        <v>0.23326580408617545</v>
      </c>
      <c r="H282">
        <v>0.26532829097076038</v>
      </c>
      <c r="I282">
        <v>0.14420538631881472</v>
      </c>
      <c r="J282">
        <v>0.1650663167934153</v>
      </c>
      <c r="K282">
        <v>8.9711948136236952E-2</v>
      </c>
      <c r="L282">
        <v>3.788085232341035</v>
      </c>
      <c r="M282">
        <v>2.058804086486965</v>
      </c>
      <c r="N282">
        <v>2.0475726593023929</v>
      </c>
      <c r="O282">
        <v>0.24844028509339572</v>
      </c>
      <c r="P282">
        <v>0.13502617618892687</v>
      </c>
      <c r="Q282">
        <v>1.0882613666516301</v>
      </c>
      <c r="R282">
        <v>0</v>
      </c>
      <c r="S282">
        <v>7.8564796118007374E-2</v>
      </c>
      <c r="T282">
        <v>4.7579648956462689E-3</v>
      </c>
      <c r="U282">
        <v>7.053264543797215E-2</v>
      </c>
      <c r="V282">
        <v>0</v>
      </c>
      <c r="W282">
        <v>7.4526757609963938E-5</v>
      </c>
      <c r="X282">
        <v>6.8015209223121003E-4</v>
      </c>
      <c r="Y282">
        <v>0</v>
      </c>
      <c r="Z282">
        <v>0</v>
      </c>
      <c r="AA282">
        <v>1.5091668416017694</v>
      </c>
      <c r="AB282">
        <v>9.1820534746726707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0.590683780177653</v>
      </c>
    </row>
    <row r="283" spans="1:34" x14ac:dyDescent="0.25">
      <c r="A283" s="2">
        <v>400</v>
      </c>
      <c r="B283" t="s">
        <v>142</v>
      </c>
      <c r="C283">
        <v>7.9935468746598319</v>
      </c>
      <c r="D283">
        <v>6.9034632612123064</v>
      </c>
      <c r="E283">
        <v>0.15004250098752958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0.13269287811935321</v>
      </c>
      <c r="AB283">
        <v>0.80734823434064307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25">
      <c r="A284" s="2">
        <v>401</v>
      </c>
      <c r="B284" t="s">
        <v>139</v>
      </c>
      <c r="C284">
        <v>25.497815428122422</v>
      </c>
      <c r="D284">
        <v>19.098730566937647</v>
      </c>
      <c r="E284">
        <v>0.19291658597977948</v>
      </c>
      <c r="F284">
        <v>9.0501403835103744E-2</v>
      </c>
      <c r="G284">
        <v>0.16002856250157643</v>
      </c>
      <c r="H284">
        <v>5.4146172902306638E-2</v>
      </c>
      <c r="I284">
        <v>9.5743569108462101E-2</v>
      </c>
      <c r="J284">
        <v>7.8322219365956416E-3</v>
      </c>
      <c r="K284">
        <v>1.3849183934173314E-2</v>
      </c>
      <c r="L284">
        <v>0.22380034647960229</v>
      </c>
      <c r="M284">
        <v>0.39573374115820459</v>
      </c>
      <c r="N284">
        <v>0.24340122464503419</v>
      </c>
      <c r="O284">
        <v>9.1071331776207048E-2</v>
      </c>
      <c r="P284">
        <v>0.16103630903593666</v>
      </c>
      <c r="Q284">
        <v>1.613738186906674</v>
      </c>
      <c r="R284">
        <v>0</v>
      </c>
      <c r="S284">
        <v>4.6155442544313356E-2</v>
      </c>
      <c r="T284">
        <v>5.4436508037043136E-3</v>
      </c>
      <c r="U284">
        <v>5.1438332899047942E-3</v>
      </c>
      <c r="V284">
        <v>0</v>
      </c>
      <c r="W284">
        <v>4.0786310401492866E-2</v>
      </c>
      <c r="X284">
        <v>0.30675072688181632</v>
      </c>
      <c r="Y284">
        <v>0</v>
      </c>
      <c r="Z284">
        <v>0</v>
      </c>
      <c r="AA284">
        <v>0.38247742570533927</v>
      </c>
      <c r="AB284">
        <v>2.2685286313585484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25">
      <c r="A285" s="2">
        <v>402</v>
      </c>
      <c r="B285" t="s">
        <v>139</v>
      </c>
      <c r="C285">
        <v>0.68573878816567801</v>
      </c>
      <c r="D285">
        <v>0.61099329661826263</v>
      </c>
      <c r="E285">
        <v>6.1716127308475855E-3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3.7236016792410509E-2</v>
      </c>
      <c r="Y285">
        <v>0</v>
      </c>
      <c r="Z285">
        <v>0</v>
      </c>
      <c r="AA285">
        <v>0</v>
      </c>
      <c r="AB285">
        <v>1.9199764580329688E-2</v>
      </c>
      <c r="AC285">
        <v>0</v>
      </c>
      <c r="AD285">
        <v>0</v>
      </c>
      <c r="AE285">
        <v>1.2138097443827609E-2</v>
      </c>
      <c r="AF285">
        <v>0</v>
      </c>
      <c r="AG285">
        <v>0</v>
      </c>
      <c r="AH285">
        <v>0</v>
      </c>
    </row>
    <row r="286" spans="1:34" x14ac:dyDescent="0.25">
      <c r="A286" s="2">
        <v>403</v>
      </c>
      <c r="B286" t="s">
        <v>139</v>
      </c>
      <c r="C286">
        <v>2.1921175292683341</v>
      </c>
      <c r="D286">
        <v>1.9531767399442936</v>
      </c>
      <c r="E286">
        <v>1.9729036397207099E-2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0.11903326243090093</v>
      </c>
      <c r="Y286">
        <v>0</v>
      </c>
      <c r="Z286">
        <v>0</v>
      </c>
      <c r="AA286">
        <v>0</v>
      </c>
      <c r="AB286">
        <v>6.1376345075870607E-2</v>
      </c>
      <c r="AC286">
        <v>0</v>
      </c>
      <c r="AD286">
        <v>0</v>
      </c>
      <c r="AE286">
        <v>3.8802145420061898E-2</v>
      </c>
      <c r="AF286">
        <v>0</v>
      </c>
      <c r="AG286">
        <v>0</v>
      </c>
      <c r="AH286">
        <v>0</v>
      </c>
    </row>
    <row r="287" spans="1:34" x14ac:dyDescent="0.25">
      <c r="A287" s="2">
        <v>404</v>
      </c>
      <c r="B287" t="s">
        <v>139</v>
      </c>
      <c r="C287">
        <v>13.124112652756951</v>
      </c>
      <c r="D287">
        <v>9.8304105814902147</v>
      </c>
      <c r="E287">
        <v>9.9293051585692627E-2</v>
      </c>
      <c r="F287">
        <v>0.12274148645062159</v>
      </c>
      <c r="G287">
        <v>0.14562199545592125</v>
      </c>
      <c r="H287">
        <v>0.21382701257130687</v>
      </c>
      <c r="I287">
        <v>0.25370709371727018</v>
      </c>
      <c r="J287">
        <v>1.7436045285350241E-2</v>
      </c>
      <c r="K287">
        <v>2.0698125363401151E-2</v>
      </c>
      <c r="L287">
        <v>0.1248779188768898</v>
      </c>
      <c r="M287">
        <v>0.1481489516490371</v>
      </c>
      <c r="N287">
        <v>5.4674294496361138E-2</v>
      </c>
      <c r="O287">
        <v>7.9484475213849576E-2</v>
      </c>
      <c r="P287">
        <v>9.4301667847645237E-2</v>
      </c>
      <c r="Q287">
        <v>0.16965754032612182</v>
      </c>
      <c r="R287">
        <v>0.20128823093332029</v>
      </c>
      <c r="S287">
        <v>0</v>
      </c>
      <c r="T287">
        <v>6.6619933575640523E-4</v>
      </c>
      <c r="U287">
        <v>3.8823341939712651E-3</v>
      </c>
      <c r="V287">
        <v>0</v>
      </c>
      <c r="W287">
        <v>0.18212511491273609</v>
      </c>
      <c r="X287">
        <v>0.92871017350159824</v>
      </c>
      <c r="Y287">
        <v>0</v>
      </c>
      <c r="Z287">
        <v>0</v>
      </c>
      <c r="AA287">
        <v>3.5735155123029272E-2</v>
      </c>
      <c r="AB287">
        <v>0.39682520442685409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25">
      <c r="A288" s="2">
        <v>405</v>
      </c>
      <c r="B288" t="s">
        <v>139</v>
      </c>
      <c r="C288">
        <v>59.173506487383108</v>
      </c>
      <c r="D288">
        <v>44.322968639731663</v>
      </c>
      <c r="E288">
        <v>0.44770636862238111</v>
      </c>
      <c r="F288">
        <v>0.60158412513768811</v>
      </c>
      <c r="G288">
        <v>0.71377374347320166</v>
      </c>
      <c r="H288">
        <v>1.0481138968579398</v>
      </c>
      <c r="I288">
        <v>1.2435865232673937</v>
      </c>
      <c r="J288">
        <v>8.550426540653093E-2</v>
      </c>
      <c r="K288">
        <v>0.10145845781080379</v>
      </c>
      <c r="L288">
        <v>0.61206762796826519</v>
      </c>
      <c r="M288">
        <v>0.72621594985948879</v>
      </c>
      <c r="N288">
        <v>0.26800192346565777</v>
      </c>
      <c r="O288">
        <v>0.3895869777149657</v>
      </c>
      <c r="P288">
        <v>0.46224383326716567</v>
      </c>
      <c r="Q288">
        <v>0.53491129890147882</v>
      </c>
      <c r="R288">
        <v>0.63466813824211743</v>
      </c>
      <c r="S288">
        <v>0</v>
      </c>
      <c r="T288">
        <v>3.3094068719784799E-3</v>
      </c>
      <c r="U288">
        <v>1.9000947868117988E-2</v>
      </c>
      <c r="V288">
        <v>0</v>
      </c>
      <c r="W288">
        <v>0.36225033971506404</v>
      </c>
      <c r="X288">
        <v>1.1182370940913904</v>
      </c>
      <c r="Y288">
        <v>0</v>
      </c>
      <c r="Z288">
        <v>0</v>
      </c>
      <c r="AA288">
        <v>0.62002986797549531</v>
      </c>
      <c r="AB288">
        <v>4.8582870611343036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25">
      <c r="A289" s="2">
        <v>406</v>
      </c>
      <c r="B289" t="s">
        <v>139</v>
      </c>
      <c r="C289">
        <v>0.23284570719804359</v>
      </c>
      <c r="D289">
        <v>0.20746566964407881</v>
      </c>
      <c r="E289">
        <v>2.0954668341604185E-3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1.2643657924702774E-2</v>
      </c>
      <c r="Y289">
        <v>0</v>
      </c>
      <c r="Z289">
        <v>0</v>
      </c>
      <c r="AA289">
        <v>0</v>
      </c>
      <c r="AB289">
        <v>6.5193669060217996E-3</v>
      </c>
      <c r="AC289">
        <v>0</v>
      </c>
      <c r="AD289">
        <v>0</v>
      </c>
      <c r="AE289">
        <v>4.1215458890797863E-3</v>
      </c>
      <c r="AF289">
        <v>0</v>
      </c>
      <c r="AG289">
        <v>0</v>
      </c>
      <c r="AH289">
        <v>0</v>
      </c>
    </row>
    <row r="290" spans="1:34" x14ac:dyDescent="0.25">
      <c r="A290" s="2">
        <v>407</v>
      </c>
      <c r="B290" t="s">
        <v>139</v>
      </c>
      <c r="C290">
        <v>9835.1446379103709</v>
      </c>
      <c r="D290">
        <v>7366.8576337042305</v>
      </c>
      <c r="E290">
        <v>74.412799338758319</v>
      </c>
      <c r="F290">
        <v>85.43021581520361</v>
      </c>
      <c r="G290">
        <v>101.3622038065178</v>
      </c>
      <c r="H290">
        <v>148.84184155779312</v>
      </c>
      <c r="I290">
        <v>176.60071719253406</v>
      </c>
      <c r="J290">
        <v>12.143214580148681</v>
      </c>
      <c r="K290">
        <v>14.407481252274412</v>
      </c>
      <c r="L290">
        <v>86.919019820308037</v>
      </c>
      <c r="M290">
        <v>103.12948199577123</v>
      </c>
      <c r="N290">
        <v>38.059113661037074</v>
      </c>
      <c r="O290">
        <v>55.324958648394961</v>
      </c>
      <c r="P290">
        <v>65.643046613549416</v>
      </c>
      <c r="Q290">
        <v>121.92096555917207</v>
      </c>
      <c r="R290">
        <v>144.65869959348601</v>
      </c>
      <c r="S290">
        <v>0</v>
      </c>
      <c r="T290">
        <v>0.46984797144876589</v>
      </c>
      <c r="U290">
        <v>2.6976985761556591</v>
      </c>
      <c r="V290">
        <v>0</v>
      </c>
      <c r="W290">
        <v>75.317646312748991</v>
      </c>
      <c r="X290">
        <v>206.23175261500637</v>
      </c>
      <c r="Y290">
        <v>20.434900010160675</v>
      </c>
      <c r="Z290">
        <v>0</v>
      </c>
      <c r="AA290">
        <v>87.945754676563212</v>
      </c>
      <c r="AB290">
        <v>787.11785581394111</v>
      </c>
      <c r="AC290">
        <v>34.114933186261837</v>
      </c>
      <c r="AD290">
        <v>0</v>
      </c>
      <c r="AE290">
        <v>0</v>
      </c>
      <c r="AF290">
        <v>0</v>
      </c>
      <c r="AG290">
        <v>0</v>
      </c>
      <c r="AH290">
        <v>25.1028556089075</v>
      </c>
    </row>
    <row r="291" spans="1:34" x14ac:dyDescent="0.25">
      <c r="A291" s="2">
        <v>408</v>
      </c>
      <c r="B291" t="s">
        <v>139</v>
      </c>
      <c r="C291">
        <v>6149.4601243020552</v>
      </c>
      <c r="D291">
        <v>4606.154855885914</v>
      </c>
      <c r="E291">
        <v>46.526674161019585</v>
      </c>
      <c r="F291">
        <v>35.478488402437975</v>
      </c>
      <c r="G291">
        <v>62.735097386849574</v>
      </c>
      <c r="H291">
        <v>21.226568710227426</v>
      </c>
      <c r="I291">
        <v>37.533334642055898</v>
      </c>
      <c r="J291">
        <v>3.0704394815044638</v>
      </c>
      <c r="K291">
        <v>5.4291544202722752</v>
      </c>
      <c r="L291">
        <v>87.734482622941485</v>
      </c>
      <c r="M291">
        <v>155.13658556429615</v>
      </c>
      <c r="N291">
        <v>95.418993433880331</v>
      </c>
      <c r="O291">
        <v>35.702029588459652</v>
      </c>
      <c r="P291">
        <v>63.129877056757898</v>
      </c>
      <c r="Q291">
        <v>156.27321930734783</v>
      </c>
      <c r="R291">
        <v>0</v>
      </c>
      <c r="S291">
        <v>4.4698840083937874</v>
      </c>
      <c r="T291">
        <v>2.133927332453931</v>
      </c>
      <c r="U291">
        <v>2.0162406485222721</v>
      </c>
      <c r="V291">
        <v>0</v>
      </c>
      <c r="W291">
        <v>0</v>
      </c>
      <c r="X291">
        <v>0</v>
      </c>
      <c r="Y291">
        <v>5.5578432339278185</v>
      </c>
      <c r="Z291">
        <v>0</v>
      </c>
      <c r="AA291">
        <v>102.08103806341408</v>
      </c>
      <c r="AB291">
        <v>621.09547255450752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0.55591779686939791</v>
      </c>
    </row>
    <row r="292" spans="1:34" x14ac:dyDescent="0.25">
      <c r="A292" s="2">
        <v>409</v>
      </c>
      <c r="B292" t="s">
        <v>139</v>
      </c>
      <c r="C292">
        <v>0.23214723931264553</v>
      </c>
      <c r="D292">
        <v>0.15807834113755287</v>
      </c>
      <c r="E292">
        <v>1.7564260126394764E-2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3.6930756653986698E-3</v>
      </c>
      <c r="X292">
        <v>2.1459848190019809E-2</v>
      </c>
      <c r="Y292">
        <v>2.920412270553081E-2</v>
      </c>
      <c r="Z292">
        <v>0</v>
      </c>
      <c r="AA292">
        <v>1.6056850719124651E-4</v>
      </c>
      <c r="AB292">
        <v>1.9870229805573902E-3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25">
      <c r="A293" s="2">
        <v>410</v>
      </c>
      <c r="B293" t="s">
        <v>139</v>
      </c>
      <c r="C293">
        <v>11.16032167057387</v>
      </c>
      <c r="D293">
        <v>8.3594603664532521</v>
      </c>
      <c r="E293">
        <v>8.4439009502935244E-2</v>
      </c>
      <c r="F293">
        <v>0.1461625380875306</v>
      </c>
      <c r="G293">
        <v>0.17341822562647044</v>
      </c>
      <c r="H293">
        <v>0.25465136844939334</v>
      </c>
      <c r="I293">
        <v>0.30214705966221067</v>
      </c>
      <c r="J293">
        <v>2.0780137641776872E-2</v>
      </c>
      <c r="K293">
        <v>2.4648087511999681E-2</v>
      </c>
      <c r="L293">
        <v>0.14870805846030641</v>
      </c>
      <c r="M293">
        <v>0.17644181955959864</v>
      </c>
      <c r="N293">
        <v>6.5115652852859612E-2</v>
      </c>
      <c r="O293">
        <v>9.4656106349608846E-2</v>
      </c>
      <c r="P293">
        <v>0.11230712333819891</v>
      </c>
      <c r="Q293">
        <v>3.4731384561058481E-2</v>
      </c>
      <c r="R293">
        <v>4.1208678289511094E-2</v>
      </c>
      <c r="S293">
        <v>0</v>
      </c>
      <c r="T293">
        <v>8.009075673972505E-4</v>
      </c>
      <c r="U293">
        <v>4.6129796023717234E-3</v>
      </c>
      <c r="V293">
        <v>0</v>
      </c>
      <c r="W293">
        <v>0</v>
      </c>
      <c r="X293">
        <v>0.60601198635097286</v>
      </c>
      <c r="Y293">
        <v>0</v>
      </c>
      <c r="Z293">
        <v>0</v>
      </c>
      <c r="AA293">
        <v>0</v>
      </c>
      <c r="AB293">
        <v>0.31247400965744981</v>
      </c>
      <c r="AC293">
        <v>0</v>
      </c>
      <c r="AD293">
        <v>0</v>
      </c>
      <c r="AE293">
        <v>0.19754617104896433</v>
      </c>
      <c r="AF293">
        <v>0</v>
      </c>
      <c r="AG293">
        <v>0</v>
      </c>
      <c r="AH293">
        <v>0</v>
      </c>
    </row>
    <row r="294" spans="1:34" x14ac:dyDescent="0.25">
      <c r="A294" s="2">
        <v>411</v>
      </c>
      <c r="B294" t="s">
        <v>322</v>
      </c>
      <c r="C294">
        <v>3919.1700682502492</v>
      </c>
      <c r="D294">
        <v>2935.5911904714899</v>
      </c>
      <c r="E294">
        <v>29.652883166649055</v>
      </c>
      <c r="F294">
        <v>44.010184382987141</v>
      </c>
      <c r="G294">
        <v>52.217829482909053</v>
      </c>
      <c r="H294">
        <v>78.953319888771787</v>
      </c>
      <c r="I294">
        <v>93.677701025387847</v>
      </c>
      <c r="J294">
        <v>8.7275682403210837</v>
      </c>
      <c r="K294">
        <v>10.355319412405288</v>
      </c>
      <c r="L294">
        <v>39.164918762211954</v>
      </c>
      <c r="M294">
        <v>46.469143872153097</v>
      </c>
      <c r="N294">
        <v>25.141353998907533</v>
      </c>
      <c r="O294">
        <v>11.868654962697532</v>
      </c>
      <c r="P294">
        <v>14.082052555234114</v>
      </c>
      <c r="Q294">
        <v>29.698613463057971</v>
      </c>
      <c r="R294">
        <v>35.237192198669206</v>
      </c>
      <c r="S294">
        <v>0</v>
      </c>
      <c r="T294">
        <v>1.6645331026258361</v>
      </c>
      <c r="U294">
        <v>1.0757207227257715</v>
      </c>
      <c r="V294">
        <v>0</v>
      </c>
      <c r="W294">
        <v>0</v>
      </c>
      <c r="X294">
        <v>0</v>
      </c>
      <c r="Y294">
        <v>0.55241250652111717</v>
      </c>
      <c r="Z294">
        <v>0</v>
      </c>
      <c r="AA294">
        <v>65.05822313295414</v>
      </c>
      <c r="AB294">
        <v>395.83617689327531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0.13507600829494906</v>
      </c>
    </row>
    <row r="295" spans="1:34" x14ac:dyDescent="0.25">
      <c r="A295" s="2">
        <v>412</v>
      </c>
      <c r="B295" t="s">
        <v>322</v>
      </c>
      <c r="C295">
        <v>11784.896611363874</v>
      </c>
      <c r="D295">
        <v>8827.2881217951053</v>
      </c>
      <c r="E295">
        <v>89.164654362803361</v>
      </c>
      <c r="F295">
        <v>100.90933274602928</v>
      </c>
      <c r="G295">
        <v>122.73913895460319</v>
      </c>
      <c r="H295">
        <v>185.05872712512118</v>
      </c>
      <c r="I295">
        <v>225.09262461026188</v>
      </c>
      <c r="J295">
        <v>81.706980599307983</v>
      </c>
      <c r="K295">
        <v>99.382750418962701</v>
      </c>
      <c r="L295">
        <v>148.87699941152141</v>
      </c>
      <c r="M295">
        <v>181.08369951757504</v>
      </c>
      <c r="N295">
        <v>89.101941177865939</v>
      </c>
      <c r="O295">
        <v>35.410511400591929</v>
      </c>
      <c r="P295">
        <v>43.070910429100358</v>
      </c>
      <c r="Q295">
        <v>156.33886943153556</v>
      </c>
      <c r="R295">
        <v>0</v>
      </c>
      <c r="S295">
        <v>4.6207292585543884</v>
      </c>
      <c r="T295">
        <v>3.0762947876780014</v>
      </c>
      <c r="U295">
        <v>2.8907957380686371</v>
      </c>
      <c r="V295">
        <v>0</v>
      </c>
      <c r="W295">
        <v>0</v>
      </c>
      <c r="X295">
        <v>0</v>
      </c>
      <c r="Y295">
        <v>1.1314545598866577</v>
      </c>
      <c r="Z295">
        <v>0</v>
      </c>
      <c r="AA295">
        <v>195.62928374864029</v>
      </c>
      <c r="AB295">
        <v>1190.274557747751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2.048233542910737</v>
      </c>
    </row>
    <row r="296" spans="1:34" x14ac:dyDescent="0.25">
      <c r="A296" s="2">
        <v>413</v>
      </c>
      <c r="B296" t="s">
        <v>322</v>
      </c>
      <c r="C296">
        <v>29.032305251503388</v>
      </c>
      <c r="D296">
        <v>21.746182153797339</v>
      </c>
      <c r="E296">
        <v>0.21965999949011777</v>
      </c>
      <c r="F296">
        <v>0.29399073430739386</v>
      </c>
      <c r="G296">
        <v>0.34881845266218481</v>
      </c>
      <c r="H296">
        <v>0.52741183617375353</v>
      </c>
      <c r="I296">
        <v>0.62577170014785344</v>
      </c>
      <c r="J296">
        <v>5.8301117447847335E-2</v>
      </c>
      <c r="K296">
        <v>6.9173809801200026E-2</v>
      </c>
      <c r="L296">
        <v>0.26162438212979777</v>
      </c>
      <c r="M296">
        <v>0.31041604172899434</v>
      </c>
      <c r="N296">
        <v>0.16794586635421091</v>
      </c>
      <c r="O296">
        <v>7.9283124029299268E-2</v>
      </c>
      <c r="P296">
        <v>9.4069102667212745E-2</v>
      </c>
      <c r="Q296">
        <v>0.59827305344457582</v>
      </c>
      <c r="R296">
        <v>0.70984768135188181</v>
      </c>
      <c r="S296">
        <v>0</v>
      </c>
      <c r="T296">
        <v>1.1119478988653699E-2</v>
      </c>
      <c r="U296">
        <v>7.1861918307253563E-3</v>
      </c>
      <c r="V296">
        <v>0</v>
      </c>
      <c r="W296">
        <v>0</v>
      </c>
      <c r="X296">
        <v>1.5764711352541743</v>
      </c>
      <c r="Y296">
        <v>0</v>
      </c>
      <c r="Z296">
        <v>0</v>
      </c>
      <c r="AA296">
        <v>0</v>
      </c>
      <c r="AB296">
        <v>0.81286553374673687</v>
      </c>
      <c r="AC296">
        <v>0</v>
      </c>
      <c r="AD296">
        <v>0</v>
      </c>
      <c r="AE296">
        <v>0.51389385614942829</v>
      </c>
      <c r="AF296">
        <v>0</v>
      </c>
      <c r="AG296">
        <v>0</v>
      </c>
      <c r="AH296">
        <v>0</v>
      </c>
    </row>
    <row r="297" spans="1:34" x14ac:dyDescent="0.25">
      <c r="A297" s="2">
        <v>414</v>
      </c>
      <c r="B297" t="s">
        <v>322</v>
      </c>
      <c r="C297">
        <v>21.784212392483603</v>
      </c>
      <c r="D297">
        <v>16.317116332082506</v>
      </c>
      <c r="E297">
        <v>0.16481876407058824</v>
      </c>
      <c r="F297">
        <v>0.19882529846406535</v>
      </c>
      <c r="G297">
        <v>0.24183744786232431</v>
      </c>
      <c r="H297">
        <v>0.36462759385280202</v>
      </c>
      <c r="I297">
        <v>0.44350810071832802</v>
      </c>
      <c r="J297">
        <v>0.16099028610353336</v>
      </c>
      <c r="K297">
        <v>0.19581718087554978</v>
      </c>
      <c r="L297">
        <v>0.2933377042215185</v>
      </c>
      <c r="M297">
        <v>0.35679555020693521</v>
      </c>
      <c r="N297">
        <v>0.17556076066362281</v>
      </c>
      <c r="O297">
        <v>6.9770346186873416E-2</v>
      </c>
      <c r="P297">
        <v>8.4864225767578835E-2</v>
      </c>
      <c r="Q297">
        <v>9.7819840237558547E-2</v>
      </c>
      <c r="R297">
        <v>0</v>
      </c>
      <c r="S297">
        <v>2.8911492191570627E-3</v>
      </c>
      <c r="T297">
        <v>6.0612193525140445E-3</v>
      </c>
      <c r="U297">
        <v>5.6957878683540075E-3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0.36161792571522777</v>
      </c>
      <c r="AB297">
        <v>2.2002054516408429</v>
      </c>
      <c r="AC297">
        <v>4.2051427373721528E-2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25">
      <c r="A298" s="2">
        <v>415</v>
      </c>
      <c r="B298" t="s">
        <v>64</v>
      </c>
      <c r="C298">
        <v>4.8210120911976553</v>
      </c>
      <c r="D298">
        <v>4.2952433268505104</v>
      </c>
      <c r="E298">
        <v>4.3386203412202083E-2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0.26178377289178251</v>
      </c>
      <c r="Y298">
        <v>2.8135181517718877E-4</v>
      </c>
      <c r="Z298">
        <v>0</v>
      </c>
      <c r="AA298">
        <v>0</v>
      </c>
      <c r="AB298">
        <v>0.13498186013003302</v>
      </c>
      <c r="AC298">
        <v>0</v>
      </c>
      <c r="AD298">
        <v>0</v>
      </c>
      <c r="AE298">
        <v>8.5335576097950033E-2</v>
      </c>
      <c r="AF298">
        <v>0</v>
      </c>
      <c r="AG298">
        <v>0</v>
      </c>
      <c r="AH298">
        <v>0</v>
      </c>
    </row>
    <row r="299" spans="1:34" x14ac:dyDescent="0.25">
      <c r="A299" s="2">
        <v>416</v>
      </c>
      <c r="B299" t="s">
        <v>64</v>
      </c>
      <c r="C299">
        <v>1.2992519651707133</v>
      </c>
      <c r="D299">
        <v>1.1576335047398016</v>
      </c>
      <c r="E299">
        <v>1.1693263913840582E-2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7.055014070602704E-2</v>
      </c>
      <c r="Y299">
        <v>0</v>
      </c>
      <c r="Z299">
        <v>0</v>
      </c>
      <c r="AA299">
        <v>0</v>
      </c>
      <c r="AB299">
        <v>3.6377309104150442E-2</v>
      </c>
      <c r="AC299">
        <v>0</v>
      </c>
      <c r="AD299">
        <v>0</v>
      </c>
      <c r="AE299">
        <v>2.2997746706893904E-2</v>
      </c>
      <c r="AF299">
        <v>0</v>
      </c>
      <c r="AG299">
        <v>0</v>
      </c>
      <c r="AH299">
        <v>0</v>
      </c>
    </row>
    <row r="300" spans="1:34" x14ac:dyDescent="0.25">
      <c r="A300" s="2">
        <v>417</v>
      </c>
      <c r="B300" t="s">
        <v>64</v>
      </c>
      <c r="C300">
        <v>1890.3869937621334</v>
      </c>
      <c r="D300">
        <v>1481.7549091950282</v>
      </c>
      <c r="E300">
        <v>14.967213492009572</v>
      </c>
      <c r="F300">
        <v>20.300178181778406</v>
      </c>
      <c r="G300">
        <v>15.952063736078667</v>
      </c>
      <c r="H300">
        <v>11.799594086733263</v>
      </c>
      <c r="I300">
        <v>9.2722712402222172</v>
      </c>
      <c r="J300">
        <v>1.8740535797598183</v>
      </c>
      <c r="K300">
        <v>1.4726642740836411</v>
      </c>
      <c r="L300">
        <v>20.771620561696306</v>
      </c>
      <c r="M300">
        <v>16.322579827437753</v>
      </c>
      <c r="N300">
        <v>17.847370131677696</v>
      </c>
      <c r="O300">
        <v>26.703297200518982</v>
      </c>
      <c r="P300">
        <v>20.983706619049329</v>
      </c>
      <c r="Q300">
        <v>17.13118089263714</v>
      </c>
      <c r="R300">
        <v>0</v>
      </c>
      <c r="S300">
        <v>0.49594379538235295</v>
      </c>
      <c r="T300">
        <v>0.1872042129354432</v>
      </c>
      <c r="U300">
        <v>0.55256070530160506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20.580866173906536</v>
      </c>
      <c r="AB300">
        <v>190.92908636997547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0.48862948592089356</v>
      </c>
    </row>
    <row r="301" spans="1:34" x14ac:dyDescent="0.25">
      <c r="A301" s="2">
        <v>418</v>
      </c>
      <c r="B301" t="s">
        <v>64</v>
      </c>
      <c r="C301">
        <v>35.416883924816275</v>
      </c>
      <c r="D301">
        <v>26.52845018887712</v>
      </c>
      <c r="E301">
        <v>0.26796418863886617</v>
      </c>
      <c r="F301">
        <v>4.8863771016148028E-2</v>
      </c>
      <c r="G301">
        <v>5.7976665544820581E-2</v>
      </c>
      <c r="H301">
        <v>7.4482765721605892E-2</v>
      </c>
      <c r="I301">
        <v>8.8372663787733063E-2</v>
      </c>
      <c r="J301">
        <v>4.8641786119813783E-2</v>
      </c>
      <c r="K301">
        <v>5.7712757535869956E-2</v>
      </c>
      <c r="L301">
        <v>0.74861383743104004</v>
      </c>
      <c r="M301">
        <v>0.88822732024686191</v>
      </c>
      <c r="N301">
        <v>0.44931842651155657</v>
      </c>
      <c r="O301">
        <v>0.11587329960756031</v>
      </c>
      <c r="P301">
        <v>0.13748222849925823</v>
      </c>
      <c r="Q301">
        <v>0.77130840278141721</v>
      </c>
      <c r="R301">
        <v>0.9151531896997751</v>
      </c>
      <c r="S301">
        <v>0</v>
      </c>
      <c r="T301">
        <v>3.1866061535748225E-2</v>
      </c>
      <c r="U301">
        <v>2.1550821702677268E-2</v>
      </c>
      <c r="V301">
        <v>0</v>
      </c>
      <c r="W301">
        <v>0.12887212387490743</v>
      </c>
      <c r="X301">
        <v>0.95625586597003942</v>
      </c>
      <c r="Y301">
        <v>0</v>
      </c>
      <c r="Z301">
        <v>0</v>
      </c>
      <c r="AA301">
        <v>0.45904814927704257</v>
      </c>
      <c r="AB301">
        <v>2.6208494104364042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25">
      <c r="A302" s="2">
        <v>419</v>
      </c>
      <c r="B302" t="s">
        <v>64</v>
      </c>
      <c r="C302">
        <v>14.12854946037079</v>
      </c>
      <c r="D302">
        <v>11.130092515181557</v>
      </c>
      <c r="E302">
        <v>0.11242525583968262</v>
      </c>
      <c r="F302">
        <v>0.18230904680747026</v>
      </c>
      <c r="G302">
        <v>0.1432595313048797</v>
      </c>
      <c r="H302">
        <v>0.10596729392257954</v>
      </c>
      <c r="I302">
        <v>8.3271021444670842E-2</v>
      </c>
      <c r="J302">
        <v>1.6831072905379298E-2</v>
      </c>
      <c r="K302">
        <v>1.3225229917627009E-2</v>
      </c>
      <c r="L302">
        <v>0.18654248955180638</v>
      </c>
      <c r="M302">
        <v>0.14658723410896865</v>
      </c>
      <c r="N302">
        <v>0.16028031037097215</v>
      </c>
      <c r="O302">
        <v>0.23981283529733183</v>
      </c>
      <c r="P302">
        <v>0.18844668296949119</v>
      </c>
      <c r="Q302">
        <v>0</v>
      </c>
      <c r="R302">
        <v>0</v>
      </c>
      <c r="S302">
        <v>0</v>
      </c>
      <c r="T302">
        <v>1.6816809284273041E-3</v>
      </c>
      <c r="U302">
        <v>4.9623137828656416E-3</v>
      </c>
      <c r="V302">
        <v>0</v>
      </c>
      <c r="W302">
        <v>0</v>
      </c>
      <c r="X302">
        <v>0.76718848931681394</v>
      </c>
      <c r="Y302">
        <v>0</v>
      </c>
      <c r="Z302">
        <v>0</v>
      </c>
      <c r="AA302">
        <v>0</v>
      </c>
      <c r="AB302">
        <v>0.39558039909961201</v>
      </c>
      <c r="AC302">
        <v>0</v>
      </c>
      <c r="AD302">
        <v>0</v>
      </c>
      <c r="AE302">
        <v>0.25008605762065317</v>
      </c>
      <c r="AF302">
        <v>0</v>
      </c>
      <c r="AG302">
        <v>0</v>
      </c>
      <c r="AH302">
        <v>0</v>
      </c>
    </row>
    <row r="303" spans="1:34" x14ac:dyDescent="0.25">
      <c r="A303" s="2">
        <v>420</v>
      </c>
      <c r="B303" t="s">
        <v>64</v>
      </c>
      <c r="C303">
        <v>6360.8624167809285</v>
      </c>
      <c r="D303">
        <v>4764.6716834197541</v>
      </c>
      <c r="E303">
        <v>48.128170085935395</v>
      </c>
      <c r="F303">
        <v>5.88884376249983</v>
      </c>
      <c r="G303">
        <v>6.9869704925924037</v>
      </c>
      <c r="H303">
        <v>8.9762013960968421</v>
      </c>
      <c r="I303">
        <v>10.650029505354988</v>
      </c>
      <c r="J303">
        <v>5.8617483225545017</v>
      </c>
      <c r="K303">
        <v>6.9553084054652805</v>
      </c>
      <c r="L303">
        <v>90.218075881720111</v>
      </c>
      <c r="M303">
        <v>107.04312327075571</v>
      </c>
      <c r="N303">
        <v>54.148866736584019</v>
      </c>
      <c r="O303">
        <v>13.96419819564402</v>
      </c>
      <c r="P303">
        <v>16.568405166293207</v>
      </c>
      <c r="Q303">
        <v>126.84690485373014</v>
      </c>
      <c r="R303">
        <v>150.50313570752004</v>
      </c>
      <c r="S303">
        <v>0</v>
      </c>
      <c r="T303">
        <v>3.8402458367457402</v>
      </c>
      <c r="U303">
        <v>2.5972044738606241</v>
      </c>
      <c r="V303">
        <v>0</v>
      </c>
      <c r="W303">
        <v>8.3270145481701476</v>
      </c>
      <c r="X303">
        <v>100.3063889077665</v>
      </c>
      <c r="Y303">
        <v>9.7525468177997805</v>
      </c>
      <c r="Z303">
        <v>0</v>
      </c>
      <c r="AA303">
        <v>28.582693535587495</v>
      </c>
      <c r="AB303">
        <v>368.95306528682806</v>
      </c>
      <c r="AC303">
        <v>0</v>
      </c>
      <c r="AD303">
        <v>68.680608034805772</v>
      </c>
      <c r="AE303">
        <v>173.01630093103989</v>
      </c>
      <c r="AF303">
        <v>9.0932308588823609</v>
      </c>
      <c r="AG303">
        <v>1.7553642909182241</v>
      </c>
      <c r="AH303">
        <v>168.54608805602302</v>
      </c>
    </row>
    <row r="304" spans="1:34" x14ac:dyDescent="0.25">
      <c r="A304" s="2">
        <v>421</v>
      </c>
      <c r="B304" t="s">
        <v>64</v>
      </c>
      <c r="C304">
        <v>5469.3911077848825</v>
      </c>
      <c r="D304">
        <v>4253.8338404535189</v>
      </c>
      <c r="E304">
        <v>42.968117043366185</v>
      </c>
      <c r="F304">
        <v>52.42533578594788</v>
      </c>
      <c r="G304">
        <v>41.196965115590409</v>
      </c>
      <c r="H304">
        <v>30.472292982224225</v>
      </c>
      <c r="I304">
        <v>23.945482439220477</v>
      </c>
      <c r="J304">
        <v>4.839999114151265</v>
      </c>
      <c r="K304">
        <v>3.8027804049188196</v>
      </c>
      <c r="L304">
        <v>53.642524720107431</v>
      </c>
      <c r="M304">
        <v>42.15324988322083</v>
      </c>
      <c r="N304">
        <v>46.091274343138991</v>
      </c>
      <c r="O304">
        <v>68.961203577136317</v>
      </c>
      <c r="P304">
        <v>54.190950385442129</v>
      </c>
      <c r="Q304">
        <v>114.63298879194924</v>
      </c>
      <c r="R304">
        <v>0</v>
      </c>
      <c r="S304">
        <v>3.3182621894717932</v>
      </c>
      <c r="T304">
        <v>0.4834674476299074</v>
      </c>
      <c r="U304">
        <v>1.4269744048988455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76.689975192521914</v>
      </c>
      <c r="AB304">
        <v>552.40850188627292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1.9069216241528175</v>
      </c>
    </row>
    <row r="305" spans="1:34" x14ac:dyDescent="0.25">
      <c r="A305" s="2">
        <v>422</v>
      </c>
      <c r="B305" t="s">
        <v>64</v>
      </c>
      <c r="C305">
        <v>1488.5636325091662</v>
      </c>
      <c r="D305">
        <v>1114.9946198939467</v>
      </c>
      <c r="E305">
        <v>11.2622372424704</v>
      </c>
      <c r="F305">
        <v>1.9622777124478994</v>
      </c>
      <c r="G305">
        <v>2.3281440196860057</v>
      </c>
      <c r="H305">
        <v>2.9907452181048737</v>
      </c>
      <c r="I305">
        <v>3.5491168185424762</v>
      </c>
      <c r="J305">
        <v>1.9537691912015129</v>
      </c>
      <c r="K305">
        <v>2.3175083681280224</v>
      </c>
      <c r="L305">
        <v>30.061668065074343</v>
      </c>
      <c r="M305">
        <v>35.667720001287272</v>
      </c>
      <c r="N305">
        <v>18.043382868118488</v>
      </c>
      <c r="O305">
        <v>4.6530975566176469</v>
      </c>
      <c r="P305">
        <v>5.5209667237490772</v>
      </c>
      <c r="Q305">
        <v>32.553962866249712</v>
      </c>
      <c r="R305">
        <v>38.626099481927632</v>
      </c>
      <c r="S305">
        <v>0</v>
      </c>
      <c r="T305">
        <v>1.2794687760688628</v>
      </c>
      <c r="U305">
        <v>0.86574203681983086</v>
      </c>
      <c r="V305">
        <v>0</v>
      </c>
      <c r="W305">
        <v>0</v>
      </c>
      <c r="X305">
        <v>0</v>
      </c>
      <c r="Y305">
        <v>4.7876860364838256</v>
      </c>
      <c r="Z305">
        <v>0</v>
      </c>
      <c r="AA305">
        <v>17.696913899559021</v>
      </c>
      <c r="AB305">
        <v>140.62702709143005</v>
      </c>
      <c r="AC305">
        <v>0</v>
      </c>
      <c r="AD305">
        <v>7.0132424000931382</v>
      </c>
      <c r="AE305">
        <v>9.7082870120136757</v>
      </c>
      <c r="AF305">
        <v>9.9949229145596494E-2</v>
      </c>
      <c r="AG305">
        <v>0</v>
      </c>
      <c r="AH305">
        <v>0</v>
      </c>
    </row>
    <row r="306" spans="1:34" x14ac:dyDescent="0.25">
      <c r="A306" s="2">
        <v>423</v>
      </c>
      <c r="B306" t="s">
        <v>64</v>
      </c>
      <c r="C306">
        <v>49.502070772993278</v>
      </c>
      <c r="D306">
        <v>40.886704432995671</v>
      </c>
      <c r="E306">
        <v>0.41299629065260968</v>
      </c>
      <c r="F306">
        <v>3.6089277142551675E-2</v>
      </c>
      <c r="G306">
        <v>4.2820140273037835E-2</v>
      </c>
      <c r="H306">
        <v>5.5008832250567387E-2</v>
      </c>
      <c r="I306">
        <v>6.5268695252935313E-2</v>
      </c>
      <c r="J306">
        <v>3.5924168853931314E-2</v>
      </c>
      <c r="K306">
        <v>4.2624169078990408E-2</v>
      </c>
      <c r="L306">
        <v>0.55289673734170042</v>
      </c>
      <c r="M306">
        <v>0.6560076196884943</v>
      </c>
      <c r="N306">
        <v>0.33184761567207571</v>
      </c>
      <c r="O306">
        <v>8.5580099346407618E-2</v>
      </c>
      <c r="P306">
        <v>0.1015385129083549</v>
      </c>
      <c r="Q306">
        <v>0.55207302437933403</v>
      </c>
      <c r="R306">
        <v>0.65503245728574877</v>
      </c>
      <c r="S306">
        <v>0</v>
      </c>
      <c r="T306">
        <v>2.3534874934932365E-2</v>
      </c>
      <c r="U306">
        <v>1.5916747636626496E-2</v>
      </c>
      <c r="V306">
        <v>0</v>
      </c>
      <c r="W306">
        <v>0</v>
      </c>
      <c r="X306">
        <v>2.6879913611025463</v>
      </c>
      <c r="Y306">
        <v>0</v>
      </c>
      <c r="Z306">
        <v>0</v>
      </c>
      <c r="AA306">
        <v>0</v>
      </c>
      <c r="AB306">
        <v>1.3859914613006572</v>
      </c>
      <c r="AC306">
        <v>0</v>
      </c>
      <c r="AD306">
        <v>0</v>
      </c>
      <c r="AE306">
        <v>0.87622425489612532</v>
      </c>
      <c r="AF306">
        <v>0</v>
      </c>
      <c r="AG306">
        <v>0</v>
      </c>
      <c r="AH306">
        <v>0</v>
      </c>
    </row>
    <row r="307" spans="1:34" x14ac:dyDescent="0.25">
      <c r="A307" s="2">
        <v>424</v>
      </c>
      <c r="B307" t="s">
        <v>64</v>
      </c>
      <c r="C307">
        <v>1.5898757637294261</v>
      </c>
      <c r="D307">
        <v>1.4165792695547124</v>
      </c>
      <c r="E307">
        <v>1.4308917801770942E-2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8.6331182744430399E-2</v>
      </c>
      <c r="Y307">
        <v>0</v>
      </c>
      <c r="Z307">
        <v>0</v>
      </c>
      <c r="AA307">
        <v>0</v>
      </c>
      <c r="AB307">
        <v>4.4514384926701546E-2</v>
      </c>
      <c r="AC307">
        <v>0</v>
      </c>
      <c r="AD307">
        <v>0</v>
      </c>
      <c r="AE307">
        <v>2.8142008701810668E-2</v>
      </c>
      <c r="AF307">
        <v>0</v>
      </c>
      <c r="AG307">
        <v>0</v>
      </c>
      <c r="AH307">
        <v>0</v>
      </c>
    </row>
    <row r="308" spans="1:34" x14ac:dyDescent="0.25">
      <c r="A308" s="2">
        <v>425</v>
      </c>
      <c r="B308" t="s">
        <v>314</v>
      </c>
      <c r="C308">
        <v>1653.558553239408</v>
      </c>
      <c r="D308">
        <v>1238.5716219158355</v>
      </c>
      <c r="E308">
        <v>12.510779465100386</v>
      </c>
      <c r="F308">
        <v>13.514041208867152</v>
      </c>
      <c r="G308">
        <v>16.437552270791087</v>
      </c>
      <c r="H308">
        <v>24.783527887460611</v>
      </c>
      <c r="I308">
        <v>30.144990581553877</v>
      </c>
      <c r="J308">
        <v>10.942417174460699</v>
      </c>
      <c r="K308">
        <v>13.309581186091609</v>
      </c>
      <c r="L308">
        <v>19.937995082052144</v>
      </c>
      <c r="M308">
        <v>24.25118838440174</v>
      </c>
      <c r="N308">
        <v>11.932763952053424</v>
      </c>
      <c r="O308">
        <v>4.7422503112537555</v>
      </c>
      <c r="P308">
        <v>5.7681726271314684</v>
      </c>
      <c r="Q308">
        <v>17.72621412014594</v>
      </c>
      <c r="R308">
        <v>0</v>
      </c>
      <c r="S308">
        <v>0.52391345137766265</v>
      </c>
      <c r="T308">
        <v>0.41197759409204221</v>
      </c>
      <c r="U308">
        <v>0.38713942624264885</v>
      </c>
      <c r="V308">
        <v>0</v>
      </c>
      <c r="W308">
        <v>0</v>
      </c>
      <c r="X308">
        <v>0</v>
      </c>
      <c r="Y308">
        <v>0.75184268241581265</v>
      </c>
      <c r="Z308">
        <v>0</v>
      </c>
      <c r="AA308">
        <v>27.449071983774171</v>
      </c>
      <c r="AB308">
        <v>167.00941387718026</v>
      </c>
      <c r="AC308">
        <v>6.305486127596998</v>
      </c>
      <c r="AD308">
        <v>0</v>
      </c>
      <c r="AE308">
        <v>0</v>
      </c>
      <c r="AF308">
        <v>0</v>
      </c>
      <c r="AG308">
        <v>0</v>
      </c>
      <c r="AH308">
        <v>6.1466119295289241</v>
      </c>
    </row>
    <row r="309" spans="1:34" x14ac:dyDescent="0.25">
      <c r="A309" s="2">
        <v>426</v>
      </c>
      <c r="B309" t="s">
        <v>314</v>
      </c>
      <c r="C309">
        <v>1086.7209926838573</v>
      </c>
      <c r="D309">
        <v>813.99083768015964</v>
      </c>
      <c r="E309">
        <v>8.2222653844468958</v>
      </c>
      <c r="F309">
        <v>3.8485026095490129</v>
      </c>
      <c r="G309">
        <v>2.386006918143146</v>
      </c>
      <c r="H309">
        <v>3.2220273040372454</v>
      </c>
      <c r="I309">
        <v>1.9982401986151199</v>
      </c>
      <c r="J309">
        <v>0.31755817210424064</v>
      </c>
      <c r="K309">
        <v>0.1976637601873335</v>
      </c>
      <c r="L309">
        <v>2.4173304673927674</v>
      </c>
      <c r="M309">
        <v>1.4992202138798847</v>
      </c>
      <c r="N309">
        <v>0.85114230082503384</v>
      </c>
      <c r="O309">
        <v>2.7791740708306505</v>
      </c>
      <c r="P309">
        <v>1.7228070901573604</v>
      </c>
      <c r="Q309">
        <v>3.469858510475837</v>
      </c>
      <c r="R309">
        <v>0</v>
      </c>
      <c r="S309">
        <v>0.10372768821639378</v>
      </c>
      <c r="T309">
        <v>1.2961558045071051E-2</v>
      </c>
      <c r="U309">
        <v>5.9407141039908976E-2</v>
      </c>
      <c r="V309">
        <v>0</v>
      </c>
      <c r="W309">
        <v>0</v>
      </c>
      <c r="X309">
        <v>0</v>
      </c>
      <c r="Y309">
        <v>26.909332526678106</v>
      </c>
      <c r="Z309">
        <v>0</v>
      </c>
      <c r="AA309">
        <v>18.039568478552031</v>
      </c>
      <c r="AB309">
        <v>109.75882026106959</v>
      </c>
      <c r="AC309">
        <v>84.914540349452139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25">
      <c r="A310" s="2">
        <v>427</v>
      </c>
      <c r="B310" t="s">
        <v>314</v>
      </c>
      <c r="C310">
        <v>12661.488964572438</v>
      </c>
      <c r="D310">
        <v>9483.8859457598355</v>
      </c>
      <c r="E310">
        <v>95.796604835668603</v>
      </c>
      <c r="F310">
        <v>72.615517738993034</v>
      </c>
      <c r="G310">
        <v>88.324933875977152</v>
      </c>
      <c r="H310">
        <v>133.17073350772117</v>
      </c>
      <c r="I310">
        <v>161.97969617502974</v>
      </c>
      <c r="J310">
        <v>58.797368417768169</v>
      </c>
      <c r="K310">
        <v>71.517029907668089</v>
      </c>
      <c r="L310">
        <v>107.13354190595005</v>
      </c>
      <c r="M310">
        <v>130.31031913225451</v>
      </c>
      <c r="N310">
        <v>64.118861341276016</v>
      </c>
      <c r="O310">
        <v>25.48229470220927</v>
      </c>
      <c r="P310">
        <v>30.994181932402636</v>
      </c>
      <c r="Q310">
        <v>70.241958213384166</v>
      </c>
      <c r="R310">
        <v>0</v>
      </c>
      <c r="S310">
        <v>2.0761772159235843</v>
      </c>
      <c r="T310">
        <v>2.2137084949920025</v>
      </c>
      <c r="U310">
        <v>2.0802980749669442</v>
      </c>
      <c r="V310">
        <v>0</v>
      </c>
      <c r="W310">
        <v>0</v>
      </c>
      <c r="X310">
        <v>0</v>
      </c>
      <c r="Y310">
        <v>85.153451600707044</v>
      </c>
      <c r="Z310">
        <v>0</v>
      </c>
      <c r="AA310">
        <v>210.18071681190239</v>
      </c>
      <c r="AB310">
        <v>1278.8103854218157</v>
      </c>
      <c r="AC310">
        <v>449.59085688621735</v>
      </c>
      <c r="AD310">
        <v>0</v>
      </c>
      <c r="AE310">
        <v>0</v>
      </c>
      <c r="AF310">
        <v>0</v>
      </c>
      <c r="AG310">
        <v>0</v>
      </c>
      <c r="AH310">
        <v>37.014382619770622</v>
      </c>
    </row>
    <row r="311" spans="1:34" x14ac:dyDescent="0.25">
      <c r="A311" s="2">
        <v>428</v>
      </c>
      <c r="B311" t="s">
        <v>314</v>
      </c>
      <c r="C311">
        <v>23.096286252835512</v>
      </c>
      <c r="D311">
        <v>17.299903584030702</v>
      </c>
      <c r="E311">
        <v>0.17474659486464647</v>
      </c>
      <c r="F311">
        <v>0.51171481548073039</v>
      </c>
      <c r="G311">
        <v>0.31736214975029214</v>
      </c>
      <c r="H311">
        <v>0.42848142365677627</v>
      </c>
      <c r="I311">
        <v>0.26574142425304631</v>
      </c>
      <c r="J311">
        <v>4.2269266994172494E-2</v>
      </c>
      <c r="K311">
        <v>2.6215173705378753E-2</v>
      </c>
      <c r="L311">
        <v>0.32149544454984719</v>
      </c>
      <c r="M311">
        <v>0.19938946070451324</v>
      </c>
      <c r="N311">
        <v>0.11332099613677384</v>
      </c>
      <c r="O311">
        <v>0.36949567304022102</v>
      </c>
      <c r="P311">
        <v>0.2291588324061975</v>
      </c>
      <c r="Q311">
        <v>0</v>
      </c>
      <c r="R311">
        <v>0</v>
      </c>
      <c r="S311">
        <v>0</v>
      </c>
      <c r="T311">
        <v>1.7713073115669291E-3</v>
      </c>
      <c r="U311">
        <v>7.8876626934813992E-3</v>
      </c>
      <c r="V311">
        <v>0</v>
      </c>
      <c r="W311">
        <v>3.4161663363197761E-5</v>
      </c>
      <c r="X311">
        <v>2.0505669053589906E-4</v>
      </c>
      <c r="Y311">
        <v>0</v>
      </c>
      <c r="Z311">
        <v>0</v>
      </c>
      <c r="AA311">
        <v>0.38336419013370626</v>
      </c>
      <c r="AB311">
        <v>2.3325198548458514</v>
      </c>
      <c r="AC311">
        <v>7.1209179923709662E-2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25">
      <c r="A312" s="2">
        <v>429</v>
      </c>
      <c r="B312" t="s">
        <v>314</v>
      </c>
      <c r="C312">
        <v>2.4248544040532387</v>
      </c>
      <c r="D312">
        <v>2.1605453074648295</v>
      </c>
      <c r="E312">
        <v>2.1823656183085034E-2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0.1316710106919925</v>
      </c>
      <c r="Y312">
        <v>0</v>
      </c>
      <c r="Z312">
        <v>0</v>
      </c>
      <c r="AA312">
        <v>0</v>
      </c>
      <c r="AB312">
        <v>6.789266482057231E-2</v>
      </c>
      <c r="AC312">
        <v>0</v>
      </c>
      <c r="AD312">
        <v>0</v>
      </c>
      <c r="AE312">
        <v>4.2921764892759041E-2</v>
      </c>
      <c r="AF312">
        <v>0</v>
      </c>
      <c r="AG312">
        <v>0</v>
      </c>
      <c r="AH312">
        <v>0</v>
      </c>
    </row>
    <row r="313" spans="1:34" x14ac:dyDescent="0.25">
      <c r="A313" s="2">
        <v>430</v>
      </c>
      <c r="B313" t="s">
        <v>92</v>
      </c>
      <c r="C313">
        <v>37.688823388852349</v>
      </c>
      <c r="D313">
        <v>28.230209969073933</v>
      </c>
      <c r="E313">
        <v>0.28515380693175157</v>
      </c>
      <c r="F313">
        <v>0.23586418054751879</v>
      </c>
      <c r="G313">
        <v>0.41706541732108637</v>
      </c>
      <c r="H313">
        <v>0.14111540992951027</v>
      </c>
      <c r="I313">
        <v>0.2495262781957294</v>
      </c>
      <c r="J313">
        <v>2.0412286778527119E-2</v>
      </c>
      <c r="K313">
        <v>3.6093654699957567E-2</v>
      </c>
      <c r="L313">
        <v>0.5832670333472475</v>
      </c>
      <c r="M313">
        <v>1.0313587482394309</v>
      </c>
      <c r="N313">
        <v>0.63435071681059851</v>
      </c>
      <c r="O313">
        <v>0.23734952310689375</v>
      </c>
      <c r="P313">
        <v>0.41969179990140026</v>
      </c>
      <c r="Q313">
        <v>0.6878911349315725</v>
      </c>
      <c r="R313">
        <v>0</v>
      </c>
      <c r="S313">
        <v>1.9674765096770224E-2</v>
      </c>
      <c r="T313">
        <v>1.4187207950298512E-2</v>
      </c>
      <c r="U313">
        <v>1.3405825461083588E-2</v>
      </c>
      <c r="V313">
        <v>0</v>
      </c>
      <c r="W313">
        <v>6.0287049050851575E-2</v>
      </c>
      <c r="X313">
        <v>0.45341429356727353</v>
      </c>
      <c r="Y313">
        <v>0</v>
      </c>
      <c r="Z313">
        <v>0</v>
      </c>
      <c r="AA313">
        <v>0.56534741920409737</v>
      </c>
      <c r="AB313">
        <v>3.353156868706813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25">
      <c r="A314" s="2">
        <v>431</v>
      </c>
      <c r="B314" t="s">
        <v>92</v>
      </c>
      <c r="C314">
        <v>4074.6975265540509</v>
      </c>
      <c r="D314">
        <v>3060.01627635759</v>
      </c>
      <c r="E314">
        <v>30.90928432589233</v>
      </c>
      <c r="F314">
        <v>7.098475354588281</v>
      </c>
      <c r="G314">
        <v>8.4225948807597248</v>
      </c>
      <c r="H314">
        <v>10.820640271694767</v>
      </c>
      <c r="I314">
        <v>12.838202362444893</v>
      </c>
      <c r="J314">
        <v>7.0664441284303319</v>
      </c>
      <c r="K314">
        <v>8.3840698850262232</v>
      </c>
      <c r="L314">
        <v>108.75483666257018</v>
      </c>
      <c r="M314">
        <v>129.0369411932941</v>
      </c>
      <c r="N314">
        <v>65.274893895759391</v>
      </c>
      <c r="O314">
        <v>16.833502534580383</v>
      </c>
      <c r="P314">
        <v>19.972604685504148</v>
      </c>
      <c r="Q314">
        <v>72.801101051020424</v>
      </c>
      <c r="R314">
        <v>86.378099831832984</v>
      </c>
      <c r="S314">
        <v>0</v>
      </c>
      <c r="T314">
        <v>4.6294404486445302</v>
      </c>
      <c r="U314">
        <v>3.1308782389009671</v>
      </c>
      <c r="V314">
        <v>0</v>
      </c>
      <c r="W314">
        <v>2.0160806166657959</v>
      </c>
      <c r="X314">
        <v>118.6377483478628</v>
      </c>
      <c r="Y314">
        <v>0</v>
      </c>
      <c r="Z314">
        <v>0</v>
      </c>
      <c r="AA314">
        <v>7.6135979549975952</v>
      </c>
      <c r="AB314">
        <v>292.9067018340964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1.1551116918950184</v>
      </c>
    </row>
    <row r="315" spans="1:34" x14ac:dyDescent="0.25">
      <c r="A315" s="2">
        <v>432</v>
      </c>
      <c r="B315" t="s">
        <v>92</v>
      </c>
      <c r="C315">
        <v>4223.3314422422818</v>
      </c>
      <c r="D315">
        <v>3424.3591166228184</v>
      </c>
      <c r="E315">
        <v>34.589280170691296</v>
      </c>
      <c r="F315">
        <v>22.566879387719503</v>
      </c>
      <c r="G315">
        <v>26.774572633486535</v>
      </c>
      <c r="H315">
        <v>39.316401469443008</v>
      </c>
      <c r="I315">
        <v>46.648798507965303</v>
      </c>
      <c r="J315">
        <v>3.2069076857430048</v>
      </c>
      <c r="K315">
        <v>3.8062315127628663</v>
      </c>
      <c r="L315">
        <v>22.959738483322504</v>
      </c>
      <c r="M315">
        <v>27.241987792451759</v>
      </c>
      <c r="N315">
        <v>10.053727284245882</v>
      </c>
      <c r="O315">
        <v>14.614131626624383</v>
      </c>
      <c r="P315">
        <v>17.339285309231126</v>
      </c>
      <c r="Q315">
        <v>30.712883560395927</v>
      </c>
      <c r="R315">
        <v>36.440252251308458</v>
      </c>
      <c r="S315">
        <v>0</v>
      </c>
      <c r="T315">
        <v>0.12426169870241155</v>
      </c>
      <c r="U315">
        <v>0.71307097870768466</v>
      </c>
      <c r="V315">
        <v>0</v>
      </c>
      <c r="W315">
        <v>24.122072697029544</v>
      </c>
      <c r="X315">
        <v>149.42096308740361</v>
      </c>
      <c r="Y315">
        <v>0</v>
      </c>
      <c r="Z315">
        <v>0</v>
      </c>
      <c r="AA315">
        <v>8.8911483052785716</v>
      </c>
      <c r="AB315">
        <v>277.13551257906698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2.2942185978843059</v>
      </c>
    </row>
    <row r="316" spans="1:34" x14ac:dyDescent="0.25">
      <c r="A316" s="2">
        <v>433</v>
      </c>
      <c r="B316" t="s">
        <v>92</v>
      </c>
      <c r="C316">
        <v>5214.714479327452</v>
      </c>
      <c r="D316">
        <v>3905.9984880370912</v>
      </c>
      <c r="E316">
        <v>39.454487022059013</v>
      </c>
      <c r="F316">
        <v>33.051165226206493</v>
      </c>
      <c r="G316">
        <v>58.442664739588622</v>
      </c>
      <c r="H316">
        <v>19.774121675716849</v>
      </c>
      <c r="I316">
        <v>34.965647682277556</v>
      </c>
      <c r="J316">
        <v>2.8602140427269558</v>
      </c>
      <c r="K316">
        <v>5.0578391795536337</v>
      </c>
      <c r="L316">
        <v>81.732083271828799</v>
      </c>
      <c r="M316">
        <v>144.5222333358773</v>
      </c>
      <c r="N316">
        <v>88.890249784893996</v>
      </c>
      <c r="O316">
        <v>33.259271748598174</v>
      </c>
      <c r="P316">
        <v>58.810600572969555</v>
      </c>
      <c r="Q316">
        <v>115.41338099185903</v>
      </c>
      <c r="R316">
        <v>0</v>
      </c>
      <c r="S316">
        <v>3.3009094307487157</v>
      </c>
      <c r="T316">
        <v>1.9880175961166457</v>
      </c>
      <c r="U316">
        <v>1.8784615182229478</v>
      </c>
      <c r="V316">
        <v>0</v>
      </c>
      <c r="W316">
        <v>58.25182097858044</v>
      </c>
      <c r="X316">
        <v>524.28120276635525</v>
      </c>
      <c r="Y316">
        <v>0</v>
      </c>
      <c r="Z316">
        <v>0</v>
      </c>
      <c r="AA316">
        <v>0.24296901447353866</v>
      </c>
      <c r="AB316">
        <v>2.4049596457172258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0.13369106598967076</v>
      </c>
    </row>
    <row r="317" spans="1:34" x14ac:dyDescent="0.25">
      <c r="A317" s="2">
        <v>434</v>
      </c>
      <c r="B317" t="s">
        <v>92</v>
      </c>
      <c r="C317">
        <v>100.69204722669049</v>
      </c>
      <c r="D317">
        <v>89.617235557852908</v>
      </c>
      <c r="E317">
        <v>0.9049148989418363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10.16989676989574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25">
      <c r="A318" s="2">
        <v>435</v>
      </c>
      <c r="B318" t="s">
        <v>92</v>
      </c>
      <c r="C318">
        <v>294.91428295418734</v>
      </c>
      <c r="D318">
        <v>262.20124437387864</v>
      </c>
      <c r="E318">
        <v>2.9266960019358148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28.176270006568991</v>
      </c>
      <c r="Y318">
        <v>0</v>
      </c>
      <c r="Z318">
        <v>0</v>
      </c>
      <c r="AA318">
        <v>0</v>
      </c>
      <c r="AB318">
        <v>1.6100725718039424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25">
      <c r="A319" s="2">
        <v>436</v>
      </c>
      <c r="B319" t="s">
        <v>92</v>
      </c>
      <c r="C319">
        <v>11.703098709219134</v>
      </c>
      <c r="D319">
        <v>10.181880405781431</v>
      </c>
      <c r="E319">
        <v>0.1028474094653677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5.5446567234031456E-2</v>
      </c>
      <c r="X319">
        <v>0.2454006165324151</v>
      </c>
      <c r="Y319">
        <v>0.11616835943869042</v>
      </c>
      <c r="Z319">
        <v>0</v>
      </c>
      <c r="AA319">
        <v>6.4742997668479838E-2</v>
      </c>
      <c r="AB319">
        <v>0.9366123530987176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25">
      <c r="A320" s="2">
        <v>437</v>
      </c>
      <c r="B320" t="s">
        <v>92</v>
      </c>
      <c r="C320">
        <v>1.742408044629443</v>
      </c>
      <c r="D320">
        <v>1.5499342567976286</v>
      </c>
      <c r="E320">
        <v>1.565585361179864E-2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9.4613774703637854E-2</v>
      </c>
      <c r="Y320">
        <v>2.5771297570713614E-3</v>
      </c>
      <c r="Z320">
        <v>0</v>
      </c>
      <c r="AA320">
        <v>0</v>
      </c>
      <c r="AB320">
        <v>4.8785083820685485E-2</v>
      </c>
      <c r="AC320">
        <v>0</v>
      </c>
      <c r="AD320">
        <v>0</v>
      </c>
      <c r="AE320">
        <v>3.0841945938620979E-2</v>
      </c>
      <c r="AF320">
        <v>0</v>
      </c>
      <c r="AG320">
        <v>0</v>
      </c>
      <c r="AH320">
        <v>0</v>
      </c>
    </row>
    <row r="321" spans="1:34" x14ac:dyDescent="0.25">
      <c r="A321" s="2">
        <v>438</v>
      </c>
      <c r="B321" t="s">
        <v>92</v>
      </c>
      <c r="C321">
        <v>13.290585017474113</v>
      </c>
      <c r="D321">
        <v>11.841911228267561</v>
      </c>
      <c r="E321">
        <v>0.11961528745914081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0.72168653054529863</v>
      </c>
      <c r="Y321">
        <v>0</v>
      </c>
      <c r="Z321">
        <v>0</v>
      </c>
      <c r="AA321">
        <v>0</v>
      </c>
      <c r="AB321">
        <v>0.37211852074599</v>
      </c>
      <c r="AC321">
        <v>0</v>
      </c>
      <c r="AD321">
        <v>0</v>
      </c>
      <c r="AE321">
        <v>0.23525345045612286</v>
      </c>
      <c r="AF321">
        <v>0</v>
      </c>
      <c r="AG321">
        <v>0</v>
      </c>
      <c r="AH321">
        <v>0</v>
      </c>
    </row>
    <row r="322" spans="1:34" x14ac:dyDescent="0.25">
      <c r="A322" s="2">
        <v>439</v>
      </c>
      <c r="B322" t="s">
        <v>92</v>
      </c>
      <c r="C322">
        <v>8.5058351153978369E-3</v>
      </c>
      <c r="D322">
        <v>5.7919633634790036E-3</v>
      </c>
      <c r="E322">
        <v>6.4355148483100045E-4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5.5391658473511406E-4</v>
      </c>
      <c r="R322">
        <v>6.5731433569753768E-4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4.2954467332759097E-4</v>
      </c>
      <c r="Y322">
        <v>0</v>
      </c>
      <c r="Z322">
        <v>0</v>
      </c>
      <c r="AA322">
        <v>0</v>
      </c>
      <c r="AB322">
        <v>4.2954467332759097E-4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25">
      <c r="A323" s="2">
        <v>440</v>
      </c>
      <c r="B323" t="s">
        <v>92</v>
      </c>
      <c r="C323">
        <v>7.2010336932166732</v>
      </c>
      <c r="D323">
        <v>5.3938191177707147</v>
      </c>
      <c r="E323">
        <v>5.4482974517020687E-2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0.41431070576669476</v>
      </c>
      <c r="R323">
        <v>0.49157933283996275</v>
      </c>
      <c r="S323">
        <v>0</v>
      </c>
      <c r="T323">
        <v>0</v>
      </c>
      <c r="U323">
        <v>0</v>
      </c>
      <c r="V323">
        <v>0</v>
      </c>
      <c r="W323">
        <v>8.9373577052259276E-2</v>
      </c>
      <c r="X323">
        <v>0.48853492297544049</v>
      </c>
      <c r="Y323">
        <v>0</v>
      </c>
      <c r="Z323">
        <v>0</v>
      </c>
      <c r="AA323">
        <v>3.0163582255137513E-2</v>
      </c>
      <c r="AB323">
        <v>0.23876948003944357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25">
      <c r="A324" s="2">
        <v>441</v>
      </c>
      <c r="B324" t="s">
        <v>91</v>
      </c>
      <c r="C324">
        <v>5690.1897790918665</v>
      </c>
      <c r="D324">
        <v>4262.1455709909405</v>
      </c>
      <c r="E324">
        <v>43.052015869966155</v>
      </c>
      <c r="F324">
        <v>6.1810334459003435</v>
      </c>
      <c r="G324">
        <v>7.3340172443642233</v>
      </c>
      <c r="H324">
        <v>9.4221274406721953</v>
      </c>
      <c r="I324">
        <v>11.178929872062827</v>
      </c>
      <c r="J324">
        <v>6.153142093137177</v>
      </c>
      <c r="K324">
        <v>7.3004714087816538</v>
      </c>
      <c r="L324">
        <v>94.698826048648655</v>
      </c>
      <c r="M324">
        <v>112.35957151797246</v>
      </c>
      <c r="N324">
        <v>56.838445186189773</v>
      </c>
      <c r="O324">
        <v>14.657857776548479</v>
      </c>
      <c r="P324">
        <v>17.391246908119662</v>
      </c>
      <c r="Q324">
        <v>165.69983066083168</v>
      </c>
      <c r="R324">
        <v>196.60192371140687</v>
      </c>
      <c r="S324">
        <v>0</v>
      </c>
      <c r="T324">
        <v>4.031108769065443</v>
      </c>
      <c r="U324">
        <v>2.7262281184338755</v>
      </c>
      <c r="V324">
        <v>0</v>
      </c>
      <c r="W324">
        <v>19.775657980119117</v>
      </c>
      <c r="X324">
        <v>165.67396688077255</v>
      </c>
      <c r="Y324">
        <v>0</v>
      </c>
      <c r="Z324">
        <v>0</v>
      </c>
      <c r="AA324">
        <v>74.681492352805861</v>
      </c>
      <c r="AB324">
        <v>409.03520080750593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3.2511140076213794</v>
      </c>
    </row>
    <row r="325" spans="1:34" x14ac:dyDescent="0.25">
      <c r="A325" s="2">
        <v>442</v>
      </c>
      <c r="B325" t="s">
        <v>91</v>
      </c>
      <c r="C325">
        <v>705.77085733033311</v>
      </c>
      <c r="D325">
        <v>528.64639981142045</v>
      </c>
      <c r="E325">
        <v>5.3398308447094438</v>
      </c>
      <c r="F325">
        <v>6.5225739086406413</v>
      </c>
      <c r="G325">
        <v>7.7387363079194094</v>
      </c>
      <c r="H325">
        <v>11.36373931017604</v>
      </c>
      <c r="I325">
        <v>13.483044367360225</v>
      </c>
      <c r="J325">
        <v>0.926902299563372</v>
      </c>
      <c r="K325">
        <v>1.1001266913715584</v>
      </c>
      <c r="L325">
        <v>6.6361231700483447</v>
      </c>
      <c r="M325">
        <v>7.873834735486172</v>
      </c>
      <c r="N325">
        <v>2.9058594297488969</v>
      </c>
      <c r="O325">
        <v>4.2239669919595819</v>
      </c>
      <c r="P325">
        <v>5.0116264641362953</v>
      </c>
      <c r="Q325">
        <v>10.249433132750553</v>
      </c>
      <c r="R325">
        <v>12.16075748979703</v>
      </c>
      <c r="S325">
        <v>0</v>
      </c>
      <c r="T325">
        <v>3.5915737389936926E-2</v>
      </c>
      <c r="U325">
        <v>0.20610107763763805</v>
      </c>
      <c r="V325">
        <v>0</v>
      </c>
      <c r="W325">
        <v>7.0668592680332063</v>
      </c>
      <c r="X325">
        <v>24.970088818160775</v>
      </c>
      <c r="Y325">
        <v>0</v>
      </c>
      <c r="Z325">
        <v>0</v>
      </c>
      <c r="AA325">
        <v>2.6047717621028879</v>
      </c>
      <c r="AB325">
        <v>46.312767772202847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0.39139793971760317</v>
      </c>
    </row>
    <row r="326" spans="1:34" x14ac:dyDescent="0.25">
      <c r="A326" s="2">
        <v>443</v>
      </c>
      <c r="B326" t="s">
        <v>91</v>
      </c>
      <c r="C326">
        <v>4861.6252977528029</v>
      </c>
      <c r="D326">
        <v>3641.5226831123496</v>
      </c>
      <c r="E326">
        <v>36.783017167421235</v>
      </c>
      <c r="F326">
        <v>26.300070328266216</v>
      </c>
      <c r="G326">
        <v>46.505053068559604</v>
      </c>
      <c r="H326">
        <v>15.73502135829955</v>
      </c>
      <c r="I326">
        <v>27.823496897111571</v>
      </c>
      <c r="J326">
        <v>2.275981193485066</v>
      </c>
      <c r="K326">
        <v>4.0247151717921046</v>
      </c>
      <c r="L326">
        <v>65.037329952300979</v>
      </c>
      <c r="M326">
        <v>115.00184258913447</v>
      </c>
      <c r="N326">
        <v>70.733355536469546</v>
      </c>
      <c r="O326">
        <v>26.465668610118389</v>
      </c>
      <c r="P326">
        <v>46.797833617383802</v>
      </c>
      <c r="Q326">
        <v>198.16928699397687</v>
      </c>
      <c r="R326">
        <v>0</v>
      </c>
      <c r="S326">
        <v>5.6677905343515436</v>
      </c>
      <c r="T326">
        <v>1.5819412790397291</v>
      </c>
      <c r="U326">
        <v>1.494763337391589</v>
      </c>
      <c r="V326">
        <v>0</v>
      </c>
      <c r="W326">
        <v>36.988798872330541</v>
      </c>
      <c r="X326">
        <v>488.78203564347609</v>
      </c>
      <c r="Y326">
        <v>0</v>
      </c>
      <c r="Z326">
        <v>0</v>
      </c>
      <c r="AA326">
        <v>0.15428070500791236</v>
      </c>
      <c r="AB326">
        <v>2.24211942955723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1.5382123549795617</v>
      </c>
    </row>
    <row r="327" spans="1:34" x14ac:dyDescent="0.25">
      <c r="A327" s="2">
        <v>444</v>
      </c>
      <c r="B327" t="s">
        <v>91</v>
      </c>
      <c r="C327">
        <v>6213.5235460638505</v>
      </c>
      <c r="D327">
        <v>4654.14037379399</v>
      </c>
      <c r="E327">
        <v>47.01154115791946</v>
      </c>
      <c r="F327">
        <v>82.409415878243507</v>
      </c>
      <c r="G327">
        <v>64.758070125948095</v>
      </c>
      <c r="H327">
        <v>47.900995482229661</v>
      </c>
      <c r="I327">
        <v>37.641012183434498</v>
      </c>
      <c r="J327">
        <v>7.6077824684891224</v>
      </c>
      <c r="K327">
        <v>5.9783352157637362</v>
      </c>
      <c r="L327">
        <v>84.323352514642011</v>
      </c>
      <c r="M327">
        <v>66.262045535729953</v>
      </c>
      <c r="N327">
        <v>72.452087113542504</v>
      </c>
      <c r="O327">
        <v>108.40306637426589</v>
      </c>
      <c r="P327">
        <v>85.184315455634177</v>
      </c>
      <c r="Q327">
        <v>138.52191228580384</v>
      </c>
      <c r="R327">
        <v>0</v>
      </c>
      <c r="S327">
        <v>4.0101693582059825</v>
      </c>
      <c r="T327">
        <v>0.75989091717607082</v>
      </c>
      <c r="U327">
        <v>2.2430715879034362</v>
      </c>
      <c r="V327">
        <v>0</v>
      </c>
      <c r="W327">
        <v>4.3447362601147337E-2</v>
      </c>
      <c r="X327">
        <v>0.52803188374286492</v>
      </c>
      <c r="Y327">
        <v>0</v>
      </c>
      <c r="Z327">
        <v>0</v>
      </c>
      <c r="AA327">
        <v>72.774332356921789</v>
      </c>
      <c r="AB327">
        <v>627.03784626870595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3.5324507429570371</v>
      </c>
    </row>
    <row r="328" spans="1:34" x14ac:dyDescent="0.25">
      <c r="A328" s="2">
        <v>445</v>
      </c>
      <c r="B328" t="s">
        <v>91</v>
      </c>
      <c r="C328">
        <v>38.962058910145821</v>
      </c>
      <c r="D328">
        <v>29.183907084786632</v>
      </c>
      <c r="E328">
        <v>0.29478668662969421</v>
      </c>
      <c r="F328">
        <v>7.5221137672047467E-2</v>
      </c>
      <c r="G328">
        <v>8.9255525408956954E-2</v>
      </c>
      <c r="H328">
        <v>0.11466055023582711</v>
      </c>
      <c r="I328">
        <v>0.13604211091013979</v>
      </c>
      <c r="J328">
        <v>7.4887176494669194E-2</v>
      </c>
      <c r="K328">
        <v>8.8842047696594748E-2</v>
      </c>
      <c r="L328">
        <v>1.1524419788130977</v>
      </c>
      <c r="M328">
        <v>1.3673707947818152</v>
      </c>
      <c r="N328">
        <v>0.69170048791217065</v>
      </c>
      <c r="O328">
        <v>0.17837588336344382</v>
      </c>
      <c r="P328">
        <v>0.21164493621966438</v>
      </c>
      <c r="Q328">
        <v>0.36501083366558729</v>
      </c>
      <c r="R328">
        <v>0.43308507261632051</v>
      </c>
      <c r="S328">
        <v>0</v>
      </c>
      <c r="T328">
        <v>4.9052770171350381E-2</v>
      </c>
      <c r="U328">
        <v>3.3173634922598443E-2</v>
      </c>
      <c r="V328">
        <v>0</v>
      </c>
      <c r="W328">
        <v>0.36443532554802233</v>
      </c>
      <c r="X328">
        <v>2.6432769598846444</v>
      </c>
      <c r="Y328">
        <v>0</v>
      </c>
      <c r="Z328">
        <v>0</v>
      </c>
      <c r="AA328">
        <v>0.12299692237245753</v>
      </c>
      <c r="AB328">
        <v>1.2918909900400835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25">
      <c r="A329" s="2">
        <v>446</v>
      </c>
      <c r="B329" t="s">
        <v>91</v>
      </c>
      <c r="C329">
        <v>10.466931591804929</v>
      </c>
      <c r="D329">
        <v>7.8400878836410683</v>
      </c>
      <c r="E329">
        <v>7.9192558718543901E-2</v>
      </c>
      <c r="F329">
        <v>0.14502970115566824</v>
      </c>
      <c r="G329">
        <v>0.11396456315197118</v>
      </c>
      <c r="H329">
        <v>8.4298355583094176E-2</v>
      </c>
      <c r="I329">
        <v>6.624352115820728E-2</v>
      </c>
      <c r="J329">
        <v>1.3388398876887982E-2</v>
      </c>
      <c r="K329">
        <v>1.0520877740132429E-2</v>
      </c>
      <c r="L329">
        <v>0.14839869024971902</v>
      </c>
      <c r="M329">
        <v>0.11661119561334704</v>
      </c>
      <c r="N329">
        <v>0.12750419202908528</v>
      </c>
      <c r="O329">
        <v>0.19077273065121217</v>
      </c>
      <c r="P329">
        <v>0.14991304786256654</v>
      </c>
      <c r="Q329">
        <v>0.16300925624536428</v>
      </c>
      <c r="R329">
        <v>0</v>
      </c>
      <c r="S329">
        <v>4.7192382288395269E-3</v>
      </c>
      <c r="T329">
        <v>1.3372478662210408E-3</v>
      </c>
      <c r="U329">
        <v>3.9480651875940425E-3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0.15083197707311116</v>
      </c>
      <c r="AB329">
        <v>1.0571600907722978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25">
      <c r="A330" s="2">
        <v>447</v>
      </c>
      <c r="B330" t="s">
        <v>60</v>
      </c>
      <c r="C330">
        <v>186.01368885634446</v>
      </c>
      <c r="D330">
        <v>139.33057767882312</v>
      </c>
      <c r="E330">
        <v>1.407379309887103</v>
      </c>
      <c r="F330">
        <v>3.9961195153986807E-2</v>
      </c>
      <c r="G330">
        <v>5.8800581064292028E-2</v>
      </c>
      <c r="H330">
        <v>2.0435462383439292E-2</v>
      </c>
      <c r="I330">
        <v>3.0069526311495464E-2</v>
      </c>
      <c r="J330">
        <v>1.3710591257393258E-3</v>
      </c>
      <c r="K330">
        <v>2.0173799858046034E-3</v>
      </c>
      <c r="L330">
        <v>4.783541970325262E-2</v>
      </c>
      <c r="M330">
        <v>7.0387032027619784E-2</v>
      </c>
      <c r="N330">
        <v>6.9089770287552685E-2</v>
      </c>
      <c r="O330">
        <v>4.7428034064636172E-2</v>
      </c>
      <c r="P330">
        <v>6.9787537021934715E-2</v>
      </c>
      <c r="Q330">
        <v>0.83489179029018568</v>
      </c>
      <c r="R330">
        <v>0</v>
      </c>
      <c r="S330">
        <v>2.4237191722073177E-2</v>
      </c>
      <c r="T330">
        <v>3.0692745136411955E-4</v>
      </c>
      <c r="U330">
        <v>1.5851467089500143E-3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1.0611642260766951</v>
      </c>
      <c r="AB330">
        <v>18.787382574490788</v>
      </c>
      <c r="AC330">
        <v>24.108981013764421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25">
      <c r="A331" s="2">
        <v>448</v>
      </c>
      <c r="B331" t="s">
        <v>60</v>
      </c>
      <c r="C331">
        <v>53.599442284756897</v>
      </c>
      <c r="D331">
        <v>40.147804783161185</v>
      </c>
      <c r="E331">
        <v>0.40553324948587582</v>
      </c>
      <c r="F331">
        <v>8.2068323467157742E-2</v>
      </c>
      <c r="G331">
        <v>9.7376214112783147E-2</v>
      </c>
      <c r="H331">
        <v>0.12509590117385733</v>
      </c>
      <c r="I331">
        <v>0.14841504466074301</v>
      </c>
      <c r="J331">
        <v>8.1692208310291045E-2</v>
      </c>
      <c r="K331">
        <v>9.6924872163391559E-2</v>
      </c>
      <c r="L331">
        <v>1.257315395501136</v>
      </c>
      <c r="M331">
        <v>1.4918231958075101</v>
      </c>
      <c r="N331">
        <v>0.75467509986450654</v>
      </c>
      <c r="O331">
        <v>0.19463960120080942</v>
      </c>
      <c r="P331">
        <v>0.2308970910393025</v>
      </c>
      <c r="Q331">
        <v>0.74867485014110224</v>
      </c>
      <c r="R331">
        <v>0.88828995409948053</v>
      </c>
      <c r="S331">
        <v>0</v>
      </c>
      <c r="T331">
        <v>5.3521186822128392E-2</v>
      </c>
      <c r="U331">
        <v>3.6182278090574456E-2</v>
      </c>
      <c r="V331">
        <v>0</v>
      </c>
      <c r="W331">
        <v>9.38885794816067E-4</v>
      </c>
      <c r="X331">
        <v>5.9424189580246393E-3</v>
      </c>
      <c r="Y331">
        <v>0</v>
      </c>
      <c r="Z331">
        <v>0</v>
      </c>
      <c r="AA331">
        <v>0.88881185613214819</v>
      </c>
      <c r="AB331">
        <v>5.4076012518024221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0.45521862296764182</v>
      </c>
    </row>
    <row r="332" spans="1:34" x14ac:dyDescent="0.25">
      <c r="A332" s="2">
        <v>449</v>
      </c>
      <c r="B332" t="s">
        <v>60</v>
      </c>
      <c r="C332">
        <v>5561.8688792684134</v>
      </c>
      <c r="D332">
        <v>4166.0291365996445</v>
      </c>
      <c r="E332">
        <v>42.080857454836845</v>
      </c>
      <c r="F332">
        <v>37.543694546910487</v>
      </c>
      <c r="G332">
        <v>55.24322130276677</v>
      </c>
      <c r="H332">
        <v>19.199248851261739</v>
      </c>
      <c r="I332">
        <v>28.250053392858373</v>
      </c>
      <c r="J332">
        <v>1.2886139403972015</v>
      </c>
      <c r="K332">
        <v>1.8950922206497693</v>
      </c>
      <c r="L332">
        <v>44.941629619287518</v>
      </c>
      <c r="M332">
        <v>66.128714347570948</v>
      </c>
      <c r="N332">
        <v>64.909656273274763</v>
      </c>
      <c r="O332">
        <v>44.558463436834124</v>
      </c>
      <c r="P332">
        <v>65.565555887823507</v>
      </c>
      <c r="Q332">
        <v>122.36060911600154</v>
      </c>
      <c r="R332">
        <v>0</v>
      </c>
      <c r="S332">
        <v>3.55207701863685</v>
      </c>
      <c r="T332">
        <v>0.28859582430006475</v>
      </c>
      <c r="U332">
        <v>1.4893497294079332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29.708062626305566</v>
      </c>
      <c r="AB332">
        <v>561.74875680610967</v>
      </c>
      <c r="AC332">
        <v>203.84228013632094</v>
      </c>
      <c r="AD332">
        <v>0</v>
      </c>
      <c r="AE332">
        <v>0</v>
      </c>
      <c r="AF332">
        <v>0</v>
      </c>
      <c r="AG332">
        <v>0</v>
      </c>
      <c r="AH332">
        <v>1.2452101372133779</v>
      </c>
    </row>
    <row r="333" spans="1:34" x14ac:dyDescent="0.25">
      <c r="A333" s="2">
        <v>450</v>
      </c>
      <c r="B333" t="s">
        <v>60</v>
      </c>
      <c r="C333">
        <v>16820.218288840315</v>
      </c>
      <c r="D333">
        <v>12599.553443148819</v>
      </c>
      <c r="E333">
        <v>127.26799354609969</v>
      </c>
      <c r="F333">
        <v>19.611801325832218</v>
      </c>
      <c r="G333">
        <v>23.269517991783996</v>
      </c>
      <c r="H333">
        <v>29.893153165768343</v>
      </c>
      <c r="I333">
        <v>35.468615207801051</v>
      </c>
      <c r="J333">
        <v>19.52207741862065</v>
      </c>
      <c r="K333">
        <v>23.163022422253377</v>
      </c>
      <c r="L333">
        <v>300.45769339229264</v>
      </c>
      <c r="M333">
        <v>356.49068433109665</v>
      </c>
      <c r="N333">
        <v>180.33416084519888</v>
      </c>
      <c r="O333">
        <v>46.506332038659963</v>
      </c>
      <c r="P333">
        <v>55.178526691274939</v>
      </c>
      <c r="Q333">
        <v>444.04475164455232</v>
      </c>
      <c r="R333">
        <v>526.85733946441871</v>
      </c>
      <c r="S333">
        <v>0</v>
      </c>
      <c r="T333">
        <v>12.789430212997818</v>
      </c>
      <c r="U333">
        <v>8.6495523634324982</v>
      </c>
      <c r="V333">
        <v>0</v>
      </c>
      <c r="W333">
        <v>1.1458399938557384</v>
      </c>
      <c r="X333">
        <v>14.477330150288504</v>
      </c>
      <c r="Y333">
        <v>18.392327676368701</v>
      </c>
      <c r="Z333">
        <v>0</v>
      </c>
      <c r="AA333">
        <v>97.937741207118421</v>
      </c>
      <c r="AB333">
        <v>1033.2450696301796</v>
      </c>
      <c r="AC333">
        <v>0</v>
      </c>
      <c r="AD333">
        <v>180.13204239377495</v>
      </c>
      <c r="AE333">
        <v>650.47536803406206</v>
      </c>
      <c r="AF333">
        <v>11.891539531751038</v>
      </c>
      <c r="AG333">
        <v>0</v>
      </c>
      <c r="AH333">
        <v>3.4629350120066658</v>
      </c>
    </row>
    <row r="334" spans="1:34" x14ac:dyDescent="0.25">
      <c r="A334" s="2">
        <v>451</v>
      </c>
      <c r="B334" t="s">
        <v>60</v>
      </c>
      <c r="C334">
        <v>1.5832752247006423</v>
      </c>
      <c r="D334">
        <v>1.4110940440144475</v>
      </c>
      <c r="E334">
        <v>1.385365821613062E-2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8.5972769619263312E-2</v>
      </c>
      <c r="Y334">
        <v>0</v>
      </c>
      <c r="Z334">
        <v>0</v>
      </c>
      <c r="AA334">
        <v>0</v>
      </c>
      <c r="AB334">
        <v>4.4329578703628005E-2</v>
      </c>
      <c r="AC334">
        <v>0</v>
      </c>
      <c r="AD334">
        <v>0</v>
      </c>
      <c r="AE334">
        <v>2.8025174147172923E-2</v>
      </c>
      <c r="AF334">
        <v>0</v>
      </c>
      <c r="AG334">
        <v>0</v>
      </c>
      <c r="AH334">
        <v>0</v>
      </c>
    </row>
    <row r="335" spans="1:34" x14ac:dyDescent="0.25">
      <c r="A335" s="2">
        <v>452</v>
      </c>
      <c r="B335" t="s">
        <v>60</v>
      </c>
      <c r="C335">
        <v>1.7257455030564888</v>
      </c>
      <c r="D335">
        <v>1.5366931910562545</v>
      </c>
      <c r="E335">
        <v>1.5523756778550996E-2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9.3708988962299788E-2</v>
      </c>
      <c r="Y335">
        <v>9.5400491603458981E-4</v>
      </c>
      <c r="Z335">
        <v>0</v>
      </c>
      <c r="AA335">
        <v>0</v>
      </c>
      <c r="AB335">
        <v>4.8318555047584526E-2</v>
      </c>
      <c r="AC335">
        <v>0</v>
      </c>
      <c r="AD335">
        <v>0</v>
      </c>
      <c r="AE335">
        <v>3.0547006295764609E-2</v>
      </c>
      <c r="AF335">
        <v>0</v>
      </c>
      <c r="AG335">
        <v>0</v>
      </c>
      <c r="AH335">
        <v>0</v>
      </c>
    </row>
    <row r="336" spans="1:34" x14ac:dyDescent="0.25">
      <c r="A336" s="2">
        <v>453</v>
      </c>
      <c r="B336" t="s">
        <v>60</v>
      </c>
      <c r="C336">
        <v>20.876647829915118</v>
      </c>
      <c r="D336">
        <v>15.637801903384963</v>
      </c>
      <c r="E336">
        <v>0.15795753893408557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1.1768035256009528</v>
      </c>
      <c r="R336">
        <v>1.396272100190511</v>
      </c>
      <c r="S336">
        <v>0</v>
      </c>
      <c r="T336">
        <v>0</v>
      </c>
      <c r="U336">
        <v>0</v>
      </c>
      <c r="V336">
        <v>0</v>
      </c>
      <c r="W336">
        <v>6.591680750336875E-3</v>
      </c>
      <c r="X336">
        <v>0.12844385516195886</v>
      </c>
      <c r="Y336">
        <v>0</v>
      </c>
      <c r="Z336">
        <v>0</v>
      </c>
      <c r="AA336">
        <v>0.20464868966330446</v>
      </c>
      <c r="AB336">
        <v>1.4871526631677137</v>
      </c>
      <c r="AC336">
        <v>0</v>
      </c>
      <c r="AD336">
        <v>0.13531198356294957</v>
      </c>
      <c r="AE336">
        <v>0.49245721828648442</v>
      </c>
      <c r="AF336">
        <v>5.320667121185773E-2</v>
      </c>
      <c r="AG336">
        <v>0</v>
      </c>
      <c r="AH336">
        <v>0</v>
      </c>
    </row>
    <row r="337" spans="1:34" x14ac:dyDescent="0.25">
      <c r="A337" s="2">
        <v>454</v>
      </c>
      <c r="B337" t="s">
        <v>157</v>
      </c>
      <c r="C337">
        <v>56.328766174361746</v>
      </c>
      <c r="D337">
        <v>42.192168770554716</v>
      </c>
      <c r="E337">
        <v>0.42617571696739248</v>
      </c>
      <c r="F337">
        <v>1.0910084005074383</v>
      </c>
      <c r="G337">
        <v>0.67663642350577147</v>
      </c>
      <c r="H337">
        <v>0.91354962292716024</v>
      </c>
      <c r="I337">
        <v>0.56657771809900126</v>
      </c>
      <c r="J337">
        <v>9.0120940826454124E-2</v>
      </c>
      <c r="K337">
        <v>5.5892199544139105E-2</v>
      </c>
      <c r="L337">
        <v>0.68544902478756531</v>
      </c>
      <c r="M337">
        <v>0.4251107828727716</v>
      </c>
      <c r="N337">
        <v>0.24160767569069475</v>
      </c>
      <c r="O337">
        <v>0.78778869386072403</v>
      </c>
      <c r="P337">
        <v>0.488580933415797</v>
      </c>
      <c r="Q337">
        <v>0.82675118670606207</v>
      </c>
      <c r="R337">
        <v>0</v>
      </c>
      <c r="S337">
        <v>2.4577415367246946E-2</v>
      </c>
      <c r="T337">
        <v>3.77673997555189E-3</v>
      </c>
      <c r="U337">
        <v>1.6816765163127169E-2</v>
      </c>
      <c r="V337">
        <v>0</v>
      </c>
      <c r="W337">
        <v>4.2365064492863563E-2</v>
      </c>
      <c r="X337">
        <v>0.19905797617598955</v>
      </c>
      <c r="Y337">
        <v>0</v>
      </c>
      <c r="Z337">
        <v>0</v>
      </c>
      <c r="AA337">
        <v>0.89269245400154185</v>
      </c>
      <c r="AB337">
        <v>5.4901474074345495</v>
      </c>
      <c r="AC337">
        <v>6.2954840116548226E-3</v>
      </c>
      <c r="AD337">
        <v>0</v>
      </c>
      <c r="AE337">
        <v>0</v>
      </c>
      <c r="AF337">
        <v>0</v>
      </c>
      <c r="AG337">
        <v>0</v>
      </c>
      <c r="AH337">
        <v>0.18561877747355135</v>
      </c>
    </row>
    <row r="338" spans="1:34" x14ac:dyDescent="0.25">
      <c r="A338" s="2">
        <v>455</v>
      </c>
      <c r="B338" t="s">
        <v>157</v>
      </c>
      <c r="C338">
        <v>22.336971799352465</v>
      </c>
      <c r="D338">
        <v>18.358836948738453</v>
      </c>
      <c r="E338">
        <v>0.18544264967144303</v>
      </c>
      <c r="F338">
        <v>0.2350822391693323</v>
      </c>
      <c r="G338">
        <v>0.14579646368531191</v>
      </c>
      <c r="H338">
        <v>0.1968447409624102</v>
      </c>
      <c r="I338">
        <v>0.12208184242422435</v>
      </c>
      <c r="J338">
        <v>1.9418538604456911E-2</v>
      </c>
      <c r="K338">
        <v>1.2043255997057686E-2</v>
      </c>
      <c r="L338">
        <v>0.14769535783114499</v>
      </c>
      <c r="M338">
        <v>9.1599679457528532E-2</v>
      </c>
      <c r="N338">
        <v>5.2059760607315111E-2</v>
      </c>
      <c r="O338">
        <v>0.1697466676882978</v>
      </c>
      <c r="P338">
        <v>0.10527574983363511</v>
      </c>
      <c r="Q338">
        <v>0.24949644797806778</v>
      </c>
      <c r="R338">
        <v>0</v>
      </c>
      <c r="S338">
        <v>7.4169437455071773E-3</v>
      </c>
      <c r="T338">
        <v>8.1375878675302138E-4</v>
      </c>
      <c r="U338">
        <v>3.6235742362803469E-3</v>
      </c>
      <c r="V338">
        <v>0</v>
      </c>
      <c r="W338">
        <v>0</v>
      </c>
      <c r="X338">
        <v>1.2129106175212239</v>
      </c>
      <c r="Y338">
        <v>0</v>
      </c>
      <c r="Z338">
        <v>0</v>
      </c>
      <c r="AA338">
        <v>0</v>
      </c>
      <c r="AB338">
        <v>0.62540519420262775</v>
      </c>
      <c r="AC338">
        <v>0</v>
      </c>
      <c r="AD338">
        <v>0</v>
      </c>
      <c r="AE338">
        <v>0.39538136821139463</v>
      </c>
      <c r="AF338">
        <v>0</v>
      </c>
      <c r="AG338">
        <v>0</v>
      </c>
      <c r="AH338">
        <v>0</v>
      </c>
    </row>
    <row r="339" spans="1:34" x14ac:dyDescent="0.25">
      <c r="A339" s="2">
        <v>456</v>
      </c>
      <c r="B339" t="s">
        <v>157</v>
      </c>
      <c r="C339">
        <v>9500.4217665236392</v>
      </c>
      <c r="D339">
        <v>7116.1388618170422</v>
      </c>
      <c r="E339">
        <v>71.880246734741121</v>
      </c>
      <c r="F339">
        <v>137.45368752838459</v>
      </c>
      <c r="G339">
        <v>85.247867865730839</v>
      </c>
      <c r="H339">
        <v>115.09604000327411</v>
      </c>
      <c r="I339">
        <v>71.381805553379905</v>
      </c>
      <c r="J339">
        <v>11.354106670129925</v>
      </c>
      <c r="K339">
        <v>7.041748159541803</v>
      </c>
      <c r="L339">
        <v>86.358145599971024</v>
      </c>
      <c r="M339">
        <v>53.558752962958806</v>
      </c>
      <c r="N339">
        <v>30.439589139115519</v>
      </c>
      <c r="O339">
        <v>99.25166924972082</v>
      </c>
      <c r="P339">
        <v>61.555217719813413</v>
      </c>
      <c r="Q339">
        <v>81.363460631397686</v>
      </c>
      <c r="R339">
        <v>0</v>
      </c>
      <c r="S339">
        <v>2.4187439373696527</v>
      </c>
      <c r="T339">
        <v>0.47581590000257201</v>
      </c>
      <c r="U339">
        <v>2.1187238811844207</v>
      </c>
      <c r="V339">
        <v>0</v>
      </c>
      <c r="W339">
        <v>22.40409130650314</v>
      </c>
      <c r="X339">
        <v>115.9742489748833</v>
      </c>
      <c r="Y339">
        <v>336.67603912192573</v>
      </c>
      <c r="Z339">
        <v>0</v>
      </c>
      <c r="AA339">
        <v>135.30291001778923</v>
      </c>
      <c r="AB339">
        <v>843.5683494440043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13.361644304772478</v>
      </c>
    </row>
    <row r="340" spans="1:34" x14ac:dyDescent="0.25">
      <c r="A340" s="2">
        <v>457</v>
      </c>
      <c r="B340" t="s">
        <v>157</v>
      </c>
      <c r="C340">
        <v>0.35456232671119675</v>
      </c>
      <c r="D340">
        <v>0.28157921738096398</v>
      </c>
      <c r="E340">
        <v>3.1286579708995996E-2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3.0279879088476991E-3</v>
      </c>
      <c r="X340">
        <v>2.4779448848300221E-2</v>
      </c>
      <c r="Y340">
        <v>0</v>
      </c>
      <c r="Z340">
        <v>0</v>
      </c>
      <c r="AA340">
        <v>2.8577467145581657E-3</v>
      </c>
      <c r="AB340">
        <v>1.1031346149530647E-2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25">
      <c r="A341" s="2">
        <v>458</v>
      </c>
      <c r="B341" t="s">
        <v>157</v>
      </c>
      <c r="C341">
        <v>32.839041471001266</v>
      </c>
      <c r="D341">
        <v>22.361416899263599</v>
      </c>
      <c r="E341">
        <v>2.4846018776959555</v>
      </c>
      <c r="F341">
        <v>0.65829810542827594</v>
      </c>
      <c r="G341">
        <v>0.40827191938188306</v>
      </c>
      <c r="H341">
        <v>0.55122225573803785</v>
      </c>
      <c r="I341">
        <v>0.34186434106653502</v>
      </c>
      <c r="J341">
        <v>5.4377453922422707E-2</v>
      </c>
      <c r="K341">
        <v>3.372444246063027E-2</v>
      </c>
      <c r="L341">
        <v>0.4135895095956667</v>
      </c>
      <c r="M341">
        <v>0.25650570190954264</v>
      </c>
      <c r="N341">
        <v>0.14578257952914664</v>
      </c>
      <c r="O341">
        <v>0.47533935085285189</v>
      </c>
      <c r="P341">
        <v>0.29480264134724715</v>
      </c>
      <c r="Q341">
        <v>0.47082385212300493</v>
      </c>
      <c r="R341">
        <v>0</v>
      </c>
      <c r="S341">
        <v>1.3996619225042799E-2</v>
      </c>
      <c r="T341">
        <v>2.2789708835896133E-3</v>
      </c>
      <c r="U341">
        <v>1.0273673588081563E-2</v>
      </c>
      <c r="V341">
        <v>0</v>
      </c>
      <c r="W341">
        <v>0.38011928642976767</v>
      </c>
      <c r="X341">
        <v>2.2936122388763049</v>
      </c>
      <c r="Y341">
        <v>0</v>
      </c>
      <c r="Z341">
        <v>0</v>
      </c>
      <c r="AA341">
        <v>0.16500880198885326</v>
      </c>
      <c r="AB341">
        <v>1.0231309496948224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25">
      <c r="A342" s="2">
        <v>459</v>
      </c>
      <c r="B342" t="s">
        <v>157</v>
      </c>
      <c r="C342">
        <v>2072.900459636825</v>
      </c>
      <c r="D342">
        <v>1552.671705621357</v>
      </c>
      <c r="E342">
        <v>15.684782139864568</v>
      </c>
      <c r="F342">
        <v>17.708733462181037</v>
      </c>
      <c r="G342">
        <v>21.011433865308394</v>
      </c>
      <c r="H342">
        <v>30.853550244849099</v>
      </c>
      <c r="I342">
        <v>36.60753743075562</v>
      </c>
      <c r="J342">
        <v>2.5172700226820921</v>
      </c>
      <c r="K342">
        <v>2.9865006024667449</v>
      </c>
      <c r="L342">
        <v>18.0175792013661</v>
      </c>
      <c r="M342">
        <v>21.377715931612126</v>
      </c>
      <c r="N342">
        <v>7.8890757579634974</v>
      </c>
      <c r="O342">
        <v>11.468425050798214</v>
      </c>
      <c r="P342">
        <v>13.607091183069809</v>
      </c>
      <c r="Q342">
        <v>25.518366068816611</v>
      </c>
      <c r="R342">
        <v>30.277655241987301</v>
      </c>
      <c r="S342">
        <v>0</v>
      </c>
      <c r="T342">
        <v>9.7383730955860198E-2</v>
      </c>
      <c r="U342">
        <v>0.55926084350445338</v>
      </c>
      <c r="V342">
        <v>0</v>
      </c>
      <c r="W342">
        <v>5.6660231315361749</v>
      </c>
      <c r="X342">
        <v>77.160176971416874</v>
      </c>
      <c r="Y342">
        <v>1.4489523902581718</v>
      </c>
      <c r="Z342">
        <v>0</v>
      </c>
      <c r="AA342">
        <v>28.744124498435106</v>
      </c>
      <c r="AB342">
        <v>132.20276945190244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18.824346793737384</v>
      </c>
    </row>
    <row r="343" spans="1:34" x14ac:dyDescent="0.25">
      <c r="A343" s="2">
        <v>460</v>
      </c>
      <c r="B343" t="s">
        <v>157</v>
      </c>
      <c r="C343">
        <v>12779.666782400072</v>
      </c>
      <c r="D343">
        <v>9572.4059133112114</v>
      </c>
      <c r="E343">
        <v>96.6899742526832</v>
      </c>
      <c r="F343">
        <v>240.79107533447367</v>
      </c>
      <c r="G343">
        <v>149.33692575656741</v>
      </c>
      <c r="H343">
        <v>201.62493315002268</v>
      </c>
      <c r="I343">
        <v>125.04645908972451</v>
      </c>
      <c r="J343">
        <v>19.890023076204855</v>
      </c>
      <c r="K343">
        <v>12.335727967421866</v>
      </c>
      <c r="L343">
        <v>151.2821169122488</v>
      </c>
      <c r="M343">
        <v>93.824005088489471</v>
      </c>
      <c r="N343">
        <v>53.323886641483817</v>
      </c>
      <c r="O343">
        <v>173.86874494605993</v>
      </c>
      <c r="P343">
        <v>107.83226240754433</v>
      </c>
      <c r="Q343">
        <v>210.64006698795484</v>
      </c>
      <c r="R343">
        <v>0</v>
      </c>
      <c r="S343">
        <v>6.2619579439449495</v>
      </c>
      <c r="T343">
        <v>0.83357740921727963</v>
      </c>
      <c r="U343">
        <v>3.7115319800966979</v>
      </c>
      <c r="V343">
        <v>0</v>
      </c>
      <c r="W343">
        <v>172.00480552017797</v>
      </c>
      <c r="X343">
        <v>1082.6553333671602</v>
      </c>
      <c r="Y343">
        <v>35.891487630567504</v>
      </c>
      <c r="Z343">
        <v>0</v>
      </c>
      <c r="AA343">
        <v>40.137663067663233</v>
      </c>
      <c r="AB343">
        <v>208.0910116552472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21.187298903906488</v>
      </c>
    </row>
    <row r="344" spans="1:34" x14ac:dyDescent="0.25">
      <c r="A344" s="2">
        <v>461</v>
      </c>
      <c r="B344" t="s">
        <v>157</v>
      </c>
      <c r="C344">
        <v>4009.0213818140851</v>
      </c>
      <c r="D344">
        <v>3002.8932892314642</v>
      </c>
      <c r="E344">
        <v>30.332288249071912</v>
      </c>
      <c r="F344">
        <v>33.783695159786738</v>
      </c>
      <c r="G344">
        <v>40.084198812802541</v>
      </c>
      <c r="H344">
        <v>58.860289596877244</v>
      </c>
      <c r="I344">
        <v>69.837406378106891</v>
      </c>
      <c r="J344">
        <v>4.8020335259577323</v>
      </c>
      <c r="K344">
        <v>5.6975955056511634</v>
      </c>
      <c r="L344">
        <v>34.372635331323728</v>
      </c>
      <c r="M344">
        <v>40.782942899515454</v>
      </c>
      <c r="N344">
        <v>15.050488496391905</v>
      </c>
      <c r="O344">
        <v>21.878558415002729</v>
      </c>
      <c r="P344">
        <v>25.958790591458879</v>
      </c>
      <c r="Q344">
        <v>68.96833303793484</v>
      </c>
      <c r="R344">
        <v>81.830582893828748</v>
      </c>
      <c r="S344">
        <v>0</v>
      </c>
      <c r="T344">
        <v>0.18572433147520151</v>
      </c>
      <c r="U344">
        <v>1.0668734635199952</v>
      </c>
      <c r="V344">
        <v>0</v>
      </c>
      <c r="W344">
        <v>33.771770980719907</v>
      </c>
      <c r="X344">
        <v>280.21744777914682</v>
      </c>
      <c r="Y344">
        <v>0</v>
      </c>
      <c r="Z344">
        <v>0</v>
      </c>
      <c r="AA344">
        <v>32.777983957393886</v>
      </c>
      <c r="AB344">
        <v>124.69371178407567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1.1747413925779115</v>
      </c>
    </row>
    <row r="345" spans="1:34" x14ac:dyDescent="0.25">
      <c r="A345" s="2">
        <v>462</v>
      </c>
      <c r="B345" t="s">
        <v>157</v>
      </c>
      <c r="C345">
        <v>1513.0874745349286</v>
      </c>
      <c r="D345">
        <v>1030.3217849098144</v>
      </c>
      <c r="E345">
        <v>114.48019832331269</v>
      </c>
      <c r="F345">
        <v>29.131413808583076</v>
      </c>
      <c r="G345">
        <v>18.067035810082885</v>
      </c>
      <c r="H345">
        <v>24.393013564697842</v>
      </c>
      <c r="I345">
        <v>15.128294303075121</v>
      </c>
      <c r="J345">
        <v>2.4063423239809643</v>
      </c>
      <c r="K345">
        <v>1.49243288616003</v>
      </c>
      <c r="L345">
        <v>18.302409790213332</v>
      </c>
      <c r="M345">
        <v>11.35097297525993</v>
      </c>
      <c r="N345">
        <v>6.451254967686781</v>
      </c>
      <c r="O345">
        <v>21.034982784681993</v>
      </c>
      <c r="P345">
        <v>13.045750116092133</v>
      </c>
      <c r="Q345">
        <v>27.165005677299675</v>
      </c>
      <c r="R345">
        <v>0</v>
      </c>
      <c r="S345">
        <v>0.80759093154240558</v>
      </c>
      <c r="T345">
        <v>0.10082439904948173</v>
      </c>
      <c r="U345">
        <v>0.44919008128251753</v>
      </c>
      <c r="V345">
        <v>0</v>
      </c>
      <c r="W345">
        <v>3.4242649156034575</v>
      </c>
      <c r="X345">
        <v>20.901641592997045</v>
      </c>
      <c r="Y345">
        <v>1.0198898768057845</v>
      </c>
      <c r="Z345">
        <v>0</v>
      </c>
      <c r="AA345">
        <v>21.692987161676353</v>
      </c>
      <c r="AB345">
        <v>131.92019333503072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25">
      <c r="A346" s="2">
        <v>463</v>
      </c>
      <c r="B346" t="s">
        <v>157</v>
      </c>
      <c r="C346">
        <v>471.10476592845879</v>
      </c>
      <c r="D346">
        <v>414.03183588954579</v>
      </c>
      <c r="E346">
        <v>4.1821400173109362</v>
      </c>
      <c r="F346">
        <v>0.56391297433316623</v>
      </c>
      <c r="G346">
        <v>0.34902982411561656</v>
      </c>
      <c r="H346">
        <v>0.47199764371498482</v>
      </c>
      <c r="I346">
        <v>0.29189327966584588</v>
      </c>
      <c r="J346">
        <v>4.7199763129399414E-2</v>
      </c>
      <c r="K346">
        <v>2.8568278435380665E-2</v>
      </c>
      <c r="L346">
        <v>0.3539982327862386</v>
      </c>
      <c r="M346">
        <v>0.21985153404619029</v>
      </c>
      <c r="N346">
        <v>0.1242099062407855</v>
      </c>
      <c r="O346">
        <v>0.40616638098637797</v>
      </c>
      <c r="P346">
        <v>0.25214609724780396</v>
      </c>
      <c r="Q346">
        <v>0.49187122871351052</v>
      </c>
      <c r="R346">
        <v>0</v>
      </c>
      <c r="S346">
        <v>1.4905188748894257E-2</v>
      </c>
      <c r="T346">
        <v>2.4841982490256161E-3</v>
      </c>
      <c r="U346">
        <v>8.6946934368549843E-3</v>
      </c>
      <c r="V346">
        <v>0</v>
      </c>
      <c r="W346">
        <v>0</v>
      </c>
      <c r="X346">
        <v>0</v>
      </c>
      <c r="Y346">
        <v>0.52231961232912139</v>
      </c>
      <c r="Z346">
        <v>0</v>
      </c>
      <c r="AA346">
        <v>1.1599598266485129</v>
      </c>
      <c r="AB346">
        <v>47.581581358774315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25">
      <c r="A347" s="2">
        <v>464</v>
      </c>
      <c r="B347" t="s">
        <v>157</v>
      </c>
      <c r="C347">
        <v>8.1846836809395889</v>
      </c>
      <c r="D347">
        <v>7.2925533498884718</v>
      </c>
      <c r="E347">
        <v>7.3661962957158406E-2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0.44443310520507123</v>
      </c>
      <c r="Y347">
        <v>0</v>
      </c>
      <c r="Z347">
        <v>0</v>
      </c>
      <c r="AA347">
        <v>0</v>
      </c>
      <c r="AB347">
        <v>0.22916014457758735</v>
      </c>
      <c r="AC347">
        <v>0</v>
      </c>
      <c r="AD347">
        <v>0</v>
      </c>
      <c r="AE347">
        <v>0.1448751183113004</v>
      </c>
      <c r="AF347">
        <v>0</v>
      </c>
      <c r="AG347">
        <v>0</v>
      </c>
      <c r="AH347">
        <v>0</v>
      </c>
    </row>
    <row r="348" spans="1:34" x14ac:dyDescent="0.25">
      <c r="A348" s="2">
        <v>465</v>
      </c>
      <c r="B348" t="s">
        <v>157</v>
      </c>
      <c r="C348">
        <v>0.66529244174132307</v>
      </c>
      <c r="D348">
        <v>0.59277535594256792</v>
      </c>
      <c r="E348">
        <v>5.9878416246228012E-3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3.612576823721754E-2</v>
      </c>
      <c r="Y348">
        <v>0</v>
      </c>
      <c r="Z348">
        <v>0</v>
      </c>
      <c r="AA348">
        <v>0</v>
      </c>
      <c r="AB348">
        <v>1.8627294356025215E-2</v>
      </c>
      <c r="AC348">
        <v>0</v>
      </c>
      <c r="AD348">
        <v>0</v>
      </c>
      <c r="AE348">
        <v>1.1776181580889555E-2</v>
      </c>
      <c r="AF348">
        <v>0</v>
      </c>
      <c r="AG348">
        <v>0</v>
      </c>
      <c r="AH348">
        <v>0</v>
      </c>
    </row>
    <row r="349" spans="1:34" x14ac:dyDescent="0.25">
      <c r="A349" s="2">
        <v>466</v>
      </c>
      <c r="B349" t="s">
        <v>172</v>
      </c>
      <c r="C349">
        <v>17.251444667949798</v>
      </c>
      <c r="D349">
        <v>12.921918504361857</v>
      </c>
      <c r="E349">
        <v>0.13052453140895828</v>
      </c>
      <c r="F349">
        <v>0.43228363148904658</v>
      </c>
      <c r="G349">
        <v>0.26809944906051819</v>
      </c>
      <c r="H349">
        <v>0.36197016636857804</v>
      </c>
      <c r="I349">
        <v>0.22449151188095956</v>
      </c>
      <c r="J349">
        <v>3.5707986827666696E-2</v>
      </c>
      <c r="K349">
        <v>2.2145877067208102E-2</v>
      </c>
      <c r="L349">
        <v>0.27159120617194277</v>
      </c>
      <c r="M349">
        <v>0.16843907679138467</v>
      </c>
      <c r="N349">
        <v>9.5730688428232374E-2</v>
      </c>
      <c r="O349">
        <v>0.31214056738753604</v>
      </c>
      <c r="P349">
        <v>0.19358748049247457</v>
      </c>
      <c r="Q349">
        <v>7.7214447335713018E-2</v>
      </c>
      <c r="R349">
        <v>0</v>
      </c>
      <c r="S349">
        <v>2.2954035499632361E-3</v>
      </c>
      <c r="T349">
        <v>1.4964125653658129E-3</v>
      </c>
      <c r="U349">
        <v>6.6632599674114569E-3</v>
      </c>
      <c r="V349">
        <v>0</v>
      </c>
      <c r="W349">
        <v>0</v>
      </c>
      <c r="X349">
        <v>0.93676352342186342</v>
      </c>
      <c r="Y349">
        <v>0</v>
      </c>
      <c r="Z349">
        <v>0</v>
      </c>
      <c r="AA349">
        <v>0</v>
      </c>
      <c r="AB349">
        <v>0.48301726839928233</v>
      </c>
      <c r="AC349">
        <v>0</v>
      </c>
      <c r="AD349">
        <v>0</v>
      </c>
      <c r="AE349">
        <v>0.30536367497383388</v>
      </c>
      <c r="AF349">
        <v>0</v>
      </c>
      <c r="AG349">
        <v>0</v>
      </c>
      <c r="AH349">
        <v>0</v>
      </c>
    </row>
    <row r="350" spans="1:34" x14ac:dyDescent="0.25">
      <c r="A350" s="2">
        <v>467</v>
      </c>
      <c r="B350" t="s">
        <v>172</v>
      </c>
      <c r="C350">
        <v>59.606175677874646</v>
      </c>
      <c r="D350">
        <v>44.647051952494301</v>
      </c>
      <c r="E350">
        <v>0.4509805653856469</v>
      </c>
      <c r="F350">
        <v>1.2905414663452381</v>
      </c>
      <c r="G350">
        <v>0.80038529608811426</v>
      </c>
      <c r="H350">
        <v>1.0806273886524487</v>
      </c>
      <c r="I350">
        <v>0.67019815910941294</v>
      </c>
      <c r="J350">
        <v>0.10660281890949462</v>
      </c>
      <c r="K350">
        <v>6.6114499113048689E-2</v>
      </c>
      <c r="L350">
        <v>0.81080943893112267</v>
      </c>
      <c r="M350">
        <v>0.50285893471669219</v>
      </c>
      <c r="N350">
        <v>0.2857948218377554</v>
      </c>
      <c r="O350">
        <v>0.93186570579468475</v>
      </c>
      <c r="P350">
        <v>0.57793709826756701</v>
      </c>
      <c r="Q350">
        <v>0.33821337756914971</v>
      </c>
      <c r="R350">
        <v>0</v>
      </c>
      <c r="S350">
        <v>1.0054329766132991E-2</v>
      </c>
      <c r="T350">
        <v>4.4672256226744112E-3</v>
      </c>
      <c r="U350">
        <v>1.9892634472424103E-2</v>
      </c>
      <c r="V350">
        <v>0</v>
      </c>
      <c r="W350">
        <v>8.8163356029811579E-5</v>
      </c>
      <c r="X350">
        <v>5.2920391556481516E-4</v>
      </c>
      <c r="Y350">
        <v>0</v>
      </c>
      <c r="Z350">
        <v>0</v>
      </c>
      <c r="AA350">
        <v>0.98937435289668918</v>
      </c>
      <c r="AB350">
        <v>6.0196945395497723</v>
      </c>
      <c r="AC350">
        <v>2.093705080668317E-3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25">
      <c r="A351" s="2">
        <v>468</v>
      </c>
      <c r="B351" t="s">
        <v>172</v>
      </c>
      <c r="C351">
        <v>8282.0271906071048</v>
      </c>
      <c r="D351">
        <v>6203.5200223310876</v>
      </c>
      <c r="E351">
        <v>62.661750082249576</v>
      </c>
      <c r="F351">
        <v>80.403039510347909</v>
      </c>
      <c r="G351">
        <v>95.397826396980662</v>
      </c>
      <c r="H351">
        <v>140.08369109054027</v>
      </c>
      <c r="I351">
        <v>166.20859819896074</v>
      </c>
      <c r="J351">
        <v>11.428537572666047</v>
      </c>
      <c r="K351">
        <v>13.559917851624652</v>
      </c>
      <c r="L351">
        <v>81.804658367617591</v>
      </c>
      <c r="M351">
        <v>97.060795415567711</v>
      </c>
      <c r="N351">
        <v>35.819192249925372</v>
      </c>
      <c r="O351">
        <v>52.069560527326509</v>
      </c>
      <c r="P351">
        <v>61.780262426730658</v>
      </c>
      <c r="Q351">
        <v>84.557960881310564</v>
      </c>
      <c r="R351">
        <v>100.32759562690087</v>
      </c>
      <c r="S351">
        <v>0</v>
      </c>
      <c r="T351">
        <v>0.44202701010829037</v>
      </c>
      <c r="U351">
        <v>2.5390943921597109</v>
      </c>
      <c r="V351">
        <v>0</v>
      </c>
      <c r="W351">
        <v>70.729111088931347</v>
      </c>
      <c r="X351">
        <v>578.80957357616421</v>
      </c>
      <c r="Y351">
        <v>16.985726301805187</v>
      </c>
      <c r="Z351">
        <v>0.25022433616827189</v>
      </c>
      <c r="AA351">
        <v>66.752540275146629</v>
      </c>
      <c r="AB351">
        <v>257.67517267515359</v>
      </c>
      <c r="AC351">
        <v>0.45168822632309708</v>
      </c>
      <c r="AD351">
        <v>0</v>
      </c>
      <c r="AE351">
        <v>0</v>
      </c>
      <c r="AF351">
        <v>0</v>
      </c>
      <c r="AG351">
        <v>0</v>
      </c>
      <c r="AH351">
        <v>0.70862419530957654</v>
      </c>
    </row>
    <row r="352" spans="1:34" x14ac:dyDescent="0.25">
      <c r="A352" s="2">
        <v>469</v>
      </c>
      <c r="B352" t="s">
        <v>172</v>
      </c>
      <c r="C352">
        <v>11878.954242581553</v>
      </c>
      <c r="D352">
        <v>8088.8551019434835</v>
      </c>
      <c r="E352">
        <v>898.76167799372058</v>
      </c>
      <c r="F352">
        <v>231.67202576546589</v>
      </c>
      <c r="G352">
        <v>143.68138362607095</v>
      </c>
      <c r="H352">
        <v>193.98928172633879</v>
      </c>
      <c r="I352">
        <v>120.31084971805301</v>
      </c>
      <c r="J352">
        <v>19.136823883125267</v>
      </c>
      <c r="K352">
        <v>11.868498235434105</v>
      </c>
      <c r="L352">
        <v>145.55278031832844</v>
      </c>
      <c r="M352">
        <v>90.270950336573719</v>
      </c>
      <c r="N352">
        <v>51.304637279580199</v>
      </c>
      <c r="O352">
        <v>167.28413682199184</v>
      </c>
      <c r="P352">
        <v>103.74862780061288</v>
      </c>
      <c r="Q352">
        <v>195.95264978042894</v>
      </c>
      <c r="R352">
        <v>0</v>
      </c>
      <c r="S352">
        <v>5.8252669501508052</v>
      </c>
      <c r="T352">
        <v>0.80202843804058954</v>
      </c>
      <c r="U352">
        <v>3.6155698346656431</v>
      </c>
      <c r="V352">
        <v>0</v>
      </c>
      <c r="W352">
        <v>137.50156545249146</v>
      </c>
      <c r="X352">
        <v>829.6744854716959</v>
      </c>
      <c r="Y352">
        <v>9.1970889978081782</v>
      </c>
      <c r="Z352">
        <v>0</v>
      </c>
      <c r="AA352">
        <v>59.689074974362335</v>
      </c>
      <c r="AB352">
        <v>370.09989302904086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0.15984420409048952</v>
      </c>
    </row>
    <row r="353" spans="1:34" x14ac:dyDescent="0.25">
      <c r="A353" s="2">
        <v>470</v>
      </c>
      <c r="B353" t="s">
        <v>172</v>
      </c>
      <c r="C353">
        <v>12.205347720888598</v>
      </c>
      <c r="D353">
        <v>9.1422132574634407</v>
      </c>
      <c r="E353">
        <v>9.2352828160870995E-2</v>
      </c>
      <c r="F353">
        <v>0.14721353513968741</v>
      </c>
      <c r="G353">
        <v>0.17466903910839232</v>
      </c>
      <c r="H353">
        <v>0.25648701601694313</v>
      </c>
      <c r="I353">
        <v>0.30432018243704656</v>
      </c>
      <c r="J353">
        <v>2.0926184231729417E-2</v>
      </c>
      <c r="K353">
        <v>2.482692013660176E-2</v>
      </c>
      <c r="L353">
        <v>0.14978098431245637</v>
      </c>
      <c r="M353">
        <v>0.17771395917305974</v>
      </c>
      <c r="N353">
        <v>6.5582258256631859E-2</v>
      </c>
      <c r="O353">
        <v>9.5337557472312845E-2</v>
      </c>
      <c r="P353">
        <v>0.11311638973536543</v>
      </c>
      <c r="Q353">
        <v>0</v>
      </c>
      <c r="R353">
        <v>0</v>
      </c>
      <c r="S353">
        <v>0</v>
      </c>
      <c r="T353">
        <v>8.0955554103973265E-4</v>
      </c>
      <c r="U353">
        <v>4.6491617265187572E-3</v>
      </c>
      <c r="V353">
        <v>0</v>
      </c>
      <c r="W353">
        <v>3.3361844363290531E-2</v>
      </c>
      <c r="X353">
        <v>0.454323209666538</v>
      </c>
      <c r="Y353">
        <v>0</v>
      </c>
      <c r="Z353">
        <v>0</v>
      </c>
      <c r="AA353">
        <v>0.16924692780346018</v>
      </c>
      <c r="AB353">
        <v>0.77841691014321057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25">
      <c r="A354" s="2">
        <v>471</v>
      </c>
      <c r="B354" t="s">
        <v>172</v>
      </c>
      <c r="C354">
        <v>21.892877038450095</v>
      </c>
      <c r="D354">
        <v>16.398510946378316</v>
      </c>
      <c r="E354">
        <v>0.16563982091302631</v>
      </c>
      <c r="F354">
        <v>0.43452134310344465</v>
      </c>
      <c r="G354">
        <v>0.26948707075022088</v>
      </c>
      <c r="H354">
        <v>0.36384378712455989</v>
      </c>
      <c r="I354">
        <v>0.22565352672860431</v>
      </c>
      <c r="J354">
        <v>3.5892690497045548E-2</v>
      </c>
      <c r="K354">
        <v>2.2260530533024583E-2</v>
      </c>
      <c r="L354">
        <v>0.27299728005671425</v>
      </c>
      <c r="M354">
        <v>0.16931081291017477</v>
      </c>
      <c r="N354">
        <v>9.6226020049822489E-2</v>
      </c>
      <c r="O354">
        <v>0.31375614927890927</v>
      </c>
      <c r="P354">
        <v>0.19458951884377018</v>
      </c>
      <c r="Q354">
        <v>0.33735434032324707</v>
      </c>
      <c r="R354">
        <v>0</v>
      </c>
      <c r="S354">
        <v>1.0028949959611747E-2</v>
      </c>
      <c r="T354">
        <v>1.5042383731650099E-3</v>
      </c>
      <c r="U354">
        <v>6.6976729047071599E-3</v>
      </c>
      <c r="V354">
        <v>0</v>
      </c>
      <c r="W354">
        <v>0.2946618344119743</v>
      </c>
      <c r="X354">
        <v>1.8546993823870277</v>
      </c>
      <c r="Y354">
        <v>0</v>
      </c>
      <c r="Z354">
        <v>0</v>
      </c>
      <c r="AA354">
        <v>6.8759924426297289E-2</v>
      </c>
      <c r="AB354">
        <v>0.35648119849643145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25">
      <c r="A355" s="2">
        <v>472</v>
      </c>
      <c r="B355" t="s">
        <v>172</v>
      </c>
      <c r="C355">
        <v>14.507357772857885</v>
      </c>
      <c r="D355">
        <v>10.866504104520919</v>
      </c>
      <c r="E355">
        <v>0.10976278642335911</v>
      </c>
      <c r="F355">
        <v>0.17274649661859356</v>
      </c>
      <c r="G355">
        <v>0.20496292314752634</v>
      </c>
      <c r="H355">
        <v>0.30097089053536735</v>
      </c>
      <c r="I355">
        <v>0.35710028839909602</v>
      </c>
      <c r="J355">
        <v>2.455428467285125E-2</v>
      </c>
      <c r="K355">
        <v>2.9133570442662488E-2</v>
      </c>
      <c r="L355">
        <v>0.17575793011838639</v>
      </c>
      <c r="M355">
        <v>0.20853581807336893</v>
      </c>
      <c r="N355">
        <v>7.6957809021580031E-2</v>
      </c>
      <c r="O355">
        <v>0.11187184526089684</v>
      </c>
      <c r="P355">
        <v>0.13273533608212137</v>
      </c>
      <c r="Q355">
        <v>1.0653349260022841E-2</v>
      </c>
      <c r="R355">
        <v>1.2640145720786181E-2</v>
      </c>
      <c r="S355">
        <v>0</v>
      </c>
      <c r="T355">
        <v>9.4966602816617322E-4</v>
      </c>
      <c r="U355">
        <v>5.4552544440963826E-3</v>
      </c>
      <c r="V355">
        <v>0</v>
      </c>
      <c r="W355">
        <v>0.12220916717052417</v>
      </c>
      <c r="X355">
        <v>1.0140167342509139</v>
      </c>
      <c r="Y355">
        <v>0</v>
      </c>
      <c r="Z355">
        <v>0</v>
      </c>
      <c r="AA355">
        <v>0.1186129718589167</v>
      </c>
      <c r="AB355">
        <v>0.45122640080773241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25">
      <c r="A356" s="2">
        <v>473</v>
      </c>
      <c r="B356" t="s">
        <v>89</v>
      </c>
      <c r="C356">
        <v>3.6666125440718118</v>
      </c>
      <c r="D356">
        <v>2.7464174345604357</v>
      </c>
      <c r="E356">
        <v>2.7741616284297228E-2</v>
      </c>
      <c r="F356">
        <v>5.7572025356140109E-3</v>
      </c>
      <c r="G356">
        <v>6.8311267112615062E-3</v>
      </c>
      <c r="H356">
        <v>8.7760560539103909E-3</v>
      </c>
      <c r="I356">
        <v>1.0412395268234401E-2</v>
      </c>
      <c r="J356">
        <v>5.731223681389187E-3</v>
      </c>
      <c r="K356">
        <v>6.7998810997685986E-3</v>
      </c>
      <c r="L356">
        <v>8.8205366662198192E-2</v>
      </c>
      <c r="M356">
        <v>0.10465512210952763</v>
      </c>
      <c r="N356">
        <v>5.2941056477105758E-2</v>
      </c>
      <c r="O356">
        <v>1.3652774523293696E-2</v>
      </c>
      <c r="P356">
        <v>1.6198736291149679E-2</v>
      </c>
      <c r="Q356">
        <v>6.1744922187676125E-2</v>
      </c>
      <c r="R356">
        <v>7.3260005354837857E-2</v>
      </c>
      <c r="S356">
        <v>0</v>
      </c>
      <c r="T356">
        <v>3.7546973058352252E-3</v>
      </c>
      <c r="U356">
        <v>2.5392917824316168E-3</v>
      </c>
      <c r="V356">
        <v>0</v>
      </c>
      <c r="W356">
        <v>1.2742927465022241E-2</v>
      </c>
      <c r="X356">
        <v>0.10675606065429459</v>
      </c>
      <c r="Y356">
        <v>0</v>
      </c>
      <c r="Z356">
        <v>0</v>
      </c>
      <c r="AA356">
        <v>4.8122840766569835E-2</v>
      </c>
      <c r="AB356">
        <v>0.26357180629695837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25">
      <c r="A357" s="2">
        <v>474</v>
      </c>
      <c r="B357" t="s">
        <v>89</v>
      </c>
      <c r="C357">
        <v>7.3676315641970112</v>
      </c>
      <c r="D357">
        <v>5.0169150373243143</v>
      </c>
      <c r="E357">
        <v>0.55743500414714608</v>
      </c>
      <c r="F357">
        <v>0.10554922789842586</v>
      </c>
      <c r="G357">
        <v>8.2941545321527477E-2</v>
      </c>
      <c r="H357">
        <v>6.1351157933035576E-2</v>
      </c>
      <c r="I357">
        <v>4.821026494286363E-2</v>
      </c>
      <c r="J357">
        <v>9.7439783671637702E-3</v>
      </c>
      <c r="K357">
        <v>7.6569971940356994E-3</v>
      </c>
      <c r="L357">
        <v>0.10800058047829175</v>
      </c>
      <c r="M357">
        <v>8.4867823303102191E-2</v>
      </c>
      <c r="N357">
        <v>9.2795972073900085E-2</v>
      </c>
      <c r="O357">
        <v>0.13884165827034195</v>
      </c>
      <c r="P357">
        <v>0.10910329395711488</v>
      </c>
      <c r="Q357">
        <v>7.185908432113311E-2</v>
      </c>
      <c r="R357">
        <v>0</v>
      </c>
      <c r="S357">
        <v>2.0802997395732623E-3</v>
      </c>
      <c r="T357">
        <v>9.7326135296798904E-4</v>
      </c>
      <c r="U357">
        <v>2.8729056225067625E-3</v>
      </c>
      <c r="V357">
        <v>0</v>
      </c>
      <c r="W357">
        <v>7.2972961793359411E-5</v>
      </c>
      <c r="X357">
        <v>6.2610921882331951E-4</v>
      </c>
      <c r="Y357">
        <v>0</v>
      </c>
      <c r="Z357">
        <v>0</v>
      </c>
      <c r="AA357">
        <v>0.12222971100387703</v>
      </c>
      <c r="AB357">
        <v>0.74350467876507487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25">
      <c r="A358" s="2">
        <v>475</v>
      </c>
      <c r="B358" t="s">
        <v>89</v>
      </c>
      <c r="C358">
        <v>1.3676696162778319</v>
      </c>
      <c r="D358">
        <v>1.2185940476129986</v>
      </c>
      <c r="E358">
        <v>1.230860703705023E-2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7.4265259129379854E-2</v>
      </c>
      <c r="Y358">
        <v>0</v>
      </c>
      <c r="Z358">
        <v>0</v>
      </c>
      <c r="AA358">
        <v>0</v>
      </c>
      <c r="AB358">
        <v>3.8292911396255916E-2</v>
      </c>
      <c r="AC358">
        <v>0</v>
      </c>
      <c r="AD358">
        <v>0</v>
      </c>
      <c r="AE358">
        <v>2.4208791102147447E-2</v>
      </c>
      <c r="AF358">
        <v>0</v>
      </c>
      <c r="AG358">
        <v>0</v>
      </c>
      <c r="AH358">
        <v>0</v>
      </c>
    </row>
    <row r="359" spans="1:34" x14ac:dyDescent="0.25">
      <c r="A359" s="2">
        <v>476</v>
      </c>
      <c r="B359" t="s">
        <v>89</v>
      </c>
      <c r="C359">
        <v>43.919645647614196</v>
      </c>
      <c r="D359">
        <v>37.518708041105818</v>
      </c>
      <c r="E359">
        <v>0.37897691299089692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0.53952456178962227</v>
      </c>
      <c r="R359">
        <v>0.64014293356929797</v>
      </c>
      <c r="S359">
        <v>0</v>
      </c>
      <c r="T359">
        <v>0</v>
      </c>
      <c r="U359">
        <v>0</v>
      </c>
      <c r="V359">
        <v>0</v>
      </c>
      <c r="W359">
        <v>8.9084850114697453E-2</v>
      </c>
      <c r="X359">
        <v>1.1858304324855828</v>
      </c>
      <c r="Y359">
        <v>0</v>
      </c>
      <c r="Z359">
        <v>0</v>
      </c>
      <c r="AA359">
        <v>0.31732413763483469</v>
      </c>
      <c r="AB359">
        <v>3.2500537779234504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25">
      <c r="A360" s="2">
        <v>477</v>
      </c>
      <c r="B360" t="s">
        <v>89</v>
      </c>
      <c r="C360">
        <v>15411.75298735724</v>
      </c>
      <c r="D360">
        <v>13219.515253684927</v>
      </c>
      <c r="E360">
        <v>133.53034222466832</v>
      </c>
      <c r="F360">
        <v>3.1970012301826611</v>
      </c>
      <c r="G360">
        <v>3.793481903678686</v>
      </c>
      <c r="H360">
        <v>4.8732302049930212</v>
      </c>
      <c r="I360">
        <v>5.7819757769761013</v>
      </c>
      <c r="J360">
        <v>3.1828074233890642</v>
      </c>
      <c r="K360">
        <v>3.7759085353943838</v>
      </c>
      <c r="L360">
        <v>48.980360281744829</v>
      </c>
      <c r="M360">
        <v>58.115128916187231</v>
      </c>
      <c r="N360">
        <v>29.398216767398232</v>
      </c>
      <c r="O360">
        <v>7.581219005675357</v>
      </c>
      <c r="P360">
        <v>8.9951992537815144</v>
      </c>
      <c r="Q360">
        <v>127.72928626434008</v>
      </c>
      <c r="R360">
        <v>151.55069963677573</v>
      </c>
      <c r="S360">
        <v>0</v>
      </c>
      <c r="T360">
        <v>2.0848098212153237</v>
      </c>
      <c r="U360">
        <v>1.4099248554251618</v>
      </c>
      <c r="V360">
        <v>0</v>
      </c>
      <c r="W360">
        <v>14.752881882369941</v>
      </c>
      <c r="X360">
        <v>1045.5692723237112</v>
      </c>
      <c r="Y360">
        <v>18.543012462114412</v>
      </c>
      <c r="Z360">
        <v>0</v>
      </c>
      <c r="AA360">
        <v>4.9790976352998557</v>
      </c>
      <c r="AB360">
        <v>511.01777939937017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3.3960978676227382</v>
      </c>
    </row>
    <row r="361" spans="1:34" x14ac:dyDescent="0.25">
      <c r="A361" s="2">
        <v>478</v>
      </c>
      <c r="B361" t="s">
        <v>89</v>
      </c>
      <c r="C361">
        <v>380.49375027337123</v>
      </c>
      <c r="D361">
        <v>285.00276467413101</v>
      </c>
      <c r="E361">
        <v>2.8788067827017185</v>
      </c>
      <c r="F361">
        <v>5.0426265338199165</v>
      </c>
      <c r="G361">
        <v>3.9625037181072957</v>
      </c>
      <c r="H361">
        <v>2.9310211717559143</v>
      </c>
      <c r="I361">
        <v>2.3032615721071674</v>
      </c>
      <c r="J361">
        <v>0.46550944312775666</v>
      </c>
      <c r="K361">
        <v>0.36580684389966844</v>
      </c>
      <c r="L361">
        <v>5.1597649796860878</v>
      </c>
      <c r="M361">
        <v>4.0545261036507778</v>
      </c>
      <c r="N361">
        <v>4.4332713697659445</v>
      </c>
      <c r="O361">
        <v>6.6330939514142688</v>
      </c>
      <c r="P361">
        <v>5.2124186073181304</v>
      </c>
      <c r="Q361">
        <v>8.6590910696622228</v>
      </c>
      <c r="R361">
        <v>0</v>
      </c>
      <c r="S361">
        <v>0.25068707473545709</v>
      </c>
      <c r="T361">
        <v>4.6495590342990473E-2</v>
      </c>
      <c r="U361">
        <v>0.13727269734110131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4.5249593121933351</v>
      </c>
      <c r="AB361">
        <v>38.429868777610494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25">
      <c r="A362" s="2">
        <v>479</v>
      </c>
      <c r="B362" t="s">
        <v>315</v>
      </c>
      <c r="C362">
        <v>55.320390802523001</v>
      </c>
      <c r="D362">
        <v>41.436853010088456</v>
      </c>
      <c r="E362">
        <v>0.41855467110044614</v>
      </c>
      <c r="F362">
        <v>0.48892497227961446</v>
      </c>
      <c r="G362">
        <v>0.59469454883859074</v>
      </c>
      <c r="H362">
        <v>0.89664484510537945</v>
      </c>
      <c r="I362">
        <v>1.0906167175329826</v>
      </c>
      <c r="J362">
        <v>0.39588591201084516</v>
      </c>
      <c r="K362">
        <v>0.48152838960849437</v>
      </c>
      <c r="L362">
        <v>0.72133747027689565</v>
      </c>
      <c r="M362">
        <v>0.87738507784756192</v>
      </c>
      <c r="N362">
        <v>0.43171590709147922</v>
      </c>
      <c r="O362">
        <v>0.17157068463147318</v>
      </c>
      <c r="P362">
        <v>0.20868677965204652</v>
      </c>
      <c r="Q362">
        <v>0.55499870358468884</v>
      </c>
      <c r="R362">
        <v>0</v>
      </c>
      <c r="S362">
        <v>1.6403462283169312E-2</v>
      </c>
      <c r="T362">
        <v>1.4905235252866874E-2</v>
      </c>
      <c r="U362">
        <v>1.4006456961304717E-2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0.9183184873218817</v>
      </c>
      <c r="AB362">
        <v>5.587359471054822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25">
      <c r="A363" s="2">
        <v>480</v>
      </c>
      <c r="B363" t="s">
        <v>315</v>
      </c>
      <c r="C363">
        <v>39.442487719406834</v>
      </c>
      <c r="D363">
        <v>29.543765611216791</v>
      </c>
      <c r="E363">
        <v>0.29842059728641501</v>
      </c>
      <c r="F363">
        <v>0.33492285764719137</v>
      </c>
      <c r="G363">
        <v>0.40737641205762049</v>
      </c>
      <c r="H363">
        <v>0.6142184438441346</v>
      </c>
      <c r="I363">
        <v>0.74709220138562482</v>
      </c>
      <c r="J363">
        <v>0.27118759736101428</v>
      </c>
      <c r="K363">
        <v>0.32985635209942743</v>
      </c>
      <c r="L363">
        <v>0.49412927362525427</v>
      </c>
      <c r="M363">
        <v>0.60102555742536301</v>
      </c>
      <c r="N363">
        <v>0.29573414627778705</v>
      </c>
      <c r="O363">
        <v>0.1175293908638833</v>
      </c>
      <c r="P363">
        <v>0.14295367056637887</v>
      </c>
      <c r="Q363">
        <v>0.64662590225512662</v>
      </c>
      <c r="R363">
        <v>0</v>
      </c>
      <c r="S363">
        <v>1.9111062319781217E-2</v>
      </c>
      <c r="T363">
        <v>1.0210539136935617E-2</v>
      </c>
      <c r="U363">
        <v>9.5940693528597243E-3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0.57504277502515033</v>
      </c>
      <c r="AB363">
        <v>3.9836912596600906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25">
      <c r="A364" s="2">
        <v>481</v>
      </c>
      <c r="B364" t="s">
        <v>315</v>
      </c>
      <c r="C364">
        <v>1668.0951367862806</v>
      </c>
      <c r="D364">
        <v>1249.4600854877467</v>
      </c>
      <c r="E364">
        <v>12.620695004753081</v>
      </c>
      <c r="F364">
        <v>23.663038806220424</v>
      </c>
      <c r="G364">
        <v>28.076057249272662</v>
      </c>
      <c r="H364">
        <v>22.105942980671085</v>
      </c>
      <c r="I364">
        <v>26.228604187458888</v>
      </c>
      <c r="J364">
        <v>0.93318250719263796</v>
      </c>
      <c r="K364">
        <v>1.1072175763726315</v>
      </c>
      <c r="L364">
        <v>20.537605102945804</v>
      </c>
      <c r="M364">
        <v>24.367792483991266</v>
      </c>
      <c r="N364">
        <v>11.076628448115461</v>
      </c>
      <c r="O364">
        <v>7.4037277932210737</v>
      </c>
      <c r="P364">
        <v>8.7844738559685194</v>
      </c>
      <c r="Q364">
        <v>15.924726296252775</v>
      </c>
      <c r="R364">
        <v>18.894583365163541</v>
      </c>
      <c r="S364">
        <v>0</v>
      </c>
      <c r="T364">
        <v>0.28231655019408458</v>
      </c>
      <c r="U364">
        <v>0.46047100467314778</v>
      </c>
      <c r="V364">
        <v>0</v>
      </c>
      <c r="W364">
        <v>12.858977894322773</v>
      </c>
      <c r="X364">
        <v>70.104776822521401</v>
      </c>
      <c r="Y364">
        <v>0</v>
      </c>
      <c r="Z364">
        <v>0</v>
      </c>
      <c r="AA364">
        <v>14.831401376329476</v>
      </c>
      <c r="AB364">
        <v>98.372831992892927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25">
      <c r="A365" s="2">
        <v>482</v>
      </c>
      <c r="B365" t="s">
        <v>315</v>
      </c>
      <c r="C365">
        <v>8885.8612530879964</v>
      </c>
      <c r="D365">
        <v>6655.8124372405127</v>
      </c>
      <c r="E365">
        <v>67.230186845865546</v>
      </c>
      <c r="F365">
        <v>70.629145999109312</v>
      </c>
      <c r="G365">
        <v>85.908445982829392</v>
      </c>
      <c r="H365">
        <v>129.5274583288907</v>
      </c>
      <c r="I365">
        <v>157.54835345102677</v>
      </c>
      <c r="J365">
        <v>57.188931737979509</v>
      </c>
      <c r="K365">
        <v>69.560565803414775</v>
      </c>
      <c r="L365">
        <v>104.20299478262656</v>
      </c>
      <c r="M365">
        <v>126.74526432033852</v>
      </c>
      <c r="N365">
        <v>62.36483331051938</v>
      </c>
      <c r="O365">
        <v>24.784672802247599</v>
      </c>
      <c r="P365">
        <v>30.146504685986955</v>
      </c>
      <c r="Q365">
        <v>162.771217625557</v>
      </c>
      <c r="R365">
        <v>0</v>
      </c>
      <c r="S365">
        <v>4.8108428473867546</v>
      </c>
      <c r="T365">
        <v>2.1531402185155706</v>
      </c>
      <c r="U365">
        <v>2.0233271924731362</v>
      </c>
      <c r="V365">
        <v>0</v>
      </c>
      <c r="W365">
        <v>0</v>
      </c>
      <c r="X365">
        <v>0</v>
      </c>
      <c r="Y365">
        <v>7.0792140390818235</v>
      </c>
      <c r="Z365">
        <v>0</v>
      </c>
      <c r="AA365">
        <v>147.50529680126076</v>
      </c>
      <c r="AB365">
        <v>897.47198656188732</v>
      </c>
      <c r="AC365">
        <v>19.67299025185287</v>
      </c>
      <c r="AD365">
        <v>0</v>
      </c>
      <c r="AE365">
        <v>0</v>
      </c>
      <c r="AF365">
        <v>0</v>
      </c>
      <c r="AG365">
        <v>0</v>
      </c>
      <c r="AH365">
        <v>0.72344225863336364</v>
      </c>
    </row>
    <row r="366" spans="1:34" x14ac:dyDescent="0.25">
      <c r="A366" s="2">
        <v>483</v>
      </c>
      <c r="B366" t="s">
        <v>315</v>
      </c>
      <c r="C366">
        <v>5901.2163270387091</v>
      </c>
      <c r="D366">
        <v>4420.2117731562421</v>
      </c>
      <c r="E366">
        <v>44.648499881247048</v>
      </c>
      <c r="F366">
        <v>49.02420319459987</v>
      </c>
      <c r="G366">
        <v>59.629947431475081</v>
      </c>
      <c r="H366">
        <v>89.906252855244944</v>
      </c>
      <c r="I366">
        <v>109.35576562611351</v>
      </c>
      <c r="J366">
        <v>39.695291397372728</v>
      </c>
      <c r="K366">
        <v>48.282591865142237</v>
      </c>
      <c r="L366">
        <v>72.328018733304248</v>
      </c>
      <c r="M366">
        <v>87.975129316779388</v>
      </c>
      <c r="N366">
        <v>43.287938788779883</v>
      </c>
      <c r="O366">
        <v>17.203612013565003</v>
      </c>
      <c r="P366">
        <v>20.924798448260344</v>
      </c>
      <c r="Q366">
        <v>166.62202635395502</v>
      </c>
      <c r="R366">
        <v>0</v>
      </c>
      <c r="S366">
        <v>4.9249318154855253</v>
      </c>
      <c r="T366">
        <v>1.4945193321099735</v>
      </c>
      <c r="U366">
        <v>1.404451262044099</v>
      </c>
      <c r="V366">
        <v>0</v>
      </c>
      <c r="W366">
        <v>0</v>
      </c>
      <c r="X366">
        <v>0</v>
      </c>
      <c r="Y366">
        <v>4.4127686578987433</v>
      </c>
      <c r="Z366">
        <v>0</v>
      </c>
      <c r="AA366">
        <v>21.631403058754952</v>
      </c>
      <c r="AB366">
        <v>595.68907654869804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2.5633273016383322</v>
      </c>
    </row>
    <row r="367" spans="1:34" x14ac:dyDescent="0.25">
      <c r="A367" s="2">
        <v>484</v>
      </c>
      <c r="B367" t="s">
        <v>315</v>
      </c>
      <c r="C367">
        <v>5.2905914270252463</v>
      </c>
      <c r="D367">
        <v>4.713917034468718</v>
      </c>
      <c r="E367">
        <v>4.7615249854003699E-2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0.28728220514616537</v>
      </c>
      <c r="Y367">
        <v>0</v>
      </c>
      <c r="Z367">
        <v>0</v>
      </c>
      <c r="AA367">
        <v>0</v>
      </c>
      <c r="AB367">
        <v>0.14812945051761228</v>
      </c>
      <c r="AC367">
        <v>0</v>
      </c>
      <c r="AD367">
        <v>0</v>
      </c>
      <c r="AE367">
        <v>9.3647487038746993E-2</v>
      </c>
      <c r="AF367">
        <v>0</v>
      </c>
      <c r="AG367">
        <v>0</v>
      </c>
      <c r="AH367">
        <v>0</v>
      </c>
    </row>
    <row r="368" spans="1:34" x14ac:dyDescent="0.25">
      <c r="A368" s="2">
        <v>485</v>
      </c>
      <c r="B368" t="s">
        <v>147</v>
      </c>
      <c r="C368">
        <v>1347.2715975024973</v>
      </c>
      <c r="D368">
        <v>1009.1524185998082</v>
      </c>
      <c r="E368">
        <v>10.193272070581383</v>
      </c>
      <c r="F368">
        <v>25.019912723105243</v>
      </c>
      <c r="G368">
        <v>15.517189650890362</v>
      </c>
      <c r="H368">
        <v>20.950280330776803</v>
      </c>
      <c r="I368">
        <v>12.993231812972176</v>
      </c>
      <c r="J368">
        <v>2.0667284256961511</v>
      </c>
      <c r="K368">
        <v>1.2817664408874629</v>
      </c>
      <c r="L368">
        <v>15.719287558506341</v>
      </c>
      <c r="M368">
        <v>9.7489943067172273</v>
      </c>
      <c r="N368">
        <v>5.5407483170632865</v>
      </c>
      <c r="O368">
        <v>18.066226030410849</v>
      </c>
      <c r="P368">
        <v>11.204544627292439</v>
      </c>
      <c r="Q368">
        <v>29.762392520075291</v>
      </c>
      <c r="R368">
        <v>0</v>
      </c>
      <c r="S368">
        <v>0.88476762422719191</v>
      </c>
      <c r="T368">
        <v>8.6611344625963455E-2</v>
      </c>
      <c r="U368">
        <v>0.38565605587518992</v>
      </c>
      <c r="V368">
        <v>0</v>
      </c>
      <c r="W368">
        <v>1.0132877390020931</v>
      </c>
      <c r="X368">
        <v>4.7610692683750795</v>
      </c>
      <c r="Y368">
        <v>0</v>
      </c>
      <c r="Z368">
        <v>0</v>
      </c>
      <c r="AA368">
        <v>21.35142077953936</v>
      </c>
      <c r="AB368">
        <v>131.31336207937719</v>
      </c>
      <c r="AC368">
        <v>0.16064192827489535</v>
      </c>
      <c r="AD368">
        <v>0</v>
      </c>
      <c r="AE368">
        <v>0</v>
      </c>
      <c r="AF368">
        <v>0</v>
      </c>
      <c r="AG368">
        <v>0</v>
      </c>
      <c r="AH368">
        <v>9.7787268417299414E-2</v>
      </c>
    </row>
    <row r="369" spans="1:34" x14ac:dyDescent="0.25">
      <c r="A369" s="2">
        <v>486</v>
      </c>
      <c r="B369" t="s">
        <v>147</v>
      </c>
      <c r="C369">
        <v>17669.33782736355</v>
      </c>
      <c r="D369">
        <v>13234.934895658618</v>
      </c>
      <c r="E369">
        <v>133.68610452464574</v>
      </c>
      <c r="F369">
        <v>352.17586718039576</v>
      </c>
      <c r="G369">
        <v>218.41716418748555</v>
      </c>
      <c r="H369">
        <v>294.89240698614572</v>
      </c>
      <c r="I369">
        <v>182.89037434156131</v>
      </c>
      <c r="J369">
        <v>29.090843683323033</v>
      </c>
      <c r="K369">
        <v>18.041959015815763</v>
      </c>
      <c r="L369">
        <v>221.2618907600058</v>
      </c>
      <c r="M369">
        <v>137.22515431361339</v>
      </c>
      <c r="N369">
        <v>77.990542381547982</v>
      </c>
      <c r="O369">
        <v>254.29687970195002</v>
      </c>
      <c r="P369">
        <v>157.71322674879283</v>
      </c>
      <c r="Q369">
        <v>247.23339561130101</v>
      </c>
      <c r="R369">
        <v>0</v>
      </c>
      <c r="S369">
        <v>7.3496685107955315</v>
      </c>
      <c r="T369">
        <v>1.2190891469005489</v>
      </c>
      <c r="U369">
        <v>5.4284636877027426</v>
      </c>
      <c r="V369">
        <v>0</v>
      </c>
      <c r="W369">
        <v>0</v>
      </c>
      <c r="X369">
        <v>0</v>
      </c>
      <c r="Y369">
        <v>10.052984198666644</v>
      </c>
      <c r="Z369">
        <v>0</v>
      </c>
      <c r="AA369">
        <v>293.31100793423491</v>
      </c>
      <c r="AB369">
        <v>1784.6031205637182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7.5227882263306514</v>
      </c>
    </row>
    <row r="370" spans="1:34" x14ac:dyDescent="0.25">
      <c r="A370" s="2">
        <v>487</v>
      </c>
      <c r="B370" t="s">
        <v>147</v>
      </c>
      <c r="C370">
        <v>9.8961637638261006</v>
      </c>
      <c r="D370">
        <v>8.8145331265594145</v>
      </c>
      <c r="E370">
        <v>8.9035592999293103E-2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0.5373674735185654</v>
      </c>
      <c r="Y370">
        <v>0</v>
      </c>
      <c r="Z370">
        <v>0</v>
      </c>
      <c r="AA370">
        <v>0</v>
      </c>
      <c r="AB370">
        <v>0.27707928703012868</v>
      </c>
      <c r="AC370">
        <v>2.9786678847827375E-3</v>
      </c>
      <c r="AD370">
        <v>0</v>
      </c>
      <c r="AE370">
        <v>0.17516961583391613</v>
      </c>
      <c r="AF370">
        <v>0</v>
      </c>
      <c r="AG370">
        <v>0</v>
      </c>
      <c r="AH370">
        <v>0</v>
      </c>
    </row>
    <row r="371" spans="1:34" x14ac:dyDescent="0.25">
      <c r="A371" s="2">
        <v>488</v>
      </c>
      <c r="B371" t="s">
        <v>147</v>
      </c>
      <c r="C371">
        <v>11.959137694555515</v>
      </c>
      <c r="D371">
        <v>10.644977948681767</v>
      </c>
      <c r="E371">
        <v>0.10752503649127865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0.64938816310567127</v>
      </c>
      <c r="Y371">
        <v>1.0720939926917694E-2</v>
      </c>
      <c r="Z371">
        <v>0</v>
      </c>
      <c r="AA371">
        <v>0</v>
      </c>
      <c r="AB371">
        <v>0.33483978488866961</v>
      </c>
      <c r="AC371">
        <v>0</v>
      </c>
      <c r="AD371">
        <v>0</v>
      </c>
      <c r="AE371">
        <v>0.21168582146121068</v>
      </c>
      <c r="AF371">
        <v>0</v>
      </c>
      <c r="AG371">
        <v>0</v>
      </c>
      <c r="AH371">
        <v>0</v>
      </c>
    </row>
    <row r="372" spans="1:34" x14ac:dyDescent="0.25">
      <c r="A372" s="2">
        <v>489</v>
      </c>
      <c r="B372" t="s">
        <v>147</v>
      </c>
      <c r="C372">
        <v>1.5523490307297543</v>
      </c>
      <c r="D372">
        <v>1.3831424971993256</v>
      </c>
      <c r="E372">
        <v>1.3971630457453206E-2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8.4293459220174283E-2</v>
      </c>
      <c r="Y372">
        <v>0</v>
      </c>
      <c r="Z372">
        <v>0</v>
      </c>
      <c r="AA372">
        <v>0</v>
      </c>
      <c r="AB372">
        <v>4.3463686830725524E-2</v>
      </c>
      <c r="AC372">
        <v>0</v>
      </c>
      <c r="AD372">
        <v>0</v>
      </c>
      <c r="AE372">
        <v>2.7477757022075638E-2</v>
      </c>
      <c r="AF372">
        <v>0</v>
      </c>
      <c r="AG372">
        <v>0</v>
      </c>
      <c r="AH372">
        <v>0</v>
      </c>
    </row>
    <row r="373" spans="1:34" x14ac:dyDescent="0.25">
      <c r="A373" s="2">
        <v>490</v>
      </c>
      <c r="B373" t="s">
        <v>59</v>
      </c>
      <c r="C373">
        <v>248.78979629359426</v>
      </c>
      <c r="D373">
        <v>186.35202026370396</v>
      </c>
      <c r="E373">
        <v>1.8823396120294478</v>
      </c>
      <c r="F373">
        <v>3.21892820449035</v>
      </c>
      <c r="G373">
        <v>2.5294503582202581</v>
      </c>
      <c r="H373">
        <v>1.8710092801618892</v>
      </c>
      <c r="I373">
        <v>1.4702684307769867</v>
      </c>
      <c r="J373">
        <v>0.29714630366804179</v>
      </c>
      <c r="K373">
        <v>0.23352347927984823</v>
      </c>
      <c r="L373">
        <v>3.2936712050964805</v>
      </c>
      <c r="M373">
        <v>2.588204663656017</v>
      </c>
      <c r="N373">
        <v>2.8299713830533433</v>
      </c>
      <c r="O373">
        <v>4.2342382865323209</v>
      </c>
      <c r="P373">
        <v>3.3273083215794763</v>
      </c>
      <c r="Q373">
        <v>5.1352458839095858</v>
      </c>
      <c r="R373">
        <v>0</v>
      </c>
      <c r="S373">
        <v>0.1486837311293038</v>
      </c>
      <c r="T373">
        <v>2.9681435843959113E-2</v>
      </c>
      <c r="U373">
        <v>8.7605878208591059E-2</v>
      </c>
      <c r="V373">
        <v>0</v>
      </c>
      <c r="W373">
        <v>0</v>
      </c>
      <c r="X373">
        <v>0</v>
      </c>
      <c r="Y373">
        <v>2.8195281277055427E-3</v>
      </c>
      <c r="Z373">
        <v>0</v>
      </c>
      <c r="AA373">
        <v>4.129910618473664</v>
      </c>
      <c r="AB373">
        <v>25.127769425653018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25">
      <c r="A374" s="2">
        <v>491</v>
      </c>
      <c r="B374" t="s">
        <v>59</v>
      </c>
      <c r="C374">
        <v>10657.464024223145</v>
      </c>
      <c r="D374">
        <v>7982.8029228163923</v>
      </c>
      <c r="E374">
        <v>80.634357910838332</v>
      </c>
      <c r="F374">
        <v>62.46024197049011</v>
      </c>
      <c r="G374">
        <v>91.906623591428954</v>
      </c>
      <c r="H374">
        <v>31.94108485319223</v>
      </c>
      <c r="I374">
        <v>46.999342289857616</v>
      </c>
      <c r="J374">
        <v>2.1429960845648837</v>
      </c>
      <c r="K374">
        <v>3.1532100472527578</v>
      </c>
      <c r="L374">
        <v>74.767831089932344</v>
      </c>
      <c r="M374">
        <v>110.01650563975072</v>
      </c>
      <c r="N374">
        <v>107.98885651986281</v>
      </c>
      <c r="O374">
        <v>74.131078223426854</v>
      </c>
      <c r="P374">
        <v>109.07948153496856</v>
      </c>
      <c r="Q374">
        <v>230.18504217558373</v>
      </c>
      <c r="R374">
        <v>0</v>
      </c>
      <c r="S374">
        <v>6.6823498130506209</v>
      </c>
      <c r="T374">
        <v>0.47973447254807977</v>
      </c>
      <c r="U374">
        <v>2.4776197663313928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51.14811569689671</v>
      </c>
      <c r="AB374">
        <v>1076.4038664465377</v>
      </c>
      <c r="AC374">
        <v>509.79752934817213</v>
      </c>
      <c r="AD374">
        <v>0</v>
      </c>
      <c r="AE374">
        <v>0</v>
      </c>
      <c r="AF374">
        <v>0</v>
      </c>
      <c r="AG374">
        <v>0</v>
      </c>
      <c r="AH374">
        <v>2.2652339320658026</v>
      </c>
    </row>
    <row r="375" spans="1:34" x14ac:dyDescent="0.25">
      <c r="A375" s="2">
        <v>492</v>
      </c>
      <c r="B375" t="s">
        <v>59</v>
      </c>
      <c r="C375">
        <v>2849.0622508151091</v>
      </c>
      <c r="D375">
        <v>2134.0444619009263</v>
      </c>
      <c r="E375">
        <v>21.55603706578523</v>
      </c>
      <c r="F375">
        <v>39.974512644866472</v>
      </c>
      <c r="G375">
        <v>31.412462820679586</v>
      </c>
      <c r="H375">
        <v>23.23545970521533</v>
      </c>
      <c r="I375">
        <v>18.258593234454327</v>
      </c>
      <c r="J375">
        <v>3.6903120457158369</v>
      </c>
      <c r="K375">
        <v>2.8999614833521998</v>
      </c>
      <c r="L375">
        <v>40.902895544272852</v>
      </c>
      <c r="M375">
        <v>32.141948872863217</v>
      </c>
      <c r="N375">
        <v>35.144471174604497</v>
      </c>
      <c r="O375">
        <v>52.583367323351681</v>
      </c>
      <c r="P375">
        <v>41.320548293523785</v>
      </c>
      <c r="Q375">
        <v>49.670305039659652</v>
      </c>
      <c r="R375">
        <v>0</v>
      </c>
      <c r="S375">
        <v>1.4379611940226673</v>
      </c>
      <c r="T375">
        <v>0.36864586045624903</v>
      </c>
      <c r="U375">
        <v>1.0880536918117349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31.200814439473859</v>
      </c>
      <c r="AB375">
        <v>287.75528733232613</v>
      </c>
      <c r="AC375">
        <v>0.23666975916179445</v>
      </c>
      <c r="AD375">
        <v>0</v>
      </c>
      <c r="AE375">
        <v>0</v>
      </c>
      <c r="AF375">
        <v>0</v>
      </c>
      <c r="AG375">
        <v>0</v>
      </c>
      <c r="AH375">
        <v>0.13948138858584308</v>
      </c>
    </row>
    <row r="376" spans="1:34" x14ac:dyDescent="0.25">
      <c r="A376" s="2">
        <v>493</v>
      </c>
      <c r="B376" t="s">
        <v>59</v>
      </c>
      <c r="C376">
        <v>112.94152003499075</v>
      </c>
      <c r="D376">
        <v>84.597043441900439</v>
      </c>
      <c r="E376">
        <v>0.85451061657357796</v>
      </c>
      <c r="F376">
        <v>4.9876472758150124E-2</v>
      </c>
      <c r="G376">
        <v>7.3390140625002653E-2</v>
      </c>
      <c r="H376">
        <v>2.5506035670261513E-2</v>
      </c>
      <c r="I376">
        <v>3.7529951046896548E-2</v>
      </c>
      <c r="J376">
        <v>1.7119124494710258E-3</v>
      </c>
      <c r="K376">
        <v>2.5176135875311363E-3</v>
      </c>
      <c r="L376">
        <v>5.9704565372821712E-2</v>
      </c>
      <c r="M376">
        <v>8.785142377415632E-2</v>
      </c>
      <c r="N376">
        <v>8.6231915689855623E-2</v>
      </c>
      <c r="O376">
        <v>5.919553242090745E-2</v>
      </c>
      <c r="P376">
        <v>8.710327264211952E-2</v>
      </c>
      <c r="Q376">
        <v>9.1991849033810219E-2</v>
      </c>
      <c r="R376">
        <v>0</v>
      </c>
      <c r="S376">
        <v>2.6704846863350243E-3</v>
      </c>
      <c r="T376">
        <v>3.8339705089046909E-4</v>
      </c>
      <c r="U376">
        <v>1.9785882050941078E-3</v>
      </c>
      <c r="V376">
        <v>0</v>
      </c>
      <c r="W376">
        <v>0</v>
      </c>
      <c r="X376">
        <v>6.1327905160984058</v>
      </c>
      <c r="Y376">
        <v>0</v>
      </c>
      <c r="Z376">
        <v>0</v>
      </c>
      <c r="AA376">
        <v>0</v>
      </c>
      <c r="AB376">
        <v>3.162210791396129</v>
      </c>
      <c r="AC376">
        <v>15.528170818004375</v>
      </c>
      <c r="AD376">
        <v>0</v>
      </c>
      <c r="AE376">
        <v>1.9991506960045411</v>
      </c>
      <c r="AF376">
        <v>0</v>
      </c>
      <c r="AG376">
        <v>0</v>
      </c>
      <c r="AH376">
        <v>0</v>
      </c>
    </row>
    <row r="377" spans="1:34" x14ac:dyDescent="0.25">
      <c r="A377" s="2">
        <v>494</v>
      </c>
      <c r="B377" t="s">
        <v>310</v>
      </c>
      <c r="C377">
        <v>30.447504667688747</v>
      </c>
      <c r="D377">
        <v>22.806212774076382</v>
      </c>
      <c r="E377">
        <v>0.23036925749692325</v>
      </c>
      <c r="F377">
        <v>0.34490017875393641</v>
      </c>
      <c r="G377">
        <v>0.40922206928448918</v>
      </c>
      <c r="H377">
        <v>0.61874346869086772</v>
      </c>
      <c r="I377">
        <v>0.73413588881494996</v>
      </c>
      <c r="J377">
        <v>6.8396437969424642E-2</v>
      </c>
      <c r="K377">
        <v>8.115284147215103E-2</v>
      </c>
      <c r="L377">
        <v>0.30692867279129227</v>
      </c>
      <c r="M377">
        <v>0.36417061761376263</v>
      </c>
      <c r="N377">
        <v>0.19702842898543318</v>
      </c>
      <c r="O377">
        <v>9.3012589599274317E-2</v>
      </c>
      <c r="P377">
        <v>0.11035860248293096</v>
      </c>
      <c r="Q377">
        <v>0.21988244755356307</v>
      </c>
      <c r="R377">
        <v>0.26088894941834473</v>
      </c>
      <c r="S377">
        <v>0</v>
      </c>
      <c r="T377">
        <v>1.304465711030791E-2</v>
      </c>
      <c r="U377">
        <v>8.4302366545152361E-3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0.50542857748363323</v>
      </c>
      <c r="AB377">
        <v>3.0751979714365634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25">
      <c r="A378" s="2">
        <v>495</v>
      </c>
      <c r="B378" t="s">
        <v>310</v>
      </c>
      <c r="C378">
        <v>1.5458772166439223</v>
      </c>
      <c r="D378">
        <v>1.377376549058493</v>
      </c>
      <c r="E378">
        <v>1.3912945921036802E-2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8.3942035934608028E-2</v>
      </c>
      <c r="Y378">
        <v>0</v>
      </c>
      <c r="Z378">
        <v>0</v>
      </c>
      <c r="AA378">
        <v>0</v>
      </c>
      <c r="AB378">
        <v>4.3282484733075451E-2</v>
      </c>
      <c r="AC378">
        <v>0</v>
      </c>
      <c r="AD378">
        <v>0</v>
      </c>
      <c r="AE378">
        <v>2.7363200996708748E-2</v>
      </c>
      <c r="AF378">
        <v>0</v>
      </c>
      <c r="AG378">
        <v>0</v>
      </c>
      <c r="AH378">
        <v>0</v>
      </c>
    </row>
    <row r="379" spans="1:34" x14ac:dyDescent="0.25">
      <c r="A379" s="2">
        <v>496</v>
      </c>
      <c r="B379" t="s">
        <v>310</v>
      </c>
      <c r="C379">
        <v>22552.984690822948</v>
      </c>
      <c r="D379">
        <v>16892.952092626656</v>
      </c>
      <c r="E379">
        <v>170.63612444997909</v>
      </c>
      <c r="F379">
        <v>184.31368658541766</v>
      </c>
      <c r="G379">
        <v>224.18643125883659</v>
      </c>
      <c r="H379">
        <v>338.01488230114268</v>
      </c>
      <c r="I379">
        <v>411.13790306712156</v>
      </c>
      <c r="J379">
        <v>149.24005940980965</v>
      </c>
      <c r="K379">
        <v>181.52534175227979</v>
      </c>
      <c r="L379">
        <v>271.92795614231551</v>
      </c>
      <c r="M379">
        <v>330.75438445928694</v>
      </c>
      <c r="N379">
        <v>162.74715939052453</v>
      </c>
      <c r="O379">
        <v>64.678278237598207</v>
      </c>
      <c r="P379">
        <v>78.670208886998921</v>
      </c>
      <c r="Q379">
        <v>384.81027561245617</v>
      </c>
      <c r="R379">
        <v>0</v>
      </c>
      <c r="S379">
        <v>11.373397453750471</v>
      </c>
      <c r="T379">
        <v>5.6189374947853716</v>
      </c>
      <c r="U379">
        <v>5.2801183512910494</v>
      </c>
      <c r="V379">
        <v>0</v>
      </c>
      <c r="W379">
        <v>0</v>
      </c>
      <c r="X379">
        <v>0</v>
      </c>
      <c r="Y379">
        <v>7.0754597732605795</v>
      </c>
      <c r="Z379">
        <v>0</v>
      </c>
      <c r="AA379">
        <v>374.37954586766085</v>
      </c>
      <c r="AB379">
        <v>2277.8514537731166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25.810993928650177</v>
      </c>
    </row>
    <row r="380" spans="1:34" x14ac:dyDescent="0.25">
      <c r="A380" s="2">
        <v>497</v>
      </c>
      <c r="B380" t="s">
        <v>310</v>
      </c>
      <c r="C380">
        <v>1901.9995737477102</v>
      </c>
      <c r="D380">
        <v>1424.6620185906484</v>
      </c>
      <c r="E380">
        <v>14.390858906869052</v>
      </c>
      <c r="F380">
        <v>15.84198932524122</v>
      </c>
      <c r="G380">
        <v>19.269162625381362</v>
      </c>
      <c r="H380">
        <v>29.052823252173052</v>
      </c>
      <c r="I380">
        <v>35.337806538302132</v>
      </c>
      <c r="J380">
        <v>12.827403678539065</v>
      </c>
      <c r="K380">
        <v>15.602332873163142</v>
      </c>
      <c r="L380">
        <v>23.372574354719877</v>
      </c>
      <c r="M380">
        <v>28.428780602551512</v>
      </c>
      <c r="N380">
        <v>13.988403922052552</v>
      </c>
      <c r="O380">
        <v>5.5591310960098523</v>
      </c>
      <c r="P380">
        <v>6.761810818088354</v>
      </c>
      <c r="Q380">
        <v>31.365589976958304</v>
      </c>
      <c r="R380">
        <v>0</v>
      </c>
      <c r="S380">
        <v>0.92700274151998741</v>
      </c>
      <c r="T380">
        <v>0.48294551092878751</v>
      </c>
      <c r="U380">
        <v>0.45378906183272949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31.573192924211991</v>
      </c>
      <c r="AB380">
        <v>192.1019569485187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25">
      <c r="A381" s="2">
        <v>498</v>
      </c>
      <c r="B381" t="s">
        <v>169</v>
      </c>
      <c r="C381">
        <v>7.7841056344059618</v>
      </c>
      <c r="D381">
        <v>6.9356384171774375</v>
      </c>
      <c r="E381">
        <v>7.0056653787927636E-2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0.42268148326853672</v>
      </c>
      <c r="Y381">
        <v>0</v>
      </c>
      <c r="Z381">
        <v>0</v>
      </c>
      <c r="AA381">
        <v>0</v>
      </c>
      <c r="AB381">
        <v>0.21794449756705861</v>
      </c>
      <c r="AC381">
        <v>0</v>
      </c>
      <c r="AD381">
        <v>0</v>
      </c>
      <c r="AE381">
        <v>0.13778458260500093</v>
      </c>
      <c r="AF381">
        <v>0</v>
      </c>
      <c r="AG381">
        <v>0</v>
      </c>
      <c r="AH381">
        <v>0</v>
      </c>
    </row>
    <row r="382" spans="1:34" x14ac:dyDescent="0.25">
      <c r="A382" s="2">
        <v>499</v>
      </c>
      <c r="B382" t="s">
        <v>169</v>
      </c>
      <c r="C382">
        <v>2.1767927207774411</v>
      </c>
      <c r="D382">
        <v>1.7563507177644111</v>
      </c>
      <c r="E382">
        <v>1.7741209164933051E-2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0.1182011163773959</v>
      </c>
      <c r="Y382">
        <v>4.452363816289534E-2</v>
      </c>
      <c r="Z382">
        <v>0</v>
      </c>
      <c r="AA382">
        <v>0</v>
      </c>
      <c r="AB382">
        <v>6.0947271031436205E-2</v>
      </c>
      <c r="AC382">
        <v>0.14049788360745724</v>
      </c>
      <c r="AD382">
        <v>0</v>
      </c>
      <c r="AE382">
        <v>3.8530884668911969E-2</v>
      </c>
      <c r="AF382">
        <v>0</v>
      </c>
      <c r="AG382">
        <v>0</v>
      </c>
      <c r="AH382">
        <v>0</v>
      </c>
    </row>
    <row r="383" spans="1:34" x14ac:dyDescent="0.25">
      <c r="A383" s="2">
        <v>500</v>
      </c>
      <c r="B383" t="s">
        <v>169</v>
      </c>
      <c r="C383">
        <v>16.381796826728102</v>
      </c>
      <c r="D383">
        <v>14.596181312237498</v>
      </c>
      <c r="E383">
        <v>0.14743583181779393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0.8895411376124861</v>
      </c>
      <c r="Y383">
        <v>0</v>
      </c>
      <c r="Z383">
        <v>0</v>
      </c>
      <c r="AA383">
        <v>0</v>
      </c>
      <c r="AB383">
        <v>0.45866829746836524</v>
      </c>
      <c r="AC383">
        <v>0</v>
      </c>
      <c r="AD383">
        <v>0</v>
      </c>
      <c r="AE383">
        <v>0.28997024759195905</v>
      </c>
      <c r="AF383">
        <v>0</v>
      </c>
      <c r="AG383">
        <v>0</v>
      </c>
      <c r="AH383">
        <v>0</v>
      </c>
    </row>
    <row r="384" spans="1:34" x14ac:dyDescent="0.25">
      <c r="A384" s="2">
        <v>501</v>
      </c>
      <c r="B384" t="s">
        <v>169</v>
      </c>
      <c r="C384">
        <v>12.567027896887643</v>
      </c>
      <c r="D384">
        <v>9.4131311001053053</v>
      </c>
      <c r="E384">
        <v>9.5082206679882847E-2</v>
      </c>
      <c r="F384">
        <v>0.28542687573484593</v>
      </c>
      <c r="G384">
        <v>0.17701986047444448</v>
      </c>
      <c r="H384">
        <v>0.2390005222726633</v>
      </c>
      <c r="I384">
        <v>0.14822654895457898</v>
      </c>
      <c r="J384">
        <v>2.3577157163907528E-2</v>
      </c>
      <c r="K384">
        <v>1.4622410013369539E-2</v>
      </c>
      <c r="L384">
        <v>0.1793253868708658</v>
      </c>
      <c r="M384">
        <v>0.11121642351948485</v>
      </c>
      <c r="N384">
        <v>6.3208757675823984E-2</v>
      </c>
      <c r="O384">
        <v>0.20609919147906497</v>
      </c>
      <c r="P384">
        <v>0.12782133236924922</v>
      </c>
      <c r="Q384">
        <v>0</v>
      </c>
      <c r="R384">
        <v>0</v>
      </c>
      <c r="S384">
        <v>0</v>
      </c>
      <c r="T384">
        <v>9.8804657921347278E-4</v>
      </c>
      <c r="U384">
        <v>4.399596320952796E-3</v>
      </c>
      <c r="V384">
        <v>0</v>
      </c>
      <c r="W384">
        <v>2.9635825374126283E-2</v>
      </c>
      <c r="X384">
        <v>0.15340914940466441</v>
      </c>
      <c r="Y384">
        <v>0</v>
      </c>
      <c r="Z384">
        <v>0</v>
      </c>
      <c r="AA384">
        <v>0.17897683771420853</v>
      </c>
      <c r="AB384">
        <v>1.1158606681809871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25">
      <c r="A385" s="2">
        <v>502</v>
      </c>
      <c r="B385" t="s">
        <v>169</v>
      </c>
      <c r="C385">
        <v>7.3240802488764434</v>
      </c>
      <c r="D385">
        <v>6.3075750964059498</v>
      </c>
      <c r="E385">
        <v>6.3712917302491553E-2</v>
      </c>
      <c r="F385">
        <v>1.6868006229938077E-2</v>
      </c>
      <c r="G385">
        <v>2.0517586439039222E-2</v>
      </c>
      <c r="H385">
        <v>3.0934143474754344E-2</v>
      </c>
      <c r="I385">
        <v>3.7627496156426334E-2</v>
      </c>
      <c r="J385">
        <v>1.3658057499087443E-2</v>
      </c>
      <c r="K385">
        <v>1.661348150256909E-2</v>
      </c>
      <c r="L385">
        <v>2.4886566806053209E-2</v>
      </c>
      <c r="M385">
        <v>3.0269435917429276E-2</v>
      </c>
      <c r="N385">
        <v>1.4892814681616099E-2</v>
      </c>
      <c r="O385">
        <v>5.9192626577277549E-3</v>
      </c>
      <c r="P385">
        <v>7.2002975797292573E-3</v>
      </c>
      <c r="Q385">
        <v>0</v>
      </c>
      <c r="R385">
        <v>0</v>
      </c>
      <c r="S385">
        <v>0</v>
      </c>
      <c r="T385">
        <v>5.1325520249150404E-4</v>
      </c>
      <c r="U385">
        <v>4.8380613349608992E-4</v>
      </c>
      <c r="V385">
        <v>0</v>
      </c>
      <c r="W385">
        <v>0</v>
      </c>
      <c r="X385">
        <v>0.39770183609656762</v>
      </c>
      <c r="Y385">
        <v>0</v>
      </c>
      <c r="Z385">
        <v>0</v>
      </c>
      <c r="AA385">
        <v>0</v>
      </c>
      <c r="AB385">
        <v>0.20506440494933109</v>
      </c>
      <c r="AC385">
        <v>0</v>
      </c>
      <c r="AD385">
        <v>0</v>
      </c>
      <c r="AE385">
        <v>0.12964178384174563</v>
      </c>
      <c r="AF385">
        <v>0</v>
      </c>
      <c r="AG385">
        <v>0</v>
      </c>
      <c r="AH385">
        <v>0</v>
      </c>
    </row>
    <row r="386" spans="1:34" x14ac:dyDescent="0.25">
      <c r="A386" s="2">
        <v>503</v>
      </c>
      <c r="B386" t="s">
        <v>169</v>
      </c>
      <c r="C386">
        <v>684.09465278738242</v>
      </c>
      <c r="D386">
        <v>512.41022414065594</v>
      </c>
      <c r="E386">
        <v>5.1757901582776515</v>
      </c>
      <c r="F386">
        <v>5.557115755577442</v>
      </c>
      <c r="G386">
        <v>6.5935492141827279</v>
      </c>
      <c r="H386">
        <v>9.6819909032837668</v>
      </c>
      <c r="I386">
        <v>11.487686155129989</v>
      </c>
      <c r="J386">
        <v>0.78984274035387148</v>
      </c>
      <c r="K386">
        <v>0.93723289516932784</v>
      </c>
      <c r="L386">
        <v>5.6539926565552809</v>
      </c>
      <c r="M386">
        <v>6.7084625912992166</v>
      </c>
      <c r="N386">
        <v>2.4757001038316169</v>
      </c>
      <c r="O386">
        <v>3.5988300898199816</v>
      </c>
      <c r="P386">
        <v>4.2699974646171066</v>
      </c>
      <c r="Q386">
        <v>12.817885394974493</v>
      </c>
      <c r="R386">
        <v>15.208409847929872</v>
      </c>
      <c r="S386">
        <v>0</v>
      </c>
      <c r="T386">
        <v>3.0540290331809307E-2</v>
      </c>
      <c r="U386">
        <v>0.17549601936133938</v>
      </c>
      <c r="V386">
        <v>0</v>
      </c>
      <c r="W386">
        <v>9.2326510718927501</v>
      </c>
      <c r="X386">
        <v>48.486708318809043</v>
      </c>
      <c r="Y386">
        <v>0</v>
      </c>
      <c r="Z386">
        <v>0</v>
      </c>
      <c r="AA386">
        <v>2.1233201643777986</v>
      </c>
      <c r="AB386">
        <v>20.606851612716564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7.2375198234844937E-2</v>
      </c>
    </row>
    <row r="387" spans="1:34" x14ac:dyDescent="0.25">
      <c r="A387" s="2">
        <v>504</v>
      </c>
      <c r="B387" t="s">
        <v>169</v>
      </c>
      <c r="C387">
        <v>18522.38024344818</v>
      </c>
      <c r="D387">
        <v>13873.892488627649</v>
      </c>
      <c r="E387">
        <v>140.14040356524424</v>
      </c>
      <c r="F387">
        <v>357.35691141000325</v>
      </c>
      <c r="G387">
        <v>221.63039685817748</v>
      </c>
      <c r="H387">
        <v>299.23073071608718</v>
      </c>
      <c r="I387">
        <v>185.58097544146645</v>
      </c>
      <c r="J387">
        <v>29.518814471712492</v>
      </c>
      <c r="K387">
        <v>18.307411128266729</v>
      </c>
      <c r="L387">
        <v>224.51689030888673</v>
      </c>
      <c r="M387">
        <v>139.24396888554463</v>
      </c>
      <c r="N387">
        <v>79.137910320807123</v>
      </c>
      <c r="O387">
        <v>258.0379314852691</v>
      </c>
      <c r="P387">
        <v>160.03346022738924</v>
      </c>
      <c r="Q387">
        <v>262.60943477662158</v>
      </c>
      <c r="R387">
        <v>0</v>
      </c>
      <c r="S387">
        <v>7.806793084055669</v>
      </c>
      <c r="T387">
        <v>1.236995472614669</v>
      </c>
      <c r="U387">
        <v>5.5083626526200575</v>
      </c>
      <c r="V387">
        <v>0</v>
      </c>
      <c r="W387">
        <v>2.7396409606074191E-2</v>
      </c>
      <c r="X387">
        <v>0.16444799618391936</v>
      </c>
      <c r="Y387">
        <v>69.611544856708292</v>
      </c>
      <c r="Z387">
        <v>0</v>
      </c>
      <c r="AA387">
        <v>307.44411563163379</v>
      </c>
      <c r="AB387">
        <v>1870.595956592083</v>
      </c>
      <c r="AC387">
        <v>2.6250344990778243</v>
      </c>
      <c r="AD387">
        <v>0</v>
      </c>
      <c r="AE387">
        <v>0</v>
      </c>
      <c r="AF387">
        <v>0</v>
      </c>
      <c r="AG387">
        <v>0</v>
      </c>
      <c r="AH387">
        <v>8.1218680304725375</v>
      </c>
    </row>
    <row r="388" spans="1:34" x14ac:dyDescent="0.25">
      <c r="A388" s="2">
        <v>505</v>
      </c>
      <c r="B388" t="s">
        <v>169</v>
      </c>
      <c r="C388">
        <v>3323.833190848899</v>
      </c>
      <c r="D388">
        <v>2867.8928533595918</v>
      </c>
      <c r="E388">
        <v>28.968569826053177</v>
      </c>
      <c r="F388">
        <v>2.0673697901276644</v>
      </c>
      <c r="G388">
        <v>2.5156981130717333</v>
      </c>
      <c r="H388">
        <v>3.7932228802294952</v>
      </c>
      <c r="I388">
        <v>4.6139870978851949</v>
      </c>
      <c r="J388">
        <v>1.675258184794137</v>
      </c>
      <c r="K388">
        <v>2.0364505954418664</v>
      </c>
      <c r="L388">
        <v>3.0511623483121406</v>
      </c>
      <c r="M388">
        <v>3.7117087802360031</v>
      </c>
      <c r="N388">
        <v>1.8256379044023359</v>
      </c>
      <c r="O388">
        <v>0.7266011032246078</v>
      </c>
      <c r="P388">
        <v>0.88260249459386075</v>
      </c>
      <c r="Q388">
        <v>4.6530916457109166</v>
      </c>
      <c r="R388">
        <v>0</v>
      </c>
      <c r="S388">
        <v>0.13775122714687524</v>
      </c>
      <c r="T388">
        <v>6.3243810122695074E-2</v>
      </c>
      <c r="U388">
        <v>5.9027553491068585E-2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2.8736972412053712</v>
      </c>
      <c r="AB388">
        <v>335.70715227573874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56.578104617519415</v>
      </c>
    </row>
    <row r="389" spans="1:34" x14ac:dyDescent="0.25">
      <c r="A389" s="2">
        <v>506</v>
      </c>
      <c r="B389" t="s">
        <v>169</v>
      </c>
      <c r="C389">
        <v>19.807216808795253</v>
      </c>
      <c r="D389">
        <v>14.836278996930824</v>
      </c>
      <c r="E389">
        <v>0.14986124060366426</v>
      </c>
      <c r="F389">
        <v>0.1904939147911707</v>
      </c>
      <c r="G389">
        <v>0.22602012963192139</v>
      </c>
      <c r="H389">
        <v>0.33189156624855803</v>
      </c>
      <c r="I389">
        <v>0.39378768185496116</v>
      </c>
      <c r="J389">
        <v>2.7076922412553186E-2</v>
      </c>
      <c r="K389">
        <v>3.2126668985818833E-2</v>
      </c>
      <c r="L389">
        <v>0.19381468307048513</v>
      </c>
      <c r="M389">
        <v>0.22996009857409433</v>
      </c>
      <c r="N389">
        <v>8.4864181726210464E-2</v>
      </c>
      <c r="O389">
        <v>0.12336516737068964</v>
      </c>
      <c r="P389">
        <v>0.14637212869271135</v>
      </c>
      <c r="Q389">
        <v>0.25922058240403434</v>
      </c>
      <c r="R389">
        <v>0.30756391827028884</v>
      </c>
      <c r="S389">
        <v>0</v>
      </c>
      <c r="T389">
        <v>1.0472670698988636E-3</v>
      </c>
      <c r="U389">
        <v>6.0157182331964107E-3</v>
      </c>
      <c r="V389">
        <v>0</v>
      </c>
      <c r="W389">
        <v>0.13732387105535349</v>
      </c>
      <c r="X389">
        <v>1.3842754256870542</v>
      </c>
      <c r="Y389">
        <v>0</v>
      </c>
      <c r="Z389">
        <v>0</v>
      </c>
      <c r="AA389">
        <v>0.12960317318049905</v>
      </c>
      <c r="AB389">
        <v>0.61625347200126601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25">
      <c r="A390" s="2">
        <v>507</v>
      </c>
      <c r="B390" t="s">
        <v>169</v>
      </c>
      <c r="C390">
        <v>0.40791067971981365</v>
      </c>
      <c r="D390">
        <v>0.27776269824840982</v>
      </c>
      <c r="E390">
        <v>3.0862522027601095E-2</v>
      </c>
      <c r="F390">
        <v>1.0560409260011987E-2</v>
      </c>
      <c r="G390">
        <v>6.5494925816903509E-3</v>
      </c>
      <c r="H390">
        <v>8.842699934604176E-3</v>
      </c>
      <c r="I390">
        <v>5.484183112935118E-3</v>
      </c>
      <c r="J390">
        <v>8.7232237675153755E-4</v>
      </c>
      <c r="K390">
        <v>5.4100704758717338E-4</v>
      </c>
      <c r="L390">
        <v>6.6347972916257613E-3</v>
      </c>
      <c r="M390">
        <v>4.1148609837318492E-3</v>
      </c>
      <c r="N390">
        <v>2.3386421594004891E-3</v>
      </c>
      <c r="O390">
        <v>7.6253874057996482E-3</v>
      </c>
      <c r="P390">
        <v>4.7292199656780885E-3</v>
      </c>
      <c r="Q390">
        <v>0</v>
      </c>
      <c r="R390">
        <v>0</v>
      </c>
      <c r="S390">
        <v>0</v>
      </c>
      <c r="T390">
        <v>3.6559219939878179E-5</v>
      </c>
      <c r="U390">
        <v>1.6481013206521823E-4</v>
      </c>
      <c r="V390">
        <v>0</v>
      </c>
      <c r="W390">
        <v>0</v>
      </c>
      <c r="X390">
        <v>2.2149788202123454E-2</v>
      </c>
      <c r="Y390">
        <v>0</v>
      </c>
      <c r="Z390">
        <v>0</v>
      </c>
      <c r="AA390">
        <v>0</v>
      </c>
      <c r="AB390">
        <v>1.1420950886229415E-2</v>
      </c>
      <c r="AC390">
        <v>0</v>
      </c>
      <c r="AD390">
        <v>0</v>
      </c>
      <c r="AE390">
        <v>7.2203288836285035E-3</v>
      </c>
      <c r="AF390">
        <v>0</v>
      </c>
      <c r="AG390">
        <v>0</v>
      </c>
      <c r="AH390">
        <v>0</v>
      </c>
    </row>
    <row r="391" spans="1:34" x14ac:dyDescent="0.25">
      <c r="A391" s="2">
        <v>508</v>
      </c>
      <c r="B391" t="s">
        <v>79</v>
      </c>
      <c r="C391">
        <v>8.4810438948521423</v>
      </c>
      <c r="D391">
        <v>6.3525924196606667</v>
      </c>
      <c r="E391">
        <v>6.4165391184463835E-2</v>
      </c>
      <c r="F391">
        <v>1.3973664548523756E-2</v>
      </c>
      <c r="G391">
        <v>1.6581228740177301E-2</v>
      </c>
      <c r="H391">
        <v>2.1300440807146659E-2</v>
      </c>
      <c r="I391">
        <v>2.5275776399943634E-2</v>
      </c>
      <c r="J391">
        <v>1.3917673906371685E-2</v>
      </c>
      <c r="K391">
        <v>1.6501242108531485E-2</v>
      </c>
      <c r="L391">
        <v>0.21409222626184968</v>
      </c>
      <c r="M391">
        <v>0.2540135461176124</v>
      </c>
      <c r="N391">
        <v>0.12849853173766379</v>
      </c>
      <c r="O391">
        <v>3.3138462290727172E-2</v>
      </c>
      <c r="P391">
        <v>3.9313429453917727E-2</v>
      </c>
      <c r="Q391">
        <v>0.12578625756035544</v>
      </c>
      <c r="R391">
        <v>0.14924539459536174</v>
      </c>
      <c r="S391">
        <v>0</v>
      </c>
      <c r="T391">
        <v>9.1104781443245627E-3</v>
      </c>
      <c r="U391">
        <v>6.1669692998922816E-3</v>
      </c>
      <c r="V391">
        <v>0</v>
      </c>
      <c r="W391">
        <v>1.8236441771786233E-3</v>
      </c>
      <c r="X391">
        <v>8.3163634308744266E-3</v>
      </c>
      <c r="Y391">
        <v>0</v>
      </c>
      <c r="Z391">
        <v>0</v>
      </c>
      <c r="AA391">
        <v>0.13896168447736693</v>
      </c>
      <c r="AB391">
        <v>0.84826906994919171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25">
      <c r="A392" s="2">
        <v>509</v>
      </c>
      <c r="B392" t="s">
        <v>79</v>
      </c>
      <c r="C392">
        <v>2569.4160375036413</v>
      </c>
      <c r="D392">
        <v>1924.5799689807404</v>
      </c>
      <c r="E392">
        <v>19.440204994514513</v>
      </c>
      <c r="F392">
        <v>3.4588775821278985</v>
      </c>
      <c r="G392">
        <v>4.1039441813288677</v>
      </c>
      <c r="H392">
        <v>5.2723472472930695</v>
      </c>
      <c r="I392">
        <v>6.2555594726264783</v>
      </c>
      <c r="J392">
        <v>3.4431641288774788</v>
      </c>
      <c r="K392">
        <v>4.0852631528916303</v>
      </c>
      <c r="L392">
        <v>52.99148154376492</v>
      </c>
      <c r="M392">
        <v>62.874180644390194</v>
      </c>
      <c r="N392">
        <v>31.805515628014231</v>
      </c>
      <c r="O392">
        <v>8.2022232432149007</v>
      </c>
      <c r="P392">
        <v>9.7318358409120638</v>
      </c>
      <c r="Q392">
        <v>50.144226364207981</v>
      </c>
      <c r="R392">
        <v>59.495849567760068</v>
      </c>
      <c r="S392">
        <v>0</v>
      </c>
      <c r="T392">
        <v>2.2556753927215922</v>
      </c>
      <c r="U392">
        <v>1.5254994142632172</v>
      </c>
      <c r="V392">
        <v>0</v>
      </c>
      <c r="W392">
        <v>9.3493855239852479</v>
      </c>
      <c r="X392">
        <v>69.374233012598296</v>
      </c>
      <c r="Y392">
        <v>2.4756092632652291</v>
      </c>
      <c r="Z392">
        <v>0</v>
      </c>
      <c r="AA392">
        <v>33.302920698575193</v>
      </c>
      <c r="AB392">
        <v>190.13678677526937</v>
      </c>
      <c r="AC392">
        <v>14.066262965147208</v>
      </c>
      <c r="AD392">
        <v>0</v>
      </c>
      <c r="AE392">
        <v>0</v>
      </c>
      <c r="AF392">
        <v>0</v>
      </c>
      <c r="AG392">
        <v>0</v>
      </c>
      <c r="AH392">
        <v>1.0450218851509561</v>
      </c>
    </row>
    <row r="393" spans="1:34" x14ac:dyDescent="0.25">
      <c r="A393" s="2">
        <v>510</v>
      </c>
      <c r="B393" t="s">
        <v>127</v>
      </c>
      <c r="C393">
        <v>42.77417801362909</v>
      </c>
      <c r="D393">
        <v>37.831902643303813</v>
      </c>
      <c r="E393">
        <v>0.38586464393988607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0.23621874700885054</v>
      </c>
      <c r="AB393">
        <v>4.3201919793765384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25">
      <c r="A394" s="2">
        <v>511</v>
      </c>
      <c r="B394" t="s">
        <v>127</v>
      </c>
      <c r="C394">
        <v>3.7198153640676623</v>
      </c>
      <c r="D394">
        <v>3.3143554690658643</v>
      </c>
      <c r="E394">
        <v>3.3478358595031663E-2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0.20198814731131279</v>
      </c>
      <c r="Y394">
        <v>0</v>
      </c>
      <c r="Z394">
        <v>0</v>
      </c>
      <c r="AA394">
        <v>0</v>
      </c>
      <c r="AB394">
        <v>0.10414983154655259</v>
      </c>
      <c r="AC394">
        <v>0</v>
      </c>
      <c r="AD394">
        <v>0</v>
      </c>
      <c r="AE394">
        <v>6.5843557548900852E-2</v>
      </c>
      <c r="AF394">
        <v>0</v>
      </c>
      <c r="AG394">
        <v>0</v>
      </c>
      <c r="AH394">
        <v>0</v>
      </c>
    </row>
    <row r="395" spans="1:34" x14ac:dyDescent="0.25">
      <c r="A395" s="2">
        <v>512</v>
      </c>
      <c r="B395" t="s">
        <v>127</v>
      </c>
      <c r="C395">
        <v>8.3613305746843949</v>
      </c>
      <c r="D395">
        <v>6.2629215778131044</v>
      </c>
      <c r="E395">
        <v>6.3261134993105955E-2</v>
      </c>
      <c r="F395">
        <v>0.20551067178430776</v>
      </c>
      <c r="G395">
        <v>0.12745692709830767</v>
      </c>
      <c r="H395">
        <v>0.17208563442916175</v>
      </c>
      <c r="I395">
        <v>0.10672330993244614</v>
      </c>
      <c r="J395">
        <v>1.6976292615630832E-2</v>
      </c>
      <c r="K395">
        <v>1.0528109550219244E-2</v>
      </c>
      <c r="L395">
        <v>0.12911926024510989</v>
      </c>
      <c r="M395">
        <v>8.0076640928568629E-2</v>
      </c>
      <c r="N395">
        <v>4.5509216354578427E-2</v>
      </c>
      <c r="O395">
        <v>0.14839548565137051</v>
      </c>
      <c r="P395">
        <v>9.203177657337909E-2</v>
      </c>
      <c r="Q395">
        <v>4.891607804521371E-2</v>
      </c>
      <c r="R395">
        <v>0</v>
      </c>
      <c r="S395">
        <v>1.4546532822805366E-3</v>
      </c>
      <c r="T395">
        <v>7.0971761432727298E-4</v>
      </c>
      <c r="U395">
        <v>3.1690597661640347E-3</v>
      </c>
      <c r="V395">
        <v>0</v>
      </c>
      <c r="W395">
        <v>0</v>
      </c>
      <c r="X395">
        <v>0.4540251347290295</v>
      </c>
      <c r="Y395">
        <v>1.0351970538676153E-2</v>
      </c>
      <c r="Z395">
        <v>0</v>
      </c>
      <c r="AA395">
        <v>0</v>
      </c>
      <c r="AB395">
        <v>0.23410602022627133</v>
      </c>
      <c r="AC395">
        <v>0</v>
      </c>
      <c r="AD395">
        <v>0</v>
      </c>
      <c r="AE395">
        <v>0.14800190251313822</v>
      </c>
      <c r="AF395">
        <v>0</v>
      </c>
      <c r="AG395">
        <v>0</v>
      </c>
      <c r="AH395">
        <v>0</v>
      </c>
    </row>
    <row r="396" spans="1:34" x14ac:dyDescent="0.25">
      <c r="A396" s="2">
        <v>513</v>
      </c>
      <c r="B396" t="s">
        <v>127</v>
      </c>
      <c r="C396">
        <v>984.33529893469608</v>
      </c>
      <c r="D396">
        <v>793.41472635748846</v>
      </c>
      <c r="E396">
        <v>8.014301882620936</v>
      </c>
      <c r="F396">
        <v>4.8928265500339236</v>
      </c>
      <c r="G396">
        <v>5.8053350094290188</v>
      </c>
      <c r="H396">
        <v>8.5246279175616824</v>
      </c>
      <c r="I396">
        <v>10.114412829504678</v>
      </c>
      <c r="J396">
        <v>0.69547845076529979</v>
      </c>
      <c r="K396">
        <v>0.82516241917021249</v>
      </c>
      <c r="L396">
        <v>4.978153590444589</v>
      </c>
      <c r="M396">
        <v>5.9065036767147152</v>
      </c>
      <c r="N396">
        <v>2.1797145787776957</v>
      </c>
      <c r="O396">
        <v>3.1686359951408765</v>
      </c>
      <c r="P396">
        <v>3.7595597395929894</v>
      </c>
      <c r="Q396">
        <v>13.664758275278615</v>
      </c>
      <c r="R396">
        <v>16.213170379679937</v>
      </c>
      <c r="S396">
        <v>0</v>
      </c>
      <c r="T396">
        <v>2.6899703674071161E-2</v>
      </c>
      <c r="U396">
        <v>0.15450245505176669</v>
      </c>
      <c r="V396">
        <v>0</v>
      </c>
      <c r="W396">
        <v>0.77338376296005573</v>
      </c>
      <c r="X396">
        <v>29.844866916137057</v>
      </c>
      <c r="Y396">
        <v>0</v>
      </c>
      <c r="Z396">
        <v>0</v>
      </c>
      <c r="AA396">
        <v>1.8052801684023296</v>
      </c>
      <c r="AB396">
        <v>69.572998276267299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25">
      <c r="A397" s="2">
        <v>514</v>
      </c>
      <c r="B397" t="s">
        <v>127</v>
      </c>
      <c r="C397">
        <v>17356.064467674089</v>
      </c>
      <c r="D397">
        <v>13000.282531406996</v>
      </c>
      <c r="E397">
        <v>131.31584483521894</v>
      </c>
      <c r="F397">
        <v>363.55536012418634</v>
      </c>
      <c r="G397">
        <v>225.4745624132315</v>
      </c>
      <c r="H397">
        <v>304.42089992529964</v>
      </c>
      <c r="I397">
        <v>188.80006674794703</v>
      </c>
      <c r="J397">
        <v>30.030790756690614</v>
      </c>
      <c r="K397">
        <v>18.624989821251283</v>
      </c>
      <c r="L397">
        <v>228.41102794771169</v>
      </c>
      <c r="M397">
        <v>141.65905768799172</v>
      </c>
      <c r="N397">
        <v>80.510371935071632</v>
      </c>
      <c r="O397">
        <v>262.51345477525382</v>
      </c>
      <c r="P397">
        <v>162.80927464205695</v>
      </c>
      <c r="Q397">
        <v>323.21140310423078</v>
      </c>
      <c r="R397">
        <v>0</v>
      </c>
      <c r="S397">
        <v>9.6082930999813332</v>
      </c>
      <c r="T397">
        <v>1.2586590409860186</v>
      </c>
      <c r="U397">
        <v>5.6040440239551428</v>
      </c>
      <c r="V397">
        <v>0</v>
      </c>
      <c r="W397">
        <v>0</v>
      </c>
      <c r="X397">
        <v>0</v>
      </c>
      <c r="Y397">
        <v>6.9247738671113526</v>
      </c>
      <c r="Z397">
        <v>0</v>
      </c>
      <c r="AA397">
        <v>108.2210575975663</v>
      </c>
      <c r="AB397">
        <v>1752.9625112350827</v>
      </c>
      <c r="AC397">
        <v>3.3642916542348331</v>
      </c>
      <c r="AD397">
        <v>0</v>
      </c>
      <c r="AE397">
        <v>0</v>
      </c>
      <c r="AF397">
        <v>0</v>
      </c>
      <c r="AG397">
        <v>0</v>
      </c>
      <c r="AH397">
        <v>6.501201032032232</v>
      </c>
    </row>
    <row r="398" spans="1:34" x14ac:dyDescent="0.25">
      <c r="A398" s="2">
        <v>515</v>
      </c>
      <c r="B398" t="s">
        <v>57</v>
      </c>
      <c r="C398">
        <v>24881.491800002877</v>
      </c>
      <c r="D398">
        <v>18637.083363701371</v>
      </c>
      <c r="E398">
        <v>188.25333218080144</v>
      </c>
      <c r="F398">
        <v>231.26522872087767</v>
      </c>
      <c r="G398">
        <v>340.29337151587464</v>
      </c>
      <c r="H398">
        <v>118.26502845852647</v>
      </c>
      <c r="I398">
        <v>174.01971720714826</v>
      </c>
      <c r="J398">
        <v>7.9346551343652161</v>
      </c>
      <c r="K398">
        <v>11.675072330449964</v>
      </c>
      <c r="L398">
        <v>276.83529574135389</v>
      </c>
      <c r="M398">
        <v>407.34700246389451</v>
      </c>
      <c r="N398">
        <v>399.83943088423086</v>
      </c>
      <c r="O398">
        <v>274.47765522211535</v>
      </c>
      <c r="P398">
        <v>403.87757796163578</v>
      </c>
      <c r="Q398">
        <v>636.58983468686267</v>
      </c>
      <c r="R398">
        <v>0</v>
      </c>
      <c r="S398">
        <v>18.480418721407716</v>
      </c>
      <c r="T398">
        <v>1.7762643726474618</v>
      </c>
      <c r="U398">
        <v>9.1736324398920814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215.84080358399984</v>
      </c>
      <c r="AB398">
        <v>2513.0306718002903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15.433442875125564</v>
      </c>
    </row>
    <row r="399" spans="1:34" x14ac:dyDescent="0.25">
      <c r="A399" s="2">
        <v>516</v>
      </c>
      <c r="B399" t="s">
        <v>57</v>
      </c>
      <c r="C399">
        <v>296.8543507584298</v>
      </c>
      <c r="D399">
        <v>222.35400249063531</v>
      </c>
      <c r="E399">
        <v>2.2459992931926842</v>
      </c>
      <c r="F399">
        <v>0.38400908381600762</v>
      </c>
      <c r="G399">
        <v>0.4556368302306722</v>
      </c>
      <c r="H399">
        <v>0.58534109592399208</v>
      </c>
      <c r="I399">
        <v>0.69445460705056605</v>
      </c>
      <c r="J399">
        <v>0.38224918875911035</v>
      </c>
      <c r="K399">
        <v>0.45352493856344506</v>
      </c>
      <c r="L399">
        <v>5.8831533616909883</v>
      </c>
      <c r="M399">
        <v>6.9804479296663633</v>
      </c>
      <c r="N399">
        <v>3.5312296076536374</v>
      </c>
      <c r="O399">
        <v>0.91074572714217628</v>
      </c>
      <c r="P399">
        <v>1.0803995578302099</v>
      </c>
      <c r="Q399">
        <v>7.2515279640775594</v>
      </c>
      <c r="R399">
        <v>8.6038143810327519</v>
      </c>
      <c r="S399">
        <v>0</v>
      </c>
      <c r="T399">
        <v>0.25043306659646447</v>
      </c>
      <c r="U399">
        <v>0.16930190447350565</v>
      </c>
      <c r="V399">
        <v>0</v>
      </c>
      <c r="W399">
        <v>2.2005803193774019E-3</v>
      </c>
      <c r="X399">
        <v>3.2911404419979591E-2</v>
      </c>
      <c r="Y399">
        <v>0.65334571175482958</v>
      </c>
      <c r="Z399">
        <v>0</v>
      </c>
      <c r="AA399">
        <v>2.0832159662367413</v>
      </c>
      <c r="AB399">
        <v>29.949378022181428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1.917028045182005</v>
      </c>
    </row>
    <row r="400" spans="1:34" x14ac:dyDescent="0.25">
      <c r="A400" s="2">
        <v>517</v>
      </c>
      <c r="B400" t="s">
        <v>57</v>
      </c>
      <c r="C400">
        <v>31.61888545599486</v>
      </c>
      <c r="D400">
        <v>23.683621627162122</v>
      </c>
      <c r="E400">
        <v>0.23922710884359241</v>
      </c>
      <c r="F400">
        <v>0.39468566747307732</v>
      </c>
      <c r="G400">
        <v>0.5807555153103513</v>
      </c>
      <c r="H400">
        <v>0.20183597909826723</v>
      </c>
      <c r="I400">
        <v>0.29698438883202333</v>
      </c>
      <c r="J400">
        <v>1.3546814167297631E-2</v>
      </c>
      <c r="K400">
        <v>1.992253951181109E-2</v>
      </c>
      <c r="L400">
        <v>0.47245795326437795</v>
      </c>
      <c r="M400">
        <v>0.69519145828324758</v>
      </c>
      <c r="N400">
        <v>0.68237586419884411</v>
      </c>
      <c r="O400">
        <v>0.4684298414256306</v>
      </c>
      <c r="P400">
        <v>0.68927114129630829</v>
      </c>
      <c r="Q400">
        <v>0</v>
      </c>
      <c r="R400">
        <v>0</v>
      </c>
      <c r="S400">
        <v>0</v>
      </c>
      <c r="T400">
        <v>3.033921858742252E-3</v>
      </c>
      <c r="U400">
        <v>1.5657089669684366E-2</v>
      </c>
      <c r="V400">
        <v>0</v>
      </c>
      <c r="W400">
        <v>0</v>
      </c>
      <c r="X400">
        <v>1.7169239513869714</v>
      </c>
      <c r="Y400">
        <v>0</v>
      </c>
      <c r="Z400">
        <v>0</v>
      </c>
      <c r="AA400">
        <v>0</v>
      </c>
      <c r="AB400">
        <v>0.8852863036542119</v>
      </c>
      <c r="AC400">
        <v>0</v>
      </c>
      <c r="AD400">
        <v>0</v>
      </c>
      <c r="AE400">
        <v>0.55967829055830343</v>
      </c>
      <c r="AF400">
        <v>0</v>
      </c>
      <c r="AG400">
        <v>0</v>
      </c>
      <c r="AH400">
        <v>0</v>
      </c>
    </row>
    <row r="401" spans="1:34" x14ac:dyDescent="0.25">
      <c r="A401" s="2">
        <v>518</v>
      </c>
      <c r="B401" t="s">
        <v>57</v>
      </c>
      <c r="C401">
        <v>1.1708837417961422</v>
      </c>
      <c r="D401">
        <v>1.0432574322245813</v>
      </c>
      <c r="E401">
        <v>1.0537935391946441E-2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6.3579671186614936E-2</v>
      </c>
      <c r="Y401">
        <v>0</v>
      </c>
      <c r="Z401">
        <v>0</v>
      </c>
      <c r="AA401">
        <v>0</v>
      </c>
      <c r="AB401">
        <v>3.2783171349481846E-2</v>
      </c>
      <c r="AC401">
        <v>0</v>
      </c>
      <c r="AD401">
        <v>0</v>
      </c>
      <c r="AE401">
        <v>2.0725531643517432E-2</v>
      </c>
      <c r="AF401">
        <v>0</v>
      </c>
      <c r="AG401">
        <v>0</v>
      </c>
      <c r="AH401">
        <v>0</v>
      </c>
    </row>
    <row r="402" spans="1:34" x14ac:dyDescent="0.25">
      <c r="A402" s="2">
        <v>519</v>
      </c>
      <c r="B402" t="s">
        <v>57</v>
      </c>
      <c r="C402">
        <v>5.987323105476432</v>
      </c>
      <c r="D402">
        <v>4.4847039425913788</v>
      </c>
      <c r="E402">
        <v>4.5304719012091141E-2</v>
      </c>
      <c r="F402">
        <v>1.4095460484532821E-2</v>
      </c>
      <c r="G402">
        <v>1.670573150711404E-2</v>
      </c>
      <c r="H402">
        <v>2.1499137897102196E-2</v>
      </c>
      <c r="I402">
        <v>2.5533191431164875E-2</v>
      </c>
      <c r="J402">
        <v>1.4048001494618621E-2</v>
      </c>
      <c r="K402">
        <v>1.6658272517199833E-2</v>
      </c>
      <c r="L402">
        <v>0.216082941908779</v>
      </c>
      <c r="M402">
        <v>0.25642348199535225</v>
      </c>
      <c r="N402">
        <v>0.12970671650267804</v>
      </c>
      <c r="O402">
        <v>3.3458921529547631E-2</v>
      </c>
      <c r="P402">
        <v>3.9676113753179774E-2</v>
      </c>
      <c r="Q402">
        <v>2.6912307644433611E-2</v>
      </c>
      <c r="R402">
        <v>3.1932774527281223E-2</v>
      </c>
      <c r="S402">
        <v>0</v>
      </c>
      <c r="T402">
        <v>9.2071365893109016E-3</v>
      </c>
      <c r="U402">
        <v>6.217189850658918E-3</v>
      </c>
      <c r="V402">
        <v>0</v>
      </c>
      <c r="W402">
        <v>0</v>
      </c>
      <c r="X402">
        <v>0.32511514230290783</v>
      </c>
      <c r="Y402">
        <v>4.2475369236688978E-4</v>
      </c>
      <c r="Z402">
        <v>0</v>
      </c>
      <c r="AA402">
        <v>0</v>
      </c>
      <c r="AB402">
        <v>0.16763700125381012</v>
      </c>
      <c r="AC402">
        <v>0</v>
      </c>
      <c r="AD402">
        <v>0</v>
      </c>
      <c r="AE402">
        <v>0.10598016699092558</v>
      </c>
      <c r="AF402">
        <v>0</v>
      </c>
      <c r="AG402">
        <v>0</v>
      </c>
      <c r="AH402">
        <v>0</v>
      </c>
    </row>
    <row r="403" spans="1:34" x14ac:dyDescent="0.25">
      <c r="A403" s="2">
        <v>520</v>
      </c>
      <c r="B403" t="s">
        <v>313</v>
      </c>
      <c r="C403">
        <v>591.14617224278879</v>
      </c>
      <c r="D403">
        <v>442.7885655938569</v>
      </c>
      <c r="E403">
        <v>4.4726283250370429</v>
      </c>
      <c r="F403">
        <v>7.2356580384974007</v>
      </c>
      <c r="G403">
        <v>8.5850579945897714</v>
      </c>
      <c r="H403">
        <v>6.7595550161242484</v>
      </c>
      <c r="I403">
        <v>8.0201460534498956</v>
      </c>
      <c r="J403">
        <v>0.28534358637588914</v>
      </c>
      <c r="K403">
        <v>0.33855821462105012</v>
      </c>
      <c r="L403">
        <v>6.2799750685969906</v>
      </c>
      <c r="M403">
        <v>7.4511684671171103</v>
      </c>
      <c r="N403">
        <v>3.3869964886460693</v>
      </c>
      <c r="O403">
        <v>2.2638907918662037</v>
      </c>
      <c r="P403">
        <v>2.6861309987490682</v>
      </c>
      <c r="Q403">
        <v>8.9910747513984628</v>
      </c>
      <c r="R403">
        <v>10.667913896826011</v>
      </c>
      <c r="S403">
        <v>0</v>
      </c>
      <c r="T403">
        <v>8.6333819504477008E-2</v>
      </c>
      <c r="U403">
        <v>0.1407860032738536</v>
      </c>
      <c r="V403">
        <v>0</v>
      </c>
      <c r="W403">
        <v>2.5097254371432974E-2</v>
      </c>
      <c r="X403">
        <v>0</v>
      </c>
      <c r="Y403">
        <v>0</v>
      </c>
      <c r="Z403">
        <v>0</v>
      </c>
      <c r="AA403">
        <v>9.7879292048588606</v>
      </c>
      <c r="AB403">
        <v>59.705763396521689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1.1875992785063332</v>
      </c>
    </row>
    <row r="404" spans="1:34" x14ac:dyDescent="0.25">
      <c r="A404" s="2">
        <v>521</v>
      </c>
      <c r="B404" t="s">
        <v>313</v>
      </c>
      <c r="C404">
        <v>18236.749541274163</v>
      </c>
      <c r="D404">
        <v>13659.945259987418</v>
      </c>
      <c r="E404">
        <v>137.97944294061455</v>
      </c>
      <c r="F404">
        <v>145.29759029616562</v>
      </c>
      <c r="G404">
        <v>176.72994796243782</v>
      </c>
      <c r="H404">
        <v>266.46283730990012</v>
      </c>
      <c r="I404">
        <v>324.1069488748293</v>
      </c>
      <c r="J404">
        <v>117.64845796111119</v>
      </c>
      <c r="K404">
        <v>143.09949099776139</v>
      </c>
      <c r="L404">
        <v>214.36539789099851</v>
      </c>
      <c r="M404">
        <v>260.73926430609475</v>
      </c>
      <c r="N404">
        <v>128.29633287178825</v>
      </c>
      <c r="O404">
        <v>50.986978485033767</v>
      </c>
      <c r="P404">
        <v>62.017053595635097</v>
      </c>
      <c r="Q404">
        <v>372.02073863258533</v>
      </c>
      <c r="R404">
        <v>0</v>
      </c>
      <c r="S404">
        <v>10.995391728487553</v>
      </c>
      <c r="T404">
        <v>4.4295032731534576</v>
      </c>
      <c r="U404">
        <v>4.1624064231692826</v>
      </c>
      <c r="V404">
        <v>0</v>
      </c>
      <c r="W404">
        <v>0</v>
      </c>
      <c r="X404">
        <v>0</v>
      </c>
      <c r="Y404">
        <v>9.8522267543163711</v>
      </c>
      <c r="Z404">
        <v>0</v>
      </c>
      <c r="AA404">
        <v>302.73004238515119</v>
      </c>
      <c r="AB404">
        <v>1841.9117036686907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2.9725249288218363</v>
      </c>
    </row>
    <row r="405" spans="1:34" x14ac:dyDescent="0.25">
      <c r="A405" s="2">
        <v>522</v>
      </c>
      <c r="B405" t="s">
        <v>313</v>
      </c>
      <c r="C405">
        <v>1759.4482860741646</v>
      </c>
      <c r="D405">
        <v>1317.8862821221458</v>
      </c>
      <c r="E405">
        <v>13.312291121567011</v>
      </c>
      <c r="F405">
        <v>14.540575746847034</v>
      </c>
      <c r="G405">
        <v>17.686208024787007</v>
      </c>
      <c r="H405">
        <v>26.66614454062881</v>
      </c>
      <c r="I405">
        <v>32.43481876855666</v>
      </c>
      <c r="J405">
        <v>11.773637198833391</v>
      </c>
      <c r="K405">
        <v>14.320606983889355</v>
      </c>
      <c r="L405">
        <v>21.452525994455179</v>
      </c>
      <c r="M405">
        <v>26.093366764442106</v>
      </c>
      <c r="N405">
        <v>12.839261700676603</v>
      </c>
      <c r="O405">
        <v>5.1024505274341987</v>
      </c>
      <c r="P405">
        <v>6.2063305540553575</v>
      </c>
      <c r="Q405">
        <v>30.462571180032146</v>
      </c>
      <c r="R405">
        <v>0</v>
      </c>
      <c r="S405">
        <v>0.90031423028810642</v>
      </c>
      <c r="T405">
        <v>0.44327171538179583</v>
      </c>
      <c r="U405">
        <v>0.41651045782212598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29.206841548831129</v>
      </c>
      <c r="AB405">
        <v>177.70427689349066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25">
      <c r="A406" s="2">
        <v>523</v>
      </c>
      <c r="B406" t="s">
        <v>313</v>
      </c>
      <c r="C406">
        <v>25.360633818873069</v>
      </c>
      <c r="D406">
        <v>18.995978706826239</v>
      </c>
      <c r="E406">
        <v>0.19187684053312562</v>
      </c>
      <c r="F406">
        <v>0.265841676748867</v>
      </c>
      <c r="G406">
        <v>0.3154195957994112</v>
      </c>
      <c r="H406">
        <v>0.24834853191178538</v>
      </c>
      <c r="I406">
        <v>0.29466444158235028</v>
      </c>
      <c r="J406">
        <v>1.0483809981310972E-2</v>
      </c>
      <c r="K406">
        <v>1.2439001577064622E-2</v>
      </c>
      <c r="L406">
        <v>0.23072908858764021</v>
      </c>
      <c r="M406">
        <v>0.2737592101192759</v>
      </c>
      <c r="N406">
        <v>0.12444003931553987</v>
      </c>
      <c r="O406">
        <v>8.3176950638507302E-2</v>
      </c>
      <c r="P406">
        <v>9.8688899526013923E-2</v>
      </c>
      <c r="Q406">
        <v>0.73372248804083362</v>
      </c>
      <c r="R406">
        <v>0.87055692256669481</v>
      </c>
      <c r="S406">
        <v>0</v>
      </c>
      <c r="T406">
        <v>3.1716765412995894E-3</v>
      </c>
      <c r="U406">
        <v>5.1731472436399783E-3</v>
      </c>
      <c r="V406">
        <v>0</v>
      </c>
      <c r="W406">
        <v>0</v>
      </c>
      <c r="X406">
        <v>1.3770972315446399</v>
      </c>
      <c r="Y406">
        <v>0</v>
      </c>
      <c r="Z406">
        <v>0</v>
      </c>
      <c r="AA406">
        <v>0</v>
      </c>
      <c r="AB406">
        <v>0.7100636675851395</v>
      </c>
      <c r="AC406">
        <v>0</v>
      </c>
      <c r="AD406">
        <v>0</v>
      </c>
      <c r="AE406">
        <v>0.4489024827575277</v>
      </c>
      <c r="AF406">
        <v>0</v>
      </c>
      <c r="AG406">
        <v>0</v>
      </c>
      <c r="AH406">
        <v>6.6099409446162341E-2</v>
      </c>
    </row>
    <row r="407" spans="1:34" x14ac:dyDescent="0.25">
      <c r="A407" s="2">
        <v>524</v>
      </c>
      <c r="B407" t="s">
        <v>313</v>
      </c>
      <c r="C407">
        <v>50.869032734490439</v>
      </c>
      <c r="D407">
        <v>38.102636435714686</v>
      </c>
      <c r="E407">
        <v>0.38487373120076035</v>
      </c>
      <c r="F407">
        <v>0.32755789195893159</v>
      </c>
      <c r="G407">
        <v>0.39841893979516918</v>
      </c>
      <c r="H407">
        <v>0.60071151365110453</v>
      </c>
      <c r="I407">
        <v>0.73066445598350882</v>
      </c>
      <c r="J407">
        <v>0.26522600066142732</v>
      </c>
      <c r="K407">
        <v>0.32260212091937845</v>
      </c>
      <c r="L407">
        <v>0.48326385409268779</v>
      </c>
      <c r="M407">
        <v>0.58780848910549244</v>
      </c>
      <c r="N407">
        <v>0.2892303601097132</v>
      </c>
      <c r="O407">
        <v>0.11494426360611062</v>
      </c>
      <c r="P407">
        <v>0.13981091495848569</v>
      </c>
      <c r="Q407">
        <v>1.8801398879022797</v>
      </c>
      <c r="R407">
        <v>0</v>
      </c>
      <c r="S407">
        <v>5.5569145846218922E-2</v>
      </c>
      <c r="T407">
        <v>9.9856519725985068E-3</v>
      </c>
      <c r="U407">
        <v>9.3836160771084819E-3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0.84442594339254096</v>
      </c>
      <c r="AB407">
        <v>5.1377723061835328</v>
      </c>
      <c r="AC407">
        <v>0.18400721135868006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25">
      <c r="A408" s="2">
        <v>525</v>
      </c>
      <c r="B408" t="s">
        <v>81</v>
      </c>
      <c r="C408">
        <v>1413.4469072155325</v>
      </c>
      <c r="D408">
        <v>1075.7291032894975</v>
      </c>
      <c r="E408">
        <v>10.865576470396345</v>
      </c>
      <c r="F408">
        <v>1.7662896924978944</v>
      </c>
      <c r="G408">
        <v>2.0958892573257781</v>
      </c>
      <c r="H408">
        <v>2.6924039082718152</v>
      </c>
      <c r="I408">
        <v>3.1948915883928537</v>
      </c>
      <c r="J408">
        <v>1.7592124012285835</v>
      </c>
      <c r="K408">
        <v>2.0857788412267633</v>
      </c>
      <c r="L408">
        <v>27.061540741664757</v>
      </c>
      <c r="M408">
        <v>32.107648405641456</v>
      </c>
      <c r="N408">
        <v>16.242384474108963</v>
      </c>
      <c r="O408">
        <v>4.1887454909260136</v>
      </c>
      <c r="P408">
        <v>4.9692695126657993</v>
      </c>
      <c r="Q408">
        <v>35.086024940809544</v>
      </c>
      <c r="R408">
        <v>41.629568592270516</v>
      </c>
      <c r="S408">
        <v>0</v>
      </c>
      <c r="T408">
        <v>1.1515764947819525</v>
      </c>
      <c r="U408">
        <v>0.77951308123404506</v>
      </c>
      <c r="V408">
        <v>0</v>
      </c>
      <c r="W408">
        <v>9.4343944276782457E-2</v>
      </c>
      <c r="X408">
        <v>1.3860013362016388</v>
      </c>
      <c r="Y408">
        <v>0</v>
      </c>
      <c r="Z408">
        <v>0</v>
      </c>
      <c r="AA408">
        <v>7.1890084595468791</v>
      </c>
      <c r="AB408">
        <v>141.37213629256715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25">
      <c r="A409" s="2">
        <v>526</v>
      </c>
      <c r="B409" t="s">
        <v>81</v>
      </c>
      <c r="C409">
        <v>17856.616803052915</v>
      </c>
      <c r="D409">
        <v>14021.36120349705</v>
      </c>
      <c r="E409">
        <v>141.62993539494127</v>
      </c>
      <c r="F409">
        <v>178.49818849625925</v>
      </c>
      <c r="G409">
        <v>140.26584221686122</v>
      </c>
      <c r="H409">
        <v>103.75317310749939</v>
      </c>
      <c r="I409">
        <v>81.530516337216028</v>
      </c>
      <c r="J409">
        <v>16.477763306649393</v>
      </c>
      <c r="K409">
        <v>12.949302239885039</v>
      </c>
      <c r="L409">
        <v>182.64426972382202</v>
      </c>
      <c r="M409">
        <v>143.5228943892773</v>
      </c>
      <c r="N409">
        <v>156.9310298505041</v>
      </c>
      <c r="O409">
        <v>234.80096188356427</v>
      </c>
      <c r="P409">
        <v>184.50835266169824</v>
      </c>
      <c r="Q409">
        <v>392.91764018407497</v>
      </c>
      <c r="R409">
        <v>0</v>
      </c>
      <c r="S409">
        <v>11.374767212636502</v>
      </c>
      <c r="T409">
        <v>1.6459328244479363</v>
      </c>
      <c r="U409">
        <v>4.8589329926452969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32.038358305919282</v>
      </c>
      <c r="AB409">
        <v>1803.5182971083445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11.38944131961655</v>
      </c>
    </row>
    <row r="410" spans="1:34" x14ac:dyDescent="0.25">
      <c r="A410" s="2">
        <v>527</v>
      </c>
      <c r="B410" t="s">
        <v>81</v>
      </c>
      <c r="C410">
        <v>7446.3571836509109</v>
      </c>
      <c r="D410">
        <v>5988.9186032897533</v>
      </c>
      <c r="E410">
        <v>60.494104304570207</v>
      </c>
      <c r="F410">
        <v>61.650203584311448</v>
      </c>
      <c r="G410">
        <v>48.445319219087999</v>
      </c>
      <c r="H410">
        <v>35.834618705018798</v>
      </c>
      <c r="I410">
        <v>28.159126959999004</v>
      </c>
      <c r="J410">
        <v>5.6912695186599915</v>
      </c>
      <c r="K410">
        <v>4.4723946359060411</v>
      </c>
      <c r="L410">
        <v>63.081911151451159</v>
      </c>
      <c r="M410">
        <v>49.570519293554739</v>
      </c>
      <c r="N410">
        <v>54.201078207182313</v>
      </c>
      <c r="O410">
        <v>81.095952983163158</v>
      </c>
      <c r="P410">
        <v>63.726243247084064</v>
      </c>
      <c r="Q410">
        <v>116.09251409700988</v>
      </c>
      <c r="R410">
        <v>0</v>
      </c>
      <c r="S410">
        <v>3.360797947202768</v>
      </c>
      <c r="T410">
        <v>0.56843699885324528</v>
      </c>
      <c r="U410">
        <v>1.6779771912927499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26.284081851362956</v>
      </c>
      <c r="AB410">
        <v>752.08207554874207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0.94995491670383359</v>
      </c>
    </row>
    <row r="411" spans="1:34" x14ac:dyDescent="0.25">
      <c r="A411" s="2">
        <v>528</v>
      </c>
      <c r="B411" t="s">
        <v>81</v>
      </c>
      <c r="C411">
        <v>2860.7884416818752</v>
      </c>
      <c r="D411">
        <v>2142.8278060028883</v>
      </c>
      <c r="E411">
        <v>21.644728973617827</v>
      </c>
      <c r="F411">
        <v>4.4968599113500751</v>
      </c>
      <c r="G411">
        <v>5.3355059926933794</v>
      </c>
      <c r="H411">
        <v>6.8545377545519734</v>
      </c>
      <c r="I411">
        <v>8.1328043411742943</v>
      </c>
      <c r="J411">
        <v>4.47643097268055</v>
      </c>
      <c r="K411">
        <v>5.311218932545235</v>
      </c>
      <c r="L411">
        <v>68.89381405935876</v>
      </c>
      <c r="M411">
        <v>81.742234492381769</v>
      </c>
      <c r="N411">
        <v>41.350104128127796</v>
      </c>
      <c r="O411">
        <v>10.663646807547819</v>
      </c>
      <c r="P411">
        <v>12.652284279432212</v>
      </c>
      <c r="Q411">
        <v>46.701021347267933</v>
      </c>
      <c r="R411">
        <v>55.410505699237561</v>
      </c>
      <c r="S411">
        <v>0</v>
      </c>
      <c r="T411">
        <v>2.9325860790679736</v>
      </c>
      <c r="U411">
        <v>1.9832899540110478</v>
      </c>
      <c r="V411">
        <v>0</v>
      </c>
      <c r="W411">
        <v>8.975298649055766</v>
      </c>
      <c r="X411">
        <v>77.24128792541066</v>
      </c>
      <c r="Y411">
        <v>4.6381543951573185</v>
      </c>
      <c r="Z411">
        <v>0</v>
      </c>
      <c r="AA411">
        <v>31.970406866709588</v>
      </c>
      <c r="AB411">
        <v>211.69834468445885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4.8555694331478305</v>
      </c>
    </row>
    <row r="412" spans="1:34" x14ac:dyDescent="0.25">
      <c r="A412" s="2">
        <v>529</v>
      </c>
      <c r="B412" t="s">
        <v>81</v>
      </c>
      <c r="C412">
        <v>61.723937749052666</v>
      </c>
      <c r="D412">
        <v>53.236367109663419</v>
      </c>
      <c r="E412">
        <v>0.53774145939177265</v>
      </c>
      <c r="F412">
        <v>9.0661489669498663E-2</v>
      </c>
      <c r="G412">
        <v>7.1242336817057897E-2</v>
      </c>
      <c r="H412">
        <v>5.2697070669303799E-2</v>
      </c>
      <c r="I412">
        <v>4.1410313874589808E-2</v>
      </c>
      <c r="J412">
        <v>8.3700187624210533E-3</v>
      </c>
      <c r="K412">
        <v>6.5768488539130199E-3</v>
      </c>
      <c r="L412">
        <v>9.276676218533475E-2</v>
      </c>
      <c r="M412">
        <v>7.289718883169588E-2</v>
      </c>
      <c r="N412">
        <v>7.9706695621462167E-2</v>
      </c>
      <c r="O412">
        <v>0.11925787156839736</v>
      </c>
      <c r="P412">
        <v>9.3713709223286604E-2</v>
      </c>
      <c r="Q412">
        <v>0.42080394543458927</v>
      </c>
      <c r="R412">
        <v>0</v>
      </c>
      <c r="S412">
        <v>1.2182713104488516E-2</v>
      </c>
      <c r="T412">
        <v>8.3629255261817126E-4</v>
      </c>
      <c r="U412">
        <v>2.4677368876663422E-3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0.55012047328682234</v>
      </c>
      <c r="AB412">
        <v>6.234117712654319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25">
      <c r="A413" s="2">
        <v>530</v>
      </c>
      <c r="B413" t="s">
        <v>81</v>
      </c>
      <c r="C413">
        <v>16.086039631413495</v>
      </c>
      <c r="D413">
        <v>14.149640309103885</v>
      </c>
      <c r="E413">
        <v>0.22144408844046207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6.7488023249633766E-2</v>
      </c>
      <c r="X413">
        <v>1.0913144511065427</v>
      </c>
      <c r="Y413">
        <v>0</v>
      </c>
      <c r="Z413">
        <v>0</v>
      </c>
      <c r="AA413">
        <v>2.2777207846751402E-2</v>
      </c>
      <c r="AB413">
        <v>0.53337555166622019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25">
      <c r="A414" s="2">
        <v>531</v>
      </c>
      <c r="B414" t="s">
        <v>81</v>
      </c>
      <c r="C414">
        <v>26.744612978637083</v>
      </c>
      <c r="D414">
        <v>20.032625065654486</v>
      </c>
      <c r="E414">
        <v>0.20234911398233585</v>
      </c>
      <c r="F414">
        <v>0.23834988197420007</v>
      </c>
      <c r="G414">
        <v>0.1872957053628457</v>
      </c>
      <c r="H414">
        <v>0.13854060888040631</v>
      </c>
      <c r="I414">
        <v>0.10886828921109613</v>
      </c>
      <c r="J414">
        <v>2.2003239796409411E-2</v>
      </c>
      <c r="K414">
        <v>1.729059597891577E-2</v>
      </c>
      <c r="L414">
        <v>0.24388666614006876</v>
      </c>
      <c r="M414">
        <v>0.19164532843847296</v>
      </c>
      <c r="N414">
        <v>0.2095474849577765</v>
      </c>
      <c r="O414">
        <v>0.31352652230735939</v>
      </c>
      <c r="P414">
        <v>0.24637544571702938</v>
      </c>
      <c r="Q414">
        <v>1.8554450516593322</v>
      </c>
      <c r="R414">
        <v>0</v>
      </c>
      <c r="S414">
        <v>5.371650310533127E-2</v>
      </c>
      <c r="T414">
        <v>2.1977075629627247E-3</v>
      </c>
      <c r="U414">
        <v>6.4884700443493242E-3</v>
      </c>
      <c r="V414">
        <v>0</v>
      </c>
      <c r="W414">
        <v>0</v>
      </c>
      <c r="X414">
        <v>1.4522481084130319</v>
      </c>
      <c r="Y414">
        <v>0</v>
      </c>
      <c r="Z414">
        <v>0</v>
      </c>
      <c r="AA414">
        <v>0</v>
      </c>
      <c r="AB414">
        <v>0.74881322428242181</v>
      </c>
      <c r="AC414">
        <v>0</v>
      </c>
      <c r="AD414">
        <v>0</v>
      </c>
      <c r="AE414">
        <v>0.47339996516825522</v>
      </c>
      <c r="AF414">
        <v>0</v>
      </c>
      <c r="AG414">
        <v>0</v>
      </c>
      <c r="AH414">
        <v>0</v>
      </c>
    </row>
    <row r="415" spans="1:34" x14ac:dyDescent="0.25">
      <c r="A415" s="2">
        <v>532</v>
      </c>
      <c r="B415" t="s">
        <v>148</v>
      </c>
      <c r="C415">
        <v>15446.48968564717</v>
      </c>
      <c r="D415">
        <v>11569.94807434804</v>
      </c>
      <c r="E415">
        <v>116.86602181260548</v>
      </c>
      <c r="F415">
        <v>296.84469679990485</v>
      </c>
      <c r="G415">
        <v>184.10118005133845</v>
      </c>
      <c r="H415">
        <v>248.56120328986526</v>
      </c>
      <c r="I415">
        <v>154.15609161621049</v>
      </c>
      <c r="J415">
        <v>24.52036422680921</v>
      </c>
      <c r="K415">
        <v>15.207310062363385</v>
      </c>
      <c r="L415">
        <v>186.49893790022011</v>
      </c>
      <c r="M415">
        <v>115.66536187030729</v>
      </c>
      <c r="N415">
        <v>65.737309815008174</v>
      </c>
      <c r="O415">
        <v>214.34380877609505</v>
      </c>
      <c r="P415">
        <v>132.93450258913742</v>
      </c>
      <c r="Q415">
        <v>258.38594634464926</v>
      </c>
      <c r="R415">
        <v>0</v>
      </c>
      <c r="S415">
        <v>7.6812211829693213</v>
      </c>
      <c r="T415">
        <v>1.0275862517771117</v>
      </c>
      <c r="U415">
        <v>4.5755537296338629</v>
      </c>
      <c r="V415">
        <v>0</v>
      </c>
      <c r="W415">
        <v>11.617359586666083</v>
      </c>
      <c r="X415">
        <v>54.585732737879567</v>
      </c>
      <c r="Y415">
        <v>13.569490537399394</v>
      </c>
      <c r="Z415">
        <v>0</v>
      </c>
      <c r="AA415">
        <v>244.79436919507691</v>
      </c>
      <c r="AB415">
        <v>1505.5097255124847</v>
      </c>
      <c r="AC415">
        <v>1.7878971067578007</v>
      </c>
      <c r="AD415">
        <v>0</v>
      </c>
      <c r="AE415">
        <v>0</v>
      </c>
      <c r="AF415">
        <v>0</v>
      </c>
      <c r="AG415">
        <v>0</v>
      </c>
      <c r="AH415">
        <v>17.569940303967229</v>
      </c>
    </row>
    <row r="416" spans="1:34" x14ac:dyDescent="0.25">
      <c r="A416" s="2">
        <v>533</v>
      </c>
      <c r="B416" t="s">
        <v>148</v>
      </c>
      <c r="C416">
        <v>19254.340936865512</v>
      </c>
      <c r="D416">
        <v>14422.156124242993</v>
      </c>
      <c r="E416">
        <v>145.67822858945482</v>
      </c>
      <c r="F416">
        <v>379.11900336613553</v>
      </c>
      <c r="G416">
        <v>235.12712062806162</v>
      </c>
      <c r="H416">
        <v>317.4530848235583</v>
      </c>
      <c r="I416">
        <v>196.88236164721485</v>
      </c>
      <c r="J416">
        <v>31.316432192249316</v>
      </c>
      <c r="K416">
        <v>19.42225506708284</v>
      </c>
      <c r="L416">
        <v>238.18948237265718</v>
      </c>
      <c r="M416">
        <v>147.72353414407175</v>
      </c>
      <c r="N416">
        <v>83.95719143507155</v>
      </c>
      <c r="O416">
        <v>273.75180577702014</v>
      </c>
      <c r="P416">
        <v>169.7790419921995</v>
      </c>
      <c r="Q416">
        <v>268.06828398267527</v>
      </c>
      <c r="R416">
        <v>0</v>
      </c>
      <c r="S416">
        <v>7.9690408355189231</v>
      </c>
      <c r="T416">
        <v>1.3123552902353335</v>
      </c>
      <c r="U416">
        <v>5.8437670916188287</v>
      </c>
      <c r="V416">
        <v>0</v>
      </c>
      <c r="W416">
        <v>0</v>
      </c>
      <c r="X416">
        <v>0</v>
      </c>
      <c r="Y416">
        <v>18.46518868465467</v>
      </c>
      <c r="Z416">
        <v>0</v>
      </c>
      <c r="AA416">
        <v>319.62205955196748</v>
      </c>
      <c r="AB416">
        <v>1944.6884346234165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27.816140527655769</v>
      </c>
    </row>
    <row r="417" spans="1:34" x14ac:dyDescent="0.25">
      <c r="A417" s="2">
        <v>534</v>
      </c>
      <c r="B417" t="s">
        <v>148</v>
      </c>
      <c r="C417">
        <v>59.638930558771612</v>
      </c>
      <c r="D417">
        <v>44.671586362820754</v>
      </c>
      <c r="E417">
        <v>0.45122849794585801</v>
      </c>
      <c r="F417">
        <v>1.314960357792909</v>
      </c>
      <c r="G417">
        <v>0.81552971655748097</v>
      </c>
      <c r="H417">
        <v>1.1010743521304127</v>
      </c>
      <c r="I417">
        <v>0.68287905736245191</v>
      </c>
      <c r="J417">
        <v>0.10861985908009754</v>
      </c>
      <c r="K417">
        <v>6.7365378447533514E-2</v>
      </c>
      <c r="L417">
        <v>0.82615126649854354</v>
      </c>
      <c r="M417">
        <v>0.51237357269568196</v>
      </c>
      <c r="N417">
        <v>0.29120246786522058</v>
      </c>
      <c r="O417">
        <v>0.94949806625744571</v>
      </c>
      <c r="P417">
        <v>0.58887231453977074</v>
      </c>
      <c r="Q417">
        <v>0.2129011582869593</v>
      </c>
      <c r="R417">
        <v>0</v>
      </c>
      <c r="S417">
        <v>6.3290496971172595E-3</v>
      </c>
      <c r="T417">
        <v>4.5519262332029643E-3</v>
      </c>
      <c r="U417">
        <v>2.0268920848640896E-2</v>
      </c>
      <c r="V417">
        <v>0</v>
      </c>
      <c r="W417">
        <v>0.14064176080783011</v>
      </c>
      <c r="X417">
        <v>0.72802874979619447</v>
      </c>
      <c r="Y417">
        <v>0</v>
      </c>
      <c r="Z417">
        <v>0</v>
      </c>
      <c r="AA417">
        <v>0.84936448646777885</v>
      </c>
      <c r="AB417">
        <v>5.2955032366397399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25">
      <c r="A418" s="2">
        <v>535</v>
      </c>
      <c r="B418" t="s">
        <v>148</v>
      </c>
      <c r="C418">
        <v>7.0215576194409444</v>
      </c>
      <c r="D418">
        <v>6.071519433396567</v>
      </c>
      <c r="E418">
        <v>0.1243030099981226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0.1165578564827197</v>
      </c>
      <c r="AB418">
        <v>0.70917731956353558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25">
      <c r="A419" s="2">
        <v>536</v>
      </c>
      <c r="B419" t="s">
        <v>148</v>
      </c>
      <c r="C419">
        <v>17.093373773881449</v>
      </c>
      <c r="D419">
        <v>15.225102673148081</v>
      </c>
      <c r="E419">
        <v>0.15378875154423358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0.92818018153206738</v>
      </c>
      <c r="Y419">
        <v>0</v>
      </c>
      <c r="Z419">
        <v>0</v>
      </c>
      <c r="AA419">
        <v>0</v>
      </c>
      <c r="AB419">
        <v>0.47859149577931309</v>
      </c>
      <c r="AC419">
        <v>5.1449718009877188E-3</v>
      </c>
      <c r="AD419">
        <v>0</v>
      </c>
      <c r="AE419">
        <v>0.3025657000767642</v>
      </c>
      <c r="AF419">
        <v>0</v>
      </c>
      <c r="AG419">
        <v>0</v>
      </c>
      <c r="AH419">
        <v>0</v>
      </c>
    </row>
    <row r="420" spans="1:34" x14ac:dyDescent="0.25">
      <c r="A420" s="2">
        <v>537</v>
      </c>
      <c r="B420" t="s">
        <v>148</v>
      </c>
      <c r="C420">
        <v>26.836332538849629</v>
      </c>
      <c r="D420">
        <v>20.101327574538349</v>
      </c>
      <c r="E420">
        <v>0.20304162435528711</v>
      </c>
      <c r="F420">
        <v>0.56688287447476771</v>
      </c>
      <c r="G420">
        <v>0.35157675848456899</v>
      </c>
      <c r="H420">
        <v>0.47467590528885312</v>
      </c>
      <c r="I420">
        <v>0.29439087837125394</v>
      </c>
      <c r="J420">
        <v>4.6826126919971442E-2</v>
      </c>
      <c r="K420">
        <v>2.9041412432737806E-2</v>
      </c>
      <c r="L420">
        <v>0.35615622868380226</v>
      </c>
      <c r="M420">
        <v>0.22088535310296617</v>
      </c>
      <c r="N420">
        <v>0.12553786761200308</v>
      </c>
      <c r="O420">
        <v>0.40933084326083219</v>
      </c>
      <c r="P420">
        <v>0.25386432113314511</v>
      </c>
      <c r="Q420">
        <v>0.22932432274384398</v>
      </c>
      <c r="R420">
        <v>0</v>
      </c>
      <c r="S420">
        <v>6.8174079370556138E-3</v>
      </c>
      <c r="T420">
        <v>1.9624512959125783E-3</v>
      </c>
      <c r="U420">
        <v>8.7378816455703397E-3</v>
      </c>
      <c r="V420">
        <v>0</v>
      </c>
      <c r="W420">
        <v>0.36119706701403959</v>
      </c>
      <c r="X420">
        <v>2.2734942190522167</v>
      </c>
      <c r="Y420">
        <v>0</v>
      </c>
      <c r="Z420">
        <v>0</v>
      </c>
      <c r="AA420">
        <v>8.4286053130864305E-2</v>
      </c>
      <c r="AB420">
        <v>0.43697536737159537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25">
      <c r="A421" s="2">
        <v>538</v>
      </c>
      <c r="B421" t="s">
        <v>148</v>
      </c>
      <c r="C421">
        <v>22.559009422442418</v>
      </c>
      <c r="D421">
        <v>15.361331876117942</v>
      </c>
      <c r="E421">
        <v>1.7068146529019934</v>
      </c>
      <c r="F421">
        <v>0.4172830089731871</v>
      </c>
      <c r="G421">
        <v>0.25879509712763937</v>
      </c>
      <c r="H421">
        <v>0.34940940954955912</v>
      </c>
      <c r="I421">
        <v>0.21670009594794046</v>
      </c>
      <c r="J421">
        <v>3.446883052666877E-2</v>
      </c>
      <c r="K421">
        <v>2.1377846249395129E-2</v>
      </c>
      <c r="L421">
        <v>0.26216663148941788</v>
      </c>
      <c r="M421">
        <v>0.1625931439171773</v>
      </c>
      <c r="N421">
        <v>9.2408803165482126E-2</v>
      </c>
      <c r="O421">
        <v>0.30130844207448448</v>
      </c>
      <c r="P421">
        <v>0.18686940148271547</v>
      </c>
      <c r="Q421">
        <v>0.51145896950821967</v>
      </c>
      <c r="R421">
        <v>0</v>
      </c>
      <c r="S421">
        <v>1.5205210355469392E-2</v>
      </c>
      <c r="T421">
        <v>1.4442247427375184E-3</v>
      </c>
      <c r="U421">
        <v>6.4342702331616174E-3</v>
      </c>
      <c r="V421">
        <v>0</v>
      </c>
      <c r="W421">
        <v>5.1053244307491752E-2</v>
      </c>
      <c r="X421">
        <v>0.31162793795901583</v>
      </c>
      <c r="Y421">
        <v>0</v>
      </c>
      <c r="Z421">
        <v>0</v>
      </c>
      <c r="AA421">
        <v>0.3234263121050524</v>
      </c>
      <c r="AB421">
        <v>1.9668320137076687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25">
      <c r="A422" s="2">
        <v>539</v>
      </c>
      <c r="B422" t="s">
        <v>61</v>
      </c>
      <c r="C422">
        <v>5855.5574051997646</v>
      </c>
      <c r="D422">
        <v>4386.011679278683</v>
      </c>
      <c r="E422">
        <v>44.303053495460759</v>
      </c>
      <c r="F422">
        <v>65.390329636974471</v>
      </c>
      <c r="G422">
        <v>51.384057741223735</v>
      </c>
      <c r="H422">
        <v>38.008276609883296</v>
      </c>
      <c r="I422">
        <v>29.867499750143171</v>
      </c>
      <c r="J422">
        <v>6.0363243641646172</v>
      </c>
      <c r="K422">
        <v>4.7438701076901344</v>
      </c>
      <c r="L422">
        <v>66.908682684076751</v>
      </c>
      <c r="M422">
        <v>52.577611357820807</v>
      </c>
      <c r="N422">
        <v>57.488937262694208</v>
      </c>
      <c r="O422">
        <v>86.015661030154661</v>
      </c>
      <c r="P422">
        <v>67.591997748945886</v>
      </c>
      <c r="Q422">
        <v>145.84021089905357</v>
      </c>
      <c r="R422">
        <v>0</v>
      </c>
      <c r="S422">
        <v>4.2225956060057719</v>
      </c>
      <c r="T422">
        <v>0.6029581123392882</v>
      </c>
      <c r="U422">
        <v>1.7796536270070078</v>
      </c>
      <c r="V422">
        <v>0</v>
      </c>
      <c r="W422">
        <v>0</v>
      </c>
      <c r="X422">
        <v>0</v>
      </c>
      <c r="Y422">
        <v>0.2173751773038223</v>
      </c>
      <c r="Z422">
        <v>0</v>
      </c>
      <c r="AA422">
        <v>97.202252926316135</v>
      </c>
      <c r="AB422">
        <v>591.41129792517631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57.953079858649474</v>
      </c>
    </row>
    <row r="423" spans="1:34" x14ac:dyDescent="0.25">
      <c r="A423" s="2">
        <v>540</v>
      </c>
      <c r="B423" t="s">
        <v>61</v>
      </c>
      <c r="C423">
        <v>11676.782343917683</v>
      </c>
      <c r="D423">
        <v>9173.918655473095</v>
      </c>
      <c r="E423">
        <v>92.665827712724095</v>
      </c>
      <c r="F423">
        <v>74.517249664845821</v>
      </c>
      <c r="G423">
        <v>109.64781115083117</v>
      </c>
      <c r="H423">
        <v>38.106829552403575</v>
      </c>
      <c r="I423">
        <v>56.071856480343769</v>
      </c>
      <c r="J423">
        <v>2.5566691582744023</v>
      </c>
      <c r="K423">
        <v>3.7618896905306096</v>
      </c>
      <c r="L423">
        <v>89.200633242180032</v>
      </c>
      <c r="M423">
        <v>131.25353279746338</v>
      </c>
      <c r="N423">
        <v>128.83447659574745</v>
      </c>
      <c r="O423">
        <v>88.440964838227757</v>
      </c>
      <c r="P423">
        <v>130.13563032134076</v>
      </c>
      <c r="Q423">
        <v>248.52431237333082</v>
      </c>
      <c r="R423">
        <v>0</v>
      </c>
      <c r="S423">
        <v>7.21474504437899</v>
      </c>
      <c r="T423">
        <v>0.5723399771744091</v>
      </c>
      <c r="U423">
        <v>2.9558868950507948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116.72806486843645</v>
      </c>
      <c r="AB423">
        <v>1179.3550167356855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2.3199513456108631</v>
      </c>
    </row>
    <row r="424" spans="1:34" x14ac:dyDescent="0.25">
      <c r="A424" s="2">
        <v>541</v>
      </c>
      <c r="B424" t="s">
        <v>61</v>
      </c>
      <c r="C424">
        <v>3019.152805680902</v>
      </c>
      <c r="D424">
        <v>2261.4481100203852</v>
      </c>
      <c r="E424">
        <v>22.842902757784326</v>
      </c>
      <c r="F424">
        <v>3.2897035604449556</v>
      </c>
      <c r="G424">
        <v>3.9033193896993255</v>
      </c>
      <c r="H424">
        <v>5.0144612939899407</v>
      </c>
      <c r="I424">
        <v>5.9492076871709081</v>
      </c>
      <c r="J424">
        <v>3.2746270081479318</v>
      </c>
      <c r="K424">
        <v>3.885227376177375</v>
      </c>
      <c r="L424">
        <v>50.399408181374326</v>
      </c>
      <c r="M424">
        <v>59.799638538568352</v>
      </c>
      <c r="N424">
        <v>30.25110369163243</v>
      </c>
      <c r="O424">
        <v>7.8021161152405911</v>
      </c>
      <c r="P424">
        <v>9.2554953043770656</v>
      </c>
      <c r="Q424">
        <v>65.115988205936347</v>
      </c>
      <c r="R424">
        <v>77.259010588765065</v>
      </c>
      <c r="S424">
        <v>0</v>
      </c>
      <c r="T424">
        <v>2.1453933918664121</v>
      </c>
      <c r="U424">
        <v>1.4503643309736374</v>
      </c>
      <c r="V424">
        <v>0</v>
      </c>
      <c r="W424">
        <v>5.2885618969192388E-2</v>
      </c>
      <c r="X424">
        <v>0.33472495430710331</v>
      </c>
      <c r="Y424">
        <v>0.94007110424697982</v>
      </c>
      <c r="Z424">
        <v>0</v>
      </c>
      <c r="AA424">
        <v>50.065050955333767</v>
      </c>
      <c r="AB424">
        <v>304.59970841946392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50.074287186045659</v>
      </c>
    </row>
    <row r="425" spans="1:34" x14ac:dyDescent="0.25">
      <c r="A425" s="2">
        <v>542</v>
      </c>
      <c r="B425" t="s">
        <v>61</v>
      </c>
      <c r="C425">
        <v>11194.59073983385</v>
      </c>
      <c r="D425">
        <v>8385.1289541866008</v>
      </c>
      <c r="E425">
        <v>84.698399571689293</v>
      </c>
      <c r="F425">
        <v>153.65327308633607</v>
      </c>
      <c r="G425">
        <v>120.74262845878863</v>
      </c>
      <c r="H425">
        <v>89.312019062988995</v>
      </c>
      <c r="I425">
        <v>70.182034171371455</v>
      </c>
      <c r="J425">
        <v>14.184751408269857</v>
      </c>
      <c r="K425">
        <v>11.146816915567682</v>
      </c>
      <c r="L425">
        <v>157.22177365664859</v>
      </c>
      <c r="M425">
        <v>123.54661310231967</v>
      </c>
      <c r="N425">
        <v>135.08765134525905</v>
      </c>
      <c r="O425">
        <v>202.1189494144254</v>
      </c>
      <c r="P425">
        <v>158.8271393681967</v>
      </c>
      <c r="Q425">
        <v>122.377790799983</v>
      </c>
      <c r="R425">
        <v>0</v>
      </c>
      <c r="S425">
        <v>3.5428514892367082</v>
      </c>
      <c r="T425">
        <v>1.4169939624293466</v>
      </c>
      <c r="U425">
        <v>4.1822401320010671</v>
      </c>
      <c r="V425">
        <v>0</v>
      </c>
      <c r="W425">
        <v>0</v>
      </c>
      <c r="X425">
        <v>0</v>
      </c>
      <c r="Y425">
        <v>7.8844329331309631</v>
      </c>
      <c r="Z425">
        <v>0</v>
      </c>
      <c r="AA425">
        <v>185.83020628124189</v>
      </c>
      <c r="AB425">
        <v>1130.6536647232183</v>
      </c>
      <c r="AC425">
        <v>1.2377911249825939</v>
      </c>
      <c r="AD425">
        <v>0</v>
      </c>
      <c r="AE425">
        <v>0</v>
      </c>
      <c r="AF425">
        <v>0</v>
      </c>
      <c r="AG425">
        <v>0</v>
      </c>
      <c r="AH425">
        <v>31.613764639161893</v>
      </c>
    </row>
    <row r="426" spans="1:34" x14ac:dyDescent="0.25">
      <c r="A426" s="2">
        <v>543</v>
      </c>
      <c r="B426" t="s">
        <v>61</v>
      </c>
      <c r="C426">
        <v>18.629642027800696</v>
      </c>
      <c r="D426">
        <v>16.599011133418379</v>
      </c>
      <c r="E426">
        <v>0.16766669160224587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1.0116004451773601</v>
      </c>
      <c r="Y426">
        <v>0</v>
      </c>
      <c r="Z426">
        <v>0</v>
      </c>
      <c r="AA426">
        <v>0</v>
      </c>
      <c r="AB426">
        <v>0.52160494246851707</v>
      </c>
      <c r="AC426">
        <v>0</v>
      </c>
      <c r="AD426">
        <v>0</v>
      </c>
      <c r="AE426">
        <v>0.32975881513419253</v>
      </c>
      <c r="AF426">
        <v>0</v>
      </c>
      <c r="AG426">
        <v>0</v>
      </c>
      <c r="AH426">
        <v>0</v>
      </c>
    </row>
    <row r="427" spans="1:34" x14ac:dyDescent="0.25">
      <c r="A427" s="2">
        <v>544</v>
      </c>
      <c r="B427" t="s">
        <v>61</v>
      </c>
      <c r="C427">
        <v>13.128478639665891</v>
      </c>
      <c r="D427">
        <v>11.697474199917249</v>
      </c>
      <c r="E427">
        <v>0.1181565757820513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0.71288405953097778</v>
      </c>
      <c r="Y427">
        <v>0</v>
      </c>
      <c r="Z427">
        <v>0</v>
      </c>
      <c r="AA427">
        <v>0</v>
      </c>
      <c r="AB427">
        <v>0.36757976000414333</v>
      </c>
      <c r="AC427">
        <v>0</v>
      </c>
      <c r="AD427">
        <v>0</v>
      </c>
      <c r="AE427">
        <v>0.23238404443146793</v>
      </c>
      <c r="AF427">
        <v>0</v>
      </c>
      <c r="AG427">
        <v>0</v>
      </c>
      <c r="AH427">
        <v>0</v>
      </c>
    </row>
    <row r="428" spans="1:34" x14ac:dyDescent="0.25">
      <c r="A428" s="2">
        <v>545</v>
      </c>
      <c r="B428" t="s">
        <v>61</v>
      </c>
      <c r="C428">
        <v>3.3793971487816261</v>
      </c>
      <c r="D428">
        <v>3.0021723547823376</v>
      </c>
      <c r="E428">
        <v>3.0324072151631253E-2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0.18350323935570403</v>
      </c>
      <c r="Y428">
        <v>8.9610069694949779E-3</v>
      </c>
      <c r="Z428">
        <v>0</v>
      </c>
      <c r="AA428">
        <v>0</v>
      </c>
      <c r="AB428">
        <v>9.4618578968830885E-2</v>
      </c>
      <c r="AC428">
        <v>0</v>
      </c>
      <c r="AD428">
        <v>0</v>
      </c>
      <c r="AE428">
        <v>5.9817896553627729E-2</v>
      </c>
      <c r="AF428">
        <v>0</v>
      </c>
      <c r="AG428">
        <v>0</v>
      </c>
      <c r="AH428">
        <v>0</v>
      </c>
    </row>
    <row r="429" spans="1:34" x14ac:dyDescent="0.25">
      <c r="A429" s="2">
        <v>546</v>
      </c>
      <c r="B429" t="s">
        <v>61</v>
      </c>
      <c r="C429">
        <v>14.410005455932577</v>
      </c>
      <c r="D429">
        <v>10.79413065516205</v>
      </c>
      <c r="E429">
        <v>0.10903143168966155</v>
      </c>
      <c r="F429">
        <v>2.4995839369260628E-2</v>
      </c>
      <c r="G429">
        <v>2.9657710898622465E-2</v>
      </c>
      <c r="H429">
        <v>3.8099736090434967E-2</v>
      </c>
      <c r="I429">
        <v>4.5205832633871471E-2</v>
      </c>
      <c r="J429">
        <v>2.4881483511020888E-2</v>
      </c>
      <c r="K429">
        <v>2.9521979044862617E-2</v>
      </c>
      <c r="L429">
        <v>0.38294250061569063</v>
      </c>
      <c r="M429">
        <v>0.45435825777211014</v>
      </c>
      <c r="N429">
        <v>0.22984139204692472</v>
      </c>
      <c r="O429">
        <v>5.9273739621289713E-2</v>
      </c>
      <c r="P429">
        <v>7.0326716393505032E-2</v>
      </c>
      <c r="Q429">
        <v>8.3643872320492016E-2</v>
      </c>
      <c r="R429">
        <v>9.9243123288960039E-2</v>
      </c>
      <c r="S429">
        <v>0</v>
      </c>
      <c r="T429">
        <v>1.6300519157686124E-2</v>
      </c>
      <c r="U429">
        <v>1.1024118483578043E-2</v>
      </c>
      <c r="V429">
        <v>0</v>
      </c>
      <c r="W429">
        <v>9.8164960047170385E-4</v>
      </c>
      <c r="X429">
        <v>1.2402835853290104E-2</v>
      </c>
      <c r="Y429">
        <v>0.21224135944054318</v>
      </c>
      <c r="Z429">
        <v>0</v>
      </c>
      <c r="AA429">
        <v>8.3903987504884606E-2</v>
      </c>
      <c r="AB429">
        <v>0.8851886958307047</v>
      </c>
      <c r="AC429">
        <v>0</v>
      </c>
      <c r="AD429">
        <v>0.1543204534631244</v>
      </c>
      <c r="AE429">
        <v>0.55726706047206953</v>
      </c>
      <c r="AF429">
        <v>1.2205056674648186E-3</v>
      </c>
      <c r="AG429">
        <v>0</v>
      </c>
      <c r="AH429">
        <v>0</v>
      </c>
    </row>
    <row r="430" spans="1:34" x14ac:dyDescent="0.25">
      <c r="A430" s="2">
        <v>547</v>
      </c>
      <c r="B430" t="s">
        <v>119</v>
      </c>
      <c r="C430">
        <v>74.998213989103959</v>
      </c>
      <c r="D430">
        <v>56.176211872730171</v>
      </c>
      <c r="E430">
        <v>0.56743683142586976</v>
      </c>
      <c r="F430">
        <v>0.41483974343611096</v>
      </c>
      <c r="G430">
        <v>0.73353851664698622</v>
      </c>
      <c r="H430">
        <v>0.24819496034705682</v>
      </c>
      <c r="I430">
        <v>0.4388692379111544</v>
      </c>
      <c r="J430">
        <v>3.5901078204293058E-2</v>
      </c>
      <c r="K430">
        <v>6.3481805902838181E-2</v>
      </c>
      <c r="L430">
        <v>1.0258554290504494</v>
      </c>
      <c r="M430">
        <v>1.8139625648296043</v>
      </c>
      <c r="N430">
        <v>1.1157014599288673</v>
      </c>
      <c r="O430">
        <v>0.41745260562632708</v>
      </c>
      <c r="P430">
        <v>0.7381574591988368</v>
      </c>
      <c r="Q430">
        <v>2.2752146244892688</v>
      </c>
      <c r="R430">
        <v>0</v>
      </c>
      <c r="S430">
        <v>6.5074783774215911E-2</v>
      </c>
      <c r="T430">
        <v>2.4952780387557962E-2</v>
      </c>
      <c r="U430">
        <v>2.3578270095707361E-2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1.2449703522191256</v>
      </c>
      <c r="AB430">
        <v>7.5748196128995025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25">
      <c r="A431" s="2">
        <v>548</v>
      </c>
      <c r="B431" t="s">
        <v>119</v>
      </c>
      <c r="C431">
        <v>1308.7542081360782</v>
      </c>
      <c r="D431">
        <v>980.30131643585378</v>
      </c>
      <c r="E431">
        <v>9.9021174399030674</v>
      </c>
      <c r="F431">
        <v>11.111768026761288</v>
      </c>
      <c r="G431">
        <v>13.184129067291922</v>
      </c>
      <c r="H431">
        <v>19.359184562061515</v>
      </c>
      <c r="I431">
        <v>22.969876593420338</v>
      </c>
      <c r="J431">
        <v>1.5796319145429676</v>
      </c>
      <c r="K431">
        <v>1.8738201576266507</v>
      </c>
      <c r="L431">
        <v>11.30523669732831</v>
      </c>
      <c r="M431">
        <v>13.413827101378345</v>
      </c>
      <c r="N431">
        <v>4.9497545666533771</v>
      </c>
      <c r="O431">
        <v>7.1960199577054285</v>
      </c>
      <c r="P431">
        <v>8.5379825666337297</v>
      </c>
      <c r="Q431">
        <v>15.700948179733816</v>
      </c>
      <c r="R431">
        <v>18.629906119450887</v>
      </c>
      <c r="S431">
        <v>0</v>
      </c>
      <c r="T431">
        <v>6.0866547318955355E-2</v>
      </c>
      <c r="U431">
        <v>0.35070725301287586</v>
      </c>
      <c r="V431">
        <v>0</v>
      </c>
      <c r="W431">
        <v>10.521586988662007</v>
      </c>
      <c r="X431">
        <v>47.133401992482405</v>
      </c>
      <c r="Y431">
        <v>3.4349061183512877</v>
      </c>
      <c r="Z431">
        <v>0</v>
      </c>
      <c r="AA431">
        <v>11.203732866396896</v>
      </c>
      <c r="AB431">
        <v>85.05077302926145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10.982713954246933</v>
      </c>
    </row>
    <row r="432" spans="1:34" x14ac:dyDescent="0.25">
      <c r="A432" s="2">
        <v>549</v>
      </c>
      <c r="B432" t="s">
        <v>119</v>
      </c>
      <c r="C432">
        <v>37088.231610304327</v>
      </c>
      <c r="D432">
        <v>27780.346309516834</v>
      </c>
      <c r="E432">
        <v>280.60972683941475</v>
      </c>
      <c r="F432">
        <v>222.6605308472198</v>
      </c>
      <c r="G432">
        <v>393.71814322616643</v>
      </c>
      <c r="H432">
        <v>133.21578551134664</v>
      </c>
      <c r="I432">
        <v>235.55782584036211</v>
      </c>
      <c r="J432">
        <v>19.269609312283286</v>
      </c>
      <c r="K432">
        <v>34.073136060986968</v>
      </c>
      <c r="L432">
        <v>550.61581190203913</v>
      </c>
      <c r="M432">
        <v>973.62340412960828</v>
      </c>
      <c r="N432">
        <v>598.83983664024868</v>
      </c>
      <c r="O432">
        <v>224.06272410095028</v>
      </c>
      <c r="P432">
        <v>396.19750121169477</v>
      </c>
      <c r="Q432">
        <v>1005.1096836225855</v>
      </c>
      <c r="R432">
        <v>0</v>
      </c>
      <c r="S432">
        <v>28.747712999282282</v>
      </c>
      <c r="T432">
        <v>13.393009680912293</v>
      </c>
      <c r="U432">
        <v>12.655368893576783</v>
      </c>
      <c r="V432">
        <v>0</v>
      </c>
      <c r="W432">
        <v>40.143793708397823</v>
      </c>
      <c r="X432">
        <v>446.18889164418732</v>
      </c>
      <c r="Y432">
        <v>15.667072249168619</v>
      </c>
      <c r="Z432">
        <v>0</v>
      </c>
      <c r="AA432">
        <v>376.45216555484751</v>
      </c>
      <c r="AB432">
        <v>3299.7225009965496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7.3610658156603233</v>
      </c>
    </row>
    <row r="433" spans="1:34" x14ac:dyDescent="0.25">
      <c r="A433" s="2">
        <v>550</v>
      </c>
      <c r="B433" t="s">
        <v>119</v>
      </c>
      <c r="C433">
        <v>2.0262641280307563E-2</v>
      </c>
      <c r="D433">
        <v>1.8055967815238619E-2</v>
      </c>
      <c r="E433">
        <v>1.8040933703818767E-4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1.1002732585542933E-3</v>
      </c>
      <c r="Y433">
        <v>0</v>
      </c>
      <c r="Z433">
        <v>0</v>
      </c>
      <c r="AA433">
        <v>0</v>
      </c>
      <c r="AB433">
        <v>5.6732672713211282E-4</v>
      </c>
      <c r="AC433">
        <v>0</v>
      </c>
      <c r="AD433">
        <v>0</v>
      </c>
      <c r="AE433">
        <v>3.586641423443503E-4</v>
      </c>
      <c r="AF433">
        <v>0</v>
      </c>
      <c r="AG433">
        <v>0</v>
      </c>
      <c r="AH433">
        <v>0</v>
      </c>
    </row>
    <row r="434" spans="1:34" x14ac:dyDescent="0.25">
      <c r="A434" s="2">
        <v>551</v>
      </c>
      <c r="B434" t="s">
        <v>119</v>
      </c>
      <c r="C434">
        <v>20.171062899193551</v>
      </c>
      <c r="D434">
        <v>15.108811747839209</v>
      </c>
      <c r="E434">
        <v>0.15261444169063423</v>
      </c>
      <c r="F434">
        <v>0.146919410807277</v>
      </c>
      <c r="G434">
        <v>0.17431766641001128</v>
      </c>
      <c r="H434">
        <v>0.25597044388597651</v>
      </c>
      <c r="I434">
        <v>0.30370857242906391</v>
      </c>
      <c r="J434">
        <v>2.0883265885989762E-2</v>
      </c>
      <c r="K434">
        <v>2.4777250780682207E-2</v>
      </c>
      <c r="L434">
        <v>0.14947926811492282</v>
      </c>
      <c r="M434">
        <v>0.17735697581925197</v>
      </c>
      <c r="N434">
        <v>6.5451465590767283E-2</v>
      </c>
      <c r="O434">
        <v>9.514552824706235E-2</v>
      </c>
      <c r="P434">
        <v>0.11288943210336407</v>
      </c>
      <c r="Q434">
        <v>0.4481772124058257</v>
      </c>
      <c r="R434">
        <v>0.53176209271101771</v>
      </c>
      <c r="S434">
        <v>0</v>
      </c>
      <c r="T434">
        <v>8.07425091719044E-4</v>
      </c>
      <c r="U434">
        <v>4.6402625136966677E-3</v>
      </c>
      <c r="V434">
        <v>0</v>
      </c>
      <c r="W434">
        <v>3.2206799528898274E-2</v>
      </c>
      <c r="X434">
        <v>0.20731089789966672</v>
      </c>
      <c r="Y434">
        <v>2.5233439921920307E-2</v>
      </c>
      <c r="Z434">
        <v>0</v>
      </c>
      <c r="AA434">
        <v>0.30263284459771467</v>
      </c>
      <c r="AB434">
        <v>1.8299664549188819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25">
      <c r="A435" s="2">
        <v>552</v>
      </c>
      <c r="B435" t="s">
        <v>119</v>
      </c>
      <c r="C435">
        <v>35.577782785625494</v>
      </c>
      <c r="D435">
        <v>26.648957115417634</v>
      </c>
      <c r="E435">
        <v>0.26919334018662655</v>
      </c>
      <c r="F435">
        <v>0.24357977716367601</v>
      </c>
      <c r="G435">
        <v>0.43071045684517373</v>
      </c>
      <c r="H435">
        <v>0.145730980926606</v>
      </c>
      <c r="I435">
        <v>0.25768675558327669</v>
      </c>
      <c r="J435">
        <v>2.108191816990625E-2</v>
      </c>
      <c r="K435">
        <v>3.7273304768399296E-2</v>
      </c>
      <c r="L435">
        <v>0.60234592273856513</v>
      </c>
      <c r="M435">
        <v>1.0650953757300832</v>
      </c>
      <c r="N435">
        <v>0.65510170256962197</v>
      </c>
      <c r="O435">
        <v>0.24511231286767973</v>
      </c>
      <c r="P435">
        <v>0.43341892714754049</v>
      </c>
      <c r="Q435">
        <v>0.30143261158265411</v>
      </c>
      <c r="R435">
        <v>0</v>
      </c>
      <c r="S435">
        <v>8.6209018973060873E-3</v>
      </c>
      <c r="T435">
        <v>1.4650362090074559E-2</v>
      </c>
      <c r="U435">
        <v>1.3843764351125222E-2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0.5905911942413834</v>
      </c>
      <c r="AB435">
        <v>3.5933560613481759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25">
      <c r="A436" s="2">
        <v>553</v>
      </c>
      <c r="B436" t="s">
        <v>119</v>
      </c>
      <c r="C436">
        <v>22.689255772707146</v>
      </c>
      <c r="D436">
        <v>16.995030897369187</v>
      </c>
      <c r="E436">
        <v>0.17166002026103661</v>
      </c>
      <c r="F436">
        <v>0.20906668511203702</v>
      </c>
      <c r="G436">
        <v>0.24803926324957254</v>
      </c>
      <c r="H436">
        <v>0.36421348639669016</v>
      </c>
      <c r="I436">
        <v>0.43214158966713384</v>
      </c>
      <c r="J436">
        <v>2.9698973791864779E-2</v>
      </c>
      <c r="K436">
        <v>3.5255304322068033E-2</v>
      </c>
      <c r="L436">
        <v>0.21270568980590185</v>
      </c>
      <c r="M436">
        <v>0.25234345061111796</v>
      </c>
      <c r="N436">
        <v>9.3127220809664749E-2</v>
      </c>
      <c r="O436">
        <v>0.13538662624486442</v>
      </c>
      <c r="P436">
        <v>0.16062488460554003</v>
      </c>
      <c r="Q436">
        <v>0.30824450606177839</v>
      </c>
      <c r="R436">
        <v>0.36571313718696769</v>
      </c>
      <c r="S436">
        <v>0</v>
      </c>
      <c r="T436">
        <v>1.1347433600330757E-3</v>
      </c>
      <c r="U436">
        <v>6.6128149813243038E-3</v>
      </c>
      <c r="V436">
        <v>0</v>
      </c>
      <c r="W436">
        <v>0.31486192051397016</v>
      </c>
      <c r="X436">
        <v>1.6055746565743243</v>
      </c>
      <c r="Y436">
        <v>0</v>
      </c>
      <c r="Z436">
        <v>0</v>
      </c>
      <c r="AA436">
        <v>6.1779725312968402E-2</v>
      </c>
      <c r="AB436">
        <v>0.68604017646909699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25">
      <c r="A437" s="2">
        <v>554</v>
      </c>
      <c r="B437" t="s">
        <v>119</v>
      </c>
      <c r="C437">
        <v>4.0103279941877318E-2</v>
      </c>
      <c r="D437">
        <v>3.5294418325948908E-2</v>
      </c>
      <c r="E437">
        <v>3.5669096693040299E-4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2.1776315283855542E-3</v>
      </c>
      <c r="Y437">
        <v>4.4184265481027329E-4</v>
      </c>
      <c r="Z437">
        <v>0</v>
      </c>
      <c r="AA437">
        <v>0</v>
      </c>
      <c r="AB437">
        <v>1.1228379480220862E-3</v>
      </c>
      <c r="AC437">
        <v>0</v>
      </c>
      <c r="AD437">
        <v>0</v>
      </c>
      <c r="AE437">
        <v>7.09858517780091E-4</v>
      </c>
      <c r="AF437">
        <v>0</v>
      </c>
      <c r="AG437">
        <v>0</v>
      </c>
      <c r="AH437">
        <v>0</v>
      </c>
    </row>
    <row r="438" spans="1:34" x14ac:dyDescent="0.25">
      <c r="A438" s="2">
        <v>555</v>
      </c>
      <c r="B438" t="s">
        <v>119</v>
      </c>
      <c r="C438">
        <v>6.0405876252731119</v>
      </c>
      <c r="D438">
        <v>5.2151920292165297</v>
      </c>
      <c r="E438">
        <v>5.2678545950412992E-2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0.15457280397339271</v>
      </c>
      <c r="R438">
        <v>0</v>
      </c>
      <c r="S438">
        <v>4.4212470164474906E-3</v>
      </c>
      <c r="T438">
        <v>0</v>
      </c>
      <c r="U438">
        <v>0</v>
      </c>
      <c r="V438">
        <v>0</v>
      </c>
      <c r="W438">
        <v>0</v>
      </c>
      <c r="X438">
        <v>0.32800743684394462</v>
      </c>
      <c r="Y438">
        <v>9.6642365890180666E-3</v>
      </c>
      <c r="Z438">
        <v>0</v>
      </c>
      <c r="AA438">
        <v>0</v>
      </c>
      <c r="AB438">
        <v>0.16912833623183596</v>
      </c>
      <c r="AC438">
        <v>0</v>
      </c>
      <c r="AD438">
        <v>0</v>
      </c>
      <c r="AE438">
        <v>0.10692298945153073</v>
      </c>
      <c r="AF438">
        <v>0</v>
      </c>
      <c r="AG438">
        <v>0</v>
      </c>
      <c r="AH438">
        <v>0</v>
      </c>
    </row>
    <row r="439" spans="1:34" x14ac:dyDescent="0.25">
      <c r="A439" s="2">
        <v>556</v>
      </c>
      <c r="B439" t="s">
        <v>128</v>
      </c>
      <c r="C439">
        <v>1038.7861524461109</v>
      </c>
      <c r="D439">
        <v>778.08591287762795</v>
      </c>
      <c r="E439">
        <v>7.8596900630994657</v>
      </c>
      <c r="F439">
        <v>9.4123139353080703</v>
      </c>
      <c r="G439">
        <v>11.167828364860709</v>
      </c>
      <c r="H439">
        <v>16.398907521569193</v>
      </c>
      <c r="I439">
        <v>19.457354201856543</v>
      </c>
      <c r="J439">
        <v>1.3379953467776233</v>
      </c>
      <c r="K439">
        <v>1.5874589445492222</v>
      </c>
      <c r="L439">
        <v>9.5763388704121759</v>
      </c>
      <c r="M439">
        <v>11.362482513041133</v>
      </c>
      <c r="N439">
        <v>4.192922893724905</v>
      </c>
      <c r="O439">
        <v>6.0955362137244506</v>
      </c>
      <c r="P439">
        <v>7.232428879071918</v>
      </c>
      <c r="Q439">
        <v>13.712419216378072</v>
      </c>
      <c r="R439">
        <v>16.269762507352027</v>
      </c>
      <c r="S439">
        <v>0</v>
      </c>
      <c r="T439">
        <v>5.158536835121267E-2</v>
      </c>
      <c r="U439">
        <v>0.29742186616387689</v>
      </c>
      <c r="V439">
        <v>0</v>
      </c>
      <c r="W439">
        <v>0</v>
      </c>
      <c r="X439">
        <v>0</v>
      </c>
      <c r="Y439">
        <v>2.5265413345795866</v>
      </c>
      <c r="Z439">
        <v>0</v>
      </c>
      <c r="AA439">
        <v>17.243850130605441</v>
      </c>
      <c r="AB439">
        <v>104.9174013970572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25">
      <c r="A440" s="2">
        <v>557</v>
      </c>
      <c r="B440" t="s">
        <v>128</v>
      </c>
      <c r="C440">
        <v>26034.429662708881</v>
      </c>
      <c r="D440">
        <v>19500.672868429981</v>
      </c>
      <c r="E440">
        <v>196.97661437555658</v>
      </c>
      <c r="F440">
        <v>146.40312017798877</v>
      </c>
      <c r="G440">
        <v>258.87666094459371</v>
      </c>
      <c r="H440">
        <v>87.591695786634446</v>
      </c>
      <c r="I440">
        <v>154.88348644739827</v>
      </c>
      <c r="J440">
        <v>12.670024871114997</v>
      </c>
      <c r="K440">
        <v>22.403674203747844</v>
      </c>
      <c r="L440">
        <v>362.03965034908833</v>
      </c>
      <c r="M440">
        <v>640.17438921693235</v>
      </c>
      <c r="N440">
        <v>393.7476519673906</v>
      </c>
      <c r="O440">
        <v>147.32523813629774</v>
      </c>
      <c r="P440">
        <v>260.50675452220662</v>
      </c>
      <c r="Q440">
        <v>873.2232543751885</v>
      </c>
      <c r="R440">
        <v>0</v>
      </c>
      <c r="S440">
        <v>24.975584216736625</v>
      </c>
      <c r="T440">
        <v>8.8062076106679239</v>
      </c>
      <c r="U440">
        <v>8.3211224696520691</v>
      </c>
      <c r="V440">
        <v>0</v>
      </c>
      <c r="W440">
        <v>0</v>
      </c>
      <c r="X440">
        <v>0</v>
      </c>
      <c r="Y440">
        <v>4.1915363086148316</v>
      </c>
      <c r="Z440">
        <v>0</v>
      </c>
      <c r="AA440">
        <v>282.83741987640701</v>
      </c>
      <c r="AB440">
        <v>2629.4773959335967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18.325312489082364</v>
      </c>
    </row>
    <row r="441" spans="1:34" x14ac:dyDescent="0.25">
      <c r="A441" s="2">
        <v>558</v>
      </c>
      <c r="B441" t="s">
        <v>128</v>
      </c>
      <c r="C441">
        <v>1857.976194570522</v>
      </c>
      <c r="D441">
        <v>1391.6874947236529</v>
      </c>
      <c r="E441">
        <v>14.05729408840407</v>
      </c>
      <c r="F441">
        <v>35.997274422886356</v>
      </c>
      <c r="G441">
        <v>22.325370950424464</v>
      </c>
      <c r="H441">
        <v>30.142540788755472</v>
      </c>
      <c r="I441">
        <v>18.693668029994548</v>
      </c>
      <c r="J441">
        <v>2.9735694923398341</v>
      </c>
      <c r="K441">
        <v>1.8441049573873798</v>
      </c>
      <c r="L441">
        <v>22.616545427876929</v>
      </c>
      <c r="M441">
        <v>14.026234225899319</v>
      </c>
      <c r="N441">
        <v>7.9713999066950461</v>
      </c>
      <c r="O441">
        <v>25.992971429320033</v>
      </c>
      <c r="P441">
        <v>16.120297248673847</v>
      </c>
      <c r="Q441">
        <v>31.721762713289852</v>
      </c>
      <c r="R441">
        <v>0</v>
      </c>
      <c r="S441">
        <v>0.94333331891325833</v>
      </c>
      <c r="T441">
        <v>0.12431422419030713</v>
      </c>
      <c r="U441">
        <v>0.55509289651324789</v>
      </c>
      <c r="V441">
        <v>0</v>
      </c>
      <c r="W441">
        <v>0</v>
      </c>
      <c r="X441">
        <v>0</v>
      </c>
      <c r="Y441">
        <v>5.8435411495395062</v>
      </c>
      <c r="Z441">
        <v>0</v>
      </c>
      <c r="AA441">
        <v>23.689218751300956</v>
      </c>
      <c r="AB441">
        <v>187.65559565162269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2.9945701728420731</v>
      </c>
    </row>
    <row r="442" spans="1:34" x14ac:dyDescent="0.25">
      <c r="A442" s="2">
        <v>559</v>
      </c>
      <c r="B442" t="s">
        <v>128</v>
      </c>
      <c r="C442">
        <v>76.551508815992904</v>
      </c>
      <c r="D442">
        <v>57.339682510866005</v>
      </c>
      <c r="E442">
        <v>0.57918905931424014</v>
      </c>
      <c r="F442">
        <v>0.44277918719743897</v>
      </c>
      <c r="G442">
        <v>0.78294163217541579</v>
      </c>
      <c r="H442">
        <v>0.26491079045821347</v>
      </c>
      <c r="I442">
        <v>0.46842654271383966</v>
      </c>
      <c r="J442">
        <v>3.8319238333081207E-2</v>
      </c>
      <c r="K442">
        <v>6.775729597403829E-2</v>
      </c>
      <c r="L442">
        <v>1.0949458385120301</v>
      </c>
      <c r="M442">
        <v>1.9361320027244264</v>
      </c>
      <c r="N442">
        <v>1.1908433664471667</v>
      </c>
      <c r="O442">
        <v>0.44556756638084494</v>
      </c>
      <c r="P442">
        <v>0.78787204399751376</v>
      </c>
      <c r="Q442">
        <v>2.0006628194129976</v>
      </c>
      <c r="R442">
        <v>0</v>
      </c>
      <c r="S442">
        <v>5.7222093745558048E-2</v>
      </c>
      <c r="T442">
        <v>2.6633125853413105E-2</v>
      </c>
      <c r="U442">
        <v>2.516626512593104E-2</v>
      </c>
      <c r="V442">
        <v>0</v>
      </c>
      <c r="W442">
        <v>0.12245180804109454</v>
      </c>
      <c r="X442">
        <v>0.92095070024337211</v>
      </c>
      <c r="Y442">
        <v>0</v>
      </c>
      <c r="Z442">
        <v>0</v>
      </c>
      <c r="AA442">
        <v>1.1483032383043879</v>
      </c>
      <c r="AB442">
        <v>6.8107516901719132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25">
      <c r="A443" s="2">
        <v>560</v>
      </c>
      <c r="B443" t="s">
        <v>128</v>
      </c>
      <c r="C443">
        <v>63.410473365939879</v>
      </c>
      <c r="D443">
        <v>47.496599812753409</v>
      </c>
      <c r="E443">
        <v>0.47976433591671525</v>
      </c>
      <c r="F443">
        <v>0.66676336152819304</v>
      </c>
      <c r="G443">
        <v>0.79111422530548514</v>
      </c>
      <c r="H443">
        <v>1.1616822112876857</v>
      </c>
      <c r="I443">
        <v>1.3783280132907358</v>
      </c>
      <c r="J443">
        <v>9.4775391067046105E-2</v>
      </c>
      <c r="K443">
        <v>0.1124478995497709</v>
      </c>
      <c r="L443">
        <v>0.67839118926982289</v>
      </c>
      <c r="M443">
        <v>0.80490084945635965</v>
      </c>
      <c r="N443">
        <v>0.2970376744108677</v>
      </c>
      <c r="O443">
        <v>0.43180161119030758</v>
      </c>
      <c r="P443">
        <v>0.51232895018927249</v>
      </c>
      <c r="Q443">
        <v>0.55605200521643916</v>
      </c>
      <c r="R443">
        <v>0.6597530464074739</v>
      </c>
      <c r="S443">
        <v>0</v>
      </c>
      <c r="T443">
        <v>3.6657209615802997E-3</v>
      </c>
      <c r="U443">
        <v>2.1054614391339963E-2</v>
      </c>
      <c r="V443">
        <v>0</v>
      </c>
      <c r="W443">
        <v>0.25779458765335195</v>
      </c>
      <c r="X443">
        <v>1.922593998959375</v>
      </c>
      <c r="Y443">
        <v>0</v>
      </c>
      <c r="Z443">
        <v>0</v>
      </c>
      <c r="AA443">
        <v>0.60176005613410999</v>
      </c>
      <c r="AB443">
        <v>4.4818638110005544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x14ac:dyDescent="0.25">
      <c r="A444" s="2">
        <v>561</v>
      </c>
      <c r="B444" t="s">
        <v>128</v>
      </c>
      <c r="C444">
        <v>439.0267529474973</v>
      </c>
      <c r="D444">
        <v>328.84596838148002</v>
      </c>
      <c r="E444">
        <v>3.3216728985963173</v>
      </c>
      <c r="F444">
        <v>9.0685546928594398</v>
      </c>
      <c r="G444">
        <v>5.6242559603425564</v>
      </c>
      <c r="H444">
        <v>7.5934998721489393</v>
      </c>
      <c r="I444">
        <v>4.7094443353398008</v>
      </c>
      <c r="J444">
        <v>0.74909050537403665</v>
      </c>
      <c r="K444">
        <v>0.46458327224297485</v>
      </c>
      <c r="L444">
        <v>5.6975033972501956</v>
      </c>
      <c r="M444">
        <v>3.5335551425886398</v>
      </c>
      <c r="N444">
        <v>2.0082573146116038</v>
      </c>
      <c r="O444">
        <v>6.5481571264076015</v>
      </c>
      <c r="P444">
        <v>4.0611278873509953</v>
      </c>
      <c r="Q444">
        <v>4.7351062400832529</v>
      </c>
      <c r="R444">
        <v>0</v>
      </c>
      <c r="S444">
        <v>0.14076325332989137</v>
      </c>
      <c r="T444">
        <v>3.1396094253554004E-2</v>
      </c>
      <c r="U444">
        <v>0.13978773333191843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7.2878440989284528</v>
      </c>
      <c r="AB444">
        <v>44.341702047697211</v>
      </c>
      <c r="AC444">
        <v>4.4331772132846364E-2</v>
      </c>
      <c r="AD444">
        <v>0</v>
      </c>
      <c r="AE444">
        <v>0</v>
      </c>
      <c r="AF444">
        <v>0</v>
      </c>
      <c r="AG444">
        <v>0</v>
      </c>
      <c r="AH444">
        <v>8.0150921146906459E-2</v>
      </c>
    </row>
    <row r="445" spans="1:34" x14ac:dyDescent="0.25">
      <c r="A445" s="2">
        <v>562</v>
      </c>
      <c r="B445" t="s">
        <v>128</v>
      </c>
      <c r="C445">
        <v>18.579516576315093</v>
      </c>
      <c r="D445">
        <v>13.916689453614559</v>
      </c>
      <c r="E445">
        <v>0.14057278802544296</v>
      </c>
      <c r="F445">
        <v>0.19584013888317572</v>
      </c>
      <c r="G445">
        <v>0.23236137289108164</v>
      </c>
      <c r="H445">
        <v>0.34120261580939332</v>
      </c>
      <c r="I445">
        <v>0.40483642479713039</v>
      </c>
      <c r="J445">
        <v>2.7836905069074443E-2</v>
      </c>
      <c r="K445">
        <v>3.3027495872531336E-2</v>
      </c>
      <c r="L445">
        <v>0.19925236881178657</v>
      </c>
      <c r="M445">
        <v>0.23641270125909028</v>
      </c>
      <c r="N445">
        <v>8.7245273044400024E-2</v>
      </c>
      <c r="O445">
        <v>0.12682676416705918</v>
      </c>
      <c r="P445">
        <v>0.1504789730648077</v>
      </c>
      <c r="Q445">
        <v>0.27300982900726173</v>
      </c>
      <c r="R445">
        <v>0.3239260586772561</v>
      </c>
      <c r="S445">
        <v>0</v>
      </c>
      <c r="T445">
        <v>1.0762787655570042E-3</v>
      </c>
      <c r="U445">
        <v>6.1853614178238887E-3</v>
      </c>
      <c r="V445">
        <v>0</v>
      </c>
      <c r="W445">
        <v>0</v>
      </c>
      <c r="X445">
        <v>1.008878603879396</v>
      </c>
      <c r="Y445">
        <v>2.4784115506153576E-2</v>
      </c>
      <c r="Z445">
        <v>0</v>
      </c>
      <c r="AA445">
        <v>0</v>
      </c>
      <c r="AB445">
        <v>0.52020149718495556</v>
      </c>
      <c r="AC445">
        <v>0</v>
      </c>
      <c r="AD445">
        <v>0</v>
      </c>
      <c r="AE445">
        <v>0.32887155656715761</v>
      </c>
      <c r="AF445">
        <v>0</v>
      </c>
      <c r="AG445">
        <v>0</v>
      </c>
      <c r="AH445">
        <v>0</v>
      </c>
    </row>
    <row r="446" spans="1:34" x14ac:dyDescent="0.25">
      <c r="A446" s="2">
        <v>563</v>
      </c>
      <c r="B446" t="s">
        <v>128</v>
      </c>
      <c r="C446">
        <v>54.525973051567973</v>
      </c>
      <c r="D446">
        <v>40.84178955959932</v>
      </c>
      <c r="E446">
        <v>0.41256165121700422</v>
      </c>
      <c r="F446">
        <v>0.35830447669778059</v>
      </c>
      <c r="G446">
        <v>0.6335726497708033</v>
      </c>
      <c r="H446">
        <v>0.21436944999122273</v>
      </c>
      <c r="I446">
        <v>0.37905576229003823</v>
      </c>
      <c r="J446">
        <v>3.1011382577043216E-2</v>
      </c>
      <c r="K446">
        <v>5.482882082967027E-2</v>
      </c>
      <c r="L446">
        <v>0.88604745086394709</v>
      </c>
      <c r="M446">
        <v>1.5667492830398406</v>
      </c>
      <c r="N446">
        <v>0.96365090508029716</v>
      </c>
      <c r="O446">
        <v>0.36055882806404677</v>
      </c>
      <c r="P446">
        <v>0.63755679429068624</v>
      </c>
      <c r="Q446">
        <v>0.71140100562259601</v>
      </c>
      <c r="R446">
        <v>0</v>
      </c>
      <c r="S446">
        <v>2.0345901682358686E-2</v>
      </c>
      <c r="T446">
        <v>2.1550599903003655E-2</v>
      </c>
      <c r="U446">
        <v>2.0364099183916236E-2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0.90513115265602839</v>
      </c>
      <c r="AB446">
        <v>5.5071232782083666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25">
      <c r="A447" s="2">
        <v>564</v>
      </c>
      <c r="B447" t="s">
        <v>93</v>
      </c>
      <c r="C447">
        <v>13.395790405058229</v>
      </c>
      <c r="D447">
        <v>11.93564917938159</v>
      </c>
      <c r="E447">
        <v>0.12056218517081564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0.72739924455001914</v>
      </c>
      <c r="Y447">
        <v>0</v>
      </c>
      <c r="Z447">
        <v>0</v>
      </c>
      <c r="AA447">
        <v>0</v>
      </c>
      <c r="AB447">
        <v>0.37506413022449209</v>
      </c>
      <c r="AC447">
        <v>0</v>
      </c>
      <c r="AD447">
        <v>0</v>
      </c>
      <c r="AE447">
        <v>0.23711566573131174</v>
      </c>
      <c r="AF447">
        <v>0</v>
      </c>
      <c r="AG447">
        <v>0</v>
      </c>
      <c r="AH447">
        <v>0</v>
      </c>
    </row>
    <row r="448" spans="1:34" x14ac:dyDescent="0.25">
      <c r="A448" s="2">
        <v>565</v>
      </c>
      <c r="B448" t="s">
        <v>93</v>
      </c>
      <c r="C448">
        <v>151.73142342081678</v>
      </c>
      <c r="D448">
        <v>134.81410369466062</v>
      </c>
      <c r="E448">
        <v>1.3700323104899679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0.22148981360676973</v>
      </c>
      <c r="X448">
        <v>15.254897172965961</v>
      </c>
      <c r="Y448">
        <v>0</v>
      </c>
      <c r="Z448">
        <v>0</v>
      </c>
      <c r="AA448">
        <v>9.2383655693360691E-4</v>
      </c>
      <c r="AB448">
        <v>6.9976592536541107E-2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25">
      <c r="A449" s="2">
        <v>566</v>
      </c>
      <c r="B449" t="s">
        <v>93</v>
      </c>
      <c r="C449">
        <v>10577.268285163605</v>
      </c>
      <c r="D449">
        <v>8239.6395216019901</v>
      </c>
      <c r="E449">
        <v>83.228721393386508</v>
      </c>
      <c r="F449">
        <v>97.92152628800234</v>
      </c>
      <c r="G449">
        <v>76.947627872611022</v>
      </c>
      <c r="H449">
        <v>56.917508009821454</v>
      </c>
      <c r="I449">
        <v>44.726264890324053</v>
      </c>
      <c r="J449">
        <v>9.0398125389241493</v>
      </c>
      <c r="K449">
        <v>7.10365075095077</v>
      </c>
      <c r="L449">
        <v>100.19572753864053</v>
      </c>
      <c r="M449">
        <v>78.734699969360889</v>
      </c>
      <c r="N449">
        <v>86.089907048866749</v>
      </c>
      <c r="O449">
        <v>128.80802030378362</v>
      </c>
      <c r="P449">
        <v>101.21875147784574</v>
      </c>
      <c r="Q449">
        <v>332.32591748228873</v>
      </c>
      <c r="R449">
        <v>0</v>
      </c>
      <c r="S449">
        <v>9.6207393417694114</v>
      </c>
      <c r="T449">
        <v>0.90292690015189558</v>
      </c>
      <c r="U449">
        <v>2.6652900171659244</v>
      </c>
      <c r="V449">
        <v>0</v>
      </c>
      <c r="W449">
        <v>1.9297099878701079E-2</v>
      </c>
      <c r="X449">
        <v>0.89886758391809474</v>
      </c>
      <c r="Y449">
        <v>0</v>
      </c>
      <c r="Z449">
        <v>0</v>
      </c>
      <c r="AA449">
        <v>32.322642296824306</v>
      </c>
      <c r="AB449">
        <v>1067.4052292176066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20.535635539496983</v>
      </c>
    </row>
    <row r="450" spans="1:34" x14ac:dyDescent="0.25">
      <c r="A450" s="2">
        <v>567</v>
      </c>
      <c r="B450" t="s">
        <v>94</v>
      </c>
      <c r="C450">
        <v>13915.208703486369</v>
      </c>
      <c r="D450">
        <v>10422.964386719319</v>
      </c>
      <c r="E450">
        <v>105.28251833847101</v>
      </c>
      <c r="F450">
        <v>178.46265521518615</v>
      </c>
      <c r="G450">
        <v>140.23758108372903</v>
      </c>
      <c r="H450">
        <v>103.73254985618938</v>
      </c>
      <c r="I450">
        <v>81.513925413180232</v>
      </c>
      <c r="J450">
        <v>16.475120532732145</v>
      </c>
      <c r="K450">
        <v>12.946452356220604</v>
      </c>
      <c r="L450">
        <v>182.60740263761602</v>
      </c>
      <c r="M450">
        <v>143.49453227246909</v>
      </c>
      <c r="N450">
        <v>156.89944776781687</v>
      </c>
      <c r="O450">
        <v>234.75350301235375</v>
      </c>
      <c r="P450">
        <v>184.47187080370935</v>
      </c>
      <c r="Q450">
        <v>386.46124750682122</v>
      </c>
      <c r="R450">
        <v>0</v>
      </c>
      <c r="S450">
        <v>11.18794151273595</v>
      </c>
      <c r="T450">
        <v>1.645590486328723</v>
      </c>
      <c r="U450">
        <v>4.8575093895389863</v>
      </c>
      <c r="V450">
        <v>0</v>
      </c>
      <c r="W450">
        <v>8.2157113854829156E-2</v>
      </c>
      <c r="X450">
        <v>1.182529334588525</v>
      </c>
      <c r="Y450">
        <v>0</v>
      </c>
      <c r="Z450">
        <v>0</v>
      </c>
      <c r="AA450">
        <v>137.61316570683883</v>
      </c>
      <c r="AB450">
        <v>1404.2535497175345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4.0830667091371282</v>
      </c>
    </row>
    <row r="451" spans="1:34" x14ac:dyDescent="0.25">
      <c r="A451" s="2">
        <v>568</v>
      </c>
      <c r="B451" t="s">
        <v>78</v>
      </c>
      <c r="C451">
        <v>23.738092375210417</v>
      </c>
      <c r="D451">
        <v>19.691703946218723</v>
      </c>
      <c r="E451">
        <v>0.19890619452515107</v>
      </c>
      <c r="F451">
        <v>8.938439299244412E-2</v>
      </c>
      <c r="G451">
        <v>7.023907071641014E-2</v>
      </c>
      <c r="H451">
        <v>5.1955245153524614E-2</v>
      </c>
      <c r="I451">
        <v>4.0826876271134148E-2</v>
      </c>
      <c r="J451">
        <v>8.251690789425753E-3</v>
      </c>
      <c r="K451">
        <v>6.4843302027028484E-3</v>
      </c>
      <c r="L451">
        <v>9.1460321606271905E-2</v>
      </c>
      <c r="M451">
        <v>7.1870339760684562E-2</v>
      </c>
      <c r="N451">
        <v>7.8584294751558814E-2</v>
      </c>
      <c r="O451">
        <v>0.11757809690945123</v>
      </c>
      <c r="P451">
        <v>9.2394154822409175E-2</v>
      </c>
      <c r="Q451">
        <v>0.73024662644261362</v>
      </c>
      <c r="R451">
        <v>0</v>
      </c>
      <c r="S451">
        <v>2.1140428954311903E-2</v>
      </c>
      <c r="T451">
        <v>8.2420664736426751E-4</v>
      </c>
      <c r="U451">
        <v>2.4329209251958577E-3</v>
      </c>
      <c r="V451">
        <v>0</v>
      </c>
      <c r="W451">
        <v>0</v>
      </c>
      <c r="X451">
        <v>1.2889922832971925</v>
      </c>
      <c r="Y451">
        <v>0</v>
      </c>
      <c r="Z451">
        <v>0</v>
      </c>
      <c r="AA451">
        <v>0</v>
      </c>
      <c r="AB451">
        <v>0.66463468751609234</v>
      </c>
      <c r="AC451">
        <v>0</v>
      </c>
      <c r="AD451">
        <v>0</v>
      </c>
      <c r="AE451">
        <v>0.42018226670775732</v>
      </c>
      <c r="AF451">
        <v>0</v>
      </c>
      <c r="AG451">
        <v>0</v>
      </c>
      <c r="AH451">
        <v>0</v>
      </c>
    </row>
    <row r="452" spans="1:34" x14ac:dyDescent="0.25">
      <c r="A452" s="2">
        <v>569</v>
      </c>
      <c r="B452" t="s">
        <v>78</v>
      </c>
      <c r="C452">
        <v>1824.6849470759503</v>
      </c>
      <c r="D452">
        <v>1550.7776884062012</v>
      </c>
      <c r="E452">
        <v>15.664423776923128</v>
      </c>
      <c r="F452">
        <v>6.4212310305610716</v>
      </c>
      <c r="G452">
        <v>5.0458740570892013</v>
      </c>
      <c r="H452">
        <v>3.7323801450848424</v>
      </c>
      <c r="I452">
        <v>2.9329501092005175</v>
      </c>
      <c r="J452">
        <v>0.59276525969402261</v>
      </c>
      <c r="K452">
        <v>0.46583364272409078</v>
      </c>
      <c r="L452">
        <v>6.5703806978934729</v>
      </c>
      <c r="M452">
        <v>5.1630421059857463</v>
      </c>
      <c r="N452">
        <v>5.6453816535795323</v>
      </c>
      <c r="O452">
        <v>8.4466471909541401</v>
      </c>
      <c r="P452">
        <v>6.6374385616458582</v>
      </c>
      <c r="Q452">
        <v>17.141903293231323</v>
      </c>
      <c r="R452">
        <v>0</v>
      </c>
      <c r="S452">
        <v>0.49624944161500661</v>
      </c>
      <c r="T452">
        <v>5.92102083253669E-2</v>
      </c>
      <c r="U452">
        <v>0.17479354592130678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1.1721350599726565</v>
      </c>
      <c r="AB452">
        <v>184.29317965467101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3.251439234677119</v>
      </c>
    </row>
    <row r="453" spans="1:34" x14ac:dyDescent="0.25">
      <c r="A453" s="2">
        <v>570</v>
      </c>
      <c r="B453" t="s">
        <v>78</v>
      </c>
      <c r="C453">
        <v>13800.499415499686</v>
      </c>
      <c r="D453">
        <v>10337.043318493426</v>
      </c>
      <c r="E453">
        <v>104.4145392736351</v>
      </c>
      <c r="F453">
        <v>179.07977868886297</v>
      </c>
      <c r="G453">
        <v>140.72260170886659</v>
      </c>
      <c r="H453">
        <v>104.09139328012859</v>
      </c>
      <c r="I453">
        <v>81.795840579372779</v>
      </c>
      <c r="J453">
        <v>16.531839744316166</v>
      </c>
      <c r="K453">
        <v>12.99128624144765</v>
      </c>
      <c r="L453">
        <v>183.23856259165925</v>
      </c>
      <c r="M453">
        <v>143.99105126135879</v>
      </c>
      <c r="N453">
        <v>157.44176865151496</v>
      </c>
      <c r="O453">
        <v>235.5652450186389</v>
      </c>
      <c r="P453">
        <v>185.11020035405969</v>
      </c>
      <c r="Q453">
        <v>415.05983806283098</v>
      </c>
      <c r="R453">
        <v>0</v>
      </c>
      <c r="S453">
        <v>12.015695090918905</v>
      </c>
      <c r="T453">
        <v>1.651179818311342</v>
      </c>
      <c r="U453">
        <v>4.8741409856127991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90.573525298615579</v>
      </c>
      <c r="AB453">
        <v>1393.8504409654688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0.45716939063903317</v>
      </c>
    </row>
    <row r="454" spans="1:34" x14ac:dyDescent="0.25">
      <c r="A454" s="2">
        <v>571</v>
      </c>
      <c r="B454" t="s">
        <v>78</v>
      </c>
      <c r="C454">
        <v>4.8426124307516627</v>
      </c>
      <c r="D454">
        <v>4.3147678110227377</v>
      </c>
      <c r="E454">
        <v>4.358337665375904E-2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0.26295668394805549</v>
      </c>
      <c r="Y454">
        <v>0</v>
      </c>
      <c r="Z454">
        <v>0</v>
      </c>
      <c r="AA454">
        <v>0</v>
      </c>
      <c r="AB454">
        <v>0.13558664061124437</v>
      </c>
      <c r="AC454">
        <v>0</v>
      </c>
      <c r="AD454">
        <v>0</v>
      </c>
      <c r="AE454">
        <v>8.5717918515866395E-2</v>
      </c>
      <c r="AF454">
        <v>0</v>
      </c>
      <c r="AG454">
        <v>0</v>
      </c>
      <c r="AH454">
        <v>0</v>
      </c>
    </row>
    <row r="455" spans="1:34" x14ac:dyDescent="0.25">
      <c r="A455" s="2">
        <v>572</v>
      </c>
      <c r="B455" t="s">
        <v>151</v>
      </c>
      <c r="C455">
        <v>44.564758939758065</v>
      </c>
      <c r="D455">
        <v>33.380525761652081</v>
      </c>
      <c r="E455">
        <v>0.337170852168867</v>
      </c>
      <c r="F455">
        <v>0.93945756760267274</v>
      </c>
      <c r="G455">
        <v>0.58264556742408868</v>
      </c>
      <c r="H455">
        <v>0.786649402736324</v>
      </c>
      <c r="I455">
        <v>0.48787500138000217</v>
      </c>
      <c r="J455">
        <v>7.7602335435278572E-2</v>
      </c>
      <c r="K455">
        <v>4.8128272712912208E-2</v>
      </c>
      <c r="L455">
        <v>0.59023401950254717</v>
      </c>
      <c r="M455">
        <v>0.36605908978663165</v>
      </c>
      <c r="N455">
        <v>0.20804620680550659</v>
      </c>
      <c r="O455">
        <v>0.67835779245609629</v>
      </c>
      <c r="P455">
        <v>0.42071266827126386</v>
      </c>
      <c r="Q455">
        <v>0.3865286433383664</v>
      </c>
      <c r="R455">
        <v>0</v>
      </c>
      <c r="S455">
        <v>1.1490609474072648E-2</v>
      </c>
      <c r="T455">
        <v>3.2521169857624441E-3</v>
      </c>
      <c r="U455">
        <v>1.4480765948042849E-2</v>
      </c>
      <c r="V455">
        <v>0</v>
      </c>
      <c r="W455">
        <v>3.351731299683771E-2</v>
      </c>
      <c r="X455">
        <v>0.15748562103880642</v>
      </c>
      <c r="Y455">
        <v>0</v>
      </c>
      <c r="Z455">
        <v>0</v>
      </c>
      <c r="AA455">
        <v>0.70625768540314604</v>
      </c>
      <c r="AB455">
        <v>4.3435550318767575</v>
      </c>
      <c r="AC455">
        <v>4.7266147619956581E-3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25">
      <c r="A456" s="2">
        <v>573</v>
      </c>
      <c r="B456" t="s">
        <v>151</v>
      </c>
      <c r="C456">
        <v>9.6212993069618076</v>
      </c>
      <c r="D456">
        <v>7.6737030793575443</v>
      </c>
      <c r="E456">
        <v>7.7512090542628823E-2</v>
      </c>
      <c r="F456">
        <v>0.11754111958466663</v>
      </c>
      <c r="G456">
        <v>7.2898231842656258E-2</v>
      </c>
      <c r="H456">
        <v>9.8422370481205515E-2</v>
      </c>
      <c r="I456">
        <v>6.1040921212112423E-2</v>
      </c>
      <c r="J456">
        <v>9.7092693022284935E-3</v>
      </c>
      <c r="K456">
        <v>6.0216279985288671E-3</v>
      </c>
      <c r="L456">
        <v>7.3847678915572798E-2</v>
      </c>
      <c r="M456">
        <v>4.579983972876446E-2</v>
      </c>
      <c r="N456">
        <v>2.6029880303657663E-2</v>
      </c>
      <c r="O456">
        <v>8.4873333844149232E-2</v>
      </c>
      <c r="P456">
        <v>5.2637874916817776E-2</v>
      </c>
      <c r="Q456">
        <v>0.2494964479780688</v>
      </c>
      <c r="R456">
        <v>0</v>
      </c>
      <c r="S456">
        <v>7.4169437455072077E-3</v>
      </c>
      <c r="T456">
        <v>4.0687939337651237E-4</v>
      </c>
      <c r="U456">
        <v>1.8117871181401808E-3</v>
      </c>
      <c r="V456">
        <v>0</v>
      </c>
      <c r="W456">
        <v>0</v>
      </c>
      <c r="X456">
        <v>0.52244217294046402</v>
      </c>
      <c r="Y456">
        <v>0</v>
      </c>
      <c r="Z456">
        <v>0</v>
      </c>
      <c r="AA456">
        <v>0</v>
      </c>
      <c r="AB456">
        <v>0.26938345159778959</v>
      </c>
      <c r="AC456">
        <v>0</v>
      </c>
      <c r="AD456">
        <v>0</v>
      </c>
      <c r="AE456">
        <v>0.17030430615792691</v>
      </c>
      <c r="AF456">
        <v>0</v>
      </c>
      <c r="AG456">
        <v>0</v>
      </c>
      <c r="AH456">
        <v>0</v>
      </c>
    </row>
    <row r="457" spans="1:34" x14ac:dyDescent="0.25">
      <c r="A457" s="2">
        <v>574</v>
      </c>
      <c r="B457" t="s">
        <v>151</v>
      </c>
      <c r="C457">
        <v>11691.573227537181</v>
      </c>
      <c r="D457">
        <v>8757.385792431076</v>
      </c>
      <c r="E457">
        <v>88.458511523555245</v>
      </c>
      <c r="F457">
        <v>213.24724121146568</v>
      </c>
      <c r="G457">
        <v>132.2545285500083</v>
      </c>
      <c r="H457">
        <v>178.56132815639671</v>
      </c>
      <c r="I457">
        <v>110.74255904417376</v>
      </c>
      <c r="J457">
        <v>17.61489245842106</v>
      </c>
      <c r="K457">
        <v>10.924649569827753</v>
      </c>
      <c r="L457">
        <v>133.97702627315115</v>
      </c>
      <c r="M457">
        <v>83.091669037390147</v>
      </c>
      <c r="N457">
        <v>47.224330785497727</v>
      </c>
      <c r="O457">
        <v>153.98018804526552</v>
      </c>
      <c r="P457">
        <v>95.497476982643192</v>
      </c>
      <c r="Q457">
        <v>249.47709921011881</v>
      </c>
      <c r="R457">
        <v>0</v>
      </c>
      <c r="S457">
        <v>7.4163662231715053</v>
      </c>
      <c r="T457">
        <v>0.73818629259506752</v>
      </c>
      <c r="U457">
        <v>3.2870127435331717</v>
      </c>
      <c r="V457">
        <v>0</v>
      </c>
      <c r="W457">
        <v>27.571310047454709</v>
      </c>
      <c r="X457">
        <v>142.7222346250245</v>
      </c>
      <c r="Y457">
        <v>1.013827375863303</v>
      </c>
      <c r="Z457">
        <v>3.670719176414885</v>
      </c>
      <c r="AA457">
        <v>166.50880552966242</v>
      </c>
      <c r="AB457">
        <v>1038.1266613562304</v>
      </c>
      <c r="AC457">
        <v>22.646182370661826</v>
      </c>
      <c r="AD457">
        <v>0</v>
      </c>
      <c r="AE457">
        <v>0</v>
      </c>
      <c r="AF457">
        <v>0</v>
      </c>
      <c r="AG457">
        <v>0</v>
      </c>
      <c r="AH457">
        <v>5.4346285175775773</v>
      </c>
    </row>
    <row r="458" spans="1:34" x14ac:dyDescent="0.25">
      <c r="A458" s="2">
        <v>575</v>
      </c>
      <c r="B458" t="s">
        <v>151</v>
      </c>
      <c r="C458">
        <v>1413.4325271900811</v>
      </c>
      <c r="D458">
        <v>1158.4067406382387</v>
      </c>
      <c r="E458">
        <v>11.701011838447748</v>
      </c>
      <c r="F458">
        <v>15.667705287894105</v>
      </c>
      <c r="G458">
        <v>9.7174585825069517</v>
      </c>
      <c r="H458">
        <v>13.119399819454745</v>
      </c>
      <c r="I458">
        <v>8.1361458737999364</v>
      </c>
      <c r="J458">
        <v>1.2939054024901733</v>
      </c>
      <c r="K458">
        <v>0.80267936915540827</v>
      </c>
      <c r="L458">
        <v>9.8434145481942252</v>
      </c>
      <c r="M458">
        <v>6.1048288967932383</v>
      </c>
      <c r="N458">
        <v>3.4694984998672167</v>
      </c>
      <c r="O458">
        <v>11.313656928587749</v>
      </c>
      <c r="P458">
        <v>7.016287923680121</v>
      </c>
      <c r="Q458">
        <v>14.025856979549166</v>
      </c>
      <c r="R458">
        <v>0</v>
      </c>
      <c r="S458">
        <v>0.41734190136995886</v>
      </c>
      <c r="T458">
        <v>5.4389828293212872E-2</v>
      </c>
      <c r="U458">
        <v>0.24160534506674866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4.7757554364786438E-2</v>
      </c>
      <c r="AB458">
        <v>142.0528419723268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25">
      <c r="A459" s="2">
        <v>576</v>
      </c>
      <c r="B459" t="s">
        <v>95</v>
      </c>
      <c r="C459">
        <v>10319.262941396973</v>
      </c>
      <c r="D459">
        <v>7937.3924844691692</v>
      </c>
      <c r="E459">
        <v>80.175719574611179</v>
      </c>
      <c r="F459">
        <v>116.04803397417193</v>
      </c>
      <c r="G459">
        <v>91.191602828261793</v>
      </c>
      <c r="H459">
        <v>67.453655530471963</v>
      </c>
      <c r="I459">
        <v>53.005659779693246</v>
      </c>
      <c r="J459">
        <v>10.713195682344557</v>
      </c>
      <c r="K459">
        <v>8.4186259644524224</v>
      </c>
      <c r="L459">
        <v>118.74321851635266</v>
      </c>
      <c r="M459">
        <v>93.309484475530724</v>
      </c>
      <c r="N459">
        <v>102.0262330129169</v>
      </c>
      <c r="O459">
        <v>152.65200699992334</v>
      </c>
      <c r="P459">
        <v>119.95561707010991</v>
      </c>
      <c r="Q459">
        <v>222.24894015524202</v>
      </c>
      <c r="R459">
        <v>0</v>
      </c>
      <c r="S459">
        <v>6.4340426362684981</v>
      </c>
      <c r="T459">
        <v>1.0700700403386103</v>
      </c>
      <c r="U459">
        <v>3.1586687645512033</v>
      </c>
      <c r="V459">
        <v>0</v>
      </c>
      <c r="W459">
        <v>5.4424754747713806E-2</v>
      </c>
      <c r="X459">
        <v>0.87694201355936896</v>
      </c>
      <c r="Y459">
        <v>0</v>
      </c>
      <c r="Z459">
        <v>0</v>
      </c>
      <c r="AA459">
        <v>91.161464202420632</v>
      </c>
      <c r="AB459">
        <v>1041.3686150675353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1.8042358842996435</v>
      </c>
    </row>
    <row r="460" spans="1:34" x14ac:dyDescent="0.25">
      <c r="A460" s="2">
        <v>577</v>
      </c>
      <c r="B460" t="s">
        <v>95</v>
      </c>
      <c r="C460">
        <v>27.97218916699191</v>
      </c>
      <c r="D460">
        <v>22.145502035958952</v>
      </c>
      <c r="E460">
        <v>0.22369185470386616</v>
      </c>
      <c r="F460">
        <v>0.30992333301625496</v>
      </c>
      <c r="G460">
        <v>0.24354071728056692</v>
      </c>
      <c r="H460">
        <v>0.18014513855153397</v>
      </c>
      <c r="I460">
        <v>0.14155947547416753</v>
      </c>
      <c r="J460">
        <v>2.8610728201484515E-2</v>
      </c>
      <c r="K460">
        <v>2.2483290752291222E-2</v>
      </c>
      <c r="L460">
        <v>0.31712070715802415</v>
      </c>
      <c r="M460">
        <v>0.24919723967812821</v>
      </c>
      <c r="N460">
        <v>0.27247564216185965</v>
      </c>
      <c r="O460">
        <v>0.40767956278196843</v>
      </c>
      <c r="P460">
        <v>0.32035984570157833</v>
      </c>
      <c r="Q460">
        <v>0.29290818279373171</v>
      </c>
      <c r="R460">
        <v>0</v>
      </c>
      <c r="S460">
        <v>8.4794891997038869E-3</v>
      </c>
      <c r="T460">
        <v>2.8576043395124578E-3</v>
      </c>
      <c r="U460">
        <v>8.4354025390930305E-3</v>
      </c>
      <c r="V460">
        <v>0</v>
      </c>
      <c r="W460">
        <v>0</v>
      </c>
      <c r="X460">
        <v>1.5189062125663875</v>
      </c>
      <c r="Y460">
        <v>0</v>
      </c>
      <c r="Z460">
        <v>0</v>
      </c>
      <c r="AA460">
        <v>0</v>
      </c>
      <c r="AB460">
        <v>0.78318370795285508</v>
      </c>
      <c r="AC460">
        <v>0</v>
      </c>
      <c r="AD460">
        <v>0</v>
      </c>
      <c r="AE460">
        <v>0.49512899617994904</v>
      </c>
      <c r="AF460">
        <v>0</v>
      </c>
      <c r="AG460">
        <v>0</v>
      </c>
      <c r="AH460">
        <v>0</v>
      </c>
    </row>
    <row r="461" spans="1:34" x14ac:dyDescent="0.25">
      <c r="A461" s="2">
        <v>578</v>
      </c>
      <c r="B461" t="s">
        <v>95</v>
      </c>
      <c r="C461">
        <v>32.886549178456505</v>
      </c>
      <c r="D461">
        <v>27.252690799156131</v>
      </c>
      <c r="E461">
        <v>0.27527884232697952</v>
      </c>
      <c r="F461">
        <v>0.15308665157477919</v>
      </c>
      <c r="G461">
        <v>0.12029572723446148</v>
      </c>
      <c r="H461">
        <v>8.8981449224834253E-2</v>
      </c>
      <c r="I461">
        <v>6.9923600213090895E-2</v>
      </c>
      <c r="J461">
        <v>1.4132175255676662E-2</v>
      </c>
      <c r="K461">
        <v>1.1105352434917814E-2</v>
      </c>
      <c r="L461">
        <v>0.15664280080138904</v>
      </c>
      <c r="M461">
        <v>0.12308939017544943</v>
      </c>
      <c r="N461">
        <v>0.13458753389093248</v>
      </c>
      <c r="O461">
        <v>0.20137087999529327</v>
      </c>
      <c r="P461">
        <v>0.15824128672799767</v>
      </c>
      <c r="Q461">
        <v>0.63090514372786333</v>
      </c>
      <c r="R461">
        <v>0</v>
      </c>
      <c r="S461">
        <v>1.826516936296187E-2</v>
      </c>
      <c r="T461">
        <v>1.4115370612642021E-3</v>
      </c>
      <c r="U461">
        <v>4.1673951952710241E-3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0.15083197707311116</v>
      </c>
      <c r="AB461">
        <v>3.3215414670241077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25">
      <c r="A462" s="2">
        <v>579</v>
      </c>
      <c r="B462" t="s">
        <v>309</v>
      </c>
      <c r="C462">
        <v>16995.552322546169</v>
      </c>
      <c r="D462">
        <v>12730.24635578848</v>
      </c>
      <c r="E462">
        <v>128.58853144994967</v>
      </c>
      <c r="F462">
        <v>134.88945882149144</v>
      </c>
      <c r="G462">
        <v>164.07021609657548</v>
      </c>
      <c r="H462">
        <v>247.37525135487445</v>
      </c>
      <c r="I462">
        <v>300.89013069588566</v>
      </c>
      <c r="J462">
        <v>109.22092233745784</v>
      </c>
      <c r="K462">
        <v>132.8488164117083</v>
      </c>
      <c r="L462">
        <v>199.00971827977762</v>
      </c>
      <c r="M462">
        <v>242.06167620586547</v>
      </c>
      <c r="N462">
        <v>119.10605588559535</v>
      </c>
      <c r="O462">
        <v>47.334618012386485</v>
      </c>
      <c r="P462">
        <v>57.574573536746477</v>
      </c>
      <c r="Q462">
        <v>315.73976332349923</v>
      </c>
      <c r="R462">
        <v>0</v>
      </c>
      <c r="S462">
        <v>9.3319592739976773</v>
      </c>
      <c r="T462">
        <v>4.112203775339986</v>
      </c>
      <c r="U462">
        <v>3.864239927668101</v>
      </c>
      <c r="V462">
        <v>0</v>
      </c>
      <c r="W462">
        <v>0</v>
      </c>
      <c r="X462">
        <v>0</v>
      </c>
      <c r="Y462">
        <v>3.3778643911611272</v>
      </c>
      <c r="Z462">
        <v>0</v>
      </c>
      <c r="AA462">
        <v>282.12616855426643</v>
      </c>
      <c r="AB462">
        <v>1716.5507845771633</v>
      </c>
      <c r="AC462">
        <v>44.248393206475932</v>
      </c>
      <c r="AD462">
        <v>0</v>
      </c>
      <c r="AE462">
        <v>0</v>
      </c>
      <c r="AF462">
        <v>0</v>
      </c>
      <c r="AG462">
        <v>0</v>
      </c>
      <c r="AH462">
        <v>2.9846206398016979</v>
      </c>
    </row>
    <row r="463" spans="1:34" x14ac:dyDescent="0.25">
      <c r="A463" s="2">
        <v>580</v>
      </c>
      <c r="B463" t="s">
        <v>309</v>
      </c>
      <c r="C463">
        <v>1224.5668479283861</v>
      </c>
      <c r="D463">
        <v>917.24199182194639</v>
      </c>
      <c r="E463">
        <v>9.2652853206708006</v>
      </c>
      <c r="F463">
        <v>9.5378103189804637</v>
      </c>
      <c r="G463">
        <v>11.601170430890727</v>
      </c>
      <c r="H463">
        <v>17.491510170921817</v>
      </c>
      <c r="I463">
        <v>21.275440156630779</v>
      </c>
      <c r="J463">
        <v>7.7228522667897277</v>
      </c>
      <c r="K463">
        <v>9.3935230243287382</v>
      </c>
      <c r="L463">
        <v>14.071665892767607</v>
      </c>
      <c r="M463">
        <v>17.115799753445341</v>
      </c>
      <c r="N463">
        <v>8.4218427707965926</v>
      </c>
      <c r="O463">
        <v>3.346924230507307</v>
      </c>
      <c r="P463">
        <v>4.071008234616067</v>
      </c>
      <c r="Q463">
        <v>27.19718779986464</v>
      </c>
      <c r="R463">
        <v>0</v>
      </c>
      <c r="S463">
        <v>0.80380658137243877</v>
      </c>
      <c r="T463">
        <v>0.29076163246131609</v>
      </c>
      <c r="U463">
        <v>0.27320773343108962</v>
      </c>
      <c r="V463">
        <v>0</v>
      </c>
      <c r="W463">
        <v>0</v>
      </c>
      <c r="X463">
        <v>0</v>
      </c>
      <c r="Y463">
        <v>1.4359984715863672</v>
      </c>
      <c r="Z463">
        <v>0</v>
      </c>
      <c r="AA463">
        <v>20.327809675611213</v>
      </c>
      <c r="AB463">
        <v>123.68125164076704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25">
      <c r="A464" s="2">
        <v>581</v>
      </c>
      <c r="B464" t="s">
        <v>312</v>
      </c>
      <c r="C464">
        <v>9480.0768541568141</v>
      </c>
      <c r="D464">
        <v>7100.8997845351842</v>
      </c>
      <c r="E464">
        <v>71.726363319862756</v>
      </c>
      <c r="F464">
        <v>77.489395083015623</v>
      </c>
      <c r="G464">
        <v>94.252745229619521</v>
      </c>
      <c r="H464">
        <v>142.10864772884719</v>
      </c>
      <c r="I464">
        <v>172.85112133876299</v>
      </c>
      <c r="J464">
        <v>62.743696032904438</v>
      </c>
      <c r="K464">
        <v>76.317115593599752</v>
      </c>
      <c r="L464">
        <v>114.32429798350061</v>
      </c>
      <c r="M464">
        <v>139.05617997026758</v>
      </c>
      <c r="N464">
        <v>68.422368226064407</v>
      </c>
      <c r="O464">
        <v>27.192124190515663</v>
      </c>
      <c r="P464">
        <v>33.074629511481604</v>
      </c>
      <c r="Q464">
        <v>173.18597678280312</v>
      </c>
      <c r="R464">
        <v>0</v>
      </c>
      <c r="S464">
        <v>5.1186599532246557</v>
      </c>
      <c r="T464">
        <v>2.3623208647525464</v>
      </c>
      <c r="U464">
        <v>2.2198740885075661</v>
      </c>
      <c r="V464">
        <v>0</v>
      </c>
      <c r="W464">
        <v>0</v>
      </c>
      <c r="X464">
        <v>0</v>
      </c>
      <c r="Y464">
        <v>0.94133567685505837</v>
      </c>
      <c r="Z464">
        <v>0</v>
      </c>
      <c r="AA464">
        <v>157.36927577900312</v>
      </c>
      <c r="AB464">
        <v>957.48776226983784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0.93317999820480313</v>
      </c>
    </row>
    <row r="465" spans="1:34" x14ac:dyDescent="0.25">
      <c r="A465" s="2">
        <v>582</v>
      </c>
      <c r="B465" t="s">
        <v>312</v>
      </c>
      <c r="C465">
        <v>5950.070535249587</v>
      </c>
      <c r="D465">
        <v>4456.8053241005036</v>
      </c>
      <c r="E465">
        <v>45.018042869335133</v>
      </c>
      <c r="F465">
        <v>48.190828617255804</v>
      </c>
      <c r="G465">
        <v>58.615906343608117</v>
      </c>
      <c r="H465">
        <v>88.377652002571409</v>
      </c>
      <c r="I465">
        <v>107.49637242194035</v>
      </c>
      <c r="J465">
        <v>39.020194439271954</v>
      </c>
      <c r="K465">
        <v>47.461827610110831</v>
      </c>
      <c r="L465">
        <v>71.098459231253401</v>
      </c>
      <c r="M465">
        <v>86.479375686525913</v>
      </c>
      <c r="N465">
        <v>42.552107848536401</v>
      </c>
      <c r="O465">
        <v>16.910875454723879</v>
      </c>
      <c r="P465">
        <v>20.569082345908313</v>
      </c>
      <c r="Q465">
        <v>91.496067654992842</v>
      </c>
      <c r="R465">
        <v>0</v>
      </c>
      <c r="S465">
        <v>2.7041710591413657</v>
      </c>
      <c r="T465">
        <v>1.4691572414450693</v>
      </c>
      <c r="U465">
        <v>1.3804556523065554</v>
      </c>
      <c r="V465">
        <v>0</v>
      </c>
      <c r="W465">
        <v>0</v>
      </c>
      <c r="X465">
        <v>0</v>
      </c>
      <c r="Y465">
        <v>24.184295627931768</v>
      </c>
      <c r="Z465">
        <v>0</v>
      </c>
      <c r="AA465">
        <v>98.771170885143178</v>
      </c>
      <c r="AB465">
        <v>600.95712406020868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0.51204409687428154</v>
      </c>
    </row>
    <row r="466" spans="1:34" x14ac:dyDescent="0.25">
      <c r="A466" s="2">
        <v>583</v>
      </c>
      <c r="B466" t="s">
        <v>312</v>
      </c>
      <c r="C466">
        <v>17.537249595284088</v>
      </c>
      <c r="D466">
        <v>15.625689297328652</v>
      </c>
      <c r="E466">
        <v>0.15783533842702815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0.95228289793769161</v>
      </c>
      <c r="Y466">
        <v>0</v>
      </c>
      <c r="Z466">
        <v>0</v>
      </c>
      <c r="AA466">
        <v>0</v>
      </c>
      <c r="AB466">
        <v>0.49101942230309631</v>
      </c>
      <c r="AC466">
        <v>0</v>
      </c>
      <c r="AD466">
        <v>0</v>
      </c>
      <c r="AE466">
        <v>0.31042263928762087</v>
      </c>
      <c r="AF466">
        <v>0</v>
      </c>
      <c r="AG466">
        <v>0</v>
      </c>
      <c r="AH466">
        <v>0</v>
      </c>
    </row>
    <row r="467" spans="1:34" x14ac:dyDescent="0.25">
      <c r="A467" s="2">
        <v>584</v>
      </c>
      <c r="B467" t="s">
        <v>126</v>
      </c>
      <c r="C467">
        <v>18.61439885086466</v>
      </c>
      <c r="D467">
        <v>16.071792771262377</v>
      </c>
      <c r="E467">
        <v>0.3535527747405976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0.30899902092435338</v>
      </c>
      <c r="AB467">
        <v>1.8800542839373309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25">
      <c r="A468" s="2">
        <v>585</v>
      </c>
      <c r="B468" t="s">
        <v>126</v>
      </c>
      <c r="C468">
        <v>38501.065331121812</v>
      </c>
      <c r="D468">
        <v>28838.606792438455</v>
      </c>
      <c r="E468">
        <v>291.29923708831495</v>
      </c>
      <c r="F468">
        <v>229.42540868913892</v>
      </c>
      <c r="G468">
        <v>405.68045042405186</v>
      </c>
      <c r="H468">
        <v>137.26319889352109</v>
      </c>
      <c r="I468">
        <v>242.71482147506529</v>
      </c>
      <c r="J468">
        <v>19.854943191259565</v>
      </c>
      <c r="K468">
        <v>35.108350860857875</v>
      </c>
      <c r="L468">
        <v>567.3451128775913</v>
      </c>
      <c r="M468">
        <v>1003.2045129902662</v>
      </c>
      <c r="N468">
        <v>617.03408959578405</v>
      </c>
      <c r="O468">
        <v>230.87044134409496</v>
      </c>
      <c r="P468">
        <v>408.2349375469405</v>
      </c>
      <c r="Q468">
        <v>788.47797713860189</v>
      </c>
      <c r="R468">
        <v>0</v>
      </c>
      <c r="S468">
        <v>22.551733502743083</v>
      </c>
      <c r="T468">
        <v>13.800032250833477</v>
      </c>
      <c r="U468">
        <v>13.039865004457244</v>
      </c>
      <c r="V468">
        <v>0</v>
      </c>
      <c r="W468">
        <v>0</v>
      </c>
      <c r="X468">
        <v>0</v>
      </c>
      <c r="Y468">
        <v>24.515536003690492</v>
      </c>
      <c r="Z468">
        <v>0</v>
      </c>
      <c r="AA468">
        <v>639.11768449662225</v>
      </c>
      <c r="AB468">
        <v>3888.6075984433028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84.31260686622602</v>
      </c>
    </row>
    <row r="469" spans="1:34" x14ac:dyDescent="0.25">
      <c r="A469" s="2">
        <v>586</v>
      </c>
      <c r="B469" t="s">
        <v>126</v>
      </c>
      <c r="C469">
        <v>35.468334932165824</v>
      </c>
      <c r="D469">
        <v>31.213714862034209</v>
      </c>
      <c r="E469">
        <v>0.31528971217751228</v>
      </c>
      <c r="F469">
        <v>6.8943839029615483E-2</v>
      </c>
      <c r="G469">
        <v>4.2758500193700352E-2</v>
      </c>
      <c r="H469">
        <v>5.7729710035168517E-2</v>
      </c>
      <c r="I469">
        <v>3.5803629483566961E-2</v>
      </c>
      <c r="J469">
        <v>5.6949731208861976E-3</v>
      </c>
      <c r="K469">
        <v>3.5320021130370595E-3</v>
      </c>
      <c r="L469">
        <v>4.33153650603222E-2</v>
      </c>
      <c r="M469">
        <v>2.6863912189306699E-2</v>
      </c>
      <c r="N469">
        <v>1.5267809890108619E-2</v>
      </c>
      <c r="O469">
        <v>4.9782474292088673E-2</v>
      </c>
      <c r="P469">
        <v>3.0874792822793772E-2</v>
      </c>
      <c r="Q469">
        <v>0</v>
      </c>
      <c r="R469">
        <v>0</v>
      </c>
      <c r="S469">
        <v>0</v>
      </c>
      <c r="T469">
        <v>2.3868933272024466E-4</v>
      </c>
      <c r="U469">
        <v>1.0627385853160423E-3</v>
      </c>
      <c r="V469">
        <v>0</v>
      </c>
      <c r="W469">
        <v>0</v>
      </c>
      <c r="X469">
        <v>1.9259513067151737</v>
      </c>
      <c r="Y469">
        <v>0</v>
      </c>
      <c r="Z469">
        <v>0</v>
      </c>
      <c r="AA469">
        <v>0</v>
      </c>
      <c r="AB469">
        <v>0.99306571613875017</v>
      </c>
      <c r="AC469">
        <v>1.0628428588885869E-2</v>
      </c>
      <c r="AD469">
        <v>0</v>
      </c>
      <c r="AE469">
        <v>0.62781647036265975</v>
      </c>
      <c r="AF469">
        <v>0</v>
      </c>
      <c r="AG469">
        <v>0</v>
      </c>
      <c r="AH469">
        <v>0</v>
      </c>
    </row>
    <row r="470" spans="1:34" x14ac:dyDescent="0.25">
      <c r="A470" s="2">
        <v>587</v>
      </c>
      <c r="B470" t="s">
        <v>58</v>
      </c>
      <c r="C470">
        <v>4808.5953704166286</v>
      </c>
      <c r="D470">
        <v>4254.6045348668886</v>
      </c>
      <c r="E470">
        <v>42.975711442071855</v>
      </c>
      <c r="F470">
        <v>0.77694141809182382</v>
      </c>
      <c r="G470">
        <v>0.61052456701800628</v>
      </c>
      <c r="H470">
        <v>0.4515989519008542</v>
      </c>
      <c r="I470">
        <v>0.35487353771668667</v>
      </c>
      <c r="J470">
        <v>7.1721161792468374E-2</v>
      </c>
      <c r="K470">
        <v>5.6364743673476318E-2</v>
      </c>
      <c r="L470">
        <v>0.79498187416734512</v>
      </c>
      <c r="M470">
        <v>0.62470588778203551</v>
      </c>
      <c r="N470">
        <v>0.68306027342938713</v>
      </c>
      <c r="O470">
        <v>1.0220032538433019</v>
      </c>
      <c r="P470">
        <v>0.80310074707179901</v>
      </c>
      <c r="Q470">
        <v>8.7490095754823116</v>
      </c>
      <c r="R470">
        <v>0</v>
      </c>
      <c r="S470">
        <v>0.25331511222172665</v>
      </c>
      <c r="T470">
        <v>7.1641041336174402E-3</v>
      </c>
      <c r="U470">
        <v>2.1145123756911799E-2</v>
      </c>
      <c r="V470">
        <v>0</v>
      </c>
      <c r="W470">
        <v>0</v>
      </c>
      <c r="X470">
        <v>0</v>
      </c>
      <c r="Y470">
        <v>0.2808658438596523</v>
      </c>
      <c r="Z470">
        <v>0</v>
      </c>
      <c r="AA470">
        <v>11.197604156082633</v>
      </c>
      <c r="AB470">
        <v>484.2561437756446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25">
      <c r="A471" s="2">
        <v>588</v>
      </c>
      <c r="B471" t="s">
        <v>58</v>
      </c>
      <c r="C471">
        <v>2048.7753120171701</v>
      </c>
      <c r="D471">
        <v>1534.6023699251375</v>
      </c>
      <c r="E471">
        <v>15.501031147053201</v>
      </c>
      <c r="F471">
        <v>17.562370189507387</v>
      </c>
      <c r="G471">
        <v>25.842009179903318</v>
      </c>
      <c r="H471">
        <v>8.9810916312373603</v>
      </c>
      <c r="I471">
        <v>13.215124084018537</v>
      </c>
      <c r="J471">
        <v>0.60256075488107885</v>
      </c>
      <c r="K471">
        <v>0.88660947169065996</v>
      </c>
      <c r="L471">
        <v>21.022978561119526</v>
      </c>
      <c r="M471">
        <v>30.934087637928002</v>
      </c>
      <c r="N471">
        <v>30.363959772033333</v>
      </c>
      <c r="O471">
        <v>20.843938435625248</v>
      </c>
      <c r="P471">
        <v>30.670618210248687</v>
      </c>
      <c r="Q471">
        <v>80.437667639054226</v>
      </c>
      <c r="R471">
        <v>0</v>
      </c>
      <c r="S471">
        <v>2.3351327620152258</v>
      </c>
      <c r="T471">
        <v>0.13489019788841103</v>
      </c>
      <c r="U471">
        <v>0.69664916677253275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7.2159167373215265</v>
      </c>
      <c r="AB471">
        <v>206.9263065137342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25">
      <c r="A472" s="2">
        <v>589</v>
      </c>
      <c r="B472" t="s">
        <v>58</v>
      </c>
      <c r="C472">
        <v>21366.498752519528</v>
      </c>
      <c r="D472">
        <v>16708.372255173046</v>
      </c>
      <c r="E472">
        <v>168.77169059571756</v>
      </c>
      <c r="F472">
        <v>178.75753026691467</v>
      </c>
      <c r="G472">
        <v>140.46986196708693</v>
      </c>
      <c r="H472">
        <v>103.904040767689</v>
      </c>
      <c r="I472">
        <v>81.648550958841966</v>
      </c>
      <c r="J472">
        <v>16.502291674370753</v>
      </c>
      <c r="K472">
        <v>12.968011823898724</v>
      </c>
      <c r="L472">
        <v>182.9090614116285</v>
      </c>
      <c r="M472">
        <v>143.73196865519063</v>
      </c>
      <c r="N472">
        <v>157.15861067579149</v>
      </c>
      <c r="O472">
        <v>235.14165036474648</v>
      </c>
      <c r="P472">
        <v>184.77671580002723</v>
      </c>
      <c r="Q472">
        <v>707.54437487623193</v>
      </c>
      <c r="R472">
        <v>0</v>
      </c>
      <c r="S472">
        <v>20.483493171799129</v>
      </c>
      <c r="T472">
        <v>1.6485059903974431</v>
      </c>
      <c r="U472">
        <v>4.8655450154948126</v>
      </c>
      <c r="V472">
        <v>0</v>
      </c>
      <c r="W472">
        <v>0</v>
      </c>
      <c r="X472">
        <v>0</v>
      </c>
      <c r="Y472">
        <v>3.9278170815438243</v>
      </c>
      <c r="Z472">
        <v>0</v>
      </c>
      <c r="AA472">
        <v>147.45862620439237</v>
      </c>
      <c r="AB472">
        <v>2158.0163740044727</v>
      </c>
      <c r="AC472">
        <v>3.0408171004840536</v>
      </c>
      <c r="AD472">
        <v>0</v>
      </c>
      <c r="AE472">
        <v>0</v>
      </c>
      <c r="AF472">
        <v>0</v>
      </c>
      <c r="AG472">
        <v>0</v>
      </c>
      <c r="AH472">
        <v>4.4009589397656761</v>
      </c>
    </row>
    <row r="473" spans="1:34" x14ac:dyDescent="0.25">
      <c r="A473" s="2">
        <v>590</v>
      </c>
      <c r="B473" t="s">
        <v>58</v>
      </c>
      <c r="C473">
        <v>12.197979899155218</v>
      </c>
      <c r="D473">
        <v>10.868400146881084</v>
      </c>
      <c r="E473">
        <v>0.10978176235861339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0.6623574343423192</v>
      </c>
      <c r="Y473">
        <v>0</v>
      </c>
      <c r="Z473">
        <v>0</v>
      </c>
      <c r="AA473">
        <v>0</v>
      </c>
      <c r="AB473">
        <v>0.34152704566391007</v>
      </c>
      <c r="AC473">
        <v>0</v>
      </c>
      <c r="AD473">
        <v>0</v>
      </c>
      <c r="AE473">
        <v>0.21591350990929276</v>
      </c>
      <c r="AF473">
        <v>0</v>
      </c>
      <c r="AG473">
        <v>0</v>
      </c>
      <c r="AH473">
        <v>0</v>
      </c>
    </row>
    <row r="474" spans="1:34" x14ac:dyDescent="0.25">
      <c r="A474" s="2">
        <v>591</v>
      </c>
      <c r="B474" t="s">
        <v>153</v>
      </c>
      <c r="C474">
        <v>1842.7407746611193</v>
      </c>
      <c r="D474">
        <v>1623.5342223766193</v>
      </c>
      <c r="E474">
        <v>16.399348404076694</v>
      </c>
      <c r="F474">
        <v>0.7302331506898605</v>
      </c>
      <c r="G474">
        <v>0.4528857701859077</v>
      </c>
      <c r="H474">
        <v>0.61145645078573208</v>
      </c>
      <c r="I474">
        <v>0.37922126141877099</v>
      </c>
      <c r="J474">
        <v>6.0319553706302639E-2</v>
      </c>
      <c r="K474">
        <v>3.7409821717914078E-2</v>
      </c>
      <c r="L474">
        <v>0.4587842049430515</v>
      </c>
      <c r="M474">
        <v>0.28453494137860003</v>
      </c>
      <c r="N474">
        <v>0.16171262832196506</v>
      </c>
      <c r="O474">
        <v>0.52728202822848891</v>
      </c>
      <c r="P474">
        <v>0.32701676750329045</v>
      </c>
      <c r="Q474">
        <v>0.73517431466249328</v>
      </c>
      <c r="R474">
        <v>0</v>
      </c>
      <c r="S474">
        <v>2.18549998082751E-2</v>
      </c>
      <c r="T474">
        <v>2.5278080934384461E-3</v>
      </c>
      <c r="U474">
        <v>1.1255881475567216E-2</v>
      </c>
      <c r="V474">
        <v>0</v>
      </c>
      <c r="W474">
        <v>1.6889286957171286</v>
      </c>
      <c r="X474">
        <v>22.494841034296343</v>
      </c>
      <c r="Y474">
        <v>0</v>
      </c>
      <c r="Z474">
        <v>0</v>
      </c>
      <c r="AA474">
        <v>10.199787361014108</v>
      </c>
      <c r="AB474">
        <v>163.6219772064768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25">
      <c r="A475" s="2">
        <v>592</v>
      </c>
      <c r="B475" t="s">
        <v>153</v>
      </c>
      <c r="C475">
        <v>7990.0938516990609</v>
      </c>
      <c r="D475">
        <v>6899.6329112430312</v>
      </c>
      <c r="E475">
        <v>69.69330279429532</v>
      </c>
      <c r="F475">
        <v>2.7599163848385819</v>
      </c>
      <c r="G475">
        <v>3.3570549013636515</v>
      </c>
      <c r="H475">
        <v>5.0613954170465947</v>
      </c>
      <c r="I475">
        <v>6.1565511505596024</v>
      </c>
      <c r="J475">
        <v>2.2347096724387017</v>
      </c>
      <c r="K475">
        <v>2.718271453254109</v>
      </c>
      <c r="L475">
        <v>4.0719005289730905</v>
      </c>
      <c r="M475">
        <v>4.9526370223922553</v>
      </c>
      <c r="N475">
        <v>2.4367386812559735</v>
      </c>
      <c r="O475">
        <v>0.96850035342238394</v>
      </c>
      <c r="P475">
        <v>1.1781012524609029</v>
      </c>
      <c r="Q475">
        <v>9.755335480573132</v>
      </c>
      <c r="R475">
        <v>0</v>
      </c>
      <c r="S475">
        <v>0.28843123862307096</v>
      </c>
      <c r="T475">
        <v>8.3978000935629613E-2</v>
      </c>
      <c r="U475">
        <v>7.915959104588037E-2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6.3308674421793549</v>
      </c>
      <c r="AB475">
        <v>806.99947902160523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161.33461006876723</v>
      </c>
    </row>
    <row r="476" spans="1:34" x14ac:dyDescent="0.25">
      <c r="A476" s="2">
        <v>593</v>
      </c>
      <c r="B476" t="s">
        <v>153</v>
      </c>
      <c r="C476">
        <v>1488.7110811870841</v>
      </c>
      <c r="D476">
        <v>1315.5013851166991</v>
      </c>
      <c r="E476">
        <v>13.287757558552245</v>
      </c>
      <c r="F476">
        <v>1.2790369775997663</v>
      </c>
      <c r="G476">
        <v>1.5288488911905322</v>
      </c>
      <c r="H476">
        <v>0.87733946051572176</v>
      </c>
      <c r="I476">
        <v>1.0472115217875362</v>
      </c>
      <c r="J476">
        <v>5.5957870642826792E-2</v>
      </c>
      <c r="K476">
        <v>6.3951853876226608E-2</v>
      </c>
      <c r="L476">
        <v>0.58955609608925363</v>
      </c>
      <c r="M476">
        <v>0.70546882399536881</v>
      </c>
      <c r="N476">
        <v>0.63951847880740675</v>
      </c>
      <c r="O476">
        <v>0.64951095535103753</v>
      </c>
      <c r="P476">
        <v>0.77741467509446249</v>
      </c>
      <c r="Q476">
        <v>1.1811107674270458</v>
      </c>
      <c r="R476">
        <v>0</v>
      </c>
      <c r="S476">
        <v>3.3974422246839428E-2</v>
      </c>
      <c r="T476">
        <v>9.9924763437810905E-3</v>
      </c>
      <c r="U476">
        <v>2.3981943704713491E-2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9.9244097265052733E-2</v>
      </c>
      <c r="AB476">
        <v>150.35981919989553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25">
      <c r="A477" s="2">
        <v>594</v>
      </c>
      <c r="B477" t="s">
        <v>154</v>
      </c>
      <c r="C477">
        <v>38730.745018477071</v>
      </c>
      <c r="D477">
        <v>29010.644637302576</v>
      </c>
      <c r="E477">
        <v>293.0370436771862</v>
      </c>
      <c r="F477">
        <v>750.58006293603637</v>
      </c>
      <c r="G477">
        <v>465.50479058344661</v>
      </c>
      <c r="H477">
        <v>628.49381855620641</v>
      </c>
      <c r="I477">
        <v>389.78772463765165</v>
      </c>
      <c r="J477">
        <v>62.000272617558807</v>
      </c>
      <c r="K477">
        <v>38.452193402793611</v>
      </c>
      <c r="L477">
        <v>471.56757686897544</v>
      </c>
      <c r="M477">
        <v>292.4631044286229</v>
      </c>
      <c r="N477">
        <v>166.21852161708188</v>
      </c>
      <c r="O477">
        <v>541.9739949616004</v>
      </c>
      <c r="P477">
        <v>336.12862645564229</v>
      </c>
      <c r="Q477">
        <v>482.94726529695782</v>
      </c>
      <c r="R477">
        <v>0</v>
      </c>
      <c r="S477">
        <v>14.35688404772077</v>
      </c>
      <c r="T477">
        <v>2.5982418848977566</v>
      </c>
      <c r="U477">
        <v>11.569510667038958</v>
      </c>
      <c r="V477">
        <v>0</v>
      </c>
      <c r="W477">
        <v>91.335644783733457</v>
      </c>
      <c r="X477">
        <v>472.79680588319752</v>
      </c>
      <c r="Y477">
        <v>64.205527542911923</v>
      </c>
      <c r="Z477">
        <v>15.497737701346001</v>
      </c>
      <c r="AA477">
        <v>551.59472252298622</v>
      </c>
      <c r="AB477">
        <v>3439.008440982986</v>
      </c>
      <c r="AC477">
        <v>95.61194345031393</v>
      </c>
      <c r="AD477">
        <v>0</v>
      </c>
      <c r="AE477">
        <v>0</v>
      </c>
      <c r="AF477">
        <v>0</v>
      </c>
      <c r="AG477">
        <v>0</v>
      </c>
      <c r="AH477">
        <v>42.369925667613785</v>
      </c>
    </row>
    <row r="478" spans="1:34" x14ac:dyDescent="0.25">
      <c r="A478" s="2">
        <v>595</v>
      </c>
      <c r="B478" t="s">
        <v>154</v>
      </c>
      <c r="C478">
        <v>3.9513743859350789</v>
      </c>
      <c r="D478">
        <v>3.1380234823342024</v>
      </c>
      <c r="E478">
        <v>0.34866927581491136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6.5592814806522307E-2</v>
      </c>
      <c r="AB478">
        <v>0.39908881297944299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25">
      <c r="A479" s="2">
        <v>596</v>
      </c>
      <c r="B479" t="s">
        <v>154</v>
      </c>
      <c r="C479">
        <v>32.466422449212217</v>
      </c>
      <c r="D479">
        <v>24.318454141986827</v>
      </c>
      <c r="E479">
        <v>0.24564108308713184</v>
      </c>
      <c r="F479">
        <v>0.7108195060825887</v>
      </c>
      <c r="G479">
        <v>0.4408455641896617</v>
      </c>
      <c r="H479">
        <v>0.59520057796869363</v>
      </c>
      <c r="I479">
        <v>0.36913957192303964</v>
      </c>
      <c r="J479">
        <v>5.8715946027562679E-2</v>
      </c>
      <c r="K479">
        <v>3.6415316229647637E-2</v>
      </c>
      <c r="L479">
        <v>0.44658709536880742</v>
      </c>
      <c r="M479">
        <v>0.27697051890691815</v>
      </c>
      <c r="N479">
        <v>0.15741341088015032</v>
      </c>
      <c r="O479">
        <v>0.51326388031849746</v>
      </c>
      <c r="P479">
        <v>0.31832294695710245</v>
      </c>
      <c r="Q479">
        <v>0.14131974272172015</v>
      </c>
      <c r="R479">
        <v>0</v>
      </c>
      <c r="S479">
        <v>4.2011209195849768E-3</v>
      </c>
      <c r="T479">
        <v>2.4605107185447436E-3</v>
      </c>
      <c r="U479">
        <v>1.0956697618104513E-2</v>
      </c>
      <c r="V479">
        <v>0</v>
      </c>
      <c r="W479">
        <v>4.8021010052262855E-5</v>
      </c>
      <c r="X479">
        <v>2.8824794896012971E-4</v>
      </c>
      <c r="Y479">
        <v>0</v>
      </c>
      <c r="Z479">
        <v>0</v>
      </c>
      <c r="AA479">
        <v>0.53889459164687037</v>
      </c>
      <c r="AB479">
        <v>3.278820419421475</v>
      </c>
      <c r="AC479">
        <v>1.6435372802721358E-3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25">
      <c r="A480" s="2">
        <v>597</v>
      </c>
      <c r="B480" t="s">
        <v>149</v>
      </c>
      <c r="C480">
        <v>4067.1318718745506</v>
      </c>
      <c r="D480">
        <v>3046.4200306942421</v>
      </c>
      <c r="E480">
        <v>30.771943566043035</v>
      </c>
      <c r="F480">
        <v>76.861442993051725</v>
      </c>
      <c r="G480">
        <v>47.668958571140664</v>
      </c>
      <c r="H480">
        <v>64.35947901078201</v>
      </c>
      <c r="I480">
        <v>39.915324768200428</v>
      </c>
      <c r="J480">
        <v>6.3489968021629535</v>
      </c>
      <c r="K480">
        <v>3.9376093465974265</v>
      </c>
      <c r="L480">
        <v>48.289804401552686</v>
      </c>
      <c r="M480">
        <v>29.949018550639526</v>
      </c>
      <c r="N480">
        <v>17.021229385824252</v>
      </c>
      <c r="O480">
        <v>55.499613398347783</v>
      </c>
      <c r="P480">
        <v>34.42048694924474</v>
      </c>
      <c r="Q480">
        <v>82.669901318988451</v>
      </c>
      <c r="R480">
        <v>0</v>
      </c>
      <c r="S480">
        <v>2.4575813401561293</v>
      </c>
      <c r="T480">
        <v>0.26606704651472579</v>
      </c>
      <c r="U480">
        <v>1.1847494071633764</v>
      </c>
      <c r="V480">
        <v>0</v>
      </c>
      <c r="W480">
        <v>9.5911945861335131</v>
      </c>
      <c r="X480">
        <v>49.648592021937027</v>
      </c>
      <c r="Y480">
        <v>0</v>
      </c>
      <c r="Z480">
        <v>0</v>
      </c>
      <c r="AA480">
        <v>57.923194486984023</v>
      </c>
      <c r="AB480">
        <v>361.13172703739264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0.79492619145158583</v>
      </c>
    </row>
    <row r="481" spans="1:34" x14ac:dyDescent="0.25">
      <c r="A481" s="2">
        <v>598</v>
      </c>
      <c r="B481" t="s">
        <v>149</v>
      </c>
      <c r="C481">
        <v>72.025203901499012</v>
      </c>
      <c r="D481">
        <v>63.899504179403884</v>
      </c>
      <c r="E481">
        <v>0.75563901931415833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9.5515108729572876E-2</v>
      </c>
      <c r="AB481">
        <v>7.2745455940514008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25">
      <c r="A482" s="2">
        <v>599</v>
      </c>
      <c r="B482" t="s">
        <v>149</v>
      </c>
      <c r="C482">
        <v>7423.7905925653449</v>
      </c>
      <c r="D482">
        <v>5560.6718605951301</v>
      </c>
      <c r="E482">
        <v>56.168101739809146</v>
      </c>
      <c r="F482">
        <v>138.54920373916315</v>
      </c>
      <c r="G482">
        <v>85.927287458208909</v>
      </c>
      <c r="H482">
        <v>116.01330644382529</v>
      </c>
      <c r="I482">
        <v>71.950560412546963</v>
      </c>
      <c r="J482">
        <v>11.44461821237204</v>
      </c>
      <c r="K482">
        <v>7.0978655566413886</v>
      </c>
      <c r="L482">
        <v>87.046484254405982</v>
      </c>
      <c r="M482">
        <v>53.985594647920841</v>
      </c>
      <c r="N482">
        <v>30.682114462036132</v>
      </c>
      <c r="O482">
        <v>100.04267601561614</v>
      </c>
      <c r="P482">
        <v>62.045853858436146</v>
      </c>
      <c r="Q482">
        <v>142.80683477773968</v>
      </c>
      <c r="R482">
        <v>0</v>
      </c>
      <c r="S482">
        <v>4.2455384181332905</v>
      </c>
      <c r="T482">
        <v>0.47946879548081406</v>
      </c>
      <c r="U482">
        <v>2.1355799323037341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123.2349238365847</v>
      </c>
      <c r="AB482">
        <v>749.80284984909963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19.459869559889757</v>
      </c>
    </row>
    <row r="483" spans="1:34" x14ac:dyDescent="0.25">
      <c r="A483" s="2">
        <v>600</v>
      </c>
      <c r="B483" t="s">
        <v>146</v>
      </c>
      <c r="C483">
        <v>1143.1086993624892</v>
      </c>
      <c r="D483">
        <v>856.22743834470145</v>
      </c>
      <c r="E483">
        <v>8.6486035929579312</v>
      </c>
      <c r="F483">
        <v>22.755263742768793</v>
      </c>
      <c r="G483">
        <v>14.112668855415157</v>
      </c>
      <c r="H483">
        <v>19.053989503789143</v>
      </c>
      <c r="I483">
        <v>11.81716419426505</v>
      </c>
      <c r="J483">
        <v>1.8796608498143657</v>
      </c>
      <c r="K483">
        <v>1.1657488074324649</v>
      </c>
      <c r="L483">
        <v>14.296474100483673</v>
      </c>
      <c r="M483">
        <v>8.8665751608013235</v>
      </c>
      <c r="N483">
        <v>5.0392337768086923</v>
      </c>
      <c r="O483">
        <v>16.430982102460817</v>
      </c>
      <c r="P483">
        <v>10.190377997450462</v>
      </c>
      <c r="Q483">
        <v>13.640072501703006</v>
      </c>
      <c r="R483">
        <v>0</v>
      </c>
      <c r="S483">
        <v>0.40548805118668219</v>
      </c>
      <c r="T483">
        <v>7.87718171478511E-2</v>
      </c>
      <c r="U483">
        <v>0.35074883603937562</v>
      </c>
      <c r="V483">
        <v>0</v>
      </c>
      <c r="W483">
        <v>0.85973610039566883</v>
      </c>
      <c r="X483">
        <v>4.0395861599367429</v>
      </c>
      <c r="Y483">
        <v>3.6084213134670651</v>
      </c>
      <c r="Z483">
        <v>0</v>
      </c>
      <c r="AA483">
        <v>18.115868309021653</v>
      </c>
      <c r="AB483">
        <v>111.41439247567469</v>
      </c>
      <c r="AC483">
        <v>0.1114327687672174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25">
      <c r="A484" s="2">
        <v>601</v>
      </c>
      <c r="B484" t="s">
        <v>146</v>
      </c>
      <c r="C484">
        <v>31884.96807824809</v>
      </c>
      <c r="D484">
        <v>23882.925369859935</v>
      </c>
      <c r="E484">
        <v>241.24147814257327</v>
      </c>
      <c r="F484">
        <v>592.60773333787768</v>
      </c>
      <c r="G484">
        <v>367.53143146214444</v>
      </c>
      <c r="H484">
        <v>496.21662688515613</v>
      </c>
      <c r="I484">
        <v>307.75036079446005</v>
      </c>
      <c r="J484">
        <v>48.951278445294435</v>
      </c>
      <c r="K484">
        <v>30.359276241551168</v>
      </c>
      <c r="L484">
        <v>372.31826418752172</v>
      </c>
      <c r="M484">
        <v>230.90931330929578</v>
      </c>
      <c r="N484">
        <v>131.23499606191527</v>
      </c>
      <c r="O484">
        <v>427.9063715568991</v>
      </c>
      <c r="P484">
        <v>265.38467433695729</v>
      </c>
      <c r="Q484">
        <v>502.24261626287444</v>
      </c>
      <c r="R484">
        <v>0</v>
      </c>
      <c r="S484">
        <v>14.930494047536683</v>
      </c>
      <c r="T484">
        <v>2.0513661593725376</v>
      </c>
      <c r="U484">
        <v>9.1344974521740152</v>
      </c>
      <c r="V484">
        <v>0</v>
      </c>
      <c r="W484">
        <v>0</v>
      </c>
      <c r="X484">
        <v>0</v>
      </c>
      <c r="Y484">
        <v>62.419208705968067</v>
      </c>
      <c r="Z484">
        <v>0</v>
      </c>
      <c r="AA484">
        <v>529.29047009891826</v>
      </c>
      <c r="AB484">
        <v>3220.3817759030571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149.18047499661006</v>
      </c>
    </row>
    <row r="485" spans="1:34" x14ac:dyDescent="0.25">
      <c r="A485" s="2">
        <v>602</v>
      </c>
      <c r="B485" t="s">
        <v>146</v>
      </c>
      <c r="C485">
        <v>8.8265483315136297</v>
      </c>
      <c r="D485">
        <v>6.0103498208608919</v>
      </c>
      <c r="E485">
        <v>0.66781664676232133</v>
      </c>
      <c r="F485">
        <v>0.17926073977493037</v>
      </c>
      <c r="G485">
        <v>0.11117632515090387</v>
      </c>
      <c r="H485">
        <v>0.15010293028254545</v>
      </c>
      <c r="I485">
        <v>9.3092848217161947E-2</v>
      </c>
      <c r="J485">
        <v>1.4807500604526574E-2</v>
      </c>
      <c r="K485">
        <v>9.1835221527072353E-3</v>
      </c>
      <c r="L485">
        <v>0.11262429800324679</v>
      </c>
      <c r="M485">
        <v>6.9848847638810024E-2</v>
      </c>
      <c r="N485">
        <v>3.96979038223036E-2</v>
      </c>
      <c r="O485">
        <v>0.12943943500917413</v>
      </c>
      <c r="P485">
        <v>8.0277467006347233E-2</v>
      </c>
      <c r="Q485">
        <v>0.1140925801700132</v>
      </c>
      <c r="R485">
        <v>0</v>
      </c>
      <c r="S485">
        <v>3.3917035293676893E-3</v>
      </c>
      <c r="T485">
        <v>6.2053708245201971E-4</v>
      </c>
      <c r="U485">
        <v>2.7631416599245488E-3</v>
      </c>
      <c r="V485">
        <v>0</v>
      </c>
      <c r="W485">
        <v>2.0814949020190147E-2</v>
      </c>
      <c r="X485">
        <v>0.10774809149998128</v>
      </c>
      <c r="Y485">
        <v>0</v>
      </c>
      <c r="Z485">
        <v>0</v>
      </c>
      <c r="AA485">
        <v>0.12570575328293609</v>
      </c>
      <c r="AB485">
        <v>0.78373328998289549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25">
      <c r="A486" s="2">
        <v>603</v>
      </c>
      <c r="B486" t="s">
        <v>146</v>
      </c>
      <c r="C486">
        <v>25.80195329082439</v>
      </c>
      <c r="D486">
        <v>22.989541685723964</v>
      </c>
      <c r="E486">
        <v>0.23221627601798539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1.4010611366816887</v>
      </c>
      <c r="Y486">
        <v>0</v>
      </c>
      <c r="Z486">
        <v>0</v>
      </c>
      <c r="AA486">
        <v>0</v>
      </c>
      <c r="AB486">
        <v>0.72242001975948011</v>
      </c>
      <c r="AC486">
        <v>0</v>
      </c>
      <c r="AD486">
        <v>0</v>
      </c>
      <c r="AE486">
        <v>0.45671417264127018</v>
      </c>
      <c r="AF486">
        <v>0</v>
      </c>
      <c r="AG486">
        <v>0</v>
      </c>
      <c r="AH486">
        <v>0</v>
      </c>
    </row>
    <row r="487" spans="1:34" x14ac:dyDescent="0.25">
      <c r="A487" s="2">
        <v>604</v>
      </c>
      <c r="B487" t="s">
        <v>146</v>
      </c>
      <c r="C487">
        <v>6.8934348816852925E-2</v>
      </c>
      <c r="D487">
        <v>5.9518363397131818E-2</v>
      </c>
      <c r="E487">
        <v>1.3093059988592063E-3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1.1443101903597585E-3</v>
      </c>
      <c r="AB487">
        <v>6.9623692305021473E-3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25">
      <c r="A488" s="2">
        <v>605</v>
      </c>
      <c r="B488" t="s">
        <v>145</v>
      </c>
      <c r="C488">
        <v>21527.876115621235</v>
      </c>
      <c r="D488">
        <v>16125.111286898984</v>
      </c>
      <c r="E488">
        <v>162.87978218004275</v>
      </c>
      <c r="F488">
        <v>378.34081150477755</v>
      </c>
      <c r="G488">
        <v>234.64449113697123</v>
      </c>
      <c r="H488">
        <v>316.80147041019666</v>
      </c>
      <c r="I488">
        <v>196.47823457862037</v>
      </c>
      <c r="J488">
        <v>31.252151076181814</v>
      </c>
      <c r="K488">
        <v>19.382388321580169</v>
      </c>
      <c r="L488">
        <v>237.70056697934345</v>
      </c>
      <c r="M488">
        <v>147.42031206609289</v>
      </c>
      <c r="N488">
        <v>83.784858203296977</v>
      </c>
      <c r="O488">
        <v>273.18989401476011</v>
      </c>
      <c r="P488">
        <v>169.43054806935626</v>
      </c>
      <c r="Q488">
        <v>434.45773854068131</v>
      </c>
      <c r="R488">
        <v>0</v>
      </c>
      <c r="S488">
        <v>12.915408746980484</v>
      </c>
      <c r="T488">
        <v>1.3096615075523139</v>
      </c>
      <c r="U488">
        <v>5.8317719873112308</v>
      </c>
      <c r="V488">
        <v>0</v>
      </c>
      <c r="W488">
        <v>0</v>
      </c>
      <c r="X488">
        <v>0</v>
      </c>
      <c r="Y488">
        <v>102.72137323690018</v>
      </c>
      <c r="Z488">
        <v>0</v>
      </c>
      <c r="AA488">
        <v>357.36274351931252</v>
      </c>
      <c r="AB488">
        <v>2174.3154876777448</v>
      </c>
      <c r="AC488">
        <v>45.702633782514155</v>
      </c>
      <c r="AD488">
        <v>0</v>
      </c>
      <c r="AE488">
        <v>0</v>
      </c>
      <c r="AF488">
        <v>0</v>
      </c>
      <c r="AG488">
        <v>0</v>
      </c>
      <c r="AH488">
        <v>16.842501182033654</v>
      </c>
    </row>
    <row r="489" spans="1:34" x14ac:dyDescent="0.25">
      <c r="A489" s="2">
        <v>606</v>
      </c>
      <c r="B489" t="s">
        <v>76</v>
      </c>
      <c r="C489">
        <v>57.222722083357496</v>
      </c>
      <c r="D489">
        <v>42.861764340499739</v>
      </c>
      <c r="E489">
        <v>0.43294718776854602</v>
      </c>
      <c r="F489">
        <v>6.4661649154610937E-2</v>
      </c>
      <c r="G489">
        <v>7.6720783694212216E-2</v>
      </c>
      <c r="H489">
        <v>9.8563380701091552E-2</v>
      </c>
      <c r="I489">
        <v>0.11694394562409791</v>
      </c>
      <c r="J489">
        <v>6.4367895537444486E-2</v>
      </c>
      <c r="K489">
        <v>7.6371553032538189E-2</v>
      </c>
      <c r="L489">
        <v>0.99064407641104713</v>
      </c>
      <c r="M489">
        <v>1.1753952295733074</v>
      </c>
      <c r="N489">
        <v>0.5945851056847562</v>
      </c>
      <c r="O489">
        <v>0.15333566136627305</v>
      </c>
      <c r="P489">
        <v>0.18193085468731554</v>
      </c>
      <c r="Q489">
        <v>1.5760436650523912</v>
      </c>
      <c r="R489">
        <v>1.8699671648560561</v>
      </c>
      <c r="S489">
        <v>0</v>
      </c>
      <c r="T489">
        <v>4.216850333313113E-2</v>
      </c>
      <c r="U489">
        <v>2.8518299815042489E-2</v>
      </c>
      <c r="V489">
        <v>0</v>
      </c>
      <c r="W489">
        <v>0.20821746329915461</v>
      </c>
      <c r="X489">
        <v>1.5450134962506525</v>
      </c>
      <c r="Y489">
        <v>0</v>
      </c>
      <c r="Z489">
        <v>0</v>
      </c>
      <c r="AA489">
        <v>0.74167972328457976</v>
      </c>
      <c r="AB489">
        <v>4.2344814341684547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8.8400669563058379E-2</v>
      </c>
    </row>
    <row r="490" spans="1:34" x14ac:dyDescent="0.25">
      <c r="A490" s="2">
        <v>607</v>
      </c>
      <c r="B490" t="s">
        <v>76</v>
      </c>
      <c r="C490">
        <v>7.5466608820515244</v>
      </c>
      <c r="D490">
        <v>6.5440714330563283</v>
      </c>
      <c r="E490">
        <v>0.11510212926593687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6.1680179093711448E-3</v>
      </c>
      <c r="X490">
        <v>2.1159629716297246E-2</v>
      </c>
      <c r="Y490">
        <v>0</v>
      </c>
      <c r="Z490">
        <v>0</v>
      </c>
      <c r="AA490">
        <v>0.11910655273268418</v>
      </c>
      <c r="AB490">
        <v>0.74105311937090701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25">
      <c r="A491" s="2">
        <v>608</v>
      </c>
      <c r="B491" t="s">
        <v>76</v>
      </c>
      <c r="C491">
        <v>13836.529179151428</v>
      </c>
      <c r="D491">
        <v>10530.84696611564</v>
      </c>
      <c r="E491">
        <v>106.37237932375908</v>
      </c>
      <c r="F491">
        <v>18.53456256798124</v>
      </c>
      <c r="G491">
        <v>21.991883655209513</v>
      </c>
      <c r="H491">
        <v>28.252541502973276</v>
      </c>
      <c r="I491">
        <v>33.521751747491237</v>
      </c>
      <c r="J491">
        <v>18.449970490207637</v>
      </c>
      <c r="K491">
        <v>21.89183140447091</v>
      </c>
      <c r="L491">
        <v>283.96346488898229</v>
      </c>
      <c r="M491">
        <v>336.92207499308671</v>
      </c>
      <c r="N491">
        <v>170.43483142100359</v>
      </c>
      <c r="O491">
        <v>43.952842416576765</v>
      </c>
      <c r="P491">
        <v>52.150000398617856</v>
      </c>
      <c r="Q491">
        <v>269.7531701240801</v>
      </c>
      <c r="R491">
        <v>320.06072637100465</v>
      </c>
      <c r="S491">
        <v>0</v>
      </c>
      <c r="T491">
        <v>12.087441226797932</v>
      </c>
      <c r="U491">
        <v>8.1744175111169408</v>
      </c>
      <c r="V491">
        <v>0</v>
      </c>
      <c r="W491">
        <v>33.662936934129533</v>
      </c>
      <c r="X491">
        <v>299.35971790550724</v>
      </c>
      <c r="Y491">
        <v>0</v>
      </c>
      <c r="Z491">
        <v>0</v>
      </c>
      <c r="AA491">
        <v>123.28974885588288</v>
      </c>
      <c r="AB491">
        <v>1098.1297291887868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4.7261901081185869</v>
      </c>
    </row>
    <row r="492" spans="1:34" x14ac:dyDescent="0.25">
      <c r="A492" s="2">
        <v>609</v>
      </c>
      <c r="B492" t="s">
        <v>76</v>
      </c>
      <c r="C492">
        <v>175.06863665714698</v>
      </c>
      <c r="D492">
        <v>131.13236426133139</v>
      </c>
      <c r="E492">
        <v>1.324566233466002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10.837912867660028</v>
      </c>
      <c r="R492">
        <v>12.859439855076698</v>
      </c>
      <c r="S492">
        <v>0</v>
      </c>
      <c r="T492">
        <v>0</v>
      </c>
      <c r="U492">
        <v>0</v>
      </c>
      <c r="V492">
        <v>0</v>
      </c>
      <c r="W492">
        <v>0.96950461689851253</v>
      </c>
      <c r="X492">
        <v>14.02360141811679</v>
      </c>
      <c r="Y492">
        <v>0</v>
      </c>
      <c r="Z492">
        <v>0</v>
      </c>
      <c r="AA492">
        <v>0.26291652034248297</v>
      </c>
      <c r="AB492">
        <v>3.6583308842550513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25">
      <c r="A493" s="2">
        <v>610</v>
      </c>
      <c r="B493" t="s">
        <v>99</v>
      </c>
      <c r="C493">
        <v>34547.499098912827</v>
      </c>
      <c r="D493">
        <v>25877.251423709244</v>
      </c>
      <c r="E493">
        <v>261.38639452820161</v>
      </c>
      <c r="F493">
        <v>32.5174653737689</v>
      </c>
      <c r="G493">
        <v>320.55271942531692</v>
      </c>
      <c r="H493">
        <v>9.4678729898194849</v>
      </c>
      <c r="I493">
        <v>93.332118305154637</v>
      </c>
      <c r="J493">
        <v>1.274597925431977</v>
      </c>
      <c r="K493">
        <v>12.564348555434753</v>
      </c>
      <c r="L493">
        <v>86.768543864168365</v>
      </c>
      <c r="M493">
        <v>855.35090384855187</v>
      </c>
      <c r="N493">
        <v>142.20251565631074</v>
      </c>
      <c r="O493">
        <v>5.8153653776636522</v>
      </c>
      <c r="P493">
        <v>57.327261948076426</v>
      </c>
      <c r="Q493">
        <v>2640.0075385517639</v>
      </c>
      <c r="R493">
        <v>0</v>
      </c>
      <c r="S493">
        <v>265.49280847421852</v>
      </c>
      <c r="T493">
        <v>0.44064838977793014</v>
      </c>
      <c r="U493">
        <v>12.67555488516753</v>
      </c>
      <c r="V493">
        <v>0</v>
      </c>
      <c r="W493">
        <v>0</v>
      </c>
      <c r="X493">
        <v>0</v>
      </c>
      <c r="Y493">
        <v>2.5800173915225986</v>
      </c>
      <c r="Z493">
        <v>0</v>
      </c>
      <c r="AA493">
        <v>323.5640403883578</v>
      </c>
      <c r="AB493">
        <v>3489.297408990195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57.629550334675649</v>
      </c>
    </row>
    <row r="494" spans="1:34" x14ac:dyDescent="0.25">
      <c r="A494" s="2">
        <v>611</v>
      </c>
      <c r="B494" t="s">
        <v>99</v>
      </c>
      <c r="C494">
        <v>1672.1216641165095</v>
      </c>
      <c r="D494">
        <v>1486.9811472362203</v>
      </c>
      <c r="E494">
        <v>15.020008813984113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1.0654228453550136</v>
      </c>
      <c r="R494">
        <v>0</v>
      </c>
      <c r="S494">
        <v>0.10718923353076329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6.3607911651900884E-2</v>
      </c>
      <c r="AB494">
        <v>168.88428807576747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25">
      <c r="A495" s="2">
        <v>612</v>
      </c>
      <c r="B495" t="s">
        <v>99</v>
      </c>
      <c r="C495">
        <v>4.1707127129388448</v>
      </c>
      <c r="D495">
        <v>3.7161050272285108</v>
      </c>
      <c r="E495">
        <v>3.7536414416449594E-2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0.22647213676031605</v>
      </c>
      <c r="Y495">
        <v>0</v>
      </c>
      <c r="Z495">
        <v>0</v>
      </c>
      <c r="AA495">
        <v>0</v>
      </c>
      <c r="AB495">
        <v>0.11677435140400287</v>
      </c>
      <c r="AC495">
        <v>0</v>
      </c>
      <c r="AD495">
        <v>0</v>
      </c>
      <c r="AE495">
        <v>7.3824783129565599E-2</v>
      </c>
      <c r="AF495">
        <v>0</v>
      </c>
      <c r="AG495">
        <v>0</v>
      </c>
      <c r="AH495">
        <v>0</v>
      </c>
    </row>
    <row r="496" spans="1:34" x14ac:dyDescent="0.25">
      <c r="A496" s="2">
        <v>613</v>
      </c>
      <c r="B496" t="s">
        <v>99</v>
      </c>
      <c r="C496">
        <v>54.089946259888976</v>
      </c>
      <c r="D496">
        <v>40.515209318991452</v>
      </c>
      <c r="E496">
        <v>0.40924402124053516</v>
      </c>
      <c r="F496">
        <v>6.8449427137991264E-2</v>
      </c>
      <c r="G496">
        <v>0.67482281035383029</v>
      </c>
      <c r="H496">
        <v>1.9933199470257019E-2</v>
      </c>
      <c r="I496">
        <v>0.1964941133316998</v>
      </c>
      <c r="J496">
        <v>2.67894929830449E-3</v>
      </c>
      <c r="K496">
        <v>2.6448948580718067E-2</v>
      </c>
      <c r="L496">
        <v>0.18266800605663799</v>
      </c>
      <c r="M496">
        <v>1.8006853301094854</v>
      </c>
      <c r="N496">
        <v>0.29936123260544928</v>
      </c>
      <c r="O496">
        <v>1.2236894842522385E-2</v>
      </c>
      <c r="P496">
        <v>0.12068893618463281</v>
      </c>
      <c r="Q496">
        <v>3.064281314372626</v>
      </c>
      <c r="R496">
        <v>0</v>
      </c>
      <c r="S496">
        <v>0.30815927757854544</v>
      </c>
      <c r="T496">
        <v>9.3082138906299501E-4</v>
      </c>
      <c r="U496">
        <v>2.6675978182269293E-2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0.89789310791415677</v>
      </c>
      <c r="AB496">
        <v>5.4630845722487882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25">
      <c r="A497" s="2">
        <v>614</v>
      </c>
      <c r="B497" t="s">
        <v>8</v>
      </c>
      <c r="C497">
        <v>55.70229989427704</v>
      </c>
      <c r="D497">
        <v>41.722917378875501</v>
      </c>
      <c r="E497">
        <v>0.42144272113451164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7.2547899119094392</v>
      </c>
      <c r="R497">
        <v>0</v>
      </c>
      <c r="S497">
        <v>0.73291989292988735</v>
      </c>
      <c r="T497">
        <v>0</v>
      </c>
      <c r="U497">
        <v>0</v>
      </c>
      <c r="V497">
        <v>0</v>
      </c>
      <c r="W497">
        <v>0</v>
      </c>
      <c r="X497">
        <v>3.0246674244392682</v>
      </c>
      <c r="Y497">
        <v>0</v>
      </c>
      <c r="Z497">
        <v>0</v>
      </c>
      <c r="AA497">
        <v>0</v>
      </c>
      <c r="AB497">
        <v>1.5595895448962889</v>
      </c>
      <c r="AC497">
        <v>0</v>
      </c>
      <c r="AD497">
        <v>0</v>
      </c>
      <c r="AE497">
        <v>0.98597302009214771</v>
      </c>
      <c r="AF497">
        <v>0</v>
      </c>
      <c r="AG497">
        <v>0</v>
      </c>
      <c r="AH497">
        <v>0</v>
      </c>
    </row>
    <row r="498" spans="1:34" x14ac:dyDescent="0.25">
      <c r="A498" s="2">
        <v>615</v>
      </c>
      <c r="B498" t="s">
        <v>8</v>
      </c>
      <c r="C498">
        <v>33.349473606996519</v>
      </c>
      <c r="D498">
        <v>24.980165075773908</v>
      </c>
      <c r="E498">
        <v>0.25232467099463257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3.7915151932807425</v>
      </c>
      <c r="R498">
        <v>0</v>
      </c>
      <c r="S498">
        <v>0.38304050579524362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0.51792386618951702</v>
      </c>
      <c r="AB498">
        <v>3.0872461230657473</v>
      </c>
      <c r="AC498">
        <v>0</v>
      </c>
      <c r="AD498">
        <v>3.5677395686625153E-2</v>
      </c>
      <c r="AE498">
        <v>0.2807726955259266</v>
      </c>
      <c r="AF498">
        <v>2.0808080684175268E-2</v>
      </c>
      <c r="AG498">
        <v>0</v>
      </c>
      <c r="AH498">
        <v>0</v>
      </c>
    </row>
    <row r="499" spans="1:34" x14ac:dyDescent="0.25">
      <c r="A499" s="2">
        <v>616</v>
      </c>
      <c r="B499" t="s">
        <v>8</v>
      </c>
      <c r="C499">
        <v>75.160896013295968</v>
      </c>
      <c r="D499">
        <v>66.890295825448248</v>
      </c>
      <c r="E499">
        <v>0.67934969050481475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7.5912504973428927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25">
      <c r="A500" s="2">
        <v>617</v>
      </c>
      <c r="B500" t="s">
        <v>8</v>
      </c>
      <c r="C500">
        <v>16038.891579436133</v>
      </c>
      <c r="D500">
        <v>12013.675487004206</v>
      </c>
      <c r="E500">
        <v>121.34988199717203</v>
      </c>
      <c r="F500">
        <v>2.4649533583254328</v>
      </c>
      <c r="G500">
        <v>19.634146002088482</v>
      </c>
      <c r="H500">
        <v>0.42740101843616413</v>
      </c>
      <c r="I500">
        <v>3.4060575601167637</v>
      </c>
      <c r="J500">
        <v>0.49315505667849996</v>
      </c>
      <c r="K500">
        <v>3.9238704345612692</v>
      </c>
      <c r="L500">
        <v>48.972761271033058</v>
      </c>
      <c r="M500">
        <v>390.04124465696663</v>
      </c>
      <c r="N500">
        <v>60.330122669685295</v>
      </c>
      <c r="O500">
        <v>3.0419446732137252</v>
      </c>
      <c r="P500">
        <v>24.227884379998997</v>
      </c>
      <c r="Q500">
        <v>1278.0149399564359</v>
      </c>
      <c r="R500">
        <v>0</v>
      </c>
      <c r="S500">
        <v>129.11200871867871</v>
      </c>
      <c r="T500">
        <v>0.34438660310093233</v>
      </c>
      <c r="U500">
        <v>5.4304589181094514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43.337499322260683</v>
      </c>
      <c r="AB500">
        <v>1619.9280495230491</v>
      </c>
      <c r="AC500">
        <v>178.95281330202243</v>
      </c>
      <c r="AD500">
        <v>0</v>
      </c>
      <c r="AE500">
        <v>0</v>
      </c>
      <c r="AF500">
        <v>0</v>
      </c>
      <c r="AG500">
        <v>0</v>
      </c>
      <c r="AH500">
        <v>91.782513009991945</v>
      </c>
    </row>
    <row r="501" spans="1:34" x14ac:dyDescent="0.25">
      <c r="A501" s="2">
        <v>618</v>
      </c>
      <c r="B501" t="s">
        <v>8</v>
      </c>
      <c r="C501">
        <v>875.89865474805742</v>
      </c>
      <c r="D501">
        <v>656.07735507394295</v>
      </c>
      <c r="E501">
        <v>6.6275671084371677</v>
      </c>
      <c r="F501">
        <v>0.12539700461680445</v>
      </c>
      <c r="G501">
        <v>0.99938436193457636</v>
      </c>
      <c r="H501">
        <v>2.1666868506588222E-2</v>
      </c>
      <c r="I501">
        <v>0.17360578012410688</v>
      </c>
      <c r="J501">
        <v>2.4916899405498943E-2</v>
      </c>
      <c r="K501">
        <v>0.19987686155348078</v>
      </c>
      <c r="L501">
        <v>2.4930440927818243</v>
      </c>
      <c r="M501">
        <v>19.855790715031969</v>
      </c>
      <c r="N501">
        <v>3.0712786875908478</v>
      </c>
      <c r="O501">
        <v>0.15491812182013454</v>
      </c>
      <c r="P501">
        <v>1.233386493488611</v>
      </c>
      <c r="Q501">
        <v>64.099262726634407</v>
      </c>
      <c r="R501">
        <v>0</v>
      </c>
      <c r="S501">
        <v>6.47561031919148</v>
      </c>
      <c r="T501">
        <v>1.7604330560039478E-2</v>
      </c>
      <c r="U501">
        <v>0.27652341622841486</v>
      </c>
      <c r="V501">
        <v>0</v>
      </c>
      <c r="W501">
        <v>0</v>
      </c>
      <c r="X501">
        <v>0</v>
      </c>
      <c r="Y501">
        <v>7.1065960328146982</v>
      </c>
      <c r="Z501">
        <v>0</v>
      </c>
      <c r="AA501">
        <v>14.539917668817752</v>
      </c>
      <c r="AB501">
        <v>88.465764129553833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3.8591880550221185</v>
      </c>
    </row>
    <row r="502" spans="1:34" x14ac:dyDescent="0.25">
      <c r="A502" s="2">
        <v>619</v>
      </c>
      <c r="B502" t="s">
        <v>8</v>
      </c>
      <c r="C502">
        <v>4.632749989456542</v>
      </c>
      <c r="D502">
        <v>4.127780374523093</v>
      </c>
      <c r="E502">
        <v>4.1694615987795683E-2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0.2515610307882501</v>
      </c>
      <c r="Y502">
        <v>0</v>
      </c>
      <c r="Z502">
        <v>0</v>
      </c>
      <c r="AA502">
        <v>0</v>
      </c>
      <c r="AB502">
        <v>0.12971077426584224</v>
      </c>
      <c r="AC502">
        <v>0</v>
      </c>
      <c r="AD502">
        <v>0</v>
      </c>
      <c r="AE502">
        <v>8.2003193891561993E-2</v>
      </c>
      <c r="AF502">
        <v>0</v>
      </c>
      <c r="AG502">
        <v>0</v>
      </c>
      <c r="AH502">
        <v>0</v>
      </c>
    </row>
    <row r="503" spans="1:34" x14ac:dyDescent="0.25">
      <c r="A503" s="2">
        <v>620</v>
      </c>
      <c r="B503" t="s">
        <v>8</v>
      </c>
      <c r="C503">
        <v>12037.650425919908</v>
      </c>
      <c r="D503">
        <v>10518.783543644255</v>
      </c>
      <c r="E503">
        <v>106.25049000142953</v>
      </c>
      <c r="F503">
        <v>0.12759328094490588</v>
      </c>
      <c r="G503">
        <v>1.0175564368011714</v>
      </c>
      <c r="H503">
        <v>2.2328824165358533E-2</v>
      </c>
      <c r="I503">
        <v>0.1765040280076797</v>
      </c>
      <c r="J503">
        <v>2.5518656188981179E-2</v>
      </c>
      <c r="K503">
        <v>0.20308597217064189</v>
      </c>
      <c r="L503">
        <v>2.5380431197901534</v>
      </c>
      <c r="M503">
        <v>20.22034519774396</v>
      </c>
      <c r="N503">
        <v>3.1281618315048751</v>
      </c>
      <c r="O503">
        <v>0.15842832383992481</v>
      </c>
      <c r="P503">
        <v>1.2557305399661154</v>
      </c>
      <c r="Q503">
        <v>68.456948564543339</v>
      </c>
      <c r="R503">
        <v>0</v>
      </c>
      <c r="S503">
        <v>6.9158303311241323</v>
      </c>
      <c r="T503">
        <v>1.8075715863805675E-2</v>
      </c>
      <c r="U503">
        <v>0.28176849542000054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1215.802693017911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92.267779938237226</v>
      </c>
    </row>
    <row r="504" spans="1:34" x14ac:dyDescent="0.25">
      <c r="A504" s="2">
        <v>621</v>
      </c>
      <c r="B504" t="s">
        <v>8</v>
      </c>
      <c r="C504">
        <v>745.16370424212664</v>
      </c>
      <c r="D504">
        <v>659.11843291165292</v>
      </c>
      <c r="E504">
        <v>6.6577742026558475</v>
      </c>
      <c r="F504">
        <v>8.8794037430951801E-3</v>
      </c>
      <c r="G504">
        <v>0.45038310862406838</v>
      </c>
      <c r="H504">
        <v>2.3431759620685081E-3</v>
      </c>
      <c r="I504">
        <v>0.12098188227383408</v>
      </c>
      <c r="J504">
        <v>2.4665012658445993E-4</v>
      </c>
      <c r="K504">
        <v>1.2085855228370584E-2</v>
      </c>
      <c r="L504">
        <v>5.0933247359777972E-2</v>
      </c>
      <c r="M504">
        <v>2.5663943154665265</v>
      </c>
      <c r="N504">
        <v>0.42423820884586694</v>
      </c>
      <c r="O504">
        <v>8.6327539988183977E-3</v>
      </c>
      <c r="P504">
        <v>0.43657070222595895</v>
      </c>
      <c r="Q504">
        <v>0</v>
      </c>
      <c r="R504">
        <v>0</v>
      </c>
      <c r="S504">
        <v>0</v>
      </c>
      <c r="T504">
        <v>3.6997517137793136E-4</v>
      </c>
      <c r="U504">
        <v>4.3903720336847724E-2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75.261534128454798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25">
      <c r="A505" s="2">
        <v>622</v>
      </c>
      <c r="B505" t="s">
        <v>8</v>
      </c>
      <c r="C505">
        <v>5.3249661941606883</v>
      </c>
      <c r="D505">
        <v>3.9885802362404439</v>
      </c>
      <c r="E505">
        <v>4.0289186261532245E-2</v>
      </c>
      <c r="F505">
        <v>1.715775622839936E-3</v>
      </c>
      <c r="G505">
        <v>1.3690460227679497E-2</v>
      </c>
      <c r="H505">
        <v>3.002607393587879E-4</v>
      </c>
      <c r="I505">
        <v>2.373489638999996E-3</v>
      </c>
      <c r="J505">
        <v>3.4315513886611798E-4</v>
      </c>
      <c r="K505">
        <v>2.7380919740452457E-3</v>
      </c>
      <c r="L505">
        <v>3.4136787966692228E-2</v>
      </c>
      <c r="M505">
        <v>0.27190041124271264</v>
      </c>
      <c r="N505">
        <v>4.2057950992372049E-2</v>
      </c>
      <c r="O505">
        <v>2.1232723502434504E-3</v>
      </c>
      <c r="P505">
        <v>1.6886092458370219E-2</v>
      </c>
      <c r="Q505">
        <v>0.33723373020674491</v>
      </c>
      <c r="R505">
        <v>0</v>
      </c>
      <c r="S505">
        <v>3.4068600787742806E-2</v>
      </c>
      <c r="T505">
        <v>2.43068237661631E-4</v>
      </c>
      <c r="U505">
        <v>3.7890046583133859E-3</v>
      </c>
      <c r="V505">
        <v>0</v>
      </c>
      <c r="W505">
        <v>0</v>
      </c>
      <c r="X505">
        <v>0.28914877508267794</v>
      </c>
      <c r="Y505">
        <v>0</v>
      </c>
      <c r="Z505">
        <v>0</v>
      </c>
      <c r="AA505">
        <v>0</v>
      </c>
      <c r="AB505">
        <v>0.14909189780496732</v>
      </c>
      <c r="AC505">
        <v>0</v>
      </c>
      <c r="AD505">
        <v>0</v>
      </c>
      <c r="AE505">
        <v>9.425594652842384E-2</v>
      </c>
      <c r="AF505">
        <v>0</v>
      </c>
      <c r="AG505">
        <v>0</v>
      </c>
      <c r="AH505">
        <v>0</v>
      </c>
    </row>
    <row r="506" spans="1:34" x14ac:dyDescent="0.25">
      <c r="A506" s="2">
        <v>623</v>
      </c>
      <c r="B506" t="s">
        <v>8</v>
      </c>
      <c r="C506">
        <v>0.40745788328449473</v>
      </c>
      <c r="D506">
        <v>0.30519975955439754</v>
      </c>
      <c r="E506">
        <v>3.0828749386511878E-3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5.3068408767591793E-2</v>
      </c>
      <c r="R506">
        <v>0</v>
      </c>
      <c r="S506">
        <v>5.3610516954047272E-3</v>
      </c>
      <c r="T506">
        <v>0</v>
      </c>
      <c r="U506">
        <v>0</v>
      </c>
      <c r="V506">
        <v>0</v>
      </c>
      <c r="W506">
        <v>0</v>
      </c>
      <c r="X506">
        <v>2.2125201091170926E-2</v>
      </c>
      <c r="Y506">
        <v>0</v>
      </c>
      <c r="Z506">
        <v>0</v>
      </c>
      <c r="AA506">
        <v>0</v>
      </c>
      <c r="AB506">
        <v>1.14082731945034E-2</v>
      </c>
      <c r="AC506">
        <v>0</v>
      </c>
      <c r="AD506">
        <v>0</v>
      </c>
      <c r="AE506">
        <v>7.2123140427751498E-3</v>
      </c>
      <c r="AF506">
        <v>0</v>
      </c>
      <c r="AG506">
        <v>0</v>
      </c>
      <c r="AH506">
        <v>0</v>
      </c>
    </row>
    <row r="507" spans="1:34" x14ac:dyDescent="0.25">
      <c r="A507" s="2">
        <v>624</v>
      </c>
      <c r="B507" t="s">
        <v>8</v>
      </c>
      <c r="C507">
        <v>9.081921251706893</v>
      </c>
      <c r="D507">
        <v>8.0919912637557641</v>
      </c>
      <c r="E507">
        <v>8.1737862780441581E-2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0.49315362944614866</v>
      </c>
      <c r="Y507">
        <v>0</v>
      </c>
      <c r="Z507">
        <v>0</v>
      </c>
      <c r="AA507">
        <v>0</v>
      </c>
      <c r="AB507">
        <v>0.25428159086100377</v>
      </c>
      <c r="AC507">
        <v>0</v>
      </c>
      <c r="AD507">
        <v>0</v>
      </c>
      <c r="AE507">
        <v>0.16075690486353705</v>
      </c>
      <c r="AF507">
        <v>0</v>
      </c>
      <c r="AG507">
        <v>0</v>
      </c>
      <c r="AH507">
        <v>0</v>
      </c>
    </row>
    <row r="508" spans="1:34" x14ac:dyDescent="0.25">
      <c r="A508" s="2">
        <v>625</v>
      </c>
      <c r="B508" t="s">
        <v>31</v>
      </c>
      <c r="C508">
        <v>47.946259190149092</v>
      </c>
      <c r="D508">
        <v>35.913378283548809</v>
      </c>
      <c r="E508">
        <v>0.36276141971799369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5.4804927207404264</v>
      </c>
      <c r="R508">
        <v>0</v>
      </c>
      <c r="S508">
        <v>0.55114668538032929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0.79590790255647492</v>
      </c>
      <c r="AB508">
        <v>4.8425721782050575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25">
      <c r="A509" s="2">
        <v>626</v>
      </c>
      <c r="B509" t="s">
        <v>31</v>
      </c>
      <c r="C509">
        <v>2.1951119541783393</v>
      </c>
      <c r="D509">
        <v>1.9558447511729005</v>
      </c>
      <c r="E509">
        <v>1.975600758760505E-2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0.11919586145279791</v>
      </c>
      <c r="Y509">
        <v>0</v>
      </c>
      <c r="Z509">
        <v>0</v>
      </c>
      <c r="AA509">
        <v>0</v>
      </c>
      <c r="AB509">
        <v>6.1460184949475187E-2</v>
      </c>
      <c r="AC509">
        <v>0</v>
      </c>
      <c r="AD509">
        <v>0</v>
      </c>
      <c r="AE509">
        <v>3.8855149015560836E-2</v>
      </c>
      <c r="AF509">
        <v>0</v>
      </c>
      <c r="AG509">
        <v>0</v>
      </c>
      <c r="AH509">
        <v>0</v>
      </c>
    </row>
    <row r="510" spans="1:34" x14ac:dyDescent="0.25">
      <c r="A510" s="2">
        <v>627</v>
      </c>
      <c r="B510" t="s">
        <v>31</v>
      </c>
      <c r="C510">
        <v>53.314554969960746</v>
      </c>
      <c r="D510">
        <v>39.934559190135332</v>
      </c>
      <c r="E510">
        <v>0.40337954694721495</v>
      </c>
      <c r="F510">
        <v>1.7312921278273684E-2</v>
      </c>
      <c r="G510">
        <v>0.17066743068373857</v>
      </c>
      <c r="H510">
        <v>5.0408529875581058E-3</v>
      </c>
      <c r="I510">
        <v>4.9691504797358933E-2</v>
      </c>
      <c r="J510">
        <v>6.7866605941023777E-4</v>
      </c>
      <c r="K510">
        <v>6.6894249230567346E-3</v>
      </c>
      <c r="L510">
        <v>4.6196976251990512E-2</v>
      </c>
      <c r="M510">
        <v>0.45540274453807289</v>
      </c>
      <c r="N510">
        <v>7.5710965297056121E-2</v>
      </c>
      <c r="O510">
        <v>3.0961442302154009E-3</v>
      </c>
      <c r="P510">
        <v>3.0522016237794772E-2</v>
      </c>
      <c r="Q510">
        <v>2.1870172155388339</v>
      </c>
      <c r="R510">
        <v>0</v>
      </c>
      <c r="S510">
        <v>0.21993771559689629</v>
      </c>
      <c r="T510">
        <v>2.3457759078203834E-4</v>
      </c>
      <c r="U510">
        <v>6.7486523806969522E-3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0.84569975329548919</v>
      </c>
      <c r="AB510">
        <v>5.2367163494833679</v>
      </c>
      <c r="AC510">
        <v>0</v>
      </c>
      <c r="AD510">
        <v>3.9321859205859434E-2</v>
      </c>
      <c r="AE510">
        <v>0.14790725567243102</v>
      </c>
      <c r="AF510">
        <v>0</v>
      </c>
      <c r="AG510">
        <v>0</v>
      </c>
      <c r="AH510">
        <v>3.4320232068293284</v>
      </c>
    </row>
    <row r="511" spans="1:34" x14ac:dyDescent="0.25">
      <c r="A511" s="2">
        <v>628</v>
      </c>
      <c r="B511" t="s">
        <v>31</v>
      </c>
      <c r="C511">
        <v>52.170645197510638</v>
      </c>
      <c r="D511">
        <v>39.077587564413946</v>
      </c>
      <c r="E511">
        <v>0.39472259202260329</v>
      </c>
      <c r="F511">
        <v>5.2052164010680857E-2</v>
      </c>
      <c r="G511">
        <v>0.51311934338758547</v>
      </c>
      <c r="H511">
        <v>1.5155410708358708E-2</v>
      </c>
      <c r="I511">
        <v>0.1494001262766525</v>
      </c>
      <c r="J511">
        <v>2.0405721434169051E-3</v>
      </c>
      <c r="K511">
        <v>2.011193805804299E-2</v>
      </c>
      <c r="L511">
        <v>0.13889353364785392</v>
      </c>
      <c r="M511">
        <v>1.3691894679231849</v>
      </c>
      <c r="N511">
        <v>0.22762825719577381</v>
      </c>
      <c r="O511">
        <v>9.3089087123932289E-3</v>
      </c>
      <c r="P511">
        <v>9.17660641930194E-2</v>
      </c>
      <c r="Q511">
        <v>3.5921596307383945</v>
      </c>
      <c r="R511">
        <v>0</v>
      </c>
      <c r="S511">
        <v>0.36124646916738368</v>
      </c>
      <c r="T511">
        <v>7.0494906043128895E-4</v>
      </c>
      <c r="U511">
        <v>2.029033062366483E-2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0.86603271027867634</v>
      </c>
      <c r="AB511">
        <v>5.269235164948574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25">
      <c r="A512" s="2">
        <v>629</v>
      </c>
      <c r="B512" t="s">
        <v>31</v>
      </c>
      <c r="C512">
        <v>4328.1916218919359</v>
      </c>
      <c r="D512">
        <v>3780.4827629066945</v>
      </c>
      <c r="E512">
        <v>38.186646302163972</v>
      </c>
      <c r="F512">
        <v>0.1824495914114061</v>
      </c>
      <c r="G512">
        <v>1.7987169677248855</v>
      </c>
      <c r="H512">
        <v>5.3131256913791274E-2</v>
      </c>
      <c r="I512">
        <v>0.52374829404842882</v>
      </c>
      <c r="J512">
        <v>7.1406471218843125E-3</v>
      </c>
      <c r="K512">
        <v>7.0498761838942589E-2</v>
      </c>
      <c r="L512">
        <v>0.48689528112167491</v>
      </c>
      <c r="M512">
        <v>4.7996647521487175</v>
      </c>
      <c r="N512">
        <v>0.79793705889124211</v>
      </c>
      <c r="O512">
        <v>3.2617021902340948E-2</v>
      </c>
      <c r="P512">
        <v>0.32169220423675432</v>
      </c>
      <c r="Q512">
        <v>51.213914374649448</v>
      </c>
      <c r="R512">
        <v>0</v>
      </c>
      <c r="S512">
        <v>5.1503244110251156</v>
      </c>
      <c r="T512">
        <v>2.4810723655754575E-3</v>
      </c>
      <c r="U512">
        <v>7.1103901425542973E-2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5.1269424268384238</v>
      </c>
      <c r="AB512">
        <v>437.14735381108574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1.7356008483285084</v>
      </c>
    </row>
    <row r="513" spans="1:34" x14ac:dyDescent="0.25">
      <c r="A513" s="2">
        <v>630</v>
      </c>
      <c r="B513" t="s">
        <v>31</v>
      </c>
      <c r="C513">
        <v>15905.615805730191</v>
      </c>
      <c r="D513">
        <v>11914.042741889094</v>
      </c>
      <c r="E513">
        <v>120.34377416749764</v>
      </c>
      <c r="F513">
        <v>13.212007199553735</v>
      </c>
      <c r="G513">
        <v>130.24200698281189</v>
      </c>
      <c r="H513">
        <v>3.8468727005664132</v>
      </c>
      <c r="I513">
        <v>37.921165463649174</v>
      </c>
      <c r="J513">
        <v>0.51776416142410864</v>
      </c>
      <c r="K513">
        <v>5.1049247306976397</v>
      </c>
      <c r="L513">
        <v>35.254436873164643</v>
      </c>
      <c r="M513">
        <v>347.53290944838506</v>
      </c>
      <c r="N513">
        <v>57.777720713673482</v>
      </c>
      <c r="O513">
        <v>2.3630164872358832</v>
      </c>
      <c r="P513">
        <v>23.292278942069789</v>
      </c>
      <c r="Q513">
        <v>1138.5593964720072</v>
      </c>
      <c r="R513">
        <v>0</v>
      </c>
      <c r="S513">
        <v>114.49935437569917</v>
      </c>
      <c r="T513">
        <v>0.17905781008135443</v>
      </c>
      <c r="U513">
        <v>5.1500308986619014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219.87742305981789</v>
      </c>
      <c r="AB513">
        <v>1406.7207311729221</v>
      </c>
      <c r="AC513">
        <v>0</v>
      </c>
      <c r="AD513">
        <v>44.155799315303284</v>
      </c>
      <c r="AE513">
        <v>199.54886776469817</v>
      </c>
      <c r="AF513">
        <v>0</v>
      </c>
      <c r="AG513">
        <v>0</v>
      </c>
      <c r="AH513">
        <v>85.473525101176492</v>
      </c>
    </row>
    <row r="514" spans="1:34" x14ac:dyDescent="0.25">
      <c r="A514" s="2">
        <v>631</v>
      </c>
      <c r="B514" t="s">
        <v>32</v>
      </c>
      <c r="C514">
        <v>325.0777942293123</v>
      </c>
      <c r="D514">
        <v>243.49520355864399</v>
      </c>
      <c r="E514">
        <v>2.4595484935155691</v>
      </c>
      <c r="F514">
        <v>0.3079322174232641</v>
      </c>
      <c r="G514">
        <v>3.0355362637919376</v>
      </c>
      <c r="H514">
        <v>8.9657950452959656E-2</v>
      </c>
      <c r="I514">
        <v>0.88382630599445899</v>
      </c>
      <c r="J514">
        <v>1.2070934835610907E-2</v>
      </c>
      <c r="K514">
        <v>0.11897988887804289</v>
      </c>
      <c r="L514">
        <v>0.82167169288623776</v>
      </c>
      <c r="M514">
        <v>8.0999142023611181</v>
      </c>
      <c r="N514">
        <v>1.34661534309841</v>
      </c>
      <c r="O514">
        <v>5.5068843839133984E-2</v>
      </c>
      <c r="P514">
        <v>0.54287268966720481</v>
      </c>
      <c r="Q514">
        <v>18.927161932740354</v>
      </c>
      <c r="R514">
        <v>0</v>
      </c>
      <c r="S514">
        <v>1.9034128897763736</v>
      </c>
      <c r="T514">
        <v>4.1722593504752957E-3</v>
      </c>
      <c r="U514">
        <v>0.12003332417474134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3.1668940777844616</v>
      </c>
      <c r="AB514">
        <v>31.930121162106431</v>
      </c>
      <c r="AC514">
        <v>0</v>
      </c>
      <c r="AD514">
        <v>0.14724866900014369</v>
      </c>
      <c r="AE514">
        <v>0.9018431167923191</v>
      </c>
      <c r="AF514">
        <v>0</v>
      </c>
      <c r="AG514">
        <v>0</v>
      </c>
      <c r="AH514">
        <v>6.7080084121991694</v>
      </c>
    </row>
    <row r="515" spans="1:34" x14ac:dyDescent="0.25">
      <c r="A515" s="2">
        <v>632</v>
      </c>
      <c r="B515" t="s">
        <v>32</v>
      </c>
      <c r="C515">
        <v>4378.5573830854455</v>
      </c>
      <c r="D515">
        <v>3279.7245171592886</v>
      </c>
      <c r="E515">
        <v>33.128500441649273</v>
      </c>
      <c r="F515">
        <v>0.68793969908091968</v>
      </c>
      <c r="G515">
        <v>5.4791574941642756</v>
      </c>
      <c r="H515">
        <v>0.11933521268293014</v>
      </c>
      <c r="I515">
        <v>0.95039011198717849</v>
      </c>
      <c r="J515">
        <v>0.13749672177088124</v>
      </c>
      <c r="K515">
        <v>1.0950602152014743</v>
      </c>
      <c r="L515">
        <v>13.666349619805931</v>
      </c>
      <c r="M515">
        <v>108.8453904073783</v>
      </c>
      <c r="N515">
        <v>16.835864465391207</v>
      </c>
      <c r="O515">
        <v>0.84890540291522654</v>
      </c>
      <c r="P515">
        <v>6.7610780762718061</v>
      </c>
      <c r="Q515">
        <v>333.52912050227036</v>
      </c>
      <c r="R515">
        <v>0</v>
      </c>
      <c r="S515">
        <v>33.695015449506279</v>
      </c>
      <c r="T515">
        <v>9.5990626590598982E-2</v>
      </c>
      <c r="U515">
        <v>1.5154286607120857</v>
      </c>
      <c r="V515">
        <v>0</v>
      </c>
      <c r="W515">
        <v>0</v>
      </c>
      <c r="X515">
        <v>0</v>
      </c>
      <c r="Y515">
        <v>3.1137160351803201</v>
      </c>
      <c r="Z515">
        <v>0</v>
      </c>
      <c r="AA515">
        <v>54.124741665357988</v>
      </c>
      <c r="AB515">
        <v>405.33426298865226</v>
      </c>
      <c r="AC515">
        <v>9.5628824028244406</v>
      </c>
      <c r="AD515">
        <v>3.7284047924618076</v>
      </c>
      <c r="AE515">
        <v>36.863531144489535</v>
      </c>
      <c r="AF515">
        <v>0.15871829611551699</v>
      </c>
      <c r="AG515">
        <v>0</v>
      </c>
      <c r="AH515">
        <v>28.555585493697887</v>
      </c>
    </row>
    <row r="516" spans="1:34" x14ac:dyDescent="0.25">
      <c r="A516" s="2">
        <v>633</v>
      </c>
      <c r="B516" t="s">
        <v>32</v>
      </c>
      <c r="C516">
        <v>27487.798437489015</v>
      </c>
      <c r="D516">
        <v>20589.29588329477</v>
      </c>
      <c r="E516">
        <v>207.97241450941934</v>
      </c>
      <c r="F516">
        <v>23.975673793963288</v>
      </c>
      <c r="G516">
        <v>236.34717649604337</v>
      </c>
      <c r="H516">
        <v>6.9807123346992155</v>
      </c>
      <c r="I516">
        <v>68.814981287827763</v>
      </c>
      <c r="J516">
        <v>0.93990505473649866</v>
      </c>
      <c r="K516">
        <v>9.2637314011592231</v>
      </c>
      <c r="L516">
        <v>63.97555448700453</v>
      </c>
      <c r="M516">
        <v>630.66042822581699</v>
      </c>
      <c r="N516">
        <v>104.84753025242884</v>
      </c>
      <c r="O516">
        <v>4.2877633026040174</v>
      </c>
      <c r="P516">
        <v>42.268237301263149</v>
      </c>
      <c r="Q516">
        <v>1935.9658044587886</v>
      </c>
      <c r="R516">
        <v>0</v>
      </c>
      <c r="S516">
        <v>194.69090552241747</v>
      </c>
      <c r="T516">
        <v>0.3247055916982311</v>
      </c>
      <c r="U516">
        <v>9.3459005490113629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456.29745406231763</v>
      </c>
      <c r="AB516">
        <v>2776.2676421863912</v>
      </c>
      <c r="AC516">
        <v>19.911304482580768</v>
      </c>
      <c r="AD516">
        <v>0</v>
      </c>
      <c r="AE516">
        <v>0</v>
      </c>
      <c r="AF516">
        <v>0</v>
      </c>
      <c r="AG516">
        <v>0</v>
      </c>
      <c r="AH516">
        <v>105.36472889407435</v>
      </c>
    </row>
    <row r="517" spans="1:34" x14ac:dyDescent="0.25">
      <c r="A517" s="2">
        <v>634</v>
      </c>
      <c r="B517" t="s">
        <v>32</v>
      </c>
      <c r="C517">
        <v>864.72886241018807</v>
      </c>
      <c r="D517">
        <v>647.72195888124895</v>
      </c>
      <c r="E517">
        <v>6.5426410523834129</v>
      </c>
      <c r="F517">
        <v>0.77464031976836756</v>
      </c>
      <c r="G517">
        <v>7.6362893550229956</v>
      </c>
      <c r="H517">
        <v>0.22554806804643765</v>
      </c>
      <c r="I517">
        <v>2.2233763043773234</v>
      </c>
      <c r="J517">
        <v>3.035730979496587E-2</v>
      </c>
      <c r="K517">
        <v>0.29930959513211886</v>
      </c>
      <c r="L517">
        <v>2.0670219021379599</v>
      </c>
      <c r="M517">
        <v>20.376389449304977</v>
      </c>
      <c r="N517">
        <v>3.3875967045067323</v>
      </c>
      <c r="O517">
        <v>0.13854729411229488</v>
      </c>
      <c r="P517">
        <v>1.3656621689116553</v>
      </c>
      <c r="Q517">
        <v>63.26060920867819</v>
      </c>
      <c r="R517">
        <v>0</v>
      </c>
      <c r="S517">
        <v>6.3618103142018629</v>
      </c>
      <c r="T517">
        <v>1.0498435034392739E-2</v>
      </c>
      <c r="U517">
        <v>0.30195423919320757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11.953913399800703</v>
      </c>
      <c r="AB517">
        <v>76.478146615219686</v>
      </c>
      <c r="AC517">
        <v>0</v>
      </c>
      <c r="AD517">
        <v>2.4005857162084201</v>
      </c>
      <c r="AE517">
        <v>10.848725854125263</v>
      </c>
      <c r="AF517">
        <v>0</v>
      </c>
      <c r="AG517">
        <v>0</v>
      </c>
      <c r="AH517">
        <v>0.3232802229781736</v>
      </c>
    </row>
    <row r="518" spans="1:34" x14ac:dyDescent="0.25">
      <c r="A518" s="2">
        <v>635</v>
      </c>
      <c r="B518" t="s">
        <v>10</v>
      </c>
      <c r="C518">
        <v>2.1199948026905076</v>
      </c>
      <c r="D518">
        <v>1.888915361649236</v>
      </c>
      <c r="E518">
        <v>1.907996077222059E-2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0.11511695624505694</v>
      </c>
      <c r="Y518">
        <v>0</v>
      </c>
      <c r="Z518">
        <v>0</v>
      </c>
      <c r="AA518">
        <v>0</v>
      </c>
      <c r="AB518">
        <v>5.9357005649425316E-2</v>
      </c>
      <c r="AC518">
        <v>0</v>
      </c>
      <c r="AD518">
        <v>0</v>
      </c>
      <c r="AE518">
        <v>3.752551837456846E-2</v>
      </c>
      <c r="AF518">
        <v>0</v>
      </c>
      <c r="AG518">
        <v>0</v>
      </c>
      <c r="AH518">
        <v>0</v>
      </c>
    </row>
    <row r="519" spans="1:34" x14ac:dyDescent="0.25">
      <c r="A519" s="2">
        <v>636</v>
      </c>
      <c r="B519" t="s">
        <v>10</v>
      </c>
      <c r="C519">
        <v>27.520000161404553</v>
      </c>
      <c r="D519">
        <v>20.613415537453758</v>
      </c>
      <c r="E519">
        <v>0.20821658466492754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3.1443553831484823</v>
      </c>
      <c r="R519">
        <v>0</v>
      </c>
      <c r="S519">
        <v>0.31766063715621018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0.45683200267931551</v>
      </c>
      <c r="AB519">
        <v>2.7795200163018601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25">
      <c r="A520" s="2">
        <v>637</v>
      </c>
      <c r="B520" t="s">
        <v>10</v>
      </c>
      <c r="C520">
        <v>1662.0940684331676</v>
      </c>
      <c r="D520">
        <v>1376.5388210342185</v>
      </c>
      <c r="E520">
        <v>13.904403213608385</v>
      </c>
      <c r="F520">
        <v>0.13899065488005455</v>
      </c>
      <c r="G520">
        <v>1.1069021312274172</v>
      </c>
      <c r="H520">
        <v>2.4116099171825767E-2</v>
      </c>
      <c r="I520">
        <v>0.19200218751316711</v>
      </c>
      <c r="J520">
        <v>2.7773750063543445E-2</v>
      </c>
      <c r="K520">
        <v>0.22123899227623395</v>
      </c>
      <c r="L520">
        <v>2.7609153422767094</v>
      </c>
      <c r="M520">
        <v>21.989298478125431</v>
      </c>
      <c r="N520">
        <v>3.4012477502094671</v>
      </c>
      <c r="O520">
        <v>0.17149496667902051</v>
      </c>
      <c r="P520">
        <v>1.3658880118058252</v>
      </c>
      <c r="Q520">
        <v>60.449422185891379</v>
      </c>
      <c r="R520">
        <v>0</v>
      </c>
      <c r="S520">
        <v>6.1069423889762549</v>
      </c>
      <c r="T520">
        <v>1.9385539874835867E-2</v>
      </c>
      <c r="U520">
        <v>0.30614521635932068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5.497579578260547</v>
      </c>
      <c r="AB520">
        <v>167.87150091174993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25">
      <c r="A521" s="2">
        <v>638</v>
      </c>
      <c r="B521" t="s">
        <v>10</v>
      </c>
      <c r="C521">
        <v>20839.073705767089</v>
      </c>
      <c r="D521">
        <v>15609.346861986756</v>
      </c>
      <c r="E521">
        <v>157.6700273775067</v>
      </c>
      <c r="F521">
        <v>2.5268987663309055</v>
      </c>
      <c r="G521">
        <v>20.125712080627981</v>
      </c>
      <c r="H521">
        <v>0.43833493271459301</v>
      </c>
      <c r="I521">
        <v>3.4909158531219004</v>
      </c>
      <c r="J521">
        <v>0.50504469662320717</v>
      </c>
      <c r="K521">
        <v>4.0223093834350392</v>
      </c>
      <c r="L521">
        <v>50.198414251526415</v>
      </c>
      <c r="M521">
        <v>399.80434783551863</v>
      </c>
      <c r="N521">
        <v>61.840485735229045</v>
      </c>
      <c r="O521">
        <v>3.1181483176853355</v>
      </c>
      <c r="P521">
        <v>24.834385735876193</v>
      </c>
      <c r="Q521">
        <v>1791.1245808937022</v>
      </c>
      <c r="R521">
        <v>0</v>
      </c>
      <c r="S521">
        <v>180.94962842920017</v>
      </c>
      <c r="T521">
        <v>0.35258700178979485</v>
      </c>
      <c r="U521">
        <v>5.5663814987444624</v>
      </c>
      <c r="V521">
        <v>0</v>
      </c>
      <c r="W521">
        <v>0</v>
      </c>
      <c r="X521">
        <v>0</v>
      </c>
      <c r="Y521">
        <v>26.918694440540765</v>
      </c>
      <c r="Z521">
        <v>0</v>
      </c>
      <c r="AA521">
        <v>323.63490196843401</v>
      </c>
      <c r="AB521">
        <v>1929.1263863581232</v>
      </c>
      <c r="AC521">
        <v>39.919610458312313</v>
      </c>
      <c r="AD521">
        <v>22.293721547299615</v>
      </c>
      <c r="AE521">
        <v>175.44633434346537</v>
      </c>
      <c r="AF521">
        <v>1.3799078880745612</v>
      </c>
      <c r="AG521">
        <v>0</v>
      </c>
      <c r="AH521">
        <v>4.4390839864460547</v>
      </c>
    </row>
    <row r="522" spans="1:34" x14ac:dyDescent="0.25">
      <c r="A522" s="2">
        <v>639</v>
      </c>
      <c r="B522" t="s">
        <v>10</v>
      </c>
      <c r="C522">
        <v>54.842463879667932</v>
      </c>
      <c r="D522">
        <v>41.07887062528016</v>
      </c>
      <c r="E522">
        <v>0.41493754607660988</v>
      </c>
      <c r="F522">
        <v>4.2670163205275891E-2</v>
      </c>
      <c r="G522">
        <v>0.42063354218355931</v>
      </c>
      <c r="H522">
        <v>1.2423764903145151E-2</v>
      </c>
      <c r="I522">
        <v>0.12247190663976017</v>
      </c>
      <c r="J522">
        <v>1.6727747644434592E-3</v>
      </c>
      <c r="K522">
        <v>1.6486916454328381E-2</v>
      </c>
      <c r="L522">
        <v>0.11385904623860195</v>
      </c>
      <c r="M522">
        <v>1.1224036342319779</v>
      </c>
      <c r="N522">
        <v>0.18660002075385634</v>
      </c>
      <c r="O522">
        <v>7.6310497665251264E-3</v>
      </c>
      <c r="P522">
        <v>7.5225939406063563E-2</v>
      </c>
      <c r="Q522">
        <v>2.2867271925750101</v>
      </c>
      <c r="R522">
        <v>0</v>
      </c>
      <c r="S522">
        <v>0.22996531590578581</v>
      </c>
      <c r="T522">
        <v>5.7788743334161207E-4</v>
      </c>
      <c r="U522">
        <v>1.6633155136895544E-2</v>
      </c>
      <c r="V522">
        <v>0</v>
      </c>
      <c r="W522">
        <v>0</v>
      </c>
      <c r="X522">
        <v>2.9779778265468289</v>
      </c>
      <c r="Y522">
        <v>0</v>
      </c>
      <c r="Z522">
        <v>0</v>
      </c>
      <c r="AA522">
        <v>0</v>
      </c>
      <c r="AB522">
        <v>1.5355152919254984</v>
      </c>
      <c r="AC522">
        <v>3.2084270107458099</v>
      </c>
      <c r="AD522">
        <v>0</v>
      </c>
      <c r="AE522">
        <v>0.9707532694944665</v>
      </c>
      <c r="AF522">
        <v>0</v>
      </c>
      <c r="AG522">
        <v>0</v>
      </c>
      <c r="AH522">
        <v>0</v>
      </c>
    </row>
    <row r="523" spans="1:34" x14ac:dyDescent="0.25">
      <c r="A523" s="2">
        <v>640</v>
      </c>
      <c r="B523" t="s">
        <v>10</v>
      </c>
      <c r="C523">
        <v>62.634513416253711</v>
      </c>
      <c r="D523">
        <v>55.807353180513815</v>
      </c>
      <c r="E523">
        <v>0.56370889411451974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3.4010906683443998</v>
      </c>
      <c r="Y523">
        <v>0</v>
      </c>
      <c r="Z523">
        <v>0</v>
      </c>
      <c r="AA523">
        <v>0</v>
      </c>
      <c r="AB523">
        <v>1.7536822080786627</v>
      </c>
      <c r="AC523">
        <v>0</v>
      </c>
      <c r="AD523">
        <v>0</v>
      </c>
      <c r="AE523">
        <v>1.1086784652023092</v>
      </c>
      <c r="AF523">
        <v>0</v>
      </c>
      <c r="AG523">
        <v>0</v>
      </c>
      <c r="AH523">
        <v>0</v>
      </c>
    </row>
    <row r="524" spans="1:34" x14ac:dyDescent="0.25">
      <c r="A524" s="2">
        <v>641</v>
      </c>
      <c r="B524" t="s">
        <v>100</v>
      </c>
      <c r="C524">
        <v>12319.692279540959</v>
      </c>
      <c r="D524">
        <v>9227.8683810847342</v>
      </c>
      <c r="E524">
        <v>93.210797615954448</v>
      </c>
      <c r="F524">
        <v>11.906250357579658</v>
      </c>
      <c r="G524">
        <v>117.37018511164649</v>
      </c>
      <c r="H524">
        <v>3.4666559916287696</v>
      </c>
      <c r="I524">
        <v>34.173498892715749</v>
      </c>
      <c r="J524">
        <v>0.4666932625593459</v>
      </c>
      <c r="K524">
        <v>4.60042865461386</v>
      </c>
      <c r="L524">
        <v>31.770250065147732</v>
      </c>
      <c r="M524">
        <v>313.18621816748731</v>
      </c>
      <c r="N524">
        <v>52.067365442555712</v>
      </c>
      <c r="O524">
        <v>2.1292925297651859</v>
      </c>
      <c r="P524">
        <v>20.99034242745585</v>
      </c>
      <c r="Q524">
        <v>770.95299061432399</v>
      </c>
      <c r="R524">
        <v>0</v>
      </c>
      <c r="S524">
        <v>77.531019018255506</v>
      </c>
      <c r="T524">
        <v>0.16134314246376005</v>
      </c>
      <c r="U524">
        <v>4.6411467852530999</v>
      </c>
      <c r="V524">
        <v>0</v>
      </c>
      <c r="W524">
        <v>0</v>
      </c>
      <c r="X524">
        <v>0</v>
      </c>
      <c r="Y524">
        <v>145.69753320055472</v>
      </c>
      <c r="Z524">
        <v>0</v>
      </c>
      <c r="AA524">
        <v>78.155565311197549</v>
      </c>
      <c r="AB524">
        <v>1244.2889202336369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85.057401631428647</v>
      </c>
    </row>
    <row r="525" spans="1:34" x14ac:dyDescent="0.25">
      <c r="A525" s="2">
        <v>642</v>
      </c>
      <c r="B525" t="s">
        <v>100</v>
      </c>
      <c r="C525">
        <v>5235.3851385432608</v>
      </c>
      <c r="D525">
        <v>4634.2306916169264</v>
      </c>
      <c r="E525">
        <v>46.810402380349984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22.654827190925729</v>
      </c>
      <c r="R525">
        <v>0</v>
      </c>
      <c r="S525">
        <v>2.2792392456706358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0.63607911651900872</v>
      </c>
      <c r="AB525">
        <v>528.77389899286936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25">
      <c r="A526" s="2">
        <v>643</v>
      </c>
      <c r="B526" t="s">
        <v>100</v>
      </c>
      <c r="C526">
        <v>107.15715431598765</v>
      </c>
      <c r="D526">
        <v>80.264352932231901</v>
      </c>
      <c r="E526">
        <v>0.81075002324435952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12.248588747707569</v>
      </c>
      <c r="R526">
        <v>0</v>
      </c>
      <c r="S526">
        <v>1.231781265243679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1.7788087616453954</v>
      </c>
      <c r="AB526">
        <v>10.822872585914755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5">
      <c r="A527" s="2">
        <v>644</v>
      </c>
      <c r="B527" t="s">
        <v>9</v>
      </c>
      <c r="C527">
        <v>33.336344567144963</v>
      </c>
      <c r="D527">
        <v>25.683740833811434</v>
      </c>
      <c r="E527">
        <v>0.25943160973131024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3.6870504646776867</v>
      </c>
      <c r="R527">
        <v>0</v>
      </c>
      <c r="S527">
        <v>0.37248720221003756</v>
      </c>
      <c r="T527">
        <v>0</v>
      </c>
      <c r="U527">
        <v>0</v>
      </c>
      <c r="V527">
        <v>0</v>
      </c>
      <c r="W527">
        <v>0</v>
      </c>
      <c r="X527">
        <v>1.8101829844280086</v>
      </c>
      <c r="Y527">
        <v>0</v>
      </c>
      <c r="Z527">
        <v>0</v>
      </c>
      <c r="AA527">
        <v>0</v>
      </c>
      <c r="AB527">
        <v>0.93337285086358079</v>
      </c>
      <c r="AC527">
        <v>0</v>
      </c>
      <c r="AD527">
        <v>0</v>
      </c>
      <c r="AE527">
        <v>0.5900786214229079</v>
      </c>
      <c r="AF527">
        <v>0</v>
      </c>
      <c r="AG527">
        <v>0</v>
      </c>
      <c r="AH527">
        <v>0</v>
      </c>
    </row>
    <row r="528" spans="1:34" x14ac:dyDescent="0.25">
      <c r="A528" s="2">
        <v>645</v>
      </c>
      <c r="B528" t="s">
        <v>9</v>
      </c>
      <c r="C528">
        <v>42.300746149834126</v>
      </c>
      <c r="D528">
        <v>31.68469668665783</v>
      </c>
      <c r="E528">
        <v>0.32004785030666288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5.5093419838971682</v>
      </c>
      <c r="R528">
        <v>0</v>
      </c>
      <c r="S528">
        <v>0.55658501398904714</v>
      </c>
      <c r="T528">
        <v>0</v>
      </c>
      <c r="U528">
        <v>0</v>
      </c>
      <c r="V528">
        <v>0</v>
      </c>
      <c r="W528">
        <v>0</v>
      </c>
      <c r="X528">
        <v>2.2969552271938318</v>
      </c>
      <c r="Y528">
        <v>0</v>
      </c>
      <c r="Z528">
        <v>0</v>
      </c>
      <c r="AA528">
        <v>0</v>
      </c>
      <c r="AB528">
        <v>1.1843640489137381</v>
      </c>
      <c r="AC528">
        <v>0</v>
      </c>
      <c r="AD528">
        <v>0</v>
      </c>
      <c r="AE528">
        <v>0.748755338875843</v>
      </c>
      <c r="AF528">
        <v>0</v>
      </c>
      <c r="AG528">
        <v>0</v>
      </c>
      <c r="AH528">
        <v>0</v>
      </c>
    </row>
    <row r="529" spans="1:34" x14ac:dyDescent="0.25">
      <c r="A529" s="2">
        <v>646</v>
      </c>
      <c r="B529" t="s">
        <v>9</v>
      </c>
      <c r="C529">
        <v>105.77110117511189</v>
      </c>
      <c r="D529">
        <v>79.226151634289678</v>
      </c>
      <c r="E529">
        <v>0.80026351479997992</v>
      </c>
      <c r="F529">
        <v>8.8737123605184404E-3</v>
      </c>
      <c r="G529">
        <v>7.0685532886693103E-2</v>
      </c>
      <c r="H529">
        <v>1.5384628428008248E-3</v>
      </c>
      <c r="I529">
        <v>1.2263620801954069E-2</v>
      </c>
      <c r="J529">
        <v>1.7720975944687221E-3</v>
      </c>
      <c r="K529">
        <v>1.4128289730795015E-2</v>
      </c>
      <c r="L529">
        <v>0.17630606904382651</v>
      </c>
      <c r="M529">
        <v>1.404184531349818</v>
      </c>
      <c r="N529">
        <v>0.21719656319677302</v>
      </c>
      <c r="O529">
        <v>1.0954383670400939E-2</v>
      </c>
      <c r="P529">
        <v>8.722069741257106E-2</v>
      </c>
      <c r="Q529">
        <v>0.31968891487716339</v>
      </c>
      <c r="R529">
        <v>0</v>
      </c>
      <c r="S529">
        <v>3.2296578737663409E-2</v>
      </c>
      <c r="T529">
        <v>1.2387049600439933E-3</v>
      </c>
      <c r="U529">
        <v>1.9550379691455139E-2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0.22391558634286277</v>
      </c>
      <c r="AB529">
        <v>10.682881218686301</v>
      </c>
      <c r="AC529">
        <v>12.459990681836118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25">
      <c r="A530" s="2">
        <v>647</v>
      </c>
      <c r="B530" t="s">
        <v>9</v>
      </c>
      <c r="C530">
        <v>23351.389115326449</v>
      </c>
      <c r="D530">
        <v>17490.984763464647</v>
      </c>
      <c r="E530">
        <v>176.67624119134635</v>
      </c>
      <c r="F530">
        <v>3.9891325221543994</v>
      </c>
      <c r="G530">
        <v>31.768893342734742</v>
      </c>
      <c r="H530">
        <v>0.692149523267238</v>
      </c>
      <c r="I530">
        <v>5.5106019263995405</v>
      </c>
      <c r="J530">
        <v>0.79712675457411664</v>
      </c>
      <c r="K530">
        <v>6.3497194111317103</v>
      </c>
      <c r="L530">
        <v>79.240271169997584</v>
      </c>
      <c r="M530">
        <v>631.1088020568651</v>
      </c>
      <c r="N530">
        <v>97.618275329186247</v>
      </c>
      <c r="O530">
        <v>4.9220298267926061</v>
      </c>
      <c r="P530">
        <v>39.201975803463398</v>
      </c>
      <c r="Q530">
        <v>1992.6848495041502</v>
      </c>
      <c r="R530">
        <v>0</v>
      </c>
      <c r="S530">
        <v>201.31228943571122</v>
      </c>
      <c r="T530">
        <v>0.55637904318793108</v>
      </c>
      <c r="U530">
        <v>8.7865895742046316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101.98010117673314</v>
      </c>
      <c r="AB530">
        <v>2358.4903006479717</v>
      </c>
      <c r="AC530">
        <v>81.965875305937786</v>
      </c>
      <c r="AD530">
        <v>0</v>
      </c>
      <c r="AE530">
        <v>0</v>
      </c>
      <c r="AF530">
        <v>0</v>
      </c>
      <c r="AG530">
        <v>0</v>
      </c>
      <c r="AH530">
        <v>36.752748315992584</v>
      </c>
    </row>
    <row r="531" spans="1:34" x14ac:dyDescent="0.25">
      <c r="A531" s="2">
        <v>648</v>
      </c>
      <c r="B531" t="s">
        <v>9</v>
      </c>
      <c r="C531">
        <v>10739.007626544855</v>
      </c>
      <c r="D531">
        <v>8043.9705412563308</v>
      </c>
      <c r="E531">
        <v>81.252154025252707</v>
      </c>
      <c r="F531">
        <v>2.0039272913360953</v>
      </c>
      <c r="G531">
        <v>15.96045881747111</v>
      </c>
      <c r="H531">
        <v>0.34761635334057378</v>
      </c>
      <c r="I531">
        <v>2.7684296826763801</v>
      </c>
      <c r="J531">
        <v>0.40051974554459435</v>
      </c>
      <c r="K531">
        <v>3.1898450603015585</v>
      </c>
      <c r="L531">
        <v>39.809260917283424</v>
      </c>
      <c r="M531">
        <v>317.06012702113458</v>
      </c>
      <c r="N531">
        <v>49.041868524968748</v>
      </c>
      <c r="O531">
        <v>2.4728107811443327</v>
      </c>
      <c r="P531">
        <v>19.694616975871799</v>
      </c>
      <c r="Q531">
        <v>809.73294559207432</v>
      </c>
      <c r="R531">
        <v>0</v>
      </c>
      <c r="S531">
        <v>81.803843906077915</v>
      </c>
      <c r="T531">
        <v>0.2796149671175282</v>
      </c>
      <c r="U531">
        <v>4.4143532570238371</v>
      </c>
      <c r="V531">
        <v>0</v>
      </c>
      <c r="W531">
        <v>0</v>
      </c>
      <c r="X531">
        <v>0</v>
      </c>
      <c r="Y531">
        <v>1.6756903081262584</v>
      </c>
      <c r="Z531">
        <v>0</v>
      </c>
      <c r="AA531">
        <v>166.7788947592849</v>
      </c>
      <c r="AB531">
        <v>994.13742031804054</v>
      </c>
      <c r="AC531">
        <v>0</v>
      </c>
      <c r="AD531">
        <v>11.488631841359725</v>
      </c>
      <c r="AE531">
        <v>90.412824925245857</v>
      </c>
      <c r="AF531">
        <v>0.31123021784991078</v>
      </c>
      <c r="AG531">
        <v>0</v>
      </c>
      <c r="AH531">
        <v>0</v>
      </c>
    </row>
    <row r="532" spans="1:34" x14ac:dyDescent="0.25">
      <c r="A532" s="2">
        <v>649</v>
      </c>
      <c r="B532" t="s">
        <v>9</v>
      </c>
      <c r="C532">
        <v>738.26417348337327</v>
      </c>
      <c r="D532">
        <v>656.80343683194496</v>
      </c>
      <c r="E532">
        <v>6.6339883465396126</v>
      </c>
      <c r="F532">
        <v>1.249164477972204E-3</v>
      </c>
      <c r="G532">
        <v>9.4936499726288575E-3</v>
      </c>
      <c r="H532">
        <v>2.4983290059109878E-4</v>
      </c>
      <c r="I532">
        <v>1.748830354104272E-3</v>
      </c>
      <c r="J532">
        <v>2.4983290059109878E-4</v>
      </c>
      <c r="K532">
        <v>1.998663304661951E-3</v>
      </c>
      <c r="L532">
        <v>2.3983958706578393E-2</v>
      </c>
      <c r="M532">
        <v>0.1911221664538616</v>
      </c>
      <c r="N532">
        <v>2.948028226974966E-2</v>
      </c>
      <c r="O532">
        <v>1.249164477972204E-3</v>
      </c>
      <c r="P532">
        <v>1.1991979228372744E-2</v>
      </c>
      <c r="Q532">
        <v>0</v>
      </c>
      <c r="R532">
        <v>0</v>
      </c>
      <c r="S532">
        <v>0</v>
      </c>
      <c r="T532">
        <v>2.4983290059109878E-4</v>
      </c>
      <c r="U532">
        <v>2.7481619065020625E-3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74.550932785034362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5">
      <c r="A533" s="2">
        <v>650</v>
      </c>
      <c r="B533" t="s">
        <v>9</v>
      </c>
      <c r="C533">
        <v>24.797281762066316</v>
      </c>
      <c r="D533">
        <v>22.094378733582264</v>
      </c>
      <c r="E533">
        <v>0.22317485227742082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1.3465068857609228</v>
      </c>
      <c r="Y533">
        <v>0</v>
      </c>
      <c r="Z533">
        <v>0</v>
      </c>
      <c r="AA533">
        <v>0</v>
      </c>
      <c r="AB533">
        <v>0.69429056702090397</v>
      </c>
      <c r="AC533">
        <v>0</v>
      </c>
      <c r="AD533">
        <v>0</v>
      </c>
      <c r="AE533">
        <v>0.43893072342480494</v>
      </c>
      <c r="AF533">
        <v>0</v>
      </c>
      <c r="AG533">
        <v>0</v>
      </c>
      <c r="AH533">
        <v>0</v>
      </c>
    </row>
    <row r="534" spans="1:34" x14ac:dyDescent="0.25">
      <c r="A534" s="2">
        <v>651</v>
      </c>
      <c r="B534" t="s">
        <v>9</v>
      </c>
      <c r="C534">
        <v>0.88704904958662734</v>
      </c>
      <c r="D534">
        <v>0.79036069193615355</v>
      </c>
      <c r="E534">
        <v>7.9834526918111173E-3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4.8167281589034425E-2</v>
      </c>
      <c r="Y534">
        <v>0</v>
      </c>
      <c r="Z534">
        <v>0</v>
      </c>
      <c r="AA534">
        <v>0</v>
      </c>
      <c r="AB534">
        <v>2.4836181381581158E-2</v>
      </c>
      <c r="AC534">
        <v>0</v>
      </c>
      <c r="AD534">
        <v>0</v>
      </c>
      <c r="AE534">
        <v>1.5701441988047155E-2</v>
      </c>
      <c r="AF534">
        <v>0</v>
      </c>
      <c r="AG534">
        <v>0</v>
      </c>
      <c r="AH534">
        <v>0</v>
      </c>
    </row>
    <row r="535" spans="1:34" x14ac:dyDescent="0.25">
      <c r="A535" s="2">
        <v>652</v>
      </c>
      <c r="B535" t="s">
        <v>108</v>
      </c>
      <c r="C535">
        <v>1.3459108041826628</v>
      </c>
      <c r="D535">
        <v>1.199209803251901</v>
      </c>
      <c r="E535">
        <v>1.2109920512495754E-2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7.3083742921545236E-2</v>
      </c>
      <c r="Y535">
        <v>0</v>
      </c>
      <c r="Z535">
        <v>0</v>
      </c>
      <c r="AA535">
        <v>0</v>
      </c>
      <c r="AB535">
        <v>3.768369389684572E-2</v>
      </c>
      <c r="AC535">
        <v>0</v>
      </c>
      <c r="AD535">
        <v>0</v>
      </c>
      <c r="AE535">
        <v>2.3823643599875367E-2</v>
      </c>
      <c r="AF535">
        <v>0</v>
      </c>
      <c r="AG535">
        <v>0</v>
      </c>
      <c r="AH535">
        <v>0</v>
      </c>
    </row>
    <row r="536" spans="1:34" x14ac:dyDescent="0.25">
      <c r="A536" s="2">
        <v>653</v>
      </c>
      <c r="B536" t="s">
        <v>108</v>
      </c>
      <c r="C536">
        <v>39.486984630247179</v>
      </c>
      <c r="D536">
        <v>35.183081249446786</v>
      </c>
      <c r="E536">
        <v>0.35520491777567342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2.144166332936527</v>
      </c>
      <c r="Y536">
        <v>0</v>
      </c>
      <c r="Z536">
        <v>0</v>
      </c>
      <c r="AA536">
        <v>0</v>
      </c>
      <c r="AB536">
        <v>1.1055825074673649</v>
      </c>
      <c r="AC536">
        <v>0</v>
      </c>
      <c r="AD536">
        <v>0</v>
      </c>
      <c r="AE536">
        <v>0.69894962262082627</v>
      </c>
      <c r="AF536">
        <v>0</v>
      </c>
      <c r="AG536">
        <v>0</v>
      </c>
      <c r="AH536">
        <v>0</v>
      </c>
    </row>
    <row r="537" spans="1:34" x14ac:dyDescent="0.25">
      <c r="A537" s="2">
        <v>654</v>
      </c>
      <c r="B537" t="s">
        <v>108</v>
      </c>
      <c r="C537">
        <v>3.3285793669316162</v>
      </c>
      <c r="D537">
        <v>2.9657643421730393</v>
      </c>
      <c r="E537">
        <v>2.9957088065415027E-2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0.18074380411450711</v>
      </c>
      <c r="Y537">
        <v>0</v>
      </c>
      <c r="Z537">
        <v>0</v>
      </c>
      <c r="AA537">
        <v>0</v>
      </c>
      <c r="AB537">
        <v>9.3195749365411959E-2</v>
      </c>
      <c r="AC537">
        <v>0</v>
      </c>
      <c r="AD537">
        <v>0</v>
      </c>
      <c r="AE537">
        <v>5.8918383213242539E-2</v>
      </c>
      <c r="AF537">
        <v>0</v>
      </c>
      <c r="AG537">
        <v>0</v>
      </c>
      <c r="AH537">
        <v>0</v>
      </c>
    </row>
    <row r="538" spans="1:34" x14ac:dyDescent="0.25">
      <c r="A538" s="2">
        <v>655</v>
      </c>
      <c r="B538" t="s">
        <v>108</v>
      </c>
      <c r="C538">
        <v>21.764419768414832</v>
      </c>
      <c r="D538">
        <v>19.392097900034891</v>
      </c>
      <c r="E538">
        <v>0.19587989153845542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1.1818207077677574</v>
      </c>
      <c r="Y538">
        <v>0</v>
      </c>
      <c r="Z538">
        <v>0</v>
      </c>
      <c r="AA538">
        <v>0</v>
      </c>
      <c r="AB538">
        <v>0.6093745067255526</v>
      </c>
      <c r="AC538">
        <v>0</v>
      </c>
      <c r="AD538">
        <v>0</v>
      </c>
      <c r="AE538">
        <v>0.38524676234817301</v>
      </c>
      <c r="AF538">
        <v>0</v>
      </c>
      <c r="AG538">
        <v>0</v>
      </c>
      <c r="AH538">
        <v>0</v>
      </c>
    </row>
    <row r="539" spans="1:34" x14ac:dyDescent="0.25">
      <c r="A539" s="2">
        <v>656</v>
      </c>
      <c r="B539" t="s">
        <v>108</v>
      </c>
      <c r="C539">
        <v>13.969269509999467</v>
      </c>
      <c r="D539">
        <v>12.446618988212444</v>
      </c>
      <c r="E539">
        <v>0.12572357078707661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0.75853949496345985</v>
      </c>
      <c r="Y539">
        <v>0</v>
      </c>
      <c r="Z539">
        <v>0</v>
      </c>
      <c r="AA539">
        <v>0</v>
      </c>
      <c r="AB539">
        <v>0.39112077452787625</v>
      </c>
      <c r="AC539">
        <v>0</v>
      </c>
      <c r="AD539">
        <v>0</v>
      </c>
      <c r="AE539">
        <v>0.24726668150861089</v>
      </c>
      <c r="AF539">
        <v>0</v>
      </c>
      <c r="AG539">
        <v>0</v>
      </c>
      <c r="AH539">
        <v>0</v>
      </c>
    </row>
    <row r="540" spans="1:34" x14ac:dyDescent="0.25">
      <c r="A540" s="2">
        <v>657</v>
      </c>
      <c r="B540" t="s">
        <v>108</v>
      </c>
      <c r="C540">
        <v>5728.2270457641434</v>
      </c>
      <c r="D540">
        <v>4822.3030680601541</v>
      </c>
      <c r="E540">
        <v>48.710144501358563</v>
      </c>
      <c r="F540">
        <v>1.0900485986513109</v>
      </c>
      <c r="G540">
        <v>0.19037453017985673</v>
      </c>
      <c r="H540">
        <v>0.41151507366796253</v>
      </c>
      <c r="I540">
        <v>7.1867414565373447E-2</v>
      </c>
      <c r="J540">
        <v>1.7854783161340118</v>
      </c>
      <c r="K540">
        <v>0.31183265689662332</v>
      </c>
      <c r="L540">
        <v>22.575215030299251</v>
      </c>
      <c r="M540">
        <v>3.9427705800353441</v>
      </c>
      <c r="N540">
        <v>4.2435059939959139</v>
      </c>
      <c r="O540">
        <v>0.96316198406964637</v>
      </c>
      <c r="P540">
        <v>0.16821449564666432</v>
      </c>
      <c r="Q540">
        <v>211.34400946571839</v>
      </c>
      <c r="R540">
        <v>0</v>
      </c>
      <c r="S540">
        <v>21.02348638540208</v>
      </c>
      <c r="T540">
        <v>4.2501421316832974E-2</v>
      </c>
      <c r="U540">
        <v>0.29198539152963826</v>
      </c>
      <c r="V540">
        <v>0</v>
      </c>
      <c r="W540">
        <v>0</v>
      </c>
      <c r="X540">
        <v>0</v>
      </c>
      <c r="Y540">
        <v>7.4347440374122895</v>
      </c>
      <c r="Z540">
        <v>0</v>
      </c>
      <c r="AA540">
        <v>0.58446158579741558</v>
      </c>
      <c r="AB540">
        <v>573.19683024966707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7.5418299916446925</v>
      </c>
    </row>
    <row r="541" spans="1:34" x14ac:dyDescent="0.25">
      <c r="A541" s="2">
        <v>658</v>
      </c>
      <c r="B541" t="s">
        <v>108</v>
      </c>
      <c r="C541">
        <v>11975.080038633922</v>
      </c>
      <c r="D541">
        <v>8969.7420959922238</v>
      </c>
      <c r="E541">
        <v>90.60346123820176</v>
      </c>
      <c r="F541">
        <v>5.7462150021824492</v>
      </c>
      <c r="G541">
        <v>56.645400377300291</v>
      </c>
      <c r="H541">
        <v>1.6730834702985664</v>
      </c>
      <c r="I541">
        <v>16.492872744724227</v>
      </c>
      <c r="J541">
        <v>0.22523630414245183</v>
      </c>
      <c r="K541">
        <v>2.2202667806983696</v>
      </c>
      <c r="L541">
        <v>15.333012666848632</v>
      </c>
      <c r="M541">
        <v>151.15047065721518</v>
      </c>
      <c r="N541">
        <v>25.128841360173627</v>
      </c>
      <c r="O541">
        <v>1.0276428187806881</v>
      </c>
      <c r="P541">
        <v>10.130395123163916</v>
      </c>
      <c r="Q541">
        <v>1060.2687457612892</v>
      </c>
      <c r="R541">
        <v>0</v>
      </c>
      <c r="S541">
        <v>106.62610728908054</v>
      </c>
      <c r="T541">
        <v>7.7867704598896484E-2</v>
      </c>
      <c r="U541">
        <v>2.2399182348600957</v>
      </c>
      <c r="V541">
        <v>0</v>
      </c>
      <c r="W541">
        <v>0</v>
      </c>
      <c r="X541">
        <v>0</v>
      </c>
      <c r="Y541">
        <v>1.6006686236220427</v>
      </c>
      <c r="Z541">
        <v>0</v>
      </c>
      <c r="AA541">
        <v>198.78632864132311</v>
      </c>
      <c r="AB541">
        <v>1209.483083902026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49.878323941168269</v>
      </c>
    </row>
    <row r="542" spans="1:34" x14ac:dyDescent="0.25">
      <c r="A542" s="2">
        <v>659</v>
      </c>
      <c r="B542" t="s">
        <v>108</v>
      </c>
      <c r="C542">
        <v>10501.005360636755</v>
      </c>
      <c r="D542">
        <v>9323.7173938031829</v>
      </c>
      <c r="E542">
        <v>94.178946178511168</v>
      </c>
      <c r="F542">
        <v>0.27886204239215856</v>
      </c>
      <c r="G542">
        <v>2.7523102621517732</v>
      </c>
      <c r="H542">
        <v>8.1334765269192519E-2</v>
      </c>
      <c r="I542">
        <v>0.80027596540666357</v>
      </c>
      <c r="J542">
        <v>1.1619252347302531E-2</v>
      </c>
      <c r="K542">
        <v>0.10747808029105092</v>
      </c>
      <c r="L542">
        <v>0.74508453404061337</v>
      </c>
      <c r="M542">
        <v>7.3404621581446099</v>
      </c>
      <c r="N542">
        <v>1.2200213918934997</v>
      </c>
      <c r="O542">
        <v>4.9381822911757696E-2</v>
      </c>
      <c r="P542">
        <v>0.49236577907459028</v>
      </c>
      <c r="Q542">
        <v>7.1009060111089211</v>
      </c>
      <c r="R542">
        <v>0</v>
      </c>
      <c r="S542">
        <v>0.71440243282105731</v>
      </c>
      <c r="T542">
        <v>4.3572194123774775E-3</v>
      </c>
      <c r="U542">
        <v>0.1089304853094368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0.69968702817090966</v>
      </c>
      <c r="AB542">
        <v>1060.6015414243129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25">
      <c r="A543" s="2">
        <v>660</v>
      </c>
      <c r="B543" t="s">
        <v>108</v>
      </c>
      <c r="C543">
        <v>14.080899772654007</v>
      </c>
      <c r="D543">
        <v>12.546081670863911</v>
      </c>
      <c r="E543">
        <v>0.12672812452469545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0.7646010834377891</v>
      </c>
      <c r="Y543">
        <v>0</v>
      </c>
      <c r="Z543">
        <v>0</v>
      </c>
      <c r="AA543">
        <v>0</v>
      </c>
      <c r="AB543">
        <v>0.39424627187467309</v>
      </c>
      <c r="AC543">
        <v>0</v>
      </c>
      <c r="AD543">
        <v>0</v>
      </c>
      <c r="AE543">
        <v>0.24924262195293864</v>
      </c>
      <c r="AF543">
        <v>0</v>
      </c>
      <c r="AG543">
        <v>0</v>
      </c>
      <c r="AH543">
        <v>0</v>
      </c>
    </row>
    <row r="544" spans="1:34" x14ac:dyDescent="0.25">
      <c r="A544" s="2">
        <v>661</v>
      </c>
      <c r="B544" t="s">
        <v>101</v>
      </c>
      <c r="C544">
        <v>33.921616526397571</v>
      </c>
      <c r="D544">
        <v>27.25495243947914</v>
      </c>
      <c r="E544">
        <v>0.27530266135410109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2.7278467203150303</v>
      </c>
      <c r="R544">
        <v>0</v>
      </c>
      <c r="S544">
        <v>0.27135305260954257</v>
      </c>
      <c r="T544">
        <v>0</v>
      </c>
      <c r="U544">
        <v>0</v>
      </c>
      <c r="V544">
        <v>0</v>
      </c>
      <c r="W544">
        <v>0</v>
      </c>
      <c r="X544">
        <v>1.8419635937197079</v>
      </c>
      <c r="Y544">
        <v>0</v>
      </c>
      <c r="Z544">
        <v>0</v>
      </c>
      <c r="AA544">
        <v>0</v>
      </c>
      <c r="AB544">
        <v>0.94975967924057392</v>
      </c>
      <c r="AC544">
        <v>0</v>
      </c>
      <c r="AD544">
        <v>0</v>
      </c>
      <c r="AE544">
        <v>0.60043837967947533</v>
      </c>
      <c r="AF544">
        <v>0</v>
      </c>
      <c r="AG544">
        <v>0</v>
      </c>
      <c r="AH544">
        <v>0</v>
      </c>
    </row>
    <row r="545" spans="1:34" x14ac:dyDescent="0.25">
      <c r="A545" s="2">
        <v>662</v>
      </c>
      <c r="B545" t="s">
        <v>101</v>
      </c>
      <c r="C545">
        <v>59.999628382778596</v>
      </c>
      <c r="D545">
        <v>44.941761617677919</v>
      </c>
      <c r="E545">
        <v>0.45395721673236777</v>
      </c>
      <c r="F545">
        <v>4.8046410848757451E-2</v>
      </c>
      <c r="G545">
        <v>0.47363493676906365</v>
      </c>
      <c r="H545">
        <v>1.3989322670261869E-2</v>
      </c>
      <c r="I545">
        <v>0.13790353122330551</v>
      </c>
      <c r="J545">
        <v>1.8832911756301736E-3</v>
      </c>
      <c r="K545">
        <v>1.8564542033106268E-2</v>
      </c>
      <c r="L545">
        <v>0.12820547540612548</v>
      </c>
      <c r="M545">
        <v>1.2638297749773326</v>
      </c>
      <c r="N545">
        <v>0.2101123323240762</v>
      </c>
      <c r="O545">
        <v>8.592534226122649E-3</v>
      </c>
      <c r="P545">
        <v>8.470430117267097E-2</v>
      </c>
      <c r="Q545">
        <v>4.6122587259407517</v>
      </c>
      <c r="R545">
        <v>0</v>
      </c>
      <c r="S545">
        <v>0.46383258558097523</v>
      </c>
      <c r="T545">
        <v>6.5108314352792305E-4</v>
      </c>
      <c r="U545">
        <v>1.8728855731788136E-2</v>
      </c>
      <c r="V545">
        <v>0</v>
      </c>
      <c r="W545">
        <v>0</v>
      </c>
      <c r="X545">
        <v>0</v>
      </c>
      <c r="Y545">
        <v>6.3015547330051713E-2</v>
      </c>
      <c r="Z545">
        <v>0</v>
      </c>
      <c r="AA545">
        <v>0.99599383115412465</v>
      </c>
      <c r="AB545">
        <v>6.0599624666606378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5">
      <c r="A546" s="2">
        <v>663</v>
      </c>
      <c r="B546" t="s">
        <v>101</v>
      </c>
      <c r="C546">
        <v>29.265002605653279</v>
      </c>
      <c r="D546">
        <v>25.877972054020443</v>
      </c>
      <c r="E546">
        <v>0.26693514450260664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0.16433014395924608</v>
      </c>
      <c r="AB546">
        <v>2.9557652631709814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25">
      <c r="A547" s="2">
        <v>664</v>
      </c>
      <c r="B547" t="s">
        <v>101</v>
      </c>
      <c r="C547">
        <v>48.18481500006633</v>
      </c>
      <c r="D547">
        <v>36.092064718759687</v>
      </c>
      <c r="E547">
        <v>0.36456631029050179</v>
      </c>
      <c r="F547">
        <v>1.1006228694378426E-2</v>
      </c>
      <c r="G547">
        <v>0.10849618861653022</v>
      </c>
      <c r="H547">
        <v>3.2028996596919824E-3</v>
      </c>
      <c r="I547">
        <v>3.1593967773276957E-2</v>
      </c>
      <c r="J547">
        <v>4.2959098509876914E-4</v>
      </c>
      <c r="K547">
        <v>4.2524068054875961E-3</v>
      </c>
      <c r="L547">
        <v>2.936988345618884E-2</v>
      </c>
      <c r="M547">
        <v>0.28951712543248165</v>
      </c>
      <c r="N547">
        <v>4.8130500388215293E-2</v>
      </c>
      <c r="O547">
        <v>1.9685053726053556E-3</v>
      </c>
      <c r="P547">
        <v>1.9402286078257756E-2</v>
      </c>
      <c r="Q547">
        <v>5.1798996946840719</v>
      </c>
      <c r="R547">
        <v>0</v>
      </c>
      <c r="S547">
        <v>0.52090996322290983</v>
      </c>
      <c r="T547">
        <v>1.4682223341732685E-4</v>
      </c>
      <c r="U547">
        <v>4.2904717731777446E-3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0.60890112083365711</v>
      </c>
      <c r="AB547">
        <v>4.8666663150066993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25">
      <c r="A548" s="2">
        <v>665</v>
      </c>
      <c r="B548" t="s">
        <v>101</v>
      </c>
      <c r="C548">
        <v>15629.29223832575</v>
      </c>
      <c r="D548">
        <v>11988.736246526232</v>
      </c>
      <c r="E548">
        <v>121.09837157140778</v>
      </c>
      <c r="F548">
        <v>20.456555794714674</v>
      </c>
      <c r="G548">
        <v>3.5727489248003521</v>
      </c>
      <c r="H548">
        <v>7.7227532232903071</v>
      </c>
      <c r="I548">
        <v>1.3488244103292264</v>
      </c>
      <c r="J548">
        <v>33.507557137045531</v>
      </c>
      <c r="K548">
        <v>5.8521252374798598</v>
      </c>
      <c r="L548">
        <v>423.66356606283767</v>
      </c>
      <c r="M548">
        <v>73.993027180610568</v>
      </c>
      <c r="N548">
        <v>79.636860427415527</v>
      </c>
      <c r="O548">
        <v>18.075413744738526</v>
      </c>
      <c r="P548">
        <v>3.1568574812997721</v>
      </c>
      <c r="Q548">
        <v>1003.3591125062056</v>
      </c>
      <c r="R548">
        <v>0</v>
      </c>
      <c r="S548">
        <v>99.809349745774298</v>
      </c>
      <c r="T548">
        <v>0.79760514185565512</v>
      </c>
      <c r="U548">
        <v>5.4796279683036664</v>
      </c>
      <c r="V548">
        <v>0</v>
      </c>
      <c r="W548">
        <v>0</v>
      </c>
      <c r="X548">
        <v>0</v>
      </c>
      <c r="Y548">
        <v>38.471841975272049</v>
      </c>
      <c r="Z548">
        <v>0</v>
      </c>
      <c r="AA548">
        <v>107.83295429590704</v>
      </c>
      <c r="AB548">
        <v>1578.5585160709013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14.162322899331038</v>
      </c>
    </row>
    <row r="549" spans="1:34" x14ac:dyDescent="0.25">
      <c r="A549" s="2">
        <v>666</v>
      </c>
      <c r="B549" t="s">
        <v>101</v>
      </c>
      <c r="C549">
        <v>17521.527108096157</v>
      </c>
      <c r="D549">
        <v>13124.21970042996</v>
      </c>
      <c r="E549">
        <v>132.56770955559227</v>
      </c>
      <c r="F549">
        <v>15.838376000682436</v>
      </c>
      <c r="G549">
        <v>156.13113533662306</v>
      </c>
      <c r="H549">
        <v>4.6112426396880917</v>
      </c>
      <c r="I549">
        <v>45.459188218193717</v>
      </c>
      <c r="J549">
        <v>0.62102137039373539</v>
      </c>
      <c r="K549">
        <v>6.1194979542689181</v>
      </c>
      <c r="L549">
        <v>42.262093476534382</v>
      </c>
      <c r="M549">
        <v>416.61419564010208</v>
      </c>
      <c r="N549">
        <v>69.262326921649489</v>
      </c>
      <c r="O549">
        <v>2.83253578237216</v>
      </c>
      <c r="P549">
        <v>27.922224238586402</v>
      </c>
      <c r="Q549">
        <v>1440.8473573268327</v>
      </c>
      <c r="R549">
        <v>0</v>
      </c>
      <c r="S549">
        <v>144.89904244382674</v>
      </c>
      <c r="T549">
        <v>0.21449610989679369</v>
      </c>
      <c r="U549">
        <v>6.1737578419210664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115.25696889131918</v>
      </c>
      <c r="AB549">
        <v>1769.6742379177122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5">
      <c r="A550" s="2">
        <v>667</v>
      </c>
      <c r="B550" t="s">
        <v>283</v>
      </c>
      <c r="C550">
        <v>14.728606153853708</v>
      </c>
      <c r="D550">
        <v>11.03222693523319</v>
      </c>
      <c r="E550">
        <v>0.11143648077252441</v>
      </c>
      <c r="F550">
        <v>0.16211878781240638</v>
      </c>
      <c r="G550">
        <v>0.19235310202280015</v>
      </c>
      <c r="H550">
        <v>0.15145095516783047</v>
      </c>
      <c r="I550">
        <v>0.17969576195153095</v>
      </c>
      <c r="J550">
        <v>6.3933528421375391E-3</v>
      </c>
      <c r="K550">
        <v>7.5856823110892349E-3</v>
      </c>
      <c r="L550">
        <v>0.14070616705851879</v>
      </c>
      <c r="M550">
        <v>0.16694707623228006</v>
      </c>
      <c r="N550">
        <v>7.5887434546759058E-2</v>
      </c>
      <c r="O550">
        <v>5.0723934456606307E-2</v>
      </c>
      <c r="P550">
        <v>6.0183711779360868E-2</v>
      </c>
      <c r="Q550">
        <v>0.29898251762249334</v>
      </c>
      <c r="R550">
        <v>0.35474125779500559</v>
      </c>
      <c r="S550">
        <v>0</v>
      </c>
      <c r="T550">
        <v>1.9341372929942103E-3</v>
      </c>
      <c r="U550">
        <v>3.1547752629833181E-3</v>
      </c>
      <c r="V550">
        <v>0</v>
      </c>
      <c r="W550">
        <v>0.17976526297784623</v>
      </c>
      <c r="X550">
        <v>1.1252145461192891</v>
      </c>
      <c r="Y550">
        <v>0</v>
      </c>
      <c r="Z550">
        <v>0</v>
      </c>
      <c r="AA550">
        <v>6.4729599176125266E-2</v>
      </c>
      <c r="AB550">
        <v>0.36237467541993573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25">
      <c r="A551" s="2">
        <v>668</v>
      </c>
      <c r="B551" t="s">
        <v>283</v>
      </c>
      <c r="C551">
        <v>33.553181046503248</v>
      </c>
      <c r="D551">
        <v>25.132472435255341</v>
      </c>
      <c r="E551">
        <v>0.25386434452902168</v>
      </c>
      <c r="F551">
        <v>0.12128054631304526</v>
      </c>
      <c r="G551">
        <v>0.14389847670734718</v>
      </c>
      <c r="H551">
        <v>0.67094918523640956</v>
      </c>
      <c r="I551">
        <v>0.79607745979492006</v>
      </c>
      <c r="J551">
        <v>4.3900169576363418E-2</v>
      </c>
      <c r="K551">
        <v>5.2087686536175265E-2</v>
      </c>
      <c r="L551">
        <v>0.25787859077474246</v>
      </c>
      <c r="M551">
        <v>0.30597128962069092</v>
      </c>
      <c r="N551">
        <v>0.21271323295034647</v>
      </c>
      <c r="O551">
        <v>3.3953452995696555E-2</v>
      </c>
      <c r="P551">
        <v>4.0285684935275401E-2</v>
      </c>
      <c r="Q551">
        <v>0.68758498881995667</v>
      </c>
      <c r="R551">
        <v>0.81581628242345561</v>
      </c>
      <c r="S551">
        <v>0</v>
      </c>
      <c r="T551">
        <v>3.3944279401100279E-2</v>
      </c>
      <c r="U551">
        <v>4.6488495645831303E-3</v>
      </c>
      <c r="V551">
        <v>0</v>
      </c>
      <c r="W551">
        <v>0.14675366856381666</v>
      </c>
      <c r="X551">
        <v>0.86015244465205754</v>
      </c>
      <c r="Y551">
        <v>0</v>
      </c>
      <c r="Z551">
        <v>0</v>
      </c>
      <c r="AA551">
        <v>0.41022913680813733</v>
      </c>
      <c r="AB551">
        <v>2.5287188410447707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25">
      <c r="A552" s="2">
        <v>669</v>
      </c>
      <c r="B552" t="s">
        <v>283</v>
      </c>
      <c r="C552">
        <v>6.7657801711786553E-3</v>
      </c>
      <c r="D552">
        <v>6.028306641078663E-3</v>
      </c>
      <c r="E552">
        <v>6.0895512982127411E-5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3.6738581572973346E-4</v>
      </c>
      <c r="Y552">
        <v>0</v>
      </c>
      <c r="Z552">
        <v>0</v>
      </c>
      <c r="AA552">
        <v>0</v>
      </c>
      <c r="AB552">
        <v>1.8943275301135226E-4</v>
      </c>
      <c r="AC552">
        <v>0</v>
      </c>
      <c r="AD552">
        <v>0</v>
      </c>
      <c r="AE552">
        <v>1.1975944837677996E-4</v>
      </c>
      <c r="AF552">
        <v>0</v>
      </c>
      <c r="AG552">
        <v>0</v>
      </c>
      <c r="AH552">
        <v>0</v>
      </c>
    </row>
    <row r="553" spans="1:34" x14ac:dyDescent="0.25">
      <c r="A553" s="2">
        <v>670</v>
      </c>
      <c r="B553" t="s">
        <v>283</v>
      </c>
      <c r="C553">
        <v>3.1076599000598337</v>
      </c>
      <c r="D553">
        <v>2.3277429575663131</v>
      </c>
      <c r="E553">
        <v>2.3512522818957653E-2</v>
      </c>
      <c r="F553">
        <v>1.9312982712704051E-2</v>
      </c>
      <c r="G553">
        <v>1.1728886681060939E-2</v>
      </c>
      <c r="H553">
        <v>0.10684353123051729</v>
      </c>
      <c r="I553">
        <v>6.4886724049524447E-2</v>
      </c>
      <c r="J553">
        <v>6.9907918068592414E-3</v>
      </c>
      <c r="K553">
        <v>4.2455420122055896E-3</v>
      </c>
      <c r="L553">
        <v>4.1065182852184634E-2</v>
      </c>
      <c r="M553">
        <v>2.4939126022927322E-2</v>
      </c>
      <c r="N553">
        <v>2.4618705879206882E-2</v>
      </c>
      <c r="O553">
        <v>5.4068577345243599E-3</v>
      </c>
      <c r="P553">
        <v>3.2835990798183784E-3</v>
      </c>
      <c r="Q553">
        <v>7.9373764812372419E-2</v>
      </c>
      <c r="R553">
        <v>4.8204134430717083E-2</v>
      </c>
      <c r="S553">
        <v>2.2088513560157712E-4</v>
      </c>
      <c r="T553">
        <v>3.9735165235934462E-3</v>
      </c>
      <c r="U553">
        <v>5.441987047623628E-4</v>
      </c>
      <c r="V553">
        <v>0</v>
      </c>
      <c r="W553">
        <v>0</v>
      </c>
      <c r="X553">
        <v>0.16874774800659365</v>
      </c>
      <c r="Y553">
        <v>0</v>
      </c>
      <c r="Z553">
        <v>0</v>
      </c>
      <c r="AA553">
        <v>0</v>
      </c>
      <c r="AB553">
        <v>8.7010301162173717E-2</v>
      </c>
      <c r="AC553">
        <v>0</v>
      </c>
      <c r="AD553">
        <v>0</v>
      </c>
      <c r="AE553">
        <v>5.5007940837216024E-2</v>
      </c>
      <c r="AF553">
        <v>0</v>
      </c>
      <c r="AG553">
        <v>0</v>
      </c>
      <c r="AH553">
        <v>0</v>
      </c>
    </row>
    <row r="554" spans="1:34" x14ac:dyDescent="0.25">
      <c r="A554" s="2">
        <v>671</v>
      </c>
      <c r="B554" t="s">
        <v>283</v>
      </c>
      <c r="C554">
        <v>428.71365782162127</v>
      </c>
      <c r="D554">
        <v>321.12142853739027</v>
      </c>
      <c r="E554">
        <v>3.2433249704483225</v>
      </c>
      <c r="F554">
        <v>8.0540960270119371</v>
      </c>
      <c r="G554">
        <v>4.8914675510653307</v>
      </c>
      <c r="H554">
        <v>7.5241121858384492</v>
      </c>
      <c r="I554">
        <v>4.5694694767690747</v>
      </c>
      <c r="J554">
        <v>0.31785211504516564</v>
      </c>
      <c r="K554">
        <v>0.19278422032234824</v>
      </c>
      <c r="L554">
        <v>6.990673430446102</v>
      </c>
      <c r="M554">
        <v>4.2453986612363535</v>
      </c>
      <c r="N554">
        <v>2.7314552505308671</v>
      </c>
      <c r="O554">
        <v>2.5200145003364907</v>
      </c>
      <c r="P554">
        <v>1.5305269298577415</v>
      </c>
      <c r="Q554">
        <v>6.1281399881816085</v>
      </c>
      <c r="R554">
        <v>3.72113582608511</v>
      </c>
      <c r="S554">
        <v>1.7265969149102531E-2</v>
      </c>
      <c r="T554">
        <v>7.0480250064792152E-2</v>
      </c>
      <c r="U554">
        <v>0.11539413491000286</v>
      </c>
      <c r="V554">
        <v>0</v>
      </c>
      <c r="W554">
        <v>5.2986386356002351</v>
      </c>
      <c r="X554">
        <v>17.40493380930511</v>
      </c>
      <c r="Y554">
        <v>0</v>
      </c>
      <c r="Z554">
        <v>0</v>
      </c>
      <c r="AA554">
        <v>1.8180080842386777</v>
      </c>
      <c r="AB554">
        <v>25.895145630678627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0.31191163710948178</v>
      </c>
    </row>
    <row r="555" spans="1:34" x14ac:dyDescent="0.25">
      <c r="A555" s="2">
        <v>672</v>
      </c>
      <c r="B555" t="s">
        <v>283</v>
      </c>
      <c r="C555">
        <v>11222.920785049688</v>
      </c>
      <c r="D555">
        <v>8406.3489894391132</v>
      </c>
      <c r="E555">
        <v>84.912876529478424</v>
      </c>
      <c r="F555">
        <v>64.892415405260735</v>
      </c>
      <c r="G555">
        <v>39.409589234044851</v>
      </c>
      <c r="H555">
        <v>358.99878312862916</v>
      </c>
      <c r="I555">
        <v>218.02216433411712</v>
      </c>
      <c r="J555">
        <v>23.489278535882427</v>
      </c>
      <c r="K555">
        <v>14.26526305102713</v>
      </c>
      <c r="L555">
        <v>137.98078470541381</v>
      </c>
      <c r="M555">
        <v>83.796547810682213</v>
      </c>
      <c r="N555">
        <v>82.719895093381126</v>
      </c>
      <c r="O555">
        <v>18.167294366595286</v>
      </c>
      <c r="P555">
        <v>11.033024937913016</v>
      </c>
      <c r="Q555">
        <v>210.86684512243005</v>
      </c>
      <c r="R555">
        <v>128.06059506164601</v>
      </c>
      <c r="S555">
        <v>0.58669968734744804</v>
      </c>
      <c r="T555">
        <v>13.35109469580294</v>
      </c>
      <c r="U555">
        <v>1.8285550975375371</v>
      </c>
      <c r="V555">
        <v>0</v>
      </c>
      <c r="W555">
        <v>39.221154743542058</v>
      </c>
      <c r="X555">
        <v>306.22540999207007</v>
      </c>
      <c r="Y555">
        <v>2.6586814135095347</v>
      </c>
      <c r="Z555">
        <v>0</v>
      </c>
      <c r="AA555">
        <v>147.07933028828273</v>
      </c>
      <c r="AB555">
        <v>827.28958929794828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1.7159230780299164</v>
      </c>
    </row>
    <row r="556" spans="1:34" x14ac:dyDescent="0.25">
      <c r="A556" s="2">
        <v>673</v>
      </c>
      <c r="B556" t="s">
        <v>283</v>
      </c>
      <c r="C556">
        <v>73.15082294310092</v>
      </c>
      <c r="D556">
        <v>63.963718725412768</v>
      </c>
      <c r="E556">
        <v>0.64608246235998124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0.20374568184824204</v>
      </c>
      <c r="X556">
        <v>6.0592522728118121</v>
      </c>
      <c r="Y556">
        <v>0.91324979727870925</v>
      </c>
      <c r="Z556">
        <v>0</v>
      </c>
      <c r="AA556">
        <v>3.5793158948031159E-2</v>
      </c>
      <c r="AB556">
        <v>1.3289808444413802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5">
      <c r="A557" s="2">
        <v>674</v>
      </c>
      <c r="B557" t="s">
        <v>283</v>
      </c>
      <c r="C557">
        <v>11.248333124335661</v>
      </c>
      <c r="D557">
        <v>8.4253836460481999</v>
      </c>
      <c r="E557">
        <v>8.5105195824162747E-2</v>
      </c>
      <c r="F557">
        <v>7.191301555308878E-2</v>
      </c>
      <c r="G557">
        <v>4.367318088676013E-2</v>
      </c>
      <c r="H557">
        <v>0.39783835909564236</v>
      </c>
      <c r="I557">
        <v>0.24160976903795614</v>
      </c>
      <c r="J557">
        <v>2.603067440904918E-2</v>
      </c>
      <c r="K557">
        <v>1.5808525450952939E-2</v>
      </c>
      <c r="L557">
        <v>0.1529086763332789</v>
      </c>
      <c r="M557">
        <v>9.2862479640748022E-2</v>
      </c>
      <c r="N557">
        <v>9.1669118036421859E-2</v>
      </c>
      <c r="O557">
        <v>2.0132695973262206E-2</v>
      </c>
      <c r="P557">
        <v>1.2226814189037932E-2</v>
      </c>
      <c r="Q557">
        <v>0.14380895666767665</v>
      </c>
      <c r="R557">
        <v>8.7335978721388416E-2</v>
      </c>
      <c r="S557">
        <v>4.0017183288467795E-4</v>
      </c>
      <c r="T557">
        <v>1.4795562200826392E-2</v>
      </c>
      <c r="U557">
        <v>2.0263290124509902E-3</v>
      </c>
      <c r="V557">
        <v>0</v>
      </c>
      <c r="W557">
        <v>0.10537794853709308</v>
      </c>
      <c r="X557">
        <v>0.48811548088040507</v>
      </c>
      <c r="Y557">
        <v>0</v>
      </c>
      <c r="Z557">
        <v>0</v>
      </c>
      <c r="AA557">
        <v>8.1344381326878878E-2</v>
      </c>
      <c r="AB557">
        <v>0.6479661646774969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5">
      <c r="A558" s="2">
        <v>675</v>
      </c>
      <c r="B558" t="s">
        <v>297</v>
      </c>
      <c r="C558">
        <v>53.328910841465621</v>
      </c>
      <c r="D558">
        <v>39.945165843772308</v>
      </c>
      <c r="E558">
        <v>0.40348809888056336</v>
      </c>
      <c r="F558">
        <v>0.35010555937498444</v>
      </c>
      <c r="G558">
        <v>0.21261927547448445</v>
      </c>
      <c r="H558">
        <v>1.9368549118171641</v>
      </c>
      <c r="I558">
        <v>1.1762615031755284</v>
      </c>
      <c r="J558">
        <v>0.12672875727263652</v>
      </c>
      <c r="K558">
        <v>7.6963256802333638E-2</v>
      </c>
      <c r="L558">
        <v>0.74442827627579122</v>
      </c>
      <c r="M558">
        <v>0.4520939578826958</v>
      </c>
      <c r="N558">
        <v>0.44628643628855963</v>
      </c>
      <c r="O558">
        <v>9.8014325879657874E-2</v>
      </c>
      <c r="P558">
        <v>5.9524699737320476E-2</v>
      </c>
      <c r="Q558">
        <v>3.563853009275577E-2</v>
      </c>
      <c r="R558">
        <v>2.1643509327039585E-2</v>
      </c>
      <c r="S558">
        <v>9.9134733696047063E-5</v>
      </c>
      <c r="T558">
        <v>7.2032462986045043E-2</v>
      </c>
      <c r="U558">
        <v>9.8647873689927251E-3</v>
      </c>
      <c r="V558">
        <v>0</v>
      </c>
      <c r="W558">
        <v>0.8667325704333475</v>
      </c>
      <c r="X558">
        <v>5.2663464478576261</v>
      </c>
      <c r="Y558">
        <v>0.88961759936668661</v>
      </c>
      <c r="Z558">
        <v>0</v>
      </c>
      <c r="AA558">
        <v>1.8527349534981381E-2</v>
      </c>
      <c r="AB558">
        <v>0.11987354713039979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5">
      <c r="A559" s="2">
        <v>676</v>
      </c>
      <c r="B559" t="s">
        <v>297</v>
      </c>
      <c r="C559">
        <v>29.422118960412504</v>
      </c>
      <c r="D559">
        <v>22.038166596917421</v>
      </c>
      <c r="E559">
        <v>0.22260860853067835</v>
      </c>
      <c r="F559">
        <v>0.16518171547279972</v>
      </c>
      <c r="G559">
        <v>0.19598689121245835</v>
      </c>
      <c r="H559">
        <v>0.9138195760296175</v>
      </c>
      <c r="I559">
        <v>1.0842418215922025</v>
      </c>
      <c r="J559">
        <v>5.979116635452137E-2</v>
      </c>
      <c r="K559">
        <v>7.0942403201637166E-2</v>
      </c>
      <c r="L559">
        <v>0.35122556174780561</v>
      </c>
      <c r="M559">
        <v>0.41672687039614914</v>
      </c>
      <c r="N559">
        <v>0.28971123391719211</v>
      </c>
      <c r="O559">
        <v>4.6243934271023024E-2</v>
      </c>
      <c r="P559">
        <v>5.4868309460193672E-2</v>
      </c>
      <c r="Q559">
        <v>0</v>
      </c>
      <c r="R559">
        <v>0</v>
      </c>
      <c r="S559">
        <v>0</v>
      </c>
      <c r="T559">
        <v>4.6231440015855718E-2</v>
      </c>
      <c r="U559">
        <v>6.3316415484370369E-3</v>
      </c>
      <c r="V559">
        <v>0</v>
      </c>
      <c r="W559">
        <v>0.12868538122740952</v>
      </c>
      <c r="X559">
        <v>0.75425061831149087</v>
      </c>
      <c r="Y559">
        <v>0</v>
      </c>
      <c r="Z559">
        <v>0</v>
      </c>
      <c r="AA559">
        <v>0.35972179351543804</v>
      </c>
      <c r="AB559">
        <v>2.2173833966901721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5">
      <c r="A560" s="2">
        <v>677</v>
      </c>
      <c r="B560" t="s">
        <v>297</v>
      </c>
      <c r="C560">
        <v>40662.035576791473</v>
      </c>
      <c r="D560">
        <v>30457.247574731336</v>
      </c>
      <c r="E560">
        <v>307.64854266908975</v>
      </c>
      <c r="F560">
        <v>225.18649784355159</v>
      </c>
      <c r="G560">
        <v>136.75706930419511</v>
      </c>
      <c r="H560">
        <v>1245.7796381297374</v>
      </c>
      <c r="I560">
        <v>756.56952437708469</v>
      </c>
      <c r="J560">
        <v>81.511589771397624</v>
      </c>
      <c r="K560">
        <v>49.502386627590205</v>
      </c>
      <c r="L560">
        <v>478.813907067066</v>
      </c>
      <c r="M560">
        <v>290.7864896853979</v>
      </c>
      <c r="N560">
        <v>287.05043860119792</v>
      </c>
      <c r="O560">
        <v>63.043154736267475</v>
      </c>
      <c r="P560">
        <v>38.28627551249339</v>
      </c>
      <c r="Q560">
        <v>473.99822034197632</v>
      </c>
      <c r="R560">
        <v>287.86178893361171</v>
      </c>
      <c r="S560">
        <v>1.3190650767622865</v>
      </c>
      <c r="T560">
        <v>46.330610003751815</v>
      </c>
      <c r="U560">
        <v>6.3452757287367456</v>
      </c>
      <c r="V560">
        <v>0</v>
      </c>
      <c r="W560">
        <v>582.67729074443776</v>
      </c>
      <c r="X560">
        <v>3668.0676157193884</v>
      </c>
      <c r="Y560">
        <v>558.21453131467888</v>
      </c>
      <c r="Z560">
        <v>0</v>
      </c>
      <c r="AA560">
        <v>92.312499830300482</v>
      </c>
      <c r="AB560">
        <v>438.79797753654901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87.927612504868605</v>
      </c>
    </row>
    <row r="561" spans="1:34" x14ac:dyDescent="0.25">
      <c r="A561" s="2">
        <v>678</v>
      </c>
      <c r="B561" t="s">
        <v>297</v>
      </c>
      <c r="C561">
        <v>279.99086240158766</v>
      </c>
      <c r="D561">
        <v>209.7211101557692</v>
      </c>
      <c r="E561">
        <v>2.1199763372720151</v>
      </c>
      <c r="F561">
        <v>1.6418340189590246</v>
      </c>
      <c r="G561">
        <v>0.99738491769304127</v>
      </c>
      <c r="H561">
        <v>9.0856600659417754</v>
      </c>
      <c r="I561">
        <v>5.5173031764285732</v>
      </c>
      <c r="J561">
        <v>0.5947261092537679</v>
      </c>
      <c r="K561">
        <v>0.36073550297793289</v>
      </c>
      <c r="L561">
        <v>3.4923096531539346</v>
      </c>
      <c r="M561">
        <v>2.1205397810189295</v>
      </c>
      <c r="N561">
        <v>2.0932409755869519</v>
      </c>
      <c r="O561">
        <v>0.46018150650157924</v>
      </c>
      <c r="P561">
        <v>0.27883880394336169</v>
      </c>
      <c r="Q561">
        <v>3.9292198200262902</v>
      </c>
      <c r="R561">
        <v>2.3863989518203335</v>
      </c>
      <c r="S561">
        <v>1.0727580085829042E-2</v>
      </c>
      <c r="T561">
        <v>0.33831140414416944</v>
      </c>
      <c r="U561">
        <v>4.5823158486386066E-2</v>
      </c>
      <c r="V561">
        <v>0</v>
      </c>
      <c r="W561">
        <v>4.6478483158663551</v>
      </c>
      <c r="X561">
        <v>28.279077102560347</v>
      </c>
      <c r="Y561">
        <v>1.4355991170144919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0.43401594708335445</v>
      </c>
    </row>
    <row r="562" spans="1:34" x14ac:dyDescent="0.25">
      <c r="A562" s="2">
        <v>679</v>
      </c>
      <c r="B562" t="s">
        <v>297</v>
      </c>
      <c r="C562">
        <v>22.312793823813983</v>
      </c>
      <c r="D562">
        <v>16.713040599240848</v>
      </c>
      <c r="E562">
        <v>0.16881920785680954</v>
      </c>
      <c r="F562">
        <v>9.041854069496566E-2</v>
      </c>
      <c r="G562">
        <v>5.4911690921554006E-2</v>
      </c>
      <c r="H562">
        <v>0.50021492750991514</v>
      </c>
      <c r="I562">
        <v>0.30378371100196994</v>
      </c>
      <c r="J562">
        <v>3.2729201734482412E-2</v>
      </c>
      <c r="K562">
        <v>1.9876566026620957E-2</v>
      </c>
      <c r="L562">
        <v>0.19225698251309206</v>
      </c>
      <c r="M562">
        <v>0.11675897373868023</v>
      </c>
      <c r="N562">
        <v>0.1152585219226259</v>
      </c>
      <c r="O562">
        <v>2.53134842998472E-2</v>
      </c>
      <c r="P562">
        <v>1.537316559205012E-2</v>
      </c>
      <c r="Q562">
        <v>0.81914952018330256</v>
      </c>
      <c r="R562">
        <v>0.49747405670765482</v>
      </c>
      <c r="S562">
        <v>2.2794168909510983E-3</v>
      </c>
      <c r="T562">
        <v>1.8602934846651084E-2</v>
      </c>
      <c r="U562">
        <v>2.5477684514346572E-3</v>
      </c>
      <c r="V562">
        <v>0</v>
      </c>
      <c r="W562">
        <v>0.2090333219415127</v>
      </c>
      <c r="X562">
        <v>0.96825191490223939</v>
      </c>
      <c r="Y562">
        <v>0</v>
      </c>
      <c r="Z562">
        <v>0</v>
      </c>
      <c r="AA562">
        <v>0.16135905553379928</v>
      </c>
      <c r="AB562">
        <v>1.2853402613029723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25">
      <c r="A563" s="2">
        <v>680</v>
      </c>
      <c r="B563" t="s">
        <v>297</v>
      </c>
      <c r="C563">
        <v>88.904711408150433</v>
      </c>
      <c r="D563">
        <v>66.592654576760793</v>
      </c>
      <c r="E563">
        <v>0.67265007464581983</v>
      </c>
      <c r="F563">
        <v>0.63701715413882243</v>
      </c>
      <c r="G563">
        <v>0.38685940035655303</v>
      </c>
      <c r="H563">
        <v>3.5241002236555783</v>
      </c>
      <c r="I563">
        <v>2.1402161723239796</v>
      </c>
      <c r="J563">
        <v>0.23058196266895023</v>
      </c>
      <c r="K563">
        <v>0.14002963444707514</v>
      </c>
      <c r="L563">
        <v>1.3544887105742747</v>
      </c>
      <c r="M563">
        <v>0.82258864962747713</v>
      </c>
      <c r="N563">
        <v>0.81202253678329928</v>
      </c>
      <c r="O563">
        <v>0.17833342113343847</v>
      </c>
      <c r="P563">
        <v>0.10830594986738803</v>
      </c>
      <c r="Q563">
        <v>0.43516489790640805</v>
      </c>
      <c r="R563">
        <v>0.26427927820894526</v>
      </c>
      <c r="S563">
        <v>1.2106988219441552E-3</v>
      </c>
      <c r="T563">
        <v>0.13105791830547234</v>
      </c>
      <c r="U563">
        <v>1.7956086325718382E-2</v>
      </c>
      <c r="V563">
        <v>0</v>
      </c>
      <c r="W563">
        <v>1.4472611408865399</v>
      </c>
      <c r="X563">
        <v>8.650821423752177</v>
      </c>
      <c r="Y563">
        <v>0</v>
      </c>
      <c r="Z563">
        <v>0</v>
      </c>
      <c r="AA563">
        <v>2.855706848875739E-2</v>
      </c>
      <c r="AB563">
        <v>0.32855442847101957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25">
      <c r="A564" s="2">
        <v>681</v>
      </c>
      <c r="B564" t="s">
        <v>297</v>
      </c>
      <c r="C564">
        <v>5.1649589246498246</v>
      </c>
      <c r="D564">
        <v>4.4594593002967473</v>
      </c>
      <c r="E564">
        <v>9.8100454814257734E-2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8.5110198602306592E-2</v>
      </c>
      <c r="X564">
        <v>0.51235310292617908</v>
      </c>
      <c r="Y564">
        <v>0</v>
      </c>
      <c r="Z564">
        <v>0</v>
      </c>
      <c r="AA564">
        <v>6.2811954688049153E-4</v>
      </c>
      <c r="AB564">
        <v>9.3077484634531728E-3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25">
      <c r="A565" s="2">
        <v>682</v>
      </c>
      <c r="B565" t="s">
        <v>335</v>
      </c>
      <c r="C565">
        <v>3384.5803578485811</v>
      </c>
      <c r="D565">
        <v>2535.1657990086537</v>
      </c>
      <c r="E565">
        <v>25.607699739582802</v>
      </c>
      <c r="F565">
        <v>42.552523624627113</v>
      </c>
      <c r="G565">
        <v>50.488348873955339</v>
      </c>
      <c r="H565">
        <v>39.752458272811381</v>
      </c>
      <c r="I565">
        <v>47.166082715446571</v>
      </c>
      <c r="J565">
        <v>1.6781108564075706</v>
      </c>
      <c r="K565">
        <v>1.9910704373453174</v>
      </c>
      <c r="L565">
        <v>36.932193847986291</v>
      </c>
      <c r="M565">
        <v>43.819840385537823</v>
      </c>
      <c r="N565">
        <v>19.918739184627618</v>
      </c>
      <c r="O565">
        <v>13.313888220015423</v>
      </c>
      <c r="P565">
        <v>15.796866309365662</v>
      </c>
      <c r="Q565">
        <v>45.959239509868439</v>
      </c>
      <c r="R565">
        <v>54.530407197982882</v>
      </c>
      <c r="S565">
        <v>0</v>
      </c>
      <c r="T565">
        <v>0.50766739601238353</v>
      </c>
      <c r="U565">
        <v>0.82805731969711704</v>
      </c>
      <c r="V565">
        <v>0</v>
      </c>
      <c r="W565">
        <v>41.309406453176749</v>
      </c>
      <c r="X565">
        <v>258.57022798891234</v>
      </c>
      <c r="Y565">
        <v>10.102101871643155</v>
      </c>
      <c r="Z565">
        <v>0</v>
      </c>
      <c r="AA565">
        <v>14.874627487109693</v>
      </c>
      <c r="AB565">
        <v>83.272388153794296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0.44261299402135673</v>
      </c>
    </row>
    <row r="566" spans="1:34" x14ac:dyDescent="0.25">
      <c r="A566" s="2">
        <v>683</v>
      </c>
      <c r="B566" t="s">
        <v>335</v>
      </c>
      <c r="C566">
        <v>12458.555737759576</v>
      </c>
      <c r="D566">
        <v>9331.8814758091612</v>
      </c>
      <c r="E566">
        <v>94.261795379732746</v>
      </c>
      <c r="F566">
        <v>53.260371479897259</v>
      </c>
      <c r="G566">
        <v>63.193039261567733</v>
      </c>
      <c r="H566">
        <v>294.64744294264301</v>
      </c>
      <c r="I566">
        <v>349.59754490230085</v>
      </c>
      <c r="J566">
        <v>19.278766551994853</v>
      </c>
      <c r="K566">
        <v>22.874315945810814</v>
      </c>
      <c r="L566">
        <v>113.24742474298904</v>
      </c>
      <c r="M566">
        <v>134.3673412001144</v>
      </c>
      <c r="N566">
        <v>93.413050567754397</v>
      </c>
      <c r="O566">
        <v>14.91066436086391</v>
      </c>
      <c r="P566">
        <v>17.691465038726321</v>
      </c>
      <c r="Q566">
        <v>140.25773546755815</v>
      </c>
      <c r="R566">
        <v>166.41512858890781</v>
      </c>
      <c r="S566">
        <v>0</v>
      </c>
      <c r="T566">
        <v>14.906635775316955</v>
      </c>
      <c r="U566">
        <v>2.0415430362983424</v>
      </c>
      <c r="V566">
        <v>0</v>
      </c>
      <c r="W566">
        <v>54.490772633122532</v>
      </c>
      <c r="X566">
        <v>319.38125806359614</v>
      </c>
      <c r="Y566">
        <v>64.432716048693237</v>
      </c>
      <c r="Z566">
        <v>0</v>
      </c>
      <c r="AA566">
        <v>152.3212526136864</v>
      </c>
      <c r="AB566">
        <v>938.93287145012084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2.7511258987173717</v>
      </c>
    </row>
    <row r="567" spans="1:34" x14ac:dyDescent="0.25">
      <c r="A567" s="2">
        <v>684</v>
      </c>
      <c r="B567" t="s">
        <v>335</v>
      </c>
      <c r="C567">
        <v>40.331595919061819</v>
      </c>
      <c r="D567">
        <v>30.209737032742485</v>
      </c>
      <c r="E567">
        <v>0.30514843961968363</v>
      </c>
      <c r="F567">
        <v>0.18123601196417111</v>
      </c>
      <c r="G567">
        <v>0.11006568371528065</v>
      </c>
      <c r="H567">
        <v>1.0026361951668283</v>
      </c>
      <c r="I567">
        <v>0.60890703787664513</v>
      </c>
      <c r="J567">
        <v>6.5602669789247559E-2</v>
      </c>
      <c r="K567">
        <v>3.9840821812176297E-2</v>
      </c>
      <c r="L567">
        <v>0.38536201690967964</v>
      </c>
      <c r="M567">
        <v>0.23403260954063113</v>
      </c>
      <c r="N567">
        <v>0.23102573743471458</v>
      </c>
      <c r="O567">
        <v>5.0738787873415327E-2</v>
      </c>
      <c r="P567">
        <v>3.0813800797535266E-2</v>
      </c>
      <c r="Q567">
        <v>1.2987226986323015</v>
      </c>
      <c r="R567">
        <v>0.788721609729374</v>
      </c>
      <c r="S567">
        <v>3.614148076185575E-3</v>
      </c>
      <c r="T567">
        <v>3.7288092622591307E-2</v>
      </c>
      <c r="U567">
        <v>5.1068446771984312E-3</v>
      </c>
      <c r="V567">
        <v>0</v>
      </c>
      <c r="W567">
        <v>0.57794216910605312</v>
      </c>
      <c r="X567">
        <v>3.6382590980130263</v>
      </c>
      <c r="Y567">
        <v>0</v>
      </c>
      <c r="Z567">
        <v>0</v>
      </c>
      <c r="AA567">
        <v>9.1562323150372951E-2</v>
      </c>
      <c r="AB567">
        <v>0.43523208981221673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25">
      <c r="A568" s="2">
        <v>685</v>
      </c>
      <c r="B568" t="s">
        <v>335</v>
      </c>
      <c r="C568">
        <v>6.7165856713321839</v>
      </c>
      <c r="D568">
        <v>5.030956085307114</v>
      </c>
      <c r="E568">
        <v>5.0812633622815392E-2</v>
      </c>
      <c r="F568">
        <v>4.419398646673272E-2</v>
      </c>
      <c r="G568">
        <v>2.6840187903054296E-2</v>
      </c>
      <c r="H568">
        <v>4.1285888695629068E-2</v>
      </c>
      <c r="I568">
        <v>2.507333803063699E-2</v>
      </c>
      <c r="J568">
        <v>1.7441003960738603E-3</v>
      </c>
      <c r="K568">
        <v>1.0578348203636146E-3</v>
      </c>
      <c r="L568">
        <v>3.8358833311936763E-2</v>
      </c>
      <c r="M568">
        <v>2.3295114728123237E-2</v>
      </c>
      <c r="N568">
        <v>1.4987888891763305E-2</v>
      </c>
      <c r="O568">
        <v>1.3827683001336038E-2</v>
      </c>
      <c r="P568">
        <v>8.3982219976333483E-3</v>
      </c>
      <c r="Q568">
        <v>0.4491043866923603</v>
      </c>
      <c r="R568">
        <v>0.27270565394978991</v>
      </c>
      <c r="S568">
        <v>1.2653468263308723E-3</v>
      </c>
      <c r="T568">
        <v>3.8673529680908851E-4</v>
      </c>
      <c r="U568">
        <v>6.3318426046193919E-4</v>
      </c>
      <c r="V568">
        <v>0</v>
      </c>
      <c r="W568">
        <v>0</v>
      </c>
      <c r="X568">
        <v>0.36471452564961798</v>
      </c>
      <c r="Y568">
        <v>0</v>
      </c>
      <c r="Z568">
        <v>0</v>
      </c>
      <c r="AA568">
        <v>0</v>
      </c>
      <c r="AB568">
        <v>0.18805537312268381</v>
      </c>
      <c r="AC568">
        <v>0</v>
      </c>
      <c r="AD568">
        <v>0</v>
      </c>
      <c r="AE568">
        <v>0.11888866836091692</v>
      </c>
      <c r="AF568">
        <v>0</v>
      </c>
      <c r="AG568">
        <v>0</v>
      </c>
      <c r="AH568">
        <v>0</v>
      </c>
    </row>
    <row r="569" spans="1:34" x14ac:dyDescent="0.25">
      <c r="A569" s="2">
        <v>686</v>
      </c>
      <c r="B569" t="s">
        <v>335</v>
      </c>
      <c r="C569">
        <v>16.328783653254995</v>
      </c>
      <c r="D569">
        <v>12.230813759744661</v>
      </c>
      <c r="E569">
        <v>0.12354395230806833</v>
      </c>
      <c r="F569">
        <v>6.4315957930605461E-2</v>
      </c>
      <c r="G569">
        <v>3.9059502831108817E-2</v>
      </c>
      <c r="H569">
        <v>0.35580969653608624</v>
      </c>
      <c r="I569">
        <v>0.21608541247357946</v>
      </c>
      <c r="J569">
        <v>2.3280616705347899E-2</v>
      </c>
      <c r="K569">
        <v>1.4138540729746091E-2</v>
      </c>
      <c r="L569">
        <v>0.13675506280547373</v>
      </c>
      <c r="M569">
        <v>8.3052159640907605E-2</v>
      </c>
      <c r="N569">
        <v>8.1985071130804235E-2</v>
      </c>
      <c r="O569">
        <v>1.8005909209848021E-2</v>
      </c>
      <c r="P569">
        <v>1.0935015491758198E-2</v>
      </c>
      <c r="Q569">
        <v>0.61840926834775345</v>
      </c>
      <c r="R569">
        <v>0.37556335065510277</v>
      </c>
      <c r="S569">
        <v>1.7206143724573496E-3</v>
      </c>
      <c r="T569">
        <v>1.3232493187688908E-2</v>
      </c>
      <c r="U569">
        <v>1.812311531209922E-3</v>
      </c>
      <c r="V569">
        <v>0</v>
      </c>
      <c r="W569">
        <v>5.7064801819796396E-2</v>
      </c>
      <c r="X569">
        <v>0.44554252539595779</v>
      </c>
      <c r="Y569">
        <v>0</v>
      </c>
      <c r="Z569">
        <v>0</v>
      </c>
      <c r="AA569">
        <v>0.2139930068242365</v>
      </c>
      <c r="AB569">
        <v>1.2036646235827968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5">
      <c r="A570" s="2">
        <v>687</v>
      </c>
      <c r="B570" t="s">
        <v>137</v>
      </c>
      <c r="C570">
        <v>8.2056533007719548</v>
      </c>
      <c r="D570">
        <v>7.3112368975366033</v>
      </c>
      <c r="E570">
        <v>7.3851073158154978E-2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0.44557176781200503</v>
      </c>
      <c r="Y570">
        <v>0</v>
      </c>
      <c r="Z570">
        <v>0</v>
      </c>
      <c r="AA570">
        <v>0</v>
      </c>
      <c r="AB570">
        <v>0.22974726575414697</v>
      </c>
      <c r="AC570">
        <v>0</v>
      </c>
      <c r="AD570">
        <v>0</v>
      </c>
      <c r="AE570">
        <v>0.14524629651104337</v>
      </c>
      <c r="AF570">
        <v>0</v>
      </c>
      <c r="AG570">
        <v>0</v>
      </c>
      <c r="AH570">
        <v>0</v>
      </c>
    </row>
    <row r="571" spans="1:34" x14ac:dyDescent="0.25">
      <c r="A571" s="2">
        <v>688</v>
      </c>
      <c r="B571" t="s">
        <v>137</v>
      </c>
      <c r="C571">
        <v>9.561113083819416</v>
      </c>
      <c r="D571">
        <v>7.1616001243890981</v>
      </c>
      <c r="E571">
        <v>7.233803482867146E-2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0.64710782146055379</v>
      </c>
      <c r="R571">
        <v>0</v>
      </c>
      <c r="S571">
        <v>4.3670686204501659E-2</v>
      </c>
      <c r="T571">
        <v>0</v>
      </c>
      <c r="U571">
        <v>0</v>
      </c>
      <c r="V571">
        <v>0</v>
      </c>
      <c r="W571">
        <v>0.1587144771914023</v>
      </c>
      <c r="X571">
        <v>0.96567242146576115</v>
      </c>
      <c r="Y571">
        <v>0.51200951827942698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25">
      <c r="A572" s="2">
        <v>689</v>
      </c>
      <c r="B572" t="s">
        <v>137</v>
      </c>
      <c r="C572">
        <v>12656.507139028683</v>
      </c>
      <c r="D572">
        <v>9480.1541683385276</v>
      </c>
      <c r="E572">
        <v>95.759133050573269</v>
      </c>
      <c r="F572">
        <v>0.18004010909302726</v>
      </c>
      <c r="G572">
        <v>39.170484562544097</v>
      </c>
      <c r="H572">
        <v>0.33492583166076029</v>
      </c>
      <c r="I572">
        <v>72.872460431178141</v>
      </c>
      <c r="J572">
        <v>0.35914858631753344</v>
      </c>
      <c r="K572">
        <v>78.153014704343164</v>
      </c>
      <c r="L572">
        <v>1.2730908619695818</v>
      </c>
      <c r="M572">
        <v>276.99764706702456</v>
      </c>
      <c r="N572">
        <v>70.906571502844528</v>
      </c>
      <c r="O572">
        <v>0.25701715444263329</v>
      </c>
      <c r="P572">
        <v>55.928306980900253</v>
      </c>
      <c r="Q572">
        <v>795.38916218599991</v>
      </c>
      <c r="R572">
        <v>0</v>
      </c>
      <c r="S572">
        <v>53.680377178654666</v>
      </c>
      <c r="T572">
        <v>0.31116892205210728</v>
      </c>
      <c r="U572">
        <v>3.8101890616466134</v>
      </c>
      <c r="V572">
        <v>0</v>
      </c>
      <c r="W572">
        <v>210.09801850787608</v>
      </c>
      <c r="X572">
        <v>1278.307221041897</v>
      </c>
      <c r="Y572">
        <v>107.56836715054628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34.996625798590308</v>
      </c>
    </row>
    <row r="573" spans="1:34" x14ac:dyDescent="0.25">
      <c r="A573" s="2">
        <v>690</v>
      </c>
      <c r="B573" t="s">
        <v>122</v>
      </c>
      <c r="C573">
        <v>104.318781808354</v>
      </c>
      <c r="D573">
        <v>78.138311846056297</v>
      </c>
      <c r="E573">
        <v>0.78927847014431929</v>
      </c>
      <c r="F573">
        <v>2.9696248098613202E-2</v>
      </c>
      <c r="G573">
        <v>1.6139706573633197E-2</v>
      </c>
      <c r="H573">
        <v>1.8358741775054817E-2</v>
      </c>
      <c r="I573">
        <v>9.9774113094182968E-3</v>
      </c>
      <c r="J573">
        <v>1.142124337409601E-2</v>
      </c>
      <c r="K573">
        <v>6.206701343145579E-3</v>
      </c>
      <c r="L573">
        <v>0.26209990279021245</v>
      </c>
      <c r="M573">
        <v>0.14244962622916757</v>
      </c>
      <c r="N573">
        <v>0.14167188547532453</v>
      </c>
      <c r="O573">
        <v>1.7188958781509514E-2</v>
      </c>
      <c r="P573">
        <v>9.3430387532657446E-3</v>
      </c>
      <c r="Q573">
        <v>9.1444128801606119</v>
      </c>
      <c r="R573">
        <v>0</v>
      </c>
      <c r="S573">
        <v>0.66017386774910802</v>
      </c>
      <c r="T573">
        <v>3.2860498408702132E-4</v>
      </c>
      <c r="U573">
        <v>4.8795937019254203E-3</v>
      </c>
      <c r="V573">
        <v>0</v>
      </c>
      <c r="W573">
        <v>0</v>
      </c>
      <c r="X573">
        <v>0</v>
      </c>
      <c r="Y573">
        <v>2.648954340391755</v>
      </c>
      <c r="Z573">
        <v>0</v>
      </c>
      <c r="AA573">
        <v>1.731691778018676</v>
      </c>
      <c r="AB573">
        <v>10.536196962643752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25">
      <c r="A574" s="2">
        <v>691</v>
      </c>
      <c r="B574" t="s">
        <v>122</v>
      </c>
      <c r="C574">
        <v>8.3764823001504638</v>
      </c>
      <c r="D574">
        <v>7.4634460709670911</v>
      </c>
      <c r="E574">
        <v>7.5387999168326364E-2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0.45484788227317513</v>
      </c>
      <c r="Y574">
        <v>0</v>
      </c>
      <c r="Z574">
        <v>0</v>
      </c>
      <c r="AA574">
        <v>0</v>
      </c>
      <c r="AB574">
        <v>0.23453024817859788</v>
      </c>
      <c r="AC574">
        <v>0</v>
      </c>
      <c r="AD574">
        <v>0</v>
      </c>
      <c r="AE574">
        <v>0.14827009956327344</v>
      </c>
      <c r="AF574">
        <v>0</v>
      </c>
      <c r="AG574">
        <v>0</v>
      </c>
      <c r="AH574">
        <v>0</v>
      </c>
    </row>
    <row r="575" spans="1:34" x14ac:dyDescent="0.25">
      <c r="A575" s="2">
        <v>692</v>
      </c>
      <c r="B575" t="s">
        <v>122</v>
      </c>
      <c r="C575">
        <v>14.415336879734514</v>
      </c>
      <c r="D575">
        <v>12.844064819996737</v>
      </c>
      <c r="E575">
        <v>0.12973837176432632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0.7827612137237927</v>
      </c>
      <c r="Y575">
        <v>0</v>
      </c>
      <c r="Z575">
        <v>0</v>
      </c>
      <c r="AA575">
        <v>0</v>
      </c>
      <c r="AB575">
        <v>0.40361006145998801</v>
      </c>
      <c r="AC575">
        <v>0</v>
      </c>
      <c r="AD575">
        <v>0</v>
      </c>
      <c r="AE575">
        <v>0.25516241278967083</v>
      </c>
      <c r="AF575">
        <v>0</v>
      </c>
      <c r="AG575">
        <v>0</v>
      </c>
      <c r="AH575">
        <v>0</v>
      </c>
    </row>
    <row r="576" spans="1:34" x14ac:dyDescent="0.25">
      <c r="A576" s="2">
        <v>693</v>
      </c>
      <c r="B576" t="s">
        <v>122</v>
      </c>
      <c r="C576">
        <v>17921.04856425539</v>
      </c>
      <c r="D576">
        <v>13423.474735207659</v>
      </c>
      <c r="E576">
        <v>135.59060850797016</v>
      </c>
      <c r="F576">
        <v>62.209235264837112</v>
      </c>
      <c r="G576">
        <v>33.810308704393471</v>
      </c>
      <c r="H576">
        <v>38.457550436395913</v>
      </c>
      <c r="I576">
        <v>20.901600418354672</v>
      </c>
      <c r="J576">
        <v>23.925251921712487</v>
      </c>
      <c r="K576">
        <v>13.003143228992773</v>
      </c>
      <c r="L576">
        <v>549.05746517688954</v>
      </c>
      <c r="M576">
        <v>298.40979906457051</v>
      </c>
      <c r="N576">
        <v>296.78187926814365</v>
      </c>
      <c r="O576">
        <v>36.009747620410216</v>
      </c>
      <c r="P576">
        <v>19.571135675055434</v>
      </c>
      <c r="Q576">
        <v>729.31571172593203</v>
      </c>
      <c r="R576">
        <v>0</v>
      </c>
      <c r="S576">
        <v>52.651451161685387</v>
      </c>
      <c r="T576">
        <v>0.68963499625104918</v>
      </c>
      <c r="U576">
        <v>10.223232356485376</v>
      </c>
      <c r="V576">
        <v>0</v>
      </c>
      <c r="W576">
        <v>1.4690109434923682E-2</v>
      </c>
      <c r="X576">
        <v>0.13406605879138569</v>
      </c>
      <c r="Y576">
        <v>57.838810752564839</v>
      </c>
      <c r="Z576">
        <v>0</v>
      </c>
      <c r="AA576">
        <v>297.47471605720455</v>
      </c>
      <c r="AB576">
        <v>1809.8918389310029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11.611951610653257</v>
      </c>
    </row>
    <row r="577" spans="1:34" x14ac:dyDescent="0.25">
      <c r="A577" s="2">
        <v>694</v>
      </c>
      <c r="B577" t="s">
        <v>317</v>
      </c>
      <c r="C577">
        <v>107.62970065913913</v>
      </c>
      <c r="D577">
        <v>80.618306378588528</v>
      </c>
      <c r="E577">
        <v>0.8143251401161411</v>
      </c>
      <c r="F577">
        <v>1.2042036758237351</v>
      </c>
      <c r="G577">
        <v>1.4287813075324765</v>
      </c>
      <c r="H577">
        <v>2.1603118816679512</v>
      </c>
      <c r="I577">
        <v>2.5631987725307139</v>
      </c>
      <c r="J577">
        <v>0.23880450823587973</v>
      </c>
      <c r="K577">
        <v>0.28334015064651247</v>
      </c>
      <c r="L577">
        <v>1.0716292439440158</v>
      </c>
      <c r="M577">
        <v>1.271483103174369</v>
      </c>
      <c r="N577">
        <v>0.68791666070103774</v>
      </c>
      <c r="O577">
        <v>0.3247487371606132</v>
      </c>
      <c r="P577">
        <v>0.38531272927469723</v>
      </c>
      <c r="Q577">
        <v>0.84386429635787374</v>
      </c>
      <c r="R577">
        <v>1.001240307135556</v>
      </c>
      <c r="S577">
        <v>0</v>
      </c>
      <c r="T577">
        <v>4.5545729940929161E-2</v>
      </c>
      <c r="U577">
        <v>2.943523879333788E-2</v>
      </c>
      <c r="V577">
        <v>0</v>
      </c>
      <c r="W577">
        <v>0.27490692715018034</v>
      </c>
      <c r="X577">
        <v>1.756217179269467</v>
      </c>
      <c r="Y577">
        <v>0</v>
      </c>
      <c r="Z577">
        <v>0</v>
      </c>
      <c r="AA577">
        <v>1.5117461037915292</v>
      </c>
      <c r="AB577">
        <v>9.1143825873035844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25">
      <c r="A578" s="2">
        <v>695</v>
      </c>
      <c r="B578" t="s">
        <v>317</v>
      </c>
      <c r="C578">
        <v>22398.64416120567</v>
      </c>
      <c r="D578">
        <v>16777.346432979532</v>
      </c>
      <c r="E578">
        <v>169.4677393886796</v>
      </c>
      <c r="F578">
        <v>238.57410363229275</v>
      </c>
      <c r="G578">
        <v>283.06701173018581</v>
      </c>
      <c r="H578">
        <v>427.99617912007756</v>
      </c>
      <c r="I578">
        <v>507.81520356586054</v>
      </c>
      <c r="J578">
        <v>47.311368949802102</v>
      </c>
      <c r="K578">
        <v>56.134745115527252</v>
      </c>
      <c r="L578">
        <v>212.30888014545113</v>
      </c>
      <c r="M578">
        <v>251.90328210582214</v>
      </c>
      <c r="N578">
        <v>136.28856092399371</v>
      </c>
      <c r="O578">
        <v>64.338530878063381</v>
      </c>
      <c r="P578">
        <v>76.337297442670419</v>
      </c>
      <c r="Q578">
        <v>185.41985594167983</v>
      </c>
      <c r="R578">
        <v>219.99954973796449</v>
      </c>
      <c r="S578">
        <v>0</v>
      </c>
      <c r="T578">
        <v>9.0233899980671062</v>
      </c>
      <c r="U578">
        <v>5.8316233490167448</v>
      </c>
      <c r="V578">
        <v>0</v>
      </c>
      <c r="W578">
        <v>158.51605912739564</v>
      </c>
      <c r="X578">
        <v>1072.444535329028</v>
      </c>
      <c r="Y578">
        <v>40.489274805209817</v>
      </c>
      <c r="Z578">
        <v>0</v>
      </c>
      <c r="AA578">
        <v>213.30143394861838</v>
      </c>
      <c r="AB578">
        <v>1189.8185249527446</v>
      </c>
      <c r="AC578">
        <v>51.832345925467173</v>
      </c>
      <c r="AD578">
        <v>0</v>
      </c>
      <c r="AE578">
        <v>0</v>
      </c>
      <c r="AF578">
        <v>0</v>
      </c>
      <c r="AG578">
        <v>0</v>
      </c>
      <c r="AH578">
        <v>3.0782321125202889</v>
      </c>
    </row>
    <row r="579" spans="1:34" x14ac:dyDescent="0.25">
      <c r="A579" s="2">
        <v>696</v>
      </c>
      <c r="B579" t="s">
        <v>275</v>
      </c>
      <c r="C579">
        <v>104.63306783316736</v>
      </c>
      <c r="D579">
        <v>88.505024770164169</v>
      </c>
      <c r="E579">
        <v>0.89398963219543059</v>
      </c>
      <c r="F579">
        <v>0.44892841664766558</v>
      </c>
      <c r="G579">
        <v>0.53265103427559113</v>
      </c>
      <c r="H579">
        <v>0.41938768522289788</v>
      </c>
      <c r="I579">
        <v>0.49760190919008468</v>
      </c>
      <c r="J579">
        <v>1.7703960637055087E-2</v>
      </c>
      <c r="K579">
        <v>2.1005843740908296E-2</v>
      </c>
      <c r="L579">
        <v>0.3896348798296479</v>
      </c>
      <c r="M579">
        <v>0.46229844729866876</v>
      </c>
      <c r="N579">
        <v>0.21014285755874998</v>
      </c>
      <c r="O579">
        <v>0.14046140021916223</v>
      </c>
      <c r="P579">
        <v>0.16665698321337227</v>
      </c>
      <c r="Q579">
        <v>0.40847932141352394</v>
      </c>
      <c r="R579">
        <v>0.48465704821187511</v>
      </c>
      <c r="S579">
        <v>0</v>
      </c>
      <c r="T579">
        <v>5.3554030334542774E-3</v>
      </c>
      <c r="U579">
        <v>8.7364302386707306E-3</v>
      </c>
      <c r="V579">
        <v>0</v>
      </c>
      <c r="W579">
        <v>0.28697064970735386</v>
      </c>
      <c r="X579">
        <v>4.439499846145166</v>
      </c>
      <c r="Y579">
        <v>0</v>
      </c>
      <c r="Z579">
        <v>0</v>
      </c>
      <c r="AA579">
        <v>0.16544130921921063</v>
      </c>
      <c r="AB579">
        <v>6.128440005004741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25">
      <c r="A580" s="2">
        <v>697</v>
      </c>
      <c r="B580" t="s">
        <v>275</v>
      </c>
      <c r="C580">
        <v>20749.670293300802</v>
      </c>
      <c r="D580">
        <v>15542.208603320083</v>
      </c>
      <c r="E580">
        <v>156.9919405913098</v>
      </c>
      <c r="F580">
        <v>270.24738894029247</v>
      </c>
      <c r="G580">
        <v>320.64725301010242</v>
      </c>
      <c r="H580">
        <v>252.46450948926</v>
      </c>
      <c r="I580">
        <v>299.54783382722388</v>
      </c>
      <c r="J580">
        <v>10.657468822334177</v>
      </c>
      <c r="K580">
        <v>12.645127650485207</v>
      </c>
      <c r="L580">
        <v>234.55310985459144</v>
      </c>
      <c r="M580">
        <v>278.29618563242718</v>
      </c>
      <c r="N580">
        <v>126.50232508128934</v>
      </c>
      <c r="O580">
        <v>84.555495922049232</v>
      </c>
      <c r="P580">
        <v>100.32447308292919</v>
      </c>
      <c r="Q580">
        <v>268.91829156789356</v>
      </c>
      <c r="R580">
        <v>319.07024469510037</v>
      </c>
      <c r="S580">
        <v>0</v>
      </c>
      <c r="T580">
        <v>3.224148998434976</v>
      </c>
      <c r="U580">
        <v>5.2589021155829903</v>
      </c>
      <c r="V580">
        <v>0</v>
      </c>
      <c r="W580">
        <v>102.95954229504399</v>
      </c>
      <c r="X580">
        <v>510.58066089550562</v>
      </c>
      <c r="Y580">
        <v>10.31572473189212</v>
      </c>
      <c r="Z580">
        <v>0</v>
      </c>
      <c r="AA580">
        <v>241.48498457374947</v>
      </c>
      <c r="AB580">
        <v>1585.1360387278764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13.080039475353161</v>
      </c>
    </row>
    <row r="581" spans="1:34" x14ac:dyDescent="0.25">
      <c r="A581" s="2">
        <v>698</v>
      </c>
      <c r="B581" t="s">
        <v>275</v>
      </c>
      <c r="C581">
        <v>196.8282191302896</v>
      </c>
      <c r="D581">
        <v>175.30267715763136</v>
      </c>
      <c r="E581">
        <v>1.7709897456048003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3.2876393471269201E-2</v>
      </c>
      <c r="R581">
        <v>3.8853920553208854E-2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10.687887281920784</v>
      </c>
      <c r="Y581">
        <v>0</v>
      </c>
      <c r="Z581">
        <v>0</v>
      </c>
      <c r="AA581">
        <v>0</v>
      </c>
      <c r="AB581">
        <v>5.5109256400325801</v>
      </c>
      <c r="AC581">
        <v>0</v>
      </c>
      <c r="AD581">
        <v>0</v>
      </c>
      <c r="AE581">
        <v>3.4840089910756005</v>
      </c>
      <c r="AF581">
        <v>0</v>
      </c>
      <c r="AG581">
        <v>0</v>
      </c>
      <c r="AH581">
        <v>0</v>
      </c>
    </row>
    <row r="582" spans="1:34" x14ac:dyDescent="0.25">
      <c r="A582" s="2">
        <v>699</v>
      </c>
      <c r="B582" t="s">
        <v>275</v>
      </c>
      <c r="C582">
        <v>97.633569997527147</v>
      </c>
      <c r="D582">
        <v>80.044418222653761</v>
      </c>
      <c r="E582">
        <v>0.80852859539288535</v>
      </c>
      <c r="F582">
        <v>0.42196223838878005</v>
      </c>
      <c r="G582">
        <v>0.50065620166901115</v>
      </c>
      <c r="H582">
        <v>0.73517155836775649</v>
      </c>
      <c r="I582">
        <v>0.87227737362427182</v>
      </c>
      <c r="J582">
        <v>5.9977972537366489E-2</v>
      </c>
      <c r="K582">
        <v>7.1163644109537919E-2</v>
      </c>
      <c r="L582">
        <v>0.42931805769590103</v>
      </c>
      <c r="M582">
        <v>0.50938360965915142</v>
      </c>
      <c r="N582">
        <v>0.18798227817135355</v>
      </c>
      <c r="O582">
        <v>0.27326564326219321</v>
      </c>
      <c r="P582">
        <v>0.32422826276952416</v>
      </c>
      <c r="Q582">
        <v>0.41064961509772002</v>
      </c>
      <c r="R582">
        <v>0.48723370453192494</v>
      </c>
      <c r="S582">
        <v>0</v>
      </c>
      <c r="T582">
        <v>2.3197967110383812E-3</v>
      </c>
      <c r="U582">
        <v>1.3325391175767932E-2</v>
      </c>
      <c r="V582">
        <v>0</v>
      </c>
      <c r="W582">
        <v>0.83379774775381377</v>
      </c>
      <c r="X582">
        <v>6.8233590299097733</v>
      </c>
      <c r="Y582">
        <v>0</v>
      </c>
      <c r="Z582">
        <v>0</v>
      </c>
      <c r="AA582">
        <v>0.78691951420513673</v>
      </c>
      <c r="AB582">
        <v>3.0376315398404694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25">
      <c r="A583" s="2">
        <v>700</v>
      </c>
      <c r="B583" t="s">
        <v>275</v>
      </c>
      <c r="C583">
        <v>4.1282065579902421</v>
      </c>
      <c r="D583">
        <v>3.6777936764554329</v>
      </c>
      <c r="E583">
        <v>3.7150756603404916E-2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0.22416402771535332</v>
      </c>
      <c r="Y583">
        <v>4.4146913238041208E-4</v>
      </c>
      <c r="Z583">
        <v>0</v>
      </c>
      <c r="AA583">
        <v>0</v>
      </c>
      <c r="AB583">
        <v>0.11558423618474971</v>
      </c>
      <c r="AC583">
        <v>0</v>
      </c>
      <c r="AD583">
        <v>0</v>
      </c>
      <c r="AE583">
        <v>7.3072391898921188E-2</v>
      </c>
      <c r="AF583">
        <v>0</v>
      </c>
      <c r="AG583">
        <v>0</v>
      </c>
      <c r="AH583">
        <v>0</v>
      </c>
    </row>
    <row r="584" spans="1:34" x14ac:dyDescent="0.25">
      <c r="A584" s="2">
        <v>701</v>
      </c>
      <c r="B584" t="s">
        <v>174</v>
      </c>
      <c r="C584">
        <v>31.724014419240813</v>
      </c>
      <c r="D584">
        <v>27.309453629379121</v>
      </c>
      <c r="E584">
        <v>0.27585295186739184</v>
      </c>
      <c r="F584">
        <v>9.1037486162402773E-2</v>
      </c>
      <c r="G584">
        <v>0.10801554817378461</v>
      </c>
      <c r="H584">
        <v>8.5047017028550317E-2</v>
      </c>
      <c r="I584">
        <v>0.10090784552611748</v>
      </c>
      <c r="J584">
        <v>3.5901518761901744E-3</v>
      </c>
      <c r="K584">
        <v>4.2597289765386112E-3</v>
      </c>
      <c r="L584">
        <v>7.9013253657942262E-2</v>
      </c>
      <c r="M584">
        <v>9.3748861914662515E-2</v>
      </c>
      <c r="N584">
        <v>4.2614486357328195E-2</v>
      </c>
      <c r="O584">
        <v>2.848397470237676E-2</v>
      </c>
      <c r="P584">
        <v>3.3796026173838062E-2</v>
      </c>
      <c r="Q584">
        <v>0</v>
      </c>
      <c r="R584">
        <v>0</v>
      </c>
      <c r="S584">
        <v>0</v>
      </c>
      <c r="T584">
        <v>1.0861101044546927E-3</v>
      </c>
      <c r="U584">
        <v>1.7715517269348798E-3</v>
      </c>
      <c r="V584">
        <v>0</v>
      </c>
      <c r="W584">
        <v>7.8079617691826531E-2</v>
      </c>
      <c r="X584">
        <v>0.78062292168873948</v>
      </c>
      <c r="Y584">
        <v>0</v>
      </c>
      <c r="Z584">
        <v>0</v>
      </c>
      <c r="AA584">
        <v>0.18313072157802882</v>
      </c>
      <c r="AB584">
        <v>2.4235025346545833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25">
      <c r="A585" s="2">
        <v>702</v>
      </c>
      <c r="B585" t="s">
        <v>174</v>
      </c>
      <c r="C585">
        <v>1.3369636839157306</v>
      </c>
      <c r="D585">
        <v>1.1912329226396459</v>
      </c>
      <c r="E585">
        <v>1.2034392884511694E-2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7.2597909064320398E-2</v>
      </c>
      <c r="Y585">
        <v>0</v>
      </c>
      <c r="Z585">
        <v>0</v>
      </c>
      <c r="AA585">
        <v>0</v>
      </c>
      <c r="AB585">
        <v>3.7433186552414302E-2</v>
      </c>
      <c r="AC585">
        <v>0</v>
      </c>
      <c r="AD585">
        <v>0</v>
      </c>
      <c r="AE585">
        <v>2.3665272774838365E-2</v>
      </c>
      <c r="AF585">
        <v>0</v>
      </c>
      <c r="AG585">
        <v>0</v>
      </c>
      <c r="AH585">
        <v>0</v>
      </c>
    </row>
    <row r="586" spans="1:34" x14ac:dyDescent="0.25">
      <c r="A586" s="2">
        <v>703</v>
      </c>
      <c r="B586" t="s">
        <v>174</v>
      </c>
      <c r="C586">
        <v>21386.439293920732</v>
      </c>
      <c r="D586">
        <v>16019.170344752307</v>
      </c>
      <c r="E586">
        <v>161.80962502812409</v>
      </c>
      <c r="F586">
        <v>161.03163890250178</v>
      </c>
      <c r="G586">
        <v>191.06327852773569</v>
      </c>
      <c r="H586">
        <v>280.56036808059065</v>
      </c>
      <c r="I586">
        <v>332.88347220034387</v>
      </c>
      <c r="J586">
        <v>22.88913636590042</v>
      </c>
      <c r="K586">
        <v>27.157876223689037</v>
      </c>
      <c r="L586">
        <v>163.83880866968124</v>
      </c>
      <c r="M586">
        <v>194.39388180017406</v>
      </c>
      <c r="N586">
        <v>71.738870412068479</v>
      </c>
      <c r="O586">
        <v>104.28519518306604</v>
      </c>
      <c r="P586">
        <v>123.73384104617962</v>
      </c>
      <c r="Q586">
        <v>274.0984290814647</v>
      </c>
      <c r="R586">
        <v>325.21640858219973</v>
      </c>
      <c r="S586">
        <v>0</v>
      </c>
      <c r="T586">
        <v>0.88529406736855709</v>
      </c>
      <c r="U586">
        <v>5.0853118711389937</v>
      </c>
      <c r="V586">
        <v>0</v>
      </c>
      <c r="W586">
        <v>182.64173804354817</v>
      </c>
      <c r="X586">
        <v>1494.6432223822935</v>
      </c>
      <c r="Y586">
        <v>320.90184141541079</v>
      </c>
      <c r="Z586">
        <v>24.531106490156436</v>
      </c>
      <c r="AA586">
        <v>172.37315423553611</v>
      </c>
      <c r="AB586">
        <v>665.38714630370021</v>
      </c>
      <c r="AC586">
        <v>44.281911783474072</v>
      </c>
      <c r="AD586">
        <v>0</v>
      </c>
      <c r="AE586">
        <v>0</v>
      </c>
      <c r="AF586">
        <v>0</v>
      </c>
      <c r="AG586">
        <v>0</v>
      </c>
      <c r="AH586">
        <v>21.83739247208478</v>
      </c>
    </row>
    <row r="587" spans="1:34" x14ac:dyDescent="0.25">
      <c r="A587" s="2">
        <v>704</v>
      </c>
      <c r="B587" t="s">
        <v>174</v>
      </c>
      <c r="C587">
        <v>195.67815548289195</v>
      </c>
      <c r="D587">
        <v>174.26443595017244</v>
      </c>
      <c r="E587">
        <v>1.7603096351109169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7.6048876553050856E-3</v>
      </c>
      <c r="X587">
        <v>18.130379400219397</v>
      </c>
      <c r="Y587">
        <v>2.0952804206075371E-2</v>
      </c>
      <c r="Z587">
        <v>0</v>
      </c>
      <c r="AA587">
        <v>1.3827068032095178E-3</v>
      </c>
      <c r="AB587">
        <v>1.4930900987245881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25">
      <c r="A588" s="2">
        <v>705</v>
      </c>
      <c r="B588" t="s">
        <v>179</v>
      </c>
      <c r="C588">
        <v>0.13921282284085298</v>
      </c>
      <c r="D588">
        <v>0.12403862333767769</v>
      </c>
      <c r="E588">
        <v>1.2529172190899769E-3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7.5593376056313369E-3</v>
      </c>
      <c r="Y588">
        <v>0</v>
      </c>
      <c r="Z588">
        <v>0</v>
      </c>
      <c r="AA588">
        <v>0</v>
      </c>
      <c r="AB588">
        <v>3.8977719668699061E-3</v>
      </c>
      <c r="AC588">
        <v>0</v>
      </c>
      <c r="AD588">
        <v>0</v>
      </c>
      <c r="AE588">
        <v>2.4641727115840557E-3</v>
      </c>
      <c r="AF588">
        <v>0</v>
      </c>
      <c r="AG588">
        <v>0</v>
      </c>
      <c r="AH588">
        <v>0</v>
      </c>
    </row>
    <row r="589" spans="1:34" x14ac:dyDescent="0.25">
      <c r="A589" s="2">
        <v>706</v>
      </c>
      <c r="B589" t="s">
        <v>179</v>
      </c>
      <c r="C589">
        <v>40.630845626495173</v>
      </c>
      <c r="D589">
        <v>30.433884493874238</v>
      </c>
      <c r="E589">
        <v>0.3074133071320066</v>
      </c>
      <c r="F589">
        <v>0.34608838918527624</v>
      </c>
      <c r="G589">
        <v>0.41063228084706538</v>
      </c>
      <c r="H589">
        <v>0.60297912105866602</v>
      </c>
      <c r="I589">
        <v>0.71543137492687237</v>
      </c>
      <c r="J589">
        <v>4.9193199262306357E-2</v>
      </c>
      <c r="K589">
        <v>5.8367553976961944E-2</v>
      </c>
      <c r="L589">
        <v>0.35212163552880693</v>
      </c>
      <c r="M589">
        <v>0.41779038520123496</v>
      </c>
      <c r="N589">
        <v>0.15418086433505115</v>
      </c>
      <c r="O589">
        <v>0.22412927312217862</v>
      </c>
      <c r="P589">
        <v>0.26592816382293621</v>
      </c>
      <c r="Q589">
        <v>0.68680066328761735</v>
      </c>
      <c r="R589">
        <v>0.81488555882279201</v>
      </c>
      <c r="S589">
        <v>0</v>
      </c>
      <c r="T589">
        <v>1.9026052185456234E-3</v>
      </c>
      <c r="U589">
        <v>1.0929311216780539E-2</v>
      </c>
      <c r="V589">
        <v>0</v>
      </c>
      <c r="W589">
        <v>0.34227196179983199</v>
      </c>
      <c r="X589">
        <v>2.8399628682980613</v>
      </c>
      <c r="Y589">
        <v>0</v>
      </c>
      <c r="Z589">
        <v>0</v>
      </c>
      <c r="AA589">
        <v>0.33220007559998782</v>
      </c>
      <c r="AB589">
        <v>1.2637525399779501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25">
      <c r="A590" s="2">
        <v>707</v>
      </c>
      <c r="B590" t="s">
        <v>179</v>
      </c>
      <c r="C590">
        <v>9.5154977638975193</v>
      </c>
      <c r="D590">
        <v>7.1271637154803162</v>
      </c>
      <c r="E590">
        <v>7.2261892684544887E-2</v>
      </c>
      <c r="F590">
        <v>4.4081138795979434E-2</v>
      </c>
      <c r="G590">
        <v>5.2255123644348173E-2</v>
      </c>
      <c r="H590">
        <v>7.6777078189454354E-2</v>
      </c>
      <c r="I590">
        <v>9.1178863705124305E-2</v>
      </c>
      <c r="J590">
        <v>6.3251078815128184E-3</v>
      </c>
      <c r="K590">
        <v>7.3955107867043068E-3</v>
      </c>
      <c r="L590">
        <v>4.4859612663025149E-2</v>
      </c>
      <c r="M590">
        <v>5.3228216221428697E-2</v>
      </c>
      <c r="N590">
        <v>1.9656490686609993E-2</v>
      </c>
      <c r="O590">
        <v>2.8511641993194132E-2</v>
      </c>
      <c r="P590">
        <v>3.3863654572964474E-2</v>
      </c>
      <c r="Q590">
        <v>4.1453785237415879E-2</v>
      </c>
      <c r="R590">
        <v>4.9173662032921645E-2</v>
      </c>
      <c r="S590">
        <v>0</v>
      </c>
      <c r="T590">
        <v>1.9461871976575177E-4</v>
      </c>
      <c r="U590">
        <v>1.3623309702437139E-3</v>
      </c>
      <c r="V590">
        <v>0</v>
      </c>
      <c r="W590">
        <v>0.15795726288069875</v>
      </c>
      <c r="X590">
        <v>0.96106527415364951</v>
      </c>
      <c r="Y590">
        <v>4.9302682745385532E-2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0.59743009985222906</v>
      </c>
    </row>
    <row r="591" spans="1:34" x14ac:dyDescent="0.25">
      <c r="A591" s="2">
        <v>708</v>
      </c>
      <c r="B591" t="s">
        <v>179</v>
      </c>
      <c r="C591">
        <v>3610.4735910502441</v>
      </c>
      <c r="D591">
        <v>2704.3671207971956</v>
      </c>
      <c r="E591">
        <v>27.317198191418694</v>
      </c>
      <c r="F591">
        <v>24.112139700835769</v>
      </c>
      <c r="G591">
        <v>28.608939168275029</v>
      </c>
      <c r="H591">
        <v>42.010007747898015</v>
      </c>
      <c r="I591">
        <v>49.844623129996378</v>
      </c>
      <c r="J591">
        <v>3.4273229790655848</v>
      </c>
      <c r="K591">
        <v>4.0664567686830795</v>
      </c>
      <c r="L591">
        <v>24.53255526856157</v>
      </c>
      <c r="M591">
        <v>29.107697344987574</v>
      </c>
      <c r="N591">
        <v>10.741733937336184</v>
      </c>
      <c r="O591">
        <v>15.61517168764602</v>
      </c>
      <c r="P591">
        <v>18.527430607006451</v>
      </c>
      <c r="Q591">
        <v>38.612030463971173</v>
      </c>
      <c r="R591">
        <v>45.812926449328373</v>
      </c>
      <c r="S591">
        <v>0</v>
      </c>
      <c r="T591">
        <v>0.13257680566586064</v>
      </c>
      <c r="U591">
        <v>0.76143039344602348</v>
      </c>
      <c r="V591">
        <v>0</v>
      </c>
      <c r="W591">
        <v>5.2766550218762038</v>
      </c>
      <c r="X591">
        <v>28.148283081008664</v>
      </c>
      <c r="Y591">
        <v>5.7376752922040364</v>
      </c>
      <c r="Z591">
        <v>0</v>
      </c>
      <c r="AA591">
        <v>54.657206589557852</v>
      </c>
      <c r="AB591">
        <v>336.50954961506596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112.54686000921353</v>
      </c>
    </row>
    <row r="592" spans="1:34" x14ac:dyDescent="0.25">
      <c r="A592" s="2">
        <v>709</v>
      </c>
      <c r="B592" t="s">
        <v>179</v>
      </c>
      <c r="C592">
        <v>2656.7249610742151</v>
      </c>
      <c r="D592">
        <v>1989.977372101049</v>
      </c>
      <c r="E592">
        <v>20.100733447702712</v>
      </c>
      <c r="F592">
        <v>6.077302763744015E-2</v>
      </c>
      <c r="G592">
        <v>13.223763893728776</v>
      </c>
      <c r="H592">
        <v>0.11307436116958003</v>
      </c>
      <c r="I592">
        <v>24.60135836206646</v>
      </c>
      <c r="J592">
        <v>0.12129241158691104</v>
      </c>
      <c r="K592">
        <v>26.384015407990042</v>
      </c>
      <c r="L592">
        <v>0.42977386996802658</v>
      </c>
      <c r="M592">
        <v>93.512949050614424</v>
      </c>
      <c r="N592">
        <v>23.937674288126036</v>
      </c>
      <c r="O592">
        <v>8.6796870023088571E-2</v>
      </c>
      <c r="P592">
        <v>18.881083438933253</v>
      </c>
      <c r="Q592">
        <v>96.8486835678342</v>
      </c>
      <c r="R592">
        <v>0</v>
      </c>
      <c r="S592">
        <v>6.5362575321502927</v>
      </c>
      <c r="T592">
        <v>0.1050592206297507</v>
      </c>
      <c r="U592">
        <v>1.286277870429827</v>
      </c>
      <c r="V592">
        <v>0</v>
      </c>
      <c r="W592">
        <v>44.101634353831976</v>
      </c>
      <c r="X592">
        <v>268.32922106849583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28.087166930248284</v>
      </c>
    </row>
    <row r="593" spans="1:34" x14ac:dyDescent="0.25">
      <c r="A593" s="2">
        <v>710</v>
      </c>
      <c r="B593" t="s">
        <v>179</v>
      </c>
      <c r="C593">
        <v>1167.5746807573669</v>
      </c>
      <c r="D593">
        <v>874.55307910678039</v>
      </c>
      <c r="E593">
        <v>8.8339243542434787</v>
      </c>
      <c r="F593">
        <v>8.6180825521908435</v>
      </c>
      <c r="G593">
        <v>10.224887443646328</v>
      </c>
      <c r="H593">
        <v>15.015195170472182</v>
      </c>
      <c r="I593">
        <v>17.815062155746539</v>
      </c>
      <c r="J593">
        <v>1.2248876688611399</v>
      </c>
      <c r="K593">
        <v>1.4536940188652341</v>
      </c>
      <c r="L593">
        <v>8.7677528150994402</v>
      </c>
      <c r="M593">
        <v>10.403803619996831</v>
      </c>
      <c r="N593">
        <v>3.8389560541781842</v>
      </c>
      <c r="O593">
        <v>5.5816684257460709</v>
      </c>
      <c r="P593">
        <v>6.6216188728181562</v>
      </c>
      <c r="Q593">
        <v>12.372244881715531</v>
      </c>
      <c r="R593">
        <v>14.680002984475378</v>
      </c>
      <c r="S593">
        <v>0</v>
      </c>
      <c r="T593">
        <v>4.7309565861912012E-2</v>
      </c>
      <c r="U593">
        <v>0.27181496022480356</v>
      </c>
      <c r="V593">
        <v>0</v>
      </c>
      <c r="W593">
        <v>2.0468912601394607</v>
      </c>
      <c r="X593">
        <v>84.232173397495799</v>
      </c>
      <c r="Y593">
        <v>0</v>
      </c>
      <c r="Z593">
        <v>0</v>
      </c>
      <c r="AA593">
        <v>0.7797681459796646</v>
      </c>
      <c r="AB593">
        <v>33.692869358998308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46.498993943831238</v>
      </c>
    </row>
    <row r="594" spans="1:34" x14ac:dyDescent="0.25">
      <c r="A594" s="2">
        <v>711</v>
      </c>
      <c r="B594" t="s">
        <v>179</v>
      </c>
      <c r="C594">
        <v>52.789857319218179</v>
      </c>
      <c r="D594">
        <v>39.541399018382684</v>
      </c>
      <c r="E594">
        <v>0.39940702933779282</v>
      </c>
      <c r="F594">
        <v>0.49566353336974284</v>
      </c>
      <c r="G594">
        <v>0.58810230681077258</v>
      </c>
      <c r="H594">
        <v>0.86358008812479392</v>
      </c>
      <c r="I594">
        <v>1.0246326984859169</v>
      </c>
      <c r="J594">
        <v>7.0453925884838994E-2</v>
      </c>
      <c r="K594">
        <v>8.3593253121301461E-2</v>
      </c>
      <c r="L594">
        <v>0.50430340065945967</v>
      </c>
      <c r="M594">
        <v>0.59835503342450846</v>
      </c>
      <c r="N594">
        <v>0.220814972676312</v>
      </c>
      <c r="O594">
        <v>0.32099428615403558</v>
      </c>
      <c r="P594">
        <v>0.38085939058070317</v>
      </c>
      <c r="Q594">
        <v>0.67287209225324385</v>
      </c>
      <c r="R594">
        <v>0.79836058486444961</v>
      </c>
      <c r="S594">
        <v>0</v>
      </c>
      <c r="T594">
        <v>2.7254666166733627E-3</v>
      </c>
      <c r="U594">
        <v>1.5653017730894156E-2</v>
      </c>
      <c r="V594">
        <v>0</v>
      </c>
      <c r="W594">
        <v>0.24075917793030732</v>
      </c>
      <c r="X594">
        <v>1.5792062124073443</v>
      </c>
      <c r="Y594">
        <v>0</v>
      </c>
      <c r="Z594">
        <v>0</v>
      </c>
      <c r="AA594">
        <v>0.63555245356871448</v>
      </c>
      <c r="AB594">
        <v>3.7525693768336916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25">
      <c r="A595" s="2">
        <v>712</v>
      </c>
      <c r="B595" t="s">
        <v>179</v>
      </c>
      <c r="C595">
        <v>1.7448222479820781</v>
      </c>
      <c r="D595">
        <v>1.3064665446276726</v>
      </c>
      <c r="E595">
        <v>1.3665968195567431E-2</v>
      </c>
      <c r="F595">
        <v>1.4539440093060629E-2</v>
      </c>
      <c r="G595">
        <v>1.7353524899168603E-2</v>
      </c>
      <c r="H595">
        <v>2.5326766069056875E-2</v>
      </c>
      <c r="I595">
        <v>3.0173245995851708E-2</v>
      </c>
      <c r="J595">
        <v>2.0323948080107372E-3</v>
      </c>
      <c r="K595">
        <v>2.5014091508128149E-3</v>
      </c>
      <c r="L595">
        <v>1.4695777373524989E-2</v>
      </c>
      <c r="M595">
        <v>1.7666201023477945E-2</v>
      </c>
      <c r="N595">
        <v>6.4098607046796175E-3</v>
      </c>
      <c r="O595">
        <v>9.380283572942261E-3</v>
      </c>
      <c r="P595">
        <v>1.1256340006122202E-2</v>
      </c>
      <c r="Q595">
        <v>3.0954936306625071E-2</v>
      </c>
      <c r="R595">
        <v>3.6583106544193264E-2</v>
      </c>
      <c r="S595">
        <v>0</v>
      </c>
      <c r="T595">
        <v>1.5633806215467207E-4</v>
      </c>
      <c r="U595">
        <v>4.6901418646401618E-4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2.8964049316502493E-2</v>
      </c>
      <c r="AB595">
        <v>0.17622704704618988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25">
      <c r="A596" s="2">
        <v>713</v>
      </c>
      <c r="B596" t="s">
        <v>179</v>
      </c>
      <c r="C596">
        <v>4368.3237345463876</v>
      </c>
      <c r="D596">
        <v>3272.0220285595506</v>
      </c>
      <c r="E596">
        <v>33.051708998246795</v>
      </c>
      <c r="F596">
        <v>31.73384322472284</v>
      </c>
      <c r="G596">
        <v>37.651895544101372</v>
      </c>
      <c r="H596">
        <v>55.288814961924025</v>
      </c>
      <c r="I596">
        <v>65.599799395228601</v>
      </c>
      <c r="J596">
        <v>4.5108025555815789</v>
      </c>
      <c r="K596">
        <v>5.3518390266631037</v>
      </c>
      <c r="L596">
        <v>32.286888559001028</v>
      </c>
      <c r="M596">
        <v>38.308369275975615</v>
      </c>
      <c r="N596">
        <v>14.137274878002399</v>
      </c>
      <c r="O596">
        <v>20.551028696656903</v>
      </c>
      <c r="P596">
        <v>24.38369233044499</v>
      </c>
      <c r="Q596">
        <v>44.721866181839928</v>
      </c>
      <c r="R596">
        <v>53.062258451543798</v>
      </c>
      <c r="S596">
        <v>0</v>
      </c>
      <c r="T596">
        <v>0.17436643947061653</v>
      </c>
      <c r="U596">
        <v>1.0022353811285591</v>
      </c>
      <c r="V596">
        <v>0</v>
      </c>
      <c r="W596">
        <v>9.8813863932401524</v>
      </c>
      <c r="X596">
        <v>139.79220727776195</v>
      </c>
      <c r="Y596">
        <v>2.0845167716263098</v>
      </c>
      <c r="Z596">
        <v>1.4276034791785812</v>
      </c>
      <c r="AA596">
        <v>62.632787600229896</v>
      </c>
      <c r="AB596">
        <v>301.40848991142332</v>
      </c>
      <c r="AC596">
        <v>23.679907809942112</v>
      </c>
      <c r="AD596">
        <v>0</v>
      </c>
      <c r="AE596">
        <v>0</v>
      </c>
      <c r="AF596">
        <v>0</v>
      </c>
      <c r="AG596">
        <v>0</v>
      </c>
      <c r="AH596">
        <v>93.578122842903298</v>
      </c>
    </row>
    <row r="597" spans="1:34" x14ac:dyDescent="0.25">
      <c r="A597" s="2">
        <v>714</v>
      </c>
      <c r="B597" t="s">
        <v>179</v>
      </c>
      <c r="C597">
        <v>3557.6503085972208</v>
      </c>
      <c r="D597">
        <v>2664.8005866453223</v>
      </c>
      <c r="E597">
        <v>26.917636839334378</v>
      </c>
      <c r="F597">
        <v>5.3518907876731137E-2</v>
      </c>
      <c r="G597">
        <v>11.615787818544318</v>
      </c>
      <c r="H597">
        <v>9.9392257485357821E-2</v>
      </c>
      <c r="I597">
        <v>21.609624333492359</v>
      </c>
      <c r="J597">
        <v>0.10667374519096122</v>
      </c>
      <c r="K597">
        <v>23.175506753492392</v>
      </c>
      <c r="L597">
        <v>0.37754491235564225</v>
      </c>
      <c r="M597">
        <v>82.141693587294739</v>
      </c>
      <c r="N597">
        <v>21.026742262248611</v>
      </c>
      <c r="O597">
        <v>7.6455579040302452E-2</v>
      </c>
      <c r="P597">
        <v>16.585036618608967</v>
      </c>
      <c r="Q597">
        <v>114.5279143367819</v>
      </c>
      <c r="R597">
        <v>0</v>
      </c>
      <c r="S597">
        <v>7.7292953348503532</v>
      </c>
      <c r="T597">
        <v>9.2110769779754423E-2</v>
      </c>
      <c r="U597">
        <v>1.1297222526632431</v>
      </c>
      <c r="V597">
        <v>0</v>
      </c>
      <c r="W597">
        <v>59.056995122713857</v>
      </c>
      <c r="X597">
        <v>359.32268116831921</v>
      </c>
      <c r="Y597">
        <v>111.25561175729121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35.949777594533543</v>
      </c>
    </row>
    <row r="598" spans="1:34" x14ac:dyDescent="0.25">
      <c r="A598" s="2">
        <v>715</v>
      </c>
      <c r="B598" t="s">
        <v>179</v>
      </c>
      <c r="C598">
        <v>375.18009855540276</v>
      </c>
      <c r="D598">
        <v>281.02206402154218</v>
      </c>
      <c r="E598">
        <v>2.8391985454754116</v>
      </c>
      <c r="F598">
        <v>2.0462694756579731</v>
      </c>
      <c r="G598">
        <v>2.4278992297242743</v>
      </c>
      <c r="H598">
        <v>3.5652350276529243</v>
      </c>
      <c r="I598">
        <v>4.2299399913418467</v>
      </c>
      <c r="J598">
        <v>0.29098822598591451</v>
      </c>
      <c r="K598">
        <v>0.34494153141134626</v>
      </c>
      <c r="L598">
        <v>2.081878664360596</v>
      </c>
      <c r="M598">
        <v>2.470342505147602</v>
      </c>
      <c r="N598">
        <v>0.91181108002088274</v>
      </c>
      <c r="O598">
        <v>1.3250934462672928</v>
      </c>
      <c r="P598">
        <v>1.5721995625992529</v>
      </c>
      <c r="Q598">
        <v>2.8865039481402599</v>
      </c>
      <c r="R598">
        <v>3.4245987752563902</v>
      </c>
      <c r="S598">
        <v>0</v>
      </c>
      <c r="T598">
        <v>1.1150351658304188E-2</v>
      </c>
      <c r="U598">
        <v>6.4743979459313622E-2</v>
      </c>
      <c r="V598">
        <v>0</v>
      </c>
      <c r="W598">
        <v>4.8449347168491004</v>
      </c>
      <c r="X598">
        <v>32.696409710952288</v>
      </c>
      <c r="Y598">
        <v>0.42587175637965985</v>
      </c>
      <c r="Z598">
        <v>0</v>
      </c>
      <c r="AA598">
        <v>1.3830549191705839</v>
      </c>
      <c r="AB598">
        <v>5.1967802431433787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19.118188847205811</v>
      </c>
    </row>
    <row r="599" spans="1:34" x14ac:dyDescent="0.25">
      <c r="A599" s="2">
        <v>716</v>
      </c>
      <c r="B599" t="s">
        <v>179</v>
      </c>
      <c r="C599">
        <v>5791.9387912246966</v>
      </c>
      <c r="D599">
        <v>4338.3585365679019</v>
      </c>
      <c r="E599">
        <v>43.822352872702801</v>
      </c>
      <c r="F599">
        <v>44.356930267035203</v>
      </c>
      <c r="G599">
        <v>52.629226722861759</v>
      </c>
      <c r="H599">
        <v>77.281625807267858</v>
      </c>
      <c r="I599">
        <v>91.694120993173001</v>
      </c>
      <c r="J599">
        <v>6.3049271068728805</v>
      </c>
      <c r="K599">
        <v>7.4806754902679549</v>
      </c>
      <c r="L599">
        <v>45.130323627836844</v>
      </c>
      <c r="M599">
        <v>53.546553462370717</v>
      </c>
      <c r="N599">
        <v>19.760843735567359</v>
      </c>
      <c r="O599">
        <v>28.725691971974161</v>
      </c>
      <c r="P599">
        <v>34.083151169681976</v>
      </c>
      <c r="Q599">
        <v>63.039422372172147</v>
      </c>
      <c r="R599">
        <v>74.796090635303173</v>
      </c>
      <c r="S599">
        <v>0</v>
      </c>
      <c r="T599">
        <v>0.24393507795398625</v>
      </c>
      <c r="U599">
        <v>1.4007574639215972</v>
      </c>
      <c r="V599">
        <v>0</v>
      </c>
      <c r="W599">
        <v>32.320788487262021</v>
      </c>
      <c r="X599">
        <v>281.636525766555</v>
      </c>
      <c r="Y599">
        <v>1.672462635370666</v>
      </c>
      <c r="Z599">
        <v>0</v>
      </c>
      <c r="AA599">
        <v>63.82539544706794</v>
      </c>
      <c r="AB599">
        <v>303.34929214713924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126.47916139643542</v>
      </c>
    </row>
    <row r="600" spans="1:34" x14ac:dyDescent="0.25">
      <c r="A600" s="2">
        <v>717</v>
      </c>
      <c r="B600" t="s">
        <v>179</v>
      </c>
      <c r="C600">
        <v>8211.5836605466793</v>
      </c>
      <c r="D600">
        <v>6150.7559234329865</v>
      </c>
      <c r="E600">
        <v>62.128274136631489</v>
      </c>
      <c r="F600">
        <v>0.145016662775976</v>
      </c>
      <c r="G600">
        <v>31.556004006186424</v>
      </c>
      <c r="H600">
        <v>0.26974180445876267</v>
      </c>
      <c r="I600">
        <v>58.706859114797616</v>
      </c>
      <c r="J600">
        <v>0.28922165973004055</v>
      </c>
      <c r="K600">
        <v>62.960768622485944</v>
      </c>
      <c r="L600">
        <v>1.0256681787786885</v>
      </c>
      <c r="M600">
        <v>223.15169062708918</v>
      </c>
      <c r="N600">
        <v>57.123036394239833</v>
      </c>
      <c r="O600">
        <v>0.20697340205918097</v>
      </c>
      <c r="P600">
        <v>45.056351619721774</v>
      </c>
      <c r="Q600">
        <v>310.62515315125648</v>
      </c>
      <c r="R600">
        <v>0</v>
      </c>
      <c r="S600">
        <v>20.964047409687279</v>
      </c>
      <c r="T600">
        <v>0.25080306424465021</v>
      </c>
      <c r="U600">
        <v>3.0694291203342479</v>
      </c>
      <c r="V600">
        <v>0</v>
      </c>
      <c r="W600">
        <v>136.31228876507487</v>
      </c>
      <c r="X600">
        <v>829.36994971521472</v>
      </c>
      <c r="Y600">
        <v>183.96330747393017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33.653152184996124</v>
      </c>
    </row>
    <row r="601" spans="1:34" x14ac:dyDescent="0.25">
      <c r="A601" s="2">
        <v>718</v>
      </c>
      <c r="B601" t="s">
        <v>179</v>
      </c>
      <c r="C601">
        <v>735.19657397228627</v>
      </c>
      <c r="D601">
        <v>550.68756126272126</v>
      </c>
      <c r="E601">
        <v>5.5621666047105611</v>
      </c>
      <c r="F601">
        <v>4.7366684554565976</v>
      </c>
      <c r="G601">
        <v>5.6195019194074165</v>
      </c>
      <c r="H601">
        <v>8.2518145845142818</v>
      </c>
      <c r="I601">
        <v>9.7908583187016465</v>
      </c>
      <c r="J601">
        <v>0.67302033845329257</v>
      </c>
      <c r="K601">
        <v>0.79878362093947652</v>
      </c>
      <c r="L601">
        <v>4.818850402427767</v>
      </c>
      <c r="M601">
        <v>5.7178712195698767</v>
      </c>
      <c r="N601">
        <v>2.1099591671749995</v>
      </c>
      <c r="O601">
        <v>3.06750342974965</v>
      </c>
      <c r="P601">
        <v>3.6390413909855943</v>
      </c>
      <c r="Q601">
        <v>6.6810187344516949</v>
      </c>
      <c r="R601">
        <v>7.9268223396737474</v>
      </c>
      <c r="S601">
        <v>0</v>
      </c>
      <c r="T601">
        <v>2.6148800686418085E-2</v>
      </c>
      <c r="U601">
        <v>0.14942172176576274</v>
      </c>
      <c r="V601">
        <v>0</v>
      </c>
      <c r="W601">
        <v>11.187241200611624</v>
      </c>
      <c r="X601">
        <v>68.889971254069806</v>
      </c>
      <c r="Y601">
        <v>1.6193990897394839</v>
      </c>
      <c r="Z601">
        <v>0</v>
      </c>
      <c r="AA601">
        <v>1.0170219273283294</v>
      </c>
      <c r="AB601">
        <v>5.3648827171310991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26.861045472015903</v>
      </c>
    </row>
    <row r="602" spans="1:34" x14ac:dyDescent="0.25">
      <c r="A602" s="2">
        <v>719</v>
      </c>
      <c r="B602" t="s">
        <v>179</v>
      </c>
      <c r="C602">
        <v>162.35471887498571</v>
      </c>
      <c r="D602">
        <v>121.60921907443401</v>
      </c>
      <c r="E602">
        <v>1.22836122638017</v>
      </c>
      <c r="F602">
        <v>1.2555726022230682</v>
      </c>
      <c r="G602">
        <v>1.4897265311375849</v>
      </c>
      <c r="H602">
        <v>2.1875461767146263</v>
      </c>
      <c r="I602">
        <v>2.5955084983273147</v>
      </c>
      <c r="J602">
        <v>0.17847098240435699</v>
      </c>
      <c r="K602">
        <v>0.21174926257039919</v>
      </c>
      <c r="L602">
        <v>1.2774569359138304</v>
      </c>
      <c r="M602">
        <v>1.5157006130965465</v>
      </c>
      <c r="N602">
        <v>0.5593502416892262</v>
      </c>
      <c r="O602">
        <v>0.81311782907679087</v>
      </c>
      <c r="P602">
        <v>0.96475968210366125</v>
      </c>
      <c r="Q602">
        <v>2.8334952914515572</v>
      </c>
      <c r="R602">
        <v>3.3619241416326116</v>
      </c>
      <c r="S602">
        <v>0</v>
      </c>
      <c r="T602">
        <v>6.9008779863018047E-3</v>
      </c>
      <c r="U602">
        <v>3.965080741281881E-2</v>
      </c>
      <c r="V602">
        <v>0</v>
      </c>
      <c r="W602">
        <v>5.0835253016773732E-2</v>
      </c>
      <c r="X602">
        <v>0.31383401486200802</v>
      </c>
      <c r="Y602">
        <v>0</v>
      </c>
      <c r="Z602">
        <v>0</v>
      </c>
      <c r="AA602">
        <v>2.6442530803079882</v>
      </c>
      <c r="AB602">
        <v>16.083992591511553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1.1332931607325067</v>
      </c>
    </row>
    <row r="603" spans="1:34" x14ac:dyDescent="0.25">
      <c r="A603" s="2">
        <v>720</v>
      </c>
      <c r="B603" t="s">
        <v>179</v>
      </c>
      <c r="C603">
        <v>3.9597811867740895</v>
      </c>
      <c r="D603">
        <v>3.5281634898336689</v>
      </c>
      <c r="E603">
        <v>3.5639578263012089E-2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0.21501843166755125</v>
      </c>
      <c r="Y603">
        <v>0</v>
      </c>
      <c r="Z603">
        <v>0</v>
      </c>
      <c r="AA603">
        <v>0</v>
      </c>
      <c r="AB603">
        <v>0.11086855211887553</v>
      </c>
      <c r="AC603">
        <v>0</v>
      </c>
      <c r="AD603">
        <v>0</v>
      </c>
      <c r="AE603">
        <v>7.0091134890982246E-2</v>
      </c>
      <c r="AF603">
        <v>0</v>
      </c>
      <c r="AG603">
        <v>0</v>
      </c>
      <c r="AH603">
        <v>0</v>
      </c>
    </row>
    <row r="604" spans="1:34" x14ac:dyDescent="0.25">
      <c r="A604" s="2">
        <v>721</v>
      </c>
      <c r="B604" t="s">
        <v>179</v>
      </c>
      <c r="C604">
        <v>5.8882695159762815</v>
      </c>
      <c r="D604">
        <v>4.4105141210348018</v>
      </c>
      <c r="E604">
        <v>4.4550594752852557E-2</v>
      </c>
      <c r="F604">
        <v>6.0501147144611182E-2</v>
      </c>
      <c r="G604">
        <v>7.1784259127721323E-2</v>
      </c>
      <c r="H604">
        <v>0.10540914431052682</v>
      </c>
      <c r="I604">
        <v>0.12506739403819656</v>
      </c>
      <c r="J604">
        <v>8.5996045364627374E-3</v>
      </c>
      <c r="K604">
        <v>1.0203506228346067E-2</v>
      </c>
      <c r="L604">
        <v>6.155575228633231E-2</v>
      </c>
      <c r="M604">
        <v>7.3035603633578208E-2</v>
      </c>
      <c r="N604">
        <v>2.6952867816281513E-2</v>
      </c>
      <c r="O604">
        <v>3.9180912252861654E-2</v>
      </c>
      <c r="P604">
        <v>4.6487917617933097E-2</v>
      </c>
      <c r="Q604">
        <v>5.0182144500122296E-2</v>
      </c>
      <c r="R604">
        <v>5.9540839620477445E-2</v>
      </c>
      <c r="S604">
        <v>0</v>
      </c>
      <c r="T604">
        <v>3.3266866866089238E-4</v>
      </c>
      <c r="U604">
        <v>1.9105433277039863E-3</v>
      </c>
      <c r="V604">
        <v>0</v>
      </c>
      <c r="W604">
        <v>4.7685730084454196E-2</v>
      </c>
      <c r="X604">
        <v>0.4117259223094184</v>
      </c>
      <c r="Y604">
        <v>0</v>
      </c>
      <c r="Z604">
        <v>0</v>
      </c>
      <c r="AA604">
        <v>5.0059543880752067E-2</v>
      </c>
      <c r="AB604">
        <v>0.18298929880418599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25">
      <c r="A605" s="2">
        <v>722</v>
      </c>
      <c r="B605" t="s">
        <v>179</v>
      </c>
      <c r="C605">
        <v>85.92790340847516</v>
      </c>
      <c r="D605">
        <v>64.36497436865082</v>
      </c>
      <c r="E605">
        <v>0.65014943178176821</v>
      </c>
      <c r="F605">
        <v>2.1585765106308876E-3</v>
      </c>
      <c r="G605">
        <v>0.46972040331335091</v>
      </c>
      <c r="H605">
        <v>4.0163679236347692E-3</v>
      </c>
      <c r="I605">
        <v>0.87386346762982337</v>
      </c>
      <c r="J605">
        <v>4.3071524886038274E-3</v>
      </c>
      <c r="K605">
        <v>0.93718607114820585</v>
      </c>
      <c r="L605">
        <v>1.5266967779243447E-2</v>
      </c>
      <c r="M605">
        <v>3.321666921804705</v>
      </c>
      <c r="N605">
        <v>0.85028990433981144</v>
      </c>
      <c r="O605">
        <v>3.0824718738766796E-3</v>
      </c>
      <c r="P605">
        <v>0.67067419901456049</v>
      </c>
      <c r="Q605">
        <v>2.465772686583978</v>
      </c>
      <c r="R605">
        <v>0</v>
      </c>
      <c r="S605">
        <v>0.16641314898372733</v>
      </c>
      <c r="T605">
        <v>3.7325066504976358E-3</v>
      </c>
      <c r="U605">
        <v>4.5690125898934675E-2</v>
      </c>
      <c r="V605">
        <v>0</v>
      </c>
      <c r="W605">
        <v>1.0584228454286999</v>
      </c>
      <c r="X605">
        <v>6.5843434322558121</v>
      </c>
      <c r="Y605">
        <v>0</v>
      </c>
      <c r="Z605">
        <v>0</v>
      </c>
      <c r="AA605">
        <v>1.0479433851169596E-5</v>
      </c>
      <c r="AB605">
        <v>0</v>
      </c>
      <c r="AC605">
        <v>0</v>
      </c>
      <c r="AD605">
        <v>0.36796987171813661</v>
      </c>
      <c r="AE605">
        <v>2.0923027304199242</v>
      </c>
      <c r="AF605">
        <v>0.4632812224630542</v>
      </c>
      <c r="AG605">
        <v>0</v>
      </c>
      <c r="AH605">
        <v>0.51260805437953871</v>
      </c>
    </row>
    <row r="606" spans="1:34" x14ac:dyDescent="0.25">
      <c r="A606" s="2">
        <v>723</v>
      </c>
      <c r="B606" t="s">
        <v>83</v>
      </c>
      <c r="C606">
        <v>13631.22289057892</v>
      </c>
      <c r="D606">
        <v>11726.966877317735</v>
      </c>
      <c r="E606">
        <v>118.45423091443381</v>
      </c>
      <c r="F606">
        <v>1.322855227157568</v>
      </c>
      <c r="G606">
        <v>1.5695623459717558</v>
      </c>
      <c r="H606">
        <v>2.0164206306430517</v>
      </c>
      <c r="I606">
        <v>2.3924522769805798</v>
      </c>
      <c r="J606">
        <v>1.3168455829086883</v>
      </c>
      <c r="K606">
        <v>1.5624177461615258</v>
      </c>
      <c r="L606">
        <v>20.266706956384308</v>
      </c>
      <c r="M606">
        <v>24.046366644613229</v>
      </c>
      <c r="N606">
        <v>12.16408837894644</v>
      </c>
      <c r="O606">
        <v>3.1369580547354898</v>
      </c>
      <c r="P606">
        <v>3.7219617076097662</v>
      </c>
      <c r="Q606">
        <v>130.35334560033553</v>
      </c>
      <c r="R606">
        <v>154.66352963872868</v>
      </c>
      <c r="S606">
        <v>0</v>
      </c>
      <c r="T606">
        <v>0.86268794231125856</v>
      </c>
      <c r="U606">
        <v>0.58343055695611656</v>
      </c>
      <c r="V606">
        <v>0</v>
      </c>
      <c r="W606">
        <v>3.7192924922886177</v>
      </c>
      <c r="X606">
        <v>368.04301804563067</v>
      </c>
      <c r="Y606">
        <v>0</v>
      </c>
      <c r="Z606">
        <v>0</v>
      </c>
      <c r="AA606">
        <v>13.248282746254345</v>
      </c>
      <c r="AB606">
        <v>1008.7104939028397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32.101065869289329</v>
      </c>
    </row>
    <row r="607" spans="1:34" x14ac:dyDescent="0.25">
      <c r="A607" s="2">
        <v>724</v>
      </c>
      <c r="B607" t="s">
        <v>83</v>
      </c>
      <c r="C607">
        <v>100.34374631388894</v>
      </c>
      <c r="D607">
        <v>75.160855125289302</v>
      </c>
      <c r="E607">
        <v>0.75922333579907586</v>
      </c>
      <c r="F607">
        <v>7.2368438212531555E-2</v>
      </c>
      <c r="G607">
        <v>8.5378492601784567E-2</v>
      </c>
      <c r="H607">
        <v>0.1097723557621509</v>
      </c>
      <c r="I607">
        <v>0.13091368865606967</v>
      </c>
      <c r="J607">
        <v>7.1555308085305164E-2</v>
      </c>
      <c r="K607">
        <v>8.5378492601784567E-2</v>
      </c>
      <c r="L607">
        <v>1.1066678085064718</v>
      </c>
      <c r="M607">
        <v>1.3123894005645746</v>
      </c>
      <c r="N607">
        <v>0.6643259608981259</v>
      </c>
      <c r="O607">
        <v>0.17075697707228413</v>
      </c>
      <c r="P607">
        <v>0.20328212524234421</v>
      </c>
      <c r="Q607">
        <v>1.6331043998416543</v>
      </c>
      <c r="R607">
        <v>1.9383664857555976</v>
      </c>
      <c r="S607">
        <v>0</v>
      </c>
      <c r="T607">
        <v>4.7161451429966854E-2</v>
      </c>
      <c r="U607">
        <v>3.1712011537805694E-2</v>
      </c>
      <c r="V607">
        <v>0</v>
      </c>
      <c r="W607">
        <v>0</v>
      </c>
      <c r="X607">
        <v>5.4487240436727555</v>
      </c>
      <c r="Y607">
        <v>0</v>
      </c>
      <c r="Z607">
        <v>0</v>
      </c>
      <c r="AA607">
        <v>0</v>
      </c>
      <c r="AB607">
        <v>2.8094900559562941</v>
      </c>
      <c r="AC607">
        <v>0</v>
      </c>
      <c r="AD607">
        <v>0</v>
      </c>
      <c r="AE607">
        <v>1.7761605317598432</v>
      </c>
      <c r="AF607">
        <v>0</v>
      </c>
      <c r="AG607">
        <v>0</v>
      </c>
      <c r="AH607">
        <v>6.7261598246432257</v>
      </c>
    </row>
    <row r="608" spans="1:34" x14ac:dyDescent="0.25">
      <c r="A608" s="2">
        <v>725</v>
      </c>
      <c r="B608" t="s">
        <v>83</v>
      </c>
      <c r="C608">
        <v>36.975244775553882</v>
      </c>
      <c r="D608">
        <v>30.516220506869441</v>
      </c>
      <c r="E608">
        <v>0.30824438638548862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1.1220014955994</v>
      </c>
      <c r="R608">
        <v>1.3312539091441724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2.0077773915180206</v>
      </c>
      <c r="Y608">
        <v>0</v>
      </c>
      <c r="Z608">
        <v>0</v>
      </c>
      <c r="AA608">
        <v>0</v>
      </c>
      <c r="AB608">
        <v>1.0352571667845927</v>
      </c>
      <c r="AC608">
        <v>0</v>
      </c>
      <c r="AD608">
        <v>0</v>
      </c>
      <c r="AE608">
        <v>0.65448991925277555</v>
      </c>
      <c r="AF608">
        <v>0</v>
      </c>
      <c r="AG608">
        <v>0</v>
      </c>
      <c r="AH608">
        <v>0</v>
      </c>
    </row>
    <row r="609" spans="1:34" x14ac:dyDescent="0.25">
      <c r="A609" s="2">
        <v>726</v>
      </c>
      <c r="B609" t="s">
        <v>83</v>
      </c>
      <c r="C609">
        <v>29.091351671887551</v>
      </c>
      <c r="D609">
        <v>25.221749366089931</v>
      </c>
      <c r="E609">
        <v>0.25476559477229771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0.22598136306519007</v>
      </c>
      <c r="R609">
        <v>0.26812570608784841</v>
      </c>
      <c r="S609">
        <v>0</v>
      </c>
      <c r="T609">
        <v>0</v>
      </c>
      <c r="U609">
        <v>0</v>
      </c>
      <c r="V609">
        <v>0</v>
      </c>
      <c r="W609">
        <v>3.9142949923406431E-2</v>
      </c>
      <c r="X609">
        <v>0.62940486860739309</v>
      </c>
      <c r="Y609">
        <v>0</v>
      </c>
      <c r="Z609">
        <v>0</v>
      </c>
      <c r="AA609">
        <v>0.14336017308823587</v>
      </c>
      <c r="AB609">
        <v>2.3088216502532495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25">
      <c r="A610" s="2">
        <v>727</v>
      </c>
      <c r="B610" t="s">
        <v>83</v>
      </c>
      <c r="C610">
        <v>26.329047261467704</v>
      </c>
      <c r="D610">
        <v>20.234292379255862</v>
      </c>
      <c r="E610">
        <v>0.20438755926972368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1.4758056749456079</v>
      </c>
      <c r="R610">
        <v>1.7510122424905712</v>
      </c>
      <c r="S610">
        <v>0</v>
      </c>
      <c r="T610">
        <v>0</v>
      </c>
      <c r="U610">
        <v>0</v>
      </c>
      <c r="V610">
        <v>0</v>
      </c>
      <c r="W610">
        <v>2.877088065134033E-3</v>
      </c>
      <c r="X610">
        <v>1.825453201407959</v>
      </c>
      <c r="Y610">
        <v>0</v>
      </c>
      <c r="Z610">
        <v>0</v>
      </c>
      <c r="AA610">
        <v>1.4385440325670165E-3</v>
      </c>
      <c r="AB610">
        <v>0.83378057200027955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25">
      <c r="A611" s="2">
        <v>728</v>
      </c>
      <c r="B611" t="s">
        <v>83</v>
      </c>
      <c r="C611">
        <v>20.244034870852051</v>
      </c>
      <c r="D611">
        <v>18.037425014124558</v>
      </c>
      <c r="E611">
        <v>0.18220636964228787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1.0992629196513632</v>
      </c>
      <c r="Y611">
        <v>0</v>
      </c>
      <c r="Z611">
        <v>0</v>
      </c>
      <c r="AA611">
        <v>0</v>
      </c>
      <c r="AB611">
        <v>0.56680577267044863</v>
      </c>
      <c r="AC611">
        <v>0</v>
      </c>
      <c r="AD611">
        <v>0</v>
      </c>
      <c r="AE611">
        <v>0.35833479476339325</v>
      </c>
      <c r="AF611">
        <v>0</v>
      </c>
      <c r="AG611">
        <v>0</v>
      </c>
      <c r="AH611">
        <v>0</v>
      </c>
    </row>
    <row r="612" spans="1:34" x14ac:dyDescent="0.25">
      <c r="A612" s="2">
        <v>729</v>
      </c>
      <c r="B612" t="s">
        <v>83</v>
      </c>
      <c r="C612">
        <v>6.7389656573730434</v>
      </c>
      <c r="D612">
        <v>5.0477017800201605</v>
      </c>
      <c r="E612">
        <v>5.0999636348284492E-2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0.36592977196558096</v>
      </c>
      <c r="Y612">
        <v>0</v>
      </c>
      <c r="Z612">
        <v>0</v>
      </c>
      <c r="AA612">
        <v>0</v>
      </c>
      <c r="AB612">
        <v>0.1886819826578465</v>
      </c>
      <c r="AC612">
        <v>0</v>
      </c>
      <c r="AD612">
        <v>0</v>
      </c>
      <c r="AE612">
        <v>0.11928481111387695</v>
      </c>
      <c r="AF612">
        <v>0</v>
      </c>
      <c r="AG612">
        <v>0</v>
      </c>
      <c r="AH612">
        <v>0.9663676752672945</v>
      </c>
    </row>
    <row r="613" spans="1:34" x14ac:dyDescent="0.25">
      <c r="A613" s="2">
        <v>730</v>
      </c>
      <c r="B613" t="s">
        <v>338</v>
      </c>
      <c r="C613">
        <v>18966.033094787937</v>
      </c>
      <c r="D613">
        <v>14206.203078513083</v>
      </c>
      <c r="E613">
        <v>143.4975610034702</v>
      </c>
      <c r="F613">
        <v>84.958429269624176</v>
      </c>
      <c r="G613">
        <v>51.595295170421124</v>
      </c>
      <c r="H613">
        <v>470.00724959896246</v>
      </c>
      <c r="I613">
        <v>285.43771169621795</v>
      </c>
      <c r="J613">
        <v>30.752656942653381</v>
      </c>
      <c r="K613">
        <v>18.676302715883647</v>
      </c>
      <c r="L613">
        <v>180.64682311584005</v>
      </c>
      <c r="M613">
        <v>109.70746255092415</v>
      </c>
      <c r="N613">
        <v>108.29817926656827</v>
      </c>
      <c r="O613">
        <v>23.784664223906042</v>
      </c>
      <c r="P613">
        <v>14.44457209264783</v>
      </c>
      <c r="Q613">
        <v>241.28782099706311</v>
      </c>
      <c r="R613">
        <v>146.53565089971346</v>
      </c>
      <c r="S613">
        <v>0.67118379507760717</v>
      </c>
      <c r="T613">
        <v>17.47977073726523</v>
      </c>
      <c r="U613">
        <v>2.393840421856305</v>
      </c>
      <c r="V613">
        <v>0</v>
      </c>
      <c r="W613">
        <v>308.24703440948275</v>
      </c>
      <c r="X613">
        <v>1872.9372012792765</v>
      </c>
      <c r="Y613">
        <v>425.36901922290753</v>
      </c>
      <c r="Z613">
        <v>0</v>
      </c>
      <c r="AA613">
        <v>6.58911496399696</v>
      </c>
      <c r="AB613">
        <v>42.632141294305548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173.88033060679015</v>
      </c>
    </row>
    <row r="614" spans="1:34" x14ac:dyDescent="0.25">
      <c r="A614" s="2">
        <v>731</v>
      </c>
      <c r="B614" t="s">
        <v>338</v>
      </c>
      <c r="C614">
        <v>36.829734396910283</v>
      </c>
      <c r="D614">
        <v>31.799029974462691</v>
      </c>
      <c r="E614">
        <v>0.69952789449769348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0.60530541277037164</v>
      </c>
      <c r="X614">
        <v>3.6762941347769584</v>
      </c>
      <c r="Y614">
        <v>0</v>
      </c>
      <c r="Z614">
        <v>0</v>
      </c>
      <c r="AA614">
        <v>6.0240022021896111E-3</v>
      </c>
      <c r="AB614">
        <v>4.3269304187015266E-2</v>
      </c>
      <c r="AC614">
        <v>0</v>
      </c>
      <c r="AD614">
        <v>4.4176016149390478E-5</v>
      </c>
      <c r="AE614">
        <v>2.3949799721955018E-4</v>
      </c>
      <c r="AF614">
        <v>0</v>
      </c>
      <c r="AG614">
        <v>0</v>
      </c>
      <c r="AH614">
        <v>0</v>
      </c>
    </row>
    <row r="615" spans="1:34" x14ac:dyDescent="0.25">
      <c r="A615" s="2">
        <v>732</v>
      </c>
      <c r="B615" t="s">
        <v>338</v>
      </c>
      <c r="C615">
        <v>6.875763464413275</v>
      </c>
      <c r="D615">
        <v>5.4604563128984456</v>
      </c>
      <c r="E615">
        <v>0.60671736809982724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9.8528053758592651E-2</v>
      </c>
      <c r="X615">
        <v>0.62025338720514167</v>
      </c>
      <c r="Y615">
        <v>0</v>
      </c>
      <c r="Z615">
        <v>0</v>
      </c>
      <c r="AA615">
        <v>1.5609619750667703E-2</v>
      </c>
      <c r="AB615">
        <v>7.419872270059899E-2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25">
      <c r="A616" s="2">
        <v>733</v>
      </c>
      <c r="B616" t="s">
        <v>338</v>
      </c>
      <c r="C616">
        <v>30.660110937904268</v>
      </c>
      <c r="D616">
        <v>22.965466561155115</v>
      </c>
      <c r="E616">
        <v>0.23197337446325408</v>
      </c>
      <c r="F616">
        <v>8.0130727873353416E-2</v>
      </c>
      <c r="G616">
        <v>4.8663250485188783E-2</v>
      </c>
      <c r="H616">
        <v>0.44329844837840787</v>
      </c>
      <c r="I616">
        <v>0.26921893481265535</v>
      </c>
      <c r="J616">
        <v>2.9005028174018118E-2</v>
      </c>
      <c r="K616">
        <v>1.7614402468098148E-2</v>
      </c>
      <c r="L616">
        <v>0.17038185795998784</v>
      </c>
      <c r="M616">
        <v>0.10347386535315205</v>
      </c>
      <c r="N616">
        <v>0.10214474837805179</v>
      </c>
      <c r="O616">
        <v>2.2432656242807443E-2</v>
      </c>
      <c r="P616">
        <v>1.3623863249995663E-2</v>
      </c>
      <c r="Q616">
        <v>1.576501194486448</v>
      </c>
      <c r="R616">
        <v>0.95742234674457927</v>
      </c>
      <c r="S616">
        <v>4.3860801919937886E-3</v>
      </c>
      <c r="T616">
        <v>1.6485845505340008E-2</v>
      </c>
      <c r="U616">
        <v>2.2587056842789869E-3</v>
      </c>
      <c r="V616">
        <v>0</v>
      </c>
      <c r="W616">
        <v>0.49910951211558902</v>
      </c>
      <c r="X616">
        <v>2.9833643274379362</v>
      </c>
      <c r="Y616">
        <v>0</v>
      </c>
      <c r="Z616">
        <v>0</v>
      </c>
      <c r="AA616">
        <v>9.848329453621775E-3</v>
      </c>
      <c r="AB616">
        <v>0.11330687729039399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25">
      <c r="A617" s="2">
        <v>734</v>
      </c>
      <c r="B617" t="s">
        <v>338</v>
      </c>
      <c r="C617">
        <v>97.435119413118684</v>
      </c>
      <c r="D617">
        <v>66.347470213169046</v>
      </c>
      <c r="E617">
        <v>7.3719411347965602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1.6174229822577701</v>
      </c>
      <c r="X617">
        <v>9.8409470607249876</v>
      </c>
      <c r="Y617">
        <v>0</v>
      </c>
      <c r="Z617">
        <v>12.25733802217033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25">
      <c r="A618" s="2">
        <v>735</v>
      </c>
      <c r="B618" t="s">
        <v>298</v>
      </c>
      <c r="C618">
        <v>687.93382838097511</v>
      </c>
      <c r="D618">
        <v>515.28583428792024</v>
      </c>
      <c r="E618">
        <v>5.2049002651252598</v>
      </c>
      <c r="F618">
        <v>4.0712985565434181</v>
      </c>
      <c r="G618">
        <v>2.4725232826441488</v>
      </c>
      <c r="H618">
        <v>22.523290210821223</v>
      </c>
      <c r="I618">
        <v>13.678530649120665</v>
      </c>
      <c r="J618">
        <v>1.473703001537902</v>
      </c>
      <c r="K618">
        <v>0.89498703142664215</v>
      </c>
      <c r="L618">
        <v>8.6567995300029157</v>
      </c>
      <c r="M618">
        <v>5.257325048595888</v>
      </c>
      <c r="N618">
        <v>5.1897784615139084</v>
      </c>
      <c r="O618">
        <v>1.1397997097322814</v>
      </c>
      <c r="P618">
        <v>0.69220339461796709</v>
      </c>
      <c r="Q618">
        <v>12.13565223803448</v>
      </c>
      <c r="R618">
        <v>7.3700499562981721</v>
      </c>
      <c r="S618">
        <v>3.3771677537890857E-2</v>
      </c>
      <c r="T618">
        <v>0.83764234285085171</v>
      </c>
      <c r="U618">
        <v>0.11472051904827675</v>
      </c>
      <c r="V618">
        <v>0</v>
      </c>
      <c r="W618">
        <v>9.8579280069604671</v>
      </c>
      <c r="X618">
        <v>62.057586686151545</v>
      </c>
      <c r="Y618">
        <v>0</v>
      </c>
      <c r="Z618">
        <v>0</v>
      </c>
      <c r="AA618">
        <v>1.5617735441637159</v>
      </c>
      <c r="AB618">
        <v>7.4237299803269368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25">
      <c r="A619" s="2">
        <v>736</v>
      </c>
      <c r="B619" t="s">
        <v>298</v>
      </c>
      <c r="C619">
        <v>46.950093014035346</v>
      </c>
      <c r="D619">
        <v>35.167214891899576</v>
      </c>
      <c r="E619">
        <v>0.3552254825195813</v>
      </c>
      <c r="F619">
        <v>0.29455557145913025</v>
      </c>
      <c r="G619">
        <v>0.17888552930736801</v>
      </c>
      <c r="H619">
        <v>1.6295447019069218</v>
      </c>
      <c r="I619">
        <v>0.98963249873090842</v>
      </c>
      <c r="J619">
        <v>0.10662105608321411</v>
      </c>
      <c r="K619">
        <v>6.4751985016564345E-2</v>
      </c>
      <c r="L619">
        <v>0.62631370146205889</v>
      </c>
      <c r="M619">
        <v>0.38036402054895363</v>
      </c>
      <c r="N619">
        <v>0.37547694623638406</v>
      </c>
      <c r="O619">
        <v>8.2463840197646451E-2</v>
      </c>
      <c r="P619">
        <v>5.0080413022295121E-2</v>
      </c>
      <c r="Q619">
        <v>0.65755973644652554</v>
      </c>
      <c r="R619">
        <v>0.39933964530569049</v>
      </c>
      <c r="S619">
        <v>1.8295436229505675E-3</v>
      </c>
      <c r="T619">
        <v>6.0602449503033659E-2</v>
      </c>
      <c r="U619">
        <v>8.3000623160038884E-3</v>
      </c>
      <c r="V619">
        <v>0</v>
      </c>
      <c r="W619">
        <v>0.16407821979641832</v>
      </c>
      <c r="X619">
        <v>1.2810668236686791</v>
      </c>
      <c r="Y619">
        <v>0</v>
      </c>
      <c r="Z619">
        <v>0</v>
      </c>
      <c r="AA619">
        <v>0.61529332423656868</v>
      </c>
      <c r="AB619">
        <v>3.4608925707488929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25">
      <c r="A620" s="2">
        <v>737</v>
      </c>
      <c r="B620" t="s">
        <v>298</v>
      </c>
      <c r="C620">
        <v>17432.490567568453</v>
      </c>
      <c r="D620">
        <v>13057.527663375931</v>
      </c>
      <c r="E620">
        <v>131.89470004635962</v>
      </c>
      <c r="F620">
        <v>107.46881565522551</v>
      </c>
      <c r="G620">
        <v>65.266419294176686</v>
      </c>
      <c r="H620">
        <v>594.54073710291789</v>
      </c>
      <c r="I620">
        <v>361.06837586407482</v>
      </c>
      <c r="J620">
        <v>38.900965672647907</v>
      </c>
      <c r="K620">
        <v>23.624701236665501</v>
      </c>
      <c r="L620">
        <v>228.51098959706843</v>
      </c>
      <c r="M620">
        <v>138.77627893981466</v>
      </c>
      <c r="N620">
        <v>136.99288608277791</v>
      </c>
      <c r="O620">
        <v>30.086862239783866</v>
      </c>
      <c r="P620">
        <v>18.272092054912783</v>
      </c>
      <c r="Q620">
        <v>256.60271629710206</v>
      </c>
      <c r="R620">
        <v>155.83625588886099</v>
      </c>
      <c r="S620">
        <v>0.71403883098248289</v>
      </c>
      <c r="T620">
        <v>22.110900710347668</v>
      </c>
      <c r="U620">
        <v>3.0282025780877873</v>
      </c>
      <c r="V620">
        <v>0</v>
      </c>
      <c r="W620">
        <v>163.31309480230965</v>
      </c>
      <c r="X620">
        <v>756.47373013184608</v>
      </c>
      <c r="Y620">
        <v>8.9700397695123169</v>
      </c>
      <c r="Z620">
        <v>0</v>
      </c>
      <c r="AA620">
        <v>126.06624861932673</v>
      </c>
      <c r="AB620">
        <v>1004.2078171925676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2.2360355851519604</v>
      </c>
    </row>
    <row r="621" spans="1:34" x14ac:dyDescent="0.25">
      <c r="A621" s="2">
        <v>738</v>
      </c>
      <c r="B621" t="s">
        <v>298</v>
      </c>
      <c r="C621">
        <v>1.261091034321443</v>
      </c>
      <c r="D621">
        <v>1.0887505826062849</v>
      </c>
      <c r="E621">
        <v>2.4036146078956343E-2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2.0934111169735949E-2</v>
      </c>
      <c r="X621">
        <v>0.12737019446646575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25">
      <c r="A622" s="2">
        <v>739</v>
      </c>
      <c r="B622" t="s">
        <v>298</v>
      </c>
      <c r="C622">
        <v>22.779120128733911</v>
      </c>
      <c r="D622">
        <v>17.062336227956653</v>
      </c>
      <c r="E622">
        <v>0.17234606144342388</v>
      </c>
      <c r="F622">
        <v>0.15377535300534037</v>
      </c>
      <c r="G622">
        <v>9.3387502152412913E-2</v>
      </c>
      <c r="H622">
        <v>0.85071454104160171</v>
      </c>
      <c r="I622">
        <v>0.51664620845537901</v>
      </c>
      <c r="J622">
        <v>5.5662272947762506E-2</v>
      </c>
      <c r="K622">
        <v>3.3803024500051577E-2</v>
      </c>
      <c r="L622">
        <v>0.32697232446100855</v>
      </c>
      <c r="M622">
        <v>0.19857214072305074</v>
      </c>
      <c r="N622">
        <v>0.19602149083560097</v>
      </c>
      <c r="O622">
        <v>4.3049523249523478E-2</v>
      </c>
      <c r="P622">
        <v>2.6144956325315504E-2</v>
      </c>
      <c r="Q622">
        <v>0.20799584125090184</v>
      </c>
      <c r="R622">
        <v>0.12631761215279139</v>
      </c>
      <c r="S622">
        <v>5.7867792458276342E-4</v>
      </c>
      <c r="T622">
        <v>3.1637260504882893E-2</v>
      </c>
      <c r="U622">
        <v>4.3345826645195358E-3</v>
      </c>
      <c r="V622">
        <v>0</v>
      </c>
      <c r="W622">
        <v>0.37081651651231462</v>
      </c>
      <c r="X622">
        <v>2.2165090837448025</v>
      </c>
      <c r="Y622">
        <v>0</v>
      </c>
      <c r="Z622">
        <v>0</v>
      </c>
      <c r="AA622">
        <v>7.3168776246682766E-3</v>
      </c>
      <c r="AB622">
        <v>8.4182049257321409E-2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25">
      <c r="A623" s="2">
        <v>740</v>
      </c>
      <c r="B623" t="s">
        <v>298</v>
      </c>
      <c r="C623">
        <v>2.6304351957106147E-5</v>
      </c>
      <c r="D623">
        <v>2.0889864150255415E-5</v>
      </c>
      <c r="E623">
        <v>2.3210960166950465E-6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4.3345332496057771E-7</v>
      </c>
      <c r="X623">
        <v>2.6093365973088297E-6</v>
      </c>
      <c r="Y623">
        <v>0</v>
      </c>
      <c r="Z623">
        <v>0</v>
      </c>
      <c r="AA623">
        <v>3.1989175273843378E-9</v>
      </c>
      <c r="AB623">
        <v>4.7402950358890919E-8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25">
      <c r="A624" s="2">
        <v>741</v>
      </c>
      <c r="B624" t="s">
        <v>298</v>
      </c>
      <c r="C624">
        <v>32.599375109121183</v>
      </c>
      <c r="D624">
        <v>24.418041077949162</v>
      </c>
      <c r="E624">
        <v>0.24664612961192905</v>
      </c>
      <c r="F624">
        <v>0.20306081072545318</v>
      </c>
      <c r="G624">
        <v>0.12332061985747582</v>
      </c>
      <c r="H624">
        <v>1.1233795977002274</v>
      </c>
      <c r="I624">
        <v>0.68223542016301442</v>
      </c>
      <c r="J624">
        <v>7.35025128236311E-2</v>
      </c>
      <c r="K624">
        <v>4.4639014204344629E-2</v>
      </c>
      <c r="L624">
        <v>0.43176946792424048</v>
      </c>
      <c r="M624">
        <v>0.26221607337466069</v>
      </c>
      <c r="N624">
        <v>0.25884667035777986</v>
      </c>
      <c r="O624">
        <v>5.6849139243573966E-2</v>
      </c>
      <c r="P624">
        <v>3.4524937158201013E-2</v>
      </c>
      <c r="Q624">
        <v>0.47149963246707838</v>
      </c>
      <c r="R624">
        <v>0.28634361797386682</v>
      </c>
      <c r="S624">
        <v>1.3124523439898268E-3</v>
      </c>
      <c r="T624">
        <v>4.1778953196981904E-2</v>
      </c>
      <c r="U624">
        <v>5.7224692129260093E-3</v>
      </c>
      <c r="V624">
        <v>0</v>
      </c>
      <c r="W624">
        <v>0.31049568751474443</v>
      </c>
      <c r="X624">
        <v>1.6093565945126238</v>
      </c>
      <c r="Y624">
        <v>0</v>
      </c>
      <c r="Z624">
        <v>0</v>
      </c>
      <c r="AA624">
        <v>0.23065393929666725</v>
      </c>
      <c r="AB624">
        <v>1.683180291508616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25">
      <c r="A625" s="2">
        <v>742</v>
      </c>
      <c r="B625" t="s">
        <v>296</v>
      </c>
      <c r="C625">
        <v>59.281032842115337</v>
      </c>
      <c r="D625">
        <v>44.403507428193556</v>
      </c>
      <c r="E625">
        <v>0.44852202015091464</v>
      </c>
      <c r="F625">
        <v>0.26319963891695203</v>
      </c>
      <c r="G625">
        <v>0.31228443688169116</v>
      </c>
      <c r="H625">
        <v>1.4560750974029153</v>
      </c>
      <c r="I625">
        <v>1.7276249682048974</v>
      </c>
      <c r="J625">
        <v>9.5270916335318173E-2</v>
      </c>
      <c r="K625">
        <v>0.11303923592951434</v>
      </c>
      <c r="L625">
        <v>0.55964088256274624</v>
      </c>
      <c r="M625">
        <v>0.66401030829177432</v>
      </c>
      <c r="N625">
        <v>0.4616242901881345</v>
      </c>
      <c r="O625">
        <v>7.368483108069411E-2</v>
      </c>
      <c r="P625">
        <v>8.7426863176539582E-2</v>
      </c>
      <c r="Q625">
        <v>0.71343341778789737</v>
      </c>
      <c r="R625">
        <v>0.8464853190807321</v>
      </c>
      <c r="S625">
        <v>0</v>
      </c>
      <c r="T625">
        <v>7.3664922803079E-2</v>
      </c>
      <c r="U625">
        <v>1.0088802895224907E-2</v>
      </c>
      <c r="V625">
        <v>0</v>
      </c>
      <c r="W625">
        <v>0.25928120000828259</v>
      </c>
      <c r="X625">
        <v>1.5196986911605639</v>
      </c>
      <c r="Y625">
        <v>0</v>
      </c>
      <c r="Z625">
        <v>0</v>
      </c>
      <c r="AA625">
        <v>0.72478394517083211</v>
      </c>
      <c r="AB625">
        <v>4.4676856258930853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25">
      <c r="A626" s="2">
        <v>743</v>
      </c>
      <c r="B626" t="s">
        <v>296</v>
      </c>
      <c r="C626">
        <v>23410.270591657627</v>
      </c>
      <c r="D626">
        <v>17535.08886329666</v>
      </c>
      <c r="E626">
        <v>177.12186635150303</v>
      </c>
      <c r="F626">
        <v>118.63467957194761</v>
      </c>
      <c r="G626">
        <v>72.047530608933499</v>
      </c>
      <c r="H626">
        <v>656.31229936999694</v>
      </c>
      <c r="I626">
        <v>398.58243703729448</v>
      </c>
      <c r="J626">
        <v>42.942633890279275</v>
      </c>
      <c r="K626">
        <v>26.079271323322804</v>
      </c>
      <c r="L626">
        <v>252.25284368052223</v>
      </c>
      <c r="M626">
        <v>153.1946291542119</v>
      </c>
      <c r="N626">
        <v>151.22637072183281</v>
      </c>
      <c r="O626">
        <v>33.212934758361548</v>
      </c>
      <c r="P626">
        <v>20.170303596903793</v>
      </c>
      <c r="Q626">
        <v>320.97531228178747</v>
      </c>
      <c r="R626">
        <v>194.93011499135693</v>
      </c>
      <c r="S626">
        <v>0.89322555816414839</v>
      </c>
      <c r="T626">
        <v>24.408288795301598</v>
      </c>
      <c r="U626">
        <v>3.3428725082679125</v>
      </c>
      <c r="V626">
        <v>0</v>
      </c>
      <c r="W626">
        <v>335.46360506670931</v>
      </c>
      <c r="X626">
        <v>2111.8090674609339</v>
      </c>
      <c r="Y626">
        <v>294.77263126959275</v>
      </c>
      <c r="Z626">
        <v>0</v>
      </c>
      <c r="AA626">
        <v>53.146886754807348</v>
      </c>
      <c r="AB626">
        <v>252.62826229648587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181.03366131245173</v>
      </c>
    </row>
    <row r="627" spans="1:34" x14ac:dyDescent="0.25">
      <c r="A627" s="2">
        <v>744</v>
      </c>
      <c r="B627" t="s">
        <v>296</v>
      </c>
      <c r="C627">
        <v>26.286481466139598</v>
      </c>
      <c r="D627">
        <v>19.689467754522184</v>
      </c>
      <c r="E627">
        <v>0.19888412275903392</v>
      </c>
      <c r="F627">
        <v>0.11148794069433189</v>
      </c>
      <c r="G627">
        <v>6.7707357167614127E-2</v>
      </c>
      <c r="H627">
        <v>0.61677523933771228</v>
      </c>
      <c r="I627">
        <v>0.37457138828217224</v>
      </c>
      <c r="J627">
        <v>4.0355583560984294E-2</v>
      </c>
      <c r="K627">
        <v>2.4508331075206443E-2</v>
      </c>
      <c r="L627">
        <v>0.23705688016272328</v>
      </c>
      <c r="M627">
        <v>0.14396604740882735</v>
      </c>
      <c r="N627">
        <v>0.14211631206540967</v>
      </c>
      <c r="O627">
        <v>3.1212187499423026E-2</v>
      </c>
      <c r="P627">
        <v>1.8955207974234431E-2</v>
      </c>
      <c r="Q627">
        <v>0.9142654111710552</v>
      </c>
      <c r="R627">
        <v>0.5552384137528491</v>
      </c>
      <c r="S627">
        <v>2.5437817432854776E-3</v>
      </c>
      <c r="T627">
        <v>2.2937750804224461E-2</v>
      </c>
      <c r="U627">
        <v>3.1415357403086651E-3</v>
      </c>
      <c r="V627">
        <v>0</v>
      </c>
      <c r="W627">
        <v>9.1864335229035227E-2</v>
      </c>
      <c r="X627">
        <v>0.71724542286180915</v>
      </c>
      <c r="Y627">
        <v>0</v>
      </c>
      <c r="Z627">
        <v>0</v>
      </c>
      <c r="AA627">
        <v>0.34449125710888212</v>
      </c>
      <c r="AB627">
        <v>1.9376892052182908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25">
      <c r="A628" s="2">
        <v>745</v>
      </c>
      <c r="B628" t="s">
        <v>296</v>
      </c>
      <c r="C628">
        <v>30.153074654141726</v>
      </c>
      <c r="D628">
        <v>22.585677296437709</v>
      </c>
      <c r="E628">
        <v>0.2281389868859251</v>
      </c>
      <c r="F628">
        <v>0.13632329345344055</v>
      </c>
      <c r="G628">
        <v>8.2789906782253869E-2</v>
      </c>
      <c r="H628">
        <v>0.75416995041728629</v>
      </c>
      <c r="I628">
        <v>0.45801221367867656</v>
      </c>
      <c r="J628">
        <v>4.9345549466439501E-2</v>
      </c>
      <c r="K628">
        <v>2.9967735847838149E-2</v>
      </c>
      <c r="L628">
        <v>0.28986427832344475</v>
      </c>
      <c r="M628">
        <v>0.17603654867642524</v>
      </c>
      <c r="N628">
        <v>0.17377432975914836</v>
      </c>
      <c r="O628">
        <v>3.8164933010572957E-2</v>
      </c>
      <c r="P628">
        <v>2.3177995886744823E-2</v>
      </c>
      <c r="Q628">
        <v>0.96251950277170628</v>
      </c>
      <c r="R628">
        <v>0.58454344403073955</v>
      </c>
      <c r="S628">
        <v>2.6783672069987034E-3</v>
      </c>
      <c r="T628">
        <v>2.8047492546365009E-2</v>
      </c>
      <c r="U628">
        <v>3.8412496329492591E-3</v>
      </c>
      <c r="V628">
        <v>0</v>
      </c>
      <c r="W628">
        <v>0.28248355680939508</v>
      </c>
      <c r="X628">
        <v>1.308476764702718</v>
      </c>
      <c r="Y628">
        <v>0</v>
      </c>
      <c r="Z628">
        <v>0</v>
      </c>
      <c r="AA628">
        <v>0.21805748244935758</v>
      </c>
      <c r="AB628">
        <v>1.7369837753655968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25">
      <c r="A629" s="2">
        <v>746</v>
      </c>
      <c r="B629" t="s">
        <v>53</v>
      </c>
      <c r="C629">
        <v>9099.4775362463151</v>
      </c>
      <c r="D629">
        <v>7659.3023847066879</v>
      </c>
      <c r="E629">
        <v>77.367037883060888</v>
      </c>
      <c r="F629">
        <v>0.45885419962872515</v>
      </c>
      <c r="G629">
        <v>3.6520372479374736</v>
      </c>
      <c r="H629">
        <v>7.9608438054915645E-2</v>
      </c>
      <c r="I629">
        <v>0.63355052364170306</v>
      </c>
      <c r="J629">
        <v>9.177083882007224E-2</v>
      </c>
      <c r="K629">
        <v>0.72974407907957917</v>
      </c>
      <c r="L629">
        <v>9.1085323897381745</v>
      </c>
      <c r="M629">
        <v>72.548718352813466</v>
      </c>
      <c r="N629">
        <v>11.2214732150522</v>
      </c>
      <c r="O629">
        <v>0.56499877706790935</v>
      </c>
      <c r="P629">
        <v>4.5067225410234917</v>
      </c>
      <c r="Q629">
        <v>237.64106270934403</v>
      </c>
      <c r="R629">
        <v>0</v>
      </c>
      <c r="S629">
        <v>24.008589273317256</v>
      </c>
      <c r="T629">
        <v>6.4129020004934603E-2</v>
      </c>
      <c r="U629">
        <v>1.0105849363048294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16.192314209729567</v>
      </c>
      <c r="AB629">
        <v>919.04723116087791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61.248191744133351</v>
      </c>
    </row>
    <row r="630" spans="1:34" x14ac:dyDescent="0.25">
      <c r="A630" s="2">
        <v>747</v>
      </c>
      <c r="B630" t="s">
        <v>53</v>
      </c>
      <c r="C630">
        <v>24324.364442286322</v>
      </c>
      <c r="D630">
        <v>18220.052423070567</v>
      </c>
      <c r="E630">
        <v>184.04068059548709</v>
      </c>
      <c r="F630">
        <v>10.539579579118495</v>
      </c>
      <c r="G630">
        <v>21.796299858389357</v>
      </c>
      <c r="H630">
        <v>5.1186473248883848</v>
      </c>
      <c r="I630">
        <v>10.585270293832721</v>
      </c>
      <c r="J630">
        <v>8.7129575033481714</v>
      </c>
      <c r="K630">
        <v>18.018896724605472</v>
      </c>
      <c r="L630">
        <v>170.87409191281171</v>
      </c>
      <c r="M630">
        <v>353.37637983626109</v>
      </c>
      <c r="N630">
        <v>118.33113739206406</v>
      </c>
      <c r="O630">
        <v>19.25518613144768</v>
      </c>
      <c r="P630">
        <v>39.82082477742405</v>
      </c>
      <c r="Q630">
        <v>1455.9993100792226</v>
      </c>
      <c r="R630">
        <v>0</v>
      </c>
      <c r="S630">
        <v>146.365130288377</v>
      </c>
      <c r="T630">
        <v>0.19567404083971415</v>
      </c>
      <c r="U630">
        <v>7.9345655330498142</v>
      </c>
      <c r="V630">
        <v>0</v>
      </c>
      <c r="W630">
        <v>0</v>
      </c>
      <c r="X630">
        <v>0</v>
      </c>
      <c r="Y630">
        <v>477.54976591088229</v>
      </c>
      <c r="Z630">
        <v>0</v>
      </c>
      <c r="AA630">
        <v>358.01837335893464</v>
      </c>
      <c r="AB630">
        <v>2174.7575370909726</v>
      </c>
      <c r="AC630">
        <v>86.266964064479083</v>
      </c>
      <c r="AD630">
        <v>45.766076383018316</v>
      </c>
      <c r="AE630">
        <v>281.72430494772783</v>
      </c>
      <c r="AF630">
        <v>70.842070515397623</v>
      </c>
      <c r="AG630">
        <v>0</v>
      </c>
      <c r="AH630">
        <v>38.422295073180429</v>
      </c>
    </row>
    <row r="631" spans="1:34" x14ac:dyDescent="0.25">
      <c r="A631" s="2">
        <v>748</v>
      </c>
      <c r="B631" t="s">
        <v>53</v>
      </c>
      <c r="C631">
        <v>3.4171200270250135</v>
      </c>
      <c r="D631">
        <v>2.3271612520048457</v>
      </c>
      <c r="E631">
        <v>0.25857347244498291</v>
      </c>
      <c r="F631">
        <v>2.389846779773486E-3</v>
      </c>
      <c r="G631">
        <v>4.7796937985316494E-3</v>
      </c>
      <c r="H631">
        <v>0</v>
      </c>
      <c r="I631">
        <v>2.389846779773486E-3</v>
      </c>
      <c r="J631">
        <v>2.389846779773486E-3</v>
      </c>
      <c r="K631">
        <v>2.389846779773486E-3</v>
      </c>
      <c r="L631">
        <v>2.8678161357281833E-2</v>
      </c>
      <c r="M631">
        <v>6.2136018663957411E-2</v>
      </c>
      <c r="N631">
        <v>2.150862006202266E-2</v>
      </c>
      <c r="O631">
        <v>2.389846779773486E-3</v>
      </c>
      <c r="P631">
        <v>7.1695403393204583E-3</v>
      </c>
      <c r="Q631">
        <v>0.26512363459939231</v>
      </c>
      <c r="R631">
        <v>0</v>
      </c>
      <c r="S631">
        <v>2.6138949900599621E-2</v>
      </c>
      <c r="T631">
        <v>0</v>
      </c>
      <c r="U631">
        <v>2.389846779773486E-3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5.6724192448615249E-2</v>
      </c>
      <c r="AE631">
        <v>0.3447874107268239</v>
      </c>
      <c r="AF631">
        <v>0</v>
      </c>
      <c r="AG631">
        <v>0</v>
      </c>
      <c r="AH631">
        <v>0</v>
      </c>
    </row>
    <row r="632" spans="1:34" x14ac:dyDescent="0.25">
      <c r="A632" s="2">
        <v>749</v>
      </c>
      <c r="B632" t="s">
        <v>53</v>
      </c>
      <c r="C632">
        <v>66.242100614351955</v>
      </c>
      <c r="D632">
        <v>52.26258166542528</v>
      </c>
      <c r="E632">
        <v>0.52790462954392248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6.2009485087761211</v>
      </c>
      <c r="R632">
        <v>0</v>
      </c>
      <c r="S632">
        <v>0.62645574917142788</v>
      </c>
      <c r="T632">
        <v>0</v>
      </c>
      <c r="U632">
        <v>0</v>
      </c>
      <c r="V632">
        <v>0</v>
      </c>
      <c r="W632">
        <v>0</v>
      </c>
      <c r="X632">
        <v>3.5969847606821013</v>
      </c>
      <c r="Y632">
        <v>0</v>
      </c>
      <c r="Z632">
        <v>0</v>
      </c>
      <c r="AA632">
        <v>0</v>
      </c>
      <c r="AB632">
        <v>1.8546898017890574</v>
      </c>
      <c r="AC632">
        <v>0</v>
      </c>
      <c r="AD632">
        <v>0</v>
      </c>
      <c r="AE632">
        <v>1.172535498964036</v>
      </c>
      <c r="AF632">
        <v>0</v>
      </c>
      <c r="AG632">
        <v>0</v>
      </c>
      <c r="AH632">
        <v>0</v>
      </c>
    </row>
    <row r="633" spans="1:34" x14ac:dyDescent="0.25">
      <c r="A633" s="2">
        <v>750</v>
      </c>
      <c r="B633" t="s">
        <v>53</v>
      </c>
      <c r="C633">
        <v>225.99029594336901</v>
      </c>
      <c r="D633">
        <v>169.27441856288141</v>
      </c>
      <c r="E633">
        <v>1.7098393478715694</v>
      </c>
      <c r="F633">
        <v>0.20790530081902045</v>
      </c>
      <c r="G633">
        <v>0.42991179063468171</v>
      </c>
      <c r="H633">
        <v>0.10097137892183324</v>
      </c>
      <c r="I633">
        <v>0.20881926157402764</v>
      </c>
      <c r="J633">
        <v>0.17186895795348162</v>
      </c>
      <c r="K633">
        <v>0.3554453737089972</v>
      </c>
      <c r="L633">
        <v>3.3705727489907975</v>
      </c>
      <c r="M633">
        <v>6.9705072177463503</v>
      </c>
      <c r="N633">
        <v>2.3341363609232126</v>
      </c>
      <c r="O633">
        <v>0.37981779397710941</v>
      </c>
      <c r="P633">
        <v>0.78548772643535281</v>
      </c>
      <c r="Q633">
        <v>11.584603293982576</v>
      </c>
      <c r="R633">
        <v>0</v>
      </c>
      <c r="S633">
        <v>1.1645512042508652</v>
      </c>
      <c r="T633">
        <v>3.8734712557469998E-3</v>
      </c>
      <c r="U633">
        <v>0.15650564407477446</v>
      </c>
      <c r="V633">
        <v>0</v>
      </c>
      <c r="W633">
        <v>0</v>
      </c>
      <c r="X633">
        <v>0</v>
      </c>
      <c r="Y633">
        <v>0.20460170442698686</v>
      </c>
      <c r="Z633">
        <v>0</v>
      </c>
      <c r="AA633">
        <v>3.7514389126599252</v>
      </c>
      <c r="AB633">
        <v>22.825019890280274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25">
      <c r="A634" s="2">
        <v>751</v>
      </c>
      <c r="B634" t="s">
        <v>53</v>
      </c>
      <c r="C634">
        <v>44.499045294186594</v>
      </c>
      <c r="D634">
        <v>37.467537343322007</v>
      </c>
      <c r="E634">
        <v>0.37845874365896337</v>
      </c>
      <c r="F634">
        <v>9.6501305049051071E-3</v>
      </c>
      <c r="G634">
        <v>7.6869243279592783E-2</v>
      </c>
      <c r="H634">
        <v>1.6745085686540385E-3</v>
      </c>
      <c r="I634">
        <v>1.3334049839690894E-2</v>
      </c>
      <c r="J634">
        <v>1.9287856622906062E-3</v>
      </c>
      <c r="K634">
        <v>1.5362065077538527E-2</v>
      </c>
      <c r="L634">
        <v>0.19173123021161431</v>
      </c>
      <c r="M634">
        <v>1.5270308523352445</v>
      </c>
      <c r="N634">
        <v>0.23619562364331187</v>
      </c>
      <c r="O634">
        <v>1.1907615737089514E-2</v>
      </c>
      <c r="P634">
        <v>9.4854708118468134E-2</v>
      </c>
      <c r="Q634">
        <v>0</v>
      </c>
      <c r="R634">
        <v>0</v>
      </c>
      <c r="S634">
        <v>0</v>
      </c>
      <c r="T634">
        <v>1.3458086576566552E-3</v>
      </c>
      <c r="U634">
        <v>2.1260056150909163E-2</v>
      </c>
      <c r="V634">
        <v>0</v>
      </c>
      <c r="W634">
        <v>0</v>
      </c>
      <c r="X634">
        <v>2.4163241549349785</v>
      </c>
      <c r="Y634">
        <v>0</v>
      </c>
      <c r="Z634">
        <v>0</v>
      </c>
      <c r="AA634">
        <v>0</v>
      </c>
      <c r="AB634">
        <v>1.2459134709051778</v>
      </c>
      <c r="AC634">
        <v>0</v>
      </c>
      <c r="AD634">
        <v>0</v>
      </c>
      <c r="AE634">
        <v>0.78766690357850411</v>
      </c>
      <c r="AF634">
        <v>0</v>
      </c>
      <c r="AG634">
        <v>0</v>
      </c>
      <c r="AH634">
        <v>0</v>
      </c>
    </row>
    <row r="635" spans="1:34" x14ac:dyDescent="0.25">
      <c r="A635" s="2">
        <v>752</v>
      </c>
      <c r="B635" t="s">
        <v>53</v>
      </c>
      <c r="C635">
        <v>45.825129648538756</v>
      </c>
      <c r="D635">
        <v>39.321387823485601</v>
      </c>
      <c r="E635">
        <v>0.39718580924159452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1.3518408152310997</v>
      </c>
      <c r="Z635">
        <v>0</v>
      </c>
      <c r="AA635">
        <v>0.12637710607804278</v>
      </c>
      <c r="AB635">
        <v>4.6283380945024151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25">
      <c r="A636" s="2">
        <v>753</v>
      </c>
      <c r="B636" t="s">
        <v>48</v>
      </c>
      <c r="C636">
        <v>35.065515932499721</v>
      </c>
      <c r="D636">
        <v>31.22165470483915</v>
      </c>
      <c r="E636">
        <v>0.31537015992383216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1.9040779997144248</v>
      </c>
      <c r="Y636">
        <v>0</v>
      </c>
      <c r="Z636">
        <v>1.430943670524465E-3</v>
      </c>
      <c r="AA636">
        <v>0</v>
      </c>
      <c r="AB636">
        <v>0.98178732545188019</v>
      </c>
      <c r="AC636">
        <v>2.0508530816239788E-2</v>
      </c>
      <c r="AD636">
        <v>0</v>
      </c>
      <c r="AE636">
        <v>0.62068626808366723</v>
      </c>
      <c r="AF636">
        <v>0</v>
      </c>
      <c r="AG636">
        <v>0</v>
      </c>
      <c r="AH636">
        <v>0</v>
      </c>
    </row>
    <row r="637" spans="1:34" x14ac:dyDescent="0.25">
      <c r="A637" s="2">
        <v>754</v>
      </c>
      <c r="B637" t="s">
        <v>48</v>
      </c>
      <c r="C637">
        <v>20655.938624015093</v>
      </c>
      <c r="D637">
        <v>15472.000578079544</v>
      </c>
      <c r="E637">
        <v>156.28258485027487</v>
      </c>
      <c r="F637">
        <v>105.68516417138777</v>
      </c>
      <c r="G637">
        <v>125.39495349663301</v>
      </c>
      <c r="H637">
        <v>16.77137332114539</v>
      </c>
      <c r="I637">
        <v>19.898652081146107</v>
      </c>
      <c r="J637">
        <v>6.2568112521720911</v>
      </c>
      <c r="K637">
        <v>7.4237933193907573</v>
      </c>
      <c r="L637">
        <v>193.58072333439264</v>
      </c>
      <c r="M637">
        <v>229.68235297578059</v>
      </c>
      <c r="N637">
        <v>105.38992525703198</v>
      </c>
      <c r="O637">
        <v>136.61718746719194</v>
      </c>
      <c r="P637">
        <v>162.0956296564454</v>
      </c>
      <c r="Q637">
        <v>453.36396564012438</v>
      </c>
      <c r="R637">
        <v>537.91386632543981</v>
      </c>
      <c r="S637">
        <v>0</v>
      </c>
      <c r="T637">
        <v>0.82531672089381869</v>
      </c>
      <c r="U637">
        <v>5.8673663330828809</v>
      </c>
      <c r="V637">
        <v>0</v>
      </c>
      <c r="W637">
        <v>10.961632145640134</v>
      </c>
      <c r="X637">
        <v>380.71021828109627</v>
      </c>
      <c r="Y637">
        <v>0.423041150082063</v>
      </c>
      <c r="Z637">
        <v>7.8995069909024487</v>
      </c>
      <c r="AA637">
        <v>140.26733077359413</v>
      </c>
      <c r="AB637">
        <v>1705.5395827444283</v>
      </c>
      <c r="AC637">
        <v>543.23623155657947</v>
      </c>
      <c r="AD637">
        <v>0</v>
      </c>
      <c r="AE637">
        <v>0</v>
      </c>
      <c r="AF637">
        <v>0</v>
      </c>
      <c r="AG637">
        <v>0</v>
      </c>
      <c r="AH637">
        <v>131.85083609068971</v>
      </c>
    </row>
    <row r="638" spans="1:34" x14ac:dyDescent="0.25">
      <c r="A638" s="2">
        <v>755</v>
      </c>
      <c r="B638" t="s">
        <v>48</v>
      </c>
      <c r="C638">
        <v>33.648020141820759</v>
      </c>
      <c r="D638">
        <v>26.087272497573302</v>
      </c>
      <c r="E638">
        <v>0.26350694694590909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3.5716137934116348</v>
      </c>
      <c r="R638">
        <v>0</v>
      </c>
      <c r="S638">
        <v>0.36082488970783666</v>
      </c>
      <c r="T638">
        <v>0</v>
      </c>
      <c r="U638">
        <v>0</v>
      </c>
      <c r="V638">
        <v>0</v>
      </c>
      <c r="W638">
        <v>0</v>
      </c>
      <c r="X638">
        <v>1.8271071502075997</v>
      </c>
      <c r="Y638">
        <v>0</v>
      </c>
      <c r="Z638">
        <v>0</v>
      </c>
      <c r="AA638">
        <v>0</v>
      </c>
      <c r="AB638">
        <v>0.94209934812826268</v>
      </c>
      <c r="AC638">
        <v>0</v>
      </c>
      <c r="AD638">
        <v>0</v>
      </c>
      <c r="AE638">
        <v>0.59559551584621373</v>
      </c>
      <c r="AF638">
        <v>0</v>
      </c>
      <c r="AG638">
        <v>0</v>
      </c>
      <c r="AH638">
        <v>0</v>
      </c>
    </row>
    <row r="639" spans="1:34" x14ac:dyDescent="0.25">
      <c r="A639" s="2">
        <v>756</v>
      </c>
      <c r="B639" t="s">
        <v>48</v>
      </c>
      <c r="C639">
        <v>5680.7799778946219</v>
      </c>
      <c r="D639">
        <v>4255.0973420720202</v>
      </c>
      <c r="E639">
        <v>42.980789203050556</v>
      </c>
      <c r="F639">
        <v>3.0211513844552629</v>
      </c>
      <c r="G639">
        <v>6.2480189978649765</v>
      </c>
      <c r="H639">
        <v>1.4672074684944003</v>
      </c>
      <c r="I639">
        <v>3.0343369883285538</v>
      </c>
      <c r="J639">
        <v>2.4976418086860379</v>
      </c>
      <c r="K639">
        <v>5.1650481642281658</v>
      </c>
      <c r="L639">
        <v>48.981118975777377</v>
      </c>
      <c r="M639">
        <v>101.29551431533469</v>
      </c>
      <c r="N639">
        <v>33.919761999231106</v>
      </c>
      <c r="O639">
        <v>5.5195144868781831</v>
      </c>
      <c r="P639">
        <v>11.414612453059574</v>
      </c>
      <c r="Q639">
        <v>370.30636540803783</v>
      </c>
      <c r="R639">
        <v>0</v>
      </c>
      <c r="S639">
        <v>37.225219854466502</v>
      </c>
      <c r="T639">
        <v>5.6141831051997319E-2</v>
      </c>
      <c r="U639">
        <v>2.2745166681426818</v>
      </c>
      <c r="V639">
        <v>0</v>
      </c>
      <c r="W639">
        <v>0</v>
      </c>
      <c r="X639">
        <v>0</v>
      </c>
      <c r="Y639">
        <v>50.02865642168036</v>
      </c>
      <c r="Z639">
        <v>0</v>
      </c>
      <c r="AA639">
        <v>48.023300309656257</v>
      </c>
      <c r="AB639">
        <v>573.75877776735683</v>
      </c>
      <c r="AC639">
        <v>26.550221630947867</v>
      </c>
      <c r="AD639">
        <v>0</v>
      </c>
      <c r="AE639">
        <v>0</v>
      </c>
      <c r="AF639">
        <v>0</v>
      </c>
      <c r="AG639">
        <v>0</v>
      </c>
      <c r="AH639">
        <v>51.914719685872491</v>
      </c>
    </row>
    <row r="640" spans="1:34" x14ac:dyDescent="0.25">
      <c r="A640" s="2">
        <v>757</v>
      </c>
      <c r="B640" t="s">
        <v>48</v>
      </c>
      <c r="C640">
        <v>123.9034051791463</v>
      </c>
      <c r="D640">
        <v>92.807847686790069</v>
      </c>
      <c r="E640">
        <v>0.93746867175203397</v>
      </c>
      <c r="F640">
        <v>7.0116651684621778E-2</v>
      </c>
      <c r="G640">
        <v>8.3197838847339625E-2</v>
      </c>
      <c r="H640">
        <v>1.1126361305066345E-2</v>
      </c>
      <c r="I640">
        <v>1.3206123551669747E-2</v>
      </c>
      <c r="J640">
        <v>4.1521755100032585E-3</v>
      </c>
      <c r="K640">
        <v>4.9238188933552101E-3</v>
      </c>
      <c r="L640">
        <v>0.12843817209938307</v>
      </c>
      <c r="M640">
        <v>0.15238851570872139</v>
      </c>
      <c r="N640">
        <v>6.9925577386431265E-2</v>
      </c>
      <c r="O640">
        <v>9.0649707815734878E-2</v>
      </c>
      <c r="P640">
        <v>0.10754502020068617</v>
      </c>
      <c r="Q640">
        <v>0.12220495229937528</v>
      </c>
      <c r="R640">
        <v>0.144993949994146</v>
      </c>
      <c r="S640">
        <v>0</v>
      </c>
      <c r="T640">
        <v>5.5117376231286882E-4</v>
      </c>
      <c r="U640">
        <v>3.8949610978791628E-3</v>
      </c>
      <c r="V640">
        <v>0</v>
      </c>
      <c r="W640">
        <v>0</v>
      </c>
      <c r="X640">
        <v>12.514243923093781</v>
      </c>
      <c r="Y640">
        <v>0</v>
      </c>
      <c r="Z640">
        <v>0.29585967657826667</v>
      </c>
      <c r="AA640">
        <v>0</v>
      </c>
      <c r="AB640">
        <v>0</v>
      </c>
      <c r="AC640">
        <v>5.200936680899053E-3</v>
      </c>
      <c r="AD640">
        <v>0</v>
      </c>
      <c r="AE640">
        <v>0</v>
      </c>
      <c r="AF640">
        <v>0</v>
      </c>
      <c r="AG640">
        <v>0</v>
      </c>
      <c r="AH640">
        <v>16.33546928409454</v>
      </c>
    </row>
    <row r="641" spans="1:34" x14ac:dyDescent="0.25">
      <c r="A641" s="2">
        <v>758</v>
      </c>
      <c r="B641" t="s">
        <v>48</v>
      </c>
      <c r="C641">
        <v>0.52413827317772022</v>
      </c>
      <c r="D641">
        <v>0.39261979200165392</v>
      </c>
      <c r="E641">
        <v>3.9432254846091695E-3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2.8461014424745176E-2</v>
      </c>
      <c r="Y641">
        <v>0</v>
      </c>
      <c r="Z641">
        <v>0</v>
      </c>
      <c r="AA641">
        <v>0</v>
      </c>
      <c r="AB641">
        <v>1.4675167317677538E-2</v>
      </c>
      <c r="AC641">
        <v>0</v>
      </c>
      <c r="AD641">
        <v>0</v>
      </c>
      <c r="AE641">
        <v>9.2776455753493144E-3</v>
      </c>
      <c r="AF641">
        <v>0</v>
      </c>
      <c r="AG641">
        <v>0</v>
      </c>
      <c r="AH641">
        <v>7.5161428373685057E-2</v>
      </c>
    </row>
    <row r="642" spans="1:34" x14ac:dyDescent="0.25">
      <c r="A642" s="2">
        <v>759</v>
      </c>
      <c r="B642" t="s">
        <v>48</v>
      </c>
      <c r="C642">
        <v>18.705708331608449</v>
      </c>
      <c r="D642">
        <v>14.011211330241732</v>
      </c>
      <c r="E642">
        <v>0.14152759345321991</v>
      </c>
      <c r="F642">
        <v>0.16952284725064182</v>
      </c>
      <c r="G642">
        <v>0.20113744564705785</v>
      </c>
      <c r="H642">
        <v>2.6901399823151716E-2</v>
      </c>
      <c r="I642">
        <v>3.1918263640571806E-2</v>
      </c>
      <c r="J642">
        <v>1.0036184964752849E-2</v>
      </c>
      <c r="K642">
        <v>1.190829691874013E-2</v>
      </c>
      <c r="L642">
        <v>0.31050999142836766</v>
      </c>
      <c r="M642">
        <v>0.36841817712790115</v>
      </c>
      <c r="N642">
        <v>0.1690486675841123</v>
      </c>
      <c r="O642">
        <v>0.21913869183855195</v>
      </c>
      <c r="P642">
        <v>0.2600067269306674</v>
      </c>
      <c r="Q642">
        <v>0.40846957058303529</v>
      </c>
      <c r="R642">
        <v>0.48464690930908477</v>
      </c>
      <c r="S642">
        <v>0</v>
      </c>
      <c r="T642">
        <v>1.3237446080190346E-3</v>
      </c>
      <c r="U642">
        <v>9.411657097994278E-3</v>
      </c>
      <c r="V642">
        <v>0</v>
      </c>
      <c r="W642">
        <v>0</v>
      </c>
      <c r="X642">
        <v>1.0157308899105484</v>
      </c>
      <c r="Y642">
        <v>0</v>
      </c>
      <c r="Z642">
        <v>0</v>
      </c>
      <c r="AA642">
        <v>0</v>
      </c>
      <c r="AB642">
        <v>0.52373469675806394</v>
      </c>
      <c r="AC642">
        <v>0</v>
      </c>
      <c r="AD642">
        <v>0</v>
      </c>
      <c r="AE642">
        <v>0.33110524649223189</v>
      </c>
      <c r="AF642">
        <v>0</v>
      </c>
      <c r="AG642">
        <v>0</v>
      </c>
      <c r="AH642">
        <v>0</v>
      </c>
    </row>
    <row r="643" spans="1:34" x14ac:dyDescent="0.25">
      <c r="A643" s="2">
        <v>760</v>
      </c>
      <c r="B643" t="s">
        <v>48</v>
      </c>
      <c r="C643">
        <v>25.289965658840416</v>
      </c>
      <c r="D643">
        <v>22.533364463656817</v>
      </c>
      <c r="E643">
        <v>0.2276046292995571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1.3732599091719278</v>
      </c>
      <c r="Y643">
        <v>0</v>
      </c>
      <c r="Z643">
        <v>0</v>
      </c>
      <c r="AA643">
        <v>0</v>
      </c>
      <c r="AB643">
        <v>0.70808505406732836</v>
      </c>
      <c r="AC643">
        <v>0</v>
      </c>
      <c r="AD643">
        <v>0</v>
      </c>
      <c r="AE643">
        <v>0.44765160264478554</v>
      </c>
      <c r="AF643">
        <v>0</v>
      </c>
      <c r="AG643">
        <v>0</v>
      </c>
      <c r="AH643">
        <v>0</v>
      </c>
    </row>
    <row r="644" spans="1:34" x14ac:dyDescent="0.25">
      <c r="A644" s="2">
        <v>761</v>
      </c>
      <c r="B644" t="s">
        <v>48</v>
      </c>
      <c r="C644">
        <v>13.484101930682819</v>
      </c>
      <c r="D644">
        <v>12.014334201983967</v>
      </c>
      <c r="E644">
        <v>0.12135753563056917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0.732194611981278</v>
      </c>
      <c r="Y644">
        <v>0</v>
      </c>
      <c r="Z644">
        <v>0</v>
      </c>
      <c r="AA644">
        <v>0</v>
      </c>
      <c r="AB644">
        <v>0.37753673426991502</v>
      </c>
      <c r="AC644">
        <v>0</v>
      </c>
      <c r="AD644">
        <v>0</v>
      </c>
      <c r="AE644">
        <v>0.2386788468170889</v>
      </c>
      <c r="AF644">
        <v>0</v>
      </c>
      <c r="AG644">
        <v>0</v>
      </c>
      <c r="AH644">
        <v>0</v>
      </c>
    </row>
    <row r="645" spans="1:34" x14ac:dyDescent="0.25">
      <c r="A645" s="2">
        <v>762</v>
      </c>
      <c r="B645" t="s">
        <v>48</v>
      </c>
      <c r="C645">
        <v>21.578216609308058</v>
      </c>
      <c r="D645">
        <v>18.375380532151905</v>
      </c>
      <c r="E645">
        <v>0.18560398554044227</v>
      </c>
      <c r="F645">
        <v>2.8252092981941234E-3</v>
      </c>
      <c r="G645">
        <v>5.9827954765749635E-3</v>
      </c>
      <c r="H645">
        <v>1.3295102462427333E-3</v>
      </c>
      <c r="I645">
        <v>2.8252092981941234E-3</v>
      </c>
      <c r="J645">
        <v>2.3266428145926423E-3</v>
      </c>
      <c r="K645">
        <v>4.8194742354674153E-3</v>
      </c>
      <c r="L645">
        <v>4.6034291636327863E-2</v>
      </c>
      <c r="M645">
        <v>9.5392355398298309E-2</v>
      </c>
      <c r="N645">
        <v>3.190824431441338E-2</v>
      </c>
      <c r="O645">
        <v>5.1518517804092214E-3</v>
      </c>
      <c r="P645">
        <v>1.0802269878231151E-2</v>
      </c>
      <c r="Q645">
        <v>0.57354969473045236</v>
      </c>
      <c r="R645">
        <v>0</v>
      </c>
      <c r="S645">
        <v>5.768355028829307E-2</v>
      </c>
      <c r="T645">
        <v>0</v>
      </c>
      <c r="U645">
        <v>2.1604540421217228E-3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2.1744405381778962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25">
      <c r="A646" s="2">
        <v>763</v>
      </c>
      <c r="B646" t="s">
        <v>330</v>
      </c>
      <c r="C646">
        <v>12.441710401520949</v>
      </c>
      <c r="D646">
        <v>9.3192643323767079</v>
      </c>
      <c r="E646">
        <v>9.4133757414041688E-2</v>
      </c>
      <c r="F646">
        <v>0.11536735419772347</v>
      </c>
      <c r="G646">
        <v>0.13688280373590039</v>
      </c>
      <c r="H646">
        <v>0.20696624671352132</v>
      </c>
      <c r="I646">
        <v>0.24556435742526142</v>
      </c>
      <c r="J646">
        <v>2.2878373537236627E-2</v>
      </c>
      <c r="K646">
        <v>2.7145096319940106E-2</v>
      </c>
      <c r="L646">
        <v>0.10266627182979345</v>
      </c>
      <c r="M646">
        <v>0.12181294921708245</v>
      </c>
      <c r="N646">
        <v>6.5905102196046325E-2</v>
      </c>
      <c r="O646">
        <v>3.1112203576842901E-2</v>
      </c>
      <c r="P646">
        <v>3.6914450891699632E-2</v>
      </c>
      <c r="Q646">
        <v>0.20341629655096188</v>
      </c>
      <c r="R646">
        <v>0.24135221885110075</v>
      </c>
      <c r="S646">
        <v>0</v>
      </c>
      <c r="T646">
        <v>4.3634435344067062E-3</v>
      </c>
      <c r="U646">
        <v>2.8199999338178951E-3</v>
      </c>
      <c r="V646">
        <v>0</v>
      </c>
      <c r="W646">
        <v>8.8050459101863279E-2</v>
      </c>
      <c r="X646">
        <v>0.59570767918924061</v>
      </c>
      <c r="Y646">
        <v>0</v>
      </c>
      <c r="Z646">
        <v>0</v>
      </c>
      <c r="AA646">
        <v>0.11848193356338445</v>
      </c>
      <c r="AB646">
        <v>0.66090507136437493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25">
      <c r="A647" s="2">
        <v>764</v>
      </c>
      <c r="B647" t="s">
        <v>330</v>
      </c>
      <c r="C647">
        <v>79.901439824870408</v>
      </c>
      <c r="D647">
        <v>59.848900704087129</v>
      </c>
      <c r="E647">
        <v>0.60452866740981226</v>
      </c>
      <c r="F647">
        <v>1.1646491390954437</v>
      </c>
      <c r="G647">
        <v>1.3818497947930015</v>
      </c>
      <c r="H647">
        <v>1.0880122271401729</v>
      </c>
      <c r="I647">
        <v>1.2909201756154041</v>
      </c>
      <c r="J647">
        <v>4.5929718804535537E-2</v>
      </c>
      <c r="K647">
        <v>5.4494742982156306E-2</v>
      </c>
      <c r="L647">
        <v>1.0108213727460629</v>
      </c>
      <c r="M647">
        <v>1.1993354544990238</v>
      </c>
      <c r="N647">
        <v>0.54516976021026819</v>
      </c>
      <c r="O647">
        <v>0.3643965393749084</v>
      </c>
      <c r="P647">
        <v>0.43235532605387855</v>
      </c>
      <c r="Q647">
        <v>0.65726537659720508</v>
      </c>
      <c r="R647">
        <v>0.77984258740840462</v>
      </c>
      <c r="S647">
        <v>0</v>
      </c>
      <c r="T647">
        <v>1.3894960196661491E-2</v>
      </c>
      <c r="U647">
        <v>2.2663954451567082E-2</v>
      </c>
      <c r="V647">
        <v>0</v>
      </c>
      <c r="W647">
        <v>2.612302131196146E-2</v>
      </c>
      <c r="X647">
        <v>9.9179477029091592E-2</v>
      </c>
      <c r="Y647">
        <v>0</v>
      </c>
      <c r="Z647">
        <v>0</v>
      </c>
      <c r="AA647">
        <v>1.3002408797808869</v>
      </c>
      <c r="AB647">
        <v>7.9708659452828199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25">
      <c r="A648" s="2">
        <v>765</v>
      </c>
      <c r="B648" t="s">
        <v>330</v>
      </c>
      <c r="C648">
        <v>2241.0243632806246</v>
      </c>
      <c r="D648">
        <v>1678.6030534657375</v>
      </c>
      <c r="E648">
        <v>16.955979792382749</v>
      </c>
      <c r="F648">
        <v>23.513583078845198</v>
      </c>
      <c r="G648">
        <v>27.898596349639249</v>
      </c>
      <c r="H648">
        <v>42.182687915143404</v>
      </c>
      <c r="I648">
        <v>50.049596798508247</v>
      </c>
      <c r="J648">
        <v>4.6630500629830447</v>
      </c>
      <c r="K648">
        <v>5.5325167218474895</v>
      </c>
      <c r="L648">
        <v>20.924877670307264</v>
      </c>
      <c r="M648">
        <v>24.827164216722572</v>
      </c>
      <c r="N648">
        <v>13.432456642655282</v>
      </c>
      <c r="O648">
        <v>6.3410408762742643</v>
      </c>
      <c r="P648">
        <v>7.5237450764081508</v>
      </c>
      <c r="Q648">
        <v>24.499340453452081</v>
      </c>
      <c r="R648">
        <v>29.068211911950179</v>
      </c>
      <c r="S648">
        <v>0</v>
      </c>
      <c r="T648">
        <v>0.88931506989550857</v>
      </c>
      <c r="U648">
        <v>0.57468205607054046</v>
      </c>
      <c r="V648">
        <v>0</v>
      </c>
      <c r="W648">
        <v>19.996936315471611</v>
      </c>
      <c r="X648">
        <v>97.442777992544279</v>
      </c>
      <c r="Y648">
        <v>0</v>
      </c>
      <c r="Z648">
        <v>0</v>
      </c>
      <c r="AA648">
        <v>17.204068114986747</v>
      </c>
      <c r="AB648">
        <v>128.9006826987987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25">
      <c r="A649" s="2">
        <v>766</v>
      </c>
      <c r="B649" t="s">
        <v>330</v>
      </c>
      <c r="C649">
        <v>9926.0418752390669</v>
      </c>
      <c r="D649">
        <v>7434.9430370328228</v>
      </c>
      <c r="E649">
        <v>75.100245773055136</v>
      </c>
      <c r="F649">
        <v>145.41628095620678</v>
      </c>
      <c r="G649">
        <v>172.53568292390264</v>
      </c>
      <c r="H649">
        <v>135.84746986798115</v>
      </c>
      <c r="I649">
        <v>161.18234138904481</v>
      </c>
      <c r="J649">
        <v>5.7346830983597821</v>
      </c>
      <c r="K649">
        <v>6.8041349462091532</v>
      </c>
      <c r="L649">
        <v>126.20971714459175</v>
      </c>
      <c r="M649">
        <v>149.74712037465332</v>
      </c>
      <c r="N649">
        <v>68.069042140818922</v>
      </c>
      <c r="O649">
        <v>45.498030758135705</v>
      </c>
      <c r="P649">
        <v>53.98321036188846</v>
      </c>
      <c r="Q649">
        <v>76.397804935813696</v>
      </c>
      <c r="R649">
        <v>90.645602161514347</v>
      </c>
      <c r="S649">
        <v>0</v>
      </c>
      <c r="T649">
        <v>1.7348422831751373</v>
      </c>
      <c r="U649">
        <v>2.8297429913029841</v>
      </c>
      <c r="V649">
        <v>0</v>
      </c>
      <c r="W649">
        <v>78.84727286882331</v>
      </c>
      <c r="X649">
        <v>508.73230285703903</v>
      </c>
      <c r="Y649">
        <v>5.7722648179228049</v>
      </c>
      <c r="Z649">
        <v>0</v>
      </c>
      <c r="AA649">
        <v>85.925022260145212</v>
      </c>
      <c r="AB649">
        <v>493.79792654210701</v>
      </c>
      <c r="AC649">
        <v>0.28809675355346825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25">
      <c r="A650" s="2">
        <v>767</v>
      </c>
      <c r="B650" t="s">
        <v>181</v>
      </c>
      <c r="C650">
        <v>2311.1437421193968</v>
      </c>
      <c r="D650">
        <v>1731.1251156752596</v>
      </c>
      <c r="E650">
        <v>17.486239612275234</v>
      </c>
      <c r="F650">
        <v>6.0271456778291675E-2</v>
      </c>
      <c r="G650">
        <v>13.112166550290404</v>
      </c>
      <c r="H650">
        <v>0.11206024877232254</v>
      </c>
      <c r="I650">
        <v>24.393979433200133</v>
      </c>
      <c r="J650">
        <v>0.12031967032122098</v>
      </c>
      <c r="K650">
        <v>26.161495644664392</v>
      </c>
      <c r="L650">
        <v>0.42614151756265356</v>
      </c>
      <c r="M650">
        <v>92.724285521041566</v>
      </c>
      <c r="N650">
        <v>23.735903324463365</v>
      </c>
      <c r="O650">
        <v>8.6054246783558608E-2</v>
      </c>
      <c r="P650">
        <v>18.721877491396491</v>
      </c>
      <c r="Q650">
        <v>79.858930759926238</v>
      </c>
      <c r="R650">
        <v>0</v>
      </c>
      <c r="S650">
        <v>5.3895911667084695</v>
      </c>
      <c r="T650">
        <v>0.10413568314736328</v>
      </c>
      <c r="U650">
        <v>1.2754109464765186</v>
      </c>
      <c r="V650">
        <v>0</v>
      </c>
      <c r="W650">
        <v>38.364986119181971</v>
      </c>
      <c r="X650">
        <v>233.42551795405905</v>
      </c>
      <c r="Y650">
        <v>3.8714003027384063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0.58785879434869925</v>
      </c>
    </row>
    <row r="651" spans="1:34" x14ac:dyDescent="0.25">
      <c r="A651" s="2">
        <v>768</v>
      </c>
      <c r="B651" t="s">
        <v>181</v>
      </c>
      <c r="C651">
        <v>8466.7184524914028</v>
      </c>
      <c r="D651">
        <v>6341.8599175583058</v>
      </c>
      <c r="E651">
        <v>64.059263596689178</v>
      </c>
      <c r="F651">
        <v>2.8400906332341447</v>
      </c>
      <c r="G651">
        <v>36.348048756814777</v>
      </c>
      <c r="H651">
        <v>24.911884856523212</v>
      </c>
      <c r="I651">
        <v>318.83954386177743</v>
      </c>
      <c r="J651">
        <v>1.4901877717081007</v>
      </c>
      <c r="K651">
        <v>19.072186071218876</v>
      </c>
      <c r="L651">
        <v>14.156784057492942</v>
      </c>
      <c r="M651">
        <v>181.18904627068986</v>
      </c>
      <c r="N651">
        <v>43.576339624277466</v>
      </c>
      <c r="O651">
        <v>3.9680267905606947</v>
      </c>
      <c r="P651">
        <v>50.785400145746003</v>
      </c>
      <c r="Q651">
        <v>301.46605405288017</v>
      </c>
      <c r="R651">
        <v>0</v>
      </c>
      <c r="S651">
        <v>22.527801419479641</v>
      </c>
      <c r="T651">
        <v>0.25771697859008563</v>
      </c>
      <c r="U651">
        <v>2.1947800463966844</v>
      </c>
      <c r="V651">
        <v>0</v>
      </c>
      <c r="W651">
        <v>0</v>
      </c>
      <c r="X651">
        <v>0</v>
      </c>
      <c r="Y651">
        <v>33.395539242757742</v>
      </c>
      <c r="Z651">
        <v>0</v>
      </c>
      <c r="AA651">
        <v>140.54752631135727</v>
      </c>
      <c r="AB651">
        <v>855.13856370163171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8.0937507432706575</v>
      </c>
    </row>
    <row r="652" spans="1:34" x14ac:dyDescent="0.25">
      <c r="A652" s="2">
        <v>769</v>
      </c>
      <c r="B652" t="s">
        <v>181</v>
      </c>
      <c r="C652">
        <v>0.27835528526416031</v>
      </c>
      <c r="D652">
        <v>0.24801504111904277</v>
      </c>
      <c r="E652">
        <v>2.5047156187015178E-3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1.5114854599486784E-2</v>
      </c>
      <c r="Y652">
        <v>0</v>
      </c>
      <c r="Z652">
        <v>0</v>
      </c>
      <c r="AA652">
        <v>0</v>
      </c>
      <c r="AB652">
        <v>7.7935739365980966E-3</v>
      </c>
      <c r="AC652">
        <v>0</v>
      </c>
      <c r="AD652">
        <v>0</v>
      </c>
      <c r="AE652">
        <v>4.9270999903311538E-3</v>
      </c>
      <c r="AF652">
        <v>0</v>
      </c>
      <c r="AG652">
        <v>0</v>
      </c>
      <c r="AH652">
        <v>0</v>
      </c>
    </row>
    <row r="653" spans="1:34" x14ac:dyDescent="0.25">
      <c r="A653" s="2">
        <v>770</v>
      </c>
      <c r="B653" t="s">
        <v>181</v>
      </c>
      <c r="C653">
        <v>8.2439874947625889</v>
      </c>
      <c r="D653">
        <v>6.1750283879315431</v>
      </c>
      <c r="E653">
        <v>6.2372550605832029E-2</v>
      </c>
      <c r="F653">
        <v>2.1948752287792111E-3</v>
      </c>
      <c r="G653">
        <v>2.8089526240782248E-2</v>
      </c>
      <c r="H653">
        <v>1.925149369373113E-2</v>
      </c>
      <c r="I653">
        <v>0.24639507547841885</v>
      </c>
      <c r="J653">
        <v>1.1510901199819857E-3</v>
      </c>
      <c r="K653">
        <v>1.4738994432544849E-2</v>
      </c>
      <c r="L653">
        <v>1.0940233640337265E-2</v>
      </c>
      <c r="M653">
        <v>0.14002084584484265</v>
      </c>
      <c r="N653">
        <v>3.3675075613816129E-2</v>
      </c>
      <c r="O653">
        <v>3.067134903031097E-3</v>
      </c>
      <c r="P653">
        <v>3.924599492407508E-2</v>
      </c>
      <c r="Q653">
        <v>0.33426966896382959</v>
      </c>
      <c r="R653">
        <v>0</v>
      </c>
      <c r="S653">
        <v>2.4978858374532304E-2</v>
      </c>
      <c r="T653">
        <v>1.9916460409292837E-4</v>
      </c>
      <c r="U653">
        <v>1.6957443434197819E-3</v>
      </c>
      <c r="V653">
        <v>0</v>
      </c>
      <c r="W653">
        <v>0</v>
      </c>
      <c r="X653">
        <v>0</v>
      </c>
      <c r="Y653">
        <v>0.13717985043491873</v>
      </c>
      <c r="Z653">
        <v>0</v>
      </c>
      <c r="AA653">
        <v>0.13685019241305899</v>
      </c>
      <c r="AB653">
        <v>0.83264273697102142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25">
      <c r="A654" s="2">
        <v>771</v>
      </c>
      <c r="B654" t="s">
        <v>181</v>
      </c>
      <c r="C654">
        <v>35.729805211583738</v>
      </c>
      <c r="D654">
        <v>26.762839667877483</v>
      </c>
      <c r="E654">
        <v>0.2703309552067773</v>
      </c>
      <c r="F654">
        <v>9.0387701818642099E-4</v>
      </c>
      <c r="G654">
        <v>0.19668956621977959</v>
      </c>
      <c r="H654">
        <v>1.6818040244927683E-3</v>
      </c>
      <c r="I654">
        <v>0.36591943882148359</v>
      </c>
      <c r="J654">
        <v>1.80356643792793E-3</v>
      </c>
      <c r="K654">
        <v>0.39243499005171006</v>
      </c>
      <c r="L654">
        <v>6.3928525327172948E-3</v>
      </c>
      <c r="M654">
        <v>1.3909066358791236</v>
      </c>
      <c r="N654">
        <v>0.35604830291795386</v>
      </c>
      <c r="O654">
        <v>1.2907466899048431E-3</v>
      </c>
      <c r="P654">
        <v>0.28083646430613252</v>
      </c>
      <c r="Q654">
        <v>1.9747746509917823</v>
      </c>
      <c r="R654">
        <v>0</v>
      </c>
      <c r="S654">
        <v>0.13327605987073268</v>
      </c>
      <c r="T654">
        <v>1.5629406532487234E-3</v>
      </c>
      <c r="U654">
        <v>1.9132170925931648E-2</v>
      </c>
      <c r="V654">
        <v>0</v>
      </c>
      <c r="W654">
        <v>0</v>
      </c>
      <c r="X654">
        <v>1.9401492956333231</v>
      </c>
      <c r="Y654">
        <v>0</v>
      </c>
      <c r="Z654">
        <v>0</v>
      </c>
      <c r="AA654">
        <v>0</v>
      </c>
      <c r="AB654">
        <v>1.00038653260154</v>
      </c>
      <c r="AC654">
        <v>0</v>
      </c>
      <c r="AD654">
        <v>0</v>
      </c>
      <c r="AE654">
        <v>0.63244469292351124</v>
      </c>
      <c r="AF654">
        <v>0</v>
      </c>
      <c r="AG654">
        <v>0</v>
      </c>
      <c r="AH654">
        <v>0</v>
      </c>
    </row>
    <row r="655" spans="1:34" x14ac:dyDescent="0.25">
      <c r="A655" s="2">
        <v>772</v>
      </c>
      <c r="B655" t="s">
        <v>181</v>
      </c>
      <c r="C655">
        <v>18.888784549612197</v>
      </c>
      <c r="D655">
        <v>14.148336911481167</v>
      </c>
      <c r="E655">
        <v>0.14291747875541835</v>
      </c>
      <c r="F655">
        <v>7.6303102031689439E-3</v>
      </c>
      <c r="G655">
        <v>9.7642209103091973E-2</v>
      </c>
      <c r="H655">
        <v>6.6924690214450425E-2</v>
      </c>
      <c r="I655">
        <v>0.8565146490223603</v>
      </c>
      <c r="J655">
        <v>4.0052994876763025E-3</v>
      </c>
      <c r="K655">
        <v>5.1234709676830484E-2</v>
      </c>
      <c r="L655">
        <v>3.8028875991628144E-2</v>
      </c>
      <c r="M655">
        <v>0.48673897834678626</v>
      </c>
      <c r="N655">
        <v>0.11706146511026454</v>
      </c>
      <c r="O655">
        <v>1.0660353000890372E-2</v>
      </c>
      <c r="P655">
        <v>0.13642553630964133</v>
      </c>
      <c r="Q655">
        <v>0.42739495407603068</v>
      </c>
      <c r="R655">
        <v>0</v>
      </c>
      <c r="S655">
        <v>3.1938328046290737E-2</v>
      </c>
      <c r="T655">
        <v>6.9310695575409216E-4</v>
      </c>
      <c r="U655">
        <v>5.8944759688467421E-3</v>
      </c>
      <c r="V655">
        <v>0</v>
      </c>
      <c r="W655">
        <v>0</v>
      </c>
      <c r="X655">
        <v>0</v>
      </c>
      <c r="Y655">
        <v>3.7421154827502807E-2</v>
      </c>
      <c r="Z655">
        <v>0</v>
      </c>
      <c r="AA655">
        <v>0.31355382352356242</v>
      </c>
      <c r="AB655">
        <v>1.9077672395108323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25">
      <c r="A656" s="2">
        <v>773</v>
      </c>
      <c r="B656" t="s">
        <v>181</v>
      </c>
      <c r="C656">
        <v>23.688402556529667</v>
      </c>
      <c r="D656">
        <v>17.743422665094336</v>
      </c>
      <c r="E656">
        <v>0.17922270917601321</v>
      </c>
      <c r="F656">
        <v>8.1870098977599257E-3</v>
      </c>
      <c r="G656">
        <v>0.10478747147026049</v>
      </c>
      <c r="H656">
        <v>7.181880989317653E-2</v>
      </c>
      <c r="I656">
        <v>0.91918075016546041</v>
      </c>
      <c r="J656">
        <v>4.2948247679507551E-3</v>
      </c>
      <c r="K656">
        <v>5.4983317427369539E-2</v>
      </c>
      <c r="L656">
        <v>4.0811866523532053E-2</v>
      </c>
      <c r="M656">
        <v>0.52234885132663078</v>
      </c>
      <c r="N656">
        <v>0.12562546667763555</v>
      </c>
      <c r="O656">
        <v>1.1439383619722633E-2</v>
      </c>
      <c r="P656">
        <v>0.14640830206793526</v>
      </c>
      <c r="Q656">
        <v>0.89608313804976603</v>
      </c>
      <c r="R656">
        <v>0</v>
      </c>
      <c r="S656">
        <v>6.6960832557927757E-2</v>
      </c>
      <c r="T656">
        <v>7.4276937037686319E-4</v>
      </c>
      <c r="U656">
        <v>6.3282477959274389E-3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0.39322748243839251</v>
      </c>
      <c r="AB656">
        <v>2.3925286582094967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25">
      <c r="A657" s="2">
        <v>774</v>
      </c>
      <c r="B657" t="s">
        <v>181</v>
      </c>
      <c r="C657">
        <v>36.97724440954449</v>
      </c>
      <c r="D657">
        <v>27.697212779276398</v>
      </c>
      <c r="E657">
        <v>0.27977034098497489</v>
      </c>
      <c r="F657">
        <v>1.416266808835832E-2</v>
      </c>
      <c r="G657">
        <v>0.18126593897969334</v>
      </c>
      <c r="H657">
        <v>0.12423436974262045</v>
      </c>
      <c r="I657">
        <v>1.5900369587877752</v>
      </c>
      <c r="J657">
        <v>7.4315612534212551E-3</v>
      </c>
      <c r="K657">
        <v>9.5111554672394377E-2</v>
      </c>
      <c r="L657">
        <v>7.0599226476830632E-2</v>
      </c>
      <c r="M657">
        <v>0.90358005732944713</v>
      </c>
      <c r="N657">
        <v>0.21731190990895433</v>
      </c>
      <c r="O657">
        <v>1.9788361160040603E-2</v>
      </c>
      <c r="P657">
        <v>0.25326407917890931</v>
      </c>
      <c r="Q657">
        <v>1.0818734477812078</v>
      </c>
      <c r="R657">
        <v>0</v>
      </c>
      <c r="S657">
        <v>8.084591001079533E-2</v>
      </c>
      <c r="T657">
        <v>1.2858385184635534E-3</v>
      </c>
      <c r="U657">
        <v>1.0945464831785599E-2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0.61382225719843864</v>
      </c>
      <c r="AB657">
        <v>3.7347016853639952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25">
      <c r="A658" s="2">
        <v>775</v>
      </c>
      <c r="B658" t="s">
        <v>181</v>
      </c>
      <c r="C658">
        <v>40.459288996736937</v>
      </c>
      <c r="D658">
        <v>30.305381655936067</v>
      </c>
      <c r="E658">
        <v>0.30611639899510135</v>
      </c>
      <c r="F658">
        <v>9.3444244712867688E-3</v>
      </c>
      <c r="G658">
        <v>0.1195979299528071</v>
      </c>
      <c r="H658">
        <v>8.1968802731154741E-2</v>
      </c>
      <c r="I658">
        <v>1.0490938049772616</v>
      </c>
      <c r="J658">
        <v>4.9032932878174283E-3</v>
      </c>
      <c r="K658">
        <v>6.275382790509583E-2</v>
      </c>
      <c r="L658">
        <v>4.6580941880294838E-2</v>
      </c>
      <c r="M658">
        <v>0.59617499388660022</v>
      </c>
      <c r="N658">
        <v>0.14338056656691311</v>
      </c>
      <c r="O658">
        <v>1.3056143934249151E-2</v>
      </c>
      <c r="P658">
        <v>0.16710180327477561</v>
      </c>
      <c r="Q658">
        <v>2.5671815640640605</v>
      </c>
      <c r="R658">
        <v>0</v>
      </c>
      <c r="S658">
        <v>0.19183917423010996</v>
      </c>
      <c r="T658">
        <v>8.4826677858100986E-4</v>
      </c>
      <c r="U658">
        <v>7.2217807748789732E-3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0.67162419734583312</v>
      </c>
      <c r="AB658">
        <v>4.0863881886704299</v>
      </c>
      <c r="AC658">
        <v>2.8731237073620949E-2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25">
      <c r="A659" s="2">
        <v>776</v>
      </c>
      <c r="B659" t="s">
        <v>71</v>
      </c>
      <c r="C659">
        <v>63.896301606517433</v>
      </c>
      <c r="D659">
        <v>51.923815138131772</v>
      </c>
      <c r="E659">
        <v>0.52448226027252942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3.6615205584286374</v>
      </c>
      <c r="R659">
        <v>0</v>
      </c>
      <c r="S659">
        <v>0.36807636506285046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0.82237252602435185</v>
      </c>
      <c r="AB659">
        <v>5.712747966785134</v>
      </c>
      <c r="AC659">
        <v>0</v>
      </c>
      <c r="AD659">
        <v>0.10512522999369395</v>
      </c>
      <c r="AE659">
        <v>0.74004569375439411</v>
      </c>
      <c r="AF659">
        <v>3.8115868064069247E-2</v>
      </c>
      <c r="AG659">
        <v>0</v>
      </c>
      <c r="AH659">
        <v>0</v>
      </c>
    </row>
    <row r="660" spans="1:34" x14ac:dyDescent="0.25">
      <c r="A660" s="2">
        <v>777</v>
      </c>
      <c r="B660" t="s">
        <v>71</v>
      </c>
      <c r="C660">
        <v>5.0725610554382952</v>
      </c>
      <c r="D660">
        <v>3.7995192758735445</v>
      </c>
      <c r="E660">
        <v>3.8380418671069554E-2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0.66096115519166887</v>
      </c>
      <c r="R660">
        <v>0</v>
      </c>
      <c r="S660">
        <v>6.6444100158182751E-2</v>
      </c>
      <c r="T660">
        <v>0</v>
      </c>
      <c r="U660">
        <v>0</v>
      </c>
      <c r="V660">
        <v>0</v>
      </c>
      <c r="W660">
        <v>0</v>
      </c>
      <c r="X660">
        <v>0.27544302859997044</v>
      </c>
      <c r="Y660">
        <v>0</v>
      </c>
      <c r="Z660">
        <v>0</v>
      </c>
      <c r="AA660">
        <v>0</v>
      </c>
      <c r="AB660">
        <v>0.14202489310001457</v>
      </c>
      <c r="AC660">
        <v>0</v>
      </c>
      <c r="AD660">
        <v>0</v>
      </c>
      <c r="AE660">
        <v>8.9788183843844502E-2</v>
      </c>
      <c r="AF660">
        <v>0</v>
      </c>
      <c r="AG660">
        <v>0</v>
      </c>
      <c r="AH660">
        <v>0</v>
      </c>
    </row>
    <row r="661" spans="1:34" x14ac:dyDescent="0.25">
      <c r="A661" s="2">
        <v>778</v>
      </c>
      <c r="B661" t="s">
        <v>71</v>
      </c>
      <c r="C661">
        <v>40.752936131965001</v>
      </c>
      <c r="D661">
        <v>31.084352708507666</v>
      </c>
      <c r="E661">
        <v>0.31398353942349688</v>
      </c>
      <c r="F661">
        <v>3.6775989009103872E-2</v>
      </c>
      <c r="G661">
        <v>7.6053383829744872E-2</v>
      </c>
      <c r="H661">
        <v>1.7860187096959274E-2</v>
      </c>
      <c r="I661">
        <v>3.693632383177909E-2</v>
      </c>
      <c r="J661">
        <v>3.0401522245952054E-2</v>
      </c>
      <c r="K661">
        <v>6.2873489762698812E-2</v>
      </c>
      <c r="L661">
        <v>0.59623329597177277</v>
      </c>
      <c r="M661">
        <v>1.2330405885250164</v>
      </c>
      <c r="N661">
        <v>0.41289552359252513</v>
      </c>
      <c r="O661">
        <v>6.7186781017462865E-2</v>
      </c>
      <c r="P661">
        <v>0.1389472694793952</v>
      </c>
      <c r="Q661">
        <v>2.3023100937816467</v>
      </c>
      <c r="R661">
        <v>0</v>
      </c>
      <c r="S661">
        <v>0.23144057278555813</v>
      </c>
      <c r="T661">
        <v>6.8304487114613228E-4</v>
      </c>
      <c r="U661">
        <v>2.7686950824272718E-2</v>
      </c>
      <c r="V661">
        <v>0</v>
      </c>
      <c r="W661">
        <v>0</v>
      </c>
      <c r="X661">
        <v>2.2129082390235904</v>
      </c>
      <c r="Y661">
        <v>0</v>
      </c>
      <c r="Z661">
        <v>0</v>
      </c>
      <c r="AA661">
        <v>0</v>
      </c>
      <c r="AB661">
        <v>1.141027448343634</v>
      </c>
      <c r="AC661">
        <v>7.9812542123036626E-3</v>
      </c>
      <c r="AD661">
        <v>0</v>
      </c>
      <c r="AE661">
        <v>0.72135792582927494</v>
      </c>
      <c r="AF661">
        <v>0</v>
      </c>
      <c r="AG661">
        <v>0</v>
      </c>
      <c r="AH661">
        <v>0</v>
      </c>
    </row>
    <row r="662" spans="1:34" x14ac:dyDescent="0.25">
      <c r="A662" s="2">
        <v>779</v>
      </c>
      <c r="B662" t="s">
        <v>71</v>
      </c>
      <c r="C662">
        <v>1366.4276808497759</v>
      </c>
      <c r="D662">
        <v>1025.8719329112687</v>
      </c>
      <c r="E662">
        <v>10.362322976269169</v>
      </c>
      <c r="F662">
        <v>0.75203405200385509</v>
      </c>
      <c r="G662">
        <v>1.5550748568776003</v>
      </c>
      <c r="H662">
        <v>0.36523318514664821</v>
      </c>
      <c r="I662">
        <v>0.75534002644150966</v>
      </c>
      <c r="J662">
        <v>0.62168356628842758</v>
      </c>
      <c r="K662">
        <v>1.2857152925075725</v>
      </c>
      <c r="L662">
        <v>12.192019501243154</v>
      </c>
      <c r="M662">
        <v>25.213685109679176</v>
      </c>
      <c r="N662">
        <v>8.443026794024032</v>
      </c>
      <c r="O662">
        <v>1.3738750936245456</v>
      </c>
      <c r="P662">
        <v>2.8412624179538564</v>
      </c>
      <c r="Q662">
        <v>110.7393530559234</v>
      </c>
      <c r="R662">
        <v>0</v>
      </c>
      <c r="S662">
        <v>11.132159098294219</v>
      </c>
      <c r="T662">
        <v>1.4011101555874232E-2</v>
      </c>
      <c r="U662">
        <v>0.56611146137866086</v>
      </c>
      <c r="V662">
        <v>0</v>
      </c>
      <c r="W662">
        <v>0</v>
      </c>
      <c r="X662">
        <v>0</v>
      </c>
      <c r="Y662">
        <v>2.7284718754143236</v>
      </c>
      <c r="Z662">
        <v>0</v>
      </c>
      <c r="AA662">
        <v>11.605172708053948</v>
      </c>
      <c r="AB662">
        <v>138.0091957658274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25">
      <c r="A663" s="2">
        <v>780</v>
      </c>
      <c r="B663" t="s">
        <v>71</v>
      </c>
      <c r="C663">
        <v>13852.570465973673</v>
      </c>
      <c r="D663">
        <v>10376.046297154397</v>
      </c>
      <c r="E663">
        <v>104.80851740128502</v>
      </c>
      <c r="F663">
        <v>11.225890554094185</v>
      </c>
      <c r="G663">
        <v>23.215580289725178</v>
      </c>
      <c r="H663">
        <v>5.4518560979222164</v>
      </c>
      <c r="I663">
        <v>11.274857264804631</v>
      </c>
      <c r="J663">
        <v>9.2803512230178864</v>
      </c>
      <c r="K663">
        <v>19.192129481486457</v>
      </c>
      <c r="L663">
        <v>182.00117516622589</v>
      </c>
      <c r="M663">
        <v>376.38768096306706</v>
      </c>
      <c r="N663">
        <v>126.03693187244515</v>
      </c>
      <c r="O663">
        <v>20.509100763765961</v>
      </c>
      <c r="P663">
        <v>42.413773490954561</v>
      </c>
      <c r="Q663">
        <v>811.80331601892397</v>
      </c>
      <c r="R663">
        <v>0</v>
      </c>
      <c r="S663">
        <v>81.606920167849552</v>
      </c>
      <c r="T663">
        <v>0.20845466738886675</v>
      </c>
      <c r="U663">
        <v>8.4514524039602552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229.95266973516297</v>
      </c>
      <c r="AB663">
        <v>1399.1096170633405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13.593894193856141</v>
      </c>
    </row>
    <row r="664" spans="1:34" x14ac:dyDescent="0.25">
      <c r="A664" s="2">
        <v>781</v>
      </c>
      <c r="B664" t="s">
        <v>345</v>
      </c>
      <c r="C664">
        <v>24.421667931154012</v>
      </c>
      <c r="D664">
        <v>19.394711804205272</v>
      </c>
      <c r="E664">
        <v>2.1549679782450299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0.40539968765715662</v>
      </c>
      <c r="X664">
        <v>2.4665884610465554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25">
      <c r="A665" s="2">
        <v>782</v>
      </c>
      <c r="B665" t="s">
        <v>345</v>
      </c>
      <c r="C665">
        <v>4.5094338277971246</v>
      </c>
      <c r="D665">
        <v>3.0706538707001743</v>
      </c>
      <c r="E665">
        <v>0.34118376341113044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7.4856601541432269E-2</v>
      </c>
      <c r="X665">
        <v>0.45545281660750958</v>
      </c>
      <c r="Y665">
        <v>0.56728677553687823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25">
      <c r="A666" s="2">
        <v>783</v>
      </c>
      <c r="B666" t="s">
        <v>345</v>
      </c>
      <c r="C666">
        <v>16.204837655998343</v>
      </c>
      <c r="D666">
        <v>13.991285828446118</v>
      </c>
      <c r="E666">
        <v>0.30786291920681985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0.26900030508957251</v>
      </c>
      <c r="X666">
        <v>1.6366886032558328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25">
      <c r="A667" s="2">
        <v>784</v>
      </c>
      <c r="B667" t="s">
        <v>345</v>
      </c>
      <c r="C667">
        <v>1258.6257233646957</v>
      </c>
      <c r="D667">
        <v>942.71750526757364</v>
      </c>
      <c r="E667">
        <v>9.5587170301549325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20.893187007853946</v>
      </c>
      <c r="X667">
        <v>127.12119805983426</v>
      </c>
      <c r="Y667">
        <v>158.33511599927868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25">
      <c r="A668" s="2">
        <v>785</v>
      </c>
      <c r="B668" t="s">
        <v>345</v>
      </c>
      <c r="C668">
        <v>404.57565939427002</v>
      </c>
      <c r="D668">
        <v>349.31120865364812</v>
      </c>
      <c r="E668">
        <v>7.6863531958557392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6.7159559459448825</v>
      </c>
      <c r="X668">
        <v>40.862141598821275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25">
      <c r="A669" s="2">
        <v>786</v>
      </c>
      <c r="B669" t="s">
        <v>344</v>
      </c>
      <c r="C669">
        <v>12.805054965217101</v>
      </c>
      <c r="D669">
        <v>8.7195155900842458</v>
      </c>
      <c r="E669">
        <v>0.96883506556491616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0.20391975404569379</v>
      </c>
      <c r="X669">
        <v>1.2456443008072435</v>
      </c>
      <c r="Y669">
        <v>1.6108759146243112</v>
      </c>
      <c r="Z669">
        <v>0</v>
      </c>
      <c r="AA669">
        <v>1.6692288729625723E-4</v>
      </c>
      <c r="AB669">
        <v>1.092183584022772E-3</v>
      </c>
      <c r="AC669">
        <v>0</v>
      </c>
      <c r="AD669">
        <v>8.4772354896138422E-3</v>
      </c>
      <c r="AE669">
        <v>4.6527998129759433E-2</v>
      </c>
      <c r="AF669">
        <v>0</v>
      </c>
      <c r="AG669">
        <v>0</v>
      </c>
      <c r="AH669">
        <v>0</v>
      </c>
    </row>
    <row r="670" spans="1:34" x14ac:dyDescent="0.25">
      <c r="A670" s="2">
        <v>787</v>
      </c>
      <c r="B670" t="s">
        <v>344</v>
      </c>
      <c r="C670">
        <v>1.1489759875013832</v>
      </c>
      <c r="D670">
        <v>0.78238370892919173</v>
      </c>
      <c r="E670">
        <v>8.6931523214354656E-2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1.9073001392522958E-2</v>
      </c>
      <c r="X670">
        <v>0.11604657473763971</v>
      </c>
      <c r="Y670">
        <v>0.14454117922767398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25">
      <c r="A671" s="2">
        <v>788</v>
      </c>
      <c r="B671" t="s">
        <v>344</v>
      </c>
      <c r="C671">
        <v>16.826340271102232</v>
      </c>
      <c r="D671">
        <v>14.527972371082736</v>
      </c>
      <c r="E671">
        <v>0.31959028413786955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0.27902961174283469</v>
      </c>
      <c r="X671">
        <v>1.6958264535522845</v>
      </c>
      <c r="Y671">
        <v>0</v>
      </c>
      <c r="Z671">
        <v>0</v>
      </c>
      <c r="AA671">
        <v>2.8763675746231777E-4</v>
      </c>
      <c r="AB671">
        <v>3.6339138290406095E-3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25">
      <c r="A672" s="2">
        <v>789</v>
      </c>
      <c r="B672" t="e">
        <v>#N/A</v>
      </c>
      <c r="C672" t="e">
        <v>#DIV/0!</v>
      </c>
      <c r="D672" t="e">
        <v>#DIV/0!</v>
      </c>
      <c r="E672" t="e">
        <v>#DIV/0!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25">
      <c r="A673" s="2">
        <v>790</v>
      </c>
      <c r="B673" t="s">
        <v>344</v>
      </c>
      <c r="C673">
        <v>1940.3977763881253</v>
      </c>
      <c r="D673">
        <v>1453.424059366911</v>
      </c>
      <c r="E673">
        <v>14.680898248344276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32.168747839924009</v>
      </c>
      <c r="X673">
        <v>195.67827179585848</v>
      </c>
      <c r="Y673">
        <v>135.51645870867802</v>
      </c>
      <c r="Z673">
        <v>0</v>
      </c>
      <c r="AA673">
        <v>4.1855248118860232E-2</v>
      </c>
      <c r="AB673">
        <v>0.30190361934218163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108.5855815609481</v>
      </c>
    </row>
    <row r="674" spans="1:34" x14ac:dyDescent="0.25">
      <c r="A674" s="2">
        <v>791</v>
      </c>
      <c r="B674" t="s">
        <v>339</v>
      </c>
      <c r="C674">
        <v>451.01674225387029</v>
      </c>
      <c r="D674">
        <v>337.81528149495591</v>
      </c>
      <c r="E674">
        <v>3.4239856943223788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7.1073118069907268</v>
      </c>
      <c r="X674">
        <v>42.986252365699855</v>
      </c>
      <c r="Y674">
        <v>56.737906175536871</v>
      </c>
      <c r="Z674">
        <v>0</v>
      </c>
      <c r="AA674">
        <v>0.37956611442351912</v>
      </c>
      <c r="AB674">
        <v>2.5664386019410501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25">
      <c r="A675" s="2">
        <v>792</v>
      </c>
      <c r="B675" t="s">
        <v>339</v>
      </c>
      <c r="C675">
        <v>10369.254930286765</v>
      </c>
      <c r="D675">
        <v>7766.9241942327162</v>
      </c>
      <c r="E675">
        <v>78.454086022251346</v>
      </c>
      <c r="F675">
        <v>1.4482503827647562</v>
      </c>
      <c r="G675">
        <v>0.87952315764080669</v>
      </c>
      <c r="H675">
        <v>8.0120146404034234</v>
      </c>
      <c r="I675">
        <v>4.8657358519143967</v>
      </c>
      <c r="J675">
        <v>0.52422752599258382</v>
      </c>
      <c r="K675">
        <v>0.31836702713829013</v>
      </c>
      <c r="L675">
        <v>3.0794099299137132</v>
      </c>
      <c r="M675">
        <v>1.8701366774012735</v>
      </c>
      <c r="N675">
        <v>1.8461132217708136</v>
      </c>
      <c r="O675">
        <v>0.40544710351088042</v>
      </c>
      <c r="P675">
        <v>0.2462305064004966</v>
      </c>
      <c r="Q675">
        <v>0</v>
      </c>
      <c r="R675">
        <v>0</v>
      </c>
      <c r="S675">
        <v>0</v>
      </c>
      <c r="T675">
        <v>0.29797025296388863</v>
      </c>
      <c r="U675">
        <v>4.0806784412511246E-2</v>
      </c>
      <c r="V675">
        <v>0</v>
      </c>
      <c r="W675">
        <v>168.52718042420679</v>
      </c>
      <c r="X675">
        <v>1023.9865770254148</v>
      </c>
      <c r="Y675">
        <v>1269.0135533926996</v>
      </c>
      <c r="Z675">
        <v>0</v>
      </c>
      <c r="AA675">
        <v>3.6024514185535184</v>
      </c>
      <c r="AB675">
        <v>23.308170933548745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11.604483775147632</v>
      </c>
    </row>
    <row r="676" spans="1:34" x14ac:dyDescent="0.25">
      <c r="A676" s="2">
        <v>793</v>
      </c>
      <c r="B676" t="s">
        <v>339</v>
      </c>
      <c r="C676">
        <v>416.10075185255982</v>
      </c>
      <c r="D676">
        <v>359.26446937745203</v>
      </c>
      <c r="E676">
        <v>7.9028340572467304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1.5410647765822294</v>
      </c>
      <c r="X676">
        <v>6.5665899901732114</v>
      </c>
      <c r="Y676">
        <v>0</v>
      </c>
      <c r="Z676">
        <v>0</v>
      </c>
      <c r="AA676">
        <v>5.3662077041702627</v>
      </c>
      <c r="AB676">
        <v>35.459585946935341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25">
      <c r="A677" s="2">
        <v>794</v>
      </c>
      <c r="B677" t="s">
        <v>339</v>
      </c>
      <c r="C677">
        <v>737.00930815323693</v>
      </c>
      <c r="D677">
        <v>552.04056527813054</v>
      </c>
      <c r="E677">
        <v>5.5806772706086107</v>
      </c>
      <c r="F677">
        <v>0.37048980395463194</v>
      </c>
      <c r="G677">
        <v>0.22576721949091857</v>
      </c>
      <c r="H677">
        <v>2.0550604770908572</v>
      </c>
      <c r="I677">
        <v>1.2504030876232699</v>
      </c>
      <c r="J677">
        <v>0.13314476705503492</v>
      </c>
      <c r="K677">
        <v>8.1044640816108196E-2</v>
      </c>
      <c r="L677">
        <v>0.78729085438836577</v>
      </c>
      <c r="M677">
        <v>0.48047892461450403</v>
      </c>
      <c r="N677">
        <v>0.47469005064358233</v>
      </c>
      <c r="O677">
        <v>0.10420024668895049</v>
      </c>
      <c r="P677">
        <v>6.3677932069799284E-2</v>
      </c>
      <c r="Q677">
        <v>0.89149104897719011</v>
      </c>
      <c r="R677">
        <v>0.5383679827133816</v>
      </c>
      <c r="S677">
        <v>5.7889029154363008E-3</v>
      </c>
      <c r="T677">
        <v>7.5255737900671887E-2</v>
      </c>
      <c r="U677">
        <v>1.1577805830872602E-2</v>
      </c>
      <c r="V677">
        <v>0</v>
      </c>
      <c r="W677">
        <v>12.234354515343735</v>
      </c>
      <c r="X677">
        <v>74.437940123476935</v>
      </c>
      <c r="Y677">
        <v>85.167041482903656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25">
      <c r="A678" s="2">
        <v>795</v>
      </c>
      <c r="B678" t="s">
        <v>339</v>
      </c>
      <c r="C678">
        <v>10.333904007017308</v>
      </c>
      <c r="D678">
        <v>7.0368020551557056</v>
      </c>
      <c r="E678">
        <v>0.78186689501730067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0.16456681905441956</v>
      </c>
      <c r="X678">
        <v>1.0052568041602314</v>
      </c>
      <c r="Y678">
        <v>1.3000051240827775</v>
      </c>
      <c r="Z678">
        <v>0</v>
      </c>
      <c r="AA678">
        <v>1.3470969851978653E-4</v>
      </c>
      <c r="AB678">
        <v>8.814113134218858E-4</v>
      </c>
      <c r="AC678">
        <v>0</v>
      </c>
      <c r="AD678">
        <v>6.8412777635480119E-3</v>
      </c>
      <c r="AE678">
        <v>3.7548910771384801E-2</v>
      </c>
      <c r="AF678">
        <v>0</v>
      </c>
      <c r="AG678">
        <v>0</v>
      </c>
      <c r="AH678">
        <v>0</v>
      </c>
    </row>
    <row r="679" spans="1:34" x14ac:dyDescent="0.25">
      <c r="A679" s="2">
        <v>796</v>
      </c>
      <c r="B679" t="s">
        <v>339</v>
      </c>
      <c r="C679">
        <v>72.125104950726879</v>
      </c>
      <c r="D679">
        <v>57.278873347669247</v>
      </c>
      <c r="E679">
        <v>6.3643192608521391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1.1853931921640095</v>
      </c>
      <c r="X679">
        <v>7.1994306107600377</v>
      </c>
      <c r="Y679">
        <v>0</v>
      </c>
      <c r="Z679">
        <v>0</v>
      </c>
      <c r="AA679">
        <v>1.179703840310032E-2</v>
      </c>
      <c r="AB679">
        <v>8.4735970966910878E-2</v>
      </c>
      <c r="AC679">
        <v>0</v>
      </c>
      <c r="AD679">
        <v>8.6511614956069044E-5</v>
      </c>
      <c r="AE679">
        <v>4.6901829646521542E-4</v>
      </c>
      <c r="AF679">
        <v>0</v>
      </c>
      <c r="AG679">
        <v>0</v>
      </c>
      <c r="AH679">
        <v>0</v>
      </c>
    </row>
    <row r="680" spans="1:34" x14ac:dyDescent="0.25">
      <c r="A680" s="2">
        <v>797</v>
      </c>
      <c r="B680" t="s">
        <v>339</v>
      </c>
      <c r="C680">
        <v>0.47107927366680807</v>
      </c>
      <c r="D680">
        <v>0.32077852697633447</v>
      </c>
      <c r="E680">
        <v>3.5642058552926043E-2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7.1254013557938188E-3</v>
      </c>
      <c r="X680">
        <v>4.3452246588416628E-2</v>
      </c>
      <c r="Y680">
        <v>5.5022577411556375E-2</v>
      </c>
      <c r="Z680">
        <v>0</v>
      </c>
      <c r="AA680">
        <v>3.3930484161390998E-4</v>
      </c>
      <c r="AB680">
        <v>2.097694809033893E-3</v>
      </c>
      <c r="AC680">
        <v>0</v>
      </c>
      <c r="AD680">
        <v>3.5520974546128563E-4</v>
      </c>
      <c r="AE680">
        <v>2.0270581699436512E-3</v>
      </c>
      <c r="AF680">
        <v>4.2391952157280728E-3</v>
      </c>
      <c r="AG680">
        <v>0</v>
      </c>
      <c r="AH680">
        <v>0</v>
      </c>
    </row>
    <row r="681" spans="1:34" x14ac:dyDescent="0.25">
      <c r="A681" s="2">
        <v>798</v>
      </c>
      <c r="B681" t="s">
        <v>339</v>
      </c>
      <c r="C681">
        <v>3202.5766311081393</v>
      </c>
      <c r="D681">
        <v>2398.8544372065121</v>
      </c>
      <c r="E681">
        <v>24.230337636054383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45.185925036507911</v>
      </c>
      <c r="X681">
        <v>271.76203316728379</v>
      </c>
      <c r="Y681">
        <v>383.43418745200921</v>
      </c>
      <c r="Z681">
        <v>0</v>
      </c>
      <c r="AA681">
        <v>5.2654228936715528</v>
      </c>
      <c r="AB681">
        <v>36.234937755637844</v>
      </c>
      <c r="AC681">
        <v>0</v>
      </c>
      <c r="AD681">
        <v>2.7114241462156619</v>
      </c>
      <c r="AE681">
        <v>15.447973072852788</v>
      </c>
      <c r="AF681">
        <v>19.44995274139476</v>
      </c>
      <c r="AG681">
        <v>0</v>
      </c>
      <c r="AH681">
        <v>0</v>
      </c>
    </row>
    <row r="682" spans="1:34" x14ac:dyDescent="0.25">
      <c r="A682" s="2">
        <v>799</v>
      </c>
      <c r="B682" t="s">
        <v>339</v>
      </c>
      <c r="C682">
        <v>203.48471306530149</v>
      </c>
      <c r="D682">
        <v>152.43656820399517</v>
      </c>
      <c r="E682">
        <v>1.5199657012119334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3.3778462368840043</v>
      </c>
      <c r="X682">
        <v>20.551956019595451</v>
      </c>
      <c r="Y682">
        <v>25.598376903614923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25">
      <c r="A683" s="2">
        <v>800</v>
      </c>
      <c r="B683" t="s">
        <v>339</v>
      </c>
      <c r="C683">
        <v>1885.1962366730229</v>
      </c>
      <c r="D683">
        <v>1412.0928046725935</v>
      </c>
      <c r="E683">
        <v>14.263939364704557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7.1198573019173246</v>
      </c>
      <c r="X683">
        <v>49.261851634697791</v>
      </c>
      <c r="Y683">
        <v>99.591796125423286</v>
      </c>
      <c r="Z683">
        <v>0</v>
      </c>
      <c r="AA683">
        <v>20.403886361870459</v>
      </c>
      <c r="AB683">
        <v>123.68319503489339</v>
      </c>
      <c r="AC683">
        <v>0</v>
      </c>
      <c r="AD683">
        <v>3.7705138649844008</v>
      </c>
      <c r="AE683">
        <v>17.44250186389522</v>
      </c>
      <c r="AF683">
        <v>0</v>
      </c>
      <c r="AG683">
        <v>0</v>
      </c>
      <c r="AH683">
        <v>137.56589044804295</v>
      </c>
    </row>
    <row r="684" spans="1:34" x14ac:dyDescent="0.25">
      <c r="A684" s="2">
        <v>801</v>
      </c>
      <c r="B684" t="s">
        <v>339</v>
      </c>
      <c r="C684">
        <v>3399.9105314004582</v>
      </c>
      <c r="D684">
        <v>2547.1021668600938</v>
      </c>
      <c r="E684">
        <v>25.589697789624662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2.1375984125913488</v>
      </c>
      <c r="X684">
        <v>13.125794606469126</v>
      </c>
      <c r="Y684">
        <v>0</v>
      </c>
      <c r="Z684">
        <v>0</v>
      </c>
      <c r="AA684">
        <v>1.2251310783567972</v>
      </c>
      <c r="AB684">
        <v>7.493804722133083</v>
      </c>
      <c r="AC684">
        <v>0</v>
      </c>
      <c r="AD684">
        <v>53.075785330299475</v>
      </c>
      <c r="AE684">
        <v>322.45180775071242</v>
      </c>
      <c r="AF684">
        <v>195.53909067954265</v>
      </c>
      <c r="AG684">
        <v>0</v>
      </c>
      <c r="AH684">
        <v>232.169654170635</v>
      </c>
    </row>
    <row r="685" spans="1:34" x14ac:dyDescent="0.25">
      <c r="A685" s="2">
        <v>802</v>
      </c>
      <c r="B685" t="s">
        <v>339</v>
      </c>
      <c r="C685">
        <v>234.33338308046055</v>
      </c>
      <c r="D685">
        <v>175.54615010629001</v>
      </c>
      <c r="E685">
        <v>1.7701106627405401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0.20951751210886316</v>
      </c>
      <c r="X685">
        <v>1.329243535723944</v>
      </c>
      <c r="Y685">
        <v>3.6753728233194933</v>
      </c>
      <c r="Z685">
        <v>0</v>
      </c>
      <c r="AA685">
        <v>0.39528402245800537</v>
      </c>
      <c r="AB685">
        <v>2.5158758210209946</v>
      </c>
      <c r="AC685">
        <v>0</v>
      </c>
      <c r="AD685">
        <v>3.2851326245687771</v>
      </c>
      <c r="AE685">
        <v>19.802929204027475</v>
      </c>
      <c r="AF685">
        <v>18.410859333164467</v>
      </c>
      <c r="AG685">
        <v>0</v>
      </c>
      <c r="AH685">
        <v>7.3929074350379755</v>
      </c>
    </row>
    <row r="686" spans="1:34" x14ac:dyDescent="0.25">
      <c r="A686" s="2">
        <v>803</v>
      </c>
      <c r="B686" t="s">
        <v>339</v>
      </c>
      <c r="C686">
        <v>26.797896311027884</v>
      </c>
      <c r="D686">
        <v>20.072533289785859</v>
      </c>
      <c r="E686">
        <v>0.20275505913783762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0.4448450787630629</v>
      </c>
      <c r="X686">
        <v>2.7065875274138165</v>
      </c>
      <c r="Y686">
        <v>0</v>
      </c>
      <c r="Z686">
        <v>3.3711753559273077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25">
      <c r="A687" s="2">
        <v>804</v>
      </c>
      <c r="B687" t="s">
        <v>339</v>
      </c>
      <c r="C687">
        <v>2.1160115835481851E-2</v>
      </c>
      <c r="D687">
        <v>1.6804517591906269E-2</v>
      </c>
      <c r="E687">
        <v>1.8671686213229187E-3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3.5125792286899872E-4</v>
      </c>
      <c r="X687">
        <v>2.1371716993836671E-3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25">
      <c r="A688" s="2">
        <v>805</v>
      </c>
      <c r="B688" t="s">
        <v>339</v>
      </c>
      <c r="C688">
        <v>3.70937859294723</v>
      </c>
      <c r="D688">
        <v>2.5258744610984687</v>
      </c>
      <c r="E688">
        <v>0.28065271789982993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5.5278598564361049E-2</v>
      </c>
      <c r="X688">
        <v>0.32988303454615647</v>
      </c>
      <c r="Y688">
        <v>0.13806676038149315</v>
      </c>
      <c r="Z688">
        <v>0</v>
      </c>
      <c r="AA688">
        <v>4.2610587748229253E-3</v>
      </c>
      <c r="AB688">
        <v>3.3304284004723142E-2</v>
      </c>
      <c r="AC688">
        <v>0</v>
      </c>
      <c r="AD688">
        <v>2.0360273037400385E-3</v>
      </c>
      <c r="AE688">
        <v>1.144858376236616E-2</v>
      </c>
      <c r="AF688">
        <v>7.1261447403894234E-3</v>
      </c>
      <c r="AG688">
        <v>0</v>
      </c>
      <c r="AH688">
        <v>0.32144692187087892</v>
      </c>
    </row>
    <row r="689" spans="1:34" x14ac:dyDescent="0.25">
      <c r="A689" s="2">
        <v>806</v>
      </c>
      <c r="B689" t="s">
        <v>339</v>
      </c>
      <c r="C689">
        <v>1.808186393484527</v>
      </c>
      <c r="D689">
        <v>1.2312664427793538</v>
      </c>
      <c r="E689">
        <v>0.13680738253103936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2.975378759972417E-2</v>
      </c>
      <c r="X689">
        <v>0.18046129021480128</v>
      </c>
      <c r="Y689">
        <v>0.22746984830035349</v>
      </c>
      <c r="Z689">
        <v>0</v>
      </c>
      <c r="AA689">
        <v>2.6210653211897796E-4</v>
      </c>
      <c r="AB689">
        <v>2.1655355271359587E-3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25">
      <c r="A690" s="2">
        <v>807</v>
      </c>
      <c r="B690" t="s">
        <v>339</v>
      </c>
      <c r="C690">
        <v>13.100515851332348</v>
      </c>
      <c r="D690">
        <v>8.9206652638062494</v>
      </c>
      <c r="E690">
        <v>0.9911850293118053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0.2174611865654085</v>
      </c>
      <c r="X690">
        <v>1.3227945889215902</v>
      </c>
      <c r="Y690">
        <v>1.6480448940976091</v>
      </c>
      <c r="Z690">
        <v>0</v>
      </c>
      <c r="AA690">
        <v>7.3765667084602631E-6</v>
      </c>
      <c r="AB690">
        <v>3.5751206297695757E-4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25">
      <c r="A691" s="2">
        <v>808</v>
      </c>
      <c r="B691" t="s">
        <v>339</v>
      </c>
      <c r="C691">
        <v>3.0118200089568004</v>
      </c>
      <c r="D691">
        <v>2.3918669783131326</v>
      </c>
      <c r="E691">
        <v>0.26576299759034805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2.14450757693589E-2</v>
      </c>
      <c r="X691">
        <v>0.12932790773683636</v>
      </c>
      <c r="Y691">
        <v>0</v>
      </c>
      <c r="Z691">
        <v>0</v>
      </c>
      <c r="AA691">
        <v>2.8551136379323976E-2</v>
      </c>
      <c r="AB691">
        <v>0.17486591316780051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25">
      <c r="A692" s="2">
        <v>809</v>
      </c>
      <c r="B692" t="s">
        <v>343</v>
      </c>
      <c r="C692">
        <v>38.375797982546189</v>
      </c>
      <c r="D692">
        <v>26.131615878234999</v>
      </c>
      <c r="E692">
        <v>2.903512875359445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0.63703824651026675</v>
      </c>
      <c r="X692">
        <v>3.8759555962371652</v>
      </c>
      <c r="Y692">
        <v>4.8276753862043105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x14ac:dyDescent="0.25">
      <c r="A693" s="2">
        <v>810</v>
      </c>
      <c r="B693" t="s">
        <v>343</v>
      </c>
      <c r="C693">
        <v>16662.335450270413</v>
      </c>
      <c r="D693">
        <v>12480.656827076789</v>
      </c>
      <c r="E693">
        <v>126.06617459780742</v>
      </c>
      <c r="F693">
        <v>15.118754695279048</v>
      </c>
      <c r="G693">
        <v>9.1813933275530957</v>
      </c>
      <c r="H693">
        <v>23.930974038451318</v>
      </c>
      <c r="I693">
        <v>14.533381498940917</v>
      </c>
      <c r="J693">
        <v>3.9211880309804847</v>
      </c>
      <c r="K693">
        <v>2.3817775103422747</v>
      </c>
      <c r="L693">
        <v>16.194149932078314</v>
      </c>
      <c r="M693">
        <v>9.8350941167805175</v>
      </c>
      <c r="N693">
        <v>12.868023389209515</v>
      </c>
      <c r="O693">
        <v>1.2992441307064584</v>
      </c>
      <c r="P693">
        <v>0.78882681367528362</v>
      </c>
      <c r="Q693">
        <v>35.450191054577068</v>
      </c>
      <c r="R693">
        <v>21.529207814080319</v>
      </c>
      <c r="S693">
        <v>9.9069785986876643E-2</v>
      </c>
      <c r="T693">
        <v>1.8208794107493071</v>
      </c>
      <c r="U693">
        <v>0.31869213101347071</v>
      </c>
      <c r="V693">
        <v>0</v>
      </c>
      <c r="W693">
        <v>276.30993528655586</v>
      </c>
      <c r="X693">
        <v>1679.2973860785721</v>
      </c>
      <c r="Y693">
        <v>1776.6578786652274</v>
      </c>
      <c r="Z693">
        <v>7.9091135190108153</v>
      </c>
      <c r="AA693">
        <v>0.28483318793310369</v>
      </c>
      <c r="AB693">
        <v>3.5984943987397964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142.28395977937609</v>
      </c>
    </row>
    <row r="694" spans="1:34" x14ac:dyDescent="0.25">
      <c r="A694" s="2">
        <v>811</v>
      </c>
      <c r="B694" t="s">
        <v>343</v>
      </c>
      <c r="C694">
        <v>7192.6494874110549</v>
      </c>
      <c r="D694">
        <v>5387.538648505084</v>
      </c>
      <c r="E694">
        <v>54.419953670120464</v>
      </c>
      <c r="F694">
        <v>87.855096229435915</v>
      </c>
      <c r="G694">
        <v>53.354492629581948</v>
      </c>
      <c r="H694">
        <v>139.06302376068825</v>
      </c>
      <c r="I694">
        <v>84.45437185023016</v>
      </c>
      <c r="J694">
        <v>22.788092192829495</v>
      </c>
      <c r="K694">
        <v>13.839371728622123</v>
      </c>
      <c r="L694">
        <v>94.105482657202927</v>
      </c>
      <c r="M694">
        <v>57.150751094882743</v>
      </c>
      <c r="N694">
        <v>74.777931558487609</v>
      </c>
      <c r="O694">
        <v>7.5481723855508669</v>
      </c>
      <c r="P694">
        <v>4.5845029524159537</v>
      </c>
      <c r="Q694">
        <v>139.49465618286771</v>
      </c>
      <c r="R694">
        <v>84.716416461710651</v>
      </c>
      <c r="S694">
        <v>0.38842024183089208</v>
      </c>
      <c r="T694">
        <v>10.582220978008655</v>
      </c>
      <c r="U694">
        <v>1.8509737411653806</v>
      </c>
      <c r="V694">
        <v>0</v>
      </c>
      <c r="W694">
        <v>119.28200482128962</v>
      </c>
      <c r="X694">
        <v>724.22718840914081</v>
      </c>
      <c r="Y694">
        <v>17.295789303489226</v>
      </c>
      <c r="Z694">
        <v>0</v>
      </c>
      <c r="AA694">
        <v>0.11597666973387419</v>
      </c>
      <c r="AB694">
        <v>2.2304098193759763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10.985539567309811</v>
      </c>
    </row>
    <row r="695" spans="1:34" x14ac:dyDescent="0.25">
      <c r="A695" s="2">
        <v>812</v>
      </c>
      <c r="B695" t="s">
        <v>343</v>
      </c>
      <c r="C695">
        <v>21.349904958763094</v>
      </c>
      <c r="D695">
        <v>15.991807853299118</v>
      </c>
      <c r="E695">
        <v>0.16153023850103515</v>
      </c>
      <c r="F695">
        <v>1.9775461456701615E-2</v>
      </c>
      <c r="G695">
        <v>1.2016031512928561E-2</v>
      </c>
      <c r="H695">
        <v>3.1303757373164438E-2</v>
      </c>
      <c r="I695">
        <v>1.9012821229019917E-2</v>
      </c>
      <c r="J695">
        <v>5.1345256427938277E-3</v>
      </c>
      <c r="K695">
        <v>3.1126399861241623E-3</v>
      </c>
      <c r="L695">
        <v>2.1185459839692385E-2</v>
      </c>
      <c r="M695">
        <v>1.2867351826759663E-2</v>
      </c>
      <c r="N695">
        <v>1.6831312038035725E-2</v>
      </c>
      <c r="O695">
        <v>1.702640627662202E-3</v>
      </c>
      <c r="P695">
        <v>1.0286787125459136E-3</v>
      </c>
      <c r="Q695">
        <v>2.8164514602704249E-2</v>
      </c>
      <c r="R695">
        <v>1.7106217556043687E-2</v>
      </c>
      <c r="S695">
        <v>7.9811275874497751E-5</v>
      </c>
      <c r="T695">
        <v>2.3854703740350319E-3</v>
      </c>
      <c r="U695">
        <v>4.1679223697980983E-4</v>
      </c>
      <c r="V695">
        <v>0</v>
      </c>
      <c r="W695">
        <v>0.35440244184901692</v>
      </c>
      <c r="X695">
        <v>2.1562856727723125</v>
      </c>
      <c r="Y695">
        <v>2.2905571156419993</v>
      </c>
      <c r="Z695">
        <v>0.19919121759660618</v>
      </c>
      <c r="AA695">
        <v>5.9804664503715313E-6</v>
      </c>
      <c r="AB695">
        <v>5.4728062760718601E-5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3.9462242827253829E-3</v>
      </c>
    </row>
    <row r="696" spans="1:34" x14ac:dyDescent="0.25">
      <c r="A696" s="2">
        <v>813</v>
      </c>
      <c r="B696" t="s">
        <v>343</v>
      </c>
      <c r="C696">
        <v>10.019279441641135</v>
      </c>
      <c r="D696">
        <v>6.8225281429911142</v>
      </c>
      <c r="E696">
        <v>0.75805868255456832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0.16610391839132849</v>
      </c>
      <c r="X696">
        <v>1.0103883387402697</v>
      </c>
      <c r="Y696">
        <v>1.2604253537584547</v>
      </c>
      <c r="Z696">
        <v>0</v>
      </c>
      <c r="AA696">
        <v>2.161203399143679E-4</v>
      </c>
      <c r="AB696">
        <v>1.5588848654849872E-3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25">
      <c r="A697" s="2">
        <v>814</v>
      </c>
      <c r="B697" t="s">
        <v>306</v>
      </c>
      <c r="C697">
        <v>78.967965117690056</v>
      </c>
      <c r="D697">
        <v>59.149688474767778</v>
      </c>
      <c r="E697">
        <v>0.59747393327652198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1.2834334380429178</v>
      </c>
      <c r="X697">
        <v>7.7982590686763542</v>
      </c>
      <c r="Y697">
        <v>9.9341700118054082</v>
      </c>
      <c r="Z697">
        <v>0</v>
      </c>
      <c r="AA697">
        <v>2.743478291073706E-2</v>
      </c>
      <c r="AB697">
        <v>0.17750540821034017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25">
      <c r="A698" s="2">
        <v>815</v>
      </c>
      <c r="B698" t="s">
        <v>306</v>
      </c>
      <c r="C698">
        <v>0.45199229737140739</v>
      </c>
      <c r="D698">
        <v>0.30777963497208616</v>
      </c>
      <c r="E698">
        <v>3.4197737219120686E-2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7.503072136365363E-3</v>
      </c>
      <c r="X698">
        <v>4.5651222034512155E-2</v>
      </c>
      <c r="Y698">
        <v>5.6860631009323051E-2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25">
      <c r="A699" s="2">
        <v>816</v>
      </c>
      <c r="B699" t="s">
        <v>306</v>
      </c>
      <c r="C699">
        <v>99.610824977435186</v>
      </c>
      <c r="D699">
        <v>86.004635519656958</v>
      </c>
      <c r="E699">
        <v>1.891956440431851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1.6215437170664502</v>
      </c>
      <c r="X699">
        <v>9.692573600474292</v>
      </c>
      <c r="Y699">
        <v>0</v>
      </c>
      <c r="Z699">
        <v>0</v>
      </c>
      <c r="AA699">
        <v>3.1995977558974022E-2</v>
      </c>
      <c r="AB699">
        <v>0.36811972224666212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25">
      <c r="A700" s="2">
        <v>817</v>
      </c>
      <c r="B700" t="s">
        <v>306</v>
      </c>
      <c r="C700">
        <v>0.93157173076968636</v>
      </c>
      <c r="D700">
        <v>0.83003047048088052</v>
      </c>
      <c r="E700">
        <v>8.3840872118370914E-3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5.0584889186542789E-2</v>
      </c>
      <c r="Y700">
        <v>0</v>
      </c>
      <c r="Z700">
        <v>0</v>
      </c>
      <c r="AA700">
        <v>0</v>
      </c>
      <c r="AB700">
        <v>2.6082756625613115E-2</v>
      </c>
      <c r="AC700">
        <v>0</v>
      </c>
      <c r="AD700">
        <v>0</v>
      </c>
      <c r="AE700">
        <v>1.6489527264812735E-2</v>
      </c>
      <c r="AF700">
        <v>0</v>
      </c>
      <c r="AG700">
        <v>0</v>
      </c>
      <c r="AH700">
        <v>0</v>
      </c>
    </row>
    <row r="701" spans="1:34" x14ac:dyDescent="0.25">
      <c r="A701" s="2">
        <v>818</v>
      </c>
      <c r="B701" t="s">
        <v>306</v>
      </c>
      <c r="C701">
        <v>15252.223996629653</v>
      </c>
      <c r="D701">
        <v>11424.43311080475</v>
      </c>
      <c r="E701">
        <v>115.39956504524487</v>
      </c>
      <c r="F701">
        <v>2.8955615180283525</v>
      </c>
      <c r="G701">
        <v>1.7541576365266709</v>
      </c>
      <c r="H701">
        <v>15.991669359651489</v>
      </c>
      <c r="I701">
        <v>9.7139482817247504</v>
      </c>
      <c r="J701">
        <v>1.0452856548426861</v>
      </c>
      <c r="K701">
        <v>0.63678325161584637</v>
      </c>
      <c r="L701">
        <v>6.1515665061757243</v>
      </c>
      <c r="M701">
        <v>3.7305886121283778</v>
      </c>
      <c r="N701">
        <v>3.6825294387249885</v>
      </c>
      <c r="O701">
        <v>0.81099759750916756</v>
      </c>
      <c r="P701">
        <v>0.49260592364213113</v>
      </c>
      <c r="Q701">
        <v>6.9145049302814998</v>
      </c>
      <c r="R701">
        <v>4.1991650271648737</v>
      </c>
      <c r="S701">
        <v>1.8022167498561694E-2</v>
      </c>
      <c r="T701">
        <v>0.59473152144514663</v>
      </c>
      <c r="U701">
        <v>8.4103448326621214E-2</v>
      </c>
      <c r="V701">
        <v>0</v>
      </c>
      <c r="W701">
        <v>253.1869183440522</v>
      </c>
      <c r="X701">
        <v>1540.4746236595945</v>
      </c>
      <c r="Y701">
        <v>1680.2307054475712</v>
      </c>
      <c r="Z701">
        <v>114.32033270920991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65.462519743942238</v>
      </c>
    </row>
    <row r="702" spans="1:34" x14ac:dyDescent="0.25">
      <c r="A702" s="2">
        <v>819</v>
      </c>
      <c r="B702" t="s">
        <v>306</v>
      </c>
      <c r="C702">
        <v>3.1167558208565573</v>
      </c>
      <c r="D702">
        <v>2.693798808120329</v>
      </c>
      <c r="E702">
        <v>5.6426528203497195E-2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5.1738146626218853E-2</v>
      </c>
      <c r="X702">
        <v>0.3147923379065124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25">
      <c r="A703" s="2">
        <v>820</v>
      </c>
      <c r="B703" t="s">
        <v>306</v>
      </c>
      <c r="C703">
        <v>19.154828154407753</v>
      </c>
      <c r="D703">
        <v>14.347596209252412</v>
      </c>
      <c r="E703">
        <v>0.14494677237249601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0.31795936176745071</v>
      </c>
      <c r="X703">
        <v>1.9341149098183485</v>
      </c>
      <c r="Y703">
        <v>2.409677381824495</v>
      </c>
      <c r="Z703">
        <v>0</v>
      </c>
      <c r="AA703">
        <v>1.07855957180275E-5</v>
      </c>
      <c r="AB703">
        <v>5.2273377683482319E-4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25">
      <c r="A704" s="2">
        <v>821</v>
      </c>
      <c r="B704" t="s">
        <v>113</v>
      </c>
      <c r="C704">
        <v>3.1775738552260306</v>
      </c>
      <c r="D704">
        <v>2.8312286940119638</v>
      </c>
      <c r="E704">
        <v>2.8587775691464232E-2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0.17254411661446564</v>
      </c>
      <c r="Y704">
        <v>0</v>
      </c>
      <c r="Z704">
        <v>0</v>
      </c>
      <c r="AA704">
        <v>0</v>
      </c>
      <c r="AB704">
        <v>8.8967797957216321E-2</v>
      </c>
      <c r="AC704">
        <v>0</v>
      </c>
      <c r="AD704">
        <v>0</v>
      </c>
      <c r="AE704">
        <v>5.6245470950921167E-2</v>
      </c>
      <c r="AF704">
        <v>0</v>
      </c>
      <c r="AG704">
        <v>0</v>
      </c>
      <c r="AH704">
        <v>0</v>
      </c>
    </row>
    <row r="705" spans="1:34" x14ac:dyDescent="0.25">
      <c r="A705" s="2">
        <v>822</v>
      </c>
      <c r="B705" t="s">
        <v>113</v>
      </c>
      <c r="C705">
        <v>17176.850838077655</v>
      </c>
      <c r="D705">
        <v>13611.030511171162</v>
      </c>
      <c r="E705">
        <v>137.48501420692386</v>
      </c>
      <c r="F705">
        <v>14.09673928847169</v>
      </c>
      <c r="G705">
        <v>2.4623365918649389</v>
      </c>
      <c r="H705">
        <v>5.3219672820113342</v>
      </c>
      <c r="I705">
        <v>0.92960123876699985</v>
      </c>
      <c r="J705">
        <v>23.090631594752853</v>
      </c>
      <c r="K705">
        <v>4.032698961914333</v>
      </c>
      <c r="L705">
        <v>291.95123947487878</v>
      </c>
      <c r="M705">
        <v>50.989737542241528</v>
      </c>
      <c r="N705">
        <v>54.878569529970328</v>
      </c>
      <c r="O705">
        <v>12.455550376177495</v>
      </c>
      <c r="P705">
        <v>2.1757096436752508</v>
      </c>
      <c r="Q705">
        <v>607.66383556295966</v>
      </c>
      <c r="R705">
        <v>0</v>
      </c>
      <c r="S705">
        <v>60.447724733571086</v>
      </c>
      <c r="T705">
        <v>0.55001409698051684</v>
      </c>
      <c r="U705">
        <v>3.7759518332756534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94.334768912828679</v>
      </c>
      <c r="AB705">
        <v>1734.8619346458429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464.31630138938243</v>
      </c>
    </row>
    <row r="706" spans="1:34" x14ac:dyDescent="0.25">
      <c r="A706" s="2">
        <v>823</v>
      </c>
      <c r="B706" t="s">
        <v>113</v>
      </c>
      <c r="C706">
        <v>305.93188978920193</v>
      </c>
      <c r="D706">
        <v>267.64431069045924</v>
      </c>
      <c r="E706">
        <v>2.7034727750965915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3.6323052006505616</v>
      </c>
      <c r="R706">
        <v>0</v>
      </c>
      <c r="S706">
        <v>0.26221400588301935</v>
      </c>
      <c r="T706">
        <v>0</v>
      </c>
      <c r="U706">
        <v>0</v>
      </c>
      <c r="V706">
        <v>0</v>
      </c>
      <c r="W706">
        <v>0</v>
      </c>
      <c r="X706">
        <v>16.612280334902561</v>
      </c>
      <c r="Y706">
        <v>0.65268138478152571</v>
      </c>
      <c r="Z706">
        <v>0</v>
      </c>
      <c r="AA706">
        <v>0</v>
      </c>
      <c r="AB706">
        <v>8.5656818061586737</v>
      </c>
      <c r="AC706">
        <v>0</v>
      </c>
      <c r="AD706">
        <v>0</v>
      </c>
      <c r="AE706">
        <v>5.4152268378589632</v>
      </c>
      <c r="AF706">
        <v>0</v>
      </c>
      <c r="AG706">
        <v>0</v>
      </c>
      <c r="AH706">
        <v>0.44371675341080896</v>
      </c>
    </row>
    <row r="707" spans="1:34" x14ac:dyDescent="0.25">
      <c r="A707" s="2">
        <v>824</v>
      </c>
      <c r="B707" t="s">
        <v>113</v>
      </c>
      <c r="C707">
        <v>15.764504984178529</v>
      </c>
      <c r="D707">
        <v>11.808155145411714</v>
      </c>
      <c r="E707">
        <v>0.11926932561776268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1.8037544069320921</v>
      </c>
      <c r="R707">
        <v>0</v>
      </c>
      <c r="S707">
        <v>0.17942032007756664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0.26169078273736357</v>
      </c>
      <c r="AB707">
        <v>1.5922150034020315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25">
      <c r="A708" s="2">
        <v>825</v>
      </c>
      <c r="B708" t="s">
        <v>113</v>
      </c>
      <c r="C708">
        <v>9.6110214233767461</v>
      </c>
      <c r="D708">
        <v>8.5634200535583869</v>
      </c>
      <c r="E708">
        <v>8.6499227480683005E-2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0.52188407785765922</v>
      </c>
      <c r="Y708">
        <v>0</v>
      </c>
      <c r="Z708">
        <v>0</v>
      </c>
      <c r="AA708">
        <v>0</v>
      </c>
      <c r="AB708">
        <v>0.26909568466871586</v>
      </c>
      <c r="AC708">
        <v>0</v>
      </c>
      <c r="AD708">
        <v>0</v>
      </c>
      <c r="AE708">
        <v>0.17012237981129938</v>
      </c>
      <c r="AF708">
        <v>0</v>
      </c>
      <c r="AG708">
        <v>0</v>
      </c>
      <c r="AH708">
        <v>0</v>
      </c>
    </row>
    <row r="709" spans="1:34" x14ac:dyDescent="0.25">
      <c r="A709" s="2">
        <v>826</v>
      </c>
      <c r="B709" t="s">
        <v>113</v>
      </c>
      <c r="C709">
        <v>55.861124295400032</v>
      </c>
      <c r="D709">
        <v>48.63988563265854</v>
      </c>
      <c r="E709">
        <v>0.49131210217557325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0.15652513184886013</v>
      </c>
      <c r="R709">
        <v>0</v>
      </c>
      <c r="S709">
        <v>1.5570367888433358E-2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0.19482052859913856</v>
      </c>
      <c r="AB709">
        <v>5.6419735538354026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0.72103697839408409</v>
      </c>
    </row>
    <row r="710" spans="1:34" x14ac:dyDescent="0.25">
      <c r="A710" s="2">
        <v>827</v>
      </c>
      <c r="B710" t="s">
        <v>113</v>
      </c>
      <c r="C710">
        <v>43.099249259060016</v>
      </c>
      <c r="D710">
        <v>32.282803001140394</v>
      </c>
      <c r="E710">
        <v>0.32608898826441501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4.8836172086297642</v>
      </c>
      <c r="R710">
        <v>0</v>
      </c>
      <c r="S710">
        <v>0.48579880515870194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0.18918062157176679</v>
      </c>
      <c r="AB710">
        <v>4.3530241751650633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0.57873645912991512</v>
      </c>
    </row>
    <row r="711" spans="1:34" x14ac:dyDescent="0.25">
      <c r="A711" s="2">
        <v>828</v>
      </c>
      <c r="B711" t="s">
        <v>24</v>
      </c>
      <c r="C711">
        <v>0.21763510128629315</v>
      </c>
      <c r="D711">
        <v>0.19391350322430678</v>
      </c>
      <c r="E711">
        <v>1.9580879333570824E-3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1.1817713137960106E-2</v>
      </c>
      <c r="Y711">
        <v>0</v>
      </c>
      <c r="Z711">
        <v>0</v>
      </c>
      <c r="AA711">
        <v>0</v>
      </c>
      <c r="AB711">
        <v>6.0934903803392237E-3</v>
      </c>
      <c r="AC711">
        <v>0</v>
      </c>
      <c r="AD711">
        <v>0</v>
      </c>
      <c r="AE711">
        <v>3.8523066103299899E-3</v>
      </c>
      <c r="AF711">
        <v>0</v>
      </c>
      <c r="AG711">
        <v>0</v>
      </c>
      <c r="AH711">
        <v>0</v>
      </c>
    </row>
    <row r="712" spans="1:34" x14ac:dyDescent="0.25">
      <c r="A712" s="2">
        <v>829</v>
      </c>
      <c r="B712" t="s">
        <v>24</v>
      </c>
      <c r="C712">
        <v>0.4429174619654398</v>
      </c>
      <c r="D712">
        <v>0.39463946260780536</v>
      </c>
      <c r="E712">
        <v>3.9862531610904504E-3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2.4050676928329587E-2</v>
      </c>
      <c r="Y712">
        <v>0</v>
      </c>
      <c r="Z712">
        <v>0</v>
      </c>
      <c r="AA712">
        <v>0</v>
      </c>
      <c r="AB712">
        <v>1.2401093747374525E-2</v>
      </c>
      <c r="AC712">
        <v>0</v>
      </c>
      <c r="AD712">
        <v>0</v>
      </c>
      <c r="AE712">
        <v>7.8399755208398772E-3</v>
      </c>
      <c r="AF712">
        <v>0</v>
      </c>
      <c r="AG712">
        <v>0</v>
      </c>
      <c r="AH712">
        <v>0</v>
      </c>
    </row>
    <row r="713" spans="1:34" x14ac:dyDescent="0.25">
      <c r="A713" s="2">
        <v>830</v>
      </c>
      <c r="B713" t="s">
        <v>24</v>
      </c>
      <c r="C713">
        <v>6.4282080912802435</v>
      </c>
      <c r="D713">
        <v>5.7275334423935469</v>
      </c>
      <c r="E713">
        <v>5.7853839758671984E-2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0.34905545458832854</v>
      </c>
      <c r="Y713">
        <v>0</v>
      </c>
      <c r="Z713">
        <v>0</v>
      </c>
      <c r="AA713">
        <v>0</v>
      </c>
      <c r="AB713">
        <v>0.17998118839987828</v>
      </c>
      <c r="AC713">
        <v>0</v>
      </c>
      <c r="AD713">
        <v>0</v>
      </c>
      <c r="AE713">
        <v>0.11378416613981758</v>
      </c>
      <c r="AF713">
        <v>0</v>
      </c>
      <c r="AG713">
        <v>0</v>
      </c>
      <c r="AH713">
        <v>0</v>
      </c>
    </row>
    <row r="714" spans="1:34" x14ac:dyDescent="0.25">
      <c r="A714" s="2">
        <v>831</v>
      </c>
      <c r="B714" t="s">
        <v>24</v>
      </c>
      <c r="C714">
        <v>6335.6198912782629</v>
      </c>
      <c r="D714">
        <v>4745.5946481487117</v>
      </c>
      <c r="E714">
        <v>47.935361592423014</v>
      </c>
      <c r="F714">
        <v>0.32941282400036304</v>
      </c>
      <c r="G714">
        <v>16.60865140171202</v>
      </c>
      <c r="H714">
        <v>8.8447306421738439E-2</v>
      </c>
      <c r="I714">
        <v>4.4584513065939646</v>
      </c>
      <c r="J714">
        <v>8.8373661703652073E-3</v>
      </c>
      <c r="K714">
        <v>0.44768624124708406</v>
      </c>
      <c r="L714">
        <v>1.8773512271026334</v>
      </c>
      <c r="M714">
        <v>94.648640917391674</v>
      </c>
      <c r="N714">
        <v>15.643169147599625</v>
      </c>
      <c r="O714">
        <v>0.31932349762252948</v>
      </c>
      <c r="P714">
        <v>16.098736110129131</v>
      </c>
      <c r="Q714">
        <v>568.47197006613919</v>
      </c>
      <c r="R714">
        <v>0</v>
      </c>
      <c r="S714">
        <v>57.573253439465063</v>
      </c>
      <c r="T714">
        <v>1.3992496436411577E-2</v>
      </c>
      <c r="U714">
        <v>1.6208466003630653</v>
      </c>
      <c r="V714">
        <v>0</v>
      </c>
      <c r="W714">
        <v>0</v>
      </c>
      <c r="X714">
        <v>0</v>
      </c>
      <c r="Y714">
        <v>1.200521865803071</v>
      </c>
      <c r="Z714">
        <v>0</v>
      </c>
      <c r="AA714">
        <v>105.1712901952192</v>
      </c>
      <c r="AB714">
        <v>639.89760901910472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17.611690508607676</v>
      </c>
    </row>
    <row r="715" spans="1:34" x14ac:dyDescent="0.25">
      <c r="A715" s="2">
        <v>832</v>
      </c>
      <c r="B715" t="s">
        <v>24</v>
      </c>
      <c r="C715">
        <v>10702.156921789012</v>
      </c>
      <c r="D715">
        <v>9381.8503364516782</v>
      </c>
      <c r="E715">
        <v>94.76602140214203</v>
      </c>
      <c r="F715">
        <v>7.1256883449883665E-2</v>
      </c>
      <c r="G715">
        <v>3.5931039941387088</v>
      </c>
      <c r="H715">
        <v>1.9522434089316542E-2</v>
      </c>
      <c r="I715">
        <v>0.96440822448980312</v>
      </c>
      <c r="J715">
        <v>1.9522435065438247E-3</v>
      </c>
      <c r="K715">
        <v>9.6636047765995173E-2</v>
      </c>
      <c r="L715">
        <v>0.40606663881900107</v>
      </c>
      <c r="M715">
        <v>20.475128872875185</v>
      </c>
      <c r="N715">
        <v>3.3842139493830223</v>
      </c>
      <c r="O715">
        <v>6.930464296931714E-2</v>
      </c>
      <c r="P715">
        <v>3.4828023391462408</v>
      </c>
      <c r="Q715">
        <v>97.743885160603611</v>
      </c>
      <c r="R715">
        <v>0</v>
      </c>
      <c r="S715">
        <v>9.8999507664658353</v>
      </c>
      <c r="T715">
        <v>2.9283651133974807E-3</v>
      </c>
      <c r="U715">
        <v>0.35042769190323092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2.3150060500199023</v>
      </c>
      <c r="AB715">
        <v>1080.9178491006903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1.7461205297621694</v>
      </c>
    </row>
    <row r="716" spans="1:34" x14ac:dyDescent="0.25">
      <c r="A716" s="2">
        <v>833</v>
      </c>
      <c r="B716" t="s">
        <v>24</v>
      </c>
      <c r="C716">
        <v>12.615412470947442</v>
      </c>
      <c r="D716">
        <v>9.4493729650810767</v>
      </c>
      <c r="E716">
        <v>9.5448110437757028E-2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1.6426834675149242</v>
      </c>
      <c r="R716">
        <v>0</v>
      </c>
      <c r="S716">
        <v>0.16636668081893932</v>
      </c>
      <c r="T716">
        <v>0</v>
      </c>
      <c r="U716">
        <v>0</v>
      </c>
      <c r="V716">
        <v>0</v>
      </c>
      <c r="W716">
        <v>0</v>
      </c>
      <c r="X716">
        <v>0.68502426684647522</v>
      </c>
      <c r="Y716">
        <v>0</v>
      </c>
      <c r="Z716">
        <v>0</v>
      </c>
      <c r="AA716">
        <v>0</v>
      </c>
      <c r="AB716">
        <v>0.35321459673275213</v>
      </c>
      <c r="AC716">
        <v>0</v>
      </c>
      <c r="AD716">
        <v>0</v>
      </c>
      <c r="AE716">
        <v>0.22330238351551696</v>
      </c>
      <c r="AF716">
        <v>0</v>
      </c>
      <c r="AG716">
        <v>0</v>
      </c>
      <c r="AH716">
        <v>0</v>
      </c>
    </row>
    <row r="717" spans="1:34" x14ac:dyDescent="0.25">
      <c r="A717" s="2">
        <v>834</v>
      </c>
      <c r="B717" t="s">
        <v>25</v>
      </c>
      <c r="C717">
        <v>0.21763510128629315</v>
      </c>
      <c r="D717">
        <v>0.19391350322430678</v>
      </c>
      <c r="E717">
        <v>1.9580879333570824E-3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1.1817713137960106E-2</v>
      </c>
      <c r="Y717">
        <v>0</v>
      </c>
      <c r="Z717">
        <v>0</v>
      </c>
      <c r="AA717">
        <v>0</v>
      </c>
      <c r="AB717">
        <v>6.0934903803392237E-3</v>
      </c>
      <c r="AC717">
        <v>0</v>
      </c>
      <c r="AD717">
        <v>0</v>
      </c>
      <c r="AE717">
        <v>3.8523066103299899E-3</v>
      </c>
      <c r="AF717">
        <v>0</v>
      </c>
      <c r="AG717">
        <v>0</v>
      </c>
      <c r="AH717">
        <v>0</v>
      </c>
    </row>
    <row r="718" spans="1:34" x14ac:dyDescent="0.25">
      <c r="A718" s="2">
        <v>835</v>
      </c>
      <c r="B718" t="s">
        <v>25</v>
      </c>
      <c r="C718">
        <v>5.098234003429158</v>
      </c>
      <c r="D718">
        <v>4.5425265232776404</v>
      </c>
      <c r="E718">
        <v>4.5884079808601916E-2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0.27683708467350199</v>
      </c>
      <c r="Y718">
        <v>0</v>
      </c>
      <c r="Z718">
        <v>0</v>
      </c>
      <c r="AA718">
        <v>0</v>
      </c>
      <c r="AB718">
        <v>0.14274370114473106</v>
      </c>
      <c r="AC718">
        <v>0</v>
      </c>
      <c r="AD718">
        <v>0</v>
      </c>
      <c r="AE718">
        <v>9.0242614524682921E-2</v>
      </c>
      <c r="AF718">
        <v>0</v>
      </c>
      <c r="AG718">
        <v>0</v>
      </c>
      <c r="AH718">
        <v>0</v>
      </c>
    </row>
    <row r="719" spans="1:34" x14ac:dyDescent="0.25">
      <c r="A719" s="2">
        <v>836</v>
      </c>
      <c r="B719" t="s">
        <v>25</v>
      </c>
      <c r="C719">
        <v>5.6269634932634132</v>
      </c>
      <c r="D719">
        <v>3.8316245211027882</v>
      </c>
      <c r="E719">
        <v>0.42573605790030977</v>
      </c>
      <c r="F719">
        <v>5.004029475041428E-4</v>
      </c>
      <c r="G719">
        <v>2.5229647157269379E-2</v>
      </c>
      <c r="H719">
        <v>1.3433786058145478E-4</v>
      </c>
      <c r="I719">
        <v>6.7727244981490827E-3</v>
      </c>
      <c r="J719">
        <v>1.3530432001009837E-5</v>
      </c>
      <c r="K719">
        <v>6.80015744903113E-4</v>
      </c>
      <c r="L719">
        <v>2.8517988191712595E-3</v>
      </c>
      <c r="M719">
        <v>0.1437779389083132</v>
      </c>
      <c r="N719">
        <v>2.3763007802786281E-2</v>
      </c>
      <c r="O719">
        <v>4.8508829758039761E-4</v>
      </c>
      <c r="P719">
        <v>2.4455067096728046E-2</v>
      </c>
      <c r="Q719">
        <v>0.52281073855467142</v>
      </c>
      <c r="R719">
        <v>0</v>
      </c>
      <c r="S719">
        <v>5.2948837797121812E-2</v>
      </c>
      <c r="T719">
        <v>2.1262108173588641E-5</v>
      </c>
      <c r="U719">
        <v>2.462166909018927E-3</v>
      </c>
      <c r="V719">
        <v>0</v>
      </c>
      <c r="W719">
        <v>0</v>
      </c>
      <c r="X719">
        <v>0.3055474048447947</v>
      </c>
      <c r="Y719">
        <v>0</v>
      </c>
      <c r="Z719">
        <v>0</v>
      </c>
      <c r="AA719">
        <v>0</v>
      </c>
      <c r="AB719">
        <v>0.15754741635916464</v>
      </c>
      <c r="AC719">
        <v>0</v>
      </c>
      <c r="AD719">
        <v>0</v>
      </c>
      <c r="AE719">
        <v>9.9601528122381947E-2</v>
      </c>
      <c r="AF719">
        <v>0</v>
      </c>
      <c r="AG719">
        <v>0</v>
      </c>
      <c r="AH719">
        <v>0</v>
      </c>
    </row>
    <row r="720" spans="1:34" x14ac:dyDescent="0.25">
      <c r="A720" s="2">
        <v>837</v>
      </c>
      <c r="B720" t="s">
        <v>25</v>
      </c>
      <c r="C720">
        <v>10318.809619970574</v>
      </c>
      <c r="D720">
        <v>7729.139144728254</v>
      </c>
      <c r="E720">
        <v>78.072213741482159</v>
      </c>
      <c r="F720">
        <v>0.59280756027191583</v>
      </c>
      <c r="G720">
        <v>29.888739598203351</v>
      </c>
      <c r="H720">
        <v>0.15916876366791216</v>
      </c>
      <c r="I720">
        <v>8.0233781112607545</v>
      </c>
      <c r="J720">
        <v>1.5903623347335104E-2</v>
      </c>
      <c r="K720">
        <v>0.80565105273708404</v>
      </c>
      <c r="L720">
        <v>3.3784598522824152</v>
      </c>
      <c r="M720">
        <v>170.32861448414585</v>
      </c>
      <c r="N720">
        <v>28.15126874750699</v>
      </c>
      <c r="O720">
        <v>0.57465092361704184</v>
      </c>
      <c r="P720">
        <v>28.971101856364058</v>
      </c>
      <c r="Q720">
        <v>954.57394790078092</v>
      </c>
      <c r="R720">
        <v>0</v>
      </c>
      <c r="S720">
        <v>96.676583407988005</v>
      </c>
      <c r="T720">
        <v>2.5180736966613916E-2</v>
      </c>
      <c r="U720">
        <v>2.9168570520958195</v>
      </c>
      <c r="V720">
        <v>0</v>
      </c>
      <c r="W720">
        <v>0</v>
      </c>
      <c r="X720">
        <v>0</v>
      </c>
      <c r="Y720">
        <v>11.270895334916791</v>
      </c>
      <c r="Z720">
        <v>0</v>
      </c>
      <c r="AA720">
        <v>107.54381922200832</v>
      </c>
      <c r="AB720">
        <v>1042.1997716170274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25.501461655647127</v>
      </c>
    </row>
    <row r="721" spans="1:34" x14ac:dyDescent="0.25">
      <c r="A721" s="2">
        <v>838</v>
      </c>
      <c r="B721" t="s">
        <v>25</v>
      </c>
      <c r="C721">
        <v>7389.6291788043836</v>
      </c>
      <c r="D721">
        <v>6578.4575565789073</v>
      </c>
      <c r="E721">
        <v>66.448965528437739</v>
      </c>
      <c r="F721">
        <v>5.2897123195101174E-3</v>
      </c>
      <c r="G721">
        <v>0.26673193581984489</v>
      </c>
      <c r="H721">
        <v>1.449236271773132E-3</v>
      </c>
      <c r="I721">
        <v>7.1592270376356432E-2</v>
      </c>
      <c r="J721">
        <v>1.4492363442349454E-4</v>
      </c>
      <c r="K721">
        <v>7.1737194728151875E-3</v>
      </c>
      <c r="L721">
        <v>3.0144115177499275E-2</v>
      </c>
      <c r="M721">
        <v>1.5199590018356604</v>
      </c>
      <c r="N721">
        <v>0.2512251077118724</v>
      </c>
      <c r="O721">
        <v>5.1447889097182451E-3</v>
      </c>
      <c r="P721">
        <v>0.25854375813050806</v>
      </c>
      <c r="Q721">
        <v>2.2674872257011018</v>
      </c>
      <c r="R721">
        <v>0</v>
      </c>
      <c r="S721">
        <v>0.22966154722770266</v>
      </c>
      <c r="T721">
        <v>2.1738544076596974E-4</v>
      </c>
      <c r="U721">
        <v>2.6013791078327637E-2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3.8159440384943448E-2</v>
      </c>
      <c r="AB721">
        <v>739.74371873754581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x14ac:dyDescent="0.25">
      <c r="A722" s="2">
        <v>839</v>
      </c>
      <c r="B722" t="s">
        <v>25</v>
      </c>
      <c r="C722">
        <v>8.3041916098948754</v>
      </c>
      <c r="D722">
        <v>6.220121924360714</v>
      </c>
      <c r="E722">
        <v>6.2829447685749287E-2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0.94859598656052613</v>
      </c>
      <c r="R722">
        <v>0</v>
      </c>
      <c r="S722">
        <v>9.6071317964249295E-2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0.13784958072425496</v>
      </c>
      <c r="AB722">
        <v>0.83872335259938291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25">
      <c r="A723" s="2">
        <v>840</v>
      </c>
      <c r="B723" t="s">
        <v>15</v>
      </c>
      <c r="C723">
        <v>5128.9057676280709</v>
      </c>
      <c r="D723">
        <v>3841.7248269168158</v>
      </c>
      <c r="E723">
        <v>38.805276870582972</v>
      </c>
      <c r="F723">
        <v>0.32364524088285612</v>
      </c>
      <c r="G723">
        <v>16.317760061827592</v>
      </c>
      <c r="H723">
        <v>8.6885597825565417E-2</v>
      </c>
      <c r="I723">
        <v>4.3803899688631089</v>
      </c>
      <c r="J723">
        <v>8.7510674068914801E-3</v>
      </c>
      <c r="K723">
        <v>0.43981327580305818</v>
      </c>
      <c r="L723">
        <v>1.8444557938429917</v>
      </c>
      <c r="M723">
        <v>92.991150239450448</v>
      </c>
      <c r="N723">
        <v>15.369182821150916</v>
      </c>
      <c r="O723">
        <v>0.31374019618172327</v>
      </c>
      <c r="P723">
        <v>15.816785494177028</v>
      </c>
      <c r="Q723">
        <v>439.92609264362221</v>
      </c>
      <c r="R723">
        <v>0</v>
      </c>
      <c r="S723">
        <v>44.554508169638282</v>
      </c>
      <c r="T723">
        <v>1.3751677834514494E-2</v>
      </c>
      <c r="U723">
        <v>1.5924538541144997</v>
      </c>
      <c r="V723">
        <v>0</v>
      </c>
      <c r="W723">
        <v>0</v>
      </c>
      <c r="X723">
        <v>0</v>
      </c>
      <c r="Y723">
        <v>0.39574057146848135</v>
      </c>
      <c r="Z723">
        <v>0</v>
      </c>
      <c r="AA723">
        <v>85.139835742625976</v>
      </c>
      <c r="AB723">
        <v>518.01948253043508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10.841238893521032</v>
      </c>
    </row>
    <row r="724" spans="1:34" x14ac:dyDescent="0.25">
      <c r="A724" s="2">
        <v>841</v>
      </c>
      <c r="B724" t="s">
        <v>15</v>
      </c>
      <c r="C724">
        <v>4537.0630200020314</v>
      </c>
      <c r="D724">
        <v>3398.4147770707496</v>
      </c>
      <c r="E724">
        <v>34.327103862787162</v>
      </c>
      <c r="F724">
        <v>0.35282271292760653</v>
      </c>
      <c r="G724">
        <v>17.791404621357881</v>
      </c>
      <c r="H724">
        <v>9.4692811796582038E-2</v>
      </c>
      <c r="I724">
        <v>4.7760808955249665</v>
      </c>
      <c r="J724">
        <v>9.4886457632436944E-3</v>
      </c>
      <c r="K724">
        <v>0.47946710894128697</v>
      </c>
      <c r="L724">
        <v>2.0110120053530154</v>
      </c>
      <c r="M724">
        <v>101.38909060981915</v>
      </c>
      <c r="N724">
        <v>16.757143180286107</v>
      </c>
      <c r="O724">
        <v>0.34217219195558768</v>
      </c>
      <c r="P724">
        <v>17.245129912057081</v>
      </c>
      <c r="Q724">
        <v>377.68773102492446</v>
      </c>
      <c r="R724">
        <v>0</v>
      </c>
      <c r="S724">
        <v>38.251135542915151</v>
      </c>
      <c r="T724">
        <v>1.5104375583972963E-2</v>
      </c>
      <c r="U724">
        <v>1.7362285642749269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67.139069844808049</v>
      </c>
      <c r="AB724">
        <v>458.24336502020503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25">
      <c r="A725" s="2">
        <v>842</v>
      </c>
      <c r="B725" t="s">
        <v>15</v>
      </c>
      <c r="C725">
        <v>625.96671997849978</v>
      </c>
      <c r="D725">
        <v>547.92087144218942</v>
      </c>
      <c r="E725">
        <v>5.5343512231434113</v>
      </c>
      <c r="F725">
        <v>6.1680871982105027E-3</v>
      </c>
      <c r="G725">
        <v>0.29915222340772901</v>
      </c>
      <c r="H725">
        <v>3.0840434449030795E-3</v>
      </c>
      <c r="I725">
        <v>8.0185132651523508E-2</v>
      </c>
      <c r="J725">
        <v>0</v>
      </c>
      <c r="K725">
        <v>9.2521303347092368E-3</v>
      </c>
      <c r="L725">
        <v>3.3924477893933873E-2</v>
      </c>
      <c r="M725">
        <v>1.7054759325100999</v>
      </c>
      <c r="N725">
        <v>0.28064794731809334</v>
      </c>
      <c r="O725">
        <v>6.1680871982105027E-3</v>
      </c>
      <c r="P725">
        <v>0.28990007456875916</v>
      </c>
      <c r="Q725">
        <v>5.9437930453800041</v>
      </c>
      <c r="R725">
        <v>0</v>
      </c>
      <c r="S725">
        <v>0.60335102242799543</v>
      </c>
      <c r="T725">
        <v>0</v>
      </c>
      <c r="U725">
        <v>2.7756391004127686E-2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63.222638717828467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x14ac:dyDescent="0.25">
      <c r="A726" s="2">
        <v>843</v>
      </c>
      <c r="B726" t="s">
        <v>15</v>
      </c>
      <c r="C726">
        <v>43.220829097745877</v>
      </c>
      <c r="D726">
        <v>33.906788241148107</v>
      </c>
      <c r="E726">
        <v>0.34249317871005891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3.5311526962568456</v>
      </c>
      <c r="R726">
        <v>0</v>
      </c>
      <c r="S726">
        <v>0.35762547973595155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0.71746576302258158</v>
      </c>
      <c r="AB726">
        <v>4.3653037388723339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25">
      <c r="A727" s="2">
        <v>844</v>
      </c>
      <c r="B727" t="s">
        <v>15</v>
      </c>
      <c r="C727">
        <v>17.832759406490464</v>
      </c>
      <c r="D727">
        <v>15.888988925785515</v>
      </c>
      <c r="E727">
        <v>0.16049454005589928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0.96832925331717479</v>
      </c>
      <c r="Y727">
        <v>0</v>
      </c>
      <c r="Z727">
        <v>0</v>
      </c>
      <c r="AA727">
        <v>0</v>
      </c>
      <c r="AB727">
        <v>0.49929329991401139</v>
      </c>
      <c r="AC727">
        <v>0</v>
      </c>
      <c r="AD727">
        <v>0</v>
      </c>
      <c r="AE727">
        <v>0.31565338741786003</v>
      </c>
      <c r="AF727">
        <v>0</v>
      </c>
      <c r="AG727">
        <v>0</v>
      </c>
      <c r="AH727">
        <v>0</v>
      </c>
    </row>
    <row r="728" spans="1:34" x14ac:dyDescent="0.25">
      <c r="A728" s="2">
        <v>845</v>
      </c>
      <c r="B728" t="s">
        <v>15</v>
      </c>
      <c r="C728">
        <v>67.388088748435749</v>
      </c>
      <c r="D728">
        <v>50.47597808019038</v>
      </c>
      <c r="E728">
        <v>0.50984986687611211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7.6978056136270467</v>
      </c>
      <c r="R728">
        <v>0</v>
      </c>
      <c r="S728">
        <v>0.77961595092616953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1.1186422732240335</v>
      </c>
      <c r="AB728">
        <v>6.8061969635920105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x14ac:dyDescent="0.25">
      <c r="A729" s="2">
        <v>846</v>
      </c>
      <c r="B729" t="s">
        <v>15</v>
      </c>
      <c r="C729">
        <v>22.783328957390577</v>
      </c>
      <c r="D729">
        <v>19.999411695387053</v>
      </c>
      <c r="E729">
        <v>0.20201304299036735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0.27565425449301728</v>
      </c>
      <c r="R729">
        <v>0</v>
      </c>
      <c r="S729">
        <v>2.791706878108512E-2</v>
      </c>
      <c r="T729">
        <v>0</v>
      </c>
      <c r="U729">
        <v>0</v>
      </c>
      <c r="V729">
        <v>0</v>
      </c>
      <c r="W729">
        <v>0</v>
      </c>
      <c r="X729">
        <v>1.2371480719557024</v>
      </c>
      <c r="Y729">
        <v>0</v>
      </c>
      <c r="Z729">
        <v>0</v>
      </c>
      <c r="AA729">
        <v>0</v>
      </c>
      <c r="AB729">
        <v>0.6379025948178112</v>
      </c>
      <c r="AC729">
        <v>0</v>
      </c>
      <c r="AD729">
        <v>0</v>
      </c>
      <c r="AE729">
        <v>0.40328222896554478</v>
      </c>
      <c r="AF729">
        <v>0</v>
      </c>
      <c r="AG729">
        <v>0</v>
      </c>
      <c r="AH729">
        <v>0</v>
      </c>
    </row>
    <row r="730" spans="1:34" x14ac:dyDescent="0.25">
      <c r="A730" s="2">
        <v>847</v>
      </c>
      <c r="B730" t="s">
        <v>15</v>
      </c>
      <c r="C730">
        <v>16.302437525612124</v>
      </c>
      <c r="D730">
        <v>11.100981808690321</v>
      </c>
      <c r="E730">
        <v>1.2334424231878134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2.1227802828515734</v>
      </c>
      <c r="R730">
        <v>0</v>
      </c>
      <c r="S730">
        <v>0.21498925832120402</v>
      </c>
      <c r="T730">
        <v>0</v>
      </c>
      <c r="U730">
        <v>0</v>
      </c>
      <c r="V730">
        <v>0</v>
      </c>
      <c r="W730">
        <v>0</v>
      </c>
      <c r="X730">
        <v>0.88523188120175711</v>
      </c>
      <c r="Y730">
        <v>0</v>
      </c>
      <c r="Z730">
        <v>0</v>
      </c>
      <c r="AA730">
        <v>0</v>
      </c>
      <c r="AB730">
        <v>0.45644634367928172</v>
      </c>
      <c r="AC730">
        <v>0</v>
      </c>
      <c r="AD730">
        <v>0</v>
      </c>
      <c r="AE730">
        <v>0.28856552768017385</v>
      </c>
      <c r="AF730">
        <v>0</v>
      </c>
      <c r="AG730">
        <v>0</v>
      </c>
      <c r="AH730">
        <v>0</v>
      </c>
    </row>
    <row r="731" spans="1:34" x14ac:dyDescent="0.25">
      <c r="A731" s="2">
        <v>848</v>
      </c>
      <c r="B731" t="s">
        <v>15</v>
      </c>
      <c r="C731">
        <v>6562.9908014264265</v>
      </c>
      <c r="D731">
        <v>4915.9033041443736</v>
      </c>
      <c r="E731">
        <v>49.655536214860462</v>
      </c>
      <c r="F731">
        <v>0.54813600478155078</v>
      </c>
      <c r="G731">
        <v>27.636553971786849</v>
      </c>
      <c r="H731">
        <v>0.14712016170666989</v>
      </c>
      <c r="I731">
        <v>7.418874085886209</v>
      </c>
      <c r="J731">
        <v>1.474442149262881E-2</v>
      </c>
      <c r="K731">
        <v>0.7449173142933817</v>
      </c>
      <c r="L731">
        <v>3.1238731181329036</v>
      </c>
      <c r="M731">
        <v>157.49415843961276</v>
      </c>
      <c r="N731">
        <v>26.029898108919742</v>
      </c>
      <c r="O731">
        <v>0.53128526166539514</v>
      </c>
      <c r="P731">
        <v>26.78810162952146</v>
      </c>
      <c r="Q731">
        <v>514.46758139902499</v>
      </c>
      <c r="R731">
        <v>0</v>
      </c>
      <c r="S731">
        <v>52.10392969729309</v>
      </c>
      <c r="T731">
        <v>2.3331831002378473E-2</v>
      </c>
      <c r="U731">
        <v>2.6970139335774954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108.94564730367868</v>
      </c>
      <c r="AB731">
        <v>662.86207094406905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5.8547234407470592</v>
      </c>
    </row>
    <row r="732" spans="1:34" x14ac:dyDescent="0.25">
      <c r="A732" s="2">
        <v>849</v>
      </c>
      <c r="B732" t="s">
        <v>15</v>
      </c>
      <c r="C732">
        <v>8347.5997223061731</v>
      </c>
      <c r="D732">
        <v>6252.6360537713872</v>
      </c>
      <c r="E732">
        <v>63.157896125463125</v>
      </c>
      <c r="F732">
        <v>0.28745785699397375</v>
      </c>
      <c r="G732">
        <v>14.492539380917812</v>
      </c>
      <c r="H732">
        <v>7.7193209856431702E-2</v>
      </c>
      <c r="I732">
        <v>3.8903964030823395</v>
      </c>
      <c r="J732">
        <v>7.772314035887861E-3</v>
      </c>
      <c r="K732">
        <v>0.39061764969407015</v>
      </c>
      <c r="L732">
        <v>1.6381328865160767</v>
      </c>
      <c r="M732">
        <v>82.589786568683181</v>
      </c>
      <c r="N732">
        <v>13.650068233172785</v>
      </c>
      <c r="O732">
        <v>0.27862567606507538</v>
      </c>
      <c r="P732">
        <v>14.047633283530166</v>
      </c>
      <c r="Q732">
        <v>920.00237264778355</v>
      </c>
      <c r="R732">
        <v>0</v>
      </c>
      <c r="S732">
        <v>93.175464905250621</v>
      </c>
      <c r="T732">
        <v>1.2247282723217234E-2</v>
      </c>
      <c r="U732">
        <v>1.4143256298638367</v>
      </c>
      <c r="V732">
        <v>0</v>
      </c>
      <c r="W732">
        <v>0</v>
      </c>
      <c r="X732">
        <v>0</v>
      </c>
      <c r="Y732">
        <v>21.362445567485853</v>
      </c>
      <c r="Z732">
        <v>0</v>
      </c>
      <c r="AA732">
        <v>21.381120960744155</v>
      </c>
      <c r="AB732">
        <v>843.10757195292376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x14ac:dyDescent="0.25">
      <c r="A733" s="2">
        <v>850</v>
      </c>
      <c r="B733" t="s">
        <v>15</v>
      </c>
      <c r="C733">
        <v>1668.63087680837</v>
      </c>
      <c r="D733">
        <v>1483.7333140563469</v>
      </c>
      <c r="E733">
        <v>14.986959484546817</v>
      </c>
      <c r="F733">
        <v>1.9996823130565742E-3</v>
      </c>
      <c r="G733">
        <v>7.7987608309508266E-2</v>
      </c>
      <c r="H733">
        <v>0</v>
      </c>
      <c r="I733">
        <v>2.0996663237260866E-2</v>
      </c>
      <c r="J733">
        <v>0</v>
      </c>
      <c r="K733">
        <v>1.9996823130565742E-3</v>
      </c>
      <c r="L733">
        <v>8.9985695588896408E-3</v>
      </c>
      <c r="M733">
        <v>0.44292960019713951</v>
      </c>
      <c r="N733">
        <v>7.2988399777303786E-2</v>
      </c>
      <c r="O733">
        <v>1.9996823130565742E-3</v>
      </c>
      <c r="P733">
        <v>7.4988085989740674E-2</v>
      </c>
      <c r="Q733">
        <v>2.1196630458726999</v>
      </c>
      <c r="R733">
        <v>0</v>
      </c>
      <c r="S733">
        <v>0.21496583790528978</v>
      </c>
      <c r="T733">
        <v>0</v>
      </c>
      <c r="U733">
        <v>7.9987288522898516E-3</v>
      </c>
      <c r="V733">
        <v>0</v>
      </c>
      <c r="W733">
        <v>0</v>
      </c>
      <c r="X733">
        <v>90.607631391793817</v>
      </c>
      <c r="Y733">
        <v>0</v>
      </c>
      <c r="Z733">
        <v>0</v>
      </c>
      <c r="AA733">
        <v>0</v>
      </c>
      <c r="AB733">
        <v>46.719422262649417</v>
      </c>
      <c r="AC733">
        <v>0</v>
      </c>
      <c r="AD733">
        <v>0</v>
      </c>
      <c r="AE733">
        <v>29.536034026393772</v>
      </c>
      <c r="AF733">
        <v>0</v>
      </c>
      <c r="AG733">
        <v>0</v>
      </c>
      <c r="AH733">
        <v>0</v>
      </c>
    </row>
    <row r="734" spans="1:34" x14ac:dyDescent="0.25">
      <c r="A734" s="2">
        <v>851</v>
      </c>
      <c r="B734" t="s">
        <v>2</v>
      </c>
      <c r="C734">
        <v>17.082336408190884</v>
      </c>
      <c r="D734">
        <v>15.220361612744194</v>
      </c>
      <c r="E734">
        <v>0.15374115462760288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0.92758084612725944</v>
      </c>
      <c r="Y734">
        <v>0</v>
      </c>
      <c r="Z734">
        <v>0</v>
      </c>
      <c r="AA734">
        <v>0</v>
      </c>
      <c r="AB734">
        <v>0.47828246437186905</v>
      </c>
      <c r="AC734">
        <v>0</v>
      </c>
      <c r="AD734">
        <v>0</v>
      </c>
      <c r="AE734">
        <v>0.30237033031995986</v>
      </c>
      <c r="AF734">
        <v>0</v>
      </c>
      <c r="AG734">
        <v>0</v>
      </c>
      <c r="AH734">
        <v>0</v>
      </c>
    </row>
    <row r="735" spans="1:34" x14ac:dyDescent="0.25">
      <c r="A735" s="2">
        <v>852</v>
      </c>
      <c r="B735" t="s">
        <v>2</v>
      </c>
      <c r="C735">
        <v>3584.5134394921602</v>
      </c>
      <c r="D735">
        <v>2684.9224107725854</v>
      </c>
      <c r="E735">
        <v>27.12045754718288</v>
      </c>
      <c r="F735">
        <v>0.18370689510058655</v>
      </c>
      <c r="G735">
        <v>9.2615742584632308</v>
      </c>
      <c r="H735">
        <v>4.9311210303940207E-2</v>
      </c>
      <c r="I735">
        <v>2.4862216368327394</v>
      </c>
      <c r="J735">
        <v>4.9586691925749939E-3</v>
      </c>
      <c r="K735">
        <v>0.24962570387700939</v>
      </c>
      <c r="L735">
        <v>1.0468695173943443</v>
      </c>
      <c r="M735">
        <v>52.779683308320081</v>
      </c>
      <c r="N735">
        <v>8.7232042636396443</v>
      </c>
      <c r="O735">
        <v>0.17805951004713208</v>
      </c>
      <c r="P735">
        <v>8.9772575474968974</v>
      </c>
      <c r="Q735">
        <v>352.45839321968964</v>
      </c>
      <c r="R735">
        <v>0</v>
      </c>
      <c r="S735">
        <v>35.696021329173846</v>
      </c>
      <c r="T735">
        <v>7.8118719009482715E-3</v>
      </c>
      <c r="U735">
        <v>0.9038355238989968</v>
      </c>
      <c r="V735">
        <v>0</v>
      </c>
      <c r="W735">
        <v>0</v>
      </c>
      <c r="X735">
        <v>0</v>
      </c>
      <c r="Y735">
        <v>13.429599028250449</v>
      </c>
      <c r="Z735">
        <v>0</v>
      </c>
      <c r="AA735">
        <v>23.998580290101255</v>
      </c>
      <c r="AB735">
        <v>362.03585738870822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x14ac:dyDescent="0.25">
      <c r="A736" s="2">
        <v>853</v>
      </c>
      <c r="B736" t="s">
        <v>2</v>
      </c>
      <c r="C736">
        <v>14726.541943861674</v>
      </c>
      <c r="D736">
        <v>12977.295044185279</v>
      </c>
      <c r="E736">
        <v>131.08354527871566</v>
      </c>
      <c r="F736">
        <v>4.1893120075422667E-2</v>
      </c>
      <c r="G736">
        <v>2.1158120294092222</v>
      </c>
      <c r="H736">
        <v>1.1311142629829723E-2</v>
      </c>
      <c r="I736">
        <v>0.56786124262235427</v>
      </c>
      <c r="J736">
        <v>1.25679362320924E-3</v>
      </c>
      <c r="K736">
        <v>5.6974645397230836E-2</v>
      </c>
      <c r="L736">
        <v>0.23900025003028633</v>
      </c>
      <c r="M736">
        <v>12.057049632772621</v>
      </c>
      <c r="N736">
        <v>1.9926461516546794</v>
      </c>
      <c r="O736">
        <v>4.0845789978881109E-2</v>
      </c>
      <c r="P736">
        <v>2.0506682276919395</v>
      </c>
      <c r="Q736">
        <v>99.918445848773615</v>
      </c>
      <c r="R736">
        <v>0</v>
      </c>
      <c r="S736">
        <v>10.119553725424348</v>
      </c>
      <c r="T736">
        <v>1.88519031960778E-3</v>
      </c>
      <c r="U736">
        <v>0.20653308197183357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5.3295052305644033</v>
      </c>
      <c r="AB736">
        <v>1483.1541151389213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0.25799715582045069</v>
      </c>
    </row>
    <row r="737" spans="1:34" x14ac:dyDescent="0.25">
      <c r="A737" s="2">
        <v>854</v>
      </c>
      <c r="B737" t="s">
        <v>3</v>
      </c>
      <c r="C737">
        <v>1.5529396734718988</v>
      </c>
      <c r="D737">
        <v>1.3836692375221995</v>
      </c>
      <c r="E737">
        <v>1.3976468602509354E-2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8.4325531466114517E-2</v>
      </c>
      <c r="Y737">
        <v>0</v>
      </c>
      <c r="Z737">
        <v>0</v>
      </c>
      <c r="AA737">
        <v>0</v>
      </c>
      <c r="AB737">
        <v>4.3480224033806289E-2</v>
      </c>
      <c r="AC737">
        <v>0</v>
      </c>
      <c r="AD737">
        <v>0</v>
      </c>
      <c r="AE737">
        <v>2.7488211847269087E-2</v>
      </c>
      <c r="AF737">
        <v>0</v>
      </c>
      <c r="AG737">
        <v>0</v>
      </c>
      <c r="AH737">
        <v>0</v>
      </c>
    </row>
    <row r="738" spans="1:34" x14ac:dyDescent="0.25">
      <c r="A738" s="2">
        <v>855</v>
      </c>
      <c r="B738" t="s">
        <v>3</v>
      </c>
      <c r="C738">
        <v>18.14136697044767</v>
      </c>
      <c r="D738">
        <v>16.163959468656486</v>
      </c>
      <c r="E738">
        <v>0.163270804746416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0.98508682432247607</v>
      </c>
      <c r="Y738">
        <v>0</v>
      </c>
      <c r="Z738">
        <v>0</v>
      </c>
      <c r="AA738">
        <v>0</v>
      </c>
      <c r="AB738">
        <v>0.50793389700133251</v>
      </c>
      <c r="AC738">
        <v>0</v>
      </c>
      <c r="AD738">
        <v>0</v>
      </c>
      <c r="AE738">
        <v>0.32111597572095868</v>
      </c>
      <c r="AF738">
        <v>0</v>
      </c>
      <c r="AG738">
        <v>0</v>
      </c>
      <c r="AH738">
        <v>0</v>
      </c>
    </row>
    <row r="739" spans="1:34" x14ac:dyDescent="0.25">
      <c r="A739" s="2">
        <v>856</v>
      </c>
      <c r="B739" t="s">
        <v>3</v>
      </c>
      <c r="C739">
        <v>2.6573050812214936</v>
      </c>
      <c r="D739">
        <v>2.3676596959388574</v>
      </c>
      <c r="E739">
        <v>2.3914877160486313E-2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0.144293218255309</v>
      </c>
      <c r="Y739">
        <v>0</v>
      </c>
      <c r="Z739">
        <v>0</v>
      </c>
      <c r="AA739">
        <v>0</v>
      </c>
      <c r="AB739">
        <v>7.4400971416597059E-2</v>
      </c>
      <c r="AC739">
        <v>0</v>
      </c>
      <c r="AD739">
        <v>0</v>
      </c>
      <c r="AE739">
        <v>4.7036318450243232E-2</v>
      </c>
      <c r="AF739">
        <v>0</v>
      </c>
      <c r="AG739">
        <v>0</v>
      </c>
      <c r="AH739">
        <v>0</v>
      </c>
    </row>
    <row r="740" spans="1:34" x14ac:dyDescent="0.25">
      <c r="A740" s="2">
        <v>857</v>
      </c>
      <c r="B740" t="s">
        <v>3</v>
      </c>
      <c r="C740">
        <v>17045.885651851655</v>
      </c>
      <c r="D740">
        <v>12767.947776088527</v>
      </c>
      <c r="E740">
        <v>128.9693081024331</v>
      </c>
      <c r="F740">
        <v>0.86820112558943019</v>
      </c>
      <c r="G740">
        <v>43.770317883415125</v>
      </c>
      <c r="H740">
        <v>0.23304540783086425</v>
      </c>
      <c r="I740">
        <v>11.749915115494691</v>
      </c>
      <c r="J740">
        <v>2.3434733748355065E-2</v>
      </c>
      <c r="K740">
        <v>1.1797342552842556</v>
      </c>
      <c r="L740">
        <v>4.9475186701586757</v>
      </c>
      <c r="M740">
        <v>249.43745541748501</v>
      </c>
      <c r="N740">
        <v>41.225974432215388</v>
      </c>
      <c r="O740">
        <v>0.84151151191237417</v>
      </c>
      <c r="P740">
        <v>42.426633486867573</v>
      </c>
      <c r="Q740">
        <v>1682.2409415137611</v>
      </c>
      <c r="R740">
        <v>0</v>
      </c>
      <c r="S740">
        <v>170.37275798864462</v>
      </c>
      <c r="T740">
        <v>3.6919006081128171E-2</v>
      </c>
      <c r="U740">
        <v>4.271538195488862</v>
      </c>
      <c r="V740">
        <v>0</v>
      </c>
      <c r="W740">
        <v>0</v>
      </c>
      <c r="X740">
        <v>0</v>
      </c>
      <c r="Y740">
        <v>6.0519529856080103</v>
      </c>
      <c r="Z740">
        <v>0</v>
      </c>
      <c r="AA740">
        <v>152.93212929966489</v>
      </c>
      <c r="AB740">
        <v>1721.6344508370169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14.724135794424493</v>
      </c>
    </row>
    <row r="741" spans="1:34" x14ac:dyDescent="0.25">
      <c r="A741" s="2">
        <v>858</v>
      </c>
      <c r="B741" t="s">
        <v>3</v>
      </c>
      <c r="C741">
        <v>2544.9963157372072</v>
      </c>
      <c r="D741">
        <v>2136.4066858421597</v>
      </c>
      <c r="E741">
        <v>21.579825501680517</v>
      </c>
      <c r="F741">
        <v>8.8975723251466812E-2</v>
      </c>
      <c r="G741">
        <v>4.4937189028153313</v>
      </c>
      <c r="H741">
        <v>2.402344572277465E-2</v>
      </c>
      <c r="I741">
        <v>1.2060659286736324</v>
      </c>
      <c r="J741">
        <v>2.6692717420318652E-3</v>
      </c>
      <c r="K741">
        <v>0.121006988070781</v>
      </c>
      <c r="L741">
        <v>0.50760650114961803</v>
      </c>
      <c r="M741">
        <v>25.607658475267016</v>
      </c>
      <c r="N741">
        <v>4.2321300540167108</v>
      </c>
      <c r="O741">
        <v>8.6751325721393976E-2</v>
      </c>
      <c r="P741">
        <v>4.3553616531592994</v>
      </c>
      <c r="Q741">
        <v>50.882488392437331</v>
      </c>
      <c r="R741">
        <v>0</v>
      </c>
      <c r="S741">
        <v>5.1532834662967311</v>
      </c>
      <c r="T741">
        <v>4.0039073683645586E-3</v>
      </c>
      <c r="U741">
        <v>0.43865031562973089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32.760782152587062</v>
      </c>
      <c r="AB741">
        <v>257.0446278894579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25">
      <c r="A742" s="2">
        <v>859</v>
      </c>
      <c r="B742" t="s">
        <v>3</v>
      </c>
      <c r="C742">
        <v>3.3979625871954084</v>
      </c>
      <c r="D742">
        <v>3.0275851697845311</v>
      </c>
      <c r="E742">
        <v>3.0581158691336704E-2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0.18451135350713371</v>
      </c>
      <c r="Y742">
        <v>0</v>
      </c>
      <c r="Z742">
        <v>0</v>
      </c>
      <c r="AA742">
        <v>0</v>
      </c>
      <c r="AB742">
        <v>9.5138386296383007E-2</v>
      </c>
      <c r="AC742">
        <v>0</v>
      </c>
      <c r="AD742">
        <v>0</v>
      </c>
      <c r="AE742">
        <v>6.0146518916024162E-2</v>
      </c>
      <c r="AF742">
        <v>0</v>
      </c>
      <c r="AG742">
        <v>0</v>
      </c>
      <c r="AH742">
        <v>0</v>
      </c>
    </row>
    <row r="743" spans="1:34" x14ac:dyDescent="0.25">
      <c r="A743" s="2">
        <v>860</v>
      </c>
      <c r="B743" t="s">
        <v>3</v>
      </c>
      <c r="C743">
        <v>10.32549365531607</v>
      </c>
      <c r="D743">
        <v>9.2000149107056046</v>
      </c>
      <c r="E743">
        <v>9.2929379078858079E-2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0.56068033743248746</v>
      </c>
      <c r="Y743">
        <v>0</v>
      </c>
      <c r="Z743">
        <v>0</v>
      </c>
      <c r="AA743">
        <v>0</v>
      </c>
      <c r="AB743">
        <v>0.28909994706301911</v>
      </c>
      <c r="AC743">
        <v>0</v>
      </c>
      <c r="AD743">
        <v>0</v>
      </c>
      <c r="AE743">
        <v>0.18276908103610054</v>
      </c>
      <c r="AF743">
        <v>0</v>
      </c>
      <c r="AG743">
        <v>0</v>
      </c>
      <c r="AH743">
        <v>0</v>
      </c>
    </row>
    <row r="744" spans="1:34" x14ac:dyDescent="0.25">
      <c r="A744" s="2">
        <v>861</v>
      </c>
      <c r="B744" t="s">
        <v>3</v>
      </c>
      <c r="C744">
        <v>3.7783449614050477</v>
      </c>
      <c r="D744">
        <v>3.3665059125341719</v>
      </c>
      <c r="E744">
        <v>3.4004552730370848E-2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0.20516633863856401</v>
      </c>
      <c r="Y744">
        <v>0</v>
      </c>
      <c r="Z744">
        <v>0</v>
      </c>
      <c r="AA744">
        <v>0</v>
      </c>
      <c r="AB744">
        <v>0.10578858162056444</v>
      </c>
      <c r="AC744">
        <v>0</v>
      </c>
      <c r="AD744">
        <v>0</v>
      </c>
      <c r="AE744">
        <v>6.6879575881376357E-2</v>
      </c>
      <c r="AF744">
        <v>0</v>
      </c>
      <c r="AG744">
        <v>0</v>
      </c>
      <c r="AH744">
        <v>0</v>
      </c>
    </row>
    <row r="745" spans="1:34" x14ac:dyDescent="0.25">
      <c r="A745" s="2">
        <v>862</v>
      </c>
      <c r="B745" t="s">
        <v>27</v>
      </c>
      <c r="C745">
        <v>0.85978699992006724</v>
      </c>
      <c r="D745">
        <v>0.76607613682973152</v>
      </c>
      <c r="E745">
        <v>7.7321630983288652E-3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4.6686936366190909E-2</v>
      </c>
      <c r="Y745">
        <v>0</v>
      </c>
      <c r="Z745">
        <v>0</v>
      </c>
      <c r="AA745">
        <v>0</v>
      </c>
      <c r="AB745">
        <v>2.4072880625362673E-2</v>
      </c>
      <c r="AC745">
        <v>0</v>
      </c>
      <c r="AD745">
        <v>0</v>
      </c>
      <c r="AE745">
        <v>1.5218883000453142E-2</v>
      </c>
      <c r="AF745">
        <v>0</v>
      </c>
      <c r="AG745">
        <v>0</v>
      </c>
      <c r="AH745">
        <v>0</v>
      </c>
    </row>
    <row r="746" spans="1:34" x14ac:dyDescent="0.25">
      <c r="A746" s="2">
        <v>863</v>
      </c>
      <c r="B746" t="s">
        <v>27</v>
      </c>
      <c r="C746">
        <v>3.1033552198120127</v>
      </c>
      <c r="D746">
        <v>2.7650894934449743</v>
      </c>
      <c r="E746">
        <v>2.7930204385837237E-2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0.16851400135442809</v>
      </c>
      <c r="Y746">
        <v>0</v>
      </c>
      <c r="Z746">
        <v>0</v>
      </c>
      <c r="AA746">
        <v>0</v>
      </c>
      <c r="AB746">
        <v>8.688977589981714E-2</v>
      </c>
      <c r="AC746">
        <v>0</v>
      </c>
      <c r="AD746">
        <v>0</v>
      </c>
      <c r="AE746">
        <v>5.4931744726956125E-2</v>
      </c>
      <c r="AF746">
        <v>0</v>
      </c>
      <c r="AG746">
        <v>0</v>
      </c>
      <c r="AH746">
        <v>0</v>
      </c>
    </row>
    <row r="747" spans="1:34" x14ac:dyDescent="0.25">
      <c r="A747" s="2">
        <v>864</v>
      </c>
      <c r="B747" t="s">
        <v>27</v>
      </c>
      <c r="C747">
        <v>0.21763510128629315</v>
      </c>
      <c r="D747">
        <v>0.19391350322430678</v>
      </c>
      <c r="E747">
        <v>1.9580879333570824E-3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1.1817713137960106E-2</v>
      </c>
      <c r="Y747">
        <v>0</v>
      </c>
      <c r="Z747">
        <v>0</v>
      </c>
      <c r="AA747">
        <v>0</v>
      </c>
      <c r="AB747">
        <v>6.0934903803392237E-3</v>
      </c>
      <c r="AC747">
        <v>0</v>
      </c>
      <c r="AD747">
        <v>0</v>
      </c>
      <c r="AE747">
        <v>3.8523066103299899E-3</v>
      </c>
      <c r="AF747">
        <v>0</v>
      </c>
      <c r="AG747">
        <v>0</v>
      </c>
      <c r="AH747">
        <v>0</v>
      </c>
    </row>
    <row r="748" spans="1:34" x14ac:dyDescent="0.25">
      <c r="A748" s="2">
        <v>865</v>
      </c>
      <c r="B748" t="s">
        <v>27</v>
      </c>
      <c r="C748">
        <v>19.949611317766276</v>
      </c>
      <c r="D748">
        <v>17.775103786738597</v>
      </c>
      <c r="E748">
        <v>0.17954639925105098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1.0832755487223991</v>
      </c>
      <c r="Y748">
        <v>0</v>
      </c>
      <c r="Z748">
        <v>0</v>
      </c>
      <c r="AA748">
        <v>0</v>
      </c>
      <c r="AB748">
        <v>0.55856230882720859</v>
      </c>
      <c r="AC748">
        <v>0</v>
      </c>
      <c r="AD748">
        <v>0</v>
      </c>
      <c r="AE748">
        <v>0.35312327422702011</v>
      </c>
      <c r="AF748">
        <v>0</v>
      </c>
      <c r="AG748">
        <v>0</v>
      </c>
      <c r="AH748">
        <v>0</v>
      </c>
    </row>
    <row r="749" spans="1:34" x14ac:dyDescent="0.25">
      <c r="A749" s="2">
        <v>866</v>
      </c>
      <c r="B749" t="s">
        <v>27</v>
      </c>
      <c r="C749">
        <v>9761.1178733507095</v>
      </c>
      <c r="D749">
        <v>7311.4091551744559</v>
      </c>
      <c r="E749">
        <v>73.852627802689184</v>
      </c>
      <c r="F749">
        <v>0.86077838887613956</v>
      </c>
      <c r="G749">
        <v>43.394379165628251</v>
      </c>
      <c r="H749">
        <v>0.23113148596934016</v>
      </c>
      <c r="I749">
        <v>11.648840310098734</v>
      </c>
      <c r="J749">
        <v>2.3113148596934016E-2</v>
      </c>
      <c r="K749">
        <v>1.1696371754602892</v>
      </c>
      <c r="L749">
        <v>4.9050203906569942</v>
      </c>
      <c r="M749">
        <v>247.29501405334722</v>
      </c>
      <c r="N749">
        <v>40.871875366484758</v>
      </c>
      <c r="O749">
        <v>0.83431006852618506</v>
      </c>
      <c r="P749">
        <v>42.062202519226865</v>
      </c>
      <c r="Q749">
        <v>811.16886305238347</v>
      </c>
      <c r="R749">
        <v>0</v>
      </c>
      <c r="S749">
        <v>82.15306931595056</v>
      </c>
      <c r="T749">
        <v>3.6533684627964372E-2</v>
      </c>
      <c r="U749">
        <v>4.2349252913091826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82.282684381582399</v>
      </c>
      <c r="AB749">
        <v>985.87290520842112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16.810807366414842</v>
      </c>
    </row>
    <row r="750" spans="1:34" x14ac:dyDescent="0.25">
      <c r="A750" s="2">
        <v>867</v>
      </c>
      <c r="B750" t="s">
        <v>27</v>
      </c>
      <c r="C750">
        <v>8039.3896565515888</v>
      </c>
      <c r="D750">
        <v>7070.501091610151</v>
      </c>
      <c r="E750">
        <v>71.419123878868703</v>
      </c>
      <c r="F750">
        <v>3.7919696502118919E-2</v>
      </c>
      <c r="G750">
        <v>1.8438451502232749</v>
      </c>
      <c r="H750">
        <v>9.4799241255297297E-3</v>
      </c>
      <c r="I750">
        <v>0.49295602987974446</v>
      </c>
      <c r="J750">
        <v>4.7399618257667735E-3</v>
      </c>
      <c r="K750">
        <v>4.7399617309675374E-2</v>
      </c>
      <c r="L750">
        <v>0.208558320333738</v>
      </c>
      <c r="M750">
        <v>10.494275482247636</v>
      </c>
      <c r="N750">
        <v>1.7348260282306387</v>
      </c>
      <c r="O750">
        <v>3.3179733728359778E-2</v>
      </c>
      <c r="P750">
        <v>1.7869656083140737</v>
      </c>
      <c r="Q750">
        <v>26.639303636843472</v>
      </c>
      <c r="R750">
        <v>0</v>
      </c>
      <c r="S750">
        <v>2.6971100964647148</v>
      </c>
      <c r="T750">
        <v>0</v>
      </c>
      <c r="U750">
        <v>0.18011854937913693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28.424892650212072</v>
      </c>
      <c r="AB750">
        <v>811.97835531171052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10.855515265238283</v>
      </c>
    </row>
    <row r="751" spans="1:34" x14ac:dyDescent="0.25">
      <c r="A751" s="2">
        <v>868</v>
      </c>
      <c r="B751" t="s">
        <v>27</v>
      </c>
      <c r="C751">
        <v>28.200811625116025</v>
      </c>
      <c r="D751">
        <v>21.123366867688759</v>
      </c>
      <c r="E751">
        <v>0.21336720787402458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3.6720965219861887</v>
      </c>
      <c r="R751">
        <v>0</v>
      </c>
      <c r="S751">
        <v>0.37189986505544886</v>
      </c>
      <c r="T751">
        <v>0</v>
      </c>
      <c r="U751">
        <v>0</v>
      </c>
      <c r="V751">
        <v>0</v>
      </c>
      <c r="W751">
        <v>0</v>
      </c>
      <c r="X751">
        <v>1.5313205455992369</v>
      </c>
      <c r="Y751">
        <v>0</v>
      </c>
      <c r="Z751">
        <v>0</v>
      </c>
      <c r="AA751">
        <v>0</v>
      </c>
      <c r="AB751">
        <v>0.78958482955996268</v>
      </c>
      <c r="AC751">
        <v>0</v>
      </c>
      <c r="AD751">
        <v>0</v>
      </c>
      <c r="AE751">
        <v>0.49917578735240248</v>
      </c>
      <c r="AF751">
        <v>0</v>
      </c>
      <c r="AG751">
        <v>0</v>
      </c>
      <c r="AH751">
        <v>0</v>
      </c>
    </row>
    <row r="752" spans="1:34" x14ac:dyDescent="0.25">
      <c r="A752" s="2">
        <v>869</v>
      </c>
      <c r="B752" t="s">
        <v>6</v>
      </c>
      <c r="C752">
        <v>8.9797706862831834</v>
      </c>
      <c r="D752">
        <v>8.0009758370586894</v>
      </c>
      <c r="E752">
        <v>8.0817780596175587E-2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0.48760679406930474</v>
      </c>
      <c r="Y752">
        <v>0</v>
      </c>
      <c r="Z752">
        <v>0</v>
      </c>
      <c r="AA752">
        <v>0</v>
      </c>
      <c r="AB752">
        <v>0.2514215122979564</v>
      </c>
      <c r="AC752">
        <v>0</v>
      </c>
      <c r="AD752">
        <v>0</v>
      </c>
      <c r="AE752">
        <v>0.1589487622610575</v>
      </c>
      <c r="AF752">
        <v>0</v>
      </c>
      <c r="AG752">
        <v>0</v>
      </c>
      <c r="AH752">
        <v>0</v>
      </c>
    </row>
    <row r="753" spans="1:34" x14ac:dyDescent="0.25">
      <c r="A753" s="2">
        <v>870</v>
      </c>
      <c r="B753" t="s">
        <v>6</v>
      </c>
      <c r="C753">
        <v>9.898564719048462</v>
      </c>
      <c r="D753">
        <v>8.8196210521924048</v>
      </c>
      <c r="E753">
        <v>8.9087194951210438E-2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0.53749784678973012</v>
      </c>
      <c r="Y753">
        <v>0</v>
      </c>
      <c r="Z753">
        <v>0</v>
      </c>
      <c r="AA753">
        <v>0</v>
      </c>
      <c r="AB753">
        <v>0.2771465105499773</v>
      </c>
      <c r="AC753">
        <v>0</v>
      </c>
      <c r="AD753">
        <v>0</v>
      </c>
      <c r="AE753">
        <v>0.17521211456513891</v>
      </c>
      <c r="AF753">
        <v>0</v>
      </c>
      <c r="AG753">
        <v>0</v>
      </c>
      <c r="AH753">
        <v>0</v>
      </c>
    </row>
    <row r="754" spans="1:34" x14ac:dyDescent="0.25">
      <c r="A754" s="2">
        <v>871</v>
      </c>
      <c r="B754" t="s">
        <v>6</v>
      </c>
      <c r="C754">
        <v>34.172502636153958</v>
      </c>
      <c r="D754">
        <v>25.596366725131166</v>
      </c>
      <c r="E754">
        <v>0.25854876938292365</v>
      </c>
      <c r="F754">
        <v>1.0407177883656894E-2</v>
      </c>
      <c r="G754">
        <v>0.52472509790027932</v>
      </c>
      <c r="H754">
        <v>2.7958227546151966E-3</v>
      </c>
      <c r="I754">
        <v>0.14085772595695231</v>
      </c>
      <c r="J754">
        <v>2.8139774024402511E-4</v>
      </c>
      <c r="K754">
        <v>1.4142505558114738E-2</v>
      </c>
      <c r="L754">
        <v>5.9311382722908104E-2</v>
      </c>
      <c r="M754">
        <v>2.99029119885309</v>
      </c>
      <c r="N754">
        <v>0.49422521330447727</v>
      </c>
      <c r="O754">
        <v>1.0089470752450619E-2</v>
      </c>
      <c r="P754">
        <v>0.50861734634812139</v>
      </c>
      <c r="Q754">
        <v>8.4391021746694037E-2</v>
      </c>
      <c r="R754">
        <v>0</v>
      </c>
      <c r="S754">
        <v>8.546875655655338E-3</v>
      </c>
      <c r="T754">
        <v>4.4478997007276144E-4</v>
      </c>
      <c r="U754">
        <v>5.1209850877147696E-2</v>
      </c>
      <c r="V754">
        <v>0</v>
      </c>
      <c r="W754">
        <v>0</v>
      </c>
      <c r="X754">
        <v>1.8555868560421753</v>
      </c>
      <c r="Y754">
        <v>0</v>
      </c>
      <c r="Z754">
        <v>0</v>
      </c>
      <c r="AA754">
        <v>0</v>
      </c>
      <c r="AB754">
        <v>0.9567841531757334</v>
      </c>
      <c r="AC754">
        <v>0</v>
      </c>
      <c r="AD754">
        <v>0</v>
      </c>
      <c r="AE754">
        <v>0.60487925439748869</v>
      </c>
      <c r="AF754">
        <v>0</v>
      </c>
      <c r="AG754">
        <v>0</v>
      </c>
      <c r="AH754">
        <v>0</v>
      </c>
    </row>
    <row r="755" spans="1:34" x14ac:dyDescent="0.25">
      <c r="A755" s="2">
        <v>872</v>
      </c>
      <c r="B755" t="s">
        <v>6</v>
      </c>
      <c r="C755">
        <v>23.532998578838441</v>
      </c>
      <c r="D755">
        <v>17.627015910473752</v>
      </c>
      <c r="E755">
        <v>0.17805081427541425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3.0642825265753539</v>
      </c>
      <c r="R755">
        <v>0</v>
      </c>
      <c r="S755">
        <v>0.31034946963007631</v>
      </c>
      <c r="T755">
        <v>0</v>
      </c>
      <c r="U755">
        <v>0</v>
      </c>
      <c r="V755">
        <v>0</v>
      </c>
      <c r="W755">
        <v>0</v>
      </c>
      <c r="X755">
        <v>1.2778555703424612</v>
      </c>
      <c r="Y755">
        <v>0</v>
      </c>
      <c r="Z755">
        <v>0</v>
      </c>
      <c r="AA755">
        <v>0</v>
      </c>
      <c r="AB755">
        <v>0.65889233682048487</v>
      </c>
      <c r="AC755">
        <v>0</v>
      </c>
      <c r="AD755">
        <v>0</v>
      </c>
      <c r="AE755">
        <v>0.41655195072089762</v>
      </c>
      <c r="AF755">
        <v>0</v>
      </c>
      <c r="AG755">
        <v>0</v>
      </c>
      <c r="AH755">
        <v>0</v>
      </c>
    </row>
    <row r="756" spans="1:34" x14ac:dyDescent="0.25">
      <c r="A756" s="2">
        <v>873</v>
      </c>
      <c r="B756" t="s">
        <v>6</v>
      </c>
      <c r="C756">
        <v>26891.309431644746</v>
      </c>
      <c r="D756">
        <v>20142.504852282647</v>
      </c>
      <c r="E756">
        <v>203.45986369977322</v>
      </c>
      <c r="F756">
        <v>2.0740276544261009</v>
      </c>
      <c r="G756">
        <v>104.56200419181937</v>
      </c>
      <c r="H756">
        <v>0.55671733925716282</v>
      </c>
      <c r="I756">
        <v>28.069128417854159</v>
      </c>
      <c r="J756">
        <v>5.5982749199044321E-2</v>
      </c>
      <c r="K756">
        <v>2.8182426838852233</v>
      </c>
      <c r="L756">
        <v>11.819024693998237</v>
      </c>
      <c r="M756">
        <v>595.87596161467104</v>
      </c>
      <c r="N756">
        <v>98.483874914385453</v>
      </c>
      <c r="O756">
        <v>2.0102693901015964</v>
      </c>
      <c r="P756">
        <v>101.35210441730749</v>
      </c>
      <c r="Q756">
        <v>2103.7342043424624</v>
      </c>
      <c r="R756">
        <v>0</v>
      </c>
      <c r="S756">
        <v>213.06044195211979</v>
      </c>
      <c r="T756">
        <v>8.8195047586698772E-2</v>
      </c>
      <c r="U756">
        <v>10.204188964125805</v>
      </c>
      <c r="V756">
        <v>0</v>
      </c>
      <c r="W756">
        <v>0</v>
      </c>
      <c r="X756">
        <v>0</v>
      </c>
      <c r="Y756">
        <v>5.4309606421195635</v>
      </c>
      <c r="Z756">
        <v>0</v>
      </c>
      <c r="AA756">
        <v>340.05831417607538</v>
      </c>
      <c r="AB756">
        <v>2716.022252596119</v>
      </c>
      <c r="AC756">
        <v>195.35808971940526</v>
      </c>
      <c r="AD756">
        <v>0</v>
      </c>
      <c r="AE756">
        <v>0</v>
      </c>
      <c r="AF756">
        <v>0</v>
      </c>
      <c r="AG756">
        <v>0</v>
      </c>
      <c r="AH756">
        <v>13.710730155411389</v>
      </c>
    </row>
    <row r="757" spans="1:34" x14ac:dyDescent="0.25">
      <c r="A757" s="2">
        <v>874</v>
      </c>
      <c r="B757" t="s">
        <v>6</v>
      </c>
      <c r="C757">
        <v>3964.4877236453563</v>
      </c>
      <c r="D757">
        <v>3301.6511443389873</v>
      </c>
      <c r="E757">
        <v>33.349949723721792</v>
      </c>
      <c r="F757">
        <v>0.1118986308713915</v>
      </c>
      <c r="G757">
        <v>5.6514403521596277</v>
      </c>
      <c r="H757">
        <v>3.021263089476886E-2</v>
      </c>
      <c r="I757">
        <v>1.5167859414617115</v>
      </c>
      <c r="J757">
        <v>3.3569589820910601E-3</v>
      </c>
      <c r="K757">
        <v>0.15218214358002399</v>
      </c>
      <c r="L757">
        <v>0.63838168912128856</v>
      </c>
      <c r="M757">
        <v>32.204986017433981</v>
      </c>
      <c r="N757">
        <v>5.3224580976511593</v>
      </c>
      <c r="O757">
        <v>0.10910115950467517</v>
      </c>
      <c r="P757">
        <v>5.4774379811546137</v>
      </c>
      <c r="Q757">
        <v>151.74430422660129</v>
      </c>
      <c r="R757">
        <v>0</v>
      </c>
      <c r="S757">
        <v>15.368379943302291</v>
      </c>
      <c r="T757">
        <v>5.0354381654153556E-3</v>
      </c>
      <c r="U757">
        <v>0.55166025019595943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4.389004307523626</v>
      </c>
      <c r="AB757">
        <v>400.41326008818095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5.7967437258623473</v>
      </c>
    </row>
    <row r="758" spans="1:34" x14ac:dyDescent="0.25">
      <c r="A758" s="2">
        <v>875</v>
      </c>
      <c r="B758" t="s">
        <v>6</v>
      </c>
      <c r="C758">
        <v>18.688794229574746</v>
      </c>
      <c r="D758">
        <v>16.651718433814921</v>
      </c>
      <c r="E758">
        <v>0.16819637280235186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1.0148124442892354</v>
      </c>
      <c r="Y758">
        <v>0</v>
      </c>
      <c r="Z758">
        <v>0</v>
      </c>
      <c r="AA758">
        <v>0</v>
      </c>
      <c r="AB758">
        <v>0.52326112463010654</v>
      </c>
      <c r="AC758">
        <v>0</v>
      </c>
      <c r="AD758">
        <v>0</v>
      </c>
      <c r="AE758">
        <v>0.3308058540381329</v>
      </c>
      <c r="AF758">
        <v>0</v>
      </c>
      <c r="AG758">
        <v>0</v>
      </c>
      <c r="AH758">
        <v>0</v>
      </c>
    </row>
    <row r="759" spans="1:34" x14ac:dyDescent="0.25">
      <c r="A759" s="2">
        <v>876</v>
      </c>
      <c r="B759" t="s">
        <v>6</v>
      </c>
      <c r="C759">
        <v>3.2422727356898764</v>
      </c>
      <c r="D759">
        <v>2.8888651814713064</v>
      </c>
      <c r="E759">
        <v>2.9180280649582592E-2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0.1760573036194566</v>
      </c>
      <c r="Y759">
        <v>0</v>
      </c>
      <c r="Z759">
        <v>0</v>
      </c>
      <c r="AA759">
        <v>0</v>
      </c>
      <c r="AB759">
        <v>9.077927966855362E-2</v>
      </c>
      <c r="AC759">
        <v>0</v>
      </c>
      <c r="AD759">
        <v>0</v>
      </c>
      <c r="AE759">
        <v>5.7390690280977458E-2</v>
      </c>
      <c r="AF759">
        <v>0</v>
      </c>
      <c r="AG759">
        <v>0</v>
      </c>
      <c r="AH759">
        <v>0</v>
      </c>
    </row>
    <row r="760" spans="1:34" x14ac:dyDescent="0.25">
      <c r="A760" s="2">
        <v>877</v>
      </c>
      <c r="B760" t="s">
        <v>29</v>
      </c>
      <c r="C760">
        <v>2.9967732532742883</v>
      </c>
      <c r="D760">
        <v>2.24470240307036</v>
      </c>
      <c r="E760">
        <v>2.2656240356966513E-2</v>
      </c>
      <c r="F760">
        <v>2.9494103922508307E-2</v>
      </c>
      <c r="G760">
        <v>3.4529917120982548E-3</v>
      </c>
      <c r="H760">
        <v>8.5503887477563489E-2</v>
      </c>
      <c r="I760">
        <v>1.0010273619374335E-2</v>
      </c>
      <c r="J760">
        <v>5.4325206312542977E-3</v>
      </c>
      <c r="K760">
        <v>1.0896030294498399E-3</v>
      </c>
      <c r="L760">
        <v>8.6121849389195107E-2</v>
      </c>
      <c r="M760">
        <v>3.3207957539303938E-2</v>
      </c>
      <c r="N760">
        <v>2.2108702401953794E-2</v>
      </c>
      <c r="O760">
        <v>3.4894394639830635E-2</v>
      </c>
      <c r="P760">
        <v>0</v>
      </c>
      <c r="Q760">
        <v>9.54668348944996E-2</v>
      </c>
      <c r="R760">
        <v>1.649070637460005E-2</v>
      </c>
      <c r="S760">
        <v>3.9664825932538891E-3</v>
      </c>
      <c r="T760">
        <v>1.9426811372226765E-4</v>
      </c>
      <c r="U760">
        <v>2.302708180924901E-3</v>
      </c>
      <c r="V760">
        <v>0</v>
      </c>
      <c r="W760">
        <v>0</v>
      </c>
      <c r="X760">
        <v>0.16272653830835634</v>
      </c>
      <c r="Y760">
        <v>0</v>
      </c>
      <c r="Z760">
        <v>0</v>
      </c>
      <c r="AA760">
        <v>0</v>
      </c>
      <c r="AB760">
        <v>8.3905624060445771E-2</v>
      </c>
      <c r="AC760">
        <v>0</v>
      </c>
      <c r="AD760">
        <v>0</v>
      </c>
      <c r="AE760">
        <v>5.3045162958626692E-2</v>
      </c>
      <c r="AF760">
        <v>0</v>
      </c>
      <c r="AG760">
        <v>0</v>
      </c>
      <c r="AH760">
        <v>0</v>
      </c>
    </row>
    <row r="761" spans="1:34" x14ac:dyDescent="0.25">
      <c r="A761" s="2">
        <v>878</v>
      </c>
      <c r="B761" t="s">
        <v>29</v>
      </c>
      <c r="C761">
        <v>2.4514181917696214</v>
      </c>
      <c r="D761">
        <v>2.184213628669065</v>
      </c>
      <c r="E761">
        <v>2.2062743923594343E-2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0.13311343988303059</v>
      </c>
      <c r="Y761">
        <v>0</v>
      </c>
      <c r="Z761">
        <v>0</v>
      </c>
      <c r="AA761">
        <v>0</v>
      </c>
      <c r="AB761">
        <v>6.8636415180502633E-2</v>
      </c>
      <c r="AC761">
        <v>0</v>
      </c>
      <c r="AD761">
        <v>0</v>
      </c>
      <c r="AE761">
        <v>4.3391964113428924E-2</v>
      </c>
      <c r="AF761">
        <v>0</v>
      </c>
      <c r="AG761">
        <v>0</v>
      </c>
      <c r="AH761">
        <v>0</v>
      </c>
    </row>
    <row r="762" spans="1:34" x14ac:dyDescent="0.25">
      <c r="A762" s="2">
        <v>879</v>
      </c>
      <c r="B762" t="s">
        <v>29</v>
      </c>
      <c r="C762">
        <v>29.486436101908421</v>
      </c>
      <c r="D762">
        <v>26.272414909372532</v>
      </c>
      <c r="E762">
        <v>0.26537758234504111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1.6011307057254127</v>
      </c>
      <c r="Y762">
        <v>0</v>
      </c>
      <c r="Z762">
        <v>0</v>
      </c>
      <c r="AA762">
        <v>0</v>
      </c>
      <c r="AB762">
        <v>0.82558058730199069</v>
      </c>
      <c r="AC762">
        <v>0</v>
      </c>
      <c r="AD762">
        <v>0</v>
      </c>
      <c r="AE762">
        <v>0.52193231716343857</v>
      </c>
      <c r="AF762">
        <v>0</v>
      </c>
      <c r="AG762">
        <v>0</v>
      </c>
      <c r="AH762">
        <v>0</v>
      </c>
    </row>
    <row r="763" spans="1:34" x14ac:dyDescent="0.25">
      <c r="A763" s="2">
        <v>880</v>
      </c>
      <c r="B763" t="s">
        <v>29</v>
      </c>
      <c r="C763">
        <v>2378.051172170944</v>
      </c>
      <c r="D763">
        <v>2054.6049366380885</v>
      </c>
      <c r="E763">
        <v>20.753558983497243</v>
      </c>
      <c r="F763">
        <v>0.8135080522856194</v>
      </c>
      <c r="G763">
        <v>8.0201371003754893</v>
      </c>
      <c r="H763">
        <v>0.2369021766125099</v>
      </c>
      <c r="I763">
        <v>2.3352941011443487</v>
      </c>
      <c r="J763">
        <v>3.1838788386674706E-2</v>
      </c>
      <c r="K763">
        <v>0.31434058025827161</v>
      </c>
      <c r="L763">
        <v>2.1709735206761915</v>
      </c>
      <c r="M763">
        <v>21.400792920056627</v>
      </c>
      <c r="N763">
        <v>3.5578496920906169</v>
      </c>
      <c r="O763">
        <v>0.14543310156994932</v>
      </c>
      <c r="P763">
        <v>1.4343643988437524</v>
      </c>
      <c r="Q763">
        <v>15.010279901641196</v>
      </c>
      <c r="R763">
        <v>0</v>
      </c>
      <c r="S763">
        <v>1.5095079518469532</v>
      </c>
      <c r="T763">
        <v>1.1062630132986881E-2</v>
      </c>
      <c r="U763">
        <v>0.31703878266392199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5.2001844615075425</v>
      </c>
      <c r="AB763">
        <v>240.18316838926529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4" x14ac:dyDescent="0.25">
      <c r="A764" s="2">
        <v>881</v>
      </c>
      <c r="B764" t="s">
        <v>29</v>
      </c>
      <c r="C764">
        <v>171.97645434208107</v>
      </c>
      <c r="D764">
        <v>128.81621132595828</v>
      </c>
      <c r="E764">
        <v>1.3011740292602396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22.215933001074742</v>
      </c>
      <c r="R764">
        <v>0</v>
      </c>
      <c r="S764">
        <v>2.2499718207723478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0.11925026721968464</v>
      </c>
      <c r="AB764">
        <v>17.273913897795765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25">
      <c r="A765" s="2">
        <v>882</v>
      </c>
      <c r="B765" t="s">
        <v>29</v>
      </c>
      <c r="C765">
        <v>10463.04056410709</v>
      </c>
      <c r="D765">
        <v>7837.3018695687342</v>
      </c>
      <c r="E765">
        <v>79.164604887453805</v>
      </c>
      <c r="F765">
        <v>8.9311653357253515</v>
      </c>
      <c r="G765">
        <v>88.042102948557201</v>
      </c>
      <c r="H765">
        <v>2.6004418250246943</v>
      </c>
      <c r="I765">
        <v>25.634272927938493</v>
      </c>
      <c r="J765">
        <v>0.35000263478119348</v>
      </c>
      <c r="K765">
        <v>3.4508705685411556</v>
      </c>
      <c r="L765">
        <v>23.831594986018541</v>
      </c>
      <c r="M765">
        <v>234.92826086213714</v>
      </c>
      <c r="N765">
        <v>39.0570765381214</v>
      </c>
      <c r="O765">
        <v>1.597372043459184</v>
      </c>
      <c r="P765">
        <v>15.745313420998276</v>
      </c>
      <c r="Q765">
        <v>854.34032687653485</v>
      </c>
      <c r="R765">
        <v>0</v>
      </c>
      <c r="S765">
        <v>85.916831522010185</v>
      </c>
      <c r="T765">
        <v>0.12104102596488915</v>
      </c>
      <c r="U765">
        <v>3.4813618207532659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58.19509923910406</v>
      </c>
      <c r="AB765">
        <v>925.36977206064</v>
      </c>
      <c r="AC765">
        <v>0</v>
      </c>
      <c r="AD765">
        <v>11.686743856539385</v>
      </c>
      <c r="AE765">
        <v>131.26734126141102</v>
      </c>
      <c r="AF765">
        <v>0</v>
      </c>
      <c r="AG765">
        <v>0</v>
      </c>
      <c r="AH765">
        <v>32.027097896639269</v>
      </c>
    </row>
    <row r="766" spans="1:34" x14ac:dyDescent="0.25">
      <c r="A766" s="2">
        <v>883</v>
      </c>
      <c r="B766" t="s">
        <v>29</v>
      </c>
      <c r="C766">
        <v>7.7609273689804743</v>
      </c>
      <c r="D766">
        <v>6.9149863623159531</v>
      </c>
      <c r="E766">
        <v>6.9848269766473445E-2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0.4214228899156493</v>
      </c>
      <c r="Y766">
        <v>0</v>
      </c>
      <c r="Z766">
        <v>0</v>
      </c>
      <c r="AA766">
        <v>0</v>
      </c>
      <c r="AB766">
        <v>0.21729553728184542</v>
      </c>
      <c r="AC766">
        <v>0</v>
      </c>
      <c r="AD766">
        <v>0</v>
      </c>
      <c r="AE766">
        <v>0.13737430970055281</v>
      </c>
      <c r="AF766">
        <v>0</v>
      </c>
      <c r="AG766">
        <v>0</v>
      </c>
      <c r="AH766">
        <v>0</v>
      </c>
    </row>
    <row r="767" spans="1:34" x14ac:dyDescent="0.25">
      <c r="A767" s="2">
        <v>884</v>
      </c>
      <c r="B767" t="s">
        <v>4</v>
      </c>
      <c r="C767">
        <v>7523.1879986279246</v>
      </c>
      <c r="D767">
        <v>5635.1236842470507</v>
      </c>
      <c r="E767">
        <v>56.920355514838235</v>
      </c>
      <c r="F767">
        <v>0.2240502554853421</v>
      </c>
      <c r="G767">
        <v>11.296510308404434</v>
      </c>
      <c r="H767">
        <v>6.0189689218914391E-2</v>
      </c>
      <c r="I767">
        <v>3.0324464365405985</v>
      </c>
      <c r="J767">
        <v>6.0580530379594211E-3</v>
      </c>
      <c r="K767">
        <v>0.30446601556358499</v>
      </c>
      <c r="L767">
        <v>1.2768812641441127</v>
      </c>
      <c r="M767">
        <v>64.376290534123896</v>
      </c>
      <c r="N767">
        <v>10.639895516925368</v>
      </c>
      <c r="O767">
        <v>0.2172105180741018</v>
      </c>
      <c r="P767">
        <v>10.949735621654554</v>
      </c>
      <c r="Q767">
        <v>861.84765442305115</v>
      </c>
      <c r="R767">
        <v>0</v>
      </c>
      <c r="S767">
        <v>87.285407665544597</v>
      </c>
      <c r="T767">
        <v>9.5756320826047795E-3</v>
      </c>
      <c r="U767">
        <v>1.1024679601574761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18.673131110607141</v>
      </c>
      <c r="AB767">
        <v>759.84198786142031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25">
      <c r="A768" s="2">
        <v>885</v>
      </c>
      <c r="B768" t="s">
        <v>4</v>
      </c>
      <c r="C768">
        <v>12819.320577172368</v>
      </c>
      <c r="D768">
        <v>11398.269327942558</v>
      </c>
      <c r="E768">
        <v>115.13412964952082</v>
      </c>
      <c r="F768">
        <v>1.5193015349011969E-2</v>
      </c>
      <c r="G768">
        <v>0.76871329448863257</v>
      </c>
      <c r="H768">
        <v>3.9981619339505186E-3</v>
      </c>
      <c r="I768">
        <v>0.20657169458989419</v>
      </c>
      <c r="J768">
        <v>2.6654412893003452E-4</v>
      </c>
      <c r="K768">
        <v>2.0790442589630951E-2</v>
      </c>
      <c r="L768">
        <v>8.6893388696632559E-2</v>
      </c>
      <c r="M768">
        <v>4.3814523913519077</v>
      </c>
      <c r="N768">
        <v>0.72420039830290395</v>
      </c>
      <c r="O768">
        <v>1.46599270911519E-2</v>
      </c>
      <c r="P768">
        <v>0.74525738448837653</v>
      </c>
      <c r="Q768">
        <v>10.599148688411473</v>
      </c>
      <c r="R768">
        <v>0</v>
      </c>
      <c r="S768">
        <v>1.0734780965693469</v>
      </c>
      <c r="T768">
        <v>5.3308828451448188E-4</v>
      </c>
      <c r="U768">
        <v>7.4898900229339718E-2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1287.2010641637823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 x14ac:dyDescent="0.25">
      <c r="A769" s="2">
        <v>886</v>
      </c>
      <c r="B769" t="s">
        <v>4</v>
      </c>
      <c r="C769">
        <v>122.62774061006402</v>
      </c>
      <c r="D769">
        <v>109.26131890941397</v>
      </c>
      <c r="E769">
        <v>1.103647639643653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6.6587579518230413</v>
      </c>
      <c r="Y769">
        <v>0</v>
      </c>
      <c r="Z769">
        <v>0</v>
      </c>
      <c r="AA769">
        <v>0</v>
      </c>
      <c r="AB769">
        <v>3.4334119512605477</v>
      </c>
      <c r="AC769">
        <v>0</v>
      </c>
      <c r="AD769">
        <v>0</v>
      </c>
      <c r="AE769">
        <v>2.1706041579228152</v>
      </c>
      <c r="AF769">
        <v>0</v>
      </c>
      <c r="AG769">
        <v>0</v>
      </c>
      <c r="AH769">
        <v>0</v>
      </c>
    </row>
    <row r="770" spans="1:34" x14ac:dyDescent="0.25">
      <c r="A770" s="2">
        <v>887</v>
      </c>
      <c r="B770" t="s">
        <v>22</v>
      </c>
      <c r="C770">
        <v>2037.6205412766967</v>
      </c>
      <c r="D770">
        <v>1526.2470967006129</v>
      </c>
      <c r="E770">
        <v>15.416604829335892</v>
      </c>
      <c r="F770">
        <v>0.24617114694271339</v>
      </c>
      <c r="G770">
        <v>1.9604725758917887</v>
      </c>
      <c r="H770">
        <v>4.2712855753041692E-2</v>
      </c>
      <c r="I770">
        <v>0.34006170239585626</v>
      </c>
      <c r="J770">
        <v>4.9191047512820142E-2</v>
      </c>
      <c r="K770">
        <v>0.39184401659298984</v>
      </c>
      <c r="L770">
        <v>4.8899524720314425</v>
      </c>
      <c r="M770">
        <v>38.946005625322044</v>
      </c>
      <c r="N770">
        <v>6.0240673045820792</v>
      </c>
      <c r="O770">
        <v>0.30374065564846225</v>
      </c>
      <c r="P770">
        <v>2.4191714094138996</v>
      </c>
      <c r="Q770">
        <v>212.3814524087478</v>
      </c>
      <c r="R770">
        <v>0</v>
      </c>
      <c r="S770">
        <v>21.455975052314724</v>
      </c>
      <c r="T770">
        <v>3.4334398878905242E-2</v>
      </c>
      <c r="U770">
        <v>0.54222436110712957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0.824636936739082</v>
      </c>
      <c r="AB770">
        <v>205.10482577687318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25">
      <c r="A771" s="2">
        <v>888</v>
      </c>
      <c r="B771" t="s">
        <v>22</v>
      </c>
      <c r="C771">
        <v>12210.02498680037</v>
      </c>
      <c r="D771">
        <v>9145.7237141580918</v>
      </c>
      <c r="E771">
        <v>92.381190855070514</v>
      </c>
      <c r="F771">
        <v>0.8251933218132248</v>
      </c>
      <c r="G771">
        <v>41.606000328477997</v>
      </c>
      <c r="H771">
        <v>0.22148310639436344</v>
      </c>
      <c r="I771">
        <v>11.168945181042076</v>
      </c>
      <c r="J771">
        <v>2.2086957058095359E-2</v>
      </c>
      <c r="K771">
        <v>1.1215266133372328</v>
      </c>
      <c r="L771">
        <v>4.7026814695645314</v>
      </c>
      <c r="M771">
        <v>237.10257054041713</v>
      </c>
      <c r="N771">
        <v>39.187478429844823</v>
      </c>
      <c r="O771">
        <v>0.79973196747703079</v>
      </c>
      <c r="P771">
        <v>40.328637925394723</v>
      </c>
      <c r="Q771">
        <v>1133.9216498369813</v>
      </c>
      <c r="R771">
        <v>0</v>
      </c>
      <c r="S771">
        <v>114.84039223665634</v>
      </c>
      <c r="T771">
        <v>3.4971016799110015E-2</v>
      </c>
      <c r="U771">
        <v>4.0603191083598267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108.76389008075425</v>
      </c>
      <c r="AB771">
        <v>1233.2125236668373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 x14ac:dyDescent="0.25">
      <c r="A772" s="2">
        <v>889</v>
      </c>
      <c r="B772" t="s">
        <v>22</v>
      </c>
      <c r="C772">
        <v>21047.179937129938</v>
      </c>
      <c r="D772">
        <v>15765.227223818043</v>
      </c>
      <c r="E772">
        <v>159.24457505940927</v>
      </c>
      <c r="F772">
        <v>4.0831326096074907</v>
      </c>
      <c r="G772">
        <v>32.520476238667939</v>
      </c>
      <c r="H772">
        <v>0.70829100142220836</v>
      </c>
      <c r="I772">
        <v>5.6408561146969163</v>
      </c>
      <c r="J772">
        <v>0.81608511491175906</v>
      </c>
      <c r="K772">
        <v>6.4995174433842289</v>
      </c>
      <c r="L772">
        <v>81.113966618697489</v>
      </c>
      <c r="M772">
        <v>646.03069654444823</v>
      </c>
      <c r="N772">
        <v>99.926007034353233</v>
      </c>
      <c r="O772">
        <v>5.038513314097071</v>
      </c>
      <c r="P772">
        <v>40.129067135113033</v>
      </c>
      <c r="Q772">
        <v>1549.5669633657428</v>
      </c>
      <c r="R772">
        <v>0</v>
      </c>
      <c r="S772">
        <v>156.5460991592721</v>
      </c>
      <c r="T772">
        <v>0.56973373999546983</v>
      </c>
      <c r="U772">
        <v>8.9945327916880196</v>
      </c>
      <c r="V772">
        <v>0</v>
      </c>
      <c r="W772">
        <v>0</v>
      </c>
      <c r="X772">
        <v>0</v>
      </c>
      <c r="Y772">
        <v>3.967822972433368</v>
      </c>
      <c r="Z772">
        <v>0</v>
      </c>
      <c r="AA772">
        <v>326.86683255887579</v>
      </c>
      <c r="AB772">
        <v>1948.3913128013999</v>
      </c>
      <c r="AC772">
        <v>0</v>
      </c>
      <c r="AD772">
        <v>22.516354397481322</v>
      </c>
      <c r="AE772">
        <v>177.19840240379099</v>
      </c>
      <c r="AF772">
        <v>1.3728036680309286</v>
      </c>
      <c r="AG772">
        <v>0</v>
      </c>
      <c r="AH772">
        <v>4.2106712243848126</v>
      </c>
    </row>
    <row r="773" spans="1:34" x14ac:dyDescent="0.25">
      <c r="A773" s="2">
        <v>890</v>
      </c>
      <c r="B773" t="s">
        <v>22</v>
      </c>
      <c r="C773">
        <v>9.0271586462414568</v>
      </c>
      <c r="D773">
        <v>7.262756078249784</v>
      </c>
      <c r="E773">
        <v>7.335686216757234E-2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0.71609244537003702</v>
      </c>
      <c r="R773">
        <v>0</v>
      </c>
      <c r="S773">
        <v>7.2237395829918047E-2</v>
      </c>
      <c r="T773">
        <v>0</v>
      </c>
      <c r="U773">
        <v>0</v>
      </c>
      <c r="V773">
        <v>0</v>
      </c>
      <c r="W773">
        <v>0</v>
      </c>
      <c r="X773">
        <v>0.49017998797814627</v>
      </c>
      <c r="Y773">
        <v>0</v>
      </c>
      <c r="Z773">
        <v>0</v>
      </c>
      <c r="AA773">
        <v>0</v>
      </c>
      <c r="AB773">
        <v>0.25274831149736388</v>
      </c>
      <c r="AC773">
        <v>0</v>
      </c>
      <c r="AD773">
        <v>0</v>
      </c>
      <c r="AE773">
        <v>0.15978756514863565</v>
      </c>
      <c r="AF773">
        <v>0</v>
      </c>
      <c r="AG773">
        <v>0</v>
      </c>
      <c r="AH773">
        <v>0</v>
      </c>
    </row>
    <row r="774" spans="1:34" x14ac:dyDescent="0.25">
      <c r="A774" s="2">
        <v>891</v>
      </c>
      <c r="B774" t="s">
        <v>22</v>
      </c>
      <c r="C774">
        <v>1380.6364006138047</v>
      </c>
      <c r="D774">
        <v>1138.6354643010991</v>
      </c>
      <c r="E774">
        <v>11.501572395502057</v>
      </c>
      <c r="F774">
        <v>5.4475016998789698E-2</v>
      </c>
      <c r="G774">
        <v>2.7556136477239401</v>
      </c>
      <c r="H774">
        <v>1.4389627403258174E-2</v>
      </c>
      <c r="I774">
        <v>0.74003801157390758</v>
      </c>
      <c r="J774">
        <v>2.0556611603913632E-3</v>
      </c>
      <c r="K774">
        <v>7.4003794990407587E-2</v>
      </c>
      <c r="L774">
        <v>0.31143265022765898</v>
      </c>
      <c r="M774">
        <v>15.701139158012273</v>
      </c>
      <c r="N774">
        <v>2.5952721880135452</v>
      </c>
      <c r="O774">
        <v>5.3447188525646602E-2</v>
      </c>
      <c r="P774">
        <v>2.6703037138331953</v>
      </c>
      <c r="Q774">
        <v>59.759536233862391</v>
      </c>
      <c r="R774">
        <v>0</v>
      </c>
      <c r="S774">
        <v>6.0520333031766462</v>
      </c>
      <c r="T774">
        <v>2.0556611603913632E-3</v>
      </c>
      <c r="U774">
        <v>0.26929159854668872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139.44427646199426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 x14ac:dyDescent="0.25">
      <c r="A775" s="2">
        <v>892</v>
      </c>
      <c r="B775" t="s">
        <v>22</v>
      </c>
      <c r="C775">
        <v>46.059169390046868</v>
      </c>
      <c r="D775">
        <v>36.466773906390777</v>
      </c>
      <c r="E775">
        <v>0.36835579560927073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4.1943899383578813</v>
      </c>
      <c r="R775">
        <v>0</v>
      </c>
      <c r="S775">
        <v>0.423732810684255</v>
      </c>
      <c r="T775">
        <v>0</v>
      </c>
      <c r="U775">
        <v>0</v>
      </c>
      <c r="V775">
        <v>0</v>
      </c>
      <c r="W775">
        <v>0</v>
      </c>
      <c r="X775">
        <v>2.5010398047337792</v>
      </c>
      <c r="Y775">
        <v>0</v>
      </c>
      <c r="Z775">
        <v>0</v>
      </c>
      <c r="AA775">
        <v>0</v>
      </c>
      <c r="AB775">
        <v>1.2895948491115101</v>
      </c>
      <c r="AC775">
        <v>0</v>
      </c>
      <c r="AD775">
        <v>0</v>
      </c>
      <c r="AE775">
        <v>0.81528228515939871</v>
      </c>
      <c r="AF775">
        <v>0</v>
      </c>
      <c r="AG775">
        <v>0</v>
      </c>
      <c r="AH775">
        <v>0</v>
      </c>
    </row>
    <row r="776" spans="1:34" x14ac:dyDescent="0.25">
      <c r="A776" s="2">
        <v>893</v>
      </c>
      <c r="B776" t="s">
        <v>22</v>
      </c>
      <c r="C776">
        <v>14.802339186911158</v>
      </c>
      <c r="D776">
        <v>11.087458353898768</v>
      </c>
      <c r="E776">
        <v>0.1119914749182121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1.9274470998728388</v>
      </c>
      <c r="R776">
        <v>0</v>
      </c>
      <c r="S776">
        <v>0.19520833953022093</v>
      </c>
      <c r="T776">
        <v>0</v>
      </c>
      <c r="U776">
        <v>0</v>
      </c>
      <c r="V776">
        <v>0</v>
      </c>
      <c r="W776">
        <v>0</v>
      </c>
      <c r="X776">
        <v>0.80377566508256482</v>
      </c>
      <c r="Y776">
        <v>0</v>
      </c>
      <c r="Z776">
        <v>0</v>
      </c>
      <c r="AA776">
        <v>0</v>
      </c>
      <c r="AB776">
        <v>0.41444560601145169</v>
      </c>
      <c r="AC776">
        <v>0</v>
      </c>
      <c r="AD776">
        <v>0</v>
      </c>
      <c r="AE776">
        <v>0.26201264759709902</v>
      </c>
      <c r="AF776">
        <v>0</v>
      </c>
      <c r="AG776">
        <v>0</v>
      </c>
      <c r="AH776">
        <v>0</v>
      </c>
    </row>
    <row r="777" spans="1:34" x14ac:dyDescent="0.25">
      <c r="A777" s="2">
        <v>894</v>
      </c>
      <c r="B777" t="s">
        <v>22</v>
      </c>
      <c r="C777">
        <v>1.0775266052905494</v>
      </c>
      <c r="D777">
        <v>0.96007605245115268</v>
      </c>
      <c r="E777">
        <v>9.6978923103420052E-3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5.8510324136971707E-2</v>
      </c>
      <c r="Y777">
        <v>0</v>
      </c>
      <c r="Z777">
        <v>0</v>
      </c>
      <c r="AA777">
        <v>0</v>
      </c>
      <c r="AB777">
        <v>3.0169296979627749E-2</v>
      </c>
      <c r="AC777">
        <v>0</v>
      </c>
      <c r="AD777">
        <v>0</v>
      </c>
      <c r="AE777">
        <v>1.9073039412455518E-2</v>
      </c>
      <c r="AF777">
        <v>0</v>
      </c>
      <c r="AG777">
        <v>0</v>
      </c>
      <c r="AH777">
        <v>0</v>
      </c>
    </row>
    <row r="778" spans="1:34" x14ac:dyDescent="0.25">
      <c r="A778" s="2">
        <v>895</v>
      </c>
      <c r="B778" t="s">
        <v>22</v>
      </c>
      <c r="C778">
        <v>0.61225709224658054</v>
      </c>
      <c r="D778">
        <v>0.54552107979945608</v>
      </c>
      <c r="E778">
        <v>5.5103032224665159E-3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3.3245917777452595E-2</v>
      </c>
      <c r="Y778">
        <v>0</v>
      </c>
      <c r="Z778">
        <v>0</v>
      </c>
      <c r="AA778">
        <v>0</v>
      </c>
      <c r="AB778">
        <v>1.7142375838497023E-2</v>
      </c>
      <c r="AC778">
        <v>0</v>
      </c>
      <c r="AD778">
        <v>0</v>
      </c>
      <c r="AE778">
        <v>1.0837415608708465E-2</v>
      </c>
      <c r="AF778">
        <v>0</v>
      </c>
      <c r="AG778">
        <v>0</v>
      </c>
      <c r="AH778">
        <v>0</v>
      </c>
    </row>
    <row r="779" spans="1:34" x14ac:dyDescent="0.25">
      <c r="A779" s="2">
        <v>896</v>
      </c>
      <c r="B779" t="s">
        <v>22</v>
      </c>
      <c r="C779">
        <v>4.6517157630693866</v>
      </c>
      <c r="D779">
        <v>4.1446784521675877</v>
      </c>
      <c r="E779">
        <v>4.1865734594860329E-2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0.25259088337485669</v>
      </c>
      <c r="Y779">
        <v>0</v>
      </c>
      <c r="Z779">
        <v>0</v>
      </c>
      <c r="AA779">
        <v>0</v>
      </c>
      <c r="AB779">
        <v>0.13024179044100198</v>
      </c>
      <c r="AC779">
        <v>0</v>
      </c>
      <c r="AD779">
        <v>0</v>
      </c>
      <c r="AE779">
        <v>8.2338902491079988E-2</v>
      </c>
      <c r="AF779">
        <v>0</v>
      </c>
      <c r="AG779">
        <v>0</v>
      </c>
      <c r="AH779">
        <v>0</v>
      </c>
    </row>
    <row r="780" spans="1:34" x14ac:dyDescent="0.25">
      <c r="A780" s="2">
        <v>897</v>
      </c>
      <c r="B780" t="s">
        <v>22</v>
      </c>
      <c r="C780">
        <v>33.759023232281216</v>
      </c>
      <c r="D780">
        <v>29.758656740979436</v>
      </c>
      <c r="E780">
        <v>0.30059287568945686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0.29408695585816846</v>
      </c>
      <c r="R780">
        <v>0</v>
      </c>
      <c r="S780">
        <v>2.9784336526028875E-2</v>
      </c>
      <c r="T780">
        <v>0</v>
      </c>
      <c r="U780">
        <v>0</v>
      </c>
      <c r="V780">
        <v>0</v>
      </c>
      <c r="W780">
        <v>0</v>
      </c>
      <c r="X780">
        <v>1.8331346828654087</v>
      </c>
      <c r="Y780">
        <v>0</v>
      </c>
      <c r="Z780">
        <v>0</v>
      </c>
      <c r="AA780">
        <v>0</v>
      </c>
      <c r="AB780">
        <v>0.94520728549641242</v>
      </c>
      <c r="AC780">
        <v>0</v>
      </c>
      <c r="AD780">
        <v>0</v>
      </c>
      <c r="AE780">
        <v>0.59756035486630055</v>
      </c>
      <c r="AF780">
        <v>0</v>
      </c>
      <c r="AG780">
        <v>0</v>
      </c>
      <c r="AH780">
        <v>0</v>
      </c>
    </row>
    <row r="781" spans="1:34" x14ac:dyDescent="0.25">
      <c r="A781" s="2">
        <v>898</v>
      </c>
      <c r="B781" t="s">
        <v>22</v>
      </c>
      <c r="C781">
        <v>63.175663932889755</v>
      </c>
      <c r="D781">
        <v>47.320720555990484</v>
      </c>
      <c r="E781">
        <v>0.47798677563390685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7.8589021023582379</v>
      </c>
      <c r="R781">
        <v>0</v>
      </c>
      <c r="S781">
        <v>0.79592805195930638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0.34138438972595303</v>
      </c>
      <c r="AB781">
        <v>6.3807420572218643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 x14ac:dyDescent="0.25">
      <c r="A782" s="2">
        <v>899</v>
      </c>
      <c r="B782" t="s">
        <v>102</v>
      </c>
      <c r="C782">
        <v>52.443206371608056</v>
      </c>
      <c r="D782">
        <v>45.154485135160108</v>
      </c>
      <c r="E782">
        <v>0.45610602750914847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1.444593366136147</v>
      </c>
      <c r="R782">
        <v>0</v>
      </c>
      <c r="S782">
        <v>0.14370120564184607</v>
      </c>
      <c r="T782">
        <v>0</v>
      </c>
      <c r="U782">
        <v>0</v>
      </c>
      <c r="V782">
        <v>0</v>
      </c>
      <c r="W782">
        <v>0</v>
      </c>
      <c r="X782">
        <v>2.8476967422604753</v>
      </c>
      <c r="Y782">
        <v>0</v>
      </c>
      <c r="Z782">
        <v>0</v>
      </c>
      <c r="AA782">
        <v>0</v>
      </c>
      <c r="AB782">
        <v>1.4683393057959104</v>
      </c>
      <c r="AC782">
        <v>0</v>
      </c>
      <c r="AD782">
        <v>0</v>
      </c>
      <c r="AE782">
        <v>0.92828458910442024</v>
      </c>
      <c r="AF782">
        <v>0</v>
      </c>
      <c r="AG782">
        <v>0</v>
      </c>
      <c r="AH782">
        <v>0</v>
      </c>
    </row>
    <row r="783" spans="1:34" x14ac:dyDescent="0.25">
      <c r="A783" s="2">
        <v>900</v>
      </c>
      <c r="B783" t="s">
        <v>102</v>
      </c>
      <c r="C783">
        <v>43.62264431259883</v>
      </c>
      <c r="D783">
        <v>38.867776057974034</v>
      </c>
      <c r="E783">
        <v>0.39260382336491306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2.3687350696586726</v>
      </c>
      <c r="Y783">
        <v>0</v>
      </c>
      <c r="Z783">
        <v>0</v>
      </c>
      <c r="AA783">
        <v>0</v>
      </c>
      <c r="AB783">
        <v>1.221375421118807</v>
      </c>
      <c r="AC783">
        <v>0</v>
      </c>
      <c r="AD783">
        <v>0</v>
      </c>
      <c r="AE783">
        <v>0.77215394048240416</v>
      </c>
      <c r="AF783">
        <v>0</v>
      </c>
      <c r="AG783">
        <v>0</v>
      </c>
      <c r="AH783">
        <v>0</v>
      </c>
    </row>
    <row r="784" spans="1:34" x14ac:dyDescent="0.25">
      <c r="A784" s="2">
        <v>901</v>
      </c>
      <c r="B784" t="s">
        <v>102</v>
      </c>
      <c r="C784">
        <v>14383.823039819978</v>
      </c>
      <c r="D784">
        <v>10773.972483990778</v>
      </c>
      <c r="E784">
        <v>108.82802793701312</v>
      </c>
      <c r="F784">
        <v>19.371839869430769</v>
      </c>
      <c r="G784">
        <v>3.3833026810307545</v>
      </c>
      <c r="H784">
        <v>7.3132515704996184</v>
      </c>
      <c r="I784">
        <v>1.2773025308409014</v>
      </c>
      <c r="J784">
        <v>31.7308073650578</v>
      </c>
      <c r="K784">
        <v>5.5418142787069105</v>
      </c>
      <c r="L784">
        <v>401.19865937558086</v>
      </c>
      <c r="M784">
        <v>70.069521398493038</v>
      </c>
      <c r="N784">
        <v>75.414088441158299</v>
      </c>
      <c r="O784">
        <v>17.116958697771178</v>
      </c>
      <c r="P784">
        <v>2.9894640247384174</v>
      </c>
      <c r="Q784">
        <v>1049.5245404049595</v>
      </c>
      <c r="R784">
        <v>0</v>
      </c>
      <c r="S784">
        <v>104.40166498154345</v>
      </c>
      <c r="T784">
        <v>0.75531185416141433</v>
      </c>
      <c r="U784">
        <v>5.1890688056812966</v>
      </c>
      <c r="V784">
        <v>0</v>
      </c>
      <c r="W784">
        <v>0</v>
      </c>
      <c r="X784">
        <v>0</v>
      </c>
      <c r="Y784">
        <v>3.5798261735013881</v>
      </c>
      <c r="Z784">
        <v>0</v>
      </c>
      <c r="AA784">
        <v>238.77146246101151</v>
      </c>
      <c r="AB784">
        <v>1452.7661270218173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10.627515956196612</v>
      </c>
    </row>
    <row r="785" spans="1:34" x14ac:dyDescent="0.25">
      <c r="A785" s="2">
        <v>902</v>
      </c>
      <c r="B785" t="s">
        <v>102</v>
      </c>
      <c r="C785">
        <v>9936.2895381805793</v>
      </c>
      <c r="D785">
        <v>7442.6187912530204</v>
      </c>
      <c r="E785">
        <v>75.177873334404808</v>
      </c>
      <c r="F785">
        <v>9.6198774363989816</v>
      </c>
      <c r="G785">
        <v>94.830580223592364</v>
      </c>
      <c r="H785">
        <v>2.8007662541528884</v>
      </c>
      <c r="I785">
        <v>27.610900195725467</v>
      </c>
      <c r="J785">
        <v>0.37719457274627521</v>
      </c>
      <c r="K785">
        <v>3.7168469980650025</v>
      </c>
      <c r="L785">
        <v>25.669055933031281</v>
      </c>
      <c r="M785">
        <v>253.04219953794779</v>
      </c>
      <c r="N785">
        <v>42.068397411284892</v>
      </c>
      <c r="O785">
        <v>1.7204192563341472</v>
      </c>
      <c r="P785">
        <v>16.959338186899743</v>
      </c>
      <c r="Q785">
        <v>758.42764654002474</v>
      </c>
      <c r="R785">
        <v>0</v>
      </c>
      <c r="S785">
        <v>76.27139626397404</v>
      </c>
      <c r="T785">
        <v>0.13028016809947018</v>
      </c>
      <c r="U785">
        <v>3.7498032474244041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97.775039381629171</v>
      </c>
      <c r="AB785">
        <v>1003.5652433562384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0.157888629583393</v>
      </c>
    </row>
    <row r="786" spans="1:34" x14ac:dyDescent="0.25">
      <c r="A786" s="2">
        <v>903</v>
      </c>
      <c r="B786" t="s">
        <v>66</v>
      </c>
      <c r="C786">
        <v>43.252507346206819</v>
      </c>
      <c r="D786">
        <v>32.397597133945055</v>
      </c>
      <c r="E786">
        <v>0.32724992419502941</v>
      </c>
      <c r="F786">
        <v>7.2507989172439285E-3</v>
      </c>
      <c r="G786">
        <v>5.7709372050001019E-2</v>
      </c>
      <c r="H786">
        <v>1.2579699105273864E-3</v>
      </c>
      <c r="I786">
        <v>1.0011344463137844E-2</v>
      </c>
      <c r="J786">
        <v>1.450159765976981E-3</v>
      </c>
      <c r="K786">
        <v>1.153139185112983E-2</v>
      </c>
      <c r="L786">
        <v>0.14393272817952502</v>
      </c>
      <c r="M786">
        <v>1.1464124528132222</v>
      </c>
      <c r="N786">
        <v>0.17732134935981236</v>
      </c>
      <c r="O786">
        <v>8.9280920264496154E-3</v>
      </c>
      <c r="P786">
        <v>7.1215080840956263E-2</v>
      </c>
      <c r="Q786">
        <v>3.992398944222435</v>
      </c>
      <c r="R786">
        <v>0</v>
      </c>
      <c r="S786">
        <v>0.4033472387905333</v>
      </c>
      <c r="T786">
        <v>1.0133646574269797E-3</v>
      </c>
      <c r="U786">
        <v>1.5969229807357231E-2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0.1094075284441187</v>
      </c>
      <c r="AB786">
        <v>4.3685032419668897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25">
      <c r="A787" s="2">
        <v>904</v>
      </c>
      <c r="B787" t="s">
        <v>66</v>
      </c>
      <c r="C787">
        <v>16135.29649001811</v>
      </c>
      <c r="D787">
        <v>12085.885725080043</v>
      </c>
      <c r="E787">
        <v>122.07959926766171</v>
      </c>
      <c r="F787">
        <v>2.5243632176456785</v>
      </c>
      <c r="G787">
        <v>20.102648822723928</v>
      </c>
      <c r="H787">
        <v>0.43788607834402077</v>
      </c>
      <c r="I787">
        <v>3.4870441725837336</v>
      </c>
      <c r="J787">
        <v>0.50407041614101533</v>
      </c>
      <c r="K787">
        <v>4.0178557846724496</v>
      </c>
      <c r="L787">
        <v>50.141633835898418</v>
      </c>
      <c r="M787">
        <v>399.35411395529945</v>
      </c>
      <c r="N787">
        <v>61.770688600930896</v>
      </c>
      <c r="O787">
        <v>3.1146737231395374</v>
      </c>
      <c r="P787">
        <v>24.806413937923018</v>
      </c>
      <c r="Q787">
        <v>1179.4619828393108</v>
      </c>
      <c r="R787">
        <v>0</v>
      </c>
      <c r="S787">
        <v>119.1560837883253</v>
      </c>
      <c r="T787">
        <v>0.35231447058869292</v>
      </c>
      <c r="U787">
        <v>5.5601506570866279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104.33179037508795</v>
      </c>
      <c r="AB787">
        <v>1629.6649454918299</v>
      </c>
      <c r="AC787">
        <v>302.68620552637054</v>
      </c>
      <c r="AD787">
        <v>0</v>
      </c>
      <c r="AE787">
        <v>0</v>
      </c>
      <c r="AF787">
        <v>0</v>
      </c>
      <c r="AG787">
        <v>0</v>
      </c>
      <c r="AH787">
        <v>15.856299976507373</v>
      </c>
    </row>
    <row r="788" spans="1:34" x14ac:dyDescent="0.25">
      <c r="A788" s="2">
        <v>905</v>
      </c>
      <c r="B788" t="s">
        <v>66</v>
      </c>
      <c r="C788">
        <v>3164.9246204046185</v>
      </c>
      <c r="D788">
        <v>2370.6361178229304</v>
      </c>
      <c r="E788">
        <v>23.945849975204322</v>
      </c>
      <c r="F788">
        <v>0.43904451482099383</v>
      </c>
      <c r="G788">
        <v>3.4968569467305692</v>
      </c>
      <c r="H788">
        <v>7.6157439214477471E-2</v>
      </c>
      <c r="I788">
        <v>0.60653088343602013</v>
      </c>
      <c r="J788">
        <v>8.7754332104957603E-2</v>
      </c>
      <c r="K788">
        <v>0.69886936691083235</v>
      </c>
      <c r="L788">
        <v>8.7219510943336012</v>
      </c>
      <c r="M788">
        <v>69.465762297626853</v>
      </c>
      <c r="N788">
        <v>10.744748144535587</v>
      </c>
      <c r="O788">
        <v>0.5417520072875085</v>
      </c>
      <c r="P788">
        <v>4.3149698761157884</v>
      </c>
      <c r="Q788">
        <v>273.9513884931057</v>
      </c>
      <c r="R788">
        <v>0</v>
      </c>
      <c r="S788">
        <v>27.676124996854096</v>
      </c>
      <c r="T788">
        <v>6.1258849712161563E-2</v>
      </c>
      <c r="U788">
        <v>0.96715312512835971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32.543020808983925</v>
      </c>
      <c r="AB788">
        <v>319.65738666086656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16.291922768716322</v>
      </c>
    </row>
    <row r="789" spans="1:34" x14ac:dyDescent="0.25">
      <c r="A789" s="2">
        <v>906</v>
      </c>
      <c r="B789" t="s">
        <v>66</v>
      </c>
      <c r="C789">
        <v>13.014123266584503</v>
      </c>
      <c r="D789">
        <v>11.595584207233451</v>
      </c>
      <c r="E789">
        <v>0.1171267326926001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0.70667449596851506</v>
      </c>
      <c r="Y789">
        <v>0</v>
      </c>
      <c r="Z789">
        <v>0</v>
      </c>
      <c r="AA789">
        <v>0</v>
      </c>
      <c r="AB789">
        <v>0.36437796322736843</v>
      </c>
      <c r="AC789">
        <v>0</v>
      </c>
      <c r="AD789">
        <v>0</v>
      </c>
      <c r="AE789">
        <v>0.23035986746256679</v>
      </c>
      <c r="AF789">
        <v>0</v>
      </c>
      <c r="AG789">
        <v>0</v>
      </c>
      <c r="AH789">
        <v>0</v>
      </c>
    </row>
    <row r="790" spans="1:34" x14ac:dyDescent="0.25">
      <c r="A790" s="2">
        <v>907</v>
      </c>
      <c r="B790" t="s">
        <v>66</v>
      </c>
      <c r="C790">
        <v>5.5725055859156507</v>
      </c>
      <c r="D790">
        <v>4.9651025169522613</v>
      </c>
      <c r="E790">
        <v>5.0152510371824381E-2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0.30259030866258069</v>
      </c>
      <c r="Y790">
        <v>0</v>
      </c>
      <c r="Z790">
        <v>0</v>
      </c>
      <c r="AA790">
        <v>0</v>
      </c>
      <c r="AB790">
        <v>0.15602266813336965</v>
      </c>
      <c r="AC790">
        <v>0</v>
      </c>
      <c r="AD790">
        <v>0</v>
      </c>
      <c r="AE790">
        <v>9.8637581795614798E-2</v>
      </c>
      <c r="AF790">
        <v>0</v>
      </c>
      <c r="AG790">
        <v>0</v>
      </c>
      <c r="AH790">
        <v>0</v>
      </c>
    </row>
    <row r="791" spans="1:34" x14ac:dyDescent="0.25">
      <c r="A791" s="2">
        <v>908</v>
      </c>
      <c r="B791" t="s">
        <v>66</v>
      </c>
      <c r="C791">
        <v>171.13892422651506</v>
      </c>
      <c r="D791">
        <v>128.18887567236951</v>
      </c>
      <c r="E791">
        <v>1.2948343974117622</v>
      </c>
      <c r="F791">
        <v>2.575684711149185E-2</v>
      </c>
      <c r="G791">
        <v>0.20512392711591118</v>
      </c>
      <c r="H791">
        <v>4.4690391582824949E-3</v>
      </c>
      <c r="I791">
        <v>3.558060067503363E-2</v>
      </c>
      <c r="J791">
        <v>5.1468513096568766E-3</v>
      </c>
      <c r="K791">
        <v>4.0998575796891368E-2</v>
      </c>
      <c r="L791">
        <v>0.51163493272379856</v>
      </c>
      <c r="M791">
        <v>4.0749142413841026</v>
      </c>
      <c r="N791">
        <v>0.63029718340454</v>
      </c>
      <c r="O791">
        <v>3.1780335454594619E-2</v>
      </c>
      <c r="P791">
        <v>0.25311751154681961</v>
      </c>
      <c r="Q791">
        <v>14.21413871763245</v>
      </c>
      <c r="R791">
        <v>0</v>
      </c>
      <c r="S791">
        <v>1.4359926549927895</v>
      </c>
      <c r="T791">
        <v>3.5924025767111382E-3</v>
      </c>
      <c r="U791">
        <v>5.6732846812517473E-2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2.8409061421601494</v>
      </c>
      <c r="AB791">
        <v>17.285031346878014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25">
      <c r="A792" s="2">
        <v>909</v>
      </c>
      <c r="B792" t="s">
        <v>69</v>
      </c>
      <c r="C792">
        <v>1.321674854336899</v>
      </c>
      <c r="D792">
        <v>1.1776122423771347</v>
      </c>
      <c r="E792">
        <v>1.189512652607422E-2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7.1767716686758493E-2</v>
      </c>
      <c r="Y792">
        <v>0</v>
      </c>
      <c r="Z792">
        <v>0</v>
      </c>
      <c r="AA792">
        <v>0</v>
      </c>
      <c r="AB792">
        <v>3.7005119869169559E-2</v>
      </c>
      <c r="AC792">
        <v>0</v>
      </c>
      <c r="AD792">
        <v>0</v>
      </c>
      <c r="AE792">
        <v>2.3394648877761832E-2</v>
      </c>
      <c r="AF792">
        <v>0</v>
      </c>
      <c r="AG792">
        <v>0</v>
      </c>
      <c r="AH792">
        <v>0</v>
      </c>
    </row>
    <row r="793" spans="1:34" x14ac:dyDescent="0.25">
      <c r="A793" s="2">
        <v>910</v>
      </c>
      <c r="B793" t="s">
        <v>69</v>
      </c>
      <c r="C793">
        <v>32.464049616365095</v>
      </c>
      <c r="D793">
        <v>24.316765125146024</v>
      </c>
      <c r="E793">
        <v>0.24562398830299942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3.8424959887991452</v>
      </c>
      <c r="R793">
        <v>0</v>
      </c>
      <c r="S793">
        <v>0.38642118770816541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0.24332063673650445</v>
      </c>
      <c r="Z793">
        <v>0</v>
      </c>
      <c r="AA793">
        <v>0.14394973080838458</v>
      </c>
      <c r="AB793">
        <v>3.1887168427504462</v>
      </c>
      <c r="AC793">
        <v>0</v>
      </c>
      <c r="AD793">
        <v>6.6931213181883479E-3</v>
      </c>
      <c r="AE793">
        <v>9.0062994795241616E-2</v>
      </c>
      <c r="AF793">
        <v>0</v>
      </c>
      <c r="AG793">
        <v>0</v>
      </c>
      <c r="AH793">
        <v>0</v>
      </c>
    </row>
    <row r="794" spans="1:34" x14ac:dyDescent="0.25">
      <c r="A794" s="2">
        <v>911</v>
      </c>
      <c r="B794" t="s">
        <v>69</v>
      </c>
      <c r="C794">
        <v>3729.5419248000244</v>
      </c>
      <c r="D794">
        <v>3026.3833828017223</v>
      </c>
      <c r="E794">
        <v>30.569515466794456</v>
      </c>
      <c r="F794">
        <v>0.12632828835496882</v>
      </c>
      <c r="G794">
        <v>1.0060094361318623</v>
      </c>
      <c r="H794">
        <v>2.1913407066381337E-2</v>
      </c>
      <c r="I794">
        <v>0.17450433386979505</v>
      </c>
      <c r="J794">
        <v>2.5225511303741888E-2</v>
      </c>
      <c r="K794">
        <v>0.20106807157813039</v>
      </c>
      <c r="L794">
        <v>2.5092691628260457</v>
      </c>
      <c r="M794">
        <v>19.985127857527395</v>
      </c>
      <c r="N794">
        <v>3.0912292283917568</v>
      </c>
      <c r="O794">
        <v>0.15586956642292665</v>
      </c>
      <c r="P794">
        <v>1.2414028976088942</v>
      </c>
      <c r="Q794">
        <v>241.50180543638922</v>
      </c>
      <c r="R794">
        <v>0</v>
      </c>
      <c r="S794">
        <v>24.397911744757536</v>
      </c>
      <c r="T794">
        <v>1.763109354511426E-2</v>
      </c>
      <c r="U794">
        <v>0.27825009911236115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2.3631209597981413</v>
      </c>
      <c r="AB794">
        <v>375.49235943682265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25">
      <c r="A795" s="2">
        <v>912</v>
      </c>
      <c r="B795" t="s">
        <v>69</v>
      </c>
      <c r="C795">
        <v>14429.640101315385</v>
      </c>
      <c r="D795">
        <v>10808.29090551646</v>
      </c>
      <c r="E795">
        <v>109.17479513875941</v>
      </c>
      <c r="F795">
        <v>2.2117550138200732</v>
      </c>
      <c r="G795">
        <v>17.615960622344307</v>
      </c>
      <c r="H795">
        <v>0.38365494234905673</v>
      </c>
      <c r="I795">
        <v>3.0554936394622492</v>
      </c>
      <c r="J795">
        <v>0.44207609357494448</v>
      </c>
      <c r="K795">
        <v>3.5206631083878004</v>
      </c>
      <c r="L795">
        <v>43.938184880981872</v>
      </c>
      <c r="M795">
        <v>349.94457934009677</v>
      </c>
      <c r="N795">
        <v>54.128339561649724</v>
      </c>
      <c r="O795">
        <v>2.7291599778983047</v>
      </c>
      <c r="P795">
        <v>21.737331718795733</v>
      </c>
      <c r="Q795">
        <v>1302.5751708151433</v>
      </c>
      <c r="R795">
        <v>0</v>
      </c>
      <c r="S795">
        <v>131.5935408963467</v>
      </c>
      <c r="T795">
        <v>0.30860098103483913</v>
      </c>
      <c r="U795">
        <v>4.8721842579141503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88.589334424456254</v>
      </c>
      <c r="AB795">
        <v>1457.3936502328534</v>
      </c>
      <c r="AC795">
        <v>3.4196944011101778</v>
      </c>
      <c r="AD795">
        <v>0</v>
      </c>
      <c r="AE795">
        <v>0</v>
      </c>
      <c r="AF795">
        <v>0</v>
      </c>
      <c r="AG795">
        <v>0</v>
      </c>
      <c r="AH795">
        <v>23.71502575194372</v>
      </c>
    </row>
    <row r="796" spans="1:34" x14ac:dyDescent="0.25">
      <c r="A796" s="2">
        <v>913</v>
      </c>
      <c r="B796" t="s">
        <v>69</v>
      </c>
      <c r="C796">
        <v>4871.6308377895884</v>
      </c>
      <c r="D796">
        <v>3649.0171437649415</v>
      </c>
      <c r="E796">
        <v>36.858748106661828</v>
      </c>
      <c r="F796">
        <v>4.2374949887646922</v>
      </c>
      <c r="G796">
        <v>8.7633052063826007</v>
      </c>
      <c r="H796">
        <v>2.0579403284834297</v>
      </c>
      <c r="I796">
        <v>4.2559787064040133</v>
      </c>
      <c r="J796">
        <v>3.5031021914935945</v>
      </c>
      <c r="K796">
        <v>7.2445524129808527</v>
      </c>
      <c r="L796">
        <v>68.700925240616471</v>
      </c>
      <c r="M796">
        <v>142.0770053144756</v>
      </c>
      <c r="N796">
        <v>47.575812772731801</v>
      </c>
      <c r="O796">
        <v>7.7416763767425572</v>
      </c>
      <c r="P796">
        <v>16.010146523027718</v>
      </c>
      <c r="Q796">
        <v>271.98684835544736</v>
      </c>
      <c r="R796">
        <v>0</v>
      </c>
      <c r="S796">
        <v>27.341609208123238</v>
      </c>
      <c r="T796">
        <v>7.8686461816855735E-2</v>
      </c>
      <c r="U796">
        <v>3.1902134656482626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72.460341338128714</v>
      </c>
      <c r="AB796">
        <v>492.03471461674854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6.4945924099693686</v>
      </c>
    </row>
    <row r="797" spans="1:34" x14ac:dyDescent="0.25">
      <c r="A797" s="2">
        <v>914</v>
      </c>
      <c r="B797" t="s">
        <v>342</v>
      </c>
      <c r="C797">
        <v>13.742584257305614</v>
      </c>
      <c r="D797">
        <v>9.3578754038026482</v>
      </c>
      <c r="E797">
        <v>1.0397639337558497</v>
      </c>
      <c r="F797">
        <v>0.10504910914578487</v>
      </c>
      <c r="G797">
        <v>6.3795895089917676E-2</v>
      </c>
      <c r="H797">
        <v>0.58115039264719337</v>
      </c>
      <c r="I797">
        <v>0.35293721819911278</v>
      </c>
      <c r="J797">
        <v>3.8026213730502537E-2</v>
      </c>
      <c r="K797">
        <v>2.3091962203592928E-2</v>
      </c>
      <c r="L797">
        <v>0.22336549105366013</v>
      </c>
      <c r="M797">
        <v>0.13565051135321263</v>
      </c>
      <c r="N797">
        <v>0.13390687340533475</v>
      </c>
      <c r="O797">
        <v>2.9408638969285868E-2</v>
      </c>
      <c r="P797">
        <v>1.7861062730562198E-2</v>
      </c>
      <c r="Q797">
        <v>0</v>
      </c>
      <c r="R797">
        <v>0</v>
      </c>
      <c r="S797">
        <v>0</v>
      </c>
      <c r="T797">
        <v>2.1613386833621476E-2</v>
      </c>
      <c r="U797">
        <v>2.960344207264644E-3</v>
      </c>
      <c r="V797">
        <v>0</v>
      </c>
      <c r="W797">
        <v>0.22586262900385834</v>
      </c>
      <c r="X797">
        <v>1.3717661212905508</v>
      </c>
      <c r="Y797">
        <v>0</v>
      </c>
      <c r="Z797">
        <v>0</v>
      </c>
      <c r="AA797">
        <v>2.2477859041180144E-3</v>
      </c>
      <c r="AB797">
        <v>1.6145434342174587E-2</v>
      </c>
      <c r="AC797">
        <v>0</v>
      </c>
      <c r="AD797">
        <v>1.6483763296865443E-5</v>
      </c>
      <c r="AE797">
        <v>8.9365874072709295E-5</v>
      </c>
      <c r="AF797">
        <v>0</v>
      </c>
      <c r="AG797">
        <v>0</v>
      </c>
      <c r="AH797">
        <v>0</v>
      </c>
    </row>
    <row r="798" spans="1:34" x14ac:dyDescent="0.25">
      <c r="A798" s="2">
        <v>915</v>
      </c>
      <c r="B798" t="s">
        <v>342</v>
      </c>
      <c r="C798">
        <v>7.8689905534311668</v>
      </c>
      <c r="D798">
        <v>5.8941374033806699</v>
      </c>
      <c r="E798">
        <v>5.9540849345351067E-2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0.1306252431869574</v>
      </c>
      <c r="X798">
        <v>0.79476804589654793</v>
      </c>
      <c r="Y798">
        <v>0.98991901162164087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25">
      <c r="A799" s="2">
        <v>916</v>
      </c>
      <c r="B799" t="s">
        <v>342</v>
      </c>
      <c r="C799">
        <v>7538.0851553186103</v>
      </c>
      <c r="D799">
        <v>5646.2814704171606</v>
      </c>
      <c r="E799">
        <v>57.033758096900719</v>
      </c>
      <c r="F799">
        <v>10.183644132737475</v>
      </c>
      <c r="G799">
        <v>6.1845900642795373</v>
      </c>
      <c r="H799">
        <v>56.339370071892247</v>
      </c>
      <c r="I799">
        <v>34.215669871047737</v>
      </c>
      <c r="J799">
        <v>3.6863595315385616</v>
      </c>
      <c r="K799">
        <v>2.2387606721667215</v>
      </c>
      <c r="L799">
        <v>21.654103806004109</v>
      </c>
      <c r="M799">
        <v>13.150362324934683</v>
      </c>
      <c r="N799">
        <v>12.981818246498921</v>
      </c>
      <c r="O799">
        <v>2.8508438679913404</v>
      </c>
      <c r="P799">
        <v>1.7314633933021952</v>
      </c>
      <c r="Q799">
        <v>41.524965983434811</v>
      </c>
      <c r="R799">
        <v>25.217795785397982</v>
      </c>
      <c r="S799">
        <v>0.11530511959836867</v>
      </c>
      <c r="T799">
        <v>2.0951650249137042</v>
      </c>
      <c r="U799">
        <v>0.28719118362140744</v>
      </c>
      <c r="V799">
        <v>0</v>
      </c>
      <c r="W799">
        <v>124.89285941408004</v>
      </c>
      <c r="X799">
        <v>759.13705416777248</v>
      </c>
      <c r="Y799">
        <v>536.52373825331915</v>
      </c>
      <c r="Z799">
        <v>164.82957542155995</v>
      </c>
      <c r="AA799">
        <v>0.23935416420890629</v>
      </c>
      <c r="AB799">
        <v>2.2095465194072381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12.480389784842423</v>
      </c>
    </row>
    <row r="800" spans="1:34" x14ac:dyDescent="0.25">
      <c r="A800" s="2">
        <v>917</v>
      </c>
      <c r="B800" t="s">
        <v>342</v>
      </c>
      <c r="C800">
        <v>4752.7388071642845</v>
      </c>
      <c r="D800">
        <v>3559.9632607315602</v>
      </c>
      <c r="E800">
        <v>35.958920768938427</v>
      </c>
      <c r="F800">
        <v>4.6188991054282296</v>
      </c>
      <c r="G800">
        <v>2.8049882600755418</v>
      </c>
      <c r="H800">
        <v>7.3111017941672367</v>
      </c>
      <c r="I800">
        <v>4.4400629653225803</v>
      </c>
      <c r="J800">
        <v>1.1979539488240472</v>
      </c>
      <c r="K800">
        <v>0.72765186244368507</v>
      </c>
      <c r="L800">
        <v>4.9474408535647303</v>
      </c>
      <c r="M800">
        <v>3.0046990200843071</v>
      </c>
      <c r="N800">
        <v>3.9312828945897751</v>
      </c>
      <c r="O800">
        <v>0.39692935522836559</v>
      </c>
      <c r="P800">
        <v>0.24099282893717985</v>
      </c>
      <c r="Q800">
        <v>22.495967924176437</v>
      </c>
      <c r="R800">
        <v>13.66199600089173</v>
      </c>
      <c r="S800">
        <v>6.2867664785915225E-2</v>
      </c>
      <c r="T800">
        <v>0.55629305792155559</v>
      </c>
      <c r="U800">
        <v>9.7362965966025089E-2</v>
      </c>
      <c r="V800">
        <v>0</v>
      </c>
      <c r="W800">
        <v>78.814218820696794</v>
      </c>
      <c r="X800">
        <v>479.00019054385604</v>
      </c>
      <c r="Y800">
        <v>0</v>
      </c>
      <c r="Z800">
        <v>503.19379162321911</v>
      </c>
      <c r="AA800">
        <v>8.1245378230337437E-2</v>
      </c>
      <c r="AB800">
        <v>1.0264289797368344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24.204259815640732</v>
      </c>
    </row>
    <row r="801" spans="1:34" x14ac:dyDescent="0.25">
      <c r="A801" s="2">
        <v>918</v>
      </c>
      <c r="B801" t="s">
        <v>342</v>
      </c>
      <c r="C801">
        <v>675.63553400752357</v>
      </c>
      <c r="D801">
        <v>506.07332848663629</v>
      </c>
      <c r="E801">
        <v>5.1125165434560236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11.215549864524892</v>
      </c>
      <c r="X801">
        <v>68.239188934759881</v>
      </c>
      <c r="Y801">
        <v>84.994950178146468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25">
      <c r="A802" s="2">
        <v>919</v>
      </c>
      <c r="B802" t="s">
        <v>342</v>
      </c>
      <c r="C802">
        <v>958.61856799955228</v>
      </c>
      <c r="D802">
        <v>718.03785146370956</v>
      </c>
      <c r="E802">
        <v>7.2529570847515856</v>
      </c>
      <c r="F802">
        <v>13.759546966596734</v>
      </c>
      <c r="G802">
        <v>8.3561873894994356</v>
      </c>
      <c r="H802">
        <v>21.779547105100612</v>
      </c>
      <c r="I802">
        <v>13.226937831505326</v>
      </c>
      <c r="J802">
        <v>3.5689884624054082</v>
      </c>
      <c r="K802">
        <v>2.1674722749249637</v>
      </c>
      <c r="L802">
        <v>14.73845985046224</v>
      </c>
      <c r="M802">
        <v>8.9507436405589562</v>
      </c>
      <c r="N802">
        <v>11.711448800385343</v>
      </c>
      <c r="O802">
        <v>1.182167420085956</v>
      </c>
      <c r="P802">
        <v>0.71800824766649651</v>
      </c>
      <c r="Q802">
        <v>3.1687036192486047</v>
      </c>
      <c r="R802">
        <v>1.9243835054160567</v>
      </c>
      <c r="S802">
        <v>8.8231955241746922E-3</v>
      </c>
      <c r="T802">
        <v>1.6573491215302967</v>
      </c>
      <c r="U802">
        <v>0.28989280324718436</v>
      </c>
      <c r="V802">
        <v>0</v>
      </c>
      <c r="W802">
        <v>15.897611144548959</v>
      </c>
      <c r="X802">
        <v>96.523211853189494</v>
      </c>
      <c r="Y802">
        <v>6.237461233320138</v>
      </c>
      <c r="Z802">
        <v>0</v>
      </c>
      <c r="AA802">
        <v>1.5457084243606178E-2</v>
      </c>
      <c r="AB802">
        <v>0.29726351476525753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7.1480943868657389</v>
      </c>
    </row>
    <row r="803" spans="1:34" x14ac:dyDescent="0.25">
      <c r="A803" s="2">
        <v>920</v>
      </c>
      <c r="B803" t="s">
        <v>305</v>
      </c>
      <c r="C803">
        <v>10.220327985782921</v>
      </c>
      <c r="D803">
        <v>7.6553728536381724</v>
      </c>
      <c r="E803">
        <v>7.7327300405185567E-2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0.16610673283996255</v>
      </c>
      <c r="X803">
        <v>1.0092797159100684</v>
      </c>
      <c r="Y803">
        <v>1.2857172606114915</v>
      </c>
      <c r="Z803">
        <v>0</v>
      </c>
      <c r="AA803">
        <v>3.5507117240339363E-3</v>
      </c>
      <c r="AB803">
        <v>2.2973410654006585E-2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25">
      <c r="A804" s="2">
        <v>921</v>
      </c>
      <c r="B804" t="s">
        <v>305</v>
      </c>
      <c r="C804">
        <v>11584.684985975226</v>
      </c>
      <c r="D804">
        <v>8677.3233210328035</v>
      </c>
      <c r="E804">
        <v>87.649339356048557</v>
      </c>
      <c r="F804">
        <v>49.59326625754472</v>
      </c>
      <c r="G804">
        <v>30.117903609759907</v>
      </c>
      <c r="H804">
        <v>274.35939452257941</v>
      </c>
      <c r="I804">
        <v>166.62080415441309</v>
      </c>
      <c r="J804">
        <v>17.9513418037977</v>
      </c>
      <c r="K804">
        <v>10.90163255410083</v>
      </c>
      <c r="L804">
        <v>105.45009475790283</v>
      </c>
      <c r="M804">
        <v>64.040438560182608</v>
      </c>
      <c r="N804">
        <v>63.217842113314575</v>
      </c>
      <c r="O804">
        <v>13.883671388482107</v>
      </c>
      <c r="P804">
        <v>8.4318699648065216</v>
      </c>
      <c r="Q804">
        <v>94.577018087818558</v>
      </c>
      <c r="R804">
        <v>57.437413255649886</v>
      </c>
      <c r="S804">
        <v>0.26312849435420155</v>
      </c>
      <c r="T804">
        <v>10.203163596857244</v>
      </c>
      <c r="U804">
        <v>1.397923061112333</v>
      </c>
      <c r="V804">
        <v>0</v>
      </c>
      <c r="W804">
        <v>188.58465590921</v>
      </c>
      <c r="X804">
        <v>1127.2410592956167</v>
      </c>
      <c r="Y804">
        <v>292.00809494715776</v>
      </c>
      <c r="Z804">
        <v>179.3549120214968</v>
      </c>
      <c r="AA804">
        <v>3.7211148579786646</v>
      </c>
      <c r="AB804">
        <v>42.812124287880572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17.543458084351485</v>
      </c>
    </row>
    <row r="805" spans="1:34" x14ac:dyDescent="0.25">
      <c r="A805" s="2">
        <v>922</v>
      </c>
      <c r="B805" t="s">
        <v>305</v>
      </c>
      <c r="C805">
        <v>70.459727726761372</v>
      </c>
      <c r="D805">
        <v>62.295984670717935</v>
      </c>
      <c r="E805">
        <v>0.63844755180523649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0.40586767047388012</v>
      </c>
      <c r="X805">
        <v>6.9894573526714847</v>
      </c>
      <c r="Y805">
        <v>0</v>
      </c>
      <c r="Z805">
        <v>0</v>
      </c>
      <c r="AA805">
        <v>2.9953333614308494E-3</v>
      </c>
      <c r="AB805">
        <v>0.12697514773141308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25">
      <c r="A806" s="2">
        <v>923</v>
      </c>
      <c r="B806" t="s">
        <v>305</v>
      </c>
      <c r="C806">
        <v>24.783158418482159</v>
      </c>
      <c r="D806">
        <v>18.563426270751876</v>
      </c>
      <c r="E806">
        <v>0.18751138867172548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0.41140042974680391</v>
      </c>
      <c r="X806">
        <v>2.5030990002666988</v>
      </c>
      <c r="Y806">
        <v>0</v>
      </c>
      <c r="Z806">
        <v>3.1177213290450561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25">
      <c r="A807" s="2">
        <v>924</v>
      </c>
      <c r="B807" t="s">
        <v>304</v>
      </c>
      <c r="C807">
        <v>22.248002904694978</v>
      </c>
      <c r="D807">
        <v>16.6645108366979</v>
      </c>
      <c r="E807">
        <v>0.16832816099432407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1.7382887954910986</v>
      </c>
      <c r="R807">
        <v>1.0556725761381667</v>
      </c>
      <c r="S807">
        <v>4.8373937813631744E-3</v>
      </c>
      <c r="T807">
        <v>0</v>
      </c>
      <c r="U807">
        <v>0</v>
      </c>
      <c r="V807">
        <v>0</v>
      </c>
      <c r="W807">
        <v>0.31880858577530569</v>
      </c>
      <c r="X807">
        <v>2.0069624604755689</v>
      </c>
      <c r="Y807">
        <v>0</v>
      </c>
      <c r="Z807">
        <v>0</v>
      </c>
      <c r="AA807">
        <v>5.0508262442630965E-2</v>
      </c>
      <c r="AB807">
        <v>0.24008583289862309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25">
      <c r="A808" s="2">
        <v>925</v>
      </c>
      <c r="B808" t="s">
        <v>304</v>
      </c>
      <c r="C808">
        <v>1.7341924075153111E-2</v>
      </c>
      <c r="D808">
        <v>1.2989593796320793E-2</v>
      </c>
      <c r="E808">
        <v>1.3130595894005146E-4</v>
      </c>
      <c r="F808">
        <v>1.4240513299932544E-4</v>
      </c>
      <c r="G808">
        <v>8.6508581388545087E-5</v>
      </c>
      <c r="H808">
        <v>7.880483746447388E-4</v>
      </c>
      <c r="I808">
        <v>4.7854550677118131E-4</v>
      </c>
      <c r="J808">
        <v>5.1583807929714874E-5</v>
      </c>
      <c r="K808">
        <v>3.1288538723129694E-5</v>
      </c>
      <c r="L808">
        <v>3.0290688028716367E-4</v>
      </c>
      <c r="M808">
        <v>1.8392586952110029E-4</v>
      </c>
      <c r="N808">
        <v>1.8155809666868473E-4</v>
      </c>
      <c r="O808">
        <v>3.9914027776533024E-5</v>
      </c>
      <c r="P808">
        <v>2.4185195642433734E-5</v>
      </c>
      <c r="Q808">
        <v>7.8686025033836778E-5</v>
      </c>
      <c r="R808">
        <v>4.7789702858212745E-5</v>
      </c>
      <c r="S808">
        <v>2.1482906883544755E-7</v>
      </c>
      <c r="T808">
        <v>2.9343575505205418E-5</v>
      </c>
      <c r="U808">
        <v>3.974490054019178E-6</v>
      </c>
      <c r="V808">
        <v>0</v>
      </c>
      <c r="W808">
        <v>0</v>
      </c>
      <c r="X808">
        <v>9.4167660808928033E-4</v>
      </c>
      <c r="Y808">
        <v>1.595327750429482E-5</v>
      </c>
      <c r="Z808">
        <v>0</v>
      </c>
      <c r="AA808">
        <v>0</v>
      </c>
      <c r="AB808">
        <v>4.8555057021573385E-4</v>
      </c>
      <c r="AC808">
        <v>0</v>
      </c>
      <c r="AD808">
        <v>0</v>
      </c>
      <c r="AE808">
        <v>3.0696522921029666E-4</v>
      </c>
      <c r="AF808">
        <v>0</v>
      </c>
      <c r="AG808">
        <v>0</v>
      </c>
      <c r="AH808">
        <v>0</v>
      </c>
    </row>
    <row r="809" spans="1:34" x14ac:dyDescent="0.25">
      <c r="A809" s="2">
        <v>926</v>
      </c>
      <c r="B809" t="s">
        <v>304</v>
      </c>
      <c r="C809">
        <v>13.231900375342798</v>
      </c>
      <c r="D809">
        <v>11.424508208185561</v>
      </c>
      <c r="E809">
        <v>0.25132068301692356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0.12396063500147878</v>
      </c>
      <c r="X809">
        <v>0.57419133513202369</v>
      </c>
      <c r="Y809">
        <v>0</v>
      </c>
      <c r="Z809">
        <v>0</v>
      </c>
      <c r="AA809">
        <v>9.5688911229211679E-2</v>
      </c>
      <c r="AB809">
        <v>0.76223060277759913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25">
      <c r="A810" s="2">
        <v>927</v>
      </c>
      <c r="B810" t="s">
        <v>304</v>
      </c>
      <c r="C810">
        <v>8658.1626494643206</v>
      </c>
      <c r="D810">
        <v>6485.2584914001764</v>
      </c>
      <c r="E810">
        <v>65.507369184530205</v>
      </c>
      <c r="F810">
        <v>42.90350759029301</v>
      </c>
      <c r="G810">
        <v>26.055224905225266</v>
      </c>
      <c r="H810">
        <v>237.35037543684547</v>
      </c>
      <c r="I810">
        <v>144.14491069444443</v>
      </c>
      <c r="J810">
        <v>15.529840792004908</v>
      </c>
      <c r="K810">
        <v>9.4310843049240649</v>
      </c>
      <c r="L810">
        <v>91.225669980035434</v>
      </c>
      <c r="M810">
        <v>55.401864994816627</v>
      </c>
      <c r="N810">
        <v>54.690230622547766</v>
      </c>
      <c r="O810">
        <v>12.01086852605231</v>
      </c>
      <c r="P810">
        <v>7.2944741158363522</v>
      </c>
      <c r="Q810">
        <v>134.36630789494868</v>
      </c>
      <c r="R810">
        <v>81.601781386593359</v>
      </c>
      <c r="S810">
        <v>0.37382870599178553</v>
      </c>
      <c r="T810">
        <v>8.826833557391879</v>
      </c>
      <c r="U810">
        <v>1.2093537528182947</v>
      </c>
      <c r="V810">
        <v>0</v>
      </c>
      <c r="W810">
        <v>140.94441290651557</v>
      </c>
      <c r="X810">
        <v>842.47749924589777</v>
      </c>
      <c r="Y810">
        <v>0</v>
      </c>
      <c r="Z810">
        <v>3.9917897163904841</v>
      </c>
      <c r="AA810">
        <v>2.7810870745921661</v>
      </c>
      <c r="AB810">
        <v>31.996928349998431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162.7889143254514</v>
      </c>
    </row>
    <row r="811" spans="1:34" x14ac:dyDescent="0.25">
      <c r="A811" s="2">
        <v>928</v>
      </c>
      <c r="B811" t="s">
        <v>304</v>
      </c>
      <c r="C811">
        <v>377.50975678987731</v>
      </c>
      <c r="D811">
        <v>282.76766305066735</v>
      </c>
      <c r="E811">
        <v>2.856218936553812</v>
      </c>
      <c r="F811">
        <v>2.2180790912014725</v>
      </c>
      <c r="G811">
        <v>1.3468205953629275</v>
      </c>
      <c r="H811">
        <v>12.269921969158037</v>
      </c>
      <c r="I811">
        <v>7.4513788603025555</v>
      </c>
      <c r="J811">
        <v>0.80258649908383994</v>
      </c>
      <c r="K811">
        <v>0.48766279221894882</v>
      </c>
      <c r="L811">
        <v>4.7159896202860994</v>
      </c>
      <c r="M811">
        <v>2.8639600830873371</v>
      </c>
      <c r="N811">
        <v>2.8270526920501942</v>
      </c>
      <c r="O811">
        <v>0.62107426329125415</v>
      </c>
      <c r="P811">
        <v>0.37694037709124661</v>
      </c>
      <c r="Q811">
        <v>5.9359528175464131</v>
      </c>
      <c r="R811">
        <v>3.6052408044978219</v>
      </c>
      <c r="S811">
        <v>1.6587492564803047E-2</v>
      </c>
      <c r="T811">
        <v>0.45620067659191982</v>
      </c>
      <c r="U811">
        <v>6.2621710911490006E-2</v>
      </c>
      <c r="V811">
        <v>0</v>
      </c>
      <c r="W811">
        <v>6.2207523512635241</v>
      </c>
      <c r="X811">
        <v>37.44817685831147</v>
      </c>
      <c r="Y811">
        <v>0</v>
      </c>
      <c r="Z811">
        <v>0</v>
      </c>
      <c r="AA811">
        <v>4.5909611448439289E-2</v>
      </c>
      <c r="AB811">
        <v>0.68030857746613926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1.4326570589202083</v>
      </c>
    </row>
    <row r="812" spans="1:34" x14ac:dyDescent="0.25">
      <c r="A812" s="2">
        <v>929</v>
      </c>
      <c r="B812" t="s">
        <v>341</v>
      </c>
      <c r="C812">
        <v>108.8988278838202</v>
      </c>
      <c r="D812">
        <v>81.56892146068941</v>
      </c>
      <c r="E812">
        <v>0.82393171620897754</v>
      </c>
      <c r="F812">
        <v>0.14122600168043725</v>
      </c>
      <c r="G812">
        <v>8.5766619099274993E-2</v>
      </c>
      <c r="H812">
        <v>0.78129086415929228</v>
      </c>
      <c r="I812">
        <v>0.47448178006844371</v>
      </c>
      <c r="J812">
        <v>5.1119998549854183E-2</v>
      </c>
      <c r="K812">
        <v>3.1045531107538649E-2</v>
      </c>
      <c r="L812">
        <v>0.30028837355217902</v>
      </c>
      <c r="M812">
        <v>0.18236620455167538</v>
      </c>
      <c r="N812">
        <v>0.1800235595052018</v>
      </c>
      <c r="O812">
        <v>3.9537136674147114E-2</v>
      </c>
      <c r="P812">
        <v>2.4011144981923981E-2</v>
      </c>
      <c r="Q812">
        <v>1.3800876612650455</v>
      </c>
      <c r="R812">
        <v>0.83813614340940235</v>
      </c>
      <c r="S812">
        <v>3.8389524601779496E-3</v>
      </c>
      <c r="T812">
        <v>2.905654156670354E-2</v>
      </c>
      <c r="U812">
        <v>3.979269795194423E-3</v>
      </c>
      <c r="V812">
        <v>0</v>
      </c>
      <c r="W812">
        <v>1.7698872810192998</v>
      </c>
      <c r="X812">
        <v>10.753997153752007</v>
      </c>
      <c r="Y812">
        <v>9.1532167653580903</v>
      </c>
      <c r="Z812">
        <v>0</v>
      </c>
      <c r="AA812">
        <v>3.7833261852115968E-2</v>
      </c>
      <c r="AB812">
        <v>0.24478446251383568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25">
      <c r="A813" s="2">
        <v>930</v>
      </c>
      <c r="B813" t="s">
        <v>341</v>
      </c>
      <c r="C813">
        <v>1512.4974341554646</v>
      </c>
      <c r="D813">
        <v>1029.9249001979895</v>
      </c>
      <c r="E813">
        <v>114.43610002199885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24.086433490955045</v>
      </c>
      <c r="X813">
        <v>147.132036055996</v>
      </c>
      <c r="Y813">
        <v>190.27217721675746</v>
      </c>
      <c r="Z813">
        <v>0</v>
      </c>
      <c r="AA813">
        <v>1.9716466615973677E-2</v>
      </c>
      <c r="AB813">
        <v>0.12900568353266373</v>
      </c>
      <c r="AC813">
        <v>0</v>
      </c>
      <c r="AD813">
        <v>1.0013074494097025</v>
      </c>
      <c r="AE813">
        <v>5.4957575722095502</v>
      </c>
      <c r="AF813">
        <v>0</v>
      </c>
      <c r="AG813">
        <v>0</v>
      </c>
      <c r="AH813">
        <v>0</v>
      </c>
    </row>
    <row r="814" spans="1:34" x14ac:dyDescent="0.25">
      <c r="A814" s="2">
        <v>931</v>
      </c>
      <c r="B814" t="s">
        <v>341</v>
      </c>
      <c r="C814">
        <v>20060.600380937329</v>
      </c>
      <c r="D814">
        <v>15026.070947359516</v>
      </c>
      <c r="E814">
        <v>151.77943001702116</v>
      </c>
      <c r="F814">
        <v>96.806767664446681</v>
      </c>
      <c r="G814">
        <v>58.790354760118248</v>
      </c>
      <c r="H814">
        <v>535.55229070075575</v>
      </c>
      <c r="I814">
        <v>325.24513115976839</v>
      </c>
      <c r="J814">
        <v>35.04260881126244</v>
      </c>
      <c r="K814">
        <v>21.280125439779635</v>
      </c>
      <c r="L814">
        <v>205.83983407872964</v>
      </c>
      <c r="M814">
        <v>125.00712897916813</v>
      </c>
      <c r="N814">
        <v>123.40029999143368</v>
      </c>
      <c r="O814">
        <v>27.101184419149206</v>
      </c>
      <c r="P814">
        <v>16.459651719635943</v>
      </c>
      <c r="Q814">
        <v>267.5751907060249</v>
      </c>
      <c r="R814">
        <v>162.50125598331502</v>
      </c>
      <c r="S814">
        <v>0.74477118410024612</v>
      </c>
      <c r="T814">
        <v>19.917561744769539</v>
      </c>
      <c r="U814">
        <v>2.7280702921692326</v>
      </c>
      <c r="V814">
        <v>0</v>
      </c>
      <c r="W814">
        <v>329.70072124721656</v>
      </c>
      <c r="X814">
        <v>2002.4219215311871</v>
      </c>
      <c r="Y814">
        <v>471.29482345900107</v>
      </c>
      <c r="Z814">
        <v>0</v>
      </c>
      <c r="AA814">
        <v>3.2811830671836208</v>
      </c>
      <c r="AB814">
        <v>23.56813684026325</v>
      </c>
      <c r="AC814">
        <v>0</v>
      </c>
      <c r="AD814">
        <v>2.4062009159346552E-2</v>
      </c>
      <c r="AE814">
        <v>0.13045094386179701</v>
      </c>
      <c r="AF814">
        <v>0</v>
      </c>
      <c r="AG814">
        <v>0</v>
      </c>
      <c r="AH814">
        <v>28.336476828286724</v>
      </c>
    </row>
    <row r="815" spans="1:34" x14ac:dyDescent="0.25">
      <c r="A815" s="2">
        <v>932</v>
      </c>
      <c r="B815" t="s">
        <v>341</v>
      </c>
      <c r="C815">
        <v>5779.2446056507024</v>
      </c>
      <c r="D815">
        <v>4328.8477171444529</v>
      </c>
      <c r="E815">
        <v>43.728751490868241</v>
      </c>
      <c r="F815">
        <v>2.3355713863743199</v>
      </c>
      <c r="G815">
        <v>1.41488244379115</v>
      </c>
      <c r="H815">
        <v>3.6895259486534266</v>
      </c>
      <c r="I815">
        <v>2.2407945764924637</v>
      </c>
      <c r="J815">
        <v>0.60927951917673706</v>
      </c>
      <c r="K815">
        <v>0.36556770202836125</v>
      </c>
      <c r="L815">
        <v>2.4980458499026383</v>
      </c>
      <c r="M815">
        <v>1.5164290258074247</v>
      </c>
      <c r="N815">
        <v>1.9835433030822889</v>
      </c>
      <c r="O815">
        <v>0.20309315726277741</v>
      </c>
      <c r="P815">
        <v>0.12185589164975759</v>
      </c>
      <c r="Q815">
        <v>3.3171884135626977</v>
      </c>
      <c r="R815">
        <v>2.0173921637543804</v>
      </c>
      <c r="S815">
        <v>1.353954494581385E-2</v>
      </c>
      <c r="T815">
        <v>0.27756066428092324</v>
      </c>
      <c r="U815">
        <v>4.7388404940928226E-2</v>
      </c>
      <c r="V815">
        <v>0</v>
      </c>
      <c r="W815">
        <v>95.935460453801667</v>
      </c>
      <c r="X815">
        <v>583.70370517072092</v>
      </c>
      <c r="Y815">
        <v>692.33388876802212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12.043424627130188</v>
      </c>
    </row>
    <row r="816" spans="1:34" x14ac:dyDescent="0.25">
      <c r="A816" s="2">
        <v>933</v>
      </c>
      <c r="B816" t="s">
        <v>341</v>
      </c>
      <c r="C816">
        <v>113.39508050640298</v>
      </c>
      <c r="D816">
        <v>84.938067892958003</v>
      </c>
      <c r="E816">
        <v>0.85713314748522207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1.7151793881557116</v>
      </c>
      <c r="X816">
        <v>10.45953680306175</v>
      </c>
      <c r="Y816">
        <v>13.427354266569326</v>
      </c>
      <c r="Z816">
        <v>0</v>
      </c>
      <c r="AA816">
        <v>8.1675212606010655E-2</v>
      </c>
      <c r="AB816">
        <v>0.50494319118888886</v>
      </c>
      <c r="AC816">
        <v>0</v>
      </c>
      <c r="AD816">
        <v>8.5503735644567008E-2</v>
      </c>
      <c r="AE816">
        <v>0.48794000759731981</v>
      </c>
      <c r="AF816">
        <v>0.83774686113616703</v>
      </c>
      <c r="AG816">
        <v>0</v>
      </c>
      <c r="AH816">
        <v>0</v>
      </c>
    </row>
    <row r="817" spans="1:34" x14ac:dyDescent="0.25">
      <c r="A817" s="2">
        <v>934</v>
      </c>
      <c r="B817" t="s">
        <v>341</v>
      </c>
      <c r="C817">
        <v>9.7853731060997493</v>
      </c>
      <c r="D817">
        <v>6.6632519628675633</v>
      </c>
      <c r="E817">
        <v>0.74036132920750719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0.16243719356125583</v>
      </c>
      <c r="X817">
        <v>0.9883226837160749</v>
      </c>
      <c r="Y817">
        <v>1.2309999367473483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25">
      <c r="A818" s="2">
        <v>935</v>
      </c>
      <c r="B818" t="s">
        <v>341</v>
      </c>
      <c r="C818">
        <v>46.119988959565937</v>
      </c>
      <c r="D818">
        <v>39.820293727229398</v>
      </c>
      <c r="E818">
        <v>0.87598453069158022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0.76412738495556742</v>
      </c>
      <c r="X818">
        <v>4.6446002977708831</v>
      </c>
      <c r="Y818">
        <v>0</v>
      </c>
      <c r="Z818">
        <v>0</v>
      </c>
      <c r="AA818">
        <v>1.4644317732272029E-3</v>
      </c>
      <c r="AB818">
        <v>1.3518587145279076E-2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25">
      <c r="A819" s="2">
        <v>936</v>
      </c>
      <c r="B819" t="s">
        <v>341</v>
      </c>
      <c r="C819">
        <v>56.960073760782031</v>
      </c>
      <c r="D819">
        <v>49.179700666856228</v>
      </c>
      <c r="E819">
        <v>1.0818684196578325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0.94456352422695389</v>
      </c>
      <c r="X819">
        <v>5.7406660226476003</v>
      </c>
      <c r="Y819">
        <v>0</v>
      </c>
      <c r="Z819">
        <v>0</v>
      </c>
      <c r="AA819">
        <v>9.7370020202810017E-4</v>
      </c>
      <c r="AB819">
        <v>1.2301427191387717E-2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25">
      <c r="A820" s="2">
        <v>937</v>
      </c>
      <c r="B820" t="s">
        <v>341</v>
      </c>
      <c r="C820">
        <v>28.911329631658344</v>
      </c>
      <c r="D820">
        <v>21.655504218225886</v>
      </c>
      <c r="E820">
        <v>0.21885177562681427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0.44264983559081544</v>
      </c>
      <c r="X820">
        <v>2.6933460381995489</v>
      </c>
      <c r="Y820">
        <v>1.5143574122326604</v>
      </c>
      <c r="Z820">
        <v>0</v>
      </c>
      <c r="AA820">
        <v>2.9795208125719369E-2</v>
      </c>
      <c r="AB820">
        <v>0.18222044412744728</v>
      </c>
      <c r="AC820">
        <v>0</v>
      </c>
      <c r="AD820">
        <v>7.4830281689937045E-3</v>
      </c>
      <c r="AE820">
        <v>4.4433815930498617E-2</v>
      </c>
      <c r="AF820">
        <v>2.7533770137563796E-2</v>
      </c>
      <c r="AG820">
        <v>0</v>
      </c>
      <c r="AH820">
        <v>2.0951540852923962</v>
      </c>
    </row>
    <row r="821" spans="1:34" x14ac:dyDescent="0.25">
      <c r="A821" s="2">
        <v>938</v>
      </c>
      <c r="B821" t="s">
        <v>341</v>
      </c>
      <c r="C821">
        <v>6.0046607696521157</v>
      </c>
      <c r="D821">
        <v>4.4977193791727004</v>
      </c>
      <c r="E821">
        <v>4.5428945928625751E-2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2.7114707448644859E-2</v>
      </c>
      <c r="X821">
        <v>0.1633664996880983</v>
      </c>
      <c r="Y821">
        <v>0.17737750553811388</v>
      </c>
      <c r="Z821">
        <v>0</v>
      </c>
      <c r="AA821">
        <v>6.8749859323339976E-2</v>
      </c>
      <c r="AB821">
        <v>0.42087640597611775</v>
      </c>
      <c r="AC821">
        <v>0</v>
      </c>
      <c r="AD821">
        <v>3.8128020042403179E-3</v>
      </c>
      <c r="AE821">
        <v>2.2205845288112747E-2</v>
      </c>
      <c r="AF821">
        <v>8.8747445823470546E-3</v>
      </c>
      <c r="AG821">
        <v>0</v>
      </c>
      <c r="AH821">
        <v>0.56913407470177535</v>
      </c>
    </row>
    <row r="822" spans="1:34" x14ac:dyDescent="0.25">
      <c r="A822" s="2">
        <v>939</v>
      </c>
      <c r="B822" t="s">
        <v>341</v>
      </c>
      <c r="C822">
        <v>73.896921264953292</v>
      </c>
      <c r="D822">
        <v>50.325620561087696</v>
      </c>
      <c r="E822">
        <v>5.5917356178986335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4.6460617164030445E-2</v>
      </c>
      <c r="X822">
        <v>0.28528862792594223</v>
      </c>
      <c r="Y822">
        <v>0</v>
      </c>
      <c r="Z822">
        <v>0</v>
      </c>
      <c r="AA822">
        <v>2.6628175653577533E-2</v>
      </c>
      <c r="AB822">
        <v>0.16287754998608761</v>
      </c>
      <c r="AC822">
        <v>0</v>
      </c>
      <c r="AD822">
        <v>1.1536001001806166</v>
      </c>
      <c r="AE822">
        <v>7.0084773199255848</v>
      </c>
      <c r="AF822">
        <v>4.2535080369125291</v>
      </c>
      <c r="AG822">
        <v>0</v>
      </c>
      <c r="AH822">
        <v>5.0427246582185949</v>
      </c>
    </row>
    <row r="823" spans="1:34" x14ac:dyDescent="0.25">
      <c r="A823" s="2">
        <v>940</v>
      </c>
      <c r="B823" t="s">
        <v>341</v>
      </c>
      <c r="C823">
        <v>27.647742351028217</v>
      </c>
      <c r="D823">
        <v>20.711751202717675</v>
      </c>
      <c r="E823">
        <v>0.20884588825081907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2.4719850482529459E-2</v>
      </c>
      <c r="X823">
        <v>0.15683033426290238</v>
      </c>
      <c r="Y823">
        <v>0.43836366833601903</v>
      </c>
      <c r="Z823">
        <v>0</v>
      </c>
      <c r="AA823">
        <v>4.6637447318568809E-2</v>
      </c>
      <c r="AB823">
        <v>0.29683472995773102</v>
      </c>
      <c r="AC823">
        <v>0</v>
      </c>
      <c r="AD823">
        <v>0.38759522522597006</v>
      </c>
      <c r="AE823">
        <v>2.336441685052669</v>
      </c>
      <c r="AF823">
        <v>2.1579663238601658</v>
      </c>
      <c r="AG823">
        <v>0</v>
      </c>
      <c r="AH823">
        <v>0.88175599556316397</v>
      </c>
    </row>
    <row r="824" spans="1:34" x14ac:dyDescent="0.25">
      <c r="A824" s="2">
        <v>941</v>
      </c>
      <c r="B824" t="s">
        <v>341</v>
      </c>
      <c r="C824">
        <v>22.447599265934986</v>
      </c>
      <c r="D824">
        <v>16.814016819204486</v>
      </c>
      <c r="E824">
        <v>0.16983678540192335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0.37214594305589782</v>
      </c>
      <c r="X824">
        <v>2.2637149370993375</v>
      </c>
      <c r="Y824">
        <v>0.97599075621570097</v>
      </c>
      <c r="Z824">
        <v>0</v>
      </c>
      <c r="AA824">
        <v>4.8420475862291532E-4</v>
      </c>
      <c r="AB824">
        <v>3.4925887600961198E-3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1.8479172314389205</v>
      </c>
    </row>
    <row r="825" spans="1:34" x14ac:dyDescent="0.25">
      <c r="A825" s="2">
        <v>942</v>
      </c>
      <c r="B825" t="s">
        <v>341</v>
      </c>
      <c r="C825">
        <v>3.1135278064862835</v>
      </c>
      <c r="D825">
        <v>2.3320826295425583</v>
      </c>
      <c r="E825">
        <v>2.3612508844964478E-2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4.6443123377882693E-2</v>
      </c>
      <c r="X825">
        <v>0.2847996767014862</v>
      </c>
      <c r="Y825">
        <v>0</v>
      </c>
      <c r="Z825">
        <v>0</v>
      </c>
      <c r="AA825">
        <v>5.2414382097896181E-3</v>
      </c>
      <c r="AB825">
        <v>2.9666631753628488E-2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0.39168179805597453</v>
      </c>
    </row>
    <row r="826" spans="1:34" x14ac:dyDescent="0.25">
      <c r="A826" s="2">
        <v>943</v>
      </c>
      <c r="B826" t="s">
        <v>341</v>
      </c>
      <c r="C826">
        <v>0.14776901811736487</v>
      </c>
      <c r="D826">
        <v>0.12742969064034726</v>
      </c>
      <c r="E826">
        <v>2.9616909464154993E-3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2.4529657007482568E-3</v>
      </c>
      <c r="X826">
        <v>1.4924670829853852E-2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 x14ac:dyDescent="0.25">
      <c r="A827" s="2">
        <v>944</v>
      </c>
      <c r="B827" t="s">
        <v>302</v>
      </c>
      <c r="C827">
        <v>42.049751352667926</v>
      </c>
      <c r="D827">
        <v>31.496692488514363</v>
      </c>
      <c r="E827">
        <v>0.31814938491420119</v>
      </c>
      <c r="F827">
        <v>0.25985275007797265</v>
      </c>
      <c r="G827">
        <v>0.15781027841166817</v>
      </c>
      <c r="H827">
        <v>1.4375612386753194</v>
      </c>
      <c r="I827">
        <v>0.87303976321983545</v>
      </c>
      <c r="J827">
        <v>9.4059584417961473E-2</v>
      </c>
      <c r="K827">
        <v>5.7123283379810527E-2</v>
      </c>
      <c r="L827">
        <v>0.55252506999010176</v>
      </c>
      <c r="M827">
        <v>0.33555174760655992</v>
      </c>
      <c r="N827">
        <v>0.33124043991794322</v>
      </c>
      <c r="O827">
        <v>7.2748430970765429E-2</v>
      </c>
      <c r="P827">
        <v>4.4180230522951551E-2</v>
      </c>
      <c r="Q827">
        <v>0.18340078147017896</v>
      </c>
      <c r="R827">
        <v>0.11138030350957125</v>
      </c>
      <c r="S827">
        <v>5.1028022487536139E-4</v>
      </c>
      <c r="T827">
        <v>5.3462621965749406E-2</v>
      </c>
      <c r="U827">
        <v>7.3221973291766919E-3</v>
      </c>
      <c r="V827">
        <v>0</v>
      </c>
      <c r="W827">
        <v>0.14695281525353426</v>
      </c>
      <c r="X827">
        <v>1.147357501194225</v>
      </c>
      <c r="Y827">
        <v>0</v>
      </c>
      <c r="Z827">
        <v>0</v>
      </c>
      <c r="AA827">
        <v>0.5510730572007535</v>
      </c>
      <c r="AB827">
        <v>3.0996673854252355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0.71808971847518499</v>
      </c>
    </row>
    <row r="828" spans="1:34" x14ac:dyDescent="0.25">
      <c r="A828" s="2">
        <v>945</v>
      </c>
      <c r="B828" t="s">
        <v>302</v>
      </c>
      <c r="C828">
        <v>3.8025780006938836</v>
      </c>
      <c r="D828">
        <v>2.8482609025811945</v>
      </c>
      <c r="E828">
        <v>2.8769612743797607E-2</v>
      </c>
      <c r="F828">
        <v>3.3052159047580312E-2</v>
      </c>
      <c r="G828">
        <v>2.0071361858434857E-2</v>
      </c>
      <c r="H828">
        <v>0.18285728032186221</v>
      </c>
      <c r="I828">
        <v>0.11104833576129841</v>
      </c>
      <c r="J828">
        <v>1.1961970613276439E-2</v>
      </c>
      <c r="K828">
        <v>7.2679281013104408E-3</v>
      </c>
      <c r="L828">
        <v>7.0282762155634865E-2</v>
      </c>
      <c r="M828">
        <v>4.2679484712973406E-2</v>
      </c>
      <c r="N828">
        <v>4.2135008827971714E-2</v>
      </c>
      <c r="O828">
        <v>9.256090045028734E-3</v>
      </c>
      <c r="P828">
        <v>5.6180011770628965E-3</v>
      </c>
      <c r="Q828">
        <v>0</v>
      </c>
      <c r="R828">
        <v>0</v>
      </c>
      <c r="S828">
        <v>0</v>
      </c>
      <c r="T828">
        <v>6.8018237452105099E-3</v>
      </c>
      <c r="U828">
        <v>9.3220871219986355E-4</v>
      </c>
      <c r="V828">
        <v>0</v>
      </c>
      <c r="W828">
        <v>0</v>
      </c>
      <c r="X828">
        <v>0.2064822068284092</v>
      </c>
      <c r="Y828">
        <v>1.3252702196580911E-3</v>
      </c>
      <c r="Z828">
        <v>0</v>
      </c>
      <c r="AA828">
        <v>0</v>
      </c>
      <c r="AB828">
        <v>0.10646707415655775</v>
      </c>
      <c r="AC828">
        <v>0</v>
      </c>
      <c r="AD828">
        <v>0</v>
      </c>
      <c r="AE828">
        <v>6.730851908442137E-2</v>
      </c>
      <c r="AF828">
        <v>0</v>
      </c>
      <c r="AG828">
        <v>0</v>
      </c>
      <c r="AH828">
        <v>0</v>
      </c>
    </row>
    <row r="829" spans="1:34" x14ac:dyDescent="0.25">
      <c r="A829" s="2">
        <v>946</v>
      </c>
      <c r="B829" t="s">
        <v>302</v>
      </c>
      <c r="C829">
        <v>39.322808574984947</v>
      </c>
      <c r="D829">
        <v>29.454119523503135</v>
      </c>
      <c r="E829">
        <v>0.29751744433047383</v>
      </c>
      <c r="F829">
        <v>0.28738828706878938</v>
      </c>
      <c r="G829">
        <v>0.17453253141116945</v>
      </c>
      <c r="H829">
        <v>1.5898941752254714</v>
      </c>
      <c r="I829">
        <v>0.9655528575580874</v>
      </c>
      <c r="J829">
        <v>0.10402721777310724</v>
      </c>
      <c r="K829">
        <v>6.3176116527595513E-2</v>
      </c>
      <c r="L829">
        <v>0.61107384013031396</v>
      </c>
      <c r="M829">
        <v>0.37110930130878961</v>
      </c>
      <c r="N829">
        <v>0.36634023211202132</v>
      </c>
      <c r="O829">
        <v>8.0456937667440429E-2</v>
      </c>
      <c r="P829">
        <v>4.8862409107318462E-2</v>
      </c>
      <c r="Q829">
        <v>0.13488052854367691</v>
      </c>
      <c r="R829">
        <v>8.1913694694566372E-2</v>
      </c>
      <c r="S829">
        <v>3.7532702815240679E-4</v>
      </c>
      <c r="T829">
        <v>5.9127979050971544E-2</v>
      </c>
      <c r="U829">
        <v>8.0978835256348674E-3</v>
      </c>
      <c r="V829">
        <v>0</v>
      </c>
      <c r="W829">
        <v>0.36838852944208661</v>
      </c>
      <c r="X829">
        <v>1.706392529895892</v>
      </c>
      <c r="Y829">
        <v>0</v>
      </c>
      <c r="Z829">
        <v>0</v>
      </c>
      <c r="AA829">
        <v>0.28437009290266335</v>
      </c>
      <c r="AB829">
        <v>2.2652111361775868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25">
      <c r="A830" s="2">
        <v>947</v>
      </c>
      <c r="B830" t="s">
        <v>302</v>
      </c>
      <c r="C830">
        <v>5.1883594219715743</v>
      </c>
      <c r="D830">
        <v>3.8859194183325609</v>
      </c>
      <c r="E830">
        <v>3.9593320331132012E-2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8.612676640472812E-2</v>
      </c>
      <c r="X830">
        <v>0.52402430161912905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0.65269561528402387</v>
      </c>
    </row>
    <row r="831" spans="1:34" x14ac:dyDescent="0.25">
      <c r="A831" s="2">
        <v>948</v>
      </c>
      <c r="B831" t="s">
        <v>302</v>
      </c>
      <c r="C831">
        <v>639.74935877736038</v>
      </c>
      <c r="D831">
        <v>479.19404258770612</v>
      </c>
      <c r="E831">
        <v>4.840322263244599</v>
      </c>
      <c r="F831">
        <v>1.6775679028859964</v>
      </c>
      <c r="G831">
        <v>1.0187840449057146</v>
      </c>
      <c r="H831">
        <v>9.2806251501189561</v>
      </c>
      <c r="I831">
        <v>5.6362029383368863</v>
      </c>
      <c r="J831">
        <v>0.60723152751015319</v>
      </c>
      <c r="K831">
        <v>0.368764355363152</v>
      </c>
      <c r="L831">
        <v>3.5670103558712984</v>
      </c>
      <c r="M831">
        <v>2.1662655501937458</v>
      </c>
      <c r="N831">
        <v>2.1384399702223127</v>
      </c>
      <c r="O831">
        <v>0.46963636907038681</v>
      </c>
      <c r="P831">
        <v>0.28522086730103174</v>
      </c>
      <c r="Q831">
        <v>3.5897930722067053</v>
      </c>
      <c r="R831">
        <v>2.1801113247105262</v>
      </c>
      <c r="S831">
        <v>9.987382402517871E-3</v>
      </c>
      <c r="T831">
        <v>0.34513757712779364</v>
      </c>
      <c r="U831">
        <v>4.7286880558495621E-2</v>
      </c>
      <c r="V831">
        <v>0</v>
      </c>
      <c r="W831">
        <v>10.414345563925568</v>
      </c>
      <c r="X831">
        <v>62.250440624404703</v>
      </c>
      <c r="Y831">
        <v>0</v>
      </c>
      <c r="Z831">
        <v>0</v>
      </c>
      <c r="AA831">
        <v>0.20549379177860796</v>
      </c>
      <c r="AB831">
        <v>2.3642446121086809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47.092404065406235</v>
      </c>
    </row>
    <row r="832" spans="1:34" x14ac:dyDescent="0.25">
      <c r="A832" s="2">
        <v>949</v>
      </c>
      <c r="B832" t="s">
        <v>302</v>
      </c>
      <c r="C832">
        <v>38.99364993710914</v>
      </c>
      <c r="D832">
        <v>29.571411223590442</v>
      </c>
      <c r="E832">
        <v>0.29869902309976881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0.64255250405523512</v>
      </c>
      <c r="X832">
        <v>3.8680883683987064</v>
      </c>
      <c r="Y832">
        <v>0</v>
      </c>
      <c r="Z832">
        <v>0</v>
      </c>
      <c r="AA832">
        <v>4.7420849007766422E-3</v>
      </c>
      <c r="AB832">
        <v>7.027027524931681E-2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4.5378864578148992</v>
      </c>
    </row>
    <row r="833" spans="1:34" x14ac:dyDescent="0.25">
      <c r="A833" s="2">
        <v>950</v>
      </c>
      <c r="B833" t="s">
        <v>302</v>
      </c>
      <c r="C833">
        <v>12417.768577253944</v>
      </c>
      <c r="D833">
        <v>9301.331151314429</v>
      </c>
      <c r="E833">
        <v>93.952554235904856</v>
      </c>
      <c r="F833">
        <v>54.891150933160787</v>
      </c>
      <c r="G833">
        <v>33.335879698224538</v>
      </c>
      <c r="H833">
        <v>303.67060405352368</v>
      </c>
      <c r="I833">
        <v>184.42104749965077</v>
      </c>
      <c r="J833">
        <v>19.869109706370278</v>
      </c>
      <c r="K833">
        <v>12.066763928718286</v>
      </c>
      <c r="L833">
        <v>116.71539647403382</v>
      </c>
      <c r="M833">
        <v>70.881929453978543</v>
      </c>
      <c r="N833">
        <v>69.971116535949221</v>
      </c>
      <c r="O833">
        <v>15.367390051733619</v>
      </c>
      <c r="P833">
        <v>9.3327389452363416</v>
      </c>
      <c r="Q833">
        <v>130.7153708777218</v>
      </c>
      <c r="R833">
        <v>79.383969031059934</v>
      </c>
      <c r="S833">
        <v>0.36385541597626636</v>
      </c>
      <c r="T833">
        <v>11.293635722087339</v>
      </c>
      <c r="U833">
        <v>1.5468909050194888</v>
      </c>
      <c r="V833">
        <v>0</v>
      </c>
      <c r="W833">
        <v>118.27415644892689</v>
      </c>
      <c r="X833">
        <v>613.03683527797614</v>
      </c>
      <c r="Y833">
        <v>4.7126178929109281</v>
      </c>
      <c r="Z833">
        <v>0</v>
      </c>
      <c r="AA833">
        <v>87.860801933488546</v>
      </c>
      <c r="AB833">
        <v>641.15779102467241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443.61581989319041</v>
      </c>
    </row>
    <row r="834" spans="1:34" x14ac:dyDescent="0.25">
      <c r="A834" s="2">
        <v>951</v>
      </c>
      <c r="B834" t="s">
        <v>302</v>
      </c>
      <c r="C834">
        <v>5893.3107490508874</v>
      </c>
      <c r="D834">
        <v>4414.3683891596356</v>
      </c>
      <c r="E834">
        <v>44.510523572267452</v>
      </c>
      <c r="F834">
        <v>4.8075911805767602</v>
      </c>
      <c r="G834">
        <v>0</v>
      </c>
      <c r="H834">
        <v>5.1084945408569382</v>
      </c>
      <c r="I834">
        <v>0</v>
      </c>
      <c r="J834">
        <v>1.6252570409978875</v>
      </c>
      <c r="K834">
        <v>0</v>
      </c>
      <c r="L834">
        <v>28.402351362174578</v>
      </c>
      <c r="M834">
        <v>0</v>
      </c>
      <c r="N834">
        <v>6.5862413336530876</v>
      </c>
      <c r="O834">
        <v>3.6183817606553772</v>
      </c>
      <c r="P834">
        <v>0</v>
      </c>
      <c r="Q834">
        <v>76.632302422115117</v>
      </c>
      <c r="R834">
        <v>0.73828316706932884</v>
      </c>
      <c r="S834">
        <v>1.0869893422891257</v>
      </c>
      <c r="T834">
        <v>0.18304972121101734</v>
      </c>
      <c r="U834">
        <v>0.25213852649299667</v>
      </c>
      <c r="V834">
        <v>0</v>
      </c>
      <c r="W834">
        <v>66.105937541469885</v>
      </c>
      <c r="X834">
        <v>416.54042167280625</v>
      </c>
      <c r="Y834">
        <v>597.90155782335853</v>
      </c>
      <c r="Z834">
        <v>0</v>
      </c>
      <c r="AA834">
        <v>31.723020892774905</v>
      </c>
      <c r="AB834">
        <v>178.68396398133368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14.435854009151232</v>
      </c>
    </row>
    <row r="835" spans="1:34" x14ac:dyDescent="0.25">
      <c r="A835" s="2">
        <v>952</v>
      </c>
      <c r="B835" t="s">
        <v>302</v>
      </c>
      <c r="C835">
        <v>571.39322990319829</v>
      </c>
      <c r="D835">
        <v>449.87856602668967</v>
      </c>
      <c r="E835">
        <v>4.5443971928450253</v>
      </c>
      <c r="F835">
        <v>2.6102121873035644</v>
      </c>
      <c r="G835">
        <v>1.5848074530757237</v>
      </c>
      <c r="H835">
        <v>14.439022938385282</v>
      </c>
      <c r="I835">
        <v>8.7696705900806471</v>
      </c>
      <c r="J835">
        <v>0.94505949059192362</v>
      </c>
      <c r="K835">
        <v>0.5734632961701005</v>
      </c>
      <c r="L835">
        <v>5.5498393793918801</v>
      </c>
      <c r="M835">
        <v>3.3704778143784315</v>
      </c>
      <c r="N835">
        <v>3.327292411133786</v>
      </c>
      <c r="O835">
        <v>0.73013630633693394</v>
      </c>
      <c r="P835">
        <v>0.44390680522823223</v>
      </c>
      <c r="Q835">
        <v>6.2428161667180344</v>
      </c>
      <c r="R835">
        <v>3.7912855975729793</v>
      </c>
      <c r="S835">
        <v>1.7073339666938348E-2</v>
      </c>
      <c r="T835">
        <v>0.5373080409825981</v>
      </c>
      <c r="U835">
        <v>7.3314924845386653E-2</v>
      </c>
      <c r="V835">
        <v>0</v>
      </c>
      <c r="W835">
        <v>0</v>
      </c>
      <c r="X835">
        <v>43.283037525859243</v>
      </c>
      <c r="Y835">
        <v>0</v>
      </c>
      <c r="Z835">
        <v>0</v>
      </c>
      <c r="AA835">
        <v>0</v>
      </c>
      <c r="AB835">
        <v>14.427678694363795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6.2538637215781963</v>
      </c>
    </row>
    <row r="836" spans="1:34" x14ac:dyDescent="0.25">
      <c r="A836" s="2">
        <v>953</v>
      </c>
      <c r="B836" t="s">
        <v>302</v>
      </c>
      <c r="C836">
        <v>32.281956333537224</v>
      </c>
      <c r="D836">
        <v>24.180892449760879</v>
      </c>
      <c r="E836">
        <v>0.24363571219338853</v>
      </c>
      <c r="F836">
        <v>6.2772874172631513E-2</v>
      </c>
      <c r="G836">
        <v>0</v>
      </c>
      <c r="H836">
        <v>6.6701734232884349E-2</v>
      </c>
      <c r="I836">
        <v>0</v>
      </c>
      <c r="J836">
        <v>1.6141159936819166E-2</v>
      </c>
      <c r="K836">
        <v>5.0798178152485747E-3</v>
      </c>
      <c r="L836">
        <v>0.37085051137631492</v>
      </c>
      <c r="M836">
        <v>0</v>
      </c>
      <c r="N836">
        <v>7.706139864961771E-2</v>
      </c>
      <c r="O836">
        <v>4.7245338091055931E-2</v>
      </c>
      <c r="P836">
        <v>0</v>
      </c>
      <c r="Q836">
        <v>0</v>
      </c>
      <c r="R836">
        <v>0</v>
      </c>
      <c r="S836">
        <v>0</v>
      </c>
      <c r="T836">
        <v>2.3899792546834067E-3</v>
      </c>
      <c r="U836">
        <v>3.2921868886476237E-3</v>
      </c>
      <c r="V836">
        <v>0</v>
      </c>
      <c r="W836">
        <v>0.3175394885509718</v>
      </c>
      <c r="X836">
        <v>1.9916808827528441</v>
      </c>
      <c r="Y836">
        <v>0</v>
      </c>
      <c r="Z836">
        <v>0</v>
      </c>
      <c r="AA836">
        <v>0.21834098658574622</v>
      </c>
      <c r="AB836">
        <v>1.268796706934417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3.4095351063410804</v>
      </c>
    </row>
    <row r="837" spans="1:34" x14ac:dyDescent="0.25">
      <c r="A837" s="2">
        <v>954</v>
      </c>
      <c r="B837" t="s">
        <v>336</v>
      </c>
      <c r="C837">
        <v>18842.133811527739</v>
      </c>
      <c r="D837">
        <v>14113.399053610747</v>
      </c>
      <c r="E837">
        <v>142.55938819113996</v>
      </c>
      <c r="F837">
        <v>237.41090985968771</v>
      </c>
      <c r="G837">
        <v>281.68681484596937</v>
      </c>
      <c r="H837">
        <v>221.78866219453565</v>
      </c>
      <c r="I837">
        <v>263.15108149098842</v>
      </c>
      <c r="J837">
        <v>9.3625898379048813</v>
      </c>
      <c r="K837">
        <v>11.108667685488426</v>
      </c>
      <c r="L837">
        <v>206.05371897356233</v>
      </c>
      <c r="M837">
        <v>244.48157922685337</v>
      </c>
      <c r="N837">
        <v>111.13150502649408</v>
      </c>
      <c r="O837">
        <v>74.281430261746038</v>
      </c>
      <c r="P837">
        <v>88.134570737135988</v>
      </c>
      <c r="Q837">
        <v>242.26825478892246</v>
      </c>
      <c r="R837">
        <v>287.45006935869594</v>
      </c>
      <c r="S837">
        <v>0</v>
      </c>
      <c r="T837">
        <v>2.8324002462604709</v>
      </c>
      <c r="U837">
        <v>4.6199337886388303</v>
      </c>
      <c r="V837">
        <v>0</v>
      </c>
      <c r="W837">
        <v>229.97160113530563</v>
      </c>
      <c r="X837">
        <v>1439.4738255058703</v>
      </c>
      <c r="Y837">
        <v>77.424933319665868</v>
      </c>
      <c r="Z837">
        <v>0</v>
      </c>
      <c r="AA837">
        <v>82.807820136054858</v>
      </c>
      <c r="AB837">
        <v>463.58168945843221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7.153311847639916</v>
      </c>
    </row>
    <row r="838" spans="1:34" x14ac:dyDescent="0.25">
      <c r="A838" s="2">
        <v>955</v>
      </c>
      <c r="B838" t="s">
        <v>336</v>
      </c>
      <c r="C838">
        <v>6944.1198964309642</v>
      </c>
      <c r="D838">
        <v>5201.381700360339</v>
      </c>
      <c r="E838">
        <v>52.539413279329032</v>
      </c>
      <c r="F838">
        <v>31.632866034984875</v>
      </c>
      <c r="G838">
        <v>37.532163027800337</v>
      </c>
      <c r="H838">
        <v>174.99958845899991</v>
      </c>
      <c r="I838">
        <v>207.63603401129387</v>
      </c>
      <c r="J838">
        <v>11.450213783979729</v>
      </c>
      <c r="K838">
        <v>13.585713952987765</v>
      </c>
      <c r="L838">
        <v>67.260901795514741</v>
      </c>
      <c r="M838">
        <v>79.804627447343563</v>
      </c>
      <c r="N838">
        <v>55.480696668523173</v>
      </c>
      <c r="O838">
        <v>8.8558722951802693</v>
      </c>
      <c r="P838">
        <v>10.507469775044232</v>
      </c>
      <c r="Q838">
        <v>68.606883159090259</v>
      </c>
      <c r="R838">
        <v>81.401736916285785</v>
      </c>
      <c r="S838">
        <v>0</v>
      </c>
      <c r="T838">
        <v>8.8534796023886813</v>
      </c>
      <c r="U838">
        <v>1.2125311104196284</v>
      </c>
      <c r="V838">
        <v>0</v>
      </c>
      <c r="W838">
        <v>30.371936071749527</v>
      </c>
      <c r="X838">
        <v>178.01595910068164</v>
      </c>
      <c r="Y838">
        <v>14.549819622468492</v>
      </c>
      <c r="Z838">
        <v>0</v>
      </c>
      <c r="AA838">
        <v>84.900454209004479</v>
      </c>
      <c r="AB838">
        <v>523.34015043884608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0.19968530870975348</v>
      </c>
    </row>
    <row r="839" spans="1:34" x14ac:dyDescent="0.25">
      <c r="A839" s="2">
        <v>956</v>
      </c>
      <c r="B839" t="s">
        <v>336</v>
      </c>
      <c r="C839">
        <v>3.5652106852513268</v>
      </c>
      <c r="D839">
        <v>2.8313477177991935</v>
      </c>
      <c r="E839">
        <v>0.31459419086657714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5.1088620467418411E-2</v>
      </c>
      <c r="X839">
        <v>0.32161286743970319</v>
      </c>
      <c r="Y839">
        <v>0</v>
      </c>
      <c r="Z839">
        <v>0</v>
      </c>
      <c r="AA839">
        <v>8.0938769077536221E-3</v>
      </c>
      <c r="AB839">
        <v>3.8473411770680956E-2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25">
      <c r="A840" s="2">
        <v>957</v>
      </c>
      <c r="B840" t="s">
        <v>44</v>
      </c>
      <c r="C840">
        <v>13417.882929593206</v>
      </c>
      <c r="D840">
        <v>10050.450375797545</v>
      </c>
      <c r="E840">
        <v>101.51984873267168</v>
      </c>
      <c r="F840">
        <v>58.018207978813152</v>
      </c>
      <c r="G840">
        <v>68.838120307314767</v>
      </c>
      <c r="H840">
        <v>9.2068475439962523</v>
      </c>
      <c r="I840">
        <v>10.923839991215543</v>
      </c>
      <c r="J840">
        <v>3.4348259013014171</v>
      </c>
      <c r="K840">
        <v>4.0755453233004193</v>
      </c>
      <c r="L840">
        <v>106.27023763678741</v>
      </c>
      <c r="M840">
        <v>126.08897721130545</v>
      </c>
      <c r="N840">
        <v>57.855922747304746</v>
      </c>
      <c r="O840">
        <v>74.998942062931945</v>
      </c>
      <c r="P840">
        <v>88.985789252644977</v>
      </c>
      <c r="Q840">
        <v>239.77456695770286</v>
      </c>
      <c r="R840">
        <v>284.49121103710735</v>
      </c>
      <c r="S840">
        <v>0</v>
      </c>
      <c r="T840">
        <v>0.45304388891798808</v>
      </c>
      <c r="U840">
        <v>3.221084873175629</v>
      </c>
      <c r="V840">
        <v>0</v>
      </c>
      <c r="W840">
        <v>0.11859565031543168</v>
      </c>
      <c r="X840">
        <v>2.4484303698425589</v>
      </c>
      <c r="Y840">
        <v>0</v>
      </c>
      <c r="Z840">
        <v>5.5875028325138461</v>
      </c>
      <c r="AA840">
        <v>79.459083062703129</v>
      </c>
      <c r="AB840">
        <v>1352.7577455190703</v>
      </c>
      <c r="AC840">
        <v>669.49027886911563</v>
      </c>
      <c r="AD840">
        <v>0</v>
      </c>
      <c r="AE840">
        <v>0</v>
      </c>
      <c r="AF840">
        <v>0</v>
      </c>
      <c r="AG840">
        <v>0</v>
      </c>
      <c r="AH840">
        <v>19.413906045603508</v>
      </c>
    </row>
    <row r="841" spans="1:34" x14ac:dyDescent="0.25">
      <c r="A841" s="2">
        <v>958</v>
      </c>
      <c r="B841" t="s">
        <v>44</v>
      </c>
      <c r="C841">
        <v>10920.610673703171</v>
      </c>
      <c r="D841">
        <v>8294.8602953371574</v>
      </c>
      <c r="E841">
        <v>83.786537022808929</v>
      </c>
      <c r="F841">
        <v>0.76377429738075497</v>
      </c>
      <c r="G841">
        <v>6.083970335492781</v>
      </c>
      <c r="H841">
        <v>0.13275905453955303</v>
      </c>
      <c r="I841">
        <v>1.0555164336231129</v>
      </c>
      <c r="J841">
        <v>0.1524270626194868</v>
      </c>
      <c r="K841">
        <v>1.2161384996092388</v>
      </c>
      <c r="L841">
        <v>15.175507234342239</v>
      </c>
      <c r="M841">
        <v>120.87056315556968</v>
      </c>
      <c r="N841">
        <v>18.696079861150046</v>
      </c>
      <c r="O841">
        <v>0.94242538716349356</v>
      </c>
      <c r="P841">
        <v>7.5082618386646196</v>
      </c>
      <c r="Q841">
        <v>307.71236369568231</v>
      </c>
      <c r="R841">
        <v>0</v>
      </c>
      <c r="S841">
        <v>31.086482614607757</v>
      </c>
      <c r="T841">
        <v>0.10653504376630799</v>
      </c>
      <c r="U841">
        <v>1.6832536915076577</v>
      </c>
      <c r="V841">
        <v>0</v>
      </c>
      <c r="W841">
        <v>0</v>
      </c>
      <c r="X841">
        <v>0</v>
      </c>
      <c r="Y841">
        <v>111.7966576461081</v>
      </c>
      <c r="Z841">
        <v>0</v>
      </c>
      <c r="AA841">
        <v>15.691989711511868</v>
      </c>
      <c r="AB841">
        <v>1102.9816780440201</v>
      </c>
      <c r="AC841">
        <v>765.1726881345179</v>
      </c>
      <c r="AD841">
        <v>0</v>
      </c>
      <c r="AE841">
        <v>0</v>
      </c>
      <c r="AF841">
        <v>0</v>
      </c>
      <c r="AG841">
        <v>0</v>
      </c>
      <c r="AH841">
        <v>33.134769601331385</v>
      </c>
    </row>
    <row r="842" spans="1:34" x14ac:dyDescent="0.25">
      <c r="A842" s="2">
        <v>959</v>
      </c>
      <c r="B842" t="s">
        <v>44</v>
      </c>
      <c r="C842">
        <v>1031.0224936336008</v>
      </c>
      <c r="D842">
        <v>772.2707033690009</v>
      </c>
      <c r="E842">
        <v>7.8009153141814664</v>
      </c>
      <c r="F842">
        <v>0.15478364329380689</v>
      </c>
      <c r="G842">
        <v>0</v>
      </c>
      <c r="H842">
        <v>0.16714802174578683</v>
      </c>
      <c r="I842">
        <v>0</v>
      </c>
      <c r="J842">
        <v>3.4803421836574068E-2</v>
      </c>
      <c r="K842">
        <v>0</v>
      </c>
      <c r="L842">
        <v>2.1413264246159924</v>
      </c>
      <c r="M842">
        <v>0</v>
      </c>
      <c r="N842">
        <v>0.4625191707891862</v>
      </c>
      <c r="O842">
        <v>0.3393333718364227</v>
      </c>
      <c r="P842">
        <v>0</v>
      </c>
      <c r="Q842">
        <v>3.4927066033239673</v>
      </c>
      <c r="R842">
        <v>0</v>
      </c>
      <c r="S842">
        <v>0.35536127305226922</v>
      </c>
      <c r="T842">
        <v>4.5793977305860024E-4</v>
      </c>
      <c r="U842">
        <v>2.9308145475750415E-2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4.9016140493669429</v>
      </c>
      <c r="AB842">
        <v>104.13327185699369</v>
      </c>
      <c r="AC842">
        <v>134.73824102831503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25">
      <c r="A843" s="2">
        <v>960</v>
      </c>
      <c r="B843" t="s">
        <v>44</v>
      </c>
      <c r="C843">
        <v>552.65118565131581</v>
      </c>
      <c r="D843">
        <v>467.0060024610832</v>
      </c>
      <c r="E843">
        <v>4.7174817058635679</v>
      </c>
      <c r="F843">
        <v>0.14754261679980779</v>
      </c>
      <c r="G843">
        <v>0</v>
      </c>
      <c r="H843">
        <v>9.6354369457945496E-2</v>
      </c>
      <c r="I843">
        <v>0</v>
      </c>
      <c r="J843">
        <v>5.1188259386157932E-2</v>
      </c>
      <c r="K843">
        <v>0</v>
      </c>
      <c r="L843">
        <v>4.948699811355163</v>
      </c>
      <c r="M843">
        <v>0</v>
      </c>
      <c r="N843">
        <v>1.1607690353187492</v>
      </c>
      <c r="O843">
        <v>0.37337316414767174</v>
      </c>
      <c r="P843">
        <v>0</v>
      </c>
      <c r="Q843">
        <v>10.555319873040158</v>
      </c>
      <c r="R843">
        <v>0</v>
      </c>
      <c r="S843">
        <v>1.0749533688213952</v>
      </c>
      <c r="T843">
        <v>0</v>
      </c>
      <c r="U843">
        <v>6.3232551992750852E-2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1.2817980567552292</v>
      </c>
      <c r="AB843">
        <v>55.817769750782887</v>
      </c>
      <c r="AC843">
        <v>5.3567006265110173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25">
      <c r="A844" s="2">
        <v>961</v>
      </c>
      <c r="B844" t="s">
        <v>45</v>
      </c>
      <c r="C844">
        <v>2.3679770286972768</v>
      </c>
      <c r="D844">
        <v>2.1098675419919859</v>
      </c>
      <c r="E844">
        <v>2.131178383556346E-2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0.12858253598352795</v>
      </c>
      <c r="Y844">
        <v>0</v>
      </c>
      <c r="Z844">
        <v>0</v>
      </c>
      <c r="AA844">
        <v>0</v>
      </c>
      <c r="AB844">
        <v>6.6300174741802456E-2</v>
      </c>
      <c r="AC844">
        <v>0</v>
      </c>
      <c r="AD844">
        <v>0</v>
      </c>
      <c r="AE844">
        <v>4.1914992144397291E-2</v>
      </c>
      <c r="AF844">
        <v>0</v>
      </c>
      <c r="AG844">
        <v>0</v>
      </c>
      <c r="AH844">
        <v>0</v>
      </c>
    </row>
    <row r="845" spans="1:34" x14ac:dyDescent="0.25">
      <c r="A845" s="2">
        <v>962</v>
      </c>
      <c r="B845" t="s">
        <v>45</v>
      </c>
      <c r="C845">
        <v>0.45156361103316456</v>
      </c>
      <c r="D845">
        <v>0.33823650322150112</v>
      </c>
      <c r="E845">
        <v>3.4165248861912721E-3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2.4520167873616033E-2</v>
      </c>
      <c r="Y845">
        <v>1.7582710832106185E-4</v>
      </c>
      <c r="Z845">
        <v>1.3471944369360795E-4</v>
      </c>
      <c r="AA845">
        <v>0</v>
      </c>
      <c r="AB845">
        <v>1.2643174302669943E-2</v>
      </c>
      <c r="AC845">
        <v>9.2644367545719093E-3</v>
      </c>
      <c r="AD845">
        <v>0</v>
      </c>
      <c r="AE845">
        <v>7.9930189270304968E-3</v>
      </c>
      <c r="AF845">
        <v>0</v>
      </c>
      <c r="AG845">
        <v>0</v>
      </c>
      <c r="AH845">
        <v>5.5179238515569204E-2</v>
      </c>
    </row>
    <row r="846" spans="1:34" x14ac:dyDescent="0.25">
      <c r="A846" s="2">
        <v>963</v>
      </c>
      <c r="B846" t="s">
        <v>45</v>
      </c>
      <c r="C846">
        <v>21.76141558163345</v>
      </c>
      <c r="D846">
        <v>16.300040688313942</v>
      </c>
      <c r="E846">
        <v>0.16464634074992882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2.6010199774200409</v>
      </c>
      <c r="R846">
        <v>0</v>
      </c>
      <c r="S846">
        <v>0.26276994119904296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0.23503566020551808</v>
      </c>
      <c r="AB846">
        <v>2.197902973744978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25">
      <c r="A847" s="2">
        <v>964</v>
      </c>
      <c r="B847" t="s">
        <v>45</v>
      </c>
      <c r="C847">
        <v>6.773393581640315</v>
      </c>
      <c r="D847">
        <v>5.6238800790621308</v>
      </c>
      <c r="E847">
        <v>5.6806880019271123E-2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0.36779922836540518</v>
      </c>
      <c r="Y847">
        <v>0.41536726439488181</v>
      </c>
      <c r="Z847">
        <v>0</v>
      </c>
      <c r="AA847">
        <v>0</v>
      </c>
      <c r="AB847">
        <v>0.18964591827346075</v>
      </c>
      <c r="AC847">
        <v>0</v>
      </c>
      <c r="AD847">
        <v>0</v>
      </c>
      <c r="AE847">
        <v>0.11989421152516579</v>
      </c>
      <c r="AF847">
        <v>0</v>
      </c>
      <c r="AG847">
        <v>0</v>
      </c>
      <c r="AH847">
        <v>0</v>
      </c>
    </row>
    <row r="848" spans="1:34" x14ac:dyDescent="0.25">
      <c r="A848" s="2">
        <v>965</v>
      </c>
      <c r="B848" t="s">
        <v>45</v>
      </c>
      <c r="C848">
        <v>38.624465054639224</v>
      </c>
      <c r="D848">
        <v>32.006661380145637</v>
      </c>
      <c r="E848">
        <v>0.32329987766178253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0.15245360439723168</v>
      </c>
      <c r="R848">
        <v>0</v>
      </c>
      <c r="S848">
        <v>1.5401546644761387E-2</v>
      </c>
      <c r="T848">
        <v>0</v>
      </c>
      <c r="U848">
        <v>0</v>
      </c>
      <c r="V848">
        <v>0</v>
      </c>
      <c r="W848">
        <v>0</v>
      </c>
      <c r="X848">
        <v>2.0973310161141665</v>
      </c>
      <c r="Y848">
        <v>0.93857056135756856</v>
      </c>
      <c r="Z848">
        <v>0</v>
      </c>
      <c r="AA848">
        <v>0</v>
      </c>
      <c r="AB848">
        <v>1.0814331183947465</v>
      </c>
      <c r="AC848">
        <v>0</v>
      </c>
      <c r="AD848">
        <v>0</v>
      </c>
      <c r="AE848">
        <v>0.6836823709550085</v>
      </c>
      <c r="AF848">
        <v>0</v>
      </c>
      <c r="AG848">
        <v>0</v>
      </c>
      <c r="AH848">
        <v>1.3256315789683213</v>
      </c>
    </row>
    <row r="849" spans="1:34" x14ac:dyDescent="0.25">
      <c r="A849" s="2">
        <v>966</v>
      </c>
      <c r="B849" t="s">
        <v>45</v>
      </c>
      <c r="C849">
        <v>0.22783752845802177</v>
      </c>
      <c r="D849">
        <v>0.2030032834563677</v>
      </c>
      <c r="E849">
        <v>2.0504921558518654E-3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1.2371710893440791E-2</v>
      </c>
      <c r="Y849">
        <v>0</v>
      </c>
      <c r="Z849">
        <v>0</v>
      </c>
      <c r="AA849">
        <v>0</v>
      </c>
      <c r="AB849">
        <v>6.3791446312371916E-3</v>
      </c>
      <c r="AC849">
        <v>0</v>
      </c>
      <c r="AD849">
        <v>0</v>
      </c>
      <c r="AE849">
        <v>4.0328973211241938E-3</v>
      </c>
      <c r="AF849">
        <v>0</v>
      </c>
      <c r="AG849">
        <v>0</v>
      </c>
      <c r="AH849">
        <v>0</v>
      </c>
    </row>
    <row r="850" spans="1:34" x14ac:dyDescent="0.25">
      <c r="A850" s="2">
        <v>967</v>
      </c>
      <c r="B850" t="s">
        <v>45</v>
      </c>
      <c r="C850">
        <v>163.36375650513173</v>
      </c>
      <c r="D850">
        <v>122.36500029109104</v>
      </c>
      <c r="E850">
        <v>1.2360178806915749</v>
      </c>
      <c r="F850">
        <v>2.2126387362874374E-2</v>
      </c>
      <c r="G850">
        <v>0.17633436802624625</v>
      </c>
      <c r="H850">
        <v>3.854463909801144E-3</v>
      </c>
      <c r="I850">
        <v>3.0570900780789223E-2</v>
      </c>
      <c r="J850">
        <v>4.4135085878993187E-3</v>
      </c>
      <c r="K850">
        <v>3.524921957207458E-2</v>
      </c>
      <c r="L850">
        <v>0.43979138976944809</v>
      </c>
      <c r="M850">
        <v>3.5026778754073851</v>
      </c>
      <c r="N850">
        <v>0.54180227813036852</v>
      </c>
      <c r="O850">
        <v>2.730490376077515E-2</v>
      </c>
      <c r="P850">
        <v>0.21758595887770585</v>
      </c>
      <c r="Q850">
        <v>6.6317842978387054</v>
      </c>
      <c r="R850">
        <v>0</v>
      </c>
      <c r="S850">
        <v>0.66997585242656599</v>
      </c>
      <c r="T850">
        <v>3.0894558055658029E-3</v>
      </c>
      <c r="U850">
        <v>4.8754554950690802E-2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0.24433992487369965</v>
      </c>
      <c r="AB850">
        <v>16.4997394070183</v>
      </c>
      <c r="AC850">
        <v>9.7975068789058959</v>
      </c>
      <c r="AD850">
        <v>0</v>
      </c>
      <c r="AE850">
        <v>0</v>
      </c>
      <c r="AF850">
        <v>0</v>
      </c>
      <c r="AG850">
        <v>0</v>
      </c>
      <c r="AH850">
        <v>0.8658367073442621</v>
      </c>
    </row>
    <row r="851" spans="1:34" x14ac:dyDescent="0.25">
      <c r="A851" s="2">
        <v>968</v>
      </c>
      <c r="B851" t="s">
        <v>45</v>
      </c>
      <c r="C851">
        <v>6001.578808835533</v>
      </c>
      <c r="D851">
        <v>4495.3863501659362</v>
      </c>
      <c r="E851">
        <v>45.408176599028543</v>
      </c>
      <c r="F851">
        <v>0.71091694048120746</v>
      </c>
      <c r="G851">
        <v>5.6640360295857404</v>
      </c>
      <c r="H851">
        <v>0.12306628355672299</v>
      </c>
      <c r="I851">
        <v>0.98273804102334605</v>
      </c>
      <c r="J851">
        <v>0.14218338212215006</v>
      </c>
      <c r="K851">
        <v>1.1320903268931557</v>
      </c>
      <c r="L851">
        <v>14.126336606710058</v>
      </c>
      <c r="M851">
        <v>112.51006399144487</v>
      </c>
      <c r="N851">
        <v>17.402527752141054</v>
      </c>
      <c r="O851">
        <v>0.87759403177100048</v>
      </c>
      <c r="P851">
        <v>6.9884921604201251</v>
      </c>
      <c r="Q851">
        <v>379.12999241028535</v>
      </c>
      <c r="R851">
        <v>0</v>
      </c>
      <c r="S851">
        <v>38.301954691729684</v>
      </c>
      <c r="T851">
        <v>9.916991184346205E-2</v>
      </c>
      <c r="U851">
        <v>1.566406774202556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9.1937470369910645</v>
      </c>
      <c r="AB851">
        <v>606.15945969238896</v>
      </c>
      <c r="AC851">
        <v>261.58757747842833</v>
      </c>
      <c r="AD851">
        <v>0</v>
      </c>
      <c r="AE851">
        <v>0</v>
      </c>
      <c r="AF851">
        <v>0</v>
      </c>
      <c r="AG851">
        <v>0</v>
      </c>
      <c r="AH851">
        <v>4.0859285285503582</v>
      </c>
    </row>
    <row r="852" spans="1:34" x14ac:dyDescent="0.25">
      <c r="A852" s="2">
        <v>969</v>
      </c>
      <c r="B852" t="s">
        <v>45</v>
      </c>
      <c r="C852">
        <v>108.74516157647496</v>
      </c>
      <c r="D852">
        <v>94.659565209332712</v>
      </c>
      <c r="E852">
        <v>0.95612673390008185</v>
      </c>
      <c r="F852">
        <v>1.4242549967184772E-2</v>
      </c>
      <c r="G852">
        <v>3.0160690598403598E-2</v>
      </c>
      <c r="H852">
        <v>6.7023763960071623E-3</v>
      </c>
      <c r="I852">
        <v>1.4242549967184772E-2</v>
      </c>
      <c r="J852">
        <v>1.1729158106554628E-2</v>
      </c>
      <c r="K852">
        <v>2.4296112382923295E-2</v>
      </c>
      <c r="L852">
        <v>0.23206977948622956</v>
      </c>
      <c r="M852">
        <v>0.48089548236873964</v>
      </c>
      <c r="N852">
        <v>0.16085702546132064</v>
      </c>
      <c r="O852">
        <v>2.5971706398145382E-2</v>
      </c>
      <c r="P852">
        <v>5.4456803819123906E-2</v>
      </c>
      <c r="Q852">
        <v>1.0037119657782889</v>
      </c>
      <c r="R852">
        <v>0</v>
      </c>
      <c r="S852">
        <v>0.10094621300451259</v>
      </c>
      <c r="T852">
        <v>0</v>
      </c>
      <c r="U852">
        <v>1.0891361098943501E-2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10.958295858408601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25">
      <c r="A853" s="2">
        <v>970</v>
      </c>
      <c r="B853" t="s">
        <v>45</v>
      </c>
      <c r="C853">
        <v>30988.490721571798</v>
      </c>
      <c r="D853">
        <v>23211.433345677549</v>
      </c>
      <c r="E853">
        <v>234.45873426367297</v>
      </c>
      <c r="F853">
        <v>1.1853257511419708</v>
      </c>
      <c r="G853">
        <v>9.4419763634185294</v>
      </c>
      <c r="H853">
        <v>0.2055035762552436</v>
      </c>
      <c r="I853">
        <v>1.6381402673668841</v>
      </c>
      <c r="J853">
        <v>0.23671185484964222</v>
      </c>
      <c r="K853">
        <v>1.8872175429098068</v>
      </c>
      <c r="L853">
        <v>23.550473041031978</v>
      </c>
      <c r="M853">
        <v>187.56705387134238</v>
      </c>
      <c r="N853">
        <v>29.01251121933236</v>
      </c>
      <c r="O853">
        <v>1.4632560223821276</v>
      </c>
      <c r="P853">
        <v>11.650697529443258</v>
      </c>
      <c r="Q853">
        <v>614.45789151928795</v>
      </c>
      <c r="R853">
        <v>0</v>
      </c>
      <c r="S853">
        <v>62.07562023868261</v>
      </c>
      <c r="T853">
        <v>0.16546275420647605</v>
      </c>
      <c r="U853">
        <v>2.6114851993614647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166.48123844591842</v>
      </c>
      <c r="AB853">
        <v>3129.8375628787517</v>
      </c>
      <c r="AC853">
        <v>2321.1604050214414</v>
      </c>
      <c r="AD853">
        <v>0</v>
      </c>
      <c r="AE853">
        <v>0</v>
      </c>
      <c r="AF853">
        <v>0</v>
      </c>
      <c r="AG853">
        <v>0</v>
      </c>
      <c r="AH853">
        <v>977.97010853345182</v>
      </c>
    </row>
    <row r="854" spans="1:34" x14ac:dyDescent="0.25">
      <c r="A854" s="2">
        <v>971</v>
      </c>
      <c r="B854" t="s">
        <v>45</v>
      </c>
      <c r="C854">
        <v>20.905115272122192</v>
      </c>
      <c r="D854">
        <v>18.626817107795944</v>
      </c>
      <c r="E854">
        <v>0.18778663711402666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1.1351599716304051</v>
      </c>
      <c r="Y854">
        <v>0</v>
      </c>
      <c r="Z854">
        <v>0</v>
      </c>
      <c r="AA854">
        <v>0</v>
      </c>
      <c r="AB854">
        <v>0.585315135553375</v>
      </c>
      <c r="AC854">
        <v>0</v>
      </c>
      <c r="AD854">
        <v>0</v>
      </c>
      <c r="AE854">
        <v>0.37003642002843945</v>
      </c>
      <c r="AF854">
        <v>0</v>
      </c>
      <c r="AG854">
        <v>0</v>
      </c>
      <c r="AH854">
        <v>0</v>
      </c>
    </row>
    <row r="855" spans="1:34" x14ac:dyDescent="0.25">
      <c r="A855" s="2">
        <v>972</v>
      </c>
      <c r="B855" t="s">
        <v>45</v>
      </c>
      <c r="C855">
        <v>93.97313390319735</v>
      </c>
      <c r="D855">
        <v>70.389073864433769</v>
      </c>
      <c r="E855">
        <v>0.71099924672536474</v>
      </c>
      <c r="F855">
        <v>4.2985118574864645E-2</v>
      </c>
      <c r="G855">
        <v>0.34232747088386295</v>
      </c>
      <c r="H855">
        <v>7.4582955477022128E-3</v>
      </c>
      <c r="I855">
        <v>5.9379796461921985E-2</v>
      </c>
      <c r="J855">
        <v>8.58948352161042E-3</v>
      </c>
      <c r="K855">
        <v>6.8421753423525911E-2</v>
      </c>
      <c r="L855">
        <v>0.8538579335808133</v>
      </c>
      <c r="M855">
        <v>6.8005478733516789</v>
      </c>
      <c r="N855">
        <v>1.0518911359286356</v>
      </c>
      <c r="O855">
        <v>5.3037605183253352E-2</v>
      </c>
      <c r="P855">
        <v>0.42242306288956799</v>
      </c>
      <c r="Q855">
        <v>0</v>
      </c>
      <c r="R855">
        <v>0</v>
      </c>
      <c r="S855">
        <v>0</v>
      </c>
      <c r="T855">
        <v>5.9952932150488438E-3</v>
      </c>
      <c r="U855">
        <v>9.4680382919912653E-2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0.54975795782605463</v>
      </c>
      <c r="AB855">
        <v>9.4912865242229341</v>
      </c>
      <c r="AC855">
        <v>3.0204211045068434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 x14ac:dyDescent="0.25">
      <c r="A856" s="2">
        <v>973</v>
      </c>
      <c r="B856" t="s">
        <v>334</v>
      </c>
      <c r="C856">
        <v>114.01546855795256</v>
      </c>
      <c r="D856">
        <v>85.401464624444529</v>
      </c>
      <c r="E856">
        <v>0.86263888650238563</v>
      </c>
      <c r="F856">
        <v>1.226405440879615</v>
      </c>
      <c r="G856">
        <v>1.4551238615948292</v>
      </c>
      <c r="H856">
        <v>1.1457044223679169</v>
      </c>
      <c r="I856">
        <v>1.3593725486128434</v>
      </c>
      <c r="J856">
        <v>4.8364918338592779E-2</v>
      </c>
      <c r="K856">
        <v>5.7384414342318925E-2</v>
      </c>
      <c r="L856">
        <v>1.0644219669228026</v>
      </c>
      <c r="M856">
        <v>1.2629306840740706</v>
      </c>
      <c r="N856">
        <v>0.574077696720251</v>
      </c>
      <c r="O856">
        <v>0.38371929266909244</v>
      </c>
      <c r="P856">
        <v>0.45528122758074829</v>
      </c>
      <c r="Q856">
        <v>2.4064417858367242</v>
      </c>
      <c r="R856">
        <v>2.8552307874168172</v>
      </c>
      <c r="S856">
        <v>0</v>
      </c>
      <c r="T856">
        <v>1.4631236620573121E-2</v>
      </c>
      <c r="U856">
        <v>2.3865362103917907E-2</v>
      </c>
      <c r="V856">
        <v>0</v>
      </c>
      <c r="W856">
        <v>0.90567910891864034</v>
      </c>
      <c r="X856">
        <v>5.8435530103397353</v>
      </c>
      <c r="Y856">
        <v>0</v>
      </c>
      <c r="Z856">
        <v>0</v>
      </c>
      <c r="AA856">
        <v>0.98697766914337226</v>
      </c>
      <c r="AB856">
        <v>5.6720093140134757</v>
      </c>
      <c r="AC856">
        <v>1.01902985093172E-2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25">
      <c r="A857" s="2">
        <v>974</v>
      </c>
      <c r="B857" t="s">
        <v>334</v>
      </c>
      <c r="C857">
        <v>20650.730627606976</v>
      </c>
      <c r="D857">
        <v>15468.099579981037</v>
      </c>
      <c r="E857">
        <v>156.24321286639807</v>
      </c>
      <c r="F857">
        <v>265.49215203211816</v>
      </c>
      <c r="G857">
        <v>315.00506323289153</v>
      </c>
      <c r="H857">
        <v>248.02208650458525</v>
      </c>
      <c r="I857">
        <v>294.27690149501763</v>
      </c>
      <c r="J857">
        <v>10.470007996382634</v>
      </c>
      <c r="K857">
        <v>12.422613989277146</v>
      </c>
      <c r="L857">
        <v>230.4259956580932</v>
      </c>
      <c r="M857">
        <v>273.39914850378767</v>
      </c>
      <c r="N857">
        <v>124.27627039334274</v>
      </c>
      <c r="O857">
        <v>83.067525362966919</v>
      </c>
      <c r="P857">
        <v>98.559231617697151</v>
      </c>
      <c r="Q857">
        <v>237.98909405367036</v>
      </c>
      <c r="R857">
        <v>282.3728666058347</v>
      </c>
      <c r="S857">
        <v>0</v>
      </c>
      <c r="T857">
        <v>3.1674198849598865</v>
      </c>
      <c r="U857">
        <v>5.1663850010790453</v>
      </c>
      <c r="V857">
        <v>0</v>
      </c>
      <c r="W857">
        <v>252.04584759604833</v>
      </c>
      <c r="X857">
        <v>1577.6443641338524</v>
      </c>
      <c r="Y857">
        <v>109.68898706845866</v>
      </c>
      <c r="Z857">
        <v>0</v>
      </c>
      <c r="AA857">
        <v>90.756280822227367</v>
      </c>
      <c r="AB857">
        <v>508.0794292544519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4.0601635527935507</v>
      </c>
    </row>
    <row r="858" spans="1:34" x14ac:dyDescent="0.25">
      <c r="A858" s="2">
        <v>975</v>
      </c>
      <c r="B858" t="s">
        <v>334</v>
      </c>
      <c r="C858">
        <v>110.23800425626629</v>
      </c>
      <c r="D858">
        <v>82.572069622875404</v>
      </c>
      <c r="E858">
        <v>0.83400439741568078</v>
      </c>
      <c r="F858">
        <v>1.3585347353372579</v>
      </c>
      <c r="G858">
        <v>1.6119082984142679</v>
      </c>
      <c r="H858">
        <v>1.2691427532505382</v>
      </c>
      <c r="I858">
        <v>1.5058497696989459</v>
      </c>
      <c r="J858">
        <v>5.3579274042899944E-2</v>
      </c>
      <c r="K858">
        <v>6.3571789661460418E-2</v>
      </c>
      <c r="L858">
        <v>1.1790982375226224</v>
      </c>
      <c r="M858">
        <v>1.3990080962147726</v>
      </c>
      <c r="N858">
        <v>0.63592294825506779</v>
      </c>
      <c r="O858">
        <v>0.42505475020646122</v>
      </c>
      <c r="P858">
        <v>0.50434237879925548</v>
      </c>
      <c r="Q858">
        <v>1.7467701243203178</v>
      </c>
      <c r="R858">
        <v>2.0725218031855173</v>
      </c>
      <c r="S858">
        <v>0</v>
      </c>
      <c r="T858">
        <v>1.6200552746976429E-2</v>
      </c>
      <c r="U858">
        <v>2.6435423781937785E-2</v>
      </c>
      <c r="V858">
        <v>0</v>
      </c>
      <c r="W858">
        <v>1.8256652712245918</v>
      </c>
      <c r="X858">
        <v>10.978317612681735</v>
      </c>
      <c r="Y858">
        <v>0</v>
      </c>
      <c r="Z858">
        <v>0</v>
      </c>
      <c r="AA858">
        <v>4.2855994294285927E-3</v>
      </c>
      <c r="AB858">
        <v>0.15572081720115938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25">
      <c r="A859" s="2">
        <v>976</v>
      </c>
      <c r="B859" t="s">
        <v>104</v>
      </c>
      <c r="C859">
        <v>37.886209471898958</v>
      </c>
      <c r="D859">
        <v>28.378058952746169</v>
      </c>
      <c r="E859">
        <v>0.28664713369257172</v>
      </c>
      <c r="F859">
        <v>0.11136536413678107</v>
      </c>
      <c r="G859">
        <v>1.9449709767142463E-2</v>
      </c>
      <c r="H859">
        <v>4.2042644780709217E-2</v>
      </c>
      <c r="I859">
        <v>7.3423706085622171E-3</v>
      </c>
      <c r="J859">
        <v>0.18241429151013183</v>
      </c>
      <c r="K859">
        <v>3.1858540461406612E-2</v>
      </c>
      <c r="L859">
        <v>2.3064082146667926</v>
      </c>
      <c r="M859">
        <v>0.40281514227594623</v>
      </c>
      <c r="N859">
        <v>0.43353992732312913</v>
      </c>
      <c r="O859">
        <v>9.8401929245479802E-2</v>
      </c>
      <c r="P859">
        <v>1.7185718677088284E-2</v>
      </c>
      <c r="Q859">
        <v>0.98145759912147801</v>
      </c>
      <c r="R859">
        <v>0</v>
      </c>
      <c r="S859">
        <v>9.763068527535787E-2</v>
      </c>
      <c r="T859">
        <v>4.3421791167257157E-3</v>
      </c>
      <c r="U859">
        <v>2.9830834598155786E-2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0.62891107723352246</v>
      </c>
      <c r="AB859">
        <v>3.826507156661795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25">
      <c r="A860" s="2">
        <v>977</v>
      </c>
      <c r="B860" t="s">
        <v>104</v>
      </c>
      <c r="C860">
        <v>14466.042965110195</v>
      </c>
      <c r="D860">
        <v>10835.558003380185</v>
      </c>
      <c r="E860">
        <v>109.4501040221883</v>
      </c>
      <c r="F860">
        <v>21.74578983949819</v>
      </c>
      <c r="G860">
        <v>3.7979143726665265</v>
      </c>
      <c r="H860">
        <v>8.2094644993644525</v>
      </c>
      <c r="I860">
        <v>1.4338314060171704</v>
      </c>
      <c r="J860">
        <v>35.619304776878884</v>
      </c>
      <c r="K860">
        <v>6.2209438776365396</v>
      </c>
      <c r="L860">
        <v>450.36412594123738</v>
      </c>
      <c r="M860">
        <v>78.656291645808707</v>
      </c>
      <c r="N860">
        <v>84.65581634125634</v>
      </c>
      <c r="O860">
        <v>19.214581012538602</v>
      </c>
      <c r="P860">
        <v>3.3558121919687482</v>
      </c>
      <c r="Q860">
        <v>942.526039961425</v>
      </c>
      <c r="R860">
        <v>0</v>
      </c>
      <c r="S860">
        <v>93.75796760546956</v>
      </c>
      <c r="T860">
        <v>0.84787263133403445</v>
      </c>
      <c r="U860">
        <v>5.8249707034336105</v>
      </c>
      <c r="V860">
        <v>0</v>
      </c>
      <c r="W860">
        <v>0</v>
      </c>
      <c r="X860">
        <v>0</v>
      </c>
      <c r="Y860">
        <v>17.604949664575486</v>
      </c>
      <c r="Z860">
        <v>0</v>
      </c>
      <c r="AA860">
        <v>240.13631322082924</v>
      </c>
      <c r="AB860">
        <v>1461.0703394761301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45.992528539752755</v>
      </c>
    </row>
    <row r="861" spans="1:34" x14ac:dyDescent="0.25">
      <c r="A861" s="2">
        <v>978</v>
      </c>
      <c r="B861" t="s">
        <v>110</v>
      </c>
      <c r="C861">
        <v>12908.398446964062</v>
      </c>
      <c r="D861">
        <v>9668.8292975096283</v>
      </c>
      <c r="E861">
        <v>97.664967463382197</v>
      </c>
      <c r="F861">
        <v>28.085416221283694</v>
      </c>
      <c r="G861">
        <v>4.9050546229296597</v>
      </c>
      <c r="H861">
        <v>10.602804443395305</v>
      </c>
      <c r="I861">
        <v>1.8516846435226892</v>
      </c>
      <c r="J861">
        <v>46.003363267238456</v>
      </c>
      <c r="K861">
        <v>8.0344582536653899</v>
      </c>
      <c r="L861">
        <v>581.65691987991033</v>
      </c>
      <c r="M861">
        <v>101.58662002990835</v>
      </c>
      <c r="N861">
        <v>109.33515462186415</v>
      </c>
      <c r="O861">
        <v>24.816146036592038</v>
      </c>
      <c r="P861">
        <v>4.3340949481841706</v>
      </c>
      <c r="Q861">
        <v>664.72813595328228</v>
      </c>
      <c r="R861">
        <v>0</v>
      </c>
      <c r="S861">
        <v>66.123960416651258</v>
      </c>
      <c r="T861">
        <v>1.0950613662145803</v>
      </c>
      <c r="U861">
        <v>7.5230877428682357</v>
      </c>
      <c r="V861">
        <v>0</v>
      </c>
      <c r="W861">
        <v>0</v>
      </c>
      <c r="X861">
        <v>0</v>
      </c>
      <c r="Y861">
        <v>3.7560455354078046</v>
      </c>
      <c r="Z861">
        <v>0</v>
      </c>
      <c r="AA861">
        <v>167.15601353806088</v>
      </c>
      <c r="AB861">
        <v>1303.74824314337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6.5619173267031368</v>
      </c>
    </row>
    <row r="862" spans="1:34" x14ac:dyDescent="0.25">
      <c r="A862" s="2">
        <v>979</v>
      </c>
      <c r="B862" t="s">
        <v>110</v>
      </c>
      <c r="C862">
        <v>69.248219352903234</v>
      </c>
      <c r="D862">
        <v>54.938559901344249</v>
      </c>
      <c r="E862">
        <v>0.55493506602572451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6.2119658923084993</v>
      </c>
      <c r="R862">
        <v>0</v>
      </c>
      <c r="S862">
        <v>0.61793655793444069</v>
      </c>
      <c r="T862">
        <v>0</v>
      </c>
      <c r="U862">
        <v>0</v>
      </c>
      <c r="V862">
        <v>0</v>
      </c>
      <c r="W862">
        <v>0</v>
      </c>
      <c r="X862">
        <v>3.7602187643004465</v>
      </c>
      <c r="Y862">
        <v>0</v>
      </c>
      <c r="Z862">
        <v>0</v>
      </c>
      <c r="AA862">
        <v>0</v>
      </c>
      <c r="AB862">
        <v>1.9388570868788981</v>
      </c>
      <c r="AC862">
        <v>0</v>
      </c>
      <c r="AD862">
        <v>0</v>
      </c>
      <c r="AE862">
        <v>1.2257460841109795</v>
      </c>
      <c r="AF862">
        <v>0</v>
      </c>
      <c r="AG862">
        <v>0</v>
      </c>
      <c r="AH862">
        <v>0</v>
      </c>
    </row>
    <row r="863" spans="1:34" x14ac:dyDescent="0.25">
      <c r="A863" s="2">
        <v>980</v>
      </c>
      <c r="B863" t="s">
        <v>68</v>
      </c>
      <c r="C863">
        <v>11.234236261863638</v>
      </c>
      <c r="D863">
        <v>10.009704060205642</v>
      </c>
      <c r="E863">
        <v>0.10110857547163085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0.61002559183744709</v>
      </c>
      <c r="Y863">
        <v>0</v>
      </c>
      <c r="Z863">
        <v>0</v>
      </c>
      <c r="AA863">
        <v>0</v>
      </c>
      <c r="AB863">
        <v>0.31454351888794119</v>
      </c>
      <c r="AC863">
        <v>0</v>
      </c>
      <c r="AD863">
        <v>0</v>
      </c>
      <c r="AE863">
        <v>0.19885451546097552</v>
      </c>
      <c r="AF863">
        <v>0</v>
      </c>
      <c r="AG863">
        <v>0</v>
      </c>
      <c r="AH863">
        <v>0</v>
      </c>
    </row>
    <row r="864" spans="1:34" x14ac:dyDescent="0.25">
      <c r="A864" s="2">
        <v>981</v>
      </c>
      <c r="B864" t="s">
        <v>68</v>
      </c>
      <c r="C864">
        <v>11.440565647260032</v>
      </c>
      <c r="D864">
        <v>10.193544131822618</v>
      </c>
      <c r="E864">
        <v>0.10296495071141006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0.62122939799801047</v>
      </c>
      <c r="Y864">
        <v>0</v>
      </c>
      <c r="Z864">
        <v>0</v>
      </c>
      <c r="AA864">
        <v>0</v>
      </c>
      <c r="AB864">
        <v>0.32032046441586104</v>
      </c>
      <c r="AC864">
        <v>0</v>
      </c>
      <c r="AD864">
        <v>0</v>
      </c>
      <c r="AE864">
        <v>0.20250670231213178</v>
      </c>
      <c r="AF864">
        <v>0</v>
      </c>
      <c r="AG864">
        <v>0</v>
      </c>
      <c r="AH864">
        <v>0</v>
      </c>
    </row>
    <row r="865" spans="1:34" x14ac:dyDescent="0.25">
      <c r="A865" s="2">
        <v>982</v>
      </c>
      <c r="B865" t="s">
        <v>68</v>
      </c>
      <c r="C865">
        <v>1916.3051056724362</v>
      </c>
      <c r="D865">
        <v>1580.6564675626184</v>
      </c>
      <c r="E865">
        <v>15.966219814527015</v>
      </c>
      <c r="F865">
        <v>0.32283895912936367</v>
      </c>
      <c r="G865">
        <v>2.5709130034480845</v>
      </c>
      <c r="H865">
        <v>5.6000929169641007E-2</v>
      </c>
      <c r="I865">
        <v>0.44595551988947479</v>
      </c>
      <c r="J865">
        <v>6.4465195554006843E-2</v>
      </c>
      <c r="K865">
        <v>0.51384062736633151</v>
      </c>
      <c r="L865">
        <v>6.4125767494443187</v>
      </c>
      <c r="M865">
        <v>51.073104524792072</v>
      </c>
      <c r="N865">
        <v>7.8998080281122416</v>
      </c>
      <c r="O865">
        <v>0.39833333641414453</v>
      </c>
      <c r="P865">
        <v>3.1724740716671636</v>
      </c>
      <c r="Q865">
        <v>47.596469634930152</v>
      </c>
      <c r="R865">
        <v>0</v>
      </c>
      <c r="S865">
        <v>4.8084711558023043</v>
      </c>
      <c r="T865">
        <v>4.5057239059736298E-2</v>
      </c>
      <c r="U865">
        <v>0.71108358662047622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0.94524838391925647</v>
      </c>
      <c r="AB865">
        <v>192.6457773499717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 x14ac:dyDescent="0.25">
      <c r="A866" s="2">
        <v>983</v>
      </c>
      <c r="B866" t="s">
        <v>68</v>
      </c>
      <c r="C866">
        <v>2044.33317460597</v>
      </c>
      <c r="D866">
        <v>1732.7883871437709</v>
      </c>
      <c r="E866">
        <v>17.502879590590524</v>
      </c>
      <c r="F866">
        <v>0.19503199766462817</v>
      </c>
      <c r="G866">
        <v>0.40329205179836641</v>
      </c>
      <c r="H866">
        <v>9.4719324906581012E-2</v>
      </c>
      <c r="I866">
        <v>0.19588936681843963</v>
      </c>
      <c r="J866">
        <v>0.1612269916839893</v>
      </c>
      <c r="K866">
        <v>0.33343652625510117</v>
      </c>
      <c r="L866">
        <v>3.1618700144729179</v>
      </c>
      <c r="M866">
        <v>6.538899884020692</v>
      </c>
      <c r="N866">
        <v>2.1896088050625226</v>
      </c>
      <c r="O866">
        <v>0.3562998288937847</v>
      </c>
      <c r="P866">
        <v>0.73685105586167221</v>
      </c>
      <c r="Q866">
        <v>58.801334887224598</v>
      </c>
      <c r="R866">
        <v>0</v>
      </c>
      <c r="S866">
        <v>5.9110496593392279</v>
      </c>
      <c r="T866">
        <v>3.6336295127100478E-3</v>
      </c>
      <c r="U866">
        <v>0.14681495993343163</v>
      </c>
      <c r="V866">
        <v>0</v>
      </c>
      <c r="W866">
        <v>0</v>
      </c>
      <c r="X866">
        <v>0</v>
      </c>
      <c r="Y866">
        <v>4.0078769022494116</v>
      </c>
      <c r="Z866">
        <v>0</v>
      </c>
      <c r="AA866">
        <v>3.191422494714836</v>
      </c>
      <c r="AB866">
        <v>206.47765063520296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1.1349988559926025</v>
      </c>
    </row>
    <row r="867" spans="1:34" x14ac:dyDescent="0.25">
      <c r="A867" s="2">
        <v>984</v>
      </c>
      <c r="B867" t="s">
        <v>68</v>
      </c>
      <c r="C867">
        <v>878.87477944786883</v>
      </c>
      <c r="D867">
        <v>658.30708313565344</v>
      </c>
      <c r="E867">
        <v>6.6495749946041078</v>
      </c>
      <c r="F867">
        <v>0.1679840076379874</v>
      </c>
      <c r="G867">
        <v>1.3379418811052384</v>
      </c>
      <c r="H867">
        <v>2.9138803512692484E-2</v>
      </c>
      <c r="I867">
        <v>0.23206641950038481</v>
      </c>
      <c r="J867">
        <v>3.3575922023751911E-2</v>
      </c>
      <c r="K867">
        <v>0.26739629606116427</v>
      </c>
      <c r="L867">
        <v>3.337129265459688</v>
      </c>
      <c r="M867">
        <v>26.578482933879442</v>
      </c>
      <c r="N867">
        <v>4.1110771082422586</v>
      </c>
      <c r="O867">
        <v>0.20728119873490375</v>
      </c>
      <c r="P867">
        <v>1.6509622786715661</v>
      </c>
      <c r="Q867">
        <v>73.914181800051765</v>
      </c>
      <c r="R867">
        <v>0</v>
      </c>
      <c r="S867">
        <v>7.4672303936503379</v>
      </c>
      <c r="T867">
        <v>2.3438413943373579E-2</v>
      </c>
      <c r="U867">
        <v>0.37004506940465043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5.4238368014973206</v>
      </c>
      <c r="AB867">
        <v>88.766352724234764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 x14ac:dyDescent="0.25">
      <c r="A868" s="2">
        <v>985</v>
      </c>
      <c r="B868" t="s">
        <v>68</v>
      </c>
      <c r="C868">
        <v>6747.820664353907</v>
      </c>
      <c r="D868">
        <v>5054.3471184797163</v>
      </c>
      <c r="E868">
        <v>51.053996170448421</v>
      </c>
      <c r="F868">
        <v>4.22203968845972</v>
      </c>
      <c r="G868">
        <v>8.73134304147435</v>
      </c>
      <c r="H868">
        <v>2.0504344586544963</v>
      </c>
      <c r="I868">
        <v>4.2404559909380497</v>
      </c>
      <c r="J868">
        <v>3.490325422078624</v>
      </c>
      <c r="K868">
        <v>7.2181295538589891</v>
      </c>
      <c r="L868">
        <v>68.450354223154875</v>
      </c>
      <c r="M868">
        <v>141.55881171439148</v>
      </c>
      <c r="N868">
        <v>47.402290803831477</v>
      </c>
      <c r="O868">
        <v>7.7134403708986072</v>
      </c>
      <c r="P868">
        <v>15.951753150741482</v>
      </c>
      <c r="Q868">
        <v>463.53285864881042</v>
      </c>
      <c r="R868">
        <v>0</v>
      </c>
      <c r="S868">
        <v>46.596864344474739</v>
      </c>
      <c r="T868">
        <v>7.8399470823228679E-2</v>
      </c>
      <c r="U868">
        <v>3.1785778867793093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106.97387050417009</v>
      </c>
      <c r="AB868">
        <v>681.52988709974454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29.499713330456078</v>
      </c>
    </row>
    <row r="869" spans="1:34" x14ac:dyDescent="0.25">
      <c r="A869" s="2">
        <v>986</v>
      </c>
      <c r="B869" t="s">
        <v>84</v>
      </c>
      <c r="C869">
        <v>18534.365657844271</v>
      </c>
      <c r="D869">
        <v>13882.869989950843</v>
      </c>
      <c r="E869">
        <v>140.23106677413415</v>
      </c>
      <c r="F869">
        <v>27.734102542585507</v>
      </c>
      <c r="G869">
        <v>4.8437834348864417</v>
      </c>
      <c r="H869">
        <v>10.470247992519379</v>
      </c>
      <c r="I869">
        <v>1.8286633712899933</v>
      </c>
      <c r="J869">
        <v>45.428134554101185</v>
      </c>
      <c r="K869">
        <v>7.9340732205808502</v>
      </c>
      <c r="L869">
        <v>574.38506847725012</v>
      </c>
      <c r="M869">
        <v>100.31665571264891</v>
      </c>
      <c r="N869">
        <v>107.96839128418146</v>
      </c>
      <c r="O869">
        <v>24.505978835786603</v>
      </c>
      <c r="P869">
        <v>4.2799419494857753</v>
      </c>
      <c r="Q869">
        <v>1261.7730765400743</v>
      </c>
      <c r="R869">
        <v>0</v>
      </c>
      <c r="S869">
        <v>125.51510811433789</v>
      </c>
      <c r="T869">
        <v>1.081274868037768</v>
      </c>
      <c r="U869">
        <v>7.4290057345765428</v>
      </c>
      <c r="V869">
        <v>0</v>
      </c>
      <c r="W869">
        <v>0</v>
      </c>
      <c r="X869">
        <v>0</v>
      </c>
      <c r="Y869">
        <v>23.9495196523456</v>
      </c>
      <c r="Z869">
        <v>0</v>
      </c>
      <c r="AA869">
        <v>307.67046992021488</v>
      </c>
      <c r="AB869">
        <v>1871.9709314422716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2.1801734721209449</v>
      </c>
    </row>
    <row r="870" spans="1:34" x14ac:dyDescent="0.25">
      <c r="A870" s="2">
        <v>987</v>
      </c>
      <c r="B870" t="s">
        <v>84</v>
      </c>
      <c r="C870">
        <v>71.621570125690909</v>
      </c>
      <c r="D870">
        <v>53.646991060627109</v>
      </c>
      <c r="E870">
        <v>0.54188889647063831</v>
      </c>
      <c r="F870">
        <v>9.5961130380916138E-2</v>
      </c>
      <c r="G870">
        <v>1.6759647730089092E-2</v>
      </c>
      <c r="H870">
        <v>3.6227464462938966E-2</v>
      </c>
      <c r="I870">
        <v>6.3272710456256653E-3</v>
      </c>
      <c r="J870">
        <v>0.1571835976846645</v>
      </c>
      <c r="K870">
        <v>2.7452217462882567E-2</v>
      </c>
      <c r="L870">
        <v>1.9873994278470586</v>
      </c>
      <c r="M870">
        <v>0.34710025362925895</v>
      </c>
      <c r="N870">
        <v>0.37357533854891561</v>
      </c>
      <c r="O870">
        <v>8.4791282517501204E-2</v>
      </c>
      <c r="P870">
        <v>1.4808965822033031E-2</v>
      </c>
      <c r="Q870">
        <v>5.3052224267699621</v>
      </c>
      <c r="R870">
        <v>0</v>
      </c>
      <c r="S870">
        <v>0.52773849005989149</v>
      </c>
      <c r="T870">
        <v>3.7412447013229866E-3</v>
      </c>
      <c r="U870">
        <v>2.5704763148856578E-2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1.1889180640864692</v>
      </c>
      <c r="AB870">
        <v>7.2337785826947822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x14ac:dyDescent="0.25">
      <c r="A871" s="2">
        <v>988</v>
      </c>
      <c r="B871" t="s">
        <v>84</v>
      </c>
      <c r="C871">
        <v>120.72015620811527</v>
      </c>
      <c r="D871">
        <v>90.423501293685348</v>
      </c>
      <c r="E871">
        <v>0.91336889337466343</v>
      </c>
      <c r="F871">
        <v>0.17488378511543484</v>
      </c>
      <c r="G871">
        <v>3.0543551001758481E-2</v>
      </c>
      <c r="H871">
        <v>6.6022077653481739E-2</v>
      </c>
      <c r="I871">
        <v>1.1531145355144067E-2</v>
      </c>
      <c r="J871">
        <v>0.28645723556319513</v>
      </c>
      <c r="K871">
        <v>5.003001594063388E-2</v>
      </c>
      <c r="L871">
        <v>3.6219141087139968</v>
      </c>
      <c r="M871">
        <v>0.63256888380192344</v>
      </c>
      <c r="N871">
        <v>0.68081820449238861</v>
      </c>
      <c r="O871">
        <v>0.15452732145770881</v>
      </c>
      <c r="P871">
        <v>2.6988081030841132E-2</v>
      </c>
      <c r="Q871">
        <v>8.5464837695447411</v>
      </c>
      <c r="R871">
        <v>0</v>
      </c>
      <c r="S871">
        <v>0.85016319383435002</v>
      </c>
      <c r="T871">
        <v>6.8187532463939837E-3</v>
      </c>
      <c r="U871">
        <v>4.6845524228909495E-2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2.0039545930547136</v>
      </c>
      <c r="AB871">
        <v>12.192735777019644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25">
      <c r="A872" s="2">
        <v>989</v>
      </c>
      <c r="B872" t="s">
        <v>38</v>
      </c>
      <c r="C872">
        <v>19.198588619092455</v>
      </c>
      <c r="D872">
        <v>14.380395569492105</v>
      </c>
      <c r="E872">
        <v>0.14525657971324488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2.5039924954288852</v>
      </c>
      <c r="R872">
        <v>0</v>
      </c>
      <c r="S872">
        <v>0.24908511254897214</v>
      </c>
      <c r="T872">
        <v>0</v>
      </c>
      <c r="U872">
        <v>0</v>
      </c>
      <c r="V872">
        <v>0</v>
      </c>
      <c r="W872">
        <v>0</v>
      </c>
      <c r="X872">
        <v>1.0424945774518288</v>
      </c>
      <c r="Y872">
        <v>0</v>
      </c>
      <c r="Z872">
        <v>0</v>
      </c>
      <c r="AA872">
        <v>0</v>
      </c>
      <c r="AB872">
        <v>0.5375346824804581</v>
      </c>
      <c r="AC872">
        <v>0</v>
      </c>
      <c r="AD872">
        <v>0</v>
      </c>
      <c r="AE872">
        <v>0.339829601976958</v>
      </c>
      <c r="AF872">
        <v>0</v>
      </c>
      <c r="AG872">
        <v>0</v>
      </c>
      <c r="AH872">
        <v>0</v>
      </c>
    </row>
    <row r="873" spans="1:34" x14ac:dyDescent="0.25">
      <c r="A873" s="2">
        <v>990</v>
      </c>
      <c r="B873" t="s">
        <v>38</v>
      </c>
      <c r="C873">
        <v>14566.425192525447</v>
      </c>
      <c r="D873">
        <v>10910.74770795061</v>
      </c>
      <c r="E873">
        <v>110.20959271414149</v>
      </c>
      <c r="F873">
        <v>26.034246914061072</v>
      </c>
      <c r="G873">
        <v>4.5468910741863748</v>
      </c>
      <c r="H873">
        <v>9.8285081798712532</v>
      </c>
      <c r="I873">
        <v>1.7165881231299782</v>
      </c>
      <c r="J873">
        <v>42.643897343843754</v>
      </c>
      <c r="K873">
        <v>7.447784378218584</v>
      </c>
      <c r="L873">
        <v>539.18130409730645</v>
      </c>
      <c r="M873">
        <v>94.168270747198747</v>
      </c>
      <c r="N873">
        <v>101.3509591454395</v>
      </c>
      <c r="O873">
        <v>23.003868091778326</v>
      </c>
      <c r="P873">
        <v>4.0176712302398228</v>
      </c>
      <c r="Q873">
        <v>824.41402128442178</v>
      </c>
      <c r="R873">
        <v>0</v>
      </c>
      <c r="S873">
        <v>82.008816177333358</v>
      </c>
      <c r="T873">
        <v>1.0149993849961507</v>
      </c>
      <c r="U873">
        <v>6.9737001641018113</v>
      </c>
      <c r="V873">
        <v>0</v>
      </c>
      <c r="W873">
        <v>0</v>
      </c>
      <c r="X873">
        <v>0</v>
      </c>
      <c r="Y873">
        <v>9.8392705656670625</v>
      </c>
      <c r="Z873">
        <v>0</v>
      </c>
      <c r="AA873">
        <v>66.882368591413154</v>
      </c>
      <c r="AB873">
        <v>1471.2089444450703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229.18578192241444</v>
      </c>
    </row>
    <row r="874" spans="1:34" x14ac:dyDescent="0.25">
      <c r="A874" s="2">
        <v>991</v>
      </c>
      <c r="B874" t="s">
        <v>38</v>
      </c>
      <c r="C874">
        <v>27.62034259725856</v>
      </c>
      <c r="D874">
        <v>24.388424296260268</v>
      </c>
      <c r="E874">
        <v>0.25308307710341282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0.18918062157176679</v>
      </c>
      <c r="AB874">
        <v>2.789654602323115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25">
      <c r="A875" s="2">
        <v>992</v>
      </c>
      <c r="B875" t="s">
        <v>70</v>
      </c>
      <c r="C875">
        <v>67.327978564523846</v>
      </c>
      <c r="D875">
        <v>50.43171022599973</v>
      </c>
      <c r="E875">
        <v>0.5094105142000025</v>
      </c>
      <c r="F875">
        <v>4.7873425042434997E-2</v>
      </c>
      <c r="G875">
        <v>9.9004283770521354E-2</v>
      </c>
      <c r="H875">
        <v>2.3250185378570831E-2</v>
      </c>
      <c r="I875">
        <v>4.8080963776744715E-2</v>
      </c>
      <c r="J875">
        <v>3.957644750468757E-2</v>
      </c>
      <c r="K875">
        <v>8.1846367325870639E-2</v>
      </c>
      <c r="L875">
        <v>0.77615316336615414</v>
      </c>
      <c r="M875">
        <v>1.6051245217955086</v>
      </c>
      <c r="N875">
        <v>0.53748982998796768</v>
      </c>
      <c r="O875">
        <v>8.7461905194807829E-2</v>
      </c>
      <c r="P875">
        <v>0.1808762157730576</v>
      </c>
      <c r="Q875">
        <v>5.1311252761069976</v>
      </c>
      <c r="R875">
        <v>0</v>
      </c>
      <c r="S875">
        <v>0.51580918642229379</v>
      </c>
      <c r="T875">
        <v>8.8880077773215149E-4</v>
      </c>
      <c r="U875">
        <v>3.6040795122732845E-2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0.32894901040974073</v>
      </c>
      <c r="AB875">
        <v>6.0195623687397362</v>
      </c>
      <c r="AC875">
        <v>0</v>
      </c>
      <c r="AD875">
        <v>4.2050091997477584E-2</v>
      </c>
      <c r="AE875">
        <v>0.77979130799617036</v>
      </c>
      <c r="AF875">
        <v>5.9036778348906613E-3</v>
      </c>
      <c r="AG875">
        <v>0</v>
      </c>
      <c r="AH875">
        <v>0</v>
      </c>
    </row>
    <row r="876" spans="1:34" x14ac:dyDescent="0.25">
      <c r="A876" s="2">
        <v>993</v>
      </c>
      <c r="B876" t="s">
        <v>70</v>
      </c>
      <c r="C876">
        <v>30.967076545954782</v>
      </c>
      <c r="D876">
        <v>23.195393171626112</v>
      </c>
      <c r="E876">
        <v>0.23429694304327914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3.543197648803484</v>
      </c>
      <c r="R876">
        <v>0</v>
      </c>
      <c r="S876">
        <v>0.3524605806776267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0.51405347066284934</v>
      </c>
      <c r="AB876">
        <v>3.1276747311414326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25">
      <c r="A877" s="2">
        <v>994</v>
      </c>
      <c r="B877" t="s">
        <v>70</v>
      </c>
      <c r="C877">
        <v>3.8318035485240194</v>
      </c>
      <c r="D877">
        <v>2.8701511276961673</v>
      </c>
      <c r="E877">
        <v>2.8991437117105053E-2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0.49927133216045122</v>
      </c>
      <c r="R877">
        <v>0</v>
      </c>
      <c r="S877">
        <v>5.0209296697892876E-2</v>
      </c>
      <c r="T877">
        <v>0</v>
      </c>
      <c r="U877">
        <v>0</v>
      </c>
      <c r="V877">
        <v>0</v>
      </c>
      <c r="W877">
        <v>0</v>
      </c>
      <c r="X877">
        <v>0.2080691711485716</v>
      </c>
      <c r="Y877">
        <v>0</v>
      </c>
      <c r="Z877">
        <v>0</v>
      </c>
      <c r="AA877">
        <v>0</v>
      </c>
      <c r="AB877">
        <v>0.10728535022282892</v>
      </c>
      <c r="AC877">
        <v>0</v>
      </c>
      <c r="AD877">
        <v>0</v>
      </c>
      <c r="AE877">
        <v>6.7825833481001366E-2</v>
      </c>
      <c r="AF877">
        <v>0</v>
      </c>
      <c r="AG877">
        <v>0</v>
      </c>
      <c r="AH877">
        <v>0</v>
      </c>
    </row>
    <row r="878" spans="1:34" x14ac:dyDescent="0.25">
      <c r="A878" s="2">
        <v>995</v>
      </c>
      <c r="B878" t="s">
        <v>70</v>
      </c>
      <c r="C878">
        <v>3149.0765865021694</v>
      </c>
      <c r="D878">
        <v>2358.7654769199339</v>
      </c>
      <c r="E878">
        <v>23.825868427606196</v>
      </c>
      <c r="F878">
        <v>2.7438003398904542</v>
      </c>
      <c r="G878">
        <v>5.6736990957877342</v>
      </c>
      <c r="H878">
        <v>1.3325552677759722</v>
      </c>
      <c r="I878">
        <v>2.7558622056550894</v>
      </c>
      <c r="J878">
        <v>2.268215881902317</v>
      </c>
      <c r="K878">
        <v>4.6909392562539809</v>
      </c>
      <c r="L878">
        <v>44.48264963843755</v>
      </c>
      <c r="M878">
        <v>91.992267623373493</v>
      </c>
      <c r="N878">
        <v>30.80442930133249</v>
      </c>
      <c r="O878">
        <v>5.0125907714013112</v>
      </c>
      <c r="P878">
        <v>10.366361426490037</v>
      </c>
      <c r="Q878">
        <v>195.74597253371678</v>
      </c>
      <c r="R878">
        <v>0</v>
      </c>
      <c r="S878">
        <v>19.677515255080383</v>
      </c>
      <c r="T878">
        <v>5.111958043496987E-2</v>
      </c>
      <c r="U878">
        <v>2.0654607540812377</v>
      </c>
      <c r="V878">
        <v>0</v>
      </c>
      <c r="W878">
        <v>0</v>
      </c>
      <c r="X878">
        <v>0</v>
      </c>
      <c r="Y878">
        <v>4.394204299381526</v>
      </c>
      <c r="Z878">
        <v>0</v>
      </c>
      <c r="AA878">
        <v>24.370862686913288</v>
      </c>
      <c r="AB878">
        <v>318.05673523671913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 x14ac:dyDescent="0.25">
      <c r="A879" s="2">
        <v>996</v>
      </c>
      <c r="B879" t="s">
        <v>70</v>
      </c>
      <c r="C879">
        <v>319.63793813576166</v>
      </c>
      <c r="D879">
        <v>239.41968029374871</v>
      </c>
      <c r="E879">
        <v>2.4183836997685151</v>
      </c>
      <c r="F879">
        <v>4.1714285155706597E-2</v>
      </c>
      <c r="G879">
        <v>0.33224168142518706</v>
      </c>
      <c r="H879">
        <v>7.235833791059576E-3</v>
      </c>
      <c r="I879">
        <v>5.7627419027677512E-2</v>
      </c>
      <c r="J879">
        <v>8.3376721710491548E-3</v>
      </c>
      <c r="K879">
        <v>6.6400638372153972E-2</v>
      </c>
      <c r="L879">
        <v>0.82868580014374815</v>
      </c>
      <c r="M879">
        <v>6.6000474193902345</v>
      </c>
      <c r="N879">
        <v>1.0208748154162675</v>
      </c>
      <c r="O879">
        <v>5.1472679768887426E-2</v>
      </c>
      <c r="P879">
        <v>0.40997183149860195</v>
      </c>
      <c r="Q879">
        <v>30.303001027535192</v>
      </c>
      <c r="R879">
        <v>0</v>
      </c>
      <c r="S879">
        <v>3.0613812502686701</v>
      </c>
      <c r="T879">
        <v>5.8202962090200599E-3</v>
      </c>
      <c r="U879">
        <v>9.1890685087561499E-2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2.6297390552714286</v>
      </c>
      <c r="AB879">
        <v>32.283431751711909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25">
      <c r="A880" s="2">
        <v>997</v>
      </c>
      <c r="B880" t="s">
        <v>70</v>
      </c>
      <c r="C880">
        <v>17641.963772116913</v>
      </c>
      <c r="D880">
        <v>13214.430731238241</v>
      </c>
      <c r="E880">
        <v>133.47905874541897</v>
      </c>
      <c r="F880">
        <v>12.529063892776049</v>
      </c>
      <c r="G880">
        <v>25.910593672388543</v>
      </c>
      <c r="H880">
        <v>6.0847425026940165</v>
      </c>
      <c r="I880">
        <v>12.58371497316508</v>
      </c>
      <c r="J880">
        <v>10.357673884339379</v>
      </c>
      <c r="K880">
        <v>21.420074902144574</v>
      </c>
      <c r="L880">
        <v>203.12903829142732</v>
      </c>
      <c r="M880">
        <v>420.08117578878273</v>
      </c>
      <c r="N880">
        <v>140.66810687936078</v>
      </c>
      <c r="O880">
        <v>22.889928653267525</v>
      </c>
      <c r="P880">
        <v>47.337436209735067</v>
      </c>
      <c r="Q880">
        <v>1164.1371155678587</v>
      </c>
      <c r="R880">
        <v>0</v>
      </c>
      <c r="S880">
        <v>117.02544542496337</v>
      </c>
      <c r="T880">
        <v>0.23265342147042092</v>
      </c>
      <c r="U880">
        <v>9.4325511767398424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280.44501186228382</v>
      </c>
      <c r="AB880">
        <v>1781.8383409838084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17.951314046051134</v>
      </c>
    </row>
    <row r="881" spans="1:34" x14ac:dyDescent="0.25">
      <c r="A881" s="2">
        <v>998</v>
      </c>
      <c r="B881" t="s">
        <v>37</v>
      </c>
      <c r="C881">
        <v>29964.438983533568</v>
      </c>
      <c r="D881">
        <v>22444.383549052007</v>
      </c>
      <c r="E881">
        <v>226.71098588949212</v>
      </c>
      <c r="F881">
        <v>50.691090541408656</v>
      </c>
      <c r="G881">
        <v>8.85321814317658</v>
      </c>
      <c r="H881">
        <v>19.13701593433618</v>
      </c>
      <c r="I881">
        <v>3.3423560996070667</v>
      </c>
      <c r="J881">
        <v>83.031618637979747</v>
      </c>
      <c r="K881">
        <v>14.501526143445318</v>
      </c>
      <c r="L881">
        <v>1049.8359485662534</v>
      </c>
      <c r="M881">
        <v>183.3543468467289</v>
      </c>
      <c r="N881">
        <v>197.33970655879722</v>
      </c>
      <c r="O881">
        <v>44.790662241631885</v>
      </c>
      <c r="P881">
        <v>7.8227780803485762</v>
      </c>
      <c r="Q881">
        <v>1839.9593639116158</v>
      </c>
      <c r="R881">
        <v>0</v>
      </c>
      <c r="S881">
        <v>183.03047419511688</v>
      </c>
      <c r="T881">
        <v>1.9762978316275053</v>
      </c>
      <c r="U881">
        <v>13.578440259633316</v>
      </c>
      <c r="V881">
        <v>0</v>
      </c>
      <c r="W881">
        <v>0</v>
      </c>
      <c r="X881">
        <v>0</v>
      </c>
      <c r="Y881">
        <v>54.962609023760812</v>
      </c>
      <c r="Z881">
        <v>0</v>
      </c>
      <c r="AA881">
        <v>469.81988157948462</v>
      </c>
      <c r="AB881">
        <v>3026.4083373368903</v>
      </c>
      <c r="AC881">
        <v>38.884187408054444</v>
      </c>
      <c r="AD881">
        <v>0</v>
      </c>
      <c r="AE881">
        <v>0</v>
      </c>
      <c r="AF881">
        <v>0</v>
      </c>
      <c r="AG881">
        <v>0</v>
      </c>
      <c r="AH881">
        <v>2.0245892521707289</v>
      </c>
    </row>
    <row r="882" spans="1:34" x14ac:dyDescent="0.25">
      <c r="A882" s="2">
        <v>999</v>
      </c>
      <c r="B882" t="s">
        <v>37</v>
      </c>
      <c r="C882">
        <v>1398.9981730967779</v>
      </c>
      <c r="D882">
        <v>1047.9009978026193</v>
      </c>
      <c r="E882">
        <v>10.584862793316402</v>
      </c>
      <c r="F882">
        <v>1.2569578665314112</v>
      </c>
      <c r="G882">
        <v>12.390847628229961</v>
      </c>
      <c r="H882">
        <v>0.36597750979731364</v>
      </c>
      <c r="I882">
        <v>3.6077174297099166</v>
      </c>
      <c r="J882">
        <v>4.9272715355905113E-2</v>
      </c>
      <c r="K882">
        <v>0.4856676204124607</v>
      </c>
      <c r="L882">
        <v>3.3540066275686504</v>
      </c>
      <c r="M882">
        <v>33.063285680474301</v>
      </c>
      <c r="N882">
        <v>5.496790049651894</v>
      </c>
      <c r="O882">
        <v>0.2247871854514169</v>
      </c>
      <c r="P882">
        <v>2.215968512525984</v>
      </c>
      <c r="Q882">
        <v>118.33472887746258</v>
      </c>
      <c r="R882">
        <v>0</v>
      </c>
      <c r="S882">
        <v>11.90034982814476</v>
      </c>
      <c r="T882">
        <v>1.7030872104495002E-2</v>
      </c>
      <c r="U882">
        <v>0.48996766993032886</v>
      </c>
      <c r="V882">
        <v>0</v>
      </c>
      <c r="W882">
        <v>0</v>
      </c>
      <c r="X882">
        <v>0</v>
      </c>
      <c r="Y882">
        <v>1.4446982118324769</v>
      </c>
      <c r="Z882">
        <v>0</v>
      </c>
      <c r="AA882">
        <v>4.3184919242515374</v>
      </c>
      <c r="AB882">
        <v>137.41381898584859</v>
      </c>
      <c r="AC882">
        <v>0</v>
      </c>
      <c r="AD882">
        <v>0.20079363954565044</v>
      </c>
      <c r="AE882">
        <v>3.881153666012517</v>
      </c>
      <c r="AF882">
        <v>0</v>
      </c>
      <c r="AG882">
        <v>0</v>
      </c>
      <c r="AH882">
        <v>0</v>
      </c>
    </row>
    <row r="883" spans="1:34" x14ac:dyDescent="0.25">
      <c r="A883" s="2">
        <v>1000</v>
      </c>
      <c r="B883" t="s">
        <v>37</v>
      </c>
      <c r="C883">
        <v>9.9459754379476912</v>
      </c>
      <c r="D883">
        <v>7.4498736709767766</v>
      </c>
      <c r="E883">
        <v>7.5251345374448247E-2</v>
      </c>
      <c r="F883">
        <v>2.8912038773949173E-3</v>
      </c>
      <c r="G883">
        <v>2.302756559253416E-2</v>
      </c>
      <c r="H883">
        <v>5.0151334572335769E-4</v>
      </c>
      <c r="I883">
        <v>3.9941381403317639E-3</v>
      </c>
      <c r="J883">
        <v>5.778814144700088E-4</v>
      </c>
      <c r="K883">
        <v>4.6022071912889132E-3</v>
      </c>
      <c r="L883">
        <v>5.7435950048635803E-2</v>
      </c>
      <c r="M883">
        <v>0.45744719389781741</v>
      </c>
      <c r="N883">
        <v>7.075650975796606E-2</v>
      </c>
      <c r="O883">
        <v>3.5675551138470282E-3</v>
      </c>
      <c r="P883">
        <v>2.8415017647480906E-2</v>
      </c>
      <c r="Q883">
        <v>0.69595454434527848</v>
      </c>
      <c r="R883">
        <v>0</v>
      </c>
      <c r="S883">
        <v>7.0309280297417787E-2</v>
      </c>
      <c r="T883">
        <v>4.0340288475022997E-4</v>
      </c>
      <c r="U883">
        <v>6.3689142467610585E-3</v>
      </c>
      <c r="V883">
        <v>0</v>
      </c>
      <c r="W883">
        <v>0</v>
      </c>
      <c r="X883">
        <v>0.54007227652236101</v>
      </c>
      <c r="Y883">
        <v>0</v>
      </c>
      <c r="Z883">
        <v>0</v>
      </c>
      <c r="AA883">
        <v>0</v>
      </c>
      <c r="AB883">
        <v>0.27847394696914851</v>
      </c>
      <c r="AC883">
        <v>0</v>
      </c>
      <c r="AD883">
        <v>0</v>
      </c>
      <c r="AE883">
        <v>0.1760513203032599</v>
      </c>
      <c r="AF883">
        <v>0</v>
      </c>
      <c r="AG883">
        <v>0</v>
      </c>
      <c r="AH883">
        <v>0</v>
      </c>
    </row>
    <row r="884" spans="1:34" x14ac:dyDescent="0.25">
      <c r="A884" s="2">
        <v>1001</v>
      </c>
      <c r="B884" t="s">
        <v>37</v>
      </c>
      <c r="C884">
        <v>49.304301432016764</v>
      </c>
      <c r="D884">
        <v>36.93059822825478</v>
      </c>
      <c r="E884">
        <v>0.37303623520911039</v>
      </c>
      <c r="F884">
        <v>3.0790184525027575E-2</v>
      </c>
      <c r="G884">
        <v>6.3675304647926839E-2</v>
      </c>
      <c r="H884">
        <v>1.4953259561015448E-2</v>
      </c>
      <c r="I884">
        <v>3.0924489598740269E-2</v>
      </c>
      <c r="J884">
        <v>2.5453991844733671E-2</v>
      </c>
      <c r="K884">
        <v>5.263985118291329E-2</v>
      </c>
      <c r="L884">
        <v>0.49918977386575236</v>
      </c>
      <c r="M884">
        <v>1.0323498250723115</v>
      </c>
      <c r="N884">
        <v>0.34569198502524051</v>
      </c>
      <c r="O884">
        <v>5.6252017950453974E-2</v>
      </c>
      <c r="P884">
        <v>0.11633178729975506</v>
      </c>
      <c r="Q884">
        <v>3.5532811035878455</v>
      </c>
      <c r="R884">
        <v>0</v>
      </c>
      <c r="S884">
        <v>0.35719529796508259</v>
      </c>
      <c r="T884">
        <v>5.7174596911294692E-4</v>
      </c>
      <c r="U884">
        <v>2.3180502051796587E-2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0.81845140377147829</v>
      </c>
      <c r="AB884">
        <v>4.979734444633694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25">
      <c r="A885" s="2">
        <v>1002</v>
      </c>
      <c r="B885" t="s">
        <v>105</v>
      </c>
      <c r="C885">
        <v>13.469071296749805</v>
      </c>
      <c r="D885">
        <v>10.088792308843702</v>
      </c>
      <c r="E885">
        <v>0.10190703427720002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1.5411072435428252</v>
      </c>
      <c r="R885">
        <v>0</v>
      </c>
      <c r="S885">
        <v>0.15330192558830014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0.22358658352604677</v>
      </c>
      <c r="AB885">
        <v>1.3603762009717302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x14ac:dyDescent="0.25">
      <c r="A886" s="2">
        <v>1003</v>
      </c>
      <c r="B886" t="s">
        <v>105</v>
      </c>
      <c r="C886">
        <v>49.915607126273841</v>
      </c>
      <c r="D886">
        <v>42.430670726739535</v>
      </c>
      <c r="E886">
        <v>0.42859274359553085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1.8779713759769927</v>
      </c>
      <c r="R886">
        <v>0</v>
      </c>
      <c r="S886">
        <v>0.18681156733439999</v>
      </c>
      <c r="T886">
        <v>0</v>
      </c>
      <c r="U886">
        <v>0</v>
      </c>
      <c r="V886">
        <v>0</v>
      </c>
      <c r="W886">
        <v>0</v>
      </c>
      <c r="X886">
        <v>2.710446626665425</v>
      </c>
      <c r="Y886">
        <v>0</v>
      </c>
      <c r="Z886">
        <v>0</v>
      </c>
      <c r="AA886">
        <v>0</v>
      </c>
      <c r="AB886">
        <v>1.3975699234868686</v>
      </c>
      <c r="AC886">
        <v>0</v>
      </c>
      <c r="AD886">
        <v>0</v>
      </c>
      <c r="AE886">
        <v>0.88354416247509082</v>
      </c>
      <c r="AF886">
        <v>0</v>
      </c>
      <c r="AG886">
        <v>0</v>
      </c>
      <c r="AH886">
        <v>0</v>
      </c>
    </row>
    <row r="887" spans="1:34" x14ac:dyDescent="0.25">
      <c r="A887" s="2">
        <v>1004</v>
      </c>
      <c r="B887" t="s">
        <v>105</v>
      </c>
      <c r="C887">
        <v>15149.644103059582</v>
      </c>
      <c r="D887">
        <v>11347.598497058541</v>
      </c>
      <c r="E887">
        <v>114.62223131634202</v>
      </c>
      <c r="F887">
        <v>34.053770101058895</v>
      </c>
      <c r="G887">
        <v>5.9475100175656666</v>
      </c>
      <c r="H887">
        <v>12.855969765990015</v>
      </c>
      <c r="I887">
        <v>2.2453709625896714</v>
      </c>
      <c r="J887">
        <v>55.779607224391945</v>
      </c>
      <c r="K887">
        <v>9.7419589807602556</v>
      </c>
      <c r="L887">
        <v>705.26738829740918</v>
      </c>
      <c r="M887">
        <v>123.1752579454717</v>
      </c>
      <c r="N887">
        <v>132.5704758797178</v>
      </c>
      <c r="O887">
        <v>30.089913000109277</v>
      </c>
      <c r="P887">
        <v>5.2551807835493802</v>
      </c>
      <c r="Q887">
        <v>780.41309919089053</v>
      </c>
      <c r="R887">
        <v>0</v>
      </c>
      <c r="S887">
        <v>77.631750180417612</v>
      </c>
      <c r="T887">
        <v>1.3277632072938013</v>
      </c>
      <c r="U887">
        <v>9.121867480749497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131.48053199237796</v>
      </c>
      <c r="AB887">
        <v>1530.1140544090176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40.351905265340655</v>
      </c>
    </row>
    <row r="888" spans="1:34" x14ac:dyDescent="0.25">
      <c r="A888" s="2">
        <v>1005</v>
      </c>
      <c r="B888" t="s">
        <v>85</v>
      </c>
      <c r="C888">
        <v>10523.946314823886</v>
      </c>
      <c r="D888">
        <v>7882.7935720631176</v>
      </c>
      <c r="E888">
        <v>79.624209732631286</v>
      </c>
      <c r="F888">
        <v>18.227620160961131</v>
      </c>
      <c r="G888">
        <v>3.1834685999842982</v>
      </c>
      <c r="H888">
        <v>6.8813369066355694</v>
      </c>
      <c r="I888">
        <v>1.2018482041362368</v>
      </c>
      <c r="J888">
        <v>29.856627954761834</v>
      </c>
      <c r="K888">
        <v>5.2144926186790972</v>
      </c>
      <c r="L888">
        <v>377.50177198828976</v>
      </c>
      <c r="M888">
        <v>65.93088394839441</v>
      </c>
      <c r="N888">
        <v>70.959816446060444</v>
      </c>
      <c r="O888">
        <v>16.106007872632187</v>
      </c>
      <c r="P888">
        <v>2.8128963627505739</v>
      </c>
      <c r="Q888">
        <v>649.82044022195169</v>
      </c>
      <c r="R888">
        <v>0</v>
      </c>
      <c r="S888">
        <v>64.641007425057779</v>
      </c>
      <c r="T888">
        <v>0.71064378426966146</v>
      </c>
      <c r="U888">
        <v>4.8825482813275629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174.69750882607642</v>
      </c>
      <c r="AB888">
        <v>1062.9185777972125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5.9810356289518927</v>
      </c>
    </row>
    <row r="889" spans="1:34" x14ac:dyDescent="0.25">
      <c r="A889" s="2">
        <v>1006</v>
      </c>
      <c r="B889" t="s">
        <v>85</v>
      </c>
      <c r="C889">
        <v>90.427201061099922</v>
      </c>
      <c r="D889">
        <v>67.733047997257373</v>
      </c>
      <c r="E889">
        <v>0.68417232557082641</v>
      </c>
      <c r="F889">
        <v>6.1222335503908737E-2</v>
      </c>
      <c r="G889">
        <v>1.0692504060611724E-2</v>
      </c>
      <c r="H889">
        <v>2.3112795514203963E-2</v>
      </c>
      <c r="I889">
        <v>4.0367418478898893E-3</v>
      </c>
      <c r="J889">
        <v>0.10028171734704476</v>
      </c>
      <c r="K889">
        <v>1.7514267090929334E-2</v>
      </c>
      <c r="L889">
        <v>1.2679429063512377</v>
      </c>
      <c r="M889">
        <v>0.22144683057431311</v>
      </c>
      <c r="N889">
        <v>0.23833769591751711</v>
      </c>
      <c r="O889">
        <v>5.4096073331849084E-2</v>
      </c>
      <c r="P889">
        <v>9.4479866006531334E-3</v>
      </c>
      <c r="Q889">
        <v>8.5029867575129057</v>
      </c>
      <c r="R889">
        <v>0</v>
      </c>
      <c r="S889">
        <v>0.84583699446154981</v>
      </c>
      <c r="T889">
        <v>2.3868803691392076E-3</v>
      </c>
      <c r="U889">
        <v>1.6399407002616665E-2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1.5010915376142586</v>
      </c>
      <c r="AB889">
        <v>9.1331473071710896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25">
      <c r="A890" s="2">
        <v>1007</v>
      </c>
      <c r="B890" t="s">
        <v>85</v>
      </c>
      <c r="C890">
        <v>26.864050843668174</v>
      </c>
      <c r="D890">
        <v>21.891663568493147</v>
      </c>
      <c r="E890">
        <v>0.22112796166499882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1.8780362000002413</v>
      </c>
      <c r="R890">
        <v>0</v>
      </c>
      <c r="S890">
        <v>0.18681802914297022</v>
      </c>
      <c r="T890">
        <v>0</v>
      </c>
      <c r="U890">
        <v>0</v>
      </c>
      <c r="V890">
        <v>0</v>
      </c>
      <c r="W890">
        <v>0</v>
      </c>
      <c r="X890">
        <v>1.4587336542574545</v>
      </c>
      <c r="Y890">
        <v>0</v>
      </c>
      <c r="Z890">
        <v>0</v>
      </c>
      <c r="AA890">
        <v>0</v>
      </c>
      <c r="AB890">
        <v>0.75215732400399105</v>
      </c>
      <c r="AC890">
        <v>0</v>
      </c>
      <c r="AD890">
        <v>0</v>
      </c>
      <c r="AE890">
        <v>0.47551410610537226</v>
      </c>
      <c r="AF890">
        <v>0</v>
      </c>
      <c r="AG890">
        <v>0</v>
      </c>
      <c r="AH890">
        <v>0</v>
      </c>
    </row>
    <row r="891" spans="1:34" x14ac:dyDescent="0.25">
      <c r="A891" s="2">
        <v>1008</v>
      </c>
      <c r="B891" t="s">
        <v>106</v>
      </c>
      <c r="C891">
        <v>40.070250040574315</v>
      </c>
      <c r="D891">
        <v>30.013979979917035</v>
      </c>
      <c r="E891">
        <v>0.30317120078148729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4.5847651866082844</v>
      </c>
      <c r="R891">
        <v>0</v>
      </c>
      <c r="S891">
        <v>0.45607226849596361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0.66516615067353368</v>
      </c>
      <c r="AB891">
        <v>4.0470952540980063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25">
      <c r="A892" s="2">
        <v>1009</v>
      </c>
      <c r="B892" t="s">
        <v>106</v>
      </c>
      <c r="C892">
        <v>82.638628131313553</v>
      </c>
      <c r="D892">
        <v>61.899141933102328</v>
      </c>
      <c r="E892">
        <v>0.62524411104949174</v>
      </c>
      <c r="F892">
        <v>0.24110267579796629</v>
      </c>
      <c r="G892">
        <v>4.2108777283986806E-2</v>
      </c>
      <c r="H892">
        <v>9.1021687231036333E-2</v>
      </c>
      <c r="I892">
        <v>1.5897238112347618E-2</v>
      </c>
      <c r="J892">
        <v>0.39492335404348633</v>
      </c>
      <c r="K892">
        <v>6.8973794285275572E-2</v>
      </c>
      <c r="L892">
        <v>4.9933390393873109</v>
      </c>
      <c r="M892">
        <v>0.87208930169219034</v>
      </c>
      <c r="N892">
        <v>0.93860863174666809</v>
      </c>
      <c r="O892">
        <v>0.21303941821387906</v>
      </c>
      <c r="P892">
        <v>3.7207097460482154E-2</v>
      </c>
      <c r="Q892">
        <v>3.0406802091616978</v>
      </c>
      <c r="R892">
        <v>0</v>
      </c>
      <c r="S892">
        <v>0.30247222126548268</v>
      </c>
      <c r="T892">
        <v>9.3999170716520791E-3</v>
      </c>
      <c r="U892">
        <v>6.4583058289863132E-2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0.44229422485572245</v>
      </c>
      <c r="AB892">
        <v>8.3465014412626708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x14ac:dyDescent="0.25">
      <c r="A893" s="2">
        <v>1010</v>
      </c>
      <c r="B893" t="s">
        <v>106</v>
      </c>
      <c r="C893">
        <v>10.504603204403203</v>
      </c>
      <c r="D893">
        <v>7.8683049364140825</v>
      </c>
      <c r="E893">
        <v>7.9477848037381366E-2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1.2019180515217962</v>
      </c>
      <c r="R893">
        <v>0</v>
      </c>
      <c r="S893">
        <v>0.11956103159212669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0.17437641319309319</v>
      </c>
      <c r="AB893">
        <v>1.0609649236447236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 x14ac:dyDescent="0.25">
      <c r="A894" s="2">
        <v>1011</v>
      </c>
      <c r="B894" t="s">
        <v>106</v>
      </c>
      <c r="C894">
        <v>18501.627986650718</v>
      </c>
      <c r="D894">
        <v>13858.348388002931</v>
      </c>
      <c r="E894">
        <v>139.98334669700222</v>
      </c>
      <c r="F894">
        <v>30.845246380159669</v>
      </c>
      <c r="G894">
        <v>5.3871395530028661</v>
      </c>
      <c r="H894">
        <v>11.644688788085617</v>
      </c>
      <c r="I894">
        <v>2.0338135939251289</v>
      </c>
      <c r="J894">
        <v>50.524089483161347</v>
      </c>
      <c r="K894">
        <v>8.8240780417324629</v>
      </c>
      <c r="L894">
        <v>638.81756091519776</v>
      </c>
      <c r="M894">
        <v>111.56976651902795</v>
      </c>
      <c r="N894">
        <v>120.0797732265703</v>
      </c>
      <c r="O894">
        <v>27.25486127649285</v>
      </c>
      <c r="P894">
        <v>4.7600411220201666</v>
      </c>
      <c r="Q894">
        <v>1149.760334167808</v>
      </c>
      <c r="R894">
        <v>0</v>
      </c>
      <c r="S894">
        <v>114.37264074886582</v>
      </c>
      <c r="T894">
        <v>1.2026622351049119</v>
      </c>
      <c r="U894">
        <v>8.2624111531819988</v>
      </c>
      <c r="V894">
        <v>0</v>
      </c>
      <c r="W894">
        <v>0</v>
      </c>
      <c r="X894">
        <v>0</v>
      </c>
      <c r="Y894">
        <v>27.893903250230863</v>
      </c>
      <c r="Z894">
        <v>0</v>
      </c>
      <c r="AA894">
        <v>266.74467641619123</v>
      </c>
      <c r="AB894">
        <v>1868.6644266517226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54.654138428302666</v>
      </c>
    </row>
    <row r="895" spans="1:34" x14ac:dyDescent="0.25">
      <c r="A895" s="2">
        <v>1012</v>
      </c>
      <c r="B895" t="s">
        <v>87</v>
      </c>
      <c r="C895">
        <v>12135.594577867867</v>
      </c>
      <c r="D895">
        <v>9089.9729122365607</v>
      </c>
      <c r="E895">
        <v>91.817945378268945</v>
      </c>
      <c r="F895">
        <v>20.224928861109774</v>
      </c>
      <c r="G895">
        <v>3.532300179491132</v>
      </c>
      <c r="H895">
        <v>7.6353658994995763</v>
      </c>
      <c r="I895">
        <v>1.3335418565813599</v>
      </c>
      <c r="J895">
        <v>33.12819617071937</v>
      </c>
      <c r="K895">
        <v>5.7858755738964103</v>
      </c>
      <c r="L895">
        <v>418.86688530838131</v>
      </c>
      <c r="M895">
        <v>73.155322846932194</v>
      </c>
      <c r="N895">
        <v>78.735305374242841</v>
      </c>
      <c r="O895">
        <v>17.870838901839601</v>
      </c>
      <c r="P895">
        <v>3.1211221392549025</v>
      </c>
      <c r="Q895">
        <v>779.45914212568334</v>
      </c>
      <c r="R895">
        <v>0</v>
      </c>
      <c r="S895">
        <v>77.536841064073073</v>
      </c>
      <c r="T895">
        <v>0.78851324832993908</v>
      </c>
      <c r="U895">
        <v>5.4175581221666604</v>
      </c>
      <c r="V895">
        <v>0</v>
      </c>
      <c r="W895">
        <v>0</v>
      </c>
      <c r="X895">
        <v>0</v>
      </c>
      <c r="Y895">
        <v>1.7510526247633738</v>
      </c>
      <c r="Z895">
        <v>0</v>
      </c>
      <c r="AA895">
        <v>195.71519449865716</v>
      </c>
      <c r="AB895">
        <v>1225.6950523646544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4.0506830927626734</v>
      </c>
    </row>
    <row r="896" spans="1:34" x14ac:dyDescent="0.25">
      <c r="A896" s="2">
        <v>1013</v>
      </c>
      <c r="B896" t="s">
        <v>87</v>
      </c>
      <c r="C896">
        <v>43.578492220113397</v>
      </c>
      <c r="D896">
        <v>32.641772272469815</v>
      </c>
      <c r="E896">
        <v>0.32971494126799056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5.6837623774278576</v>
      </c>
      <c r="R896">
        <v>0</v>
      </c>
      <c r="S896">
        <v>0.5653934069364045</v>
      </c>
      <c r="T896">
        <v>0</v>
      </c>
      <c r="U896">
        <v>0</v>
      </c>
      <c r="V896">
        <v>0</v>
      </c>
      <c r="W896">
        <v>0</v>
      </c>
      <c r="X896">
        <v>2.3663375852439366</v>
      </c>
      <c r="Y896">
        <v>0</v>
      </c>
      <c r="Z896">
        <v>0</v>
      </c>
      <c r="AA896">
        <v>0</v>
      </c>
      <c r="AB896">
        <v>1.2201392218603158</v>
      </c>
      <c r="AC896">
        <v>0</v>
      </c>
      <c r="AD896">
        <v>0</v>
      </c>
      <c r="AE896">
        <v>0.7713724149070893</v>
      </c>
      <c r="AF896">
        <v>0</v>
      </c>
      <c r="AG896">
        <v>0</v>
      </c>
      <c r="AH896">
        <v>0</v>
      </c>
    </row>
    <row r="897" spans="1:34" x14ac:dyDescent="0.25">
      <c r="A897" s="2">
        <v>1014</v>
      </c>
      <c r="B897" t="s">
        <v>112</v>
      </c>
      <c r="C897">
        <v>25.193621280720674</v>
      </c>
      <c r="D897">
        <v>22.447598931094852</v>
      </c>
      <c r="E897">
        <v>0.22666022155375212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1.3680283531575488</v>
      </c>
      <c r="Y897">
        <v>0</v>
      </c>
      <c r="Z897">
        <v>0</v>
      </c>
      <c r="AA897">
        <v>0</v>
      </c>
      <c r="AB897">
        <v>0.70538754094650069</v>
      </c>
      <c r="AC897">
        <v>0</v>
      </c>
      <c r="AD897">
        <v>0</v>
      </c>
      <c r="AE897">
        <v>0.4459462339680178</v>
      </c>
      <c r="AF897">
        <v>0</v>
      </c>
      <c r="AG897">
        <v>0</v>
      </c>
      <c r="AH897">
        <v>0</v>
      </c>
    </row>
    <row r="898" spans="1:34" x14ac:dyDescent="0.25">
      <c r="A898" s="2">
        <v>1015</v>
      </c>
      <c r="B898" t="s">
        <v>112</v>
      </c>
      <c r="C898">
        <v>36.366977862268548</v>
      </c>
      <c r="D898">
        <v>32.402977611063214</v>
      </c>
      <c r="E898">
        <v>0.32730246497848292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1.9747481427891471</v>
      </c>
      <c r="Y898">
        <v>0</v>
      </c>
      <c r="Z898">
        <v>0</v>
      </c>
      <c r="AA898">
        <v>0</v>
      </c>
      <c r="AB898">
        <v>1.0182265105950514</v>
      </c>
      <c r="AC898">
        <v>0</v>
      </c>
      <c r="AD898">
        <v>0</v>
      </c>
      <c r="AE898">
        <v>0.64372313284265659</v>
      </c>
      <c r="AF898">
        <v>0</v>
      </c>
      <c r="AG898">
        <v>0</v>
      </c>
      <c r="AH898">
        <v>0</v>
      </c>
    </row>
    <row r="899" spans="1:34" x14ac:dyDescent="0.25">
      <c r="A899" s="2">
        <v>1016</v>
      </c>
      <c r="B899" t="s">
        <v>112</v>
      </c>
      <c r="C899">
        <v>23373.385240134954</v>
      </c>
      <c r="D899">
        <v>18312.535984347538</v>
      </c>
      <c r="E899">
        <v>184.97515842419259</v>
      </c>
      <c r="F899">
        <v>23.342059528524466</v>
      </c>
      <c r="G899">
        <v>4.0766380706981415</v>
      </c>
      <c r="H899">
        <v>8.8120927436882024</v>
      </c>
      <c r="I899">
        <v>1.5389529155137323</v>
      </c>
      <c r="J899">
        <v>38.233837641418262</v>
      </c>
      <c r="K899">
        <v>6.6775155247434093</v>
      </c>
      <c r="L899">
        <v>483.42066010494341</v>
      </c>
      <c r="M899">
        <v>84.429616899988901</v>
      </c>
      <c r="N899">
        <v>90.869498519660212</v>
      </c>
      <c r="O899">
        <v>20.624937636342125</v>
      </c>
      <c r="P899">
        <v>3.6021079939034659</v>
      </c>
      <c r="Q899">
        <v>1255.6278820406014</v>
      </c>
      <c r="R899">
        <v>0</v>
      </c>
      <c r="S899">
        <v>124.90382741363545</v>
      </c>
      <c r="T899">
        <v>0.91011603303914834</v>
      </c>
      <c r="U899">
        <v>6.2525105751954833</v>
      </c>
      <c r="V899">
        <v>0</v>
      </c>
      <c r="W899">
        <v>0</v>
      </c>
      <c r="X899">
        <v>0</v>
      </c>
      <c r="Y899">
        <v>8.6496704270216256</v>
      </c>
      <c r="Z899">
        <v>0</v>
      </c>
      <c r="AA899">
        <v>180.01416842560403</v>
      </c>
      <c r="AB899">
        <v>2360.71190925363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173.17609561506669</v>
      </c>
    </row>
    <row r="900" spans="1:34" x14ac:dyDescent="0.25">
      <c r="A900" s="2">
        <v>1017</v>
      </c>
      <c r="B900" t="s">
        <v>112</v>
      </c>
      <c r="C900">
        <v>69.414716616453887</v>
      </c>
      <c r="D900">
        <v>60.747786237531237</v>
      </c>
      <c r="E900">
        <v>0.61361413235398887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1.0112502615385988</v>
      </c>
      <c r="R900">
        <v>0</v>
      </c>
      <c r="S900">
        <v>0.10059432338467697</v>
      </c>
      <c r="T900">
        <v>0</v>
      </c>
      <c r="U900">
        <v>0</v>
      </c>
      <c r="V900">
        <v>0</v>
      </c>
      <c r="W900">
        <v>0</v>
      </c>
      <c r="X900">
        <v>3.7692596629756512</v>
      </c>
      <c r="Y900">
        <v>0</v>
      </c>
      <c r="Z900">
        <v>0</v>
      </c>
      <c r="AA900">
        <v>0</v>
      </c>
      <c r="AB900">
        <v>1.9435187865211092</v>
      </c>
      <c r="AC900">
        <v>0</v>
      </c>
      <c r="AD900">
        <v>0</v>
      </c>
      <c r="AE900">
        <v>1.2286932121486318</v>
      </c>
      <c r="AF900">
        <v>0</v>
      </c>
      <c r="AG900">
        <v>0</v>
      </c>
      <c r="AH900">
        <v>0</v>
      </c>
    </row>
    <row r="901" spans="1:34" x14ac:dyDescent="0.25">
      <c r="A901" s="2">
        <v>1018</v>
      </c>
      <c r="B901" t="s">
        <v>39</v>
      </c>
      <c r="C901">
        <v>95.794779819604329</v>
      </c>
      <c r="D901">
        <v>71.753546816892509</v>
      </c>
      <c r="E901">
        <v>0.72478359462013808</v>
      </c>
      <c r="F901">
        <v>0.20236476069017376</v>
      </c>
      <c r="G901">
        <v>3.5343169086892778E-2</v>
      </c>
      <c r="H901">
        <v>7.6397252304073682E-2</v>
      </c>
      <c r="I901">
        <v>1.3343032281133527E-2</v>
      </c>
      <c r="J901">
        <v>0.33147110361785947</v>
      </c>
      <c r="K901">
        <v>5.7891789579843402E-2</v>
      </c>
      <c r="L901">
        <v>4.1910603289913331</v>
      </c>
      <c r="M901">
        <v>0.73197090100021778</v>
      </c>
      <c r="N901">
        <v>0.78780258458976438</v>
      </c>
      <c r="O901">
        <v>0.17881042067136249</v>
      </c>
      <c r="P901">
        <v>3.1229041107265688E-2</v>
      </c>
      <c r="Q901">
        <v>4.867051891568881</v>
      </c>
      <c r="R901">
        <v>0</v>
      </c>
      <c r="S901">
        <v>0.48415087920839694</v>
      </c>
      <c r="T901">
        <v>7.8896344157802865E-3</v>
      </c>
      <c r="U901">
        <v>5.4206512193250123E-2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1.5901933450054322</v>
      </c>
      <c r="AB901">
        <v>9.6752727617800396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25">
      <c r="A902" s="2">
        <v>1019</v>
      </c>
      <c r="B902" t="s">
        <v>39</v>
      </c>
      <c r="C902">
        <v>33.657435769872762</v>
      </c>
      <c r="D902">
        <v>29.802688971282372</v>
      </c>
      <c r="E902">
        <v>0.3010374336982648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0.16445072098440255</v>
      </c>
      <c r="R902">
        <v>0</v>
      </c>
      <c r="S902">
        <v>1.6531469484682638E-2</v>
      </c>
      <c r="T902">
        <v>0</v>
      </c>
      <c r="U902">
        <v>0</v>
      </c>
      <c r="V902">
        <v>0</v>
      </c>
      <c r="W902">
        <v>0</v>
      </c>
      <c r="X902">
        <v>1.8276184243112468</v>
      </c>
      <c r="Y902">
        <v>0</v>
      </c>
      <c r="Z902">
        <v>0</v>
      </c>
      <c r="AA902">
        <v>0</v>
      </c>
      <c r="AB902">
        <v>0.9423629730611004</v>
      </c>
      <c r="AC902">
        <v>6.9835974357656712E-3</v>
      </c>
      <c r="AD902">
        <v>0</v>
      </c>
      <c r="AE902">
        <v>0.59576217961492917</v>
      </c>
      <c r="AF902">
        <v>0</v>
      </c>
      <c r="AG902">
        <v>0</v>
      </c>
      <c r="AH902">
        <v>0</v>
      </c>
    </row>
    <row r="903" spans="1:34" x14ac:dyDescent="0.25">
      <c r="A903" s="2">
        <v>1020</v>
      </c>
      <c r="B903" t="s">
        <v>39</v>
      </c>
      <c r="C903">
        <v>33829.021628485876</v>
      </c>
      <c r="D903">
        <v>25339.087340702674</v>
      </c>
      <c r="E903">
        <v>255.95042340974845</v>
      </c>
      <c r="F903">
        <v>45.716892802865168</v>
      </c>
      <c r="G903">
        <v>7.9844726260398469</v>
      </c>
      <c r="H903">
        <v>17.259145476897789</v>
      </c>
      <c r="I903">
        <v>3.0143785403456134</v>
      </c>
      <c r="J903">
        <v>74.883920783279635</v>
      </c>
      <c r="K903">
        <v>13.07852541929971</v>
      </c>
      <c r="L903">
        <v>946.8180109873789</v>
      </c>
      <c r="M903">
        <v>165.36221513884846</v>
      </c>
      <c r="N903">
        <v>177.97522432719583</v>
      </c>
      <c r="O903">
        <v>40.395459683340277</v>
      </c>
      <c r="P903">
        <v>7.0551472280470104</v>
      </c>
      <c r="Q903">
        <v>2089.721784861043</v>
      </c>
      <c r="R903">
        <v>0</v>
      </c>
      <c r="S903">
        <v>207.87566112647889</v>
      </c>
      <c r="T903">
        <v>1.7823683639483761</v>
      </c>
      <c r="U903">
        <v>12.246019786705393</v>
      </c>
      <c r="V903">
        <v>0</v>
      </c>
      <c r="W903">
        <v>0</v>
      </c>
      <c r="X903">
        <v>0</v>
      </c>
      <c r="Y903">
        <v>13.316762091767918</v>
      </c>
      <c r="Z903">
        <v>0</v>
      </c>
      <c r="AA903">
        <v>561.56175903286578</v>
      </c>
      <c r="AB903">
        <v>3416.7311844770766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431.20493162004374</v>
      </c>
    </row>
    <row r="904" spans="1:34" x14ac:dyDescent="0.25">
      <c r="A904" s="2">
        <v>1021</v>
      </c>
      <c r="B904" t="s">
        <v>39</v>
      </c>
      <c r="C904">
        <v>4.9752734678300037</v>
      </c>
      <c r="D904">
        <v>3.7266489977446566</v>
      </c>
      <c r="E904">
        <v>3.7642908015524064E-2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0.6482850479412231</v>
      </c>
      <c r="R904">
        <v>0</v>
      </c>
      <c r="S904">
        <v>6.5169167345599577E-2</v>
      </c>
      <c r="T904">
        <v>0</v>
      </c>
      <c r="U904">
        <v>0</v>
      </c>
      <c r="V904">
        <v>0</v>
      </c>
      <c r="W904">
        <v>0</v>
      </c>
      <c r="X904">
        <v>0.27016025575935898</v>
      </c>
      <c r="Y904">
        <v>0</v>
      </c>
      <c r="Z904">
        <v>0</v>
      </c>
      <c r="AA904">
        <v>0</v>
      </c>
      <c r="AB904">
        <v>0.13930097138098221</v>
      </c>
      <c r="AC904">
        <v>0</v>
      </c>
      <c r="AD904">
        <v>0</v>
      </c>
      <c r="AE904">
        <v>8.8066119642659119E-2</v>
      </c>
      <c r="AF904">
        <v>0</v>
      </c>
      <c r="AG904">
        <v>0</v>
      </c>
      <c r="AH904">
        <v>0</v>
      </c>
    </row>
    <row r="905" spans="1:34" x14ac:dyDescent="0.25">
      <c r="A905" s="2">
        <v>1022</v>
      </c>
      <c r="B905" t="s">
        <v>165</v>
      </c>
      <c r="C905">
        <v>39.538839042671803</v>
      </c>
      <c r="D905">
        <v>29.615935472013817</v>
      </c>
      <c r="E905">
        <v>0.29915014767167136</v>
      </c>
      <c r="F905">
        <v>1.9012181321326806E-4</v>
      </c>
      <c r="G905">
        <v>4.1369108413993098E-2</v>
      </c>
      <c r="H905">
        <v>3.5374085197375273E-4</v>
      </c>
      <c r="I905">
        <v>7.6962676390076298E-2</v>
      </c>
      <c r="J905">
        <v>3.7945012971028709E-4</v>
      </c>
      <c r="K905">
        <v>8.2539525250237444E-2</v>
      </c>
      <c r="L905">
        <v>1.3445008518822943E-3</v>
      </c>
      <c r="M905">
        <v>0.29254509975194715</v>
      </c>
      <c r="N905">
        <v>7.4886412882339062E-2</v>
      </c>
      <c r="O905">
        <v>2.7153457630041877E-4</v>
      </c>
      <c r="P905">
        <v>5.9067417872554762E-2</v>
      </c>
      <c r="Q905">
        <v>4.0653554034013846</v>
      </c>
      <c r="R905">
        <v>0</v>
      </c>
      <c r="S905">
        <v>0.2743683124793187</v>
      </c>
      <c r="T905">
        <v>3.2866635574028334E-4</v>
      </c>
      <c r="U905">
        <v>4.0239805474420916E-3</v>
      </c>
      <c r="V905">
        <v>0</v>
      </c>
      <c r="W905">
        <v>0.65634472810835198</v>
      </c>
      <c r="X905">
        <v>3.9934227433098508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</row>
    <row r="906" spans="1:34" x14ac:dyDescent="0.25">
      <c r="A906" s="2">
        <v>1023</v>
      </c>
      <c r="B906" t="s">
        <v>165</v>
      </c>
      <c r="C906">
        <v>114.19214319236002</v>
      </c>
      <c r="D906">
        <v>101.36984800374316</v>
      </c>
      <c r="E906">
        <v>1.0245649565348021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0.26432376965369725</v>
      </c>
      <c r="X906">
        <v>11.533406462428363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25">
      <c r="A907" s="2">
        <v>1024</v>
      </c>
      <c r="B907" t="s">
        <v>165</v>
      </c>
      <c r="C907">
        <v>17428.95509520976</v>
      </c>
      <c r="D907">
        <v>13055.29639938702</v>
      </c>
      <c r="E907">
        <v>131.87131074098733</v>
      </c>
      <c r="F907">
        <v>0.19759752448596468</v>
      </c>
      <c r="G907">
        <v>42.998517049617959</v>
      </c>
      <c r="H907">
        <v>0.36766098177502726</v>
      </c>
      <c r="I907">
        <v>79.994041022852954</v>
      </c>
      <c r="J907">
        <v>0.39427959358407572</v>
      </c>
      <c r="K907">
        <v>85.790634119097504</v>
      </c>
      <c r="L907">
        <v>1.3975483494461796</v>
      </c>
      <c r="M907">
        <v>304.06759162022553</v>
      </c>
      <c r="N907">
        <v>77.836101414746082</v>
      </c>
      <c r="O907">
        <v>0.28217151839460458</v>
      </c>
      <c r="P907">
        <v>61.393960700124403</v>
      </c>
      <c r="Q907">
        <v>619.33729377456064</v>
      </c>
      <c r="R907">
        <v>0</v>
      </c>
      <c r="S907">
        <v>41.798609377440002</v>
      </c>
      <c r="T907">
        <v>0.34167613268902547</v>
      </c>
      <c r="U907">
        <v>4.1825044081679863</v>
      </c>
      <c r="V907">
        <v>0</v>
      </c>
      <c r="W907">
        <v>214.68235012122358</v>
      </c>
      <c r="X907">
        <v>1335.5175846278946</v>
      </c>
      <c r="Y907">
        <v>583.24529775740336</v>
      </c>
      <c r="Z907">
        <v>132.29934414495193</v>
      </c>
      <c r="AA907">
        <v>2.1255677698432162E-3</v>
      </c>
      <c r="AB907">
        <v>0</v>
      </c>
      <c r="AC907">
        <v>0</v>
      </c>
      <c r="AD907">
        <v>74.63617889148847</v>
      </c>
      <c r="AE907">
        <v>424.386594895982</v>
      </c>
      <c r="AF907">
        <v>150.5115442354128</v>
      </c>
      <c r="AG907">
        <v>0</v>
      </c>
      <c r="AH907">
        <v>6.1261772524108631</v>
      </c>
    </row>
    <row r="908" spans="1:34" x14ac:dyDescent="0.25">
      <c r="A908" s="2">
        <v>1025</v>
      </c>
      <c r="B908" t="s">
        <v>165</v>
      </c>
      <c r="C908">
        <v>3.113527806486283</v>
      </c>
      <c r="D908">
        <v>2.4726392427991466</v>
      </c>
      <c r="E908">
        <v>0.27473769364434969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5.1684561587672304E-2</v>
      </c>
      <c r="AE908">
        <v>0.31446630845511464</v>
      </c>
      <c r="AF908">
        <v>0</v>
      </c>
      <c r="AG908">
        <v>0</v>
      </c>
      <c r="AH908">
        <v>0</v>
      </c>
    </row>
    <row r="909" spans="1:34" x14ac:dyDescent="0.25">
      <c r="A909" s="2">
        <v>1026</v>
      </c>
      <c r="B909" t="s">
        <v>165</v>
      </c>
      <c r="C909">
        <v>75.734443806576905</v>
      </c>
      <c r="D909">
        <v>56.727692354029472</v>
      </c>
      <c r="E909">
        <v>0.57300644039389781</v>
      </c>
      <c r="F909">
        <v>1.1957792306687518E-3</v>
      </c>
      <c r="G909">
        <v>0.26020203595420294</v>
      </c>
      <c r="H909">
        <v>2.2248803231894767E-3</v>
      </c>
      <c r="I909">
        <v>0.48407747278754254</v>
      </c>
      <c r="J909">
        <v>2.3860937056952849E-3</v>
      </c>
      <c r="K909">
        <v>0.51915503077024372</v>
      </c>
      <c r="L909">
        <v>8.4568679226064217E-3</v>
      </c>
      <c r="M909">
        <v>1.8400412922678508</v>
      </c>
      <c r="N909">
        <v>0.47101885278410915</v>
      </c>
      <c r="O909">
        <v>1.7074266393698021E-3</v>
      </c>
      <c r="P909">
        <v>0.37152086431341141</v>
      </c>
      <c r="Q909">
        <v>5.174029425438242</v>
      </c>
      <c r="R909">
        <v>0</v>
      </c>
      <c r="S909">
        <v>0.34919166754361231</v>
      </c>
      <c r="T909">
        <v>2.0674241330992196E-3</v>
      </c>
      <c r="U909">
        <v>2.5310148774996072E-2</v>
      </c>
      <c r="V909">
        <v>0</v>
      </c>
      <c r="W909">
        <v>1.2535509950744299</v>
      </c>
      <c r="X909">
        <v>7.6303637888798521</v>
      </c>
      <c r="Y909">
        <v>0</v>
      </c>
      <c r="Z909">
        <v>0</v>
      </c>
      <c r="AA909">
        <v>1.1554796301284987E-5</v>
      </c>
      <c r="AB909">
        <v>0</v>
      </c>
      <c r="AC909">
        <v>0</v>
      </c>
      <c r="AD909">
        <v>3.6292173184452347E-3</v>
      </c>
      <c r="AE909">
        <v>1.879642521714182E-2</v>
      </c>
      <c r="AF909">
        <v>1.4807768278533383E-2</v>
      </c>
      <c r="AG909">
        <v>0</v>
      </c>
      <c r="AH909">
        <v>0</v>
      </c>
    </row>
    <row r="910" spans="1:34" x14ac:dyDescent="0.25">
      <c r="A910" s="2">
        <v>1027</v>
      </c>
      <c r="B910" t="s">
        <v>136</v>
      </c>
      <c r="C910">
        <v>73.244333509868056</v>
      </c>
      <c r="D910">
        <v>64.34345231160394</v>
      </c>
      <c r="E910">
        <v>1.5032035137674429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7.3976776844966734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 x14ac:dyDescent="0.25">
      <c r="A911" s="2">
        <v>1028</v>
      </c>
      <c r="B911" t="s">
        <v>136</v>
      </c>
      <c r="C911">
        <v>21181.080085162448</v>
      </c>
      <c r="D911">
        <v>15865.349140448181</v>
      </c>
      <c r="E911">
        <v>160.25605198572813</v>
      </c>
      <c r="F911">
        <v>0.46105145379825674</v>
      </c>
      <c r="G911">
        <v>100.30880865669593</v>
      </c>
      <c r="H911">
        <v>0.85768689199135884</v>
      </c>
      <c r="I911">
        <v>186.6137162041513</v>
      </c>
      <c r="J911">
        <v>0.91971716016750893</v>
      </c>
      <c r="K911">
        <v>200.13629868184444</v>
      </c>
      <c r="L911">
        <v>3.260164613792071</v>
      </c>
      <c r="M911">
        <v>709.34287099859455</v>
      </c>
      <c r="N911">
        <v>181.57941605303452</v>
      </c>
      <c r="O911">
        <v>0.65817629918030562</v>
      </c>
      <c r="P911">
        <v>143.22268172308006</v>
      </c>
      <c r="Q911">
        <v>1033.9733363179662</v>
      </c>
      <c r="R911">
        <v>0</v>
      </c>
      <c r="S911">
        <v>69.78229189554996</v>
      </c>
      <c r="T911">
        <v>0.79684957208524998</v>
      </c>
      <c r="U911">
        <v>9.7572325131768203</v>
      </c>
      <c r="V911">
        <v>0</v>
      </c>
      <c r="W911">
        <v>351.60592941369663</v>
      </c>
      <c r="X911">
        <v>2139.2890886014079</v>
      </c>
      <c r="Y911">
        <v>10.4470416886553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12.462533989671901</v>
      </c>
    </row>
    <row r="912" spans="1:34" x14ac:dyDescent="0.25">
      <c r="A912" s="2">
        <v>1029</v>
      </c>
      <c r="B912" t="s">
        <v>136</v>
      </c>
      <c r="C912">
        <v>11.008331182671236</v>
      </c>
      <c r="D912">
        <v>9.8084231784335074</v>
      </c>
      <c r="E912">
        <v>9.9074885970607748E-2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0.59775881406802822</v>
      </c>
      <c r="Y912">
        <v>0</v>
      </c>
      <c r="Z912">
        <v>0</v>
      </c>
      <c r="AA912">
        <v>0</v>
      </c>
      <c r="AB912">
        <v>0.30821848023933723</v>
      </c>
      <c r="AC912">
        <v>0</v>
      </c>
      <c r="AD912">
        <v>0</v>
      </c>
      <c r="AE912">
        <v>0.19485582395975859</v>
      </c>
      <c r="AF912">
        <v>0</v>
      </c>
      <c r="AG912">
        <v>0</v>
      </c>
      <c r="AH912">
        <v>0</v>
      </c>
    </row>
    <row r="913" spans="1:34" x14ac:dyDescent="0.25">
      <c r="A913" s="2">
        <v>1030</v>
      </c>
      <c r="B913" t="s">
        <v>73</v>
      </c>
      <c r="C913">
        <v>0.10190664922981785</v>
      </c>
      <c r="D913">
        <v>9.079882500583028E-2</v>
      </c>
      <c r="E913">
        <v>9.1715930100577344E-4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5.5335905850246152E-3</v>
      </c>
      <c r="Y913">
        <v>0</v>
      </c>
      <c r="Z913">
        <v>0</v>
      </c>
      <c r="AA913">
        <v>0</v>
      </c>
      <c r="AB913">
        <v>2.8532492373904007E-3</v>
      </c>
      <c r="AC913">
        <v>0</v>
      </c>
      <c r="AD913">
        <v>0</v>
      </c>
      <c r="AE913">
        <v>1.8038251005667695E-3</v>
      </c>
      <c r="AF913">
        <v>0</v>
      </c>
      <c r="AG913">
        <v>0</v>
      </c>
      <c r="AH913">
        <v>0</v>
      </c>
    </row>
    <row r="914" spans="1:34" x14ac:dyDescent="0.25">
      <c r="A914" s="2">
        <v>1031</v>
      </c>
      <c r="B914" t="s">
        <v>73</v>
      </c>
      <c r="C914">
        <v>122.82918159299682</v>
      </c>
      <c r="D914">
        <v>92.00462906306069</v>
      </c>
      <c r="E914">
        <v>0.92933841009483897</v>
      </c>
      <c r="F914">
        <v>0.1350360425314355</v>
      </c>
      <c r="G914">
        <v>0.27926029236846994</v>
      </c>
      <c r="H914">
        <v>6.5581541718845004E-2</v>
      </c>
      <c r="I914">
        <v>0.13562144475257018</v>
      </c>
      <c r="J914">
        <v>0.11163284940964585</v>
      </c>
      <c r="K914">
        <v>0.23086314650483192</v>
      </c>
      <c r="L914">
        <v>2.1892866759860574</v>
      </c>
      <c r="M914">
        <v>4.527557052817957</v>
      </c>
      <c r="N914">
        <v>1.5160916412003926</v>
      </c>
      <c r="O914">
        <v>0.2467028322978273</v>
      </c>
      <c r="P914">
        <v>0.51019554887509233</v>
      </c>
      <c r="Q914">
        <v>4.8475196032899426</v>
      </c>
      <c r="R914">
        <v>0</v>
      </c>
      <c r="S914">
        <v>0.48729957040459632</v>
      </c>
      <c r="T914">
        <v>2.5070305606383065E-3</v>
      </c>
      <c r="U914">
        <v>0.10165987369289266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1.807862396539581</v>
      </c>
      <c r="AB914">
        <v>10.981733523927494</v>
      </c>
      <c r="AC914">
        <v>0</v>
      </c>
      <c r="AD914">
        <v>0.23110201790416632</v>
      </c>
      <c r="AE914">
        <v>1.422605137071064</v>
      </c>
      <c r="AF914">
        <v>6.5095897987803381E-2</v>
      </c>
      <c r="AG914">
        <v>0</v>
      </c>
      <c r="AH914">
        <v>0</v>
      </c>
    </row>
    <row r="915" spans="1:34" x14ac:dyDescent="0.25">
      <c r="A915" s="2">
        <v>1032</v>
      </c>
      <c r="B915" t="s">
        <v>73</v>
      </c>
      <c r="C915">
        <v>826.98632525282881</v>
      </c>
      <c r="D915">
        <v>619.44064336362226</v>
      </c>
      <c r="E915">
        <v>6.2572103226681364</v>
      </c>
      <c r="F915">
        <v>0.31005069380106604</v>
      </c>
      <c r="G915">
        <v>0.64152226886901476</v>
      </c>
      <c r="H915">
        <v>0.15060866593398375</v>
      </c>
      <c r="I915">
        <v>0.31159653059352149</v>
      </c>
      <c r="J915">
        <v>0.25660888546422322</v>
      </c>
      <c r="K915">
        <v>0.53022201981222183</v>
      </c>
      <c r="L915">
        <v>5.0290489743464182</v>
      </c>
      <c r="M915">
        <v>10.400390160474148</v>
      </c>
      <c r="N915">
        <v>3.4825494595746527</v>
      </c>
      <c r="O915">
        <v>0.56665960134867199</v>
      </c>
      <c r="P915">
        <v>1.171965166675496</v>
      </c>
      <c r="Q915">
        <v>14.683528659752143</v>
      </c>
      <c r="R915">
        <v>0</v>
      </c>
      <c r="S915">
        <v>1.476083490354587</v>
      </c>
      <c r="T915">
        <v>5.7416797356683843E-3</v>
      </c>
      <c r="U915">
        <v>0.23342135566077185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6.1166899593784985</v>
      </c>
      <c r="AB915">
        <v>83.525618850535736</v>
      </c>
      <c r="AC915">
        <v>72.396165144227751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4" x14ac:dyDescent="0.25">
      <c r="A916" s="2">
        <v>1033</v>
      </c>
      <c r="B916" t="s">
        <v>73</v>
      </c>
      <c r="C916">
        <v>24618.009648170118</v>
      </c>
      <c r="D916">
        <v>18439.726133841388</v>
      </c>
      <c r="E916">
        <v>186.25996596412429</v>
      </c>
      <c r="F916">
        <v>16.087292958655482</v>
      </c>
      <c r="G916">
        <v>33.268801169787771</v>
      </c>
      <c r="H916">
        <v>7.812762344856476</v>
      </c>
      <c r="I916">
        <v>16.157429842349124</v>
      </c>
      <c r="J916">
        <v>13.298845467857888</v>
      </c>
      <c r="K916">
        <v>27.503386758549834</v>
      </c>
      <c r="L916">
        <v>260.81636313378846</v>
      </c>
      <c r="M916">
        <v>539.38142010550541</v>
      </c>
      <c r="N916">
        <v>180.61706641542889</v>
      </c>
      <c r="O916">
        <v>29.390193392471197</v>
      </c>
      <c r="P916">
        <v>60.781109907525163</v>
      </c>
      <c r="Q916">
        <v>1475.4808169318821</v>
      </c>
      <c r="R916">
        <v>0</v>
      </c>
      <c r="S916">
        <v>148.32325425108652</v>
      </c>
      <c r="T916">
        <v>0.29879122879101244</v>
      </c>
      <c r="U916">
        <v>12.111383025802581</v>
      </c>
      <c r="V916">
        <v>0</v>
      </c>
      <c r="W916">
        <v>0</v>
      </c>
      <c r="X916">
        <v>0</v>
      </c>
      <c r="Y916">
        <v>233.73062488023339</v>
      </c>
      <c r="Z916">
        <v>0</v>
      </c>
      <c r="AA916">
        <v>408.65896015962392</v>
      </c>
      <c r="AB916">
        <v>2486.4189744651817</v>
      </c>
      <c r="AC916">
        <v>2.6873816884352211</v>
      </c>
      <c r="AD916">
        <v>0</v>
      </c>
      <c r="AE916">
        <v>0</v>
      </c>
      <c r="AF916">
        <v>0</v>
      </c>
      <c r="AG916">
        <v>0</v>
      </c>
      <c r="AH916">
        <v>39.198690236793531</v>
      </c>
    </row>
    <row r="917" spans="1:34" x14ac:dyDescent="0.25">
      <c r="A917" s="2">
        <v>1034</v>
      </c>
      <c r="B917" t="s">
        <v>73</v>
      </c>
      <c r="C917">
        <v>52.893139216996921</v>
      </c>
      <c r="D917">
        <v>44.108419251621534</v>
      </c>
      <c r="E917">
        <v>0.44553966887562579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2.7739290080885239</v>
      </c>
      <c r="R917">
        <v>0</v>
      </c>
      <c r="S917">
        <v>0.2759373667115515</v>
      </c>
      <c r="T917">
        <v>0</v>
      </c>
      <c r="U917">
        <v>0</v>
      </c>
      <c r="V917">
        <v>0</v>
      </c>
      <c r="W917">
        <v>0</v>
      </c>
      <c r="X917">
        <v>2.8721283586069455</v>
      </c>
      <c r="Y917">
        <v>0</v>
      </c>
      <c r="Z917">
        <v>0</v>
      </c>
      <c r="AA917">
        <v>0</v>
      </c>
      <c r="AB917">
        <v>1.4809368208519453</v>
      </c>
      <c r="AC917">
        <v>0</v>
      </c>
      <c r="AD917">
        <v>0</v>
      </c>
      <c r="AE917">
        <v>0.93624874224080268</v>
      </c>
      <c r="AF917">
        <v>0</v>
      </c>
      <c r="AG917">
        <v>0</v>
      </c>
      <c r="AH917">
        <v>0</v>
      </c>
    </row>
    <row r="918" spans="1:34" x14ac:dyDescent="0.25">
      <c r="A918" s="2">
        <v>1035</v>
      </c>
      <c r="B918" t="s">
        <v>73</v>
      </c>
      <c r="C918">
        <v>441.49146839836203</v>
      </c>
      <c r="D918">
        <v>330.69212152014103</v>
      </c>
      <c r="E918">
        <v>3.3403234700597659</v>
      </c>
      <c r="F918">
        <v>0.45678102312437546</v>
      </c>
      <c r="G918">
        <v>0.94464100340789614</v>
      </c>
      <c r="H918">
        <v>0.22183579951503607</v>
      </c>
      <c r="I918">
        <v>0.4587734765613275</v>
      </c>
      <c r="J918">
        <v>0.37761710807501364</v>
      </c>
      <c r="K918">
        <v>0.78092695615062935</v>
      </c>
      <c r="L918">
        <v>7.4056203026090763</v>
      </c>
      <c r="M918">
        <v>15.315199197182405</v>
      </c>
      <c r="N918">
        <v>5.1284375537721534</v>
      </c>
      <c r="O918">
        <v>0.83451446324828693</v>
      </c>
      <c r="P918">
        <v>1.7258146920644919</v>
      </c>
      <c r="Q918">
        <v>16.146606664400519</v>
      </c>
      <c r="R918">
        <v>0</v>
      </c>
      <c r="S918">
        <v>1.6231454282612026</v>
      </c>
      <c r="T918">
        <v>8.4820118088725707E-3</v>
      </c>
      <c r="U918">
        <v>0.34388924935313769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7.3287583754128098</v>
      </c>
      <c r="AB918">
        <v>44.59063830823456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3.7673417949795214</v>
      </c>
    </row>
    <row r="919" spans="1:34" x14ac:dyDescent="0.25">
      <c r="A919" s="2">
        <v>1036</v>
      </c>
      <c r="B919" t="s">
        <v>183</v>
      </c>
      <c r="C919">
        <v>106.4812248975946</v>
      </c>
      <c r="D919">
        <v>79.758066659302045</v>
      </c>
      <c r="E919">
        <v>0.80562809821801962</v>
      </c>
      <c r="F919">
        <v>2.9020352644424135E-2</v>
      </c>
      <c r="G919">
        <v>0.37141859243725145</v>
      </c>
      <c r="H919">
        <v>0.25456009948271552</v>
      </c>
      <c r="I919">
        <v>3.2580477381984405</v>
      </c>
      <c r="J919">
        <v>1.5227185316547525E-2</v>
      </c>
      <c r="K919">
        <v>0.1948885439315711</v>
      </c>
      <c r="L919">
        <v>0.1446620970831976</v>
      </c>
      <c r="M919">
        <v>1.8514693582209851</v>
      </c>
      <c r="N919">
        <v>0.44527954371569428</v>
      </c>
      <c r="O919">
        <v>4.0546184589611171E-2</v>
      </c>
      <c r="P919">
        <v>0.51894873009892128</v>
      </c>
      <c r="Q919">
        <v>5.811899556378723</v>
      </c>
      <c r="R919">
        <v>0</v>
      </c>
      <c r="S919">
        <v>0.43430672961954725</v>
      </c>
      <c r="T919">
        <v>2.6354253128161088E-3</v>
      </c>
      <c r="U919">
        <v>2.2427955086952993E-2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1.7675883333000701</v>
      </c>
      <c r="AB919">
        <v>10.754603714657055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4" x14ac:dyDescent="0.25">
      <c r="A920" s="2">
        <v>1037</v>
      </c>
      <c r="B920" t="s">
        <v>183</v>
      </c>
      <c r="C920">
        <v>0.35789303236228071</v>
      </c>
      <c r="D920">
        <v>0.2437036814567714</v>
      </c>
      <c r="E920">
        <v>2.7078186828530158E-2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4.5022943471174907E-2</v>
      </c>
      <c r="Z920">
        <v>0</v>
      </c>
      <c r="AA920">
        <v>5.9410243372138589E-3</v>
      </c>
      <c r="AB920">
        <v>3.6147196268590351E-2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 x14ac:dyDescent="0.25">
      <c r="A921" s="2">
        <v>1038</v>
      </c>
      <c r="B921" t="s">
        <v>183</v>
      </c>
      <c r="C921">
        <v>3.3383710786417247</v>
      </c>
      <c r="D921">
        <v>2.273230402290296</v>
      </c>
      <c r="E921">
        <v>0.25258115581003293</v>
      </c>
      <c r="F921">
        <v>1.9432498440395064E-3</v>
      </c>
      <c r="G921">
        <v>2.4871109229547741E-2</v>
      </c>
      <c r="H921">
        <v>1.7045928121424619E-2</v>
      </c>
      <c r="I921">
        <v>0.21816551736144937</v>
      </c>
      <c r="J921">
        <v>1.0196641987450651E-3</v>
      </c>
      <c r="K921">
        <v>1.3050051554312159E-2</v>
      </c>
      <c r="L921">
        <v>9.6867943352234136E-3</v>
      </c>
      <c r="M921">
        <v>0.1239782450017872</v>
      </c>
      <c r="N921">
        <v>2.9816886237304416E-2</v>
      </c>
      <c r="O921">
        <v>2.7151158046646419E-3</v>
      </c>
      <c r="P921">
        <v>3.4749841662085751E-2</v>
      </c>
      <c r="Q921">
        <v>0</v>
      </c>
      <c r="R921">
        <v>0</v>
      </c>
      <c r="S921">
        <v>0</v>
      </c>
      <c r="T921">
        <v>1.7641381225187526E-4</v>
      </c>
      <c r="U921">
        <v>1.5018026945874756E-3</v>
      </c>
      <c r="V921">
        <v>0</v>
      </c>
      <c r="W921">
        <v>0</v>
      </c>
      <c r="X921">
        <v>0.18127549978048998</v>
      </c>
      <c r="Y921">
        <v>0</v>
      </c>
      <c r="Z921">
        <v>0</v>
      </c>
      <c r="AA921">
        <v>0</v>
      </c>
      <c r="AB921">
        <v>9.3469904135299514E-2</v>
      </c>
      <c r="AC921">
        <v>1.7928198001663997E-6</v>
      </c>
      <c r="AD921">
        <v>0</v>
      </c>
      <c r="AE921">
        <v>5.9091703948382937E-2</v>
      </c>
      <c r="AF921">
        <v>0</v>
      </c>
      <c r="AG921">
        <v>0</v>
      </c>
      <c r="AH921">
        <v>0</v>
      </c>
    </row>
    <row r="922" spans="1:34" x14ac:dyDescent="0.25">
      <c r="A922" s="2">
        <v>1039</v>
      </c>
      <c r="B922" t="s">
        <v>183</v>
      </c>
      <c r="C922">
        <v>34.72447665820286</v>
      </c>
      <c r="D922">
        <v>26.009813354788569</v>
      </c>
      <c r="E922">
        <v>0.26272568480771213</v>
      </c>
      <c r="F922">
        <v>7.2693966425763515E-3</v>
      </c>
      <c r="G922">
        <v>9.3035194195933646E-2</v>
      </c>
      <c r="H922">
        <v>6.3763589097168297E-2</v>
      </c>
      <c r="I922">
        <v>0.81609054392395397</v>
      </c>
      <c r="J922">
        <v>3.8142324958578594E-3</v>
      </c>
      <c r="K922">
        <v>4.8816500350494216E-2</v>
      </c>
      <c r="L922">
        <v>3.6235209289792167E-2</v>
      </c>
      <c r="M922">
        <v>0.4637651451044999</v>
      </c>
      <c r="N922">
        <v>0.11153647466516389</v>
      </c>
      <c r="O922">
        <v>1.0156422577299087E-2</v>
      </c>
      <c r="P922">
        <v>0.12998853381343708</v>
      </c>
      <c r="Q922">
        <v>2.2575041361496808</v>
      </c>
      <c r="R922">
        <v>0</v>
      </c>
      <c r="S922">
        <v>0.16869761685975163</v>
      </c>
      <c r="T922">
        <v>6.5964336383318441E-4</v>
      </c>
      <c r="U922">
        <v>5.6176822365352564E-3</v>
      </c>
      <c r="V922">
        <v>0</v>
      </c>
      <c r="W922">
        <v>0</v>
      </c>
      <c r="X922">
        <v>0</v>
      </c>
      <c r="Y922">
        <v>0.15138884283594098</v>
      </c>
      <c r="Z922">
        <v>0</v>
      </c>
      <c r="AA922">
        <v>0.57642631252616738</v>
      </c>
      <c r="AB922">
        <v>3.5071721424784883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4" x14ac:dyDescent="0.25">
      <c r="A923" s="2">
        <v>1040</v>
      </c>
      <c r="B923" t="s">
        <v>183</v>
      </c>
      <c r="C923">
        <v>12469.790936285621</v>
      </c>
      <c r="D923">
        <v>9340.2972122564806</v>
      </c>
      <c r="E923">
        <v>94.346610137219557</v>
      </c>
      <c r="F923">
        <v>4.2032445236680127</v>
      </c>
      <c r="G923">
        <v>53.796718287158065</v>
      </c>
      <c r="H923">
        <v>36.870696327428107</v>
      </c>
      <c r="I923">
        <v>471.89654504069927</v>
      </c>
      <c r="J923">
        <v>2.2055638772204746</v>
      </c>
      <c r="K923">
        <v>28.227528797551088</v>
      </c>
      <c r="L923">
        <v>20.952677151832738</v>
      </c>
      <c r="M923">
        <v>268.1675447006732</v>
      </c>
      <c r="N923">
        <v>64.494563422232133</v>
      </c>
      <c r="O923">
        <v>5.8728567357075452</v>
      </c>
      <c r="P923">
        <v>75.164569783684627</v>
      </c>
      <c r="Q923">
        <v>364.65661458320665</v>
      </c>
      <c r="R923">
        <v>0</v>
      </c>
      <c r="S923">
        <v>27.249948603413056</v>
      </c>
      <c r="T923">
        <v>0.3816155033313226</v>
      </c>
      <c r="U923">
        <v>3.2484320628131389</v>
      </c>
      <c r="V923">
        <v>0</v>
      </c>
      <c r="W923">
        <v>0</v>
      </c>
      <c r="X923">
        <v>0</v>
      </c>
      <c r="Y923">
        <v>137.57237970009771</v>
      </c>
      <c r="Z923">
        <v>0</v>
      </c>
      <c r="AA923">
        <v>206.99852954234129</v>
      </c>
      <c r="AB923">
        <v>1259.4488845648475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3.7382006840140667</v>
      </c>
    </row>
    <row r="924" spans="1:34" x14ac:dyDescent="0.25">
      <c r="A924" s="2">
        <v>1041</v>
      </c>
      <c r="B924" t="s">
        <v>183</v>
      </c>
      <c r="C924">
        <v>146.5031943368127</v>
      </c>
      <c r="D924">
        <v>114.50694001126334</v>
      </c>
      <c r="E924">
        <v>1.1564977565611081</v>
      </c>
      <c r="F924">
        <v>3.9498994584583849E-2</v>
      </c>
      <c r="G924">
        <v>0.5114080590003488</v>
      </c>
      <c r="H924">
        <v>0.35133317160322397</v>
      </c>
      <c r="I924">
        <v>4.4904123419898285</v>
      </c>
      <c r="J924">
        <v>2.1828392318543503E-2</v>
      </c>
      <c r="K924">
        <v>0.26817738094763333</v>
      </c>
      <c r="L924">
        <v>0.19957387262668344</v>
      </c>
      <c r="M924">
        <v>2.5518429028183363</v>
      </c>
      <c r="N924">
        <v>0.61327384824232845</v>
      </c>
      <c r="O924">
        <v>5.6130152715701973E-2</v>
      </c>
      <c r="P924">
        <v>0.71513973103456074</v>
      </c>
      <c r="Q924">
        <v>3.4965934739839466</v>
      </c>
      <c r="R924">
        <v>0</v>
      </c>
      <c r="S924">
        <v>0.26146683375565183</v>
      </c>
      <c r="T924">
        <v>3.1183417597919288E-3</v>
      </c>
      <c r="U924">
        <v>3.1183417597919181E-2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2.4319530259910906</v>
      </c>
      <c r="AB924">
        <v>14.796822628018086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</row>
    <row r="925" spans="1:34" x14ac:dyDescent="0.25">
      <c r="A925" s="2">
        <v>1042</v>
      </c>
      <c r="B925" t="s">
        <v>183</v>
      </c>
      <c r="C925">
        <v>4.1108213437940506</v>
      </c>
      <c r="D925">
        <v>2.7992226858431213</v>
      </c>
      <c r="E925">
        <v>0.31102474287145793</v>
      </c>
      <c r="F925">
        <v>1.9929044499732724E-3</v>
      </c>
      <c r="G925">
        <v>2.5506894249391857E-2</v>
      </c>
      <c r="H925">
        <v>1.7481653602514996E-2</v>
      </c>
      <c r="I925">
        <v>0.22374237373344316</v>
      </c>
      <c r="J925">
        <v>1.0457353519033592E-3</v>
      </c>
      <c r="K925">
        <v>1.338363676320675E-2</v>
      </c>
      <c r="L925">
        <v>9.9344124020088187E-3</v>
      </c>
      <c r="M925">
        <v>0.12714745588989543</v>
      </c>
      <c r="N925">
        <v>3.057906562666475E-2</v>
      </c>
      <c r="O925">
        <v>2.7845104239441359E-3</v>
      </c>
      <c r="P925">
        <v>3.5638142120806363E-2</v>
      </c>
      <c r="Q925">
        <v>9.1251340636928011E-2</v>
      </c>
      <c r="R925">
        <v>0</v>
      </c>
      <c r="S925">
        <v>6.8189886061140008E-3</v>
      </c>
      <c r="T925">
        <v>1.8091158454896218E-4</v>
      </c>
      <c r="U925">
        <v>1.5402039031094921E-3</v>
      </c>
      <c r="V925">
        <v>0</v>
      </c>
      <c r="W925">
        <v>0</v>
      </c>
      <c r="X925">
        <v>0.22322000042840248</v>
      </c>
      <c r="Y925">
        <v>0</v>
      </c>
      <c r="Z925">
        <v>0</v>
      </c>
      <c r="AA925">
        <v>0</v>
      </c>
      <c r="AB925">
        <v>0.11509747354931772</v>
      </c>
      <c r="AC925">
        <v>4.6355135561347056E-4</v>
      </c>
      <c r="AD925">
        <v>0</v>
      </c>
      <c r="AE925">
        <v>7.2764660401684972E-2</v>
      </c>
      <c r="AF925">
        <v>0</v>
      </c>
      <c r="AG925">
        <v>0</v>
      </c>
      <c r="AH925">
        <v>0</v>
      </c>
    </row>
    <row r="926" spans="1:34" x14ac:dyDescent="0.25">
      <c r="A926" s="2">
        <v>1043</v>
      </c>
      <c r="B926" t="s">
        <v>46</v>
      </c>
      <c r="C926">
        <v>87.531550889667187</v>
      </c>
      <c r="D926">
        <v>65.564108734841113</v>
      </c>
      <c r="E926">
        <v>0.66226266828108538</v>
      </c>
      <c r="F926">
        <v>0.51136877147793314</v>
      </c>
      <c r="G926">
        <v>0.60673665809061472</v>
      </c>
      <c r="H926">
        <v>8.1150052029287448E-2</v>
      </c>
      <c r="I926">
        <v>9.6281718901443866E-2</v>
      </c>
      <c r="J926">
        <v>3.0274238664226485E-2</v>
      </c>
      <c r="K926">
        <v>3.5920804014521399E-2</v>
      </c>
      <c r="L926">
        <v>0.93666066991943975</v>
      </c>
      <c r="M926">
        <v>1.1113421982381131</v>
      </c>
      <c r="N926">
        <v>0.50994022696924735</v>
      </c>
      <c r="O926">
        <v>0.66103661630855615</v>
      </c>
      <c r="P926">
        <v>0.78431673593217144</v>
      </c>
      <c r="Q926">
        <v>2.3710406705769853</v>
      </c>
      <c r="R926">
        <v>2.8132267912473252</v>
      </c>
      <c r="S926">
        <v>0</v>
      </c>
      <c r="T926">
        <v>3.9933816723722133E-3</v>
      </c>
      <c r="U926">
        <v>2.8389868503150572E-2</v>
      </c>
      <c r="V926">
        <v>0</v>
      </c>
      <c r="W926">
        <v>7.0191881402178011E-2</v>
      </c>
      <c r="X926">
        <v>1.613296614221376</v>
      </c>
      <c r="Y926">
        <v>6.520792252201938E-4</v>
      </c>
      <c r="Z926">
        <v>1.3097332101164493E-2</v>
      </c>
      <c r="AA926">
        <v>0.89818995159185133</v>
      </c>
      <c r="AB926">
        <v>7.2273900256350121</v>
      </c>
      <c r="AC926">
        <v>0.90068219982280162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4" x14ac:dyDescent="0.25">
      <c r="A927" s="2">
        <v>1044</v>
      </c>
      <c r="B927" t="s">
        <v>46</v>
      </c>
      <c r="C927">
        <v>12256.910005729977</v>
      </c>
      <c r="D927">
        <v>9180.8421954192927</v>
      </c>
      <c r="E927">
        <v>92.735914916005456</v>
      </c>
      <c r="F927">
        <v>80.465835592849032</v>
      </c>
      <c r="G927">
        <v>95.472043417678549</v>
      </c>
      <c r="H927">
        <v>12.769037628224645</v>
      </c>
      <c r="I927">
        <v>15.150345786218143</v>
      </c>
      <c r="J927">
        <v>4.7637827139560907</v>
      </c>
      <c r="K927">
        <v>5.6524007093713236</v>
      </c>
      <c r="L927">
        <v>147.38689401122835</v>
      </c>
      <c r="M927">
        <v>174.873634739984</v>
      </c>
      <c r="N927">
        <v>80.24076113411239</v>
      </c>
      <c r="O927">
        <v>104.01652777481989</v>
      </c>
      <c r="P927">
        <v>123.41497846189976</v>
      </c>
      <c r="Q927">
        <v>348.57986560760457</v>
      </c>
      <c r="R927">
        <v>413.58810222500841</v>
      </c>
      <c r="S927">
        <v>0</v>
      </c>
      <c r="T927">
        <v>0.62832955983976824</v>
      </c>
      <c r="U927">
        <v>4.4673438712586941</v>
      </c>
      <c r="V927">
        <v>0</v>
      </c>
      <c r="W927">
        <v>0.18127449181985938</v>
      </c>
      <c r="X927">
        <v>2.2365816467416635</v>
      </c>
      <c r="Y927">
        <v>0</v>
      </c>
      <c r="Z927">
        <v>0</v>
      </c>
      <c r="AA927">
        <v>121.45390547084229</v>
      </c>
      <c r="AB927">
        <v>1235.7113289319859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12.278921619231463</v>
      </c>
    </row>
    <row r="928" spans="1:34" x14ac:dyDescent="0.25">
      <c r="A928" s="2">
        <v>1045</v>
      </c>
      <c r="B928" t="s">
        <v>46</v>
      </c>
      <c r="C928">
        <v>8410.0213453933575</v>
      </c>
      <c r="D928">
        <v>6626.7996061650656</v>
      </c>
      <c r="E928">
        <v>66.93742519772195</v>
      </c>
      <c r="F928">
        <v>0.19015441941678637</v>
      </c>
      <c r="G928">
        <v>1.5147064399286125</v>
      </c>
      <c r="H928">
        <v>3.3052592925505636E-2</v>
      </c>
      <c r="I928">
        <v>0.26278851659290897</v>
      </c>
      <c r="J928">
        <v>3.7949273358913883E-2</v>
      </c>
      <c r="K928">
        <v>0.30277807346574298</v>
      </c>
      <c r="L928">
        <v>3.7781970110772432</v>
      </c>
      <c r="M928">
        <v>30.092753631861743</v>
      </c>
      <c r="N928">
        <v>4.6547026046289677</v>
      </c>
      <c r="O928">
        <v>0.23463260410081155</v>
      </c>
      <c r="P928">
        <v>1.8693076942450912</v>
      </c>
      <c r="Q928">
        <v>197.05070258968681</v>
      </c>
      <c r="R928">
        <v>0</v>
      </c>
      <c r="S928">
        <v>19.906945456077217</v>
      </c>
      <c r="T928">
        <v>2.652368568096132E-2</v>
      </c>
      <c r="U928">
        <v>0.41907423375918668</v>
      </c>
      <c r="V928">
        <v>0</v>
      </c>
      <c r="W928">
        <v>0</v>
      </c>
      <c r="X928">
        <v>0</v>
      </c>
      <c r="Y928">
        <v>20.777551666076437</v>
      </c>
      <c r="Z928">
        <v>0</v>
      </c>
      <c r="AA928">
        <v>77.827207036933842</v>
      </c>
      <c r="AB928">
        <v>849.41215588472915</v>
      </c>
      <c r="AC928">
        <v>492.8994967405697</v>
      </c>
      <c r="AD928">
        <v>0</v>
      </c>
      <c r="AE928">
        <v>0</v>
      </c>
      <c r="AF928">
        <v>0</v>
      </c>
      <c r="AG928">
        <v>0</v>
      </c>
      <c r="AH928">
        <v>14.993633875452863</v>
      </c>
    </row>
    <row r="929" spans="1:34" x14ac:dyDescent="0.25">
      <c r="A929" s="2">
        <v>1046</v>
      </c>
      <c r="B929" t="s">
        <v>46</v>
      </c>
      <c r="C929">
        <v>1412.2648588794034</v>
      </c>
      <c r="D929">
        <v>1057.8346339254072</v>
      </c>
      <c r="E929">
        <v>10.684958302749255</v>
      </c>
      <c r="F929">
        <v>7.428023325522159</v>
      </c>
      <c r="G929">
        <v>8.8126182906952444</v>
      </c>
      <c r="H929">
        <v>1.1787639173565774</v>
      </c>
      <c r="I929">
        <v>1.397935866420452</v>
      </c>
      <c r="J929">
        <v>0.43929681964541806</v>
      </c>
      <c r="K929">
        <v>0.52220097262419252</v>
      </c>
      <c r="L929">
        <v>13.604860507760591</v>
      </c>
      <c r="M929">
        <v>16.142491462234705</v>
      </c>
      <c r="N929">
        <v>7.406105844739316</v>
      </c>
      <c r="O929">
        <v>9.6016372120330402</v>
      </c>
      <c r="P929">
        <v>11.392176743733129</v>
      </c>
      <c r="Q929">
        <v>31.775168959594971</v>
      </c>
      <c r="R929">
        <v>37.701385972135576</v>
      </c>
      <c r="S929">
        <v>0</v>
      </c>
      <c r="T929">
        <v>5.8128213530731714E-2</v>
      </c>
      <c r="U929">
        <v>0.41261501715068549</v>
      </c>
      <c r="V929">
        <v>0</v>
      </c>
      <c r="W929">
        <v>2.0037847184641772E-2</v>
      </c>
      <c r="X929">
        <v>96.533295028545581</v>
      </c>
      <c r="Y929">
        <v>0</v>
      </c>
      <c r="Z929">
        <v>0</v>
      </c>
      <c r="AA929">
        <v>2.0037847184641772E-2</v>
      </c>
      <c r="AB929">
        <v>46.105455718274186</v>
      </c>
      <c r="AC929">
        <v>16.106279491641768</v>
      </c>
      <c r="AD929">
        <v>0</v>
      </c>
      <c r="AE929">
        <v>0</v>
      </c>
      <c r="AF929">
        <v>0</v>
      </c>
      <c r="AG929">
        <v>0</v>
      </c>
      <c r="AH929">
        <v>37.086751593239057</v>
      </c>
    </row>
    <row r="930" spans="1:34" x14ac:dyDescent="0.25">
      <c r="A930" s="2">
        <v>1047</v>
      </c>
      <c r="B930" t="s">
        <v>46</v>
      </c>
      <c r="C930">
        <v>6061.6903028775532</v>
      </c>
      <c r="D930">
        <v>4540.4118486514826</v>
      </c>
      <c r="E930">
        <v>45.863034505674023</v>
      </c>
      <c r="F930">
        <v>0.42941828586434838</v>
      </c>
      <c r="G930">
        <v>3.4222126194832687</v>
      </c>
      <c r="H930">
        <v>7.4805582037762094E-2</v>
      </c>
      <c r="I930">
        <v>0.59330534150560932</v>
      </c>
      <c r="J930">
        <v>8.5655252318474304E-2</v>
      </c>
      <c r="K930">
        <v>0.68409990291022127</v>
      </c>
      <c r="L930">
        <v>8.5352598070109167</v>
      </c>
      <c r="M930">
        <v>67.978287848117191</v>
      </c>
      <c r="N930">
        <v>10.515038073613368</v>
      </c>
      <c r="O930">
        <v>0.52992044188454768</v>
      </c>
      <c r="P930">
        <v>4.2228036577805401</v>
      </c>
      <c r="Q930">
        <v>232.21645437772131</v>
      </c>
      <c r="R930">
        <v>0</v>
      </c>
      <c r="S930">
        <v>23.459661831868051</v>
      </c>
      <c r="T930">
        <v>5.9958672625687187E-2</v>
      </c>
      <c r="U930">
        <v>0.94620495753108247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12.05410296043585</v>
      </c>
      <c r="AB930">
        <v>612.2307205906327</v>
      </c>
      <c r="AC930">
        <v>489.12567170431157</v>
      </c>
      <c r="AD930">
        <v>0</v>
      </c>
      <c r="AE930">
        <v>0</v>
      </c>
      <c r="AF930">
        <v>0</v>
      </c>
      <c r="AG930">
        <v>0</v>
      </c>
      <c r="AH930">
        <v>8.2518378127431156</v>
      </c>
    </row>
    <row r="931" spans="1:34" x14ac:dyDescent="0.25">
      <c r="A931" s="2">
        <v>1048</v>
      </c>
      <c r="B931" t="s">
        <v>46</v>
      </c>
      <c r="C931">
        <v>58.401015151817504</v>
      </c>
      <c r="D931">
        <v>43.744343732154249</v>
      </c>
      <c r="E931">
        <v>0.44186433171087647</v>
      </c>
      <c r="F931">
        <v>3.1877954365962706E-3</v>
      </c>
      <c r="G931">
        <v>2.5397887122521834E-2</v>
      </c>
      <c r="H931">
        <v>5.5183681071861398E-4</v>
      </c>
      <c r="I931">
        <v>4.4066580273403886E-3</v>
      </c>
      <c r="J931">
        <v>6.3755906053105944E-4</v>
      </c>
      <c r="K931">
        <v>5.0763628947173463E-3</v>
      </c>
      <c r="L931">
        <v>6.3343365175982255E-2</v>
      </c>
      <c r="M931">
        <v>0.50450207069241049</v>
      </c>
      <c r="N931">
        <v>7.8034008467943755E-2</v>
      </c>
      <c r="O931">
        <v>3.9351858007070093E-3</v>
      </c>
      <c r="P931">
        <v>3.133683015430265E-2</v>
      </c>
      <c r="Q931">
        <v>3.7765129746987625</v>
      </c>
      <c r="R931">
        <v>0</v>
      </c>
      <c r="S931">
        <v>0.38152568181181212</v>
      </c>
      <c r="T931">
        <v>4.4468400515010591E-4</v>
      </c>
      <c r="U931">
        <v>7.0238646490495158E-3</v>
      </c>
      <c r="V931">
        <v>0</v>
      </c>
      <c r="W931">
        <v>0</v>
      </c>
      <c r="X931">
        <v>3.1712092394597016</v>
      </c>
      <c r="Y931">
        <v>0</v>
      </c>
      <c r="Z931">
        <v>0</v>
      </c>
      <c r="AA931">
        <v>0</v>
      </c>
      <c r="AB931">
        <v>1.6351499456032734</v>
      </c>
      <c r="AC931">
        <v>3.4887888079620839</v>
      </c>
      <c r="AD931">
        <v>0</v>
      </c>
      <c r="AE931">
        <v>1.0337423301187756</v>
      </c>
      <c r="AF931">
        <v>0</v>
      </c>
      <c r="AG931">
        <v>0</v>
      </c>
      <c r="AH931">
        <v>0</v>
      </c>
    </row>
    <row r="932" spans="1:34" x14ac:dyDescent="0.25">
      <c r="A932" s="2">
        <v>1049</v>
      </c>
      <c r="B932" t="s">
        <v>46</v>
      </c>
      <c r="C932">
        <v>18.987796811268147</v>
      </c>
      <c r="D932">
        <v>16.918127094800301</v>
      </c>
      <c r="E932">
        <v>0.17089003534103131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1.0310484591465714</v>
      </c>
      <c r="Y932">
        <v>0</v>
      </c>
      <c r="Z932">
        <v>0</v>
      </c>
      <c r="AA932">
        <v>0</v>
      </c>
      <c r="AB932">
        <v>0.53163279512111139</v>
      </c>
      <c r="AC932">
        <v>0</v>
      </c>
      <c r="AD932">
        <v>0</v>
      </c>
      <c r="AE932">
        <v>0.33609842685913194</v>
      </c>
      <c r="AF932">
        <v>0</v>
      </c>
      <c r="AG932">
        <v>0</v>
      </c>
      <c r="AH932">
        <v>0</v>
      </c>
    </row>
    <row r="933" spans="1:34" x14ac:dyDescent="0.25">
      <c r="A933" s="2">
        <v>1050</v>
      </c>
      <c r="B933" t="s">
        <v>278</v>
      </c>
      <c r="C933">
        <v>11.536209022894257</v>
      </c>
      <c r="D933">
        <v>10.278762796864806</v>
      </c>
      <c r="E933">
        <v>0.10382532374002569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0.626422889167914</v>
      </c>
      <c r="Y933">
        <v>0</v>
      </c>
      <c r="Z933">
        <v>0</v>
      </c>
      <c r="AA933">
        <v>0</v>
      </c>
      <c r="AB933">
        <v>0.32299835040909364</v>
      </c>
      <c r="AC933">
        <v>0</v>
      </c>
      <c r="AD933">
        <v>0</v>
      </c>
      <c r="AE933">
        <v>0.2041996627124181</v>
      </c>
      <c r="AF933">
        <v>0</v>
      </c>
      <c r="AG933">
        <v>0</v>
      </c>
      <c r="AH933">
        <v>0</v>
      </c>
    </row>
    <row r="934" spans="1:34" x14ac:dyDescent="0.25">
      <c r="A934" s="2">
        <v>1051</v>
      </c>
      <c r="B934" t="s">
        <v>278</v>
      </c>
      <c r="C934">
        <v>1.3323874394031019</v>
      </c>
      <c r="D934">
        <v>1.1871550819451679</v>
      </c>
      <c r="E934">
        <v>1.1993613517623755E-2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7.2349416313933282E-2</v>
      </c>
      <c r="Y934">
        <v>0</v>
      </c>
      <c r="Z934">
        <v>0</v>
      </c>
      <c r="AA934">
        <v>0</v>
      </c>
      <c r="AB934">
        <v>3.7305057855568195E-2</v>
      </c>
      <c r="AC934">
        <v>0</v>
      </c>
      <c r="AD934">
        <v>0</v>
      </c>
      <c r="AE934">
        <v>2.3584269770808717E-2</v>
      </c>
      <c r="AF934">
        <v>0</v>
      </c>
      <c r="AG934">
        <v>0</v>
      </c>
      <c r="AH934">
        <v>0</v>
      </c>
    </row>
    <row r="935" spans="1:34" x14ac:dyDescent="0.25">
      <c r="A935" s="2">
        <v>1052</v>
      </c>
      <c r="B935" t="s">
        <v>278</v>
      </c>
      <c r="C935">
        <v>7979.6444303245944</v>
      </c>
      <c r="D935">
        <v>5977.0249884391687</v>
      </c>
      <c r="E935">
        <v>60.373987544419649</v>
      </c>
      <c r="F935">
        <v>71.887657670114621</v>
      </c>
      <c r="G935">
        <v>85.29415281922256</v>
      </c>
      <c r="H935">
        <v>125.24693108191889</v>
      </c>
      <c r="I935">
        <v>148.60515923026617</v>
      </c>
      <c r="J935">
        <v>10.218035980000248</v>
      </c>
      <c r="K935">
        <v>12.123738327404601</v>
      </c>
      <c r="L935">
        <v>73.140289415409214</v>
      </c>
      <c r="M935">
        <v>86.780989002932515</v>
      </c>
      <c r="N935">
        <v>32.025627930803644</v>
      </c>
      <c r="O935">
        <v>46.554774750065121</v>
      </c>
      <c r="P935">
        <v>55.236839999868714</v>
      </c>
      <c r="Q935">
        <v>101.70598339787736</v>
      </c>
      <c r="R935">
        <v>120.67408193030562</v>
      </c>
      <c r="S935">
        <v>0</v>
      </c>
      <c r="T935">
        <v>0.39508945773509901</v>
      </c>
      <c r="U935">
        <v>2.2702783839217151</v>
      </c>
      <c r="V935">
        <v>0</v>
      </c>
      <c r="W935">
        <v>15.571628295217355</v>
      </c>
      <c r="X935">
        <v>94.705086256834932</v>
      </c>
      <c r="Y935">
        <v>28.016651863021909</v>
      </c>
      <c r="Z935">
        <v>0</v>
      </c>
      <c r="AA935">
        <v>116.89046924817089</v>
      </c>
      <c r="AB935">
        <v>711.23900120594908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3.6629880939658714</v>
      </c>
    </row>
    <row r="936" spans="1:34" x14ac:dyDescent="0.25">
      <c r="A936" s="2">
        <v>1053</v>
      </c>
      <c r="B936" t="s">
        <v>278</v>
      </c>
      <c r="C936">
        <v>14.923188489786291</v>
      </c>
      <c r="D936">
        <v>13.296558947598994</v>
      </c>
      <c r="E936">
        <v>0.13431069320866623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0.8103378528264531</v>
      </c>
      <c r="Y936">
        <v>0</v>
      </c>
      <c r="Z936">
        <v>0</v>
      </c>
      <c r="AA936">
        <v>0</v>
      </c>
      <c r="AB936">
        <v>0.41782922409597945</v>
      </c>
      <c r="AC936">
        <v>0</v>
      </c>
      <c r="AD936">
        <v>0</v>
      </c>
      <c r="AE936">
        <v>0.26415177205619644</v>
      </c>
      <c r="AF936">
        <v>0</v>
      </c>
      <c r="AG936">
        <v>0</v>
      </c>
      <c r="AH936">
        <v>0</v>
      </c>
    </row>
    <row r="937" spans="1:34" x14ac:dyDescent="0.25">
      <c r="A937" s="2">
        <v>1054</v>
      </c>
      <c r="B937" t="s">
        <v>278</v>
      </c>
      <c r="C937">
        <v>1.1478084752745488</v>
      </c>
      <c r="D937">
        <v>1.0226969787161579</v>
      </c>
      <c r="E937">
        <v>1.0330649030936001E-2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6.2326670734378878E-2</v>
      </c>
      <c r="Y937">
        <v>0</v>
      </c>
      <c r="Z937">
        <v>0</v>
      </c>
      <c r="AA937">
        <v>0</v>
      </c>
      <c r="AB937">
        <v>3.2137094895168881E-2</v>
      </c>
      <c r="AC937">
        <v>0</v>
      </c>
      <c r="AD937">
        <v>0</v>
      </c>
      <c r="AE937">
        <v>2.0317081897907124E-2</v>
      </c>
      <c r="AF937">
        <v>0</v>
      </c>
      <c r="AG937">
        <v>0</v>
      </c>
      <c r="AH937">
        <v>0</v>
      </c>
    </row>
    <row r="938" spans="1:34" x14ac:dyDescent="0.25">
      <c r="A938" s="2">
        <v>1055</v>
      </c>
      <c r="B938" t="s">
        <v>278</v>
      </c>
      <c r="C938">
        <v>233.50571293367329</v>
      </c>
      <c r="D938">
        <v>207.40946507939404</v>
      </c>
      <c r="E938">
        <v>2.0949008081107565</v>
      </c>
      <c r="F938">
        <v>3.2106728638138432E-2</v>
      </c>
      <c r="G938">
        <v>3.8192317925288516E-2</v>
      </c>
      <c r="H938">
        <v>5.6029388924592305E-2</v>
      </c>
      <c r="I938">
        <v>6.641686449099625E-2</v>
      </c>
      <c r="J938">
        <v>4.5117300936731459E-3</v>
      </c>
      <c r="K938">
        <v>5.4560456727136743E-3</v>
      </c>
      <c r="L938">
        <v>3.2736274455977855E-2</v>
      </c>
      <c r="M938">
        <v>3.8821862693888397E-2</v>
      </c>
      <c r="N938">
        <v>1.4269658688074189E-2</v>
      </c>
      <c r="O938">
        <v>2.087986669211836E-2</v>
      </c>
      <c r="P938">
        <v>2.4657129008280466E-2</v>
      </c>
      <c r="Q938">
        <v>0.14420059368871047</v>
      </c>
      <c r="R938">
        <v>0.17123820437947307</v>
      </c>
      <c r="S938">
        <v>0</v>
      </c>
      <c r="T938">
        <v>2.0984791694584611E-4</v>
      </c>
      <c r="U938">
        <v>1.0492395322672541E-3</v>
      </c>
      <c r="V938">
        <v>0</v>
      </c>
      <c r="W938">
        <v>0</v>
      </c>
      <c r="X938">
        <v>12.679496621709738</v>
      </c>
      <c r="Y938">
        <v>0</v>
      </c>
      <c r="Z938">
        <v>0</v>
      </c>
      <c r="AA938">
        <v>0</v>
      </c>
      <c r="AB938">
        <v>6.5378461797109155</v>
      </c>
      <c r="AC938">
        <v>0</v>
      </c>
      <c r="AD938">
        <v>0</v>
      </c>
      <c r="AE938">
        <v>4.13322849194667</v>
      </c>
      <c r="AF938">
        <v>0</v>
      </c>
      <c r="AG938">
        <v>0</v>
      </c>
      <c r="AH938">
        <v>0</v>
      </c>
    </row>
    <row r="939" spans="1:34" x14ac:dyDescent="0.25">
      <c r="A939" s="2">
        <v>1056</v>
      </c>
      <c r="B939" t="s">
        <v>278</v>
      </c>
      <c r="C939">
        <v>22.527582822147451</v>
      </c>
      <c r="D939">
        <v>16.873925655594153</v>
      </c>
      <c r="E939">
        <v>0.17044350764261446</v>
      </c>
      <c r="F939">
        <v>0.26046834296762678</v>
      </c>
      <c r="G939">
        <v>0.30904445796650415</v>
      </c>
      <c r="H939">
        <v>0.45380581526953334</v>
      </c>
      <c r="I939">
        <v>0.53843832799733493</v>
      </c>
      <c r="J939">
        <v>3.7023130745106686E-2</v>
      </c>
      <c r="K939">
        <v>4.3927808638817116E-2</v>
      </c>
      <c r="L939">
        <v>0.26500893426179328</v>
      </c>
      <c r="M939">
        <v>0.31443170187314923</v>
      </c>
      <c r="N939">
        <v>0.11603747456060012</v>
      </c>
      <c r="O939">
        <v>0.16868108758325973</v>
      </c>
      <c r="P939">
        <v>0.20013923205384107</v>
      </c>
      <c r="Q939">
        <v>0.10260119304721139</v>
      </c>
      <c r="R939">
        <v>0.1217357999127601</v>
      </c>
      <c r="S939">
        <v>0</v>
      </c>
      <c r="T939">
        <v>1.4319613234898046E-3</v>
      </c>
      <c r="U939">
        <v>8.2254814369190233E-3</v>
      </c>
      <c r="V939">
        <v>0</v>
      </c>
      <c r="W939">
        <v>0.13732387105535349</v>
      </c>
      <c r="X939">
        <v>1.5743948078046655</v>
      </c>
      <c r="Y939">
        <v>0</v>
      </c>
      <c r="Z939">
        <v>0</v>
      </c>
      <c r="AA939">
        <v>0.12960317318049905</v>
      </c>
      <c r="AB939">
        <v>0.70089105723222755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 x14ac:dyDescent="0.25">
      <c r="A940" s="2">
        <v>1057</v>
      </c>
      <c r="B940" t="s">
        <v>278</v>
      </c>
      <c r="C940">
        <v>6.7710836423516589</v>
      </c>
      <c r="D940">
        <v>6.0330354178984589</v>
      </c>
      <c r="E940">
        <v>6.0939860218033971E-2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0.3676737973126103</v>
      </c>
      <c r="Y940">
        <v>0</v>
      </c>
      <c r="Z940">
        <v>0</v>
      </c>
      <c r="AA940">
        <v>0</v>
      </c>
      <c r="AB940">
        <v>0.18958124307744958</v>
      </c>
      <c r="AC940">
        <v>0</v>
      </c>
      <c r="AD940">
        <v>0</v>
      </c>
      <c r="AE940">
        <v>0.11985332384510609</v>
      </c>
      <c r="AF940">
        <v>0</v>
      </c>
      <c r="AG940">
        <v>0</v>
      </c>
      <c r="AH940">
        <v>0</v>
      </c>
    </row>
    <row r="941" spans="1:34" x14ac:dyDescent="0.25">
      <c r="A941" s="2">
        <v>1058</v>
      </c>
      <c r="B941" t="s">
        <v>184</v>
      </c>
      <c r="C941">
        <v>31.044826276918077</v>
      </c>
      <c r="D941">
        <v>27.220804036986479</v>
      </c>
      <c r="E941">
        <v>0.27495760634376609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1.685752202609103</v>
      </c>
      <c r="Y941">
        <v>0</v>
      </c>
      <c r="Z941">
        <v>0</v>
      </c>
      <c r="AA941">
        <v>0</v>
      </c>
      <c r="AB941">
        <v>0.86921341805452979</v>
      </c>
      <c r="AC941">
        <v>0</v>
      </c>
      <c r="AD941">
        <v>0</v>
      </c>
      <c r="AE941">
        <v>0.54951700702817563</v>
      </c>
      <c r="AF941">
        <v>0</v>
      </c>
      <c r="AG941">
        <v>0</v>
      </c>
      <c r="AH941">
        <v>0.44458200589602725</v>
      </c>
    </row>
    <row r="942" spans="1:34" x14ac:dyDescent="0.25">
      <c r="A942" s="2">
        <v>1059</v>
      </c>
      <c r="B942" t="s">
        <v>184</v>
      </c>
      <c r="C942">
        <v>26.707690357932137</v>
      </c>
      <c r="D942">
        <v>23.760869957866088</v>
      </c>
      <c r="E942">
        <v>0.23999225713780381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1.6484163294435292E-2</v>
      </c>
      <c r="R942">
        <v>1.9574943840596062E-2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1.4502431885392895</v>
      </c>
      <c r="Y942">
        <v>0</v>
      </c>
      <c r="Z942">
        <v>0</v>
      </c>
      <c r="AA942">
        <v>0</v>
      </c>
      <c r="AB942">
        <v>0.74777944051889844</v>
      </c>
      <c r="AC942">
        <v>0</v>
      </c>
      <c r="AD942">
        <v>0</v>
      </c>
      <c r="AE942">
        <v>0.47274640673502583</v>
      </c>
      <c r="AF942">
        <v>0</v>
      </c>
      <c r="AG942">
        <v>0</v>
      </c>
      <c r="AH942">
        <v>0</v>
      </c>
    </row>
    <row r="943" spans="1:34" x14ac:dyDescent="0.25">
      <c r="A943" s="2">
        <v>1060</v>
      </c>
      <c r="B943" t="s">
        <v>184</v>
      </c>
      <c r="C943">
        <v>6.0158590053858738</v>
      </c>
      <c r="D943">
        <v>4.0964390311274572</v>
      </c>
      <c r="E943">
        <v>0.45515989234749527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9.9863259489405512E-2</v>
      </c>
      <c r="AB943">
        <v>0.60760175954397322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0.75679506287754295</v>
      </c>
    </row>
    <row r="944" spans="1:34" x14ac:dyDescent="0.25">
      <c r="A944" s="2">
        <v>1061</v>
      </c>
      <c r="B944" t="s">
        <v>184</v>
      </c>
      <c r="C944">
        <v>3.0316720186375314</v>
      </c>
      <c r="D944">
        <v>2.2708266437479767</v>
      </c>
      <c r="E944">
        <v>2.2936405553179669E-2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0.38138433994460147</v>
      </c>
      <c r="Z944">
        <v>0</v>
      </c>
      <c r="AA944">
        <v>5.0325755509383029E-2</v>
      </c>
      <c r="AB944">
        <v>0.30619887388239075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x14ac:dyDescent="0.25">
      <c r="A945" s="2">
        <v>1062</v>
      </c>
      <c r="B945" t="s">
        <v>184</v>
      </c>
      <c r="C945">
        <v>45.328779257164065</v>
      </c>
      <c r="D945">
        <v>33.952798029191669</v>
      </c>
      <c r="E945">
        <v>0.34295635677867475</v>
      </c>
      <c r="F945">
        <v>0.47675342335095039</v>
      </c>
      <c r="G945">
        <v>0.56566261706645737</v>
      </c>
      <c r="H945">
        <v>0.8306308005153169</v>
      </c>
      <c r="I945">
        <v>0.98553724176040314</v>
      </c>
      <c r="J945">
        <v>6.7763906807060778E-2</v>
      </c>
      <c r="K945">
        <v>8.0404839668489186E-2</v>
      </c>
      <c r="L945">
        <v>0.48506269379165196</v>
      </c>
      <c r="M945">
        <v>0.57552532367967946</v>
      </c>
      <c r="N945">
        <v>0.21238856880333756</v>
      </c>
      <c r="O945">
        <v>0.30874719687979502</v>
      </c>
      <c r="P945">
        <v>0.36632683192030469</v>
      </c>
      <c r="Q945">
        <v>0.32755814788016063</v>
      </c>
      <c r="R945">
        <v>0.38864654345342603</v>
      </c>
      <c r="S945">
        <v>0</v>
      </c>
      <c r="T945">
        <v>2.6192266242148106E-3</v>
      </c>
      <c r="U945">
        <v>1.5054230402784113E-2</v>
      </c>
      <c r="V945">
        <v>0</v>
      </c>
      <c r="W945">
        <v>7.7458884554153909E-2</v>
      </c>
      <c r="X945">
        <v>0.26491106246639429</v>
      </c>
      <c r="Y945">
        <v>1.3678837947206781E-2</v>
      </c>
      <c r="Z945">
        <v>0</v>
      </c>
      <c r="AA945">
        <v>0.67499885111476976</v>
      </c>
      <c r="AB945">
        <v>4.3132956425071773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25">
      <c r="A946" s="2">
        <v>1063</v>
      </c>
      <c r="B946" t="s">
        <v>184</v>
      </c>
      <c r="C946">
        <v>0.73848180149716192</v>
      </c>
      <c r="D946">
        <v>0.55314864087326598</v>
      </c>
      <c r="E946">
        <v>5.5866901394868622E-3</v>
      </c>
      <c r="F946">
        <v>1.015299682344205E-2</v>
      </c>
      <c r="G946">
        <v>1.2047352175351677E-2</v>
      </c>
      <c r="H946">
        <v>1.7689980851280415E-2</v>
      </c>
      <c r="I946">
        <v>2.0989289102818141E-2</v>
      </c>
      <c r="J946">
        <v>1.4433182053610063E-3</v>
      </c>
      <c r="K946">
        <v>1.7118666358125157E-3</v>
      </c>
      <c r="L946">
        <v>1.0330301517964919E-2</v>
      </c>
      <c r="M946">
        <v>1.2256799213773317E-2</v>
      </c>
      <c r="N946">
        <v>4.5228117900752238E-3</v>
      </c>
      <c r="O946">
        <v>6.5758075132180344E-3</v>
      </c>
      <c r="P946">
        <v>7.8013839553159863E-3</v>
      </c>
      <c r="Q946">
        <v>0</v>
      </c>
      <c r="R946">
        <v>0</v>
      </c>
      <c r="S946">
        <v>0</v>
      </c>
      <c r="T946">
        <v>5.5990793486215913E-5</v>
      </c>
      <c r="U946">
        <v>3.2039175679349929E-4</v>
      </c>
      <c r="V946">
        <v>0</v>
      </c>
      <c r="W946">
        <v>0</v>
      </c>
      <c r="X946">
        <v>4.0099993227733534E-2</v>
      </c>
      <c r="Y946">
        <v>0</v>
      </c>
      <c r="Z946">
        <v>0</v>
      </c>
      <c r="AA946">
        <v>0</v>
      </c>
      <c r="AB946">
        <v>2.0676498078124796E-2</v>
      </c>
      <c r="AC946">
        <v>0</v>
      </c>
      <c r="AD946">
        <v>0</v>
      </c>
      <c r="AE946">
        <v>1.307168884385787E-2</v>
      </c>
      <c r="AF946">
        <v>0</v>
      </c>
      <c r="AG946">
        <v>0</v>
      </c>
      <c r="AH946">
        <v>0</v>
      </c>
    </row>
    <row r="947" spans="1:34" x14ac:dyDescent="0.25">
      <c r="A947" s="2">
        <v>1064</v>
      </c>
      <c r="B947" t="s">
        <v>184</v>
      </c>
      <c r="C947">
        <v>6546.7535922548641</v>
      </c>
      <c r="D947">
        <v>4903.7409428947458</v>
      </c>
      <c r="E947">
        <v>49.532825005285851</v>
      </c>
      <c r="F947">
        <v>24.983436827121189</v>
      </c>
      <c r="G947">
        <v>29.643024782816696</v>
      </c>
      <c r="H947">
        <v>43.527924897697638</v>
      </c>
      <c r="I947">
        <v>51.645882827712313</v>
      </c>
      <c r="J947">
        <v>3.5512316630956486</v>
      </c>
      <c r="K947">
        <v>4.2132496529329826</v>
      </c>
      <c r="L947">
        <v>25.41878997646625</v>
      </c>
      <c r="M947">
        <v>30.159757704473616</v>
      </c>
      <c r="N947">
        <v>11.129988053867343</v>
      </c>
      <c r="O947">
        <v>16.179498056392823</v>
      </c>
      <c r="P947">
        <v>19.197021031546868</v>
      </c>
      <c r="Q947">
        <v>35.373566237295584</v>
      </c>
      <c r="R947">
        <v>41.970592105291381</v>
      </c>
      <c r="S947">
        <v>0</v>
      </c>
      <c r="T947">
        <v>0.13729632455971497</v>
      </c>
      <c r="U947">
        <v>0.78882976333109811</v>
      </c>
      <c r="V947">
        <v>0</v>
      </c>
      <c r="W947">
        <v>61.25137744885069</v>
      </c>
      <c r="X947">
        <v>59.272654171494857</v>
      </c>
      <c r="Y947">
        <v>10.471711335433017</v>
      </c>
      <c r="Z947">
        <v>0</v>
      </c>
      <c r="AA947">
        <v>47.424732182580094</v>
      </c>
      <c r="AB947">
        <v>601.94945864624651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475.18980066562784</v>
      </c>
    </row>
    <row r="948" spans="1:34" x14ac:dyDescent="0.25">
      <c r="A948" s="2">
        <v>1065</v>
      </c>
      <c r="B948" t="s">
        <v>184</v>
      </c>
      <c r="C948">
        <v>4931.3587278185078</v>
      </c>
      <c r="D948">
        <v>3693.7552853472207</v>
      </c>
      <c r="E948">
        <v>37.310728120262617</v>
      </c>
      <c r="F948">
        <v>1.6000314848455908</v>
      </c>
      <c r="G948">
        <v>20.478571388396368</v>
      </c>
      <c r="H948">
        <v>14.035413514458964</v>
      </c>
      <c r="I948">
        <v>179.63488096002354</v>
      </c>
      <c r="J948">
        <v>0.83958276172599977</v>
      </c>
      <c r="K948">
        <v>10.745255138298166</v>
      </c>
      <c r="L948">
        <v>7.9759678376934549</v>
      </c>
      <c r="M948">
        <v>102.08221584985864</v>
      </c>
      <c r="N948">
        <v>24.550875281195697</v>
      </c>
      <c r="O948">
        <v>2.2355957713636361</v>
      </c>
      <c r="P948">
        <v>28.612581904661017</v>
      </c>
      <c r="Q948">
        <v>187.15020389760318</v>
      </c>
      <c r="R948">
        <v>0</v>
      </c>
      <c r="S948">
        <v>13.985303524953036</v>
      </c>
      <c r="T948">
        <v>0.14526797501242414</v>
      </c>
      <c r="U948">
        <v>1.2365670252148899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81.860554881787223</v>
      </c>
      <c r="AB948">
        <v>498.06723150966923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25.056613644263621</v>
      </c>
    </row>
    <row r="949" spans="1:34" x14ac:dyDescent="0.25">
      <c r="A949" s="2">
        <v>1066</v>
      </c>
      <c r="B949" t="s">
        <v>184</v>
      </c>
      <c r="C949">
        <v>1502.1921317785366</v>
      </c>
      <c r="D949">
        <v>1264.6710966845685</v>
      </c>
      <c r="E949">
        <v>12.77435675559409</v>
      </c>
      <c r="F949">
        <v>2.6838717107554833</v>
      </c>
      <c r="G949">
        <v>3.1845940228708698</v>
      </c>
      <c r="H949">
        <v>4.6761574279016429</v>
      </c>
      <c r="I949">
        <v>5.549181388384631</v>
      </c>
      <c r="J949">
        <v>0.38172712735384723</v>
      </c>
      <c r="K949">
        <v>0.45241733612307822</v>
      </c>
      <c r="L949">
        <v>2.7309985166016371</v>
      </c>
      <c r="M949">
        <v>3.239967901923086</v>
      </c>
      <c r="N949">
        <v>1.1958426983461568</v>
      </c>
      <c r="O949">
        <v>1.737800965576928</v>
      </c>
      <c r="P949">
        <v>2.0629759259153904</v>
      </c>
      <c r="Q949">
        <v>3.8143574447178015</v>
      </c>
      <c r="R949">
        <v>4.5266556128364188</v>
      </c>
      <c r="S949">
        <v>0</v>
      </c>
      <c r="T949">
        <v>1.5316211900000041E-2</v>
      </c>
      <c r="U949">
        <v>8.482825052307702E-2</v>
      </c>
      <c r="V949">
        <v>0</v>
      </c>
      <c r="W949">
        <v>0.69974571294655297</v>
      </c>
      <c r="X949">
        <v>119.96576233784866</v>
      </c>
      <c r="Y949">
        <v>0</v>
      </c>
      <c r="Z949">
        <v>0</v>
      </c>
      <c r="AA949">
        <v>0.19992734941226298</v>
      </c>
      <c r="AB949">
        <v>31.755642971783466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35.788907424652592</v>
      </c>
    </row>
    <row r="950" spans="1:34" x14ac:dyDescent="0.25">
      <c r="A950" s="2">
        <v>1067</v>
      </c>
      <c r="B950" t="s">
        <v>184</v>
      </c>
      <c r="C950">
        <v>51.914005834345531</v>
      </c>
      <c r="D950">
        <v>38.885401841276511</v>
      </c>
      <c r="E950">
        <v>0.39273497298932225</v>
      </c>
      <c r="F950">
        <v>7.5174214390218057E-3</v>
      </c>
      <c r="G950">
        <v>9.733082948694137E-2</v>
      </c>
      <c r="H950">
        <v>6.6865487190917311E-2</v>
      </c>
      <c r="I950">
        <v>0.85461218354396518</v>
      </c>
      <c r="J950">
        <v>4.1543645887848037E-3</v>
      </c>
      <c r="K950">
        <v>5.1039334398230156E-2</v>
      </c>
      <c r="L950">
        <v>3.7982761954603914E-2</v>
      </c>
      <c r="M950">
        <v>0.48566498333477298</v>
      </c>
      <c r="N950">
        <v>0.11671785632152841</v>
      </c>
      <c r="O950">
        <v>1.0682651997559236E-2</v>
      </c>
      <c r="P950">
        <v>0.1361049009605351</v>
      </c>
      <c r="Q950">
        <v>0.16636731530332188</v>
      </c>
      <c r="R950">
        <v>0</v>
      </c>
      <c r="S950">
        <v>1.2440546919864064E-2</v>
      </c>
      <c r="T950">
        <v>5.9348065554068615E-4</v>
      </c>
      <c r="U950">
        <v>5.9348065554068402E-3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0.86177249685013579</v>
      </c>
      <c r="AB950">
        <v>5.243314589268901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4.4767730093096745</v>
      </c>
    </row>
    <row r="951" spans="1:34" x14ac:dyDescent="0.25">
      <c r="A951" s="2">
        <v>1068</v>
      </c>
      <c r="B951" t="s">
        <v>47</v>
      </c>
      <c r="C951">
        <v>18.723727103106061</v>
      </c>
      <c r="D951">
        <v>16.682840100342741</v>
      </c>
      <c r="E951">
        <v>0.1685142924527181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1.0167093197290786</v>
      </c>
      <c r="Y951">
        <v>0</v>
      </c>
      <c r="Z951">
        <v>0</v>
      </c>
      <c r="AA951">
        <v>0</v>
      </c>
      <c r="AB951">
        <v>0.52423919814656872</v>
      </c>
      <c r="AC951">
        <v>0</v>
      </c>
      <c r="AD951">
        <v>0</v>
      </c>
      <c r="AE951">
        <v>0.33142419243495924</v>
      </c>
      <c r="AF951">
        <v>0</v>
      </c>
      <c r="AG951">
        <v>0</v>
      </c>
      <c r="AH951">
        <v>0</v>
      </c>
    </row>
    <row r="952" spans="1:34" x14ac:dyDescent="0.25">
      <c r="A952" s="2">
        <v>1069</v>
      </c>
      <c r="B952" t="s">
        <v>47</v>
      </c>
      <c r="C952">
        <v>11.644861462389674</v>
      </c>
      <c r="D952">
        <v>10.375571705605164</v>
      </c>
      <c r="E952">
        <v>0.10480361054554239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0.63232278010511778</v>
      </c>
      <c r="Y952">
        <v>0</v>
      </c>
      <c r="Z952">
        <v>0</v>
      </c>
      <c r="AA952">
        <v>0</v>
      </c>
      <c r="AB952">
        <v>0.32604047270900138</v>
      </c>
      <c r="AC952">
        <v>0</v>
      </c>
      <c r="AD952">
        <v>0</v>
      </c>
      <c r="AE952">
        <v>0.20612289342484841</v>
      </c>
      <c r="AF952">
        <v>0</v>
      </c>
      <c r="AG952">
        <v>0</v>
      </c>
      <c r="AH952">
        <v>0</v>
      </c>
    </row>
    <row r="953" spans="1:34" x14ac:dyDescent="0.25">
      <c r="A953" s="2">
        <v>1070</v>
      </c>
      <c r="B953" t="s">
        <v>47</v>
      </c>
      <c r="C953">
        <v>94.753367849658446</v>
      </c>
      <c r="D953">
        <v>80.768302426102039</v>
      </c>
      <c r="E953">
        <v>0.81584107429102337</v>
      </c>
      <c r="F953">
        <v>1.4733373104079163E-2</v>
      </c>
      <c r="G953">
        <v>0.11732852998931691</v>
      </c>
      <c r="H953">
        <v>2.5557094653524E-3</v>
      </c>
      <c r="I953">
        <v>2.0352032728870297E-2</v>
      </c>
      <c r="J953">
        <v>2.941992443805462E-3</v>
      </c>
      <c r="K953">
        <v>2.3450099391469924E-2</v>
      </c>
      <c r="L953">
        <v>0.29265019953879867</v>
      </c>
      <c r="M953">
        <v>2.3308187666590525</v>
      </c>
      <c r="N953">
        <v>0.36052284223273995</v>
      </c>
      <c r="O953">
        <v>1.8178703341781659E-2</v>
      </c>
      <c r="P953">
        <v>0.1447819194032279</v>
      </c>
      <c r="Q953">
        <v>0</v>
      </c>
      <c r="R953">
        <v>0</v>
      </c>
      <c r="S953">
        <v>0</v>
      </c>
      <c r="T953">
        <v>2.0562732450168041E-3</v>
      </c>
      <c r="U953">
        <v>3.2451658926543017E-2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0.23631209597981412</v>
      </c>
      <c r="AB953">
        <v>9.5700901528155047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25">
      <c r="A954" s="2">
        <v>1071</v>
      </c>
      <c r="B954" t="s">
        <v>47</v>
      </c>
      <c r="C954">
        <v>16806.209891005572</v>
      </c>
      <c r="D954">
        <v>12588.42302846056</v>
      </c>
      <c r="E954">
        <v>127.15537507425448</v>
      </c>
      <c r="F954">
        <v>2.3650116127277103</v>
      </c>
      <c r="G954">
        <v>18.838776628504888</v>
      </c>
      <c r="H954">
        <v>0.41038120763920177</v>
      </c>
      <c r="I954">
        <v>3.2678503880885215</v>
      </c>
      <c r="J954">
        <v>0.47269832127776468</v>
      </c>
      <c r="K954">
        <v>3.7648674580504742</v>
      </c>
      <c r="L954">
        <v>46.988648054298707</v>
      </c>
      <c r="M954">
        <v>374.23801646316281</v>
      </c>
      <c r="N954">
        <v>57.88578636402486</v>
      </c>
      <c r="O954">
        <v>2.9182661813538715</v>
      </c>
      <c r="P954">
        <v>23.246575381343039</v>
      </c>
      <c r="Q954">
        <v>1226.5954601278302</v>
      </c>
      <c r="R954">
        <v>0</v>
      </c>
      <c r="S954">
        <v>123.91770141362224</v>
      </c>
      <c r="T954">
        <v>0.32982487669463695</v>
      </c>
      <c r="U954">
        <v>5.210321213644332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50.767702604391893</v>
      </c>
      <c r="AB954">
        <v>1697.4271989915621</v>
      </c>
      <c r="AC954">
        <v>433.33754705864447</v>
      </c>
      <c r="AD954">
        <v>0</v>
      </c>
      <c r="AE954">
        <v>0</v>
      </c>
      <c r="AF954">
        <v>0</v>
      </c>
      <c r="AG954">
        <v>0</v>
      </c>
      <c r="AH954">
        <v>18.648853123892771</v>
      </c>
    </row>
    <row r="955" spans="1:34" x14ac:dyDescent="0.25">
      <c r="A955" s="2">
        <v>1072</v>
      </c>
      <c r="B955" t="s">
        <v>47</v>
      </c>
      <c r="C955">
        <v>10983.553324482804</v>
      </c>
      <c r="D955">
        <v>8227.0548655950843</v>
      </c>
      <c r="E955">
        <v>83.10157970860557</v>
      </c>
      <c r="F955">
        <v>6.2621741842009095</v>
      </c>
      <c r="G955">
        <v>12.950752309911692</v>
      </c>
      <c r="H955">
        <v>3.0411944198979808</v>
      </c>
      <c r="I955">
        <v>6.2895050053584587</v>
      </c>
      <c r="J955">
        <v>5.1770553889522182</v>
      </c>
      <c r="K955">
        <v>10.705994886785815</v>
      </c>
      <c r="L955">
        <v>101.52695437295733</v>
      </c>
      <c r="M955">
        <v>209.9630485200652</v>
      </c>
      <c r="N955">
        <v>70.308114654149819</v>
      </c>
      <c r="O955">
        <v>11.440724654479261</v>
      </c>
      <c r="P955">
        <v>23.659950240823949</v>
      </c>
      <c r="Q955">
        <v>750.97562827647744</v>
      </c>
      <c r="R955">
        <v>0</v>
      </c>
      <c r="S955">
        <v>75.492174802705108</v>
      </c>
      <c r="T955">
        <v>0.11636951623030881</v>
      </c>
      <c r="U955">
        <v>4.714566649676831</v>
      </c>
      <c r="V955">
        <v>0</v>
      </c>
      <c r="W955">
        <v>0</v>
      </c>
      <c r="X955">
        <v>0</v>
      </c>
      <c r="Y955">
        <v>45.595017651660783</v>
      </c>
      <c r="Z955">
        <v>0</v>
      </c>
      <c r="AA955">
        <v>73.172344419186757</v>
      </c>
      <c r="AB955">
        <v>1109.3388857727628</v>
      </c>
      <c r="AC955">
        <v>150.24490794798007</v>
      </c>
      <c r="AD955">
        <v>0</v>
      </c>
      <c r="AE955">
        <v>0</v>
      </c>
      <c r="AF955">
        <v>0</v>
      </c>
      <c r="AG955">
        <v>0</v>
      </c>
      <c r="AH955">
        <v>2.4215155048517212</v>
      </c>
    </row>
    <row r="956" spans="1:34" x14ac:dyDescent="0.25">
      <c r="A956" s="2">
        <v>1073</v>
      </c>
      <c r="B956" t="s">
        <v>47</v>
      </c>
      <c r="C956">
        <v>87.762813431681735</v>
      </c>
      <c r="D956">
        <v>65.737327813160974</v>
      </c>
      <c r="E956">
        <v>0.66401682924940608</v>
      </c>
      <c r="F956">
        <v>3.048184378706623E-2</v>
      </c>
      <c r="G956">
        <v>0.24285574253060194</v>
      </c>
      <c r="H956">
        <v>5.2766884810645336E-3</v>
      </c>
      <c r="I956">
        <v>4.2136662870636693E-2</v>
      </c>
      <c r="J956">
        <v>6.0963685012633195E-3</v>
      </c>
      <c r="K956">
        <v>4.8540411027268408E-2</v>
      </c>
      <c r="L956">
        <v>0.60569211564685421</v>
      </c>
      <c r="M956">
        <v>4.8240715613538043</v>
      </c>
      <c r="N956">
        <v>0.74616470959573489</v>
      </c>
      <c r="O956">
        <v>3.7628424168367959E-2</v>
      </c>
      <c r="P956">
        <v>0.29964418374511126</v>
      </c>
      <c r="Q956">
        <v>3.6568291085880085</v>
      </c>
      <c r="R956">
        <v>0</v>
      </c>
      <c r="S956">
        <v>0.36943450963109925</v>
      </c>
      <c r="T956">
        <v>4.2520885198535328E-3</v>
      </c>
      <c r="U956">
        <v>6.7162510666753161E-2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0.44847546521907644</v>
      </c>
      <c r="AB956">
        <v>8.8640441565998529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1.0626822383389054</v>
      </c>
    </row>
    <row r="957" spans="1:34" x14ac:dyDescent="0.25">
      <c r="A957" s="2">
        <v>1074</v>
      </c>
      <c r="B957" t="s">
        <v>47</v>
      </c>
      <c r="C957">
        <v>196.81815765162187</v>
      </c>
      <c r="D957">
        <v>147.42349308317515</v>
      </c>
      <c r="E957">
        <v>1.4891249960419719</v>
      </c>
      <c r="F957">
        <v>1.9148660412695001E-2</v>
      </c>
      <c r="G957">
        <v>0.15253292087310699</v>
      </c>
      <c r="H957">
        <v>3.3198622332425032E-3</v>
      </c>
      <c r="I957">
        <v>2.6463773066559129E-2</v>
      </c>
      <c r="J957">
        <v>3.8240246782861374E-3</v>
      </c>
      <c r="K957">
        <v>3.0487558225445317E-2</v>
      </c>
      <c r="L957">
        <v>0.38045238651618291</v>
      </c>
      <c r="M957">
        <v>3.0301019072029072</v>
      </c>
      <c r="N957">
        <v>0.46869033641028085</v>
      </c>
      <c r="O957">
        <v>2.3638558972022373E-2</v>
      </c>
      <c r="P957">
        <v>0.18821429497114897</v>
      </c>
      <c r="Q957">
        <v>18.517280397776315</v>
      </c>
      <c r="R957">
        <v>0</v>
      </c>
      <c r="S957">
        <v>1.870708606221037</v>
      </c>
      <c r="T957">
        <v>2.6730121135025791E-3</v>
      </c>
      <c r="U957">
        <v>4.2187932901292663E-2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3.2671814170169222</v>
      </c>
      <c r="AB957">
        <v>19.878633922813801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25">
      <c r="A958" s="2">
        <v>1075</v>
      </c>
      <c r="B958" t="s">
        <v>337</v>
      </c>
      <c r="C958">
        <v>204.55222898397778</v>
      </c>
      <c r="D958">
        <v>153.21658376472516</v>
      </c>
      <c r="E958">
        <v>1.5476326845523689</v>
      </c>
      <c r="F958">
        <v>0.78817414779954098</v>
      </c>
      <c r="G958">
        <v>0.93516472154920927</v>
      </c>
      <c r="H958">
        <v>0.73631049261730996</v>
      </c>
      <c r="I958">
        <v>0.87362800947115227</v>
      </c>
      <c r="J958">
        <v>3.1082579848359805E-2</v>
      </c>
      <c r="K958">
        <v>3.6879216524738509E-2</v>
      </c>
      <c r="L958">
        <v>0.68407226600673676</v>
      </c>
      <c r="M958">
        <v>0.81164781746569981</v>
      </c>
      <c r="N958">
        <v>0.36894283673614148</v>
      </c>
      <c r="O958">
        <v>0.24660496866155474</v>
      </c>
      <c r="P958">
        <v>0.29259560199084139</v>
      </c>
      <c r="Q958">
        <v>0.64491875228759277</v>
      </c>
      <c r="R958">
        <v>0.76519252104802893</v>
      </c>
      <c r="S958">
        <v>0</v>
      </c>
      <c r="T958">
        <v>9.4032711660331208E-3</v>
      </c>
      <c r="U958">
        <v>1.5337409273310152E-2</v>
      </c>
      <c r="V958">
        <v>0</v>
      </c>
      <c r="W958">
        <v>2.5221332556516041</v>
      </c>
      <c r="X958">
        <v>16.784617007270089</v>
      </c>
      <c r="Y958">
        <v>0</v>
      </c>
      <c r="Z958">
        <v>0.7027104623428394</v>
      </c>
      <c r="AA958">
        <v>0.87343374548242636</v>
      </c>
      <c r="AB958">
        <v>3.8751581201116663</v>
      </c>
      <c r="AC958">
        <v>17.790005331395307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25">
      <c r="A959" s="2">
        <v>1076</v>
      </c>
      <c r="B959" t="s">
        <v>337</v>
      </c>
      <c r="C959">
        <v>11.298441029745984</v>
      </c>
      <c r="D959">
        <v>8.4629159009599171</v>
      </c>
      <c r="E959">
        <v>8.5484582145893329E-2</v>
      </c>
      <c r="F959">
        <v>0.11670753399705272</v>
      </c>
      <c r="G959">
        <v>0.13847369295229028</v>
      </c>
      <c r="H959">
        <v>0.10902773987091151</v>
      </c>
      <c r="I959">
        <v>0.12936099019102487</v>
      </c>
      <c r="J959">
        <v>4.6021278080549772E-3</v>
      </c>
      <c r="K959">
        <v>5.4612343547385629E-3</v>
      </c>
      <c r="L959">
        <v>0.10129259033376788</v>
      </c>
      <c r="M959">
        <v>0.12018334877690456</v>
      </c>
      <c r="N959">
        <v>5.4630441204738624E-2</v>
      </c>
      <c r="O959">
        <v>3.6515748633348583E-2</v>
      </c>
      <c r="P959">
        <v>4.3325793832171416E-2</v>
      </c>
      <c r="Q959">
        <v>0.2552471422278384</v>
      </c>
      <c r="R959">
        <v>0.30285231859734285</v>
      </c>
      <c r="S959">
        <v>0</v>
      </c>
      <c r="T959">
        <v>1.3924550480999094E-3</v>
      </c>
      <c r="U959">
        <v>2.2707237137592562E-3</v>
      </c>
      <c r="V959">
        <v>0</v>
      </c>
      <c r="W959">
        <v>0.15883539767565907</v>
      </c>
      <c r="X959">
        <v>0.95959713927638046</v>
      </c>
      <c r="Y959">
        <v>0</v>
      </c>
      <c r="Z959">
        <v>0</v>
      </c>
      <c r="AA959">
        <v>2.8718723418124221E-2</v>
      </c>
      <c r="AB959">
        <v>0.18154540472796388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25">
      <c r="A960" s="2">
        <v>1077</v>
      </c>
      <c r="B960" t="s">
        <v>337</v>
      </c>
      <c r="C960">
        <v>31.833058821306683</v>
      </c>
      <c r="D960">
        <v>23.844043981048593</v>
      </c>
      <c r="E960">
        <v>0.2408483231520393</v>
      </c>
      <c r="F960">
        <v>0.44034369981961341</v>
      </c>
      <c r="G960">
        <v>0.52246557586282527</v>
      </c>
      <c r="H960">
        <v>0.41136781314614546</v>
      </c>
      <c r="I960">
        <v>0.48808584627614598</v>
      </c>
      <c r="J960">
        <v>1.7365535387232484E-2</v>
      </c>
      <c r="K960">
        <v>2.0604006212949298E-2</v>
      </c>
      <c r="L960">
        <v>0.38218316020180332</v>
      </c>
      <c r="M960">
        <v>0.45345817256161469</v>
      </c>
      <c r="N960">
        <v>0.20612391997903048</v>
      </c>
      <c r="O960">
        <v>0.13777529632034577</v>
      </c>
      <c r="P960">
        <v>0.16346977396604803</v>
      </c>
      <c r="Q960">
        <v>0.33601496012384863</v>
      </c>
      <c r="R960">
        <v>0.39868001994682029</v>
      </c>
      <c r="S960">
        <v>0</v>
      </c>
      <c r="T960">
        <v>5.2533792265455339E-3</v>
      </c>
      <c r="U960">
        <v>8.5689132615366266E-3</v>
      </c>
      <c r="V960">
        <v>0</v>
      </c>
      <c r="W960">
        <v>0.25286513060095456</v>
      </c>
      <c r="X960">
        <v>1.6315169253461248</v>
      </c>
      <c r="Y960">
        <v>0</v>
      </c>
      <c r="Z960">
        <v>0</v>
      </c>
      <c r="AA960">
        <v>0.27556364583273635</v>
      </c>
      <c r="AB960">
        <v>1.5836220156058498</v>
      </c>
      <c r="AC960">
        <v>1.2838727427874445E-2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25">
      <c r="A961" s="2">
        <v>1078</v>
      </c>
      <c r="B961" t="s">
        <v>337</v>
      </c>
      <c r="C961">
        <v>16.825191797575613</v>
      </c>
      <c r="D961">
        <v>12.602641396406227</v>
      </c>
      <c r="E961">
        <v>0.12729871763948403</v>
      </c>
      <c r="F961">
        <v>0.19499552298387621</v>
      </c>
      <c r="G961">
        <v>0.23136126776781035</v>
      </c>
      <c r="H961">
        <v>0.18216424721918659</v>
      </c>
      <c r="I961">
        <v>0.2161370010036136</v>
      </c>
      <c r="J961">
        <v>7.689876444549968E-3</v>
      </c>
      <c r="K961">
        <v>9.1240374517079711E-3</v>
      </c>
      <c r="L961">
        <v>0.1692405211566847</v>
      </c>
      <c r="M961">
        <v>0.20080304694684875</v>
      </c>
      <c r="N961">
        <v>9.127704676269191E-2</v>
      </c>
      <c r="O961">
        <v>6.1010431182707471E-2</v>
      </c>
      <c r="P961">
        <v>7.2388614562625506E-2</v>
      </c>
      <c r="Q961">
        <v>0.30839156384072064</v>
      </c>
      <c r="R961">
        <v>0.36590495484277413</v>
      </c>
      <c r="S961">
        <v>0</v>
      </c>
      <c r="T961">
        <v>2.3264059006688187E-3</v>
      </c>
      <c r="U961">
        <v>3.7945900685452867E-3</v>
      </c>
      <c r="V961">
        <v>0</v>
      </c>
      <c r="W961">
        <v>0.10444668924755392</v>
      </c>
      <c r="X961">
        <v>0.718365527468525</v>
      </c>
      <c r="Y961">
        <v>0</v>
      </c>
      <c r="Z961">
        <v>0</v>
      </c>
      <c r="AA961">
        <v>0.17485149459220131</v>
      </c>
      <c r="AB961">
        <v>0.98097884408661251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25">
      <c r="A962" s="2">
        <v>1079</v>
      </c>
      <c r="B962" t="s">
        <v>337</v>
      </c>
      <c r="C962">
        <v>29459.267959444987</v>
      </c>
      <c r="D962">
        <v>22065.993623531391</v>
      </c>
      <c r="E962">
        <v>222.88851458468727</v>
      </c>
      <c r="F962">
        <v>382.94987410896096</v>
      </c>
      <c r="G962">
        <v>454.3680420885949</v>
      </c>
      <c r="H962">
        <v>357.75078877541534</v>
      </c>
      <c r="I962">
        <v>424.46942976701973</v>
      </c>
      <c r="J962">
        <v>15.102097042964541</v>
      </c>
      <c r="K962">
        <v>17.918565301781086</v>
      </c>
      <c r="L962">
        <v>332.36992262590002</v>
      </c>
      <c r="M962">
        <v>394.35504477117894</v>
      </c>
      <c r="N962">
        <v>179.25796200598941</v>
      </c>
      <c r="O962">
        <v>119.81784823697079</v>
      </c>
      <c r="P962">
        <v>142.16331839333253</v>
      </c>
      <c r="Q962">
        <v>253.6291276031308</v>
      </c>
      <c r="R962">
        <v>300.92968797924021</v>
      </c>
      <c r="S962">
        <v>0</v>
      </c>
      <c r="T962">
        <v>4.5687340921808817</v>
      </c>
      <c r="U962">
        <v>7.4520714477552534</v>
      </c>
      <c r="V962">
        <v>0</v>
      </c>
      <c r="W962">
        <v>359.55561555149922</v>
      </c>
      <c r="X962">
        <v>2250.5861369183463</v>
      </c>
      <c r="Y962">
        <v>49.513374593671564</v>
      </c>
      <c r="Z962">
        <v>53.391860563273774</v>
      </c>
      <c r="AA962">
        <v>129.4682325752876</v>
      </c>
      <c r="AB962">
        <v>724.79992698559727</v>
      </c>
      <c r="AC962">
        <v>29.703078330381977</v>
      </c>
      <c r="AD962">
        <v>0</v>
      </c>
      <c r="AE962">
        <v>0</v>
      </c>
      <c r="AF962">
        <v>0</v>
      </c>
      <c r="AG962">
        <v>0</v>
      </c>
      <c r="AH962">
        <v>186.2650815704375</v>
      </c>
    </row>
    <row r="963" spans="1:34" x14ac:dyDescent="0.25">
      <c r="A963" s="2">
        <v>1080</v>
      </c>
      <c r="B963" t="s">
        <v>337</v>
      </c>
      <c r="C963">
        <v>608.69559360398887</v>
      </c>
      <c r="D963">
        <v>455.93367754047648</v>
      </c>
      <c r="E963">
        <v>4.6054085803016385</v>
      </c>
      <c r="F963">
        <v>2.7726434033931047</v>
      </c>
      <c r="G963">
        <v>3.2897210173436284</v>
      </c>
      <c r="H963">
        <v>15.33883948424802</v>
      </c>
      <c r="I963">
        <v>18.199447352364938</v>
      </c>
      <c r="J963">
        <v>1.0036194532762441</v>
      </c>
      <c r="K963">
        <v>1.1907975752332169</v>
      </c>
      <c r="L963">
        <v>5.8954662996186693</v>
      </c>
      <c r="M963">
        <v>6.9949328526667358</v>
      </c>
      <c r="N963">
        <v>4.8629228683706947</v>
      </c>
      <c r="O963">
        <v>0.77622356043765495</v>
      </c>
      <c r="P963">
        <v>0.92098726450863455</v>
      </c>
      <c r="Q963">
        <v>5.0536510945266278</v>
      </c>
      <c r="R963">
        <v>5.9961327190659572</v>
      </c>
      <c r="S963">
        <v>0</v>
      </c>
      <c r="T963">
        <v>0.7760138391978022</v>
      </c>
      <c r="U963">
        <v>0.10627922177509092</v>
      </c>
      <c r="V963">
        <v>0</v>
      </c>
      <c r="W963">
        <v>2.6622903883900086</v>
      </c>
      <c r="X963">
        <v>15.604213566569436</v>
      </c>
      <c r="Y963">
        <v>3.3962276693547642</v>
      </c>
      <c r="Z963">
        <v>0</v>
      </c>
      <c r="AA963">
        <v>7.442056465436206</v>
      </c>
      <c r="AB963">
        <v>45.874041387433451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25">
      <c r="A964" s="2">
        <v>1081</v>
      </c>
      <c r="B964" t="s">
        <v>337</v>
      </c>
      <c r="C964">
        <v>4275.278424715978</v>
      </c>
      <c r="D964">
        <v>3202.3295453542241</v>
      </c>
      <c r="E964">
        <v>32.346110785885053</v>
      </c>
      <c r="F964">
        <v>57.781368595503594</v>
      </c>
      <c r="G964">
        <v>68.557146694881254</v>
      </c>
      <c r="H964">
        <v>53.979273429578946</v>
      </c>
      <c r="I964">
        <v>64.045772837283678</v>
      </c>
      <c r="J964">
        <v>2.2783994465866075</v>
      </c>
      <c r="K964">
        <v>2.7037447200552469</v>
      </c>
      <c r="L964">
        <v>50.149701183538262</v>
      </c>
      <c r="M964">
        <v>59.502166532904631</v>
      </c>
      <c r="N964">
        <v>27.047339682116387</v>
      </c>
      <c r="O964">
        <v>18.078453638447908</v>
      </c>
      <c r="P964">
        <v>21.450440177567202</v>
      </c>
      <c r="Q964">
        <v>47.464421663696037</v>
      </c>
      <c r="R964">
        <v>56.31651415997861</v>
      </c>
      <c r="S964">
        <v>0</v>
      </c>
      <c r="T964">
        <v>0.68949153037870203</v>
      </c>
      <c r="U964">
        <v>1.1243621183486912</v>
      </c>
      <c r="V964">
        <v>0</v>
      </c>
      <c r="W964">
        <v>61.607063479300997</v>
      </c>
      <c r="X964">
        <v>363.58856557829006</v>
      </c>
      <c r="Y964">
        <v>6.1708379135048732</v>
      </c>
      <c r="Z964">
        <v>0</v>
      </c>
      <c r="AA964">
        <v>9.3625583709842601</v>
      </c>
      <c r="AB964">
        <v>68.214555318023855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0.49059150489944442</v>
      </c>
    </row>
    <row r="965" spans="1:34" x14ac:dyDescent="0.25">
      <c r="A965" s="2">
        <v>1082</v>
      </c>
      <c r="B965" t="s">
        <v>337</v>
      </c>
      <c r="C965">
        <v>1256.3437110069417</v>
      </c>
      <c r="D965">
        <v>941.04479734927679</v>
      </c>
      <c r="E965">
        <v>9.5048543985752012</v>
      </c>
      <c r="F965">
        <v>15.994504247411738</v>
      </c>
      <c r="G965">
        <v>18.977559759651566</v>
      </c>
      <c r="H965">
        <v>14.942061199780978</v>
      </c>
      <c r="I965">
        <v>17.728895633599365</v>
      </c>
      <c r="J965">
        <v>0.63080751927896472</v>
      </c>
      <c r="K965">
        <v>0.74845289804340021</v>
      </c>
      <c r="L965">
        <v>13.881935645531721</v>
      </c>
      <c r="M965">
        <v>16.47101127047415</v>
      </c>
      <c r="N965">
        <v>7.4869431250627878</v>
      </c>
      <c r="O965">
        <v>5.0043181309398275</v>
      </c>
      <c r="P965">
        <v>5.9377990934121119</v>
      </c>
      <c r="Q965">
        <v>12.901300856410824</v>
      </c>
      <c r="R965">
        <v>15.30723873856698</v>
      </c>
      <c r="S965">
        <v>0</v>
      </c>
      <c r="T965">
        <v>0.19073476958806326</v>
      </c>
      <c r="U965">
        <v>0.31123348337307494</v>
      </c>
      <c r="V965">
        <v>0</v>
      </c>
      <c r="W965">
        <v>20.806464135315828</v>
      </c>
      <c r="X965">
        <v>125.11601949964934</v>
      </c>
      <c r="Y965">
        <v>0</v>
      </c>
      <c r="Z965">
        <v>0</v>
      </c>
      <c r="AA965">
        <v>4.8841467399401831E-2</v>
      </c>
      <c r="AB965">
        <v>1.7746953120517641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11.533242473547679</v>
      </c>
    </row>
    <row r="966" spans="1:34" x14ac:dyDescent="0.25">
      <c r="A966" s="2">
        <v>1083</v>
      </c>
      <c r="B966" t="s">
        <v>337</v>
      </c>
      <c r="C966">
        <v>35.360685805172878</v>
      </c>
      <c r="D966">
        <v>31.386680550810038</v>
      </c>
      <c r="E966">
        <v>0.40257598804037631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3.2467538784749643</v>
      </c>
      <c r="Y966">
        <v>0</v>
      </c>
      <c r="Z966">
        <v>0</v>
      </c>
      <c r="AA966">
        <v>0</v>
      </c>
      <c r="AB966">
        <v>0.3246753878474965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25">
      <c r="A967" s="2">
        <v>1084</v>
      </c>
      <c r="B967" t="s">
        <v>337</v>
      </c>
      <c r="C967">
        <v>103.40806305202003</v>
      </c>
      <c r="D967">
        <v>77.456161764029517</v>
      </c>
      <c r="E967">
        <v>0.78237874112883476</v>
      </c>
      <c r="F967">
        <v>1.4387449169708846</v>
      </c>
      <c r="G967">
        <v>1.7070642750394414</v>
      </c>
      <c r="H967">
        <v>1.3440704028708046</v>
      </c>
      <c r="I967">
        <v>1.5947345248183353</v>
      </c>
      <c r="J967">
        <v>5.6738063720847998E-2</v>
      </c>
      <c r="K967">
        <v>6.7319803568182249E-2</v>
      </c>
      <c r="L967">
        <v>1.2487139891775927</v>
      </c>
      <c r="M967">
        <v>1.4815950447279296</v>
      </c>
      <c r="N967">
        <v>0.67347424161890257</v>
      </c>
      <c r="O967">
        <v>0.45015802950826916</v>
      </c>
      <c r="P967">
        <v>0.53410749020666348</v>
      </c>
      <c r="Q967">
        <v>1.0824876938803478</v>
      </c>
      <c r="R967">
        <v>1.2843639917739915</v>
      </c>
      <c r="S967">
        <v>0</v>
      </c>
      <c r="T967">
        <v>1.7164892717426557E-2</v>
      </c>
      <c r="U967">
        <v>2.7996971344498148E-2</v>
      </c>
      <c r="V967">
        <v>0</v>
      </c>
      <c r="W967">
        <v>0.54694754918200794</v>
      </c>
      <c r="X967">
        <v>5.378628107901938</v>
      </c>
      <c r="Y967">
        <v>0</v>
      </c>
      <c r="Z967">
        <v>0</v>
      </c>
      <c r="AA967">
        <v>1.1696262974815244</v>
      </c>
      <c r="AB967">
        <v>5.0655862603520898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25">
      <c r="A968" s="2">
        <v>1085</v>
      </c>
      <c r="B968" t="s">
        <v>337</v>
      </c>
      <c r="C968">
        <v>35.610861474504951</v>
      </c>
      <c r="D968">
        <v>26.673743120847277</v>
      </c>
      <c r="E968">
        <v>0.26943467076317118</v>
      </c>
      <c r="F968">
        <v>0.57368562966170988</v>
      </c>
      <c r="G968">
        <v>0.68067470655093965</v>
      </c>
      <c r="H968">
        <v>0.53593399345335802</v>
      </c>
      <c r="I968">
        <v>0.63588445269267657</v>
      </c>
      <c r="J968">
        <v>2.2626614601594101E-2</v>
      </c>
      <c r="K968">
        <v>2.6842126952752635E-2</v>
      </c>
      <c r="L968">
        <v>0.49791431888741777</v>
      </c>
      <c r="M968">
        <v>0.59077049900490519</v>
      </c>
      <c r="N968">
        <v>0.26854309470155896</v>
      </c>
      <c r="O968">
        <v>0.17949518964461289</v>
      </c>
      <c r="P968">
        <v>0.21297213968309675</v>
      </c>
      <c r="Q968">
        <v>0.10289458923307401</v>
      </c>
      <c r="R968">
        <v>0.1220832625989164</v>
      </c>
      <c r="S968">
        <v>0</v>
      </c>
      <c r="T968">
        <v>6.8436806625744619E-3</v>
      </c>
      <c r="U968">
        <v>1.1163623542663393E-2</v>
      </c>
      <c r="V968">
        <v>0</v>
      </c>
      <c r="W968">
        <v>0.26321646032361357</v>
      </c>
      <c r="X968">
        <v>1.6746702615905436</v>
      </c>
      <c r="Y968">
        <v>1.1518451620870764E-2</v>
      </c>
      <c r="Z968">
        <v>0</v>
      </c>
      <c r="AA968">
        <v>0.32792384015316856</v>
      </c>
      <c r="AB968">
        <v>1.9220267473344559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25">
      <c r="A969" s="2">
        <v>1086</v>
      </c>
      <c r="B969" t="s">
        <v>337</v>
      </c>
      <c r="C969">
        <v>1.6090423209515849</v>
      </c>
      <c r="D969">
        <v>1.0956612780287724</v>
      </c>
      <c r="E969">
        <v>0.12174014200319694</v>
      </c>
      <c r="F969">
        <v>2.2647885254240756E-2</v>
      </c>
      <c r="G969">
        <v>2.6870348305845063E-2</v>
      </c>
      <c r="H969">
        <v>2.1157839957322275E-2</v>
      </c>
      <c r="I969">
        <v>2.5103178681467348E-2</v>
      </c>
      <c r="J969">
        <v>8.9295616625752693E-4</v>
      </c>
      <c r="K969">
        <v>1.0603017746266287E-3</v>
      </c>
      <c r="L969">
        <v>1.9655745776601213E-2</v>
      </c>
      <c r="M969">
        <v>2.3322622747184975E-2</v>
      </c>
      <c r="N969">
        <v>1.0601679115275821E-2</v>
      </c>
      <c r="O969">
        <v>7.0860827085342179E-3</v>
      </c>
      <c r="P969">
        <v>8.4074436322166442E-3</v>
      </c>
      <c r="Q969">
        <v>2.8739976617711629E-2</v>
      </c>
      <c r="R969">
        <v>3.4101539575146333E-2</v>
      </c>
      <c r="S969">
        <v>0</v>
      </c>
      <c r="T969">
        <v>2.7043051651211709E-4</v>
      </c>
      <c r="U969">
        <v>4.4045364122747584E-4</v>
      </c>
      <c r="V969">
        <v>0</v>
      </c>
      <c r="W969">
        <v>0</v>
      </c>
      <c r="X969">
        <v>8.7371937998316607E-2</v>
      </c>
      <c r="Y969">
        <v>3.7818435428718883E-4</v>
      </c>
      <c r="Z969">
        <v>0</v>
      </c>
      <c r="AA969">
        <v>0</v>
      </c>
      <c r="AB969">
        <v>4.50510227731113E-2</v>
      </c>
      <c r="AC969">
        <v>0</v>
      </c>
      <c r="AD969">
        <v>0</v>
      </c>
      <c r="AE969">
        <v>2.8481271323730562E-2</v>
      </c>
      <c r="AF969">
        <v>0</v>
      </c>
      <c r="AG969">
        <v>0</v>
      </c>
      <c r="AH969">
        <v>0</v>
      </c>
    </row>
    <row r="970" spans="1:34" x14ac:dyDescent="0.25">
      <c r="A970" s="2">
        <v>1087</v>
      </c>
      <c r="B970" t="s">
        <v>337</v>
      </c>
      <c r="C970">
        <v>12.250576111110218</v>
      </c>
      <c r="D970">
        <v>9.1761072441563414</v>
      </c>
      <c r="E970">
        <v>9.2678641509651619E-2</v>
      </c>
      <c r="F970">
        <v>0.28368666843489637</v>
      </c>
      <c r="G970">
        <v>0.17229048780461834</v>
      </c>
      <c r="H970">
        <v>0.26501922894540031</v>
      </c>
      <c r="I970">
        <v>0.16094885981394152</v>
      </c>
      <c r="J970">
        <v>1.1195596286626546E-2</v>
      </c>
      <c r="K970">
        <v>6.7903726261327006E-3</v>
      </c>
      <c r="L970">
        <v>0.24623009819456476</v>
      </c>
      <c r="M970">
        <v>0.1495342243679367</v>
      </c>
      <c r="N970">
        <v>9.6209113648920042E-2</v>
      </c>
      <c r="O970">
        <v>8.8761608454935984E-2</v>
      </c>
      <c r="P970">
        <v>5.3909226339621537E-2</v>
      </c>
      <c r="Q970">
        <v>0</v>
      </c>
      <c r="R970">
        <v>0</v>
      </c>
      <c r="S970">
        <v>0</v>
      </c>
      <c r="T970">
        <v>2.4825017313280223E-3</v>
      </c>
      <c r="U970">
        <v>4.0644881287429388E-3</v>
      </c>
      <c r="V970">
        <v>0</v>
      </c>
      <c r="W970">
        <v>0.15140962902958915</v>
      </c>
      <c r="X970">
        <v>0.49734936699507837</v>
      </c>
      <c r="Y970">
        <v>0</v>
      </c>
      <c r="Z970">
        <v>0</v>
      </c>
      <c r="AA970">
        <v>5.1949934414840533E-2</v>
      </c>
      <c r="AB970">
        <v>0.7399588202270545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x14ac:dyDescent="0.25">
      <c r="A971" s="2">
        <v>1088</v>
      </c>
      <c r="B971" t="s">
        <v>337</v>
      </c>
      <c r="C971">
        <v>15.74267358181409</v>
      </c>
      <c r="D971">
        <v>11.791797401960086</v>
      </c>
      <c r="E971">
        <v>0.11910943004045661</v>
      </c>
      <c r="F971">
        <v>6.4164579334283281E-2</v>
      </c>
      <c r="G971">
        <v>3.896756961730214E-2</v>
      </c>
      <c r="H971">
        <v>0.3549722376199404</v>
      </c>
      <c r="I971">
        <v>0.21557681853393482</v>
      </c>
      <c r="J971">
        <v>2.3225821796094236E-2</v>
      </c>
      <c r="K971">
        <v>1.4105263258359873E-2</v>
      </c>
      <c r="L971">
        <v>0.1364331863985363</v>
      </c>
      <c r="M971">
        <v>8.2856682192503112E-2</v>
      </c>
      <c r="N971">
        <v>8.1792105257536107E-2</v>
      </c>
      <c r="O971">
        <v>1.7963529225946795E-2</v>
      </c>
      <c r="P971">
        <v>1.0909278064389249E-2</v>
      </c>
      <c r="Q971">
        <v>0.57416238863788249</v>
      </c>
      <c r="R971">
        <v>0.34869197719676093</v>
      </c>
      <c r="S971">
        <v>1.5975052583772809E-3</v>
      </c>
      <c r="T971">
        <v>1.3201348254004546E-2</v>
      </c>
      <c r="U971">
        <v>1.8080459463609944E-3</v>
      </c>
      <c r="V971">
        <v>0</v>
      </c>
      <c r="W971">
        <v>5.5016501359602919E-2</v>
      </c>
      <c r="X971">
        <v>0.42955009344664169</v>
      </c>
      <c r="Y971">
        <v>0</v>
      </c>
      <c r="Z971">
        <v>0</v>
      </c>
      <c r="AA971">
        <v>0.20631188009851095</v>
      </c>
      <c r="AB971">
        <v>1.1604599383165815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25">
      <c r="A972" s="2">
        <v>1089</v>
      </c>
      <c r="B972" t="s">
        <v>337</v>
      </c>
      <c r="C972">
        <v>4.0002390036811448</v>
      </c>
      <c r="D972">
        <v>3.5598457955451699</v>
      </c>
      <c r="E972">
        <v>3.5957164202429004E-2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0.21721531476025943</v>
      </c>
      <c r="Y972">
        <v>4.4121435654309593E-3</v>
      </c>
      <c r="Z972">
        <v>0</v>
      </c>
      <c r="AA972">
        <v>0</v>
      </c>
      <c r="AB972">
        <v>0.1120013166254997</v>
      </c>
      <c r="AC972">
        <v>0</v>
      </c>
      <c r="AD972">
        <v>0</v>
      </c>
      <c r="AE972">
        <v>7.0807268982355426E-2</v>
      </c>
      <c r="AF972">
        <v>0</v>
      </c>
      <c r="AG972">
        <v>0</v>
      </c>
      <c r="AH972">
        <v>0</v>
      </c>
    </row>
    <row r="973" spans="1:34" x14ac:dyDescent="0.25">
      <c r="A973" s="2">
        <v>1090</v>
      </c>
      <c r="B973" t="s">
        <v>332</v>
      </c>
      <c r="C973">
        <v>24.090251276582975</v>
      </c>
      <c r="D973">
        <v>18.044418391162907</v>
      </c>
      <c r="E973">
        <v>0.18226572469977614</v>
      </c>
      <c r="F973">
        <v>0.33254494332506951</v>
      </c>
      <c r="G973">
        <v>0.39456292774307011</v>
      </c>
      <c r="H973">
        <v>0.31066272818092044</v>
      </c>
      <c r="I973">
        <v>0.36859947475804133</v>
      </c>
      <c r="J973">
        <v>1.3114303206882954E-2</v>
      </c>
      <c r="K973">
        <v>1.5560009172251203E-2</v>
      </c>
      <c r="L973">
        <v>0.288622474569312</v>
      </c>
      <c r="M973">
        <v>0.34244890956217261</v>
      </c>
      <c r="N973">
        <v>0.15566366275161658</v>
      </c>
      <c r="O973">
        <v>0.10404710121004176</v>
      </c>
      <c r="P973">
        <v>0.12345138209982989</v>
      </c>
      <c r="Q973">
        <v>4.897852168197929E-2</v>
      </c>
      <c r="R973">
        <v>5.8112744202430129E-2</v>
      </c>
      <c r="S973">
        <v>0</v>
      </c>
      <c r="T973">
        <v>3.9674103568467303E-3</v>
      </c>
      <c r="U973">
        <v>6.4711306654573458E-3</v>
      </c>
      <c r="V973">
        <v>0</v>
      </c>
      <c r="W973">
        <v>0.29703330138940987</v>
      </c>
      <c r="X973">
        <v>1.9767354445109291</v>
      </c>
      <c r="Y973">
        <v>0</v>
      </c>
      <c r="Z973">
        <v>0</v>
      </c>
      <c r="AA973">
        <v>0.10286486980186754</v>
      </c>
      <c r="AB973">
        <v>0.45637993442395186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0.46374588710821651</v>
      </c>
    </row>
    <row r="974" spans="1:34" x14ac:dyDescent="0.25">
      <c r="A974" s="2">
        <v>1091</v>
      </c>
      <c r="B974" t="s">
        <v>332</v>
      </c>
      <c r="C974">
        <v>20079.908597955833</v>
      </c>
      <c r="D974">
        <v>15040.534635164591</v>
      </c>
      <c r="E974">
        <v>151.92421004879614</v>
      </c>
      <c r="F974">
        <v>251.6797107947157</v>
      </c>
      <c r="G974">
        <v>298.6167057396687</v>
      </c>
      <c r="H974">
        <v>235.11845925191798</v>
      </c>
      <c r="I974">
        <v>278.96687220481732</v>
      </c>
      <c r="J974">
        <v>9.9253218016846159</v>
      </c>
      <c r="K974">
        <v>11.77627913607459</v>
      </c>
      <c r="L974">
        <v>218.43788674529387</v>
      </c>
      <c r="M974">
        <v>259.17532548906513</v>
      </c>
      <c r="N974">
        <v>117.81072055634496</v>
      </c>
      <c r="O974">
        <v>78.745867709168081</v>
      </c>
      <c r="P974">
        <v>93.431620464437984</v>
      </c>
      <c r="Q974">
        <v>251.1073086363991</v>
      </c>
      <c r="R974">
        <v>297.93752867149965</v>
      </c>
      <c r="S974">
        <v>0</v>
      </c>
      <c r="T974">
        <v>3.0025840382718623</v>
      </c>
      <c r="U974">
        <v>4.897587072034872</v>
      </c>
      <c r="V974">
        <v>0</v>
      </c>
      <c r="W974">
        <v>159.5042668874417</v>
      </c>
      <c r="X974">
        <v>1029.141149170388</v>
      </c>
      <c r="Y974">
        <v>47.415920366668843</v>
      </c>
      <c r="Z974">
        <v>0</v>
      </c>
      <c r="AA974">
        <v>173.82221583862511</v>
      </c>
      <c r="AB974">
        <v>998.92961922315112</v>
      </c>
      <c r="AC974">
        <v>1.0143204232569101</v>
      </c>
      <c r="AD974">
        <v>0</v>
      </c>
      <c r="AE974">
        <v>0</v>
      </c>
      <c r="AF974">
        <v>0</v>
      </c>
      <c r="AG974">
        <v>0</v>
      </c>
      <c r="AH974">
        <v>66.992482521522788</v>
      </c>
    </row>
    <row r="975" spans="1:34" x14ac:dyDescent="0.25">
      <c r="A975" s="2">
        <v>1092</v>
      </c>
      <c r="B975" t="s">
        <v>332</v>
      </c>
      <c r="C975">
        <v>77.984596621681305</v>
      </c>
      <c r="D975">
        <v>58.41311515807628</v>
      </c>
      <c r="E975">
        <v>0.59003064588778187</v>
      </c>
      <c r="F975">
        <v>1.079045514994013</v>
      </c>
      <c r="G975">
        <v>1.2802819144753357</v>
      </c>
      <c r="H975">
        <v>1.0080415485496286</v>
      </c>
      <c r="I975">
        <v>1.1960359968987682</v>
      </c>
      <c r="J975">
        <v>4.2553480711103632E-2</v>
      </c>
      <c r="K975">
        <v>5.0489499621856088E-2</v>
      </c>
      <c r="L975">
        <v>0.93652537466650232</v>
      </c>
      <c r="M975">
        <v>1.1111820923448805</v>
      </c>
      <c r="N975">
        <v>0.50509874269992316</v>
      </c>
      <c r="O975">
        <v>0.33761314599505515</v>
      </c>
      <c r="P975">
        <v>0.40057642391428006</v>
      </c>
      <c r="Q975">
        <v>0.5850380324961042</v>
      </c>
      <c r="R975">
        <v>0.69414469165594384</v>
      </c>
      <c r="S975">
        <v>0</v>
      </c>
      <c r="T975">
        <v>1.2873413375154486E-2</v>
      </c>
      <c r="U975">
        <v>2.0997850676476006E-2</v>
      </c>
      <c r="V975">
        <v>0</v>
      </c>
      <c r="W975">
        <v>0.95181589985348181</v>
      </c>
      <c r="X975">
        <v>5.9577533390015676</v>
      </c>
      <c r="Y975">
        <v>0</v>
      </c>
      <c r="Z975">
        <v>0</v>
      </c>
      <c r="AA975">
        <v>0.34272840406642752</v>
      </c>
      <c r="AB975">
        <v>1.9186909197882454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0.54996453193248407</v>
      </c>
    </row>
    <row r="976" spans="1:34" x14ac:dyDescent="0.25">
      <c r="A976" s="2">
        <v>1093</v>
      </c>
      <c r="B976" t="s">
        <v>329</v>
      </c>
      <c r="C976">
        <v>3142.7516357514141</v>
      </c>
      <c r="D976">
        <v>2354.0272825655884</v>
      </c>
      <c r="E976">
        <v>23.77860504393184</v>
      </c>
      <c r="F976">
        <v>33.348736230297114</v>
      </c>
      <c r="G976">
        <v>39.567892640603134</v>
      </c>
      <c r="H976">
        <v>59.826668187915615</v>
      </c>
      <c r="I976">
        <v>70.984111458871155</v>
      </c>
      <c r="J976">
        <v>6.6134891504051101</v>
      </c>
      <c r="K976">
        <v>7.8466323157951168</v>
      </c>
      <c r="L976">
        <v>29.677239055332528</v>
      </c>
      <c r="M976">
        <v>35.211756031969877</v>
      </c>
      <c r="N976">
        <v>19.050922694288637</v>
      </c>
      <c r="O976">
        <v>8.9933422268873571</v>
      </c>
      <c r="P976">
        <v>10.670742488535039</v>
      </c>
      <c r="Q976">
        <v>21.929215177758316</v>
      </c>
      <c r="R976">
        <v>26.01878507958012</v>
      </c>
      <c r="S976">
        <v>0</v>
      </c>
      <c r="T976">
        <v>1.2612936783018822</v>
      </c>
      <c r="U976">
        <v>0.81505741766016271</v>
      </c>
      <c r="V976">
        <v>0</v>
      </c>
      <c r="W976">
        <v>28.043159791206456</v>
      </c>
      <c r="X976">
        <v>136.65110248062166</v>
      </c>
      <c r="Y976">
        <v>23.163847195828126</v>
      </c>
      <c r="Z976">
        <v>0</v>
      </c>
      <c r="AA976">
        <v>24.126517362267009</v>
      </c>
      <c r="AB976">
        <v>180.76681273027111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0.37842474749850968</v>
      </c>
    </row>
    <row r="977" spans="1:34" x14ac:dyDescent="0.25">
      <c r="A977" s="2">
        <v>1094</v>
      </c>
      <c r="B977" t="s">
        <v>329</v>
      </c>
      <c r="C977">
        <v>9431.4591558934917</v>
      </c>
      <c r="D977">
        <v>7064.48375511018</v>
      </c>
      <c r="E977">
        <v>71.358242238835317</v>
      </c>
      <c r="F977">
        <v>131.0287419117214</v>
      </c>
      <c r="G977">
        <v>155.46494051245159</v>
      </c>
      <c r="H977">
        <v>122.40667242791498</v>
      </c>
      <c r="I977">
        <v>145.23490266507662</v>
      </c>
      <c r="J977">
        <v>5.1672914937687553</v>
      </c>
      <c r="K977">
        <v>6.1309313918422719</v>
      </c>
      <c r="L977">
        <v>113.72248241907894</v>
      </c>
      <c r="M977">
        <v>134.93108652326899</v>
      </c>
      <c r="N977">
        <v>61.33426667357471</v>
      </c>
      <c r="O977">
        <v>40.996439260433924</v>
      </c>
      <c r="P977">
        <v>48.642092147881598</v>
      </c>
      <c r="Q977">
        <v>98.902639571391774</v>
      </c>
      <c r="R977">
        <v>117.34747257259714</v>
      </c>
      <c r="S977">
        <v>0</v>
      </c>
      <c r="T977">
        <v>1.5631963648427651</v>
      </c>
      <c r="U977">
        <v>2.5497672038222716</v>
      </c>
      <c r="V977">
        <v>0</v>
      </c>
      <c r="W977">
        <v>74.918567034353316</v>
      </c>
      <c r="X977">
        <v>483.38380957759563</v>
      </c>
      <c r="Y977">
        <v>0</v>
      </c>
      <c r="Z977">
        <v>0</v>
      </c>
      <c r="AA977">
        <v>81.643654953478659</v>
      </c>
      <c r="AB977">
        <v>469.19356516764731</v>
      </c>
      <c r="AC977">
        <v>0.34880873662020911</v>
      </c>
      <c r="AD977">
        <v>0</v>
      </c>
      <c r="AE977">
        <v>0</v>
      </c>
      <c r="AF977">
        <v>0</v>
      </c>
      <c r="AG977">
        <v>0</v>
      </c>
      <c r="AH977">
        <v>0.70582993511324688</v>
      </c>
    </row>
    <row r="978" spans="1:34" x14ac:dyDescent="0.25">
      <c r="A978" s="2">
        <v>1095</v>
      </c>
      <c r="B978" t="s">
        <v>329</v>
      </c>
      <c r="C978">
        <v>13.449501600146068</v>
      </c>
      <c r="D978">
        <v>11.612387026716476</v>
      </c>
      <c r="E978">
        <v>0.25545318525241384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0.16415356394322639</v>
      </c>
      <c r="X978">
        <v>1.0274953841833392</v>
      </c>
      <c r="Y978">
        <v>0</v>
      </c>
      <c r="Z978">
        <v>0</v>
      </c>
      <c r="AA978">
        <v>5.9108162619198365E-2</v>
      </c>
      <c r="AB978">
        <v>0.33090427743141387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 x14ac:dyDescent="0.25">
      <c r="A979" s="2">
        <v>1096</v>
      </c>
      <c r="B979" t="s">
        <v>277</v>
      </c>
      <c r="C979">
        <v>22523.683997012591</v>
      </c>
      <c r="D979">
        <v>16871.006034012946</v>
      </c>
      <c r="E979">
        <v>170.41327812678</v>
      </c>
      <c r="F979">
        <v>306.78702405641411</v>
      </c>
      <c r="G979">
        <v>364.0013562069052</v>
      </c>
      <c r="H979">
        <v>286.59954053648823</v>
      </c>
      <c r="I979">
        <v>340.04897298006011</v>
      </c>
      <c r="J979">
        <v>12.098504999933136</v>
      </c>
      <c r="K979">
        <v>14.354874688175334</v>
      </c>
      <c r="L979">
        <v>266.26660469383756</v>
      </c>
      <c r="M979">
        <v>315.92401841645375</v>
      </c>
      <c r="N979">
        <v>143.60644343254936</v>
      </c>
      <c r="O979">
        <v>95.987889016760462</v>
      </c>
      <c r="P979">
        <v>113.88921805692434</v>
      </c>
      <c r="Q979">
        <v>248.88885211912302</v>
      </c>
      <c r="R979">
        <v>295.30530297694401</v>
      </c>
      <c r="S979">
        <v>0</v>
      </c>
      <c r="T979">
        <v>3.6601411770488887</v>
      </c>
      <c r="U979">
        <v>5.9700396031107461</v>
      </c>
      <c r="V979">
        <v>0</v>
      </c>
      <c r="W979">
        <v>139.82153971552691</v>
      </c>
      <c r="X979">
        <v>961.6673812526634</v>
      </c>
      <c r="Y979">
        <v>9.1208672199215286</v>
      </c>
      <c r="Z979">
        <v>0</v>
      </c>
      <c r="AA979">
        <v>234.07161463488214</v>
      </c>
      <c r="AB979">
        <v>1313.2247024456099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10.969796643534981</v>
      </c>
    </row>
    <row r="980" spans="1:34" x14ac:dyDescent="0.25">
      <c r="A980" s="2">
        <v>1097</v>
      </c>
      <c r="B980" t="s">
        <v>277</v>
      </c>
      <c r="C980">
        <v>244.77412021949604</v>
      </c>
      <c r="D980">
        <v>213.4182654290905</v>
      </c>
      <c r="E980">
        <v>2.1561262147521001</v>
      </c>
      <c r="F980">
        <v>0.17243951320877982</v>
      </c>
      <c r="G980">
        <v>0.20569570504190166</v>
      </c>
      <c r="H980">
        <v>0.16135411593107252</v>
      </c>
      <c r="I980">
        <v>0.19091517533829191</v>
      </c>
      <c r="J980">
        <v>6.1585539199996266E-3</v>
      </c>
      <c r="K980">
        <v>8.6219759067811524E-3</v>
      </c>
      <c r="L980">
        <v>0.15026871865336525</v>
      </c>
      <c r="M980">
        <v>0.17736634412620828</v>
      </c>
      <c r="N980">
        <v>8.0061200097797561E-2</v>
      </c>
      <c r="O980">
        <v>5.4195275579902231E-2</v>
      </c>
      <c r="P980">
        <v>6.4048963280686169E-2</v>
      </c>
      <c r="Q980">
        <v>0.14164674299292629</v>
      </c>
      <c r="R980">
        <v>0.16751268229135133</v>
      </c>
      <c r="S980">
        <v>0</v>
      </c>
      <c r="T980">
        <v>2.4634217404393638E-3</v>
      </c>
      <c r="U980">
        <v>3.6951324259024247E-3</v>
      </c>
      <c r="V980">
        <v>0</v>
      </c>
      <c r="W980">
        <v>0</v>
      </c>
      <c r="X980">
        <v>13.484829009135092</v>
      </c>
      <c r="Y980">
        <v>0</v>
      </c>
      <c r="Z980">
        <v>0</v>
      </c>
      <c r="AA980">
        <v>0</v>
      </c>
      <c r="AB980">
        <v>11.237357133034008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2.8910989129489817</v>
      </c>
    </row>
    <row r="981" spans="1:34" x14ac:dyDescent="0.25">
      <c r="A981" s="2">
        <v>1098</v>
      </c>
      <c r="B981" t="s">
        <v>277</v>
      </c>
      <c r="C981">
        <v>13.496608463472871</v>
      </c>
      <c r="D981">
        <v>10.109420662474946</v>
      </c>
      <c r="E981">
        <v>0.10211330098862734</v>
      </c>
      <c r="F981">
        <v>0.22285289030555083</v>
      </c>
      <c r="G981">
        <v>0.26441322979055981</v>
      </c>
      <c r="H981">
        <v>0.20818885728697314</v>
      </c>
      <c r="I981">
        <v>0.24701362974902047</v>
      </c>
      <c r="J981">
        <v>8.7873983307121713E-3</v>
      </c>
      <c r="K981">
        <v>1.0427882553816352E-2</v>
      </c>
      <c r="L981">
        <v>0.19341884985363417</v>
      </c>
      <c r="M981">
        <v>0.22948971465400506</v>
      </c>
      <c r="N981">
        <v>0.10431697915346201</v>
      </c>
      <c r="O981">
        <v>6.9725514357175181E-2</v>
      </c>
      <c r="P981">
        <v>8.2730691710704032E-2</v>
      </c>
      <c r="Q981">
        <v>0</v>
      </c>
      <c r="R981">
        <v>0</v>
      </c>
      <c r="S981">
        <v>0</v>
      </c>
      <c r="T981">
        <v>2.6592513144115511E-3</v>
      </c>
      <c r="U981">
        <v>4.3364730520345637E-3</v>
      </c>
      <c r="V981">
        <v>0</v>
      </c>
      <c r="W981">
        <v>0.19448707938119436</v>
      </c>
      <c r="X981">
        <v>1.1478112122561734</v>
      </c>
      <c r="Y981">
        <v>4.9511982592827949E-2</v>
      </c>
      <c r="Z981">
        <v>0</v>
      </c>
      <c r="AA981">
        <v>2.9556621112455286E-2</v>
      </c>
      <c r="AB981">
        <v>0.21534624255458681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 x14ac:dyDescent="0.25">
      <c r="A982" s="2">
        <v>1099</v>
      </c>
      <c r="B982" t="s">
        <v>277</v>
      </c>
      <c r="C982">
        <v>3.0862228356168506</v>
      </c>
      <c r="D982">
        <v>2.5902370561755887</v>
      </c>
      <c r="E982">
        <v>2.6164009698657262E-2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7.3724918827898223E-2</v>
      </c>
      <c r="R982">
        <v>8.7474567353021615E-2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0.16758370288423133</v>
      </c>
      <c r="Y982">
        <v>0</v>
      </c>
      <c r="Z982">
        <v>0</v>
      </c>
      <c r="AA982">
        <v>0</v>
      </c>
      <c r="AB982">
        <v>8.6410092164663735E-2</v>
      </c>
      <c r="AC982">
        <v>0</v>
      </c>
      <c r="AD982">
        <v>0</v>
      </c>
      <c r="AE982">
        <v>5.4628488512790022E-2</v>
      </c>
      <c r="AF982">
        <v>0</v>
      </c>
      <c r="AG982">
        <v>0</v>
      </c>
      <c r="AH982">
        <v>0</v>
      </c>
    </row>
    <row r="983" spans="1:34" x14ac:dyDescent="0.25">
      <c r="A983" s="2">
        <v>1100</v>
      </c>
      <c r="B983" t="s">
        <v>277</v>
      </c>
      <c r="C983">
        <v>48.465707213076001</v>
      </c>
      <c r="D983">
        <v>36.302457084945388</v>
      </c>
      <c r="E983">
        <v>0.3666969924679131</v>
      </c>
      <c r="F983">
        <v>0.68786900069351287</v>
      </c>
      <c r="G983">
        <v>0.8161525449755731</v>
      </c>
      <c r="H983">
        <v>0.64260528831938446</v>
      </c>
      <c r="I983">
        <v>0.76244826763114437</v>
      </c>
      <c r="J983">
        <v>2.7127287068669528E-2</v>
      </c>
      <c r="K983">
        <v>3.2185359402658903E-2</v>
      </c>
      <c r="L983">
        <v>0.59701630086799506</v>
      </c>
      <c r="M983">
        <v>0.70835498195330515</v>
      </c>
      <c r="N983">
        <v>0.32198889222294619</v>
      </c>
      <c r="O983">
        <v>0.21522170302258997</v>
      </c>
      <c r="P983">
        <v>0.25535843334962444</v>
      </c>
      <c r="Q983">
        <v>0.4614991215816267</v>
      </c>
      <c r="R983">
        <v>0.54756701536910268</v>
      </c>
      <c r="S983">
        <v>0</v>
      </c>
      <c r="T983">
        <v>8.2063561168354195E-3</v>
      </c>
      <c r="U983">
        <v>1.3385414829990196E-2</v>
      </c>
      <c r="V983">
        <v>0</v>
      </c>
      <c r="W983">
        <v>0.40202230922208448</v>
      </c>
      <c r="X983">
        <v>3.3241819506485606</v>
      </c>
      <c r="Y983">
        <v>0</v>
      </c>
      <c r="Z983">
        <v>0</v>
      </c>
      <c r="AA983">
        <v>0.40250843051497692</v>
      </c>
      <c r="AB983">
        <v>1.5708544778721125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25">
      <c r="A984" s="2">
        <v>1101</v>
      </c>
      <c r="B984" t="s">
        <v>277</v>
      </c>
      <c r="C984">
        <v>3.5262313806529706</v>
      </c>
      <c r="D984">
        <v>2.6412662332850529</v>
      </c>
      <c r="E984">
        <v>2.6680429316984656E-2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0.19147642392396722</v>
      </c>
      <c r="Y984">
        <v>0</v>
      </c>
      <c r="Z984">
        <v>0</v>
      </c>
      <c r="AA984">
        <v>0</v>
      </c>
      <c r="AB984">
        <v>9.8729740146988168E-2</v>
      </c>
      <c r="AC984">
        <v>0</v>
      </c>
      <c r="AD984">
        <v>0</v>
      </c>
      <c r="AE984">
        <v>6.2416973994341714E-2</v>
      </c>
      <c r="AF984">
        <v>0</v>
      </c>
      <c r="AG984">
        <v>0</v>
      </c>
      <c r="AH984">
        <v>0.50566157998563588</v>
      </c>
    </row>
    <row r="985" spans="1:34" x14ac:dyDescent="0.25">
      <c r="A985" s="2">
        <v>1102</v>
      </c>
      <c r="B985" t="s">
        <v>277</v>
      </c>
      <c r="C985">
        <v>2.3224078572114899</v>
      </c>
      <c r="D985">
        <v>2.0661626050318334</v>
      </c>
      <c r="E985">
        <v>2.0868891925026414E-2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1.433405503864E-3</v>
      </c>
      <c r="R985">
        <v>1.7021690296171222E-3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0.12610810335124256</v>
      </c>
      <c r="Y985">
        <v>0</v>
      </c>
      <c r="Z985">
        <v>0</v>
      </c>
      <c r="AA985">
        <v>0</v>
      </c>
      <c r="AB985">
        <v>6.5024299175556383E-2</v>
      </c>
      <c r="AC985">
        <v>0</v>
      </c>
      <c r="AD985">
        <v>0</v>
      </c>
      <c r="AE985">
        <v>4.1108383194350069E-2</v>
      </c>
      <c r="AF985">
        <v>0</v>
      </c>
      <c r="AG985">
        <v>0</v>
      </c>
      <c r="AH985">
        <v>0</v>
      </c>
    </row>
    <row r="986" spans="1:34" x14ac:dyDescent="0.25">
      <c r="A986" s="2">
        <v>1103</v>
      </c>
      <c r="B986" t="s">
        <v>277</v>
      </c>
      <c r="C986">
        <v>11.722024908866262</v>
      </c>
      <c r="D986">
        <v>8.780194253349455</v>
      </c>
      <c r="E986">
        <v>8.8689792698759151E-2</v>
      </c>
      <c r="F986">
        <v>0.16340672838580531</v>
      </c>
      <c r="G986">
        <v>0.19388114525030936</v>
      </c>
      <c r="H986">
        <v>0.15265367646143418</v>
      </c>
      <c r="I986">
        <v>0.18112323661860047</v>
      </c>
      <c r="J986">
        <v>6.4448905033114151E-3</v>
      </c>
      <c r="K986">
        <v>7.645623180159127E-3</v>
      </c>
      <c r="L986">
        <v>0.1418242773726392</v>
      </c>
      <c r="M986">
        <v>0.16827312639182951</v>
      </c>
      <c r="N986">
        <v>7.6490932083582708E-2</v>
      </c>
      <c r="O986">
        <v>5.1126819610439897E-2</v>
      </c>
      <c r="P986">
        <v>6.0662283982014724E-2</v>
      </c>
      <c r="Q986">
        <v>0.11932606560274854</v>
      </c>
      <c r="R986">
        <v>0.14157902286657156</v>
      </c>
      <c r="S986">
        <v>0</v>
      </c>
      <c r="T986">
        <v>1.9493314968477295E-3</v>
      </c>
      <c r="U986">
        <v>3.179809822172253E-3</v>
      </c>
      <c r="V986">
        <v>0</v>
      </c>
      <c r="W986">
        <v>8.6642944780933581E-2</v>
      </c>
      <c r="X986">
        <v>0.55125109889734381</v>
      </c>
      <c r="Y986">
        <v>5.063763906909902E-3</v>
      </c>
      <c r="Z986">
        <v>0</v>
      </c>
      <c r="AA986">
        <v>0.10794266870624643</v>
      </c>
      <c r="AB986">
        <v>0.63267341689814893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 x14ac:dyDescent="0.25">
      <c r="A987" s="2">
        <v>1104</v>
      </c>
      <c r="B987" t="s">
        <v>277</v>
      </c>
      <c r="C987">
        <v>18.490529019628582</v>
      </c>
      <c r="D987">
        <v>13.850040294225476</v>
      </c>
      <c r="E987">
        <v>0.13989396202550886</v>
      </c>
      <c r="F987">
        <v>0.24102891725722833</v>
      </c>
      <c r="G987">
        <v>0.2859767633730369</v>
      </c>
      <c r="H987">
        <v>0.22516495676571946</v>
      </c>
      <c r="I987">
        <v>0.26715813110174591</v>
      </c>
      <c r="J987">
        <v>9.5040788545415582E-3</v>
      </c>
      <c r="K987">
        <v>1.1278132459102237E-2</v>
      </c>
      <c r="L987">
        <v>0.20918916256438075</v>
      </c>
      <c r="M987">
        <v>0.24820590112180976</v>
      </c>
      <c r="N987">
        <v>0.11282171148903815</v>
      </c>
      <c r="O987">
        <v>7.5414356175340341E-2</v>
      </c>
      <c r="P987">
        <v>8.9476288634175338E-2</v>
      </c>
      <c r="Q987">
        <v>0.39732512545799609</v>
      </c>
      <c r="R987">
        <v>0.47142987061970548</v>
      </c>
      <c r="S987">
        <v>0</v>
      </c>
      <c r="T987">
        <v>2.8770111210544239E-3</v>
      </c>
      <c r="U987">
        <v>4.6914544198619658E-3</v>
      </c>
      <c r="V987">
        <v>0</v>
      </c>
      <c r="W987">
        <v>0</v>
      </c>
      <c r="X987">
        <v>1.0040465275665504</v>
      </c>
      <c r="Y987">
        <v>0</v>
      </c>
      <c r="Z987">
        <v>0</v>
      </c>
      <c r="AA987">
        <v>0</v>
      </c>
      <c r="AB987">
        <v>0.51770996517824175</v>
      </c>
      <c r="AC987">
        <v>0</v>
      </c>
      <c r="AD987">
        <v>0</v>
      </c>
      <c r="AE987">
        <v>0.32729640921806508</v>
      </c>
      <c r="AF987">
        <v>0</v>
      </c>
      <c r="AG987">
        <v>0</v>
      </c>
      <c r="AH987">
        <v>0</v>
      </c>
    </row>
    <row r="988" spans="1:34" x14ac:dyDescent="0.25">
      <c r="A988" s="2">
        <v>1105</v>
      </c>
      <c r="B988" t="s">
        <v>277</v>
      </c>
      <c r="C988">
        <v>4.8153591400762963</v>
      </c>
      <c r="D988">
        <v>4.2904850405905304</v>
      </c>
      <c r="E988">
        <v>4.3338185478135872E-2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0.26147681434355063</v>
      </c>
      <c r="Y988">
        <v>0</v>
      </c>
      <c r="Z988">
        <v>0</v>
      </c>
      <c r="AA988">
        <v>0</v>
      </c>
      <c r="AB988">
        <v>0.13482358509500908</v>
      </c>
      <c r="AC988">
        <v>0</v>
      </c>
      <c r="AD988">
        <v>0</v>
      </c>
      <c r="AE988">
        <v>8.5235514569069928E-2</v>
      </c>
      <c r="AF988">
        <v>0</v>
      </c>
      <c r="AG988">
        <v>0</v>
      </c>
      <c r="AH988">
        <v>0</v>
      </c>
    </row>
    <row r="989" spans="1:34" x14ac:dyDescent="0.25">
      <c r="A989" s="2">
        <v>1106</v>
      </c>
      <c r="B989" t="s">
        <v>277</v>
      </c>
      <c r="C989">
        <v>1.5877717530731699</v>
      </c>
      <c r="D989">
        <v>1.4145360294059357</v>
      </c>
      <c r="E989">
        <v>1.4288752539771117E-2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8.6216933736674384E-2</v>
      </c>
      <c r="Y989">
        <v>1.6979582014631234E-4</v>
      </c>
      <c r="Z989">
        <v>0</v>
      </c>
      <c r="AA989">
        <v>0</v>
      </c>
      <c r="AB989">
        <v>4.445547545567298E-2</v>
      </c>
      <c r="AC989">
        <v>0</v>
      </c>
      <c r="AD989">
        <v>0</v>
      </c>
      <c r="AE989">
        <v>2.8104766114969697E-2</v>
      </c>
      <c r="AF989">
        <v>0</v>
      </c>
      <c r="AG989">
        <v>0</v>
      </c>
      <c r="AH989">
        <v>0</v>
      </c>
    </row>
    <row r="990" spans="1:34" x14ac:dyDescent="0.25">
      <c r="A990" s="2">
        <v>1107</v>
      </c>
      <c r="B990" t="s">
        <v>49</v>
      </c>
      <c r="C990">
        <v>42.289233731836184</v>
      </c>
      <c r="D990">
        <v>37.679707772987172</v>
      </c>
      <c r="E990">
        <v>0.38060258566539074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2.2963300961712165</v>
      </c>
      <c r="Y990">
        <v>0</v>
      </c>
      <c r="Z990">
        <v>0</v>
      </c>
      <c r="AA990">
        <v>0</v>
      </c>
      <c r="AB990">
        <v>1.1840417166800574</v>
      </c>
      <c r="AC990">
        <v>0</v>
      </c>
      <c r="AD990">
        <v>0</v>
      </c>
      <c r="AE990">
        <v>0.74855156033234405</v>
      </c>
      <c r="AF990">
        <v>0</v>
      </c>
      <c r="AG990">
        <v>0</v>
      </c>
      <c r="AH990">
        <v>0</v>
      </c>
    </row>
    <row r="991" spans="1:34" x14ac:dyDescent="0.25">
      <c r="A991" s="2">
        <v>1108</v>
      </c>
      <c r="B991" t="s">
        <v>49</v>
      </c>
      <c r="C991">
        <v>7.5931002804339451</v>
      </c>
      <c r="D991">
        <v>5.6874902916169239</v>
      </c>
      <c r="E991">
        <v>5.744938055939957E-2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4.796420221272843E-2</v>
      </c>
      <c r="X991">
        <v>0.37883166579851785</v>
      </c>
      <c r="Y991">
        <v>0</v>
      </c>
      <c r="Z991">
        <v>6.2301154391661444E-2</v>
      </c>
      <c r="AA991">
        <v>7.8081262442475069E-2</v>
      </c>
      <c r="AB991">
        <v>0.38807146252531083</v>
      </c>
      <c r="AC991">
        <v>0.89291086088692884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25">
      <c r="A992" s="2">
        <v>1109</v>
      </c>
      <c r="B992" t="s">
        <v>49</v>
      </c>
      <c r="C992">
        <v>8007.2983772642419</v>
      </c>
      <c r="D992">
        <v>5997.7388283799155</v>
      </c>
      <c r="E992">
        <v>60.583123858208857</v>
      </c>
      <c r="F992">
        <v>51.481282769172893</v>
      </c>
      <c r="G992">
        <v>61.08230146966217</v>
      </c>
      <c r="H992">
        <v>8.1696595652069774</v>
      </c>
      <c r="I992">
        <v>9.6930173931849968</v>
      </c>
      <c r="J992">
        <v>3.0478134923843818</v>
      </c>
      <c r="K992">
        <v>3.6162729754165608</v>
      </c>
      <c r="L992">
        <v>94.29690567048327</v>
      </c>
      <c r="M992">
        <v>111.8827060859726</v>
      </c>
      <c r="N992">
        <v>51.337466197059079</v>
      </c>
      <c r="O992">
        <v>66.54886818098656</v>
      </c>
      <c r="P992">
        <v>78.959909003479694</v>
      </c>
      <c r="Q992">
        <v>101.44349621091817</v>
      </c>
      <c r="R992">
        <v>120.36215358081746</v>
      </c>
      <c r="S992">
        <v>0</v>
      </c>
      <c r="T992">
        <v>0.40202770006165284</v>
      </c>
      <c r="U992">
        <v>2.8581073575655354</v>
      </c>
      <c r="V992">
        <v>0</v>
      </c>
      <c r="W992">
        <v>2.3163320862718741</v>
      </c>
      <c r="X992">
        <v>147.58275421606476</v>
      </c>
      <c r="Y992">
        <v>0.52609171243723907</v>
      </c>
      <c r="Z992">
        <v>4.530056475428637</v>
      </c>
      <c r="AA992">
        <v>29.640268402531088</v>
      </c>
      <c r="AB992">
        <v>661.1543818876238</v>
      </c>
      <c r="AC992">
        <v>311.52460669817054</v>
      </c>
      <c r="AD992">
        <v>0</v>
      </c>
      <c r="AE992">
        <v>0</v>
      </c>
      <c r="AF992">
        <v>0</v>
      </c>
      <c r="AG992">
        <v>0</v>
      </c>
      <c r="AH992">
        <v>26.519945895216239</v>
      </c>
    </row>
    <row r="993" spans="1:34" x14ac:dyDescent="0.25">
      <c r="A993" s="2">
        <v>1110</v>
      </c>
      <c r="B993" t="s">
        <v>49</v>
      </c>
      <c r="C993">
        <v>11457.62053394169</v>
      </c>
      <c r="D993">
        <v>8582.1473231064592</v>
      </c>
      <c r="E993">
        <v>86.688372873825557</v>
      </c>
      <c r="F993">
        <v>4.290951708536471</v>
      </c>
      <c r="G993">
        <v>8.8740828850226894</v>
      </c>
      <c r="H993">
        <v>2.0838798168495902</v>
      </c>
      <c r="I993">
        <v>4.3096792670955351</v>
      </c>
      <c r="J993">
        <v>3.5474092564301873</v>
      </c>
      <c r="K993">
        <v>7.3359356829992732</v>
      </c>
      <c r="L993">
        <v>69.568051848231477</v>
      </c>
      <c r="M993">
        <v>143.8703675873023</v>
      </c>
      <c r="N993">
        <v>48.176354701270498</v>
      </c>
      <c r="O993">
        <v>7.8393854209434597</v>
      </c>
      <c r="P993">
        <v>16.212213350099656</v>
      </c>
      <c r="Q993">
        <v>367.8138869708809</v>
      </c>
      <c r="R993">
        <v>0</v>
      </c>
      <c r="S993">
        <v>36.974662298688472</v>
      </c>
      <c r="T993">
        <v>7.9738435853445408E-2</v>
      </c>
      <c r="U993">
        <v>3.2305038514385132</v>
      </c>
      <c r="V993">
        <v>0</v>
      </c>
      <c r="W993">
        <v>0</v>
      </c>
      <c r="X993">
        <v>0</v>
      </c>
      <c r="Y993">
        <v>33.750634965469054</v>
      </c>
      <c r="Z993">
        <v>0</v>
      </c>
      <c r="AA993">
        <v>122.08028447138931</v>
      </c>
      <c r="AB993">
        <v>1157.219673928111</v>
      </c>
      <c r="AC993">
        <v>362.70605646411354</v>
      </c>
      <c r="AD993">
        <v>0</v>
      </c>
      <c r="AE993">
        <v>0</v>
      </c>
      <c r="AF993">
        <v>0</v>
      </c>
      <c r="AG993">
        <v>0</v>
      </c>
      <c r="AH993">
        <v>388.82108505068231</v>
      </c>
    </row>
    <row r="994" spans="1:34" x14ac:dyDescent="0.25">
      <c r="A994" s="2">
        <v>1111</v>
      </c>
      <c r="B994" t="s">
        <v>49</v>
      </c>
      <c r="C994">
        <v>2010.3598257530903</v>
      </c>
      <c r="D994">
        <v>1505.827610099748</v>
      </c>
      <c r="E994">
        <v>15.210634065040193</v>
      </c>
      <c r="F994">
        <v>3.4368016978126148</v>
      </c>
      <c r="G994">
        <v>4.0779824326321812</v>
      </c>
      <c r="H994">
        <v>0.54536399706769434</v>
      </c>
      <c r="I994">
        <v>0.64730455253407582</v>
      </c>
      <c r="J994">
        <v>0.20352089695585041</v>
      </c>
      <c r="K994">
        <v>0.24134337173599596</v>
      </c>
      <c r="L994">
        <v>6.2954593142946917</v>
      </c>
      <c r="M994">
        <v>7.469397025268167</v>
      </c>
      <c r="N994">
        <v>3.42743609839148</v>
      </c>
      <c r="O994">
        <v>4.4432394052219735</v>
      </c>
      <c r="P994">
        <v>5.2713713381449825</v>
      </c>
      <c r="Q994">
        <v>3.8392461861392606</v>
      </c>
      <c r="R994">
        <v>4.5551956696859435</v>
      </c>
      <c r="S994">
        <v>0</v>
      </c>
      <c r="T994">
        <v>2.7016049349117652E-2</v>
      </c>
      <c r="U994">
        <v>0.19091340776389509</v>
      </c>
      <c r="V994">
        <v>0</v>
      </c>
      <c r="W994">
        <v>0</v>
      </c>
      <c r="X994">
        <v>203.04634240106213</v>
      </c>
      <c r="Y994">
        <v>0</v>
      </c>
      <c r="Z994">
        <v>5.661068052495617</v>
      </c>
      <c r="AA994">
        <v>0</v>
      </c>
      <c r="AB994">
        <v>0</v>
      </c>
      <c r="AC994">
        <v>9.9516287004056819E-2</v>
      </c>
      <c r="AD994">
        <v>0</v>
      </c>
      <c r="AE994">
        <v>0</v>
      </c>
      <c r="AF994">
        <v>0</v>
      </c>
      <c r="AG994">
        <v>0</v>
      </c>
      <c r="AH994">
        <v>235.84306340474242</v>
      </c>
    </row>
    <row r="995" spans="1:34" x14ac:dyDescent="0.25">
      <c r="A995" s="2">
        <v>1112</v>
      </c>
      <c r="B995" t="s">
        <v>49</v>
      </c>
      <c r="C995">
        <v>2.9332536137745606</v>
      </c>
      <c r="D995">
        <v>1.9973697157636492</v>
      </c>
      <c r="E995">
        <v>0.22192996841818324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0.15927738477660619</v>
      </c>
      <c r="Y995">
        <v>0</v>
      </c>
      <c r="Z995">
        <v>0</v>
      </c>
      <c r="AA995">
        <v>0</v>
      </c>
      <c r="AB995">
        <v>8.2127159511452621E-2</v>
      </c>
      <c r="AC995">
        <v>0</v>
      </c>
      <c r="AD995">
        <v>0</v>
      </c>
      <c r="AE995">
        <v>5.1920817089397234E-2</v>
      </c>
      <c r="AF995">
        <v>0</v>
      </c>
      <c r="AG995">
        <v>0</v>
      </c>
      <c r="AH995">
        <v>0.42062856821527195</v>
      </c>
    </row>
    <row r="996" spans="1:34" x14ac:dyDescent="0.25">
      <c r="A996" s="2">
        <v>1113</v>
      </c>
      <c r="B996" t="s">
        <v>331</v>
      </c>
      <c r="C996">
        <v>41.738190812499376</v>
      </c>
      <c r="D996">
        <v>31.263325951399462</v>
      </c>
      <c r="E996">
        <v>0.31578921733757837</v>
      </c>
      <c r="F996">
        <v>0.52809503458693974</v>
      </c>
      <c r="G996">
        <v>0.62658214222045183</v>
      </c>
      <c r="H996">
        <v>0.49334517777708242</v>
      </c>
      <c r="I996">
        <v>0.58535111201734857</v>
      </c>
      <c r="J996">
        <v>2.0826052371671615E-2</v>
      </c>
      <c r="K996">
        <v>2.4709933941051251E-2</v>
      </c>
      <c r="L996">
        <v>0.45834434938694946</v>
      </c>
      <c r="M996">
        <v>0.5438229399348139</v>
      </c>
      <c r="N996">
        <v>0.24720029281692427</v>
      </c>
      <c r="O996">
        <v>0.16523107211549523</v>
      </c>
      <c r="P996">
        <v>0.19604586750876152</v>
      </c>
      <c r="Q996">
        <v>0.61492659939719707</v>
      </c>
      <c r="R996">
        <v>0.7296069980647778</v>
      </c>
      <c r="S996">
        <v>0</v>
      </c>
      <c r="T996">
        <v>6.3004106713223564E-3</v>
      </c>
      <c r="U996">
        <v>1.0276421401635183E-2</v>
      </c>
      <c r="V996">
        <v>0</v>
      </c>
      <c r="W996">
        <v>0.51463276446223682</v>
      </c>
      <c r="X996">
        <v>3.4248443580589618</v>
      </c>
      <c r="Y996">
        <v>0</v>
      </c>
      <c r="Z996">
        <v>0</v>
      </c>
      <c r="AA996">
        <v>0.17822120302525299</v>
      </c>
      <c r="AB996">
        <v>0.79071291400347465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25">
      <c r="A997" s="2">
        <v>1114</v>
      </c>
      <c r="B997" t="s">
        <v>331</v>
      </c>
      <c r="C997">
        <v>17.270883864507837</v>
      </c>
      <c r="D997">
        <v>12.936480440706836</v>
      </c>
      <c r="E997">
        <v>0.13067029117979334</v>
      </c>
      <c r="F997">
        <v>0.26851850479995953</v>
      </c>
      <c r="G997">
        <v>0.31859572836170685</v>
      </c>
      <c r="H997">
        <v>0.25084929583398874</v>
      </c>
      <c r="I997">
        <v>0.29763122964361066</v>
      </c>
      <c r="J997">
        <v>1.0589437629993193E-2</v>
      </c>
      <c r="K997">
        <v>1.2564167536664046E-2</v>
      </c>
      <c r="L997">
        <v>0.23305237132654777</v>
      </c>
      <c r="M997">
        <v>0.27651569231037409</v>
      </c>
      <c r="N997">
        <v>0.12569293528822773</v>
      </c>
      <c r="O997">
        <v>8.4014327253292498E-2</v>
      </c>
      <c r="P997">
        <v>9.9682730014685028E-2</v>
      </c>
      <c r="Q997">
        <v>0.22433585480077786</v>
      </c>
      <c r="R997">
        <v>0.26617354220307282</v>
      </c>
      <c r="S997">
        <v>0</v>
      </c>
      <c r="T997">
        <v>3.2035862226801799E-3</v>
      </c>
      <c r="U997">
        <v>5.2253429448424265E-3</v>
      </c>
      <c r="V997">
        <v>0</v>
      </c>
      <c r="W997">
        <v>0</v>
      </c>
      <c r="X997">
        <v>0.93781908315095885</v>
      </c>
      <c r="Y997">
        <v>0</v>
      </c>
      <c r="Z997">
        <v>0</v>
      </c>
      <c r="AA997">
        <v>0</v>
      </c>
      <c r="AB997">
        <v>0.48356153978072719</v>
      </c>
      <c r="AC997">
        <v>0</v>
      </c>
      <c r="AD997">
        <v>0</v>
      </c>
      <c r="AE997">
        <v>0.30570776351909829</v>
      </c>
      <c r="AF997">
        <v>0</v>
      </c>
      <c r="AG997">
        <v>0</v>
      </c>
      <c r="AH997">
        <v>0</v>
      </c>
    </row>
    <row r="998" spans="1:34" x14ac:dyDescent="0.25">
      <c r="A998" s="2">
        <v>1115</v>
      </c>
      <c r="B998" t="s">
        <v>331</v>
      </c>
      <c r="C998">
        <v>11833.027175350317</v>
      </c>
      <c r="D998">
        <v>8863.3399002532497</v>
      </c>
      <c r="E998">
        <v>89.528460616800103</v>
      </c>
      <c r="F998">
        <v>155.1375947720154</v>
      </c>
      <c r="G998">
        <v>184.06997266848242</v>
      </c>
      <c r="H998">
        <v>144.92909317031254</v>
      </c>
      <c r="I998">
        <v>171.95764187057475</v>
      </c>
      <c r="J998">
        <v>6.1180559481313876</v>
      </c>
      <c r="K998">
        <v>7.2590023834882667</v>
      </c>
      <c r="L998">
        <v>134.64704107351628</v>
      </c>
      <c r="M998">
        <v>159.75795781736088</v>
      </c>
      <c r="N998">
        <v>72.619567814018367</v>
      </c>
      <c r="O998">
        <v>48.539647777170543</v>
      </c>
      <c r="P998">
        <v>57.592075375227481</v>
      </c>
      <c r="Q998">
        <v>152.36120451862811</v>
      </c>
      <c r="R998">
        <v>180.77578460857632</v>
      </c>
      <c r="S998">
        <v>0</v>
      </c>
      <c r="T998">
        <v>1.8508192985738363</v>
      </c>
      <c r="U998">
        <v>3.0189158917213765</v>
      </c>
      <c r="V998">
        <v>0</v>
      </c>
      <c r="W998">
        <v>93.995364344216696</v>
      </c>
      <c r="X998">
        <v>606.46965228936267</v>
      </c>
      <c r="Y998">
        <v>7.5216614924807148</v>
      </c>
      <c r="Z998">
        <v>0</v>
      </c>
      <c r="AA998">
        <v>102.4328867665986</v>
      </c>
      <c r="AB998">
        <v>588.6660924210197</v>
      </c>
      <c r="AC998">
        <v>0.3529064445050793</v>
      </c>
      <c r="AD998">
        <v>0</v>
      </c>
      <c r="AE998">
        <v>0</v>
      </c>
      <c r="AF998">
        <v>0</v>
      </c>
      <c r="AG998">
        <v>0</v>
      </c>
      <c r="AH998">
        <v>8.5875734285824359E-2</v>
      </c>
    </row>
    <row r="999" spans="1:34" x14ac:dyDescent="0.25">
      <c r="A999" s="2">
        <v>1116</v>
      </c>
      <c r="B999" t="s">
        <v>88</v>
      </c>
      <c r="C999">
        <v>15.243643415322149</v>
      </c>
      <c r="D999">
        <v>13.582086423798954</v>
      </c>
      <c r="E999">
        <v>0.13719264999098085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0.82773874248646917</v>
      </c>
      <c r="Y999">
        <v>0</v>
      </c>
      <c r="Z999">
        <v>0</v>
      </c>
      <c r="AA999">
        <v>0</v>
      </c>
      <c r="AB999">
        <v>0.42680153138714749</v>
      </c>
      <c r="AC999">
        <v>0</v>
      </c>
      <c r="AD999">
        <v>0</v>
      </c>
      <c r="AE999">
        <v>0.26982406765859868</v>
      </c>
      <c r="AF999">
        <v>0</v>
      </c>
      <c r="AG999">
        <v>0</v>
      </c>
      <c r="AH999">
        <v>0</v>
      </c>
    </row>
    <row r="1000" spans="1:34" x14ac:dyDescent="0.25">
      <c r="A1000" s="2">
        <v>1117</v>
      </c>
      <c r="B1000" t="s">
        <v>88</v>
      </c>
      <c r="C1000">
        <v>14245.449778171318</v>
      </c>
      <c r="D1000">
        <v>10670.326185942356</v>
      </c>
      <c r="E1000">
        <v>107.78111622206245</v>
      </c>
      <c r="F1000">
        <v>25.679044951493928</v>
      </c>
      <c r="G1000">
        <v>4.4848659648806128</v>
      </c>
      <c r="H1000">
        <v>9.6944174934217724</v>
      </c>
      <c r="I1000">
        <v>1.6931620138204222</v>
      </c>
      <c r="J1000">
        <v>42.061974332360258</v>
      </c>
      <c r="K1000">
        <v>7.3461696684397664</v>
      </c>
      <c r="L1000">
        <v>531.82395104533236</v>
      </c>
      <c r="M1000">
        <v>92.883334064016211</v>
      </c>
      <c r="N1000">
        <v>99.968086902029341</v>
      </c>
      <c r="O1000">
        <v>22.690120624536259</v>
      </c>
      <c r="P1000">
        <v>3.9628043323872397</v>
      </c>
      <c r="Q1000">
        <v>939.62195603126395</v>
      </c>
      <c r="R1000">
        <v>0</v>
      </c>
      <c r="S1000">
        <v>93.46906634057035</v>
      </c>
      <c r="T1000">
        <v>1.001153936696811</v>
      </c>
      <c r="U1000">
        <v>6.8785269654993044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139.7649750544083</v>
      </c>
      <c r="AB1000">
        <v>1438.7904275953033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5.5284386904383744</v>
      </c>
    </row>
    <row r="1001" spans="1:34" x14ac:dyDescent="0.25">
      <c r="A1001" s="2">
        <v>1118</v>
      </c>
      <c r="B1001" t="s">
        <v>88</v>
      </c>
      <c r="C1001">
        <v>40.281777879290487</v>
      </c>
      <c r="D1001">
        <v>30.172421565121219</v>
      </c>
      <c r="E1001">
        <v>0.30477157834995139</v>
      </c>
      <c r="F1001">
        <v>8.0534106902941785E-2</v>
      </c>
      <c r="G1001">
        <v>1.4065861771704482E-2</v>
      </c>
      <c r="H1001">
        <v>3.0402329095040457E-2</v>
      </c>
      <c r="I1001">
        <v>5.3092873113404259E-3</v>
      </c>
      <c r="J1001">
        <v>0.13190979926426746</v>
      </c>
      <c r="K1001">
        <v>2.3039670131732477E-2</v>
      </c>
      <c r="L1001">
        <v>1.6678662140137732</v>
      </c>
      <c r="M1001">
        <v>0.29129444918400532</v>
      </c>
      <c r="N1001">
        <v>0.31351173476204985</v>
      </c>
      <c r="O1001">
        <v>7.1156860721989526E-2</v>
      </c>
      <c r="P1001">
        <v>1.2428853326916487E-2</v>
      </c>
      <c r="Q1001">
        <v>2.1839682963731213</v>
      </c>
      <c r="R1001">
        <v>0</v>
      </c>
      <c r="S1001">
        <v>0.21724989710312703</v>
      </c>
      <c r="T1001">
        <v>3.1395395986202027E-3</v>
      </c>
      <c r="U1001">
        <v>2.1570757654111275E-2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0.6686775127962219</v>
      </c>
      <c r="AB1001">
        <v>4.0684595658083387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25">
      <c r="A1002" s="2">
        <v>1119</v>
      </c>
      <c r="B1002" t="s">
        <v>88</v>
      </c>
      <c r="C1002">
        <v>6.0947178120442702</v>
      </c>
      <c r="D1002">
        <v>5.4303935590306471</v>
      </c>
      <c r="E1002">
        <v>5.4852471809196536E-2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0.33094673760740118</v>
      </c>
      <c r="Y1002">
        <v>0</v>
      </c>
      <c r="Z1002">
        <v>0</v>
      </c>
      <c r="AA1002">
        <v>0</v>
      </c>
      <c r="AB1002">
        <v>0.17064390872187338</v>
      </c>
      <c r="AC1002">
        <v>0</v>
      </c>
      <c r="AD1002">
        <v>0</v>
      </c>
      <c r="AE1002">
        <v>0.10788113487515251</v>
      </c>
      <c r="AF1002">
        <v>0</v>
      </c>
      <c r="AG1002">
        <v>0</v>
      </c>
      <c r="AH1002">
        <v>0</v>
      </c>
    </row>
    <row r="1003" spans="1:34" x14ac:dyDescent="0.25">
      <c r="A1003" s="2">
        <v>1120</v>
      </c>
      <c r="B1003" t="s">
        <v>50</v>
      </c>
      <c r="C1003">
        <v>0.20062743355729143</v>
      </c>
      <c r="D1003">
        <v>0.17875904393385442</v>
      </c>
      <c r="E1003">
        <v>1.8056462677078469E-3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1.089418684473278E-2</v>
      </c>
      <c r="Y1003">
        <v>0</v>
      </c>
      <c r="Z1003">
        <v>0</v>
      </c>
      <c r="AA1003">
        <v>0</v>
      </c>
      <c r="AB1003">
        <v>5.6172985386456938E-3</v>
      </c>
      <c r="AC1003">
        <v>0</v>
      </c>
      <c r="AD1003">
        <v>0</v>
      </c>
      <c r="AE1003">
        <v>3.5512579723506717E-3</v>
      </c>
      <c r="AF1003">
        <v>0</v>
      </c>
      <c r="AG1003">
        <v>0</v>
      </c>
      <c r="AH1003">
        <v>0</v>
      </c>
    </row>
    <row r="1004" spans="1:34" x14ac:dyDescent="0.25">
      <c r="A1004" s="2">
        <v>1121</v>
      </c>
      <c r="B1004" t="s">
        <v>50</v>
      </c>
      <c r="C1004">
        <v>179.2509484718243</v>
      </c>
      <c r="D1004">
        <v>134.26709198469732</v>
      </c>
      <c r="E1004">
        <v>1.3562313881792973</v>
      </c>
      <c r="F1004">
        <v>5.3049845726269459E-2</v>
      </c>
      <c r="G1004">
        <v>0.10970934240887181</v>
      </c>
      <c r="H1004">
        <v>2.5764163444479807E-2</v>
      </c>
      <c r="I1004">
        <v>5.327982504835882E-2</v>
      </c>
      <c r="J1004">
        <v>4.3855739017136512E-2</v>
      </c>
      <c r="K1004">
        <v>9.0696188042621265E-2</v>
      </c>
      <c r="L1004">
        <v>0.86007645243750874</v>
      </c>
      <c r="M1004">
        <v>1.7786821848912082</v>
      </c>
      <c r="N1004">
        <v>0.59560711469935335</v>
      </c>
      <c r="O1004">
        <v>9.6918918447915628E-2</v>
      </c>
      <c r="P1004">
        <v>0.2004338593657487</v>
      </c>
      <c r="Q1004">
        <v>0.6840228116943261</v>
      </c>
      <c r="R1004">
        <v>0</v>
      </c>
      <c r="S1004">
        <v>6.8761768814584484E-2</v>
      </c>
      <c r="T1004">
        <v>9.8490434094248582E-4</v>
      </c>
      <c r="U1004">
        <v>3.9937786348444922E-2</v>
      </c>
      <c r="V1004">
        <v>0</v>
      </c>
      <c r="W1004">
        <v>0</v>
      </c>
      <c r="X1004">
        <v>0</v>
      </c>
      <c r="Y1004">
        <v>17.550793510935865</v>
      </c>
      <c r="Z1004">
        <v>0</v>
      </c>
      <c r="AA1004">
        <v>2.638306671781502</v>
      </c>
      <c r="AB1004">
        <v>16.026209118217125</v>
      </c>
      <c r="AC1004">
        <v>0</v>
      </c>
      <c r="AD1004">
        <v>0.33725907285078099</v>
      </c>
      <c r="AE1004">
        <v>2.0760809183427549</v>
      </c>
      <c r="AF1004">
        <v>0.29719490209185506</v>
      </c>
      <c r="AG1004">
        <v>0</v>
      </c>
      <c r="AH1004">
        <v>0</v>
      </c>
    </row>
    <row r="1005" spans="1:34" x14ac:dyDescent="0.25">
      <c r="A1005" s="2">
        <v>1122</v>
      </c>
      <c r="B1005" t="s">
        <v>50</v>
      </c>
      <c r="C1005">
        <v>17.423858848447075</v>
      </c>
      <c r="D1005">
        <v>15.513865691845547</v>
      </c>
      <c r="E1005">
        <v>0.15670566952737006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0.9461257141438143</v>
      </c>
      <c r="Y1005">
        <v>0</v>
      </c>
      <c r="Z1005">
        <v>7.1102791081990337E-4</v>
      </c>
      <c r="AA1005">
        <v>0</v>
      </c>
      <c r="AB1005">
        <v>0.48784463376490977</v>
      </c>
      <c r="AC1005">
        <v>1.0190574318632675E-2</v>
      </c>
      <c r="AD1005">
        <v>0</v>
      </c>
      <c r="AE1005">
        <v>0.30841553693598395</v>
      </c>
      <c r="AF1005">
        <v>0</v>
      </c>
      <c r="AG1005">
        <v>0</v>
      </c>
      <c r="AH1005">
        <v>0</v>
      </c>
    </row>
    <row r="1006" spans="1:34" x14ac:dyDescent="0.25">
      <c r="A1006" s="2">
        <v>1123</v>
      </c>
      <c r="B1006" t="s">
        <v>50</v>
      </c>
      <c r="C1006">
        <v>66.630351424771234</v>
      </c>
      <c r="D1006">
        <v>49.908398152989754</v>
      </c>
      <c r="E1006">
        <v>0.50412573499216373</v>
      </c>
      <c r="F1006">
        <v>6.2794534586912462E-2</v>
      </c>
      <c r="G1006">
        <v>7.4503683324160824E-2</v>
      </c>
      <c r="H1006">
        <v>9.965127310935783E-3</v>
      </c>
      <c r="I1006">
        <v>1.1822033619043366E-2</v>
      </c>
      <c r="J1006">
        <v>3.7170858439090869E-3</v>
      </c>
      <c r="K1006">
        <v>4.4107673265012109E-3</v>
      </c>
      <c r="L1006">
        <v>0.1150169740013076</v>
      </c>
      <c r="M1006">
        <v>0.13646711060098998</v>
      </c>
      <c r="N1006">
        <v>6.2617838861716901E-2</v>
      </c>
      <c r="O1006">
        <v>8.1170546438591146E-2</v>
      </c>
      <c r="P1006">
        <v>9.631047527649321E-2</v>
      </c>
      <c r="Q1006">
        <v>3.2076265157901571</v>
      </c>
      <c r="R1006">
        <v>3.8058185030493501</v>
      </c>
      <c r="S1006">
        <v>0</v>
      </c>
      <c r="T1006">
        <v>4.9081238611899016E-4</v>
      </c>
      <c r="U1006">
        <v>3.4864038665184307E-3</v>
      </c>
      <c r="V1006">
        <v>0</v>
      </c>
      <c r="W1006">
        <v>8.6682119983356315E-3</v>
      </c>
      <c r="X1006">
        <v>2.3820671068988797</v>
      </c>
      <c r="Y1006">
        <v>0</v>
      </c>
      <c r="Z1006">
        <v>0</v>
      </c>
      <c r="AA1006">
        <v>1.0973956216528669</v>
      </c>
      <c r="AB1006">
        <v>4.3475983870030159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0.70587979695351388</v>
      </c>
    </row>
    <row r="1007" spans="1:34" x14ac:dyDescent="0.25">
      <c r="A1007" s="2">
        <v>1124</v>
      </c>
      <c r="B1007" t="s">
        <v>50</v>
      </c>
      <c r="C1007">
        <v>1736.9189098762945</v>
      </c>
      <c r="D1007">
        <v>1301.0217488669487</v>
      </c>
      <c r="E1007">
        <v>13.141737098153417</v>
      </c>
      <c r="F1007">
        <v>0.18605486242286218</v>
      </c>
      <c r="G1007">
        <v>0.38527116846458614</v>
      </c>
      <c r="H1007">
        <v>9.0335315976388192E-2</v>
      </c>
      <c r="I1007">
        <v>0.18725135675344309</v>
      </c>
      <c r="J1007">
        <v>0.15434776266246769</v>
      </c>
      <c r="K1007">
        <v>0.31826749791699765</v>
      </c>
      <c r="L1007">
        <v>3.0205498179021117</v>
      </c>
      <c r="M1007">
        <v>6.2457004056324275</v>
      </c>
      <c r="N1007">
        <v>2.0914721496801731</v>
      </c>
      <c r="O1007">
        <v>0.34040264303274481</v>
      </c>
      <c r="P1007">
        <v>0.70353866638158391</v>
      </c>
      <c r="Q1007">
        <v>17.103886455654322</v>
      </c>
      <c r="R1007">
        <v>0</v>
      </c>
      <c r="S1007">
        <v>1.7193624128695055</v>
      </c>
      <c r="T1007">
        <v>3.5894830515674912E-3</v>
      </c>
      <c r="U1007">
        <v>0.13998983667796822</v>
      </c>
      <c r="V1007">
        <v>0</v>
      </c>
      <c r="W1007">
        <v>0</v>
      </c>
      <c r="X1007">
        <v>0</v>
      </c>
      <c r="Y1007">
        <v>37.461040996158175</v>
      </c>
      <c r="Z1007">
        <v>0</v>
      </c>
      <c r="AA1007">
        <v>26.62729329330509</v>
      </c>
      <c r="AB1007">
        <v>164.67368255154082</v>
      </c>
      <c r="AC1007">
        <v>131.44986437591851</v>
      </c>
      <c r="AD1007">
        <v>2.2055606106414021</v>
      </c>
      <c r="AE1007">
        <v>10.7444885932674</v>
      </c>
      <c r="AF1007">
        <v>5.9938383490451423</v>
      </c>
      <c r="AG1007">
        <v>0</v>
      </c>
      <c r="AH1007">
        <v>10.909635306236874</v>
      </c>
    </row>
    <row r="1008" spans="1:34" x14ac:dyDescent="0.25">
      <c r="A1008" s="2">
        <v>1125</v>
      </c>
      <c r="B1008" t="s">
        <v>50</v>
      </c>
      <c r="C1008">
        <v>327.42425349936138</v>
      </c>
      <c r="D1008">
        <v>245.26160000994275</v>
      </c>
      <c r="E1008">
        <v>2.4780129335882295</v>
      </c>
      <c r="F1008">
        <v>0.1440524812185604</v>
      </c>
      <c r="G1008">
        <v>0.17206269907141303</v>
      </c>
      <c r="H1008">
        <v>0.22208091779865224</v>
      </c>
      <c r="I1008">
        <v>0.26209549758219308</v>
      </c>
      <c r="J1008">
        <v>0.1440524812185604</v>
      </c>
      <c r="K1008">
        <v>0.17206269907141303</v>
      </c>
      <c r="L1008">
        <v>2.2208091779865224</v>
      </c>
      <c r="M1008">
        <v>2.6369608077353481</v>
      </c>
      <c r="N1008">
        <v>1.3344862357810905</v>
      </c>
      <c r="O1008">
        <v>0.344125406145742</v>
      </c>
      <c r="P1008">
        <v>0.40814871379211753</v>
      </c>
      <c r="Q1008">
        <v>2.6283369758854462</v>
      </c>
      <c r="R1008">
        <v>3.1182396156146264</v>
      </c>
      <c r="S1008">
        <v>0</v>
      </c>
      <c r="T1008">
        <v>9.4034258489863243E-2</v>
      </c>
      <c r="U1008">
        <v>6.4023327653665502E-2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2.3426430214887626</v>
      </c>
      <c r="AB1008">
        <v>22.535771309120769</v>
      </c>
      <c r="AC1008">
        <v>0</v>
      </c>
      <c r="AD1008">
        <v>3.0925995866006368</v>
      </c>
      <c r="AE1008">
        <v>10.523655548400642</v>
      </c>
      <c r="AF1008">
        <v>4.6706648347651933</v>
      </c>
      <c r="AG1008">
        <v>0</v>
      </c>
      <c r="AH1008">
        <v>22.553734960409255</v>
      </c>
    </row>
    <row r="1009" spans="1:34" x14ac:dyDescent="0.25">
      <c r="A1009" s="2">
        <v>1126</v>
      </c>
      <c r="B1009" t="s">
        <v>50</v>
      </c>
      <c r="C1009">
        <v>8751.6766747640868</v>
      </c>
      <c r="D1009">
        <v>6555.3034909625949</v>
      </c>
      <c r="E1009">
        <v>66.21508116391422</v>
      </c>
      <c r="F1009">
        <v>23.356298346541511</v>
      </c>
      <c r="G1009">
        <v>27.71213886055509</v>
      </c>
      <c r="H1009">
        <v>3.7064539951384057</v>
      </c>
      <c r="I1009">
        <v>4.397578963378308</v>
      </c>
      <c r="J1009">
        <v>1.3827480086679267</v>
      </c>
      <c r="K1009">
        <v>1.6406496880637376</v>
      </c>
      <c r="L1009">
        <v>42.781114679494884</v>
      </c>
      <c r="M1009">
        <v>50.75953283602253</v>
      </c>
      <c r="N1009">
        <v>23.29105088989736</v>
      </c>
      <c r="O1009">
        <v>30.192239514096286</v>
      </c>
      <c r="P1009">
        <v>35.822945600830273</v>
      </c>
      <c r="Q1009">
        <v>212.1769240844946</v>
      </c>
      <c r="R1009">
        <v>251.7467602838276</v>
      </c>
      <c r="S1009">
        <v>0</v>
      </c>
      <c r="T1009">
        <v>0.18239403529075524</v>
      </c>
      <c r="U1009">
        <v>1.2966811345602089</v>
      </c>
      <c r="V1009">
        <v>0</v>
      </c>
      <c r="W1009">
        <v>7.6860110135384927</v>
      </c>
      <c r="X1009">
        <v>161.30241272605841</v>
      </c>
      <c r="Y1009">
        <v>1.9561982866326832E-2</v>
      </c>
      <c r="Z1009">
        <v>4.5288600792554217</v>
      </c>
      <c r="AA1009">
        <v>98.351799699307719</v>
      </c>
      <c r="AB1009">
        <v>722.61693142511422</v>
      </c>
      <c r="AC1009">
        <v>311.44233248164858</v>
      </c>
      <c r="AD1009">
        <v>0</v>
      </c>
      <c r="AE1009">
        <v>0</v>
      </c>
      <c r="AF1009">
        <v>0</v>
      </c>
      <c r="AG1009">
        <v>0</v>
      </c>
      <c r="AH1009">
        <v>113.76468230892938</v>
      </c>
    </row>
    <row r="1010" spans="1:34" x14ac:dyDescent="0.25">
      <c r="A1010" s="2">
        <v>1127</v>
      </c>
      <c r="B1010" t="s">
        <v>50</v>
      </c>
      <c r="C1010">
        <v>7012.092566082154</v>
      </c>
      <c r="D1010">
        <v>5252.2957334033581</v>
      </c>
      <c r="E1010">
        <v>53.05350209439947</v>
      </c>
      <c r="F1010">
        <v>5.2037565591085633</v>
      </c>
      <c r="G1010">
        <v>10.761847290693499</v>
      </c>
      <c r="H1010">
        <v>2.5271790506874767</v>
      </c>
      <c r="I1010">
        <v>5.2264679905828313</v>
      </c>
      <c r="J1010">
        <v>4.3020419337898304</v>
      </c>
      <c r="K1010">
        <v>8.8964933703778009</v>
      </c>
      <c r="L1010">
        <v>84.367112635978103</v>
      </c>
      <c r="M1010">
        <v>174.47559885243601</v>
      </c>
      <c r="N1010">
        <v>58.424806150098433</v>
      </c>
      <c r="O1010">
        <v>9.5070408791732604</v>
      </c>
      <c r="P1010">
        <v>19.661002334380253</v>
      </c>
      <c r="Q1010">
        <v>196.65736658848326</v>
      </c>
      <c r="R1010">
        <v>0</v>
      </c>
      <c r="S1010">
        <v>19.769073370343431</v>
      </c>
      <c r="T1010">
        <v>9.6701020372692237E-2</v>
      </c>
      <c r="U1010">
        <v>3.917721929311186</v>
      </c>
      <c r="V1010">
        <v>0</v>
      </c>
      <c r="W1010">
        <v>0</v>
      </c>
      <c r="X1010">
        <v>0</v>
      </c>
      <c r="Y1010">
        <v>39.197071117033865</v>
      </c>
      <c r="Z1010">
        <v>0</v>
      </c>
      <c r="AA1010">
        <v>42.589084748300415</v>
      </c>
      <c r="AB1010">
        <v>708.22134917429764</v>
      </c>
      <c r="AC1010">
        <v>283.49141246242698</v>
      </c>
      <c r="AD1010">
        <v>0</v>
      </c>
      <c r="AE1010">
        <v>0</v>
      </c>
      <c r="AF1010">
        <v>0</v>
      </c>
      <c r="AG1010">
        <v>0</v>
      </c>
      <c r="AH1010">
        <v>29.450203126520215</v>
      </c>
    </row>
    <row r="1011" spans="1:34" x14ac:dyDescent="0.25">
      <c r="A1011" s="2">
        <v>1128</v>
      </c>
      <c r="B1011" t="s">
        <v>50</v>
      </c>
      <c r="C1011">
        <v>462.64135452064448</v>
      </c>
      <c r="D1011">
        <v>346.53404643626976</v>
      </c>
      <c r="E1011">
        <v>3.5004023940499982</v>
      </c>
      <c r="F1011">
        <v>1.8075735087753604</v>
      </c>
      <c r="G1011">
        <v>2.144800213282231</v>
      </c>
      <c r="H1011">
        <v>0.2868322354376221</v>
      </c>
      <c r="I1011">
        <v>0.34044750443849403</v>
      </c>
      <c r="J1011">
        <v>0.10704108475439102</v>
      </c>
      <c r="K1011">
        <v>0.12693367951551093</v>
      </c>
      <c r="L1011">
        <v>3.3110742145334635</v>
      </c>
      <c r="M1011">
        <v>3.9285025371098277</v>
      </c>
      <c r="N1011">
        <v>1.8026477053988601</v>
      </c>
      <c r="O1011">
        <v>2.3369058060980765</v>
      </c>
      <c r="P1011">
        <v>2.7724588217624038</v>
      </c>
      <c r="Q1011">
        <v>17.745024645866145</v>
      </c>
      <c r="R1011">
        <v>21.054148524558247</v>
      </c>
      <c r="S1011">
        <v>0</v>
      </c>
      <c r="T1011">
        <v>1.4208994119827576E-2</v>
      </c>
      <c r="U1011">
        <v>0.10041022109703936</v>
      </c>
      <c r="V1011">
        <v>0</v>
      </c>
      <c r="W1011">
        <v>0</v>
      </c>
      <c r="X1011">
        <v>46.726776806585107</v>
      </c>
      <c r="Y1011">
        <v>0</v>
      </c>
      <c r="Z1011">
        <v>1.0840095154125939</v>
      </c>
      <c r="AA1011">
        <v>0</v>
      </c>
      <c r="AB1011">
        <v>0</v>
      </c>
      <c r="AC1011">
        <v>1.9055874448174515E-2</v>
      </c>
      <c r="AD1011">
        <v>0</v>
      </c>
      <c r="AE1011">
        <v>0</v>
      </c>
      <c r="AF1011">
        <v>0</v>
      </c>
      <c r="AG1011">
        <v>0</v>
      </c>
      <c r="AH1011">
        <v>6.8980537971314932</v>
      </c>
    </row>
    <row r="1012" spans="1:34" x14ac:dyDescent="0.25">
      <c r="A1012" s="2">
        <v>1129</v>
      </c>
      <c r="B1012" t="s">
        <v>50</v>
      </c>
      <c r="C1012">
        <v>4.9936121592247771</v>
      </c>
      <c r="D1012">
        <v>3.7405987458332044</v>
      </c>
      <c r="E1012">
        <v>3.7568213836261341E-2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0.27115605741519533</v>
      </c>
      <c r="Y1012">
        <v>0</v>
      </c>
      <c r="Z1012">
        <v>0</v>
      </c>
      <c r="AA1012">
        <v>0</v>
      </c>
      <c r="AB1012">
        <v>0.13981443009670225</v>
      </c>
      <c r="AC1012">
        <v>0</v>
      </c>
      <c r="AD1012">
        <v>0</v>
      </c>
      <c r="AE1012">
        <v>8.839072841058003E-2</v>
      </c>
      <c r="AF1012">
        <v>0</v>
      </c>
      <c r="AG1012">
        <v>0</v>
      </c>
      <c r="AH1012">
        <v>0.71608398363283321</v>
      </c>
    </row>
    <row r="1013" spans="1:34" x14ac:dyDescent="0.25">
      <c r="A1013" s="2">
        <v>1130</v>
      </c>
      <c r="B1013" t="s">
        <v>175</v>
      </c>
      <c r="C1013">
        <v>32.785672531268304</v>
      </c>
      <c r="D1013">
        <v>24.666838553350871</v>
      </c>
      <c r="E1013">
        <v>0.24915988142868317</v>
      </c>
      <c r="F1013">
        <v>0.5426890916724042</v>
      </c>
      <c r="G1013">
        <v>0.64389804899002989</v>
      </c>
      <c r="H1013">
        <v>0.50697894204082783</v>
      </c>
      <c r="I1013">
        <v>0.60152789075807933</v>
      </c>
      <c r="J1013">
        <v>2.1401472544836809E-2</v>
      </c>
      <c r="K1013">
        <v>2.5392929292055326E-2</v>
      </c>
      <c r="L1013">
        <v>0.47101070850326987</v>
      </c>
      <c r="M1013">
        <v>0.55885203845623244</v>
      </c>
      <c r="N1013">
        <v>0.25403180456992219</v>
      </c>
      <c r="O1013">
        <v>0.16979755274521741</v>
      </c>
      <c r="P1013">
        <v>0.20146354561788685</v>
      </c>
      <c r="Q1013">
        <v>0</v>
      </c>
      <c r="R1013">
        <v>0</v>
      </c>
      <c r="S1013">
        <v>0</v>
      </c>
      <c r="T1013">
        <v>6.4744769532768523E-3</v>
      </c>
      <c r="U1013">
        <v>1.0560504667559843E-2</v>
      </c>
      <c r="V1013">
        <v>0</v>
      </c>
      <c r="W1013">
        <v>0.16268199879515285</v>
      </c>
      <c r="X1013">
        <v>0.80674681150587424</v>
      </c>
      <c r="Y1013">
        <v>0</v>
      </c>
      <c r="Z1013">
        <v>0</v>
      </c>
      <c r="AA1013">
        <v>0.38156016522390107</v>
      </c>
      <c r="AB1013">
        <v>2.504606114152224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25">
      <c r="A1014" s="2">
        <v>1131</v>
      </c>
      <c r="B1014" t="s">
        <v>175</v>
      </c>
      <c r="C1014">
        <v>1.0267997143841174</v>
      </c>
      <c r="D1014">
        <v>0.78074173253871115</v>
      </c>
      <c r="E1014">
        <v>7.8874186333644999E-3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6.1629237171192786E-2</v>
      </c>
      <c r="R1014">
        <v>7.2834554888053196E-2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5.1853385576397924E-2</v>
      </c>
      <c r="Y1014">
        <v>0</v>
      </c>
      <c r="Z1014">
        <v>0</v>
      </c>
      <c r="AA1014">
        <v>0</v>
      </c>
      <c r="AB1014">
        <v>5.1853385576397924E-2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25">
      <c r="A1015" s="2">
        <v>1132</v>
      </c>
      <c r="B1015" t="s">
        <v>175</v>
      </c>
      <c r="C1015">
        <v>14.236172836763128</v>
      </c>
      <c r="D1015">
        <v>12.684430685492741</v>
      </c>
      <c r="E1015">
        <v>0.12812486759407427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0.77303250152636205</v>
      </c>
      <c r="Y1015">
        <v>0</v>
      </c>
      <c r="Z1015">
        <v>0</v>
      </c>
      <c r="AA1015">
        <v>0</v>
      </c>
      <c r="AB1015">
        <v>0.3985937090154773</v>
      </c>
      <c r="AC1015">
        <v>0</v>
      </c>
      <c r="AD1015">
        <v>0</v>
      </c>
      <c r="AE1015">
        <v>0.25199107313447344</v>
      </c>
      <c r="AF1015">
        <v>0</v>
      </c>
      <c r="AG1015">
        <v>0</v>
      </c>
      <c r="AH1015">
        <v>0</v>
      </c>
    </row>
    <row r="1016" spans="1:34" x14ac:dyDescent="0.25">
      <c r="A1016" s="2">
        <v>1133</v>
      </c>
      <c r="B1016" t="s">
        <v>175</v>
      </c>
      <c r="C1016">
        <v>3.5530331717416059</v>
      </c>
      <c r="D1016">
        <v>3.1657468851871151</v>
      </c>
      <c r="E1016">
        <v>3.1982969380330017E-2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0.19293177683715548</v>
      </c>
      <c r="Y1016">
        <v>0</v>
      </c>
      <c r="Z1016">
        <v>0</v>
      </c>
      <c r="AA1016">
        <v>0</v>
      </c>
      <c r="AB1016">
        <v>9.9480154281515229E-2</v>
      </c>
      <c r="AC1016">
        <v>0</v>
      </c>
      <c r="AD1016">
        <v>0</v>
      </c>
      <c r="AE1016">
        <v>6.289138605548994E-2</v>
      </c>
      <c r="AF1016">
        <v>0</v>
      </c>
      <c r="AG1016">
        <v>0</v>
      </c>
      <c r="AH1016">
        <v>0</v>
      </c>
    </row>
    <row r="1017" spans="1:34" x14ac:dyDescent="0.25">
      <c r="A1017" s="2">
        <v>1134</v>
      </c>
      <c r="B1017" t="s">
        <v>175</v>
      </c>
      <c r="C1017">
        <v>11.793006355194979</v>
      </c>
      <c r="D1017">
        <v>8.8333627255312503</v>
      </c>
      <c r="E1017">
        <v>8.922588280927217E-2</v>
      </c>
      <c r="F1017">
        <v>0.11086899958909301</v>
      </c>
      <c r="G1017">
        <v>0.1315452151363905</v>
      </c>
      <c r="H1017">
        <v>0.19316253165985631</v>
      </c>
      <c r="I1017">
        <v>0.22918684335554332</v>
      </c>
      <c r="J1017">
        <v>1.5758802881943715E-2</v>
      </c>
      <c r="K1017">
        <v>1.8697879207686095E-2</v>
      </c>
      <c r="L1017">
        <v>0.11280087542084774</v>
      </c>
      <c r="M1017">
        <v>0.13383829360887656</v>
      </c>
      <c r="N1017">
        <v>4.9391640303462048E-2</v>
      </c>
      <c r="O1017">
        <v>7.1799269442340399E-2</v>
      </c>
      <c r="P1017">
        <v>8.5189215920080719E-2</v>
      </c>
      <c r="Q1017">
        <v>0.14965015271460749</v>
      </c>
      <c r="R1017">
        <v>0.17755980706580715</v>
      </c>
      <c r="S1017">
        <v>0</v>
      </c>
      <c r="T1017">
        <v>6.0932814264579493E-4</v>
      </c>
      <c r="U1017">
        <v>3.5013450343477034E-3</v>
      </c>
      <c r="V1017">
        <v>0</v>
      </c>
      <c r="W1017">
        <v>2.3013094511876935E-2</v>
      </c>
      <c r="X1017">
        <v>0.13996333970117908</v>
      </c>
      <c r="Y1017">
        <v>0</v>
      </c>
      <c r="Z1017">
        <v>0</v>
      </c>
      <c r="AA1017">
        <v>0.17275081098435971</v>
      </c>
      <c r="AB1017">
        <v>1.0511303021735137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4" x14ac:dyDescent="0.25">
      <c r="A1018" s="2">
        <v>1135</v>
      </c>
      <c r="B1018" t="s">
        <v>175</v>
      </c>
      <c r="C1018">
        <v>2.0901670714903405E-2</v>
      </c>
      <c r="D1018">
        <v>1.8595463445286498E-2</v>
      </c>
      <c r="E1018">
        <v>1.8782002732523772E-4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1.2900649534776119E-5</v>
      </c>
      <c r="R1018">
        <v>1.5319521266554237E-5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1.134972930161183E-3</v>
      </c>
      <c r="Y1018">
        <v>0</v>
      </c>
      <c r="Z1018">
        <v>0</v>
      </c>
      <c r="AA1018">
        <v>0</v>
      </c>
      <c r="AB1018">
        <v>5.8521869258000743E-4</v>
      </c>
      <c r="AC1018">
        <v>0</v>
      </c>
      <c r="AD1018">
        <v>0</v>
      </c>
      <c r="AE1018">
        <v>3.6997544874915061E-4</v>
      </c>
      <c r="AF1018">
        <v>0</v>
      </c>
      <c r="AG1018">
        <v>0</v>
      </c>
      <c r="AH1018">
        <v>0</v>
      </c>
    </row>
    <row r="1019" spans="1:34" x14ac:dyDescent="0.25">
      <c r="A1019" s="2">
        <v>1136</v>
      </c>
      <c r="B1019" t="s">
        <v>175</v>
      </c>
      <c r="C1019">
        <v>18712.444740393439</v>
      </c>
      <c r="D1019">
        <v>14016.257486506194</v>
      </c>
      <c r="E1019">
        <v>141.57820407547902</v>
      </c>
      <c r="F1019">
        <v>160.08410419932818</v>
      </c>
      <c r="G1019">
        <v>189.93903308043727</v>
      </c>
      <c r="H1019">
        <v>278.90950811975733</v>
      </c>
      <c r="I1019">
        <v>330.92473512126764</v>
      </c>
      <c r="J1019">
        <v>22.754453199411046</v>
      </c>
      <c r="K1019">
        <v>26.998075141356278</v>
      </c>
      <c r="L1019">
        <v>162.87475615180847</v>
      </c>
      <c r="M1019">
        <v>193.25003857566458</v>
      </c>
      <c r="N1019">
        <v>71.316747966161671</v>
      </c>
      <c r="O1019">
        <v>103.67156520241974</v>
      </c>
      <c r="P1019">
        <v>123.00577226946426</v>
      </c>
      <c r="Q1019">
        <v>303.35008102271695</v>
      </c>
      <c r="R1019">
        <v>359.92334660191079</v>
      </c>
      <c r="S1019">
        <v>0</v>
      </c>
      <c r="T1019">
        <v>0.88008486216476933</v>
      </c>
      <c r="U1019">
        <v>5.0553891211303306</v>
      </c>
      <c r="V1019">
        <v>0</v>
      </c>
      <c r="W1019">
        <v>159.80563119737323</v>
      </c>
      <c r="X1019">
        <v>1307.764622294208</v>
      </c>
      <c r="Y1019">
        <v>16.152731537583627</v>
      </c>
      <c r="Z1019">
        <v>0</v>
      </c>
      <c r="AA1019">
        <v>150.82095149315782</v>
      </c>
      <c r="AB1019">
        <v>582.19229648552937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4.9351261689112205</v>
      </c>
    </row>
    <row r="1020" spans="1:34" x14ac:dyDescent="0.25">
      <c r="A1020" s="2">
        <v>1137</v>
      </c>
      <c r="B1020" t="s">
        <v>175</v>
      </c>
      <c r="C1020">
        <v>150.46494246030477</v>
      </c>
      <c r="D1020">
        <v>129.38836560846266</v>
      </c>
      <c r="E1020">
        <v>1.3069998213344884</v>
      </c>
      <c r="F1020">
        <v>0.44508553668934508</v>
      </c>
      <c r="G1020">
        <v>0.52808410524088278</v>
      </c>
      <c r="H1020">
        <v>0.77545364886370549</v>
      </c>
      <c r="I1020">
        <v>0.92007004715935448</v>
      </c>
      <c r="J1020">
        <v>6.3267255075614037E-2</v>
      </c>
      <c r="K1020">
        <v>7.5061136265405407E-2</v>
      </c>
      <c r="L1020">
        <v>0.45284486662111695</v>
      </c>
      <c r="M1020">
        <v>0.53729156609350526</v>
      </c>
      <c r="N1020">
        <v>0.19828127862704642</v>
      </c>
      <c r="O1020">
        <v>0.28824158379441212</v>
      </c>
      <c r="P1020">
        <v>0.34199163098784197</v>
      </c>
      <c r="Q1020">
        <v>0</v>
      </c>
      <c r="R1020">
        <v>0</v>
      </c>
      <c r="S1020">
        <v>0</v>
      </c>
      <c r="T1020">
        <v>2.4470566697504187E-3</v>
      </c>
      <c r="U1020">
        <v>1.4055087705842113E-2</v>
      </c>
      <c r="V1020">
        <v>0</v>
      </c>
      <c r="W1020">
        <v>7.6048876553050856E-3</v>
      </c>
      <c r="X1020">
        <v>13.953071681792954</v>
      </c>
      <c r="Y1020">
        <v>1.6266439570016399E-2</v>
      </c>
      <c r="Z1020">
        <v>0</v>
      </c>
      <c r="AA1020">
        <v>1.3827068032095178E-3</v>
      </c>
      <c r="AB1020">
        <v>1.1490765148923134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</row>
    <row r="1021" spans="1:34" x14ac:dyDescent="0.25">
      <c r="A1021" s="2">
        <v>1138</v>
      </c>
      <c r="B1021" t="s">
        <v>175</v>
      </c>
      <c r="C1021">
        <v>17.103282823319976</v>
      </c>
      <c r="D1021">
        <v>12.810940794187559</v>
      </c>
      <c r="E1021">
        <v>0.12940298993633395</v>
      </c>
      <c r="F1021">
        <v>0.18313162572157909</v>
      </c>
      <c r="G1021">
        <v>0.21728363048805546</v>
      </c>
      <c r="H1021">
        <v>0.31906382088170371</v>
      </c>
      <c r="I1021">
        <v>0.37856684074586161</v>
      </c>
      <c r="J1021">
        <v>2.6029628338268926E-2</v>
      </c>
      <c r="K1021">
        <v>3.0885292654803095E-2</v>
      </c>
      <c r="L1021">
        <v>0.18632340186797874</v>
      </c>
      <c r="M1021">
        <v>0.22107211612366839</v>
      </c>
      <c r="N1021">
        <v>8.1583187418463529E-2</v>
      </c>
      <c r="O1021">
        <v>0.11859668611116771</v>
      </c>
      <c r="P1021">
        <v>0.14071430846468683</v>
      </c>
      <c r="Q1021">
        <v>0.10485199336730967</v>
      </c>
      <c r="R1021">
        <v>0.12440650632606232</v>
      </c>
      <c r="S1021">
        <v>0</v>
      </c>
      <c r="T1021">
        <v>1.0061033782501219E-3</v>
      </c>
      <c r="U1021">
        <v>5.7826657400205971E-3</v>
      </c>
      <c r="V1021">
        <v>0</v>
      </c>
      <c r="W1021">
        <v>2.9226492118673252E-2</v>
      </c>
      <c r="X1021">
        <v>9.9955235915002855E-2</v>
      </c>
      <c r="Y1021">
        <v>1.2295171545772796E-2</v>
      </c>
      <c r="Z1021">
        <v>0</v>
      </c>
      <c r="AA1021">
        <v>0.25468800274843834</v>
      </c>
      <c r="AB1021">
        <v>1.6274763292403134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4" x14ac:dyDescent="0.25">
      <c r="A1022" s="2">
        <v>1139</v>
      </c>
      <c r="B1022" t="s">
        <v>276</v>
      </c>
      <c r="C1022">
        <v>46.932587085774614</v>
      </c>
      <c r="D1022">
        <v>41.541911567996358</v>
      </c>
      <c r="E1022">
        <v>0.42427824265174124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0.14348532485367693</v>
      </c>
      <c r="X1022">
        <v>1.9913132383608119</v>
      </c>
      <c r="Y1022">
        <v>0</v>
      </c>
      <c r="Z1022">
        <v>0</v>
      </c>
      <c r="AA1022">
        <v>8.2720654609605315E-2</v>
      </c>
      <c r="AB1022">
        <v>2.748878057302425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4" x14ac:dyDescent="0.25">
      <c r="A1023" s="2">
        <v>1140</v>
      </c>
      <c r="B1023" t="s">
        <v>276</v>
      </c>
      <c r="C1023">
        <v>12.405170629803933</v>
      </c>
      <c r="D1023">
        <v>9.2918939436593178</v>
      </c>
      <c r="E1023">
        <v>9.38581548503368E-2</v>
      </c>
      <c r="F1023">
        <v>0.21098350160699869</v>
      </c>
      <c r="G1023">
        <v>0.25033229320280537</v>
      </c>
      <c r="H1023">
        <v>0.19709999468280087</v>
      </c>
      <c r="I1023">
        <v>0.23385837869336079</v>
      </c>
      <c r="J1023">
        <v>8.3197117318141688E-3</v>
      </c>
      <c r="K1023">
        <v>9.8728017617806738E-3</v>
      </c>
      <c r="L1023">
        <v>0.18311641642604895</v>
      </c>
      <c r="M1023">
        <v>0.21726706829780909</v>
      </c>
      <c r="N1023">
        <v>9.8760734504098835E-2</v>
      </c>
      <c r="O1023">
        <v>6.6013051999362943E-2</v>
      </c>
      <c r="P1023">
        <v>7.8324229632384113E-2</v>
      </c>
      <c r="Q1023">
        <v>0</v>
      </c>
      <c r="R1023">
        <v>0</v>
      </c>
      <c r="S1023">
        <v>0</v>
      </c>
      <c r="T1023">
        <v>2.5172757217702827E-3</v>
      </c>
      <c r="U1023">
        <v>4.1050069682997039E-3</v>
      </c>
      <c r="V1023">
        <v>0</v>
      </c>
      <c r="W1023">
        <v>0.17439398984619145</v>
      </c>
      <c r="X1023">
        <v>1.0535936964449384</v>
      </c>
      <c r="Y1023">
        <v>0</v>
      </c>
      <c r="Z1023">
        <v>0</v>
      </c>
      <c r="AA1023">
        <v>3.1531842608553809E-2</v>
      </c>
      <c r="AB1023">
        <v>0.19932853716525861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 x14ac:dyDescent="0.25">
      <c r="A1024" s="2">
        <v>1141</v>
      </c>
      <c r="B1024" t="s">
        <v>276</v>
      </c>
      <c r="C1024">
        <v>21752.287940275415</v>
      </c>
      <c r="D1024">
        <v>16293.203313037484</v>
      </c>
      <c r="E1024">
        <v>164.57774257489385</v>
      </c>
      <c r="F1024">
        <v>302.31631539527865</v>
      </c>
      <c r="G1024">
        <v>358.69688307348912</v>
      </c>
      <c r="H1024">
        <v>282.42322923509255</v>
      </c>
      <c r="I1024">
        <v>335.09369974816349</v>
      </c>
      <c r="J1024">
        <v>11.922138150685221</v>
      </c>
      <c r="K1024">
        <v>14.145662661119168</v>
      </c>
      <c r="L1024">
        <v>262.38637203414589</v>
      </c>
      <c r="M1024">
        <v>311.3202231439285</v>
      </c>
      <c r="N1024">
        <v>141.51373287073858</v>
      </c>
      <c r="O1024">
        <v>94.589280117789144</v>
      </c>
      <c r="P1024">
        <v>112.22948412317467</v>
      </c>
      <c r="Q1024">
        <v>219.21174649037732</v>
      </c>
      <c r="R1024">
        <v>260.09367077607789</v>
      </c>
      <c r="S1024">
        <v>0</v>
      </c>
      <c r="T1024">
        <v>3.6067428784948947</v>
      </c>
      <c r="U1024">
        <v>5.8829501252230125</v>
      </c>
      <c r="V1024">
        <v>0</v>
      </c>
      <c r="W1024">
        <v>107.93451551487233</v>
      </c>
      <c r="X1024">
        <v>535.25176041572627</v>
      </c>
      <c r="Y1024">
        <v>12.684312078260749</v>
      </c>
      <c r="Z1024">
        <v>0</v>
      </c>
      <c r="AA1024">
        <v>253.15346429369953</v>
      </c>
      <c r="AB1024">
        <v>1661.7293215520915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8.321379984608523</v>
      </c>
    </row>
    <row r="1025" spans="1:34" x14ac:dyDescent="0.25">
      <c r="A1025" s="2">
        <v>1142</v>
      </c>
      <c r="B1025" t="s">
        <v>276</v>
      </c>
      <c r="C1025">
        <v>122.39096091277962</v>
      </c>
      <c r="D1025">
        <v>108.33019676218144</v>
      </c>
      <c r="E1025">
        <v>1.0944023828721199</v>
      </c>
      <c r="F1025">
        <v>7.9700345816611173E-2</v>
      </c>
      <c r="G1025">
        <v>9.4644162027075499E-2</v>
      </c>
      <c r="H1025">
        <v>7.4719079059812912E-2</v>
      </c>
      <c r="I1025">
        <v>8.8666638930154543E-2</v>
      </c>
      <c r="J1025">
        <v>2.9887630428419949E-3</v>
      </c>
      <c r="K1025">
        <v>3.9850175897068636E-3</v>
      </c>
      <c r="L1025">
        <v>6.9737804332979894E-2</v>
      </c>
      <c r="M1025">
        <v>8.1692858496856535E-2</v>
      </c>
      <c r="N1025">
        <v>3.7857664213077589E-2</v>
      </c>
      <c r="O1025">
        <v>2.4906358690349958E-2</v>
      </c>
      <c r="P1025">
        <v>2.9887629432165597E-2</v>
      </c>
      <c r="Q1025">
        <v>1.6438196735630975E-2</v>
      </c>
      <c r="R1025">
        <v>1.9426960276600142E-2</v>
      </c>
      <c r="S1025">
        <v>0</v>
      </c>
      <c r="T1025">
        <v>9.9625434761399837E-4</v>
      </c>
      <c r="U1025">
        <v>1.9925086952279967E-3</v>
      </c>
      <c r="V1025">
        <v>0</v>
      </c>
      <c r="W1025">
        <v>0</v>
      </c>
      <c r="X1025">
        <v>6.1693607630196814</v>
      </c>
      <c r="Y1025">
        <v>0</v>
      </c>
      <c r="Z1025">
        <v>0</v>
      </c>
      <c r="AA1025">
        <v>0</v>
      </c>
      <c r="AB1025">
        <v>6.1693607630196814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</row>
    <row r="1026" spans="1:34" x14ac:dyDescent="0.25">
      <c r="A1026" s="2">
        <v>1143</v>
      </c>
      <c r="B1026" t="s">
        <v>276</v>
      </c>
      <c r="C1026">
        <v>11130.321752201704</v>
      </c>
      <c r="D1026">
        <v>8336.9898754931237</v>
      </c>
      <c r="E1026">
        <v>84.211562222683995</v>
      </c>
      <c r="F1026">
        <v>151.11114835585914</v>
      </c>
      <c r="G1026">
        <v>179.2926643774899</v>
      </c>
      <c r="H1026">
        <v>141.1675928013386</v>
      </c>
      <c r="I1026">
        <v>167.49466820603971</v>
      </c>
      <c r="J1026">
        <v>5.9592448199269814</v>
      </c>
      <c r="K1026">
        <v>7.0706432428372388</v>
      </c>
      <c r="L1026">
        <v>131.15239318825473</v>
      </c>
      <c r="M1026">
        <v>155.6116702228228</v>
      </c>
      <c r="N1026">
        <v>70.734851466217208</v>
      </c>
      <c r="O1026">
        <v>47.279835847653651</v>
      </c>
      <c r="P1026">
        <v>56.097322169558261</v>
      </c>
      <c r="Q1026">
        <v>127.22569038333008</v>
      </c>
      <c r="R1026">
        <v>150.95260685729002</v>
      </c>
      <c r="S1026">
        <v>0</v>
      </c>
      <c r="T1026">
        <v>1.8028407104555959</v>
      </c>
      <c r="U1026">
        <v>2.9406052714606696</v>
      </c>
      <c r="V1026">
        <v>0</v>
      </c>
      <c r="W1026">
        <v>69.09432422904159</v>
      </c>
      <c r="X1026">
        <v>475.21832455823096</v>
      </c>
      <c r="Y1026">
        <v>1.4060108697308971</v>
      </c>
      <c r="Z1026">
        <v>0</v>
      </c>
      <c r="AA1026">
        <v>115.66901685750665</v>
      </c>
      <c r="AB1026">
        <v>648.94417241414112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2.894687636708464</v>
      </c>
    </row>
    <row r="1027" spans="1:34" x14ac:dyDescent="0.25">
      <c r="A1027" s="2">
        <v>1144</v>
      </c>
      <c r="B1027" t="s">
        <v>276</v>
      </c>
      <c r="C1027">
        <v>15.440859428620476</v>
      </c>
      <c r="D1027">
        <v>11.565731033580018</v>
      </c>
      <c r="E1027">
        <v>0.11682321011423155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0.22250387284593767</v>
      </c>
      <c r="X1027">
        <v>1.3131589041060174</v>
      </c>
      <c r="Y1027">
        <v>1.9424601161204558</v>
      </c>
      <c r="Z1027">
        <v>0</v>
      </c>
      <c r="AA1027">
        <v>3.3814393669162224E-2</v>
      </c>
      <c r="AB1027">
        <v>0.24636789818465096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</row>
    <row r="1028" spans="1:34" x14ac:dyDescent="0.25">
      <c r="A1028" s="2">
        <v>1145</v>
      </c>
      <c r="B1028" t="s">
        <v>276</v>
      </c>
      <c r="C1028">
        <v>36.666127569764285</v>
      </c>
      <c r="D1028">
        <v>32.124095335934243</v>
      </c>
      <c r="E1028">
        <v>0.32448545766154674</v>
      </c>
      <c r="F1028">
        <v>2.1244502581867965E-2</v>
      </c>
      <c r="G1028">
        <v>2.5206501912585194E-2</v>
      </c>
      <c r="H1028">
        <v>3.7013629772883944E-2</v>
      </c>
      <c r="I1028">
        <v>4.3916486429745397E-2</v>
      </c>
      <c r="J1028">
        <v>3.0197066858179064E-3</v>
      </c>
      <c r="K1028">
        <v>3.5828708909901611E-3</v>
      </c>
      <c r="L1028">
        <v>2.1614845489466974E-2</v>
      </c>
      <c r="M1028">
        <v>2.5645900097331583E-2</v>
      </c>
      <c r="N1028">
        <v>9.4643302898521457E-3</v>
      </c>
      <c r="O1028">
        <v>1.3758085761386558E-2</v>
      </c>
      <c r="P1028">
        <v>1.6323897114166212E-2</v>
      </c>
      <c r="Q1028">
        <v>0.15063175487537964</v>
      </c>
      <c r="R1028">
        <v>0.17872382013705568</v>
      </c>
      <c r="S1028">
        <v>0</v>
      </c>
      <c r="T1028">
        <v>1.1679463879338008E-4</v>
      </c>
      <c r="U1028">
        <v>6.7089251474008159E-4</v>
      </c>
      <c r="V1028">
        <v>0</v>
      </c>
      <c r="W1028">
        <v>0</v>
      </c>
      <c r="X1028">
        <v>1.9909921466634979</v>
      </c>
      <c r="Y1028">
        <v>0</v>
      </c>
      <c r="Z1028">
        <v>0</v>
      </c>
      <c r="AA1028">
        <v>0</v>
      </c>
      <c r="AB1028">
        <v>1.0266023004108158</v>
      </c>
      <c r="AC1028">
        <v>0</v>
      </c>
      <c r="AD1028">
        <v>0</v>
      </c>
      <c r="AE1028">
        <v>0.64901830990211518</v>
      </c>
      <c r="AF1028">
        <v>0</v>
      </c>
      <c r="AG1028">
        <v>0</v>
      </c>
      <c r="AH1028">
        <v>0</v>
      </c>
    </row>
    <row r="1029" spans="1:34" x14ac:dyDescent="0.25">
      <c r="A1029" s="2">
        <v>1146</v>
      </c>
      <c r="B1029" t="s">
        <v>276</v>
      </c>
      <c r="C1029">
        <v>4.4457609086048775</v>
      </c>
      <c r="D1029">
        <v>3.9607008823366208</v>
      </c>
      <c r="E1029">
        <v>4.0008507111359136E-2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0.24140741446268826</v>
      </c>
      <c r="Y1029">
        <v>4.7542829640967454E-4</v>
      </c>
      <c r="Z1029">
        <v>0</v>
      </c>
      <c r="AA1029">
        <v>0</v>
      </c>
      <c r="AB1029">
        <v>0.12447533127588435</v>
      </c>
      <c r="AC1029">
        <v>0</v>
      </c>
      <c r="AD1029">
        <v>0</v>
      </c>
      <c r="AE1029">
        <v>7.8693345121915156E-2</v>
      </c>
      <c r="AF1029">
        <v>0</v>
      </c>
      <c r="AG1029">
        <v>0</v>
      </c>
      <c r="AH1029">
        <v>0</v>
      </c>
    </row>
    <row r="1030" spans="1:34" x14ac:dyDescent="0.25">
      <c r="A1030" s="2">
        <v>1147</v>
      </c>
      <c r="B1030" t="s">
        <v>167</v>
      </c>
      <c r="C1030">
        <v>52.27279211041764</v>
      </c>
      <c r="D1030">
        <v>39.1540995023487</v>
      </c>
      <c r="E1030">
        <v>0.39549500839327956</v>
      </c>
      <c r="F1030">
        <v>1.0422987150031026E-3</v>
      </c>
      <c r="G1030">
        <v>0.226796535399968</v>
      </c>
      <c r="H1030">
        <v>1.9393021201767834E-3</v>
      </c>
      <c r="I1030">
        <v>0.42193001081149978</v>
      </c>
      <c r="J1030">
        <v>2.080247268424389E-3</v>
      </c>
      <c r="K1030">
        <v>0.45250379033984917</v>
      </c>
      <c r="L1030">
        <v>7.3709138712321843E-3</v>
      </c>
      <c r="M1030">
        <v>1.603810611725375</v>
      </c>
      <c r="N1030">
        <v>0.41054737801652019</v>
      </c>
      <c r="O1030">
        <v>1.4886252932974195E-3</v>
      </c>
      <c r="P1030">
        <v>0.32382340935310733</v>
      </c>
      <c r="Q1030">
        <v>2.9028127197067652</v>
      </c>
      <c r="R1030">
        <v>0</v>
      </c>
      <c r="S1030">
        <v>0.19590902844142116</v>
      </c>
      <c r="T1030">
        <v>1.8018370141913999E-3</v>
      </c>
      <c r="U1030">
        <v>2.2060539413705064E-2</v>
      </c>
      <c r="V1030">
        <v>0</v>
      </c>
      <c r="W1030">
        <v>0.8677283490329325</v>
      </c>
      <c r="X1030">
        <v>5.2795520031521797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</row>
    <row r="1031" spans="1:34" x14ac:dyDescent="0.25">
      <c r="A1031" s="2">
        <v>1148</v>
      </c>
      <c r="B1031" t="s">
        <v>167</v>
      </c>
      <c r="C1031">
        <v>78.876385572974243</v>
      </c>
      <c r="D1031">
        <v>59.081100045646608</v>
      </c>
      <c r="E1031">
        <v>0.59677327886569265</v>
      </c>
      <c r="F1031">
        <v>1.8580792772309657E-3</v>
      </c>
      <c r="G1031">
        <v>0.40432289637426255</v>
      </c>
      <c r="H1031">
        <v>3.4561659844702009E-3</v>
      </c>
      <c r="I1031">
        <v>0.75220320385551032</v>
      </c>
      <c r="J1031">
        <v>3.7057587878774525E-3</v>
      </c>
      <c r="K1031">
        <v>0.80670798249368558</v>
      </c>
      <c r="L1031">
        <v>1.3141750415591716E-2</v>
      </c>
      <c r="M1031">
        <v>2.8592130317726467</v>
      </c>
      <c r="N1031">
        <v>0.73190989328317857</v>
      </c>
      <c r="O1031">
        <v>2.6519227648911722E-3</v>
      </c>
      <c r="P1031">
        <v>0.57730106078614007</v>
      </c>
      <c r="Q1031">
        <v>3.4882166207736094</v>
      </c>
      <c r="R1031">
        <v>0</v>
      </c>
      <c r="S1031">
        <v>0.23541924364878591</v>
      </c>
      <c r="T1031">
        <v>3.2135064165620306E-3</v>
      </c>
      <c r="U1031">
        <v>3.932818844571534E-2</v>
      </c>
      <c r="V1031">
        <v>0</v>
      </c>
      <c r="W1031">
        <v>1.3093480005113722</v>
      </c>
      <c r="X1031">
        <v>7.9665149428704005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 x14ac:dyDescent="0.25">
      <c r="A1032" s="2">
        <v>1149</v>
      </c>
      <c r="B1032" t="s">
        <v>167</v>
      </c>
      <c r="C1032">
        <v>101.00714889447264</v>
      </c>
      <c r="D1032">
        <v>75.657783255672086</v>
      </c>
      <c r="E1032">
        <v>0.76422559788592526</v>
      </c>
      <c r="F1032">
        <v>1.6012063927799481E-3</v>
      </c>
      <c r="G1032">
        <v>0.34834540304461969</v>
      </c>
      <c r="H1032">
        <v>2.9770574049801483E-3</v>
      </c>
      <c r="I1032">
        <v>0.64806457155107322</v>
      </c>
      <c r="J1032">
        <v>3.1964819766046389E-3</v>
      </c>
      <c r="K1032">
        <v>0.69502142987871407</v>
      </c>
      <c r="L1032">
        <v>1.1321122113577848E-2</v>
      </c>
      <c r="M1032">
        <v>2.4633670177973945</v>
      </c>
      <c r="N1032">
        <v>0.63058174089507713</v>
      </c>
      <c r="O1032">
        <v>2.2861669095299874E-3</v>
      </c>
      <c r="P1032">
        <v>0.49737622958641153</v>
      </c>
      <c r="Q1032">
        <v>6.660549604592652</v>
      </c>
      <c r="R1032">
        <v>0</v>
      </c>
      <c r="S1032">
        <v>0.4495131474055476</v>
      </c>
      <c r="T1032">
        <v>2.7665288095727911E-3</v>
      </c>
      <c r="U1032">
        <v>3.3883305134500663E-2</v>
      </c>
      <c r="V1032">
        <v>0</v>
      </c>
      <c r="W1032">
        <v>1.6767186716482461</v>
      </c>
      <c r="X1032">
        <v>10.201722038341741</v>
      </c>
      <c r="Y1032">
        <v>0.25584831743162229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</row>
    <row r="1033" spans="1:34" x14ac:dyDescent="0.25">
      <c r="A1033" s="2">
        <v>1150</v>
      </c>
      <c r="B1033" t="s">
        <v>167</v>
      </c>
      <c r="C1033">
        <v>37.841980832153226</v>
      </c>
      <c r="D1033">
        <v>28.344929949787527</v>
      </c>
      <c r="E1033">
        <v>0.28631274781960436</v>
      </c>
      <c r="F1033">
        <v>1.4899293962191586E-2</v>
      </c>
      <c r="G1033">
        <v>0.19068414826014038</v>
      </c>
      <c r="H1033">
        <v>0.13068931367409922</v>
      </c>
      <c r="I1033">
        <v>1.6726522862258448</v>
      </c>
      <c r="J1033">
        <v>7.8176187089701865E-3</v>
      </c>
      <c r="K1033">
        <v>0.10005388682019524</v>
      </c>
      <c r="L1033">
        <v>7.4267378922222349E-2</v>
      </c>
      <c r="M1033">
        <v>0.95052912450261917</v>
      </c>
      <c r="N1033">
        <v>0.22860421645032786</v>
      </c>
      <c r="O1033">
        <v>2.081651793453217E-2</v>
      </c>
      <c r="P1033">
        <v>0.26642340103679901</v>
      </c>
      <c r="Q1033">
        <v>0.87631844902446854</v>
      </c>
      <c r="R1033">
        <v>0</v>
      </c>
      <c r="S1033">
        <v>6.548507778718847E-2</v>
      </c>
      <c r="T1033">
        <v>1.3519994672455077E-3</v>
      </c>
      <c r="U1033">
        <v>1.1513954065747152E-2</v>
      </c>
      <c r="V1033">
        <v>0</v>
      </c>
      <c r="W1033">
        <v>0</v>
      </c>
      <c r="X1033">
        <v>0</v>
      </c>
      <c r="Y1033">
        <v>0.1484145218422846</v>
      </c>
      <c r="Z1033">
        <v>0</v>
      </c>
      <c r="AA1033">
        <v>0.62817688181374365</v>
      </c>
      <c r="AB1033">
        <v>3.8220400640474788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</row>
    <row r="1034" spans="1:34" x14ac:dyDescent="0.25">
      <c r="A1034" s="2">
        <v>1151</v>
      </c>
      <c r="B1034" t="s">
        <v>167</v>
      </c>
      <c r="C1034">
        <v>21105.818325999811</v>
      </c>
      <c r="D1034">
        <v>15809.47982781097</v>
      </c>
      <c r="E1034">
        <v>159.69126730240444</v>
      </c>
      <c r="F1034">
        <v>0.44030554272222339</v>
      </c>
      <c r="G1034">
        <v>95.813373345816331</v>
      </c>
      <c r="H1034">
        <v>0.81925706579252933</v>
      </c>
      <c r="I1034">
        <v>178.25030824013629</v>
      </c>
      <c r="J1034">
        <v>0.87857118093432973</v>
      </c>
      <c r="K1034">
        <v>191.16682668246693</v>
      </c>
      <c r="L1034">
        <v>3.1141497652069812</v>
      </c>
      <c r="M1034">
        <v>677.55224313092276</v>
      </c>
      <c r="N1034">
        <v>173.44178256259539</v>
      </c>
      <c r="O1034">
        <v>0.6287613363107446</v>
      </c>
      <c r="P1034">
        <v>136.80384537335243</v>
      </c>
      <c r="Q1034">
        <v>821.7690010200738</v>
      </c>
      <c r="R1034">
        <v>0</v>
      </c>
      <c r="S1034">
        <v>55.460573450676378</v>
      </c>
      <c r="T1034">
        <v>0.76135516085151</v>
      </c>
      <c r="U1034">
        <v>9.3198529595308965</v>
      </c>
      <c r="V1034">
        <v>0</v>
      </c>
      <c r="W1034">
        <v>259.97236522243139</v>
      </c>
      <c r="X1034">
        <v>1617.2622717974359</v>
      </c>
      <c r="Y1034">
        <v>89.820221558703622</v>
      </c>
      <c r="Z1034">
        <v>102.38875524084013</v>
      </c>
      <c r="AA1034">
        <v>2.5739837497338845E-3</v>
      </c>
      <c r="AB1034">
        <v>0</v>
      </c>
      <c r="AC1034">
        <v>0</v>
      </c>
      <c r="AD1034">
        <v>90.381645005415606</v>
      </c>
      <c r="AE1034">
        <v>513.91642946662114</v>
      </c>
      <c r="AF1034">
        <v>83.732830527440484</v>
      </c>
      <c r="AG1034">
        <v>0</v>
      </c>
      <c r="AH1034">
        <v>32.949931266401286</v>
      </c>
    </row>
    <row r="1035" spans="1:34" x14ac:dyDescent="0.25">
      <c r="A1035" s="2">
        <v>1152</v>
      </c>
      <c r="B1035" t="s">
        <v>167</v>
      </c>
      <c r="C1035">
        <v>712.64038164073997</v>
      </c>
      <c r="D1035">
        <v>533.79168943862589</v>
      </c>
      <c r="E1035">
        <v>5.392023310757958</v>
      </c>
      <c r="F1035">
        <v>0.24824743138742733</v>
      </c>
      <c r="G1035">
        <v>3.1767289873444176</v>
      </c>
      <c r="H1035">
        <v>2.1773534757783115</v>
      </c>
      <c r="I1035">
        <v>27.866175280422873</v>
      </c>
      <c r="J1035">
        <v>0.1303099458970981</v>
      </c>
      <c r="K1035">
        <v>1.6668896462258447</v>
      </c>
      <c r="L1035">
        <v>1.2372460007657256</v>
      </c>
      <c r="M1035">
        <v>15.83575214026655</v>
      </c>
      <c r="N1035">
        <v>3.8085224917858675</v>
      </c>
      <c r="O1035">
        <v>0.34682800301555355</v>
      </c>
      <c r="P1035">
        <v>4.4385205925776434</v>
      </c>
      <c r="Q1035">
        <v>25.604412195259119</v>
      </c>
      <c r="R1035">
        <v>0</v>
      </c>
      <c r="S1035">
        <v>1.9133639934812114</v>
      </c>
      <c r="T1035">
        <v>2.2549806870401357E-2</v>
      </c>
      <c r="U1035">
        <v>0.19177313630491752</v>
      </c>
      <c r="V1035">
        <v>0</v>
      </c>
      <c r="W1035">
        <v>0</v>
      </c>
      <c r="X1035">
        <v>0</v>
      </c>
      <c r="Y1035">
        <v>0.98548688302211507</v>
      </c>
      <c r="Z1035">
        <v>0</v>
      </c>
      <c r="AA1035">
        <v>11.829830335236284</v>
      </c>
      <c r="AB1035">
        <v>71.976678545714734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</row>
    <row r="1036" spans="1:34" x14ac:dyDescent="0.25">
      <c r="A1036" s="2">
        <v>1153</v>
      </c>
      <c r="B1036" t="s">
        <v>167</v>
      </c>
      <c r="C1036">
        <v>60.385702168506789</v>
      </c>
      <c r="D1036">
        <v>41.119053389445924</v>
      </c>
      <c r="E1036">
        <v>4.5687837099384359</v>
      </c>
      <c r="F1036">
        <v>1.5412689819055293E-3</v>
      </c>
      <c r="G1036">
        <v>0.33538074316660765</v>
      </c>
      <c r="H1036">
        <v>2.8677024509500041E-3</v>
      </c>
      <c r="I1036">
        <v>0.62393924774006715</v>
      </c>
      <c r="J1036">
        <v>3.0754943071317781E-3</v>
      </c>
      <c r="K1036">
        <v>0.66915156678117838</v>
      </c>
      <c r="L1036">
        <v>1.0900263091118885E-2</v>
      </c>
      <c r="M1036">
        <v>2.3716740485714438</v>
      </c>
      <c r="N1036">
        <v>0.60710767428438261</v>
      </c>
      <c r="O1036">
        <v>2.2007437917015188E-3</v>
      </c>
      <c r="P1036">
        <v>0.4788622929809157</v>
      </c>
      <c r="Q1036">
        <v>2.1366483009905073</v>
      </c>
      <c r="R1036">
        <v>0</v>
      </c>
      <c r="S1036">
        <v>0.14420091611943364</v>
      </c>
      <c r="T1036">
        <v>2.6647533316051133E-3</v>
      </c>
      <c r="U1036">
        <v>3.2622867360306201E-2</v>
      </c>
      <c r="V1036">
        <v>0</v>
      </c>
      <c r="W1036">
        <v>0.99949974195263369</v>
      </c>
      <c r="X1036">
        <v>6.0839540377352588</v>
      </c>
      <c r="Y1036">
        <v>0</v>
      </c>
      <c r="Z1036">
        <v>0</v>
      </c>
      <c r="AA1036">
        <v>9.2130403683847465E-6</v>
      </c>
      <c r="AB1036">
        <v>0</v>
      </c>
      <c r="AC1036">
        <v>0</v>
      </c>
      <c r="AD1036">
        <v>2.8937010042105731E-3</v>
      </c>
      <c r="AE1036">
        <v>1.498704259179319E-2</v>
      </c>
      <c r="AF1036">
        <v>0.17368344884889572</v>
      </c>
      <c r="AG1036">
        <v>0</v>
      </c>
      <c r="AH1036">
        <v>0</v>
      </c>
    </row>
    <row r="1037" spans="1:34" x14ac:dyDescent="0.25">
      <c r="A1037" s="2">
        <v>1154</v>
      </c>
      <c r="B1037" t="s">
        <v>167</v>
      </c>
      <c r="C1037">
        <v>1.0712879500825716</v>
      </c>
      <c r="D1037">
        <v>0.80243106084429938</v>
      </c>
      <c r="E1037">
        <v>8.1054021881741198E-3</v>
      </c>
      <c r="F1037">
        <v>5.4550743108680458E-4</v>
      </c>
      <c r="G1037">
        <v>6.9818702834323777E-3</v>
      </c>
      <c r="H1037">
        <v>4.7851626544289328E-3</v>
      </c>
      <c r="I1037">
        <v>6.1243843136699921E-2</v>
      </c>
      <c r="J1037">
        <v>2.8624373106352774E-4</v>
      </c>
      <c r="K1037">
        <v>3.6634336931676494E-3</v>
      </c>
      <c r="L1037">
        <v>2.7192953424582905E-3</v>
      </c>
      <c r="M1037">
        <v>3.4803415704475885E-2</v>
      </c>
      <c r="N1037">
        <v>8.3702495296552777E-3</v>
      </c>
      <c r="O1037">
        <v>7.621896414655335E-4</v>
      </c>
      <c r="P1037">
        <v>9.7550443812237202E-3</v>
      </c>
      <c r="Q1037">
        <v>0</v>
      </c>
      <c r="R1037">
        <v>0</v>
      </c>
      <c r="S1037">
        <v>0</v>
      </c>
      <c r="T1037">
        <v>4.9519992663206277E-5</v>
      </c>
      <c r="U1037">
        <v>4.215920510119774E-4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1.7783379971370684E-2</v>
      </c>
      <c r="AB1037">
        <v>0.10820008295833969</v>
      </c>
      <c r="AC1037">
        <v>3.8065654755435195E-4</v>
      </c>
      <c r="AD1037">
        <v>0</v>
      </c>
      <c r="AE1037">
        <v>0</v>
      </c>
      <c r="AF1037">
        <v>0</v>
      </c>
      <c r="AG1037">
        <v>0</v>
      </c>
      <c r="AH1037">
        <v>0</v>
      </c>
    </row>
    <row r="1038" spans="1:34" x14ac:dyDescent="0.25">
      <c r="A1038" s="2">
        <v>1155</v>
      </c>
      <c r="B1038" t="s">
        <v>42</v>
      </c>
      <c r="C1038">
        <v>11105.265619669413</v>
      </c>
      <c r="D1038">
        <v>8453.9060537799487</v>
      </c>
      <c r="E1038">
        <v>85.392966175761529</v>
      </c>
      <c r="F1038">
        <v>64.734118639529612</v>
      </c>
      <c r="G1038">
        <v>76.807048132357536</v>
      </c>
      <c r="H1038">
        <v>10.272607971680475</v>
      </c>
      <c r="I1038">
        <v>12.188294150160182</v>
      </c>
      <c r="J1038">
        <v>3.8325682332381641</v>
      </c>
      <c r="K1038">
        <v>4.5471081818807999</v>
      </c>
      <c r="L1038">
        <v>118.57210704804029</v>
      </c>
      <c r="M1038">
        <v>140.68491648217295</v>
      </c>
      <c r="N1038">
        <v>64.553288158764786</v>
      </c>
      <c r="O1038">
        <v>83.680602322841736</v>
      </c>
      <c r="P1038">
        <v>99.286711915557902</v>
      </c>
      <c r="Q1038">
        <v>327.17288375203037</v>
      </c>
      <c r="R1038">
        <v>388.18911168019912</v>
      </c>
      <c r="S1038">
        <v>0</v>
      </c>
      <c r="T1038">
        <v>0.50536730385928297</v>
      </c>
      <c r="U1038">
        <v>3.5938561110940954</v>
      </c>
      <c r="V1038">
        <v>0</v>
      </c>
      <c r="W1038">
        <v>11.196235387640661</v>
      </c>
      <c r="X1038">
        <v>554.05909555483208</v>
      </c>
      <c r="Y1038">
        <v>0</v>
      </c>
      <c r="Z1038">
        <v>0.47272217230468516</v>
      </c>
      <c r="AA1038">
        <v>18.226430407261169</v>
      </c>
      <c r="AB1038">
        <v>567.57273203177931</v>
      </c>
      <c r="AC1038">
        <v>6.7751354843179348</v>
      </c>
      <c r="AD1038">
        <v>0</v>
      </c>
      <c r="AE1038">
        <v>0</v>
      </c>
      <c r="AF1038">
        <v>0</v>
      </c>
      <c r="AG1038">
        <v>0</v>
      </c>
      <c r="AH1038">
        <v>9.0436585921575912</v>
      </c>
    </row>
    <row r="1039" spans="1:34" x14ac:dyDescent="0.25">
      <c r="A1039" s="2">
        <v>1156</v>
      </c>
      <c r="B1039" t="s">
        <v>42</v>
      </c>
      <c r="C1039">
        <v>39.332088535130225</v>
      </c>
      <c r="D1039">
        <v>33.497950665904341</v>
      </c>
      <c r="E1039">
        <v>0.33836259834888965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2.135755384484447</v>
      </c>
      <c r="Y1039">
        <v>0</v>
      </c>
      <c r="Z1039">
        <v>2.2396486880432415E-2</v>
      </c>
      <c r="AA1039">
        <v>0</v>
      </c>
      <c r="AB1039">
        <v>1.1012456249517748</v>
      </c>
      <c r="AC1039">
        <v>1.5401699304835423</v>
      </c>
      <c r="AD1039">
        <v>0</v>
      </c>
      <c r="AE1039">
        <v>0.69620784407680192</v>
      </c>
      <c r="AF1039">
        <v>0</v>
      </c>
      <c r="AG1039">
        <v>0</v>
      </c>
      <c r="AH1039">
        <v>0</v>
      </c>
    </row>
    <row r="1040" spans="1:34" x14ac:dyDescent="0.25">
      <c r="A1040" s="2">
        <v>1157</v>
      </c>
      <c r="B1040" t="s">
        <v>333</v>
      </c>
      <c r="C1040">
        <v>140.24290197609545</v>
      </c>
      <c r="D1040">
        <v>105.04670179207884</v>
      </c>
      <c r="E1040">
        <v>1.0610778430350156</v>
      </c>
      <c r="F1040">
        <v>1.4476923793135665</v>
      </c>
      <c r="G1040">
        <v>1.7176793243565147</v>
      </c>
      <c r="H1040">
        <v>1.3524300319075877</v>
      </c>
      <c r="I1040">
        <v>1.6046516346171171</v>
      </c>
      <c r="J1040">
        <v>5.7091275785634887E-2</v>
      </c>
      <c r="K1040">
        <v>6.7738834590022598E-2</v>
      </c>
      <c r="L1040">
        <v>1.256481105183864</v>
      </c>
      <c r="M1040">
        <v>1.4908080682607046</v>
      </c>
      <c r="N1040">
        <v>0.67766173958723575</v>
      </c>
      <c r="O1040">
        <v>0.4529558238044965</v>
      </c>
      <c r="P1040">
        <v>0.5374299226783249</v>
      </c>
      <c r="Q1040">
        <v>3.1715117484103574</v>
      </c>
      <c r="R1040">
        <v>3.7629821393534462</v>
      </c>
      <c r="S1040">
        <v>0</v>
      </c>
      <c r="T1040">
        <v>1.72714795333778E-2</v>
      </c>
      <c r="U1040">
        <v>2.8171561210561333E-2</v>
      </c>
      <c r="V1040">
        <v>0</v>
      </c>
      <c r="W1040">
        <v>0.79804227098943792</v>
      </c>
      <c r="X1040">
        <v>5.9297182843578744</v>
      </c>
      <c r="Y1040">
        <v>0</v>
      </c>
      <c r="Z1040">
        <v>0</v>
      </c>
      <c r="AA1040">
        <v>1.5299899018137473</v>
      </c>
      <c r="AB1040">
        <v>8.2348148152277645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 x14ac:dyDescent="0.25">
      <c r="A1041" s="2">
        <v>1158</v>
      </c>
      <c r="B1041" t="s">
        <v>333</v>
      </c>
      <c r="C1041">
        <v>13.778918815904662</v>
      </c>
      <c r="D1041">
        <v>10.320878736038395</v>
      </c>
      <c r="E1041">
        <v>0.1042512400750723</v>
      </c>
      <c r="F1041">
        <v>0.18565923032693912</v>
      </c>
      <c r="G1041">
        <v>0.22028362961498121</v>
      </c>
      <c r="H1041">
        <v>0.1734423394903726</v>
      </c>
      <c r="I1041">
        <v>0.20578868265751382</v>
      </c>
      <c r="J1041">
        <v>7.3216655121962331E-3</v>
      </c>
      <c r="K1041">
        <v>8.6871951889955414E-3</v>
      </c>
      <c r="L1041">
        <v>0.16113774315711504</v>
      </c>
      <c r="M1041">
        <v>0.19118855194718537</v>
      </c>
      <c r="N1041">
        <v>8.6906864761206265E-2</v>
      </c>
      <c r="O1041">
        <v>5.8089340055745883E-2</v>
      </c>
      <c r="P1041">
        <v>6.8922808368997029E-2</v>
      </c>
      <c r="Q1041">
        <v>0.16470779029718857</v>
      </c>
      <c r="R1041">
        <v>0.19542431471610114</v>
      </c>
      <c r="S1041">
        <v>0</v>
      </c>
      <c r="T1041">
        <v>2.2147851826943301E-3</v>
      </c>
      <c r="U1041">
        <v>3.6130457635734957E-3</v>
      </c>
      <c r="V1041">
        <v>0</v>
      </c>
      <c r="W1041">
        <v>0.1450863763294423</v>
      </c>
      <c r="X1041">
        <v>0.58462882939445704</v>
      </c>
      <c r="Y1041">
        <v>0</v>
      </c>
      <c r="Z1041">
        <v>0</v>
      </c>
      <c r="AA1041">
        <v>8.3643676014575077E-2</v>
      </c>
      <c r="AB1041">
        <v>0.80704197101191355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</row>
    <row r="1042" spans="1:34" x14ac:dyDescent="0.25">
      <c r="A1042" s="2">
        <v>1159</v>
      </c>
      <c r="B1042" t="s">
        <v>333</v>
      </c>
      <c r="C1042">
        <v>28599.967510817496</v>
      </c>
      <c r="D1042">
        <v>21422.349389958603</v>
      </c>
      <c r="E1042">
        <v>216.38602872591537</v>
      </c>
      <c r="F1042">
        <v>376.27640915000467</v>
      </c>
      <c r="G1042">
        <v>446.45009528756503</v>
      </c>
      <c r="H1042">
        <v>351.51656389011271</v>
      </c>
      <c r="I1042">
        <v>417.07230724887637</v>
      </c>
      <c r="J1042">
        <v>14.838905291567258</v>
      </c>
      <c r="K1042">
        <v>17.606234871996143</v>
      </c>
      <c r="L1042">
        <v>326.57789724611376</v>
      </c>
      <c r="M1042">
        <v>387.48280072757012</v>
      </c>
      <c r="N1042">
        <v>176.13427968459507</v>
      </c>
      <c r="O1042">
        <v>117.72986001327115</v>
      </c>
      <c r="P1042">
        <v>139.6859092087337</v>
      </c>
      <c r="Q1042">
        <v>312.45700994177076</v>
      </c>
      <c r="R1042">
        <v>370.72850852668921</v>
      </c>
      <c r="S1042">
        <v>0</v>
      </c>
      <c r="T1042">
        <v>4.4891463625099881</v>
      </c>
      <c r="U1042">
        <v>7.3221194873457218</v>
      </c>
      <c r="V1042">
        <v>0</v>
      </c>
      <c r="W1042">
        <v>352.63819674748351</v>
      </c>
      <c r="X1042">
        <v>2346.7820589089742</v>
      </c>
      <c r="Y1042">
        <v>30.927578920104771</v>
      </c>
      <c r="Z1042">
        <v>1.4199078397585898</v>
      </c>
      <c r="AA1042">
        <v>122.12126393208693</v>
      </c>
      <c r="AB1042">
        <v>541.81465968359282</v>
      </c>
      <c r="AC1042">
        <v>35.946765265423565</v>
      </c>
      <c r="AD1042">
        <v>0</v>
      </c>
      <c r="AE1042">
        <v>0</v>
      </c>
      <c r="AF1042">
        <v>0</v>
      </c>
      <c r="AG1042">
        <v>0</v>
      </c>
      <c r="AH1042">
        <v>63.213613896832371</v>
      </c>
    </row>
    <row r="1043" spans="1:34" x14ac:dyDescent="0.25">
      <c r="A1043" s="2">
        <v>1160</v>
      </c>
      <c r="B1043" t="s">
        <v>333</v>
      </c>
      <c r="C1043">
        <v>4165.3577647895127</v>
      </c>
      <c r="D1043">
        <v>3119.9943751546548</v>
      </c>
      <c r="E1043">
        <v>31.515309685091058</v>
      </c>
      <c r="F1043">
        <v>54.815395920552604</v>
      </c>
      <c r="G1043">
        <v>65.038563011300653</v>
      </c>
      <c r="H1043">
        <v>51.20833696561489</v>
      </c>
      <c r="I1043">
        <v>60.758493056453581</v>
      </c>
      <c r="J1043">
        <v>2.1615353288322332</v>
      </c>
      <c r="K1043">
        <v>2.5650419738752923</v>
      </c>
      <c r="L1043">
        <v>47.575278585734175</v>
      </c>
      <c r="M1043">
        <v>56.447922603096494</v>
      </c>
      <c r="N1043">
        <v>25.658919877681946</v>
      </c>
      <c r="O1043">
        <v>17.150779817890147</v>
      </c>
      <c r="P1043">
        <v>20.349333596087185</v>
      </c>
      <c r="Q1043">
        <v>44.649779755089128</v>
      </c>
      <c r="R1043">
        <v>52.977240824969499</v>
      </c>
      <c r="S1043">
        <v>0</v>
      </c>
      <c r="T1043">
        <v>0.65401068936214701</v>
      </c>
      <c r="U1043">
        <v>1.0665174315057027</v>
      </c>
      <c r="V1043">
        <v>0</v>
      </c>
      <c r="W1043">
        <v>58.557304967109388</v>
      </c>
      <c r="X1043">
        <v>353.77140834132757</v>
      </c>
      <c r="Y1043">
        <v>20.813150784801774</v>
      </c>
      <c r="Z1043">
        <v>0</v>
      </c>
      <c r="AA1043">
        <v>10.587633928396546</v>
      </c>
      <c r="AB1043">
        <v>66.929725902413324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0.11170658767334526</v>
      </c>
    </row>
    <row r="1044" spans="1:34" x14ac:dyDescent="0.25">
      <c r="A1044" s="2">
        <v>1161</v>
      </c>
      <c r="B1044" t="s">
        <v>333</v>
      </c>
      <c r="C1044">
        <v>1146.667812160234</v>
      </c>
      <c r="D1044">
        <v>858.89200808597138</v>
      </c>
      <c r="E1044">
        <v>8.6768585944618231</v>
      </c>
      <c r="F1044">
        <v>14.986249642821614</v>
      </c>
      <c r="G1044">
        <v>17.781296345951162</v>
      </c>
      <c r="H1044">
        <v>14.000205829430728</v>
      </c>
      <c r="I1044">
        <v>16.611100900872298</v>
      </c>
      <c r="J1044">
        <v>0.59094989492972172</v>
      </c>
      <c r="K1044">
        <v>0.70123279300274632</v>
      </c>
      <c r="L1044">
        <v>13.007139284322928</v>
      </c>
      <c r="M1044">
        <v>15.432582998506549</v>
      </c>
      <c r="N1044">
        <v>7.0151890429491708</v>
      </c>
      <c r="O1044">
        <v>4.6891039775011549</v>
      </c>
      <c r="P1044">
        <v>5.5633040256696358</v>
      </c>
      <c r="Q1044">
        <v>12.294722687020528</v>
      </c>
      <c r="R1044">
        <v>14.587514281904527</v>
      </c>
      <c r="S1044">
        <v>0</v>
      </c>
      <c r="T1044">
        <v>0.17868950181724061</v>
      </c>
      <c r="U1044">
        <v>0.29157341683929422</v>
      </c>
      <c r="V1044">
        <v>0</v>
      </c>
      <c r="W1044">
        <v>19.034685681859887</v>
      </c>
      <c r="X1044">
        <v>115.81344902818368</v>
      </c>
      <c r="Y1044">
        <v>6.1729811791676781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0.34697496705050701</v>
      </c>
    </row>
    <row r="1045" spans="1:34" x14ac:dyDescent="0.25">
      <c r="A1045" s="2">
        <v>1162</v>
      </c>
      <c r="B1045" t="s">
        <v>333</v>
      </c>
      <c r="C1045">
        <v>20.491559261576722</v>
      </c>
      <c r="D1045">
        <v>15.34887604286061</v>
      </c>
      <c r="E1045">
        <v>0.15503769444833357</v>
      </c>
      <c r="F1045">
        <v>0.23792395679183995</v>
      </c>
      <c r="G1045">
        <v>0.28229546550345203</v>
      </c>
      <c r="H1045">
        <v>0.22226794785607795</v>
      </c>
      <c r="I1045">
        <v>0.26371962660220838</v>
      </c>
      <c r="J1045">
        <v>9.3828948697794352E-3</v>
      </c>
      <c r="K1045">
        <v>1.1132627363412704E-2</v>
      </c>
      <c r="L1045">
        <v>0.2064987750734032</v>
      </c>
      <c r="M1045">
        <v>0.24500995817227222</v>
      </c>
      <c r="N1045">
        <v>0.11137169308623507</v>
      </c>
      <c r="O1045">
        <v>7.4441875736643376E-2</v>
      </c>
      <c r="P1045">
        <v>8.8325046970506388E-2</v>
      </c>
      <c r="Q1045">
        <v>0.53905943772043818</v>
      </c>
      <c r="R1045">
        <v>0.63959174124647467</v>
      </c>
      <c r="S1045">
        <v>0</v>
      </c>
      <c r="T1045">
        <v>2.8385749823526042E-3</v>
      </c>
      <c r="U1045">
        <v>4.6299761350057332E-3</v>
      </c>
      <c r="V1045">
        <v>0</v>
      </c>
      <c r="W1045">
        <v>0</v>
      </c>
      <c r="X1045">
        <v>1.1127036386665579</v>
      </c>
      <c r="Y1045">
        <v>0</v>
      </c>
      <c r="Z1045">
        <v>0</v>
      </c>
      <c r="AA1045">
        <v>0</v>
      </c>
      <c r="AB1045">
        <v>0.57373612299016108</v>
      </c>
      <c r="AC1045">
        <v>0</v>
      </c>
      <c r="AD1045">
        <v>0</v>
      </c>
      <c r="AE1045">
        <v>0.36271616450095318</v>
      </c>
      <c r="AF1045">
        <v>0</v>
      </c>
      <c r="AG1045">
        <v>0</v>
      </c>
      <c r="AH1045">
        <v>0</v>
      </c>
    </row>
    <row r="1046" spans="1:34" x14ac:dyDescent="0.25">
      <c r="A1046" s="2">
        <v>1163</v>
      </c>
      <c r="B1046" t="s">
        <v>333</v>
      </c>
      <c r="C1046">
        <v>88.138147342277733</v>
      </c>
      <c r="D1046">
        <v>66.018470717327887</v>
      </c>
      <c r="E1046">
        <v>0.66685156183943484</v>
      </c>
      <c r="F1046">
        <v>0.72770545185962243</v>
      </c>
      <c r="G1046">
        <v>0.86341884332648433</v>
      </c>
      <c r="H1046">
        <v>0.67982033231916594</v>
      </c>
      <c r="I1046">
        <v>0.80660341332502217</v>
      </c>
      <c r="J1046">
        <v>2.8698025612554516E-2</v>
      </c>
      <c r="K1046">
        <v>3.4049874353726139E-2</v>
      </c>
      <c r="L1046">
        <v>0.6315902087431301</v>
      </c>
      <c r="M1046">
        <v>0.74937823454398533</v>
      </c>
      <c r="N1046">
        <v>0.34063732577271677</v>
      </c>
      <c r="O1046">
        <v>0.22768540643357002</v>
      </c>
      <c r="P1046">
        <v>0.27014771819849903</v>
      </c>
      <c r="Q1046">
        <v>2.6067936770872815</v>
      </c>
      <c r="R1046">
        <v>3.0929472747146289</v>
      </c>
      <c r="S1046">
        <v>0</v>
      </c>
      <c r="T1046">
        <v>8.6816564093214598E-3</v>
      </c>
      <c r="U1046">
        <v>1.4160858664463356E-2</v>
      </c>
      <c r="V1046">
        <v>0</v>
      </c>
      <c r="W1046">
        <v>0.70012323552501121</v>
      </c>
      <c r="X1046">
        <v>4.5172812315896085</v>
      </c>
      <c r="Y1046">
        <v>0</v>
      </c>
      <c r="Z1046">
        <v>0</v>
      </c>
      <c r="AA1046">
        <v>0.76297001035679901</v>
      </c>
      <c r="AB1046">
        <v>4.3846716499804428</v>
      </c>
      <c r="AC1046">
        <v>5.4606342943643764E-3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x14ac:dyDescent="0.25">
      <c r="A1047" s="2">
        <v>1164</v>
      </c>
      <c r="B1047" t="s">
        <v>333</v>
      </c>
      <c r="C1047">
        <v>10.681201119324113</v>
      </c>
      <c r="D1047">
        <v>8.0005832331213647</v>
      </c>
      <c r="E1047">
        <v>8.0813533759258788E-2</v>
      </c>
      <c r="F1047">
        <v>0.10210452841955754</v>
      </c>
      <c r="G1047">
        <v>0.1211465411025698</v>
      </c>
      <c r="H1047">
        <v>9.538575179880783E-2</v>
      </c>
      <c r="I1047">
        <v>0.11317473459796411</v>
      </c>
      <c r="J1047">
        <v>4.026611462460924E-3</v>
      </c>
      <c r="K1047">
        <v>4.7775740028967555E-3</v>
      </c>
      <c r="L1047">
        <v>8.8618565891957962E-2</v>
      </c>
      <c r="M1047">
        <v>0.10514549308608283</v>
      </c>
      <c r="N1047">
        <v>4.7794942533143148E-2</v>
      </c>
      <c r="O1047">
        <v>3.1946586307519037E-2</v>
      </c>
      <c r="P1047">
        <v>3.7904487445453584E-2</v>
      </c>
      <c r="Q1047">
        <v>0.26913588162338092</v>
      </c>
      <c r="R1047">
        <v>0.31932829609708718</v>
      </c>
      <c r="S1047">
        <v>0</v>
      </c>
      <c r="T1047">
        <v>1.2181642622631247E-3</v>
      </c>
      <c r="U1047">
        <v>1.9869421798283543E-3</v>
      </c>
      <c r="V1047">
        <v>0</v>
      </c>
      <c r="W1047">
        <v>6.6306292821067411E-2</v>
      </c>
      <c r="X1047">
        <v>0.4560427464004474</v>
      </c>
      <c r="Y1047">
        <v>0</v>
      </c>
      <c r="Z1047">
        <v>0</v>
      </c>
      <c r="AA1047">
        <v>0.11100164575971284</v>
      </c>
      <c r="AB1047">
        <v>0.62275856665128793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 x14ac:dyDescent="0.25">
      <c r="A1048" s="2">
        <v>1165</v>
      </c>
      <c r="B1048" t="s">
        <v>333</v>
      </c>
      <c r="C1048">
        <v>86.840615583493076</v>
      </c>
      <c r="D1048">
        <v>65.046574557346901</v>
      </c>
      <c r="E1048">
        <v>0.65703519312396641</v>
      </c>
      <c r="F1048">
        <v>0.3155999975361638</v>
      </c>
      <c r="G1048">
        <v>0.3744577623829452</v>
      </c>
      <c r="H1048">
        <v>0.29483270707109954</v>
      </c>
      <c r="I1048">
        <v>0.34981745665891462</v>
      </c>
      <c r="J1048">
        <v>1.2446072219348426E-2</v>
      </c>
      <c r="K1048">
        <v>1.4767204658969675E-2</v>
      </c>
      <c r="L1048">
        <v>0.27391560581106983</v>
      </c>
      <c r="M1048">
        <v>0.32499932647254398</v>
      </c>
      <c r="N1048">
        <v>0.1477316385050724</v>
      </c>
      <c r="O1048">
        <v>9.8745332392032675E-2</v>
      </c>
      <c r="P1048">
        <v>0.11716087657441726</v>
      </c>
      <c r="Q1048">
        <v>3.9287392961256113</v>
      </c>
      <c r="R1048">
        <v>4.661429472662296</v>
      </c>
      <c r="S1048">
        <v>0</v>
      </c>
      <c r="T1048">
        <v>3.7652250744059819E-3</v>
      </c>
      <c r="U1048">
        <v>6.1414662585362141E-3</v>
      </c>
      <c r="V1048">
        <v>0</v>
      </c>
      <c r="W1048">
        <v>1.0599051895647382</v>
      </c>
      <c r="X1048">
        <v>6.6343225440197555</v>
      </c>
      <c r="Y1048">
        <v>0</v>
      </c>
      <c r="Z1048">
        <v>0</v>
      </c>
      <c r="AA1048">
        <v>0.38164902912124654</v>
      </c>
      <c r="AB1048">
        <v>2.1365796299130411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 x14ac:dyDescent="0.25">
      <c r="A1049" s="2">
        <v>1166</v>
      </c>
      <c r="B1049" t="s">
        <v>333</v>
      </c>
      <c r="C1049">
        <v>23.452576145458472</v>
      </c>
      <c r="D1049">
        <v>17.566780463019946</v>
      </c>
      <c r="E1049">
        <v>0.17743864863393102</v>
      </c>
      <c r="F1049">
        <v>0.31437934374713661</v>
      </c>
      <c r="G1049">
        <v>0.37300865851748172</v>
      </c>
      <c r="H1049">
        <v>0.29369274160908054</v>
      </c>
      <c r="I1049">
        <v>0.34846298251111796</v>
      </c>
      <c r="J1049">
        <v>1.2396413242234559E-2</v>
      </c>
      <c r="K1049">
        <v>1.4710650014214078E-2</v>
      </c>
      <c r="L1049">
        <v>0.27285664099729601</v>
      </c>
      <c r="M1049">
        <v>0.32374193482850572</v>
      </c>
      <c r="N1049">
        <v>0.14716032357930903</v>
      </c>
      <c r="O1049">
        <v>9.8362024454722988E-2</v>
      </c>
      <c r="P1049">
        <v>0.11670847316405651</v>
      </c>
      <c r="Q1049">
        <v>0.25577270745544406</v>
      </c>
      <c r="R1049">
        <v>0.30347419806797943</v>
      </c>
      <c r="S1049">
        <v>0</v>
      </c>
      <c r="T1049">
        <v>3.7514150340934144E-3</v>
      </c>
      <c r="U1049">
        <v>6.1174775449695474E-3</v>
      </c>
      <c r="V1049">
        <v>0</v>
      </c>
      <c r="W1049">
        <v>0.33795327550915849</v>
      </c>
      <c r="X1049">
        <v>1.9945106897708891</v>
      </c>
      <c r="Y1049">
        <v>6.5738094331033642E-2</v>
      </c>
      <c r="Z1049">
        <v>0</v>
      </c>
      <c r="AA1049">
        <v>5.1359488505452161E-2</v>
      </c>
      <c r="AB1049">
        <v>0.37419950092041637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25">
      <c r="A1050" s="2">
        <v>1167</v>
      </c>
      <c r="B1050" t="s">
        <v>54</v>
      </c>
      <c r="C1050">
        <v>284.42494676237595</v>
      </c>
      <c r="D1050">
        <v>213.05053426620617</v>
      </c>
      <c r="E1050">
        <v>2.1520248350247662</v>
      </c>
      <c r="F1050">
        <v>0.27586627166608879</v>
      </c>
      <c r="G1050">
        <v>0.32732172092459194</v>
      </c>
      <c r="H1050">
        <v>0.42048860118257581</v>
      </c>
      <c r="I1050">
        <v>0.49890930436509112</v>
      </c>
      <c r="J1050">
        <v>0.2746026824725481</v>
      </c>
      <c r="K1050">
        <v>0.32582362520876146</v>
      </c>
      <c r="L1050">
        <v>4.2263280783047259</v>
      </c>
      <c r="M1050">
        <v>5.0145210175674002</v>
      </c>
      <c r="N1050">
        <v>2.5366489229534492</v>
      </c>
      <c r="O1050">
        <v>0.65417444183129692</v>
      </c>
      <c r="P1050">
        <v>0.77615641848586547</v>
      </c>
      <c r="Q1050">
        <v>8.9603382792412383</v>
      </c>
      <c r="R1050">
        <v>10.631401143351114</v>
      </c>
      <c r="S1050">
        <v>0</v>
      </c>
      <c r="T1050">
        <v>0.17989862642058302</v>
      </c>
      <c r="U1050">
        <v>0.12166930997597707</v>
      </c>
      <c r="V1050">
        <v>0</v>
      </c>
      <c r="W1050">
        <v>8.9805531125672425E-2</v>
      </c>
      <c r="X1050">
        <v>1.7499282913631924</v>
      </c>
      <c r="Y1050">
        <v>0.30118045216633882</v>
      </c>
      <c r="Z1050">
        <v>0</v>
      </c>
      <c r="AA1050">
        <v>2.7881484200287932</v>
      </c>
      <c r="AB1050">
        <v>20.261074502722128</v>
      </c>
      <c r="AC1050">
        <v>0</v>
      </c>
      <c r="AD1050">
        <v>1.8435001651009748</v>
      </c>
      <c r="AE1050">
        <v>6.7092724480973622</v>
      </c>
      <c r="AF1050">
        <v>0.25532940658925191</v>
      </c>
      <c r="AG1050">
        <v>0</v>
      </c>
      <c r="AH1050">
        <v>0</v>
      </c>
    </row>
    <row r="1051" spans="1:34" x14ac:dyDescent="0.25">
      <c r="A1051" s="2">
        <v>1168</v>
      </c>
      <c r="B1051" t="s">
        <v>54</v>
      </c>
      <c r="C1051">
        <v>13375.745363718894</v>
      </c>
      <c r="D1051">
        <v>10019.040057668803</v>
      </c>
      <c r="E1051">
        <v>101.20228571856471</v>
      </c>
      <c r="F1051">
        <v>10.936222189515924</v>
      </c>
      <c r="G1051">
        <v>22.616573685057478</v>
      </c>
      <c r="H1051">
        <v>5.3112805908936078</v>
      </c>
      <c r="I1051">
        <v>10.983632411561455</v>
      </c>
      <c r="J1051">
        <v>9.0408576992209682</v>
      </c>
      <c r="K1051">
        <v>18.697013169353351</v>
      </c>
      <c r="L1051">
        <v>177.30470381310693</v>
      </c>
      <c r="M1051">
        <v>366.67521483236925</v>
      </c>
      <c r="N1051">
        <v>122.78436732160274</v>
      </c>
      <c r="O1051">
        <v>19.97982863104011</v>
      </c>
      <c r="P1051">
        <v>41.319426858211898</v>
      </c>
      <c r="Q1051">
        <v>568.87961075403064</v>
      </c>
      <c r="R1051">
        <v>0</v>
      </c>
      <c r="S1051">
        <v>57.186935302795135</v>
      </c>
      <c r="T1051">
        <v>0.20303796477643815</v>
      </c>
      <c r="U1051">
        <v>8.2331720155734338</v>
      </c>
      <c r="V1051">
        <v>0</v>
      </c>
      <c r="W1051">
        <v>0</v>
      </c>
      <c r="X1051">
        <v>0</v>
      </c>
      <c r="Y1051">
        <v>127.54435336733494</v>
      </c>
      <c r="Z1051">
        <v>0</v>
      </c>
      <c r="AA1051">
        <v>196.8710265357231</v>
      </c>
      <c r="AB1051">
        <v>1195.8792638950913</v>
      </c>
      <c r="AC1051">
        <v>0</v>
      </c>
      <c r="AD1051">
        <v>25.166346502010541</v>
      </c>
      <c r="AE1051">
        <v>154.91761664286696</v>
      </c>
      <c r="AF1051">
        <v>18.458879749695143</v>
      </c>
      <c r="AG1051">
        <v>0</v>
      </c>
      <c r="AH1051">
        <v>96.513656399697567</v>
      </c>
    </row>
    <row r="1052" spans="1:34" x14ac:dyDescent="0.25">
      <c r="A1052" s="2">
        <v>1169</v>
      </c>
      <c r="B1052" t="s">
        <v>54</v>
      </c>
      <c r="C1052">
        <v>12506.428658905908</v>
      </c>
      <c r="D1052">
        <v>9387.7785683673519</v>
      </c>
      <c r="E1052">
        <v>94.826095090697024</v>
      </c>
      <c r="F1052">
        <v>9.2068487333546649</v>
      </c>
      <c r="G1052">
        <v>10.92397349033906</v>
      </c>
      <c r="H1052">
        <v>14.034051491195928</v>
      </c>
      <c r="I1052">
        <v>16.651254293337256</v>
      </c>
      <c r="J1052">
        <v>9.1648382064267473</v>
      </c>
      <c r="K1052">
        <v>10.874356140809473</v>
      </c>
      <c r="L1052">
        <v>141.05436076526533</v>
      </c>
      <c r="M1052">
        <v>167.36001759718457</v>
      </c>
      <c r="N1052">
        <v>84.660468888410378</v>
      </c>
      <c r="O1052">
        <v>21.832731681530049</v>
      </c>
      <c r="P1052">
        <v>25.904412155972803</v>
      </c>
      <c r="Q1052">
        <v>267.54054900451189</v>
      </c>
      <c r="R1052">
        <v>317.43575361071754</v>
      </c>
      <c r="S1052">
        <v>0</v>
      </c>
      <c r="T1052">
        <v>6.0041498276244667</v>
      </c>
      <c r="U1052">
        <v>4.0607651008034304</v>
      </c>
      <c r="V1052">
        <v>0</v>
      </c>
      <c r="W1052">
        <v>17.236678146824449</v>
      </c>
      <c r="X1052">
        <v>168.15871527208873</v>
      </c>
      <c r="Y1052">
        <v>7.3755864691902229</v>
      </c>
      <c r="Z1052">
        <v>0</v>
      </c>
      <c r="AA1052">
        <v>153.67859358274012</v>
      </c>
      <c r="AB1052">
        <v>1013.7568263545918</v>
      </c>
      <c r="AC1052">
        <v>12.317187867473464</v>
      </c>
      <c r="AD1052">
        <v>36.691444008273479</v>
      </c>
      <c r="AE1052">
        <v>81.153397912123893</v>
      </c>
      <c r="AF1052">
        <v>0.23157558393526217</v>
      </c>
      <c r="AG1052">
        <v>0</v>
      </c>
      <c r="AH1052">
        <v>426.5154592631348</v>
      </c>
    </row>
    <row r="1053" spans="1:34" x14ac:dyDescent="0.25">
      <c r="A1053" s="2">
        <v>1170</v>
      </c>
      <c r="B1053" t="s">
        <v>54</v>
      </c>
      <c r="C1053">
        <v>2.1427510559862073</v>
      </c>
      <c r="D1053">
        <v>1.4592777516582869</v>
      </c>
      <c r="E1053">
        <v>0.16214197240647632</v>
      </c>
      <c r="F1053">
        <v>4.6475530963754775E-3</v>
      </c>
      <c r="G1053">
        <v>9.2951066575062656E-3</v>
      </c>
      <c r="H1053">
        <v>0</v>
      </c>
      <c r="I1053">
        <v>4.6475530963754775E-3</v>
      </c>
      <c r="J1053">
        <v>4.6475530963754775E-3</v>
      </c>
      <c r="K1053">
        <v>4.6475530963754775E-3</v>
      </c>
      <c r="L1053">
        <v>5.5770637156505737E-2</v>
      </c>
      <c r="M1053">
        <v>0.12083638515331552</v>
      </c>
      <c r="N1053">
        <v>4.1827976008358053E-2</v>
      </c>
      <c r="O1053">
        <v>4.6475530963754775E-3</v>
      </c>
      <c r="P1053">
        <v>1.3942659289126434E-2</v>
      </c>
      <c r="Q1053">
        <v>0</v>
      </c>
      <c r="R1053">
        <v>0</v>
      </c>
      <c r="S1053">
        <v>0</v>
      </c>
      <c r="T1053">
        <v>0</v>
      </c>
      <c r="U1053">
        <v>4.6475530963754775E-3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3.5569667529371039E-2</v>
      </c>
      <c r="AE1053">
        <v>0.21620358154900837</v>
      </c>
      <c r="AF1053">
        <v>0</v>
      </c>
      <c r="AG1053">
        <v>0</v>
      </c>
      <c r="AH1053">
        <v>0</v>
      </c>
    </row>
    <row r="1054" spans="1:34" x14ac:dyDescent="0.25">
      <c r="A1054" s="2">
        <v>1171</v>
      </c>
      <c r="B1054" t="s">
        <v>54</v>
      </c>
      <c r="C1054">
        <v>6.1831811140571302</v>
      </c>
      <c r="D1054">
        <v>4.631411149579038</v>
      </c>
      <c r="E1054">
        <v>4.6783681316588492E-2</v>
      </c>
      <c r="F1054">
        <v>1.1905911327170336E-2</v>
      </c>
      <c r="G1054">
        <v>2.4634382055149451E-2</v>
      </c>
      <c r="H1054">
        <v>5.783355617529874E-3</v>
      </c>
      <c r="I1054">
        <v>1.1965271283929733E-2</v>
      </c>
      <c r="J1054">
        <v>9.8537519740604009E-3</v>
      </c>
      <c r="K1054">
        <v>2.0360465168472917E-2</v>
      </c>
      <c r="L1054">
        <v>0.19311490780595544</v>
      </c>
      <c r="M1054">
        <v>0.39937379755721192</v>
      </c>
      <c r="N1054">
        <v>0.13372950258509703</v>
      </c>
      <c r="O1054">
        <v>2.1759664149230116E-2</v>
      </c>
      <c r="P1054">
        <v>4.5003328913443913E-2</v>
      </c>
      <c r="Q1054">
        <v>0</v>
      </c>
      <c r="R1054">
        <v>0</v>
      </c>
      <c r="S1054">
        <v>0</v>
      </c>
      <c r="T1054">
        <v>2.2047984787203713E-4</v>
      </c>
      <c r="U1054">
        <v>8.9633534706687508E-3</v>
      </c>
      <c r="V1054">
        <v>0</v>
      </c>
      <c r="W1054">
        <v>0</v>
      </c>
      <c r="X1054">
        <v>0.33575034658520791</v>
      </c>
      <c r="Y1054">
        <v>0</v>
      </c>
      <c r="Z1054">
        <v>0</v>
      </c>
      <c r="AA1054">
        <v>0</v>
      </c>
      <c r="AB1054">
        <v>0.17312076230221246</v>
      </c>
      <c r="AC1054">
        <v>0</v>
      </c>
      <c r="AD1054">
        <v>0</v>
      </c>
      <c r="AE1054">
        <v>0.10944700251829279</v>
      </c>
      <c r="AF1054">
        <v>0</v>
      </c>
      <c r="AG1054">
        <v>0</v>
      </c>
      <c r="AH1054">
        <v>0</v>
      </c>
    </row>
    <row r="1055" spans="1:34" x14ac:dyDescent="0.25">
      <c r="A1055" s="2">
        <v>1172</v>
      </c>
      <c r="B1055" t="s">
        <v>54</v>
      </c>
      <c r="C1055">
        <v>35.022106736882478</v>
      </c>
      <c r="D1055">
        <v>26.232749198304251</v>
      </c>
      <c r="E1055">
        <v>0.26497675882103161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4.2278254999008986</v>
      </c>
      <c r="R1055">
        <v>0</v>
      </c>
      <c r="S1055">
        <v>0.42500542766359078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4.4187754066226555E-2</v>
      </c>
      <c r="Z1055">
        <v>0</v>
      </c>
      <c r="AA1055">
        <v>0.2901293177013487</v>
      </c>
      <c r="AB1055">
        <v>3.5372327804251307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 x14ac:dyDescent="0.25">
      <c r="A1056" s="2">
        <v>1173</v>
      </c>
      <c r="B1056" t="s">
        <v>54</v>
      </c>
      <c r="C1056">
        <v>29.177705798168283</v>
      </c>
      <c r="D1056">
        <v>24.229433046094368</v>
      </c>
      <c r="E1056">
        <v>0.24474167542325728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1.6226434780205925</v>
      </c>
      <c r="R1056">
        <v>0</v>
      </c>
      <c r="S1056">
        <v>0.16311701881323848</v>
      </c>
      <c r="T1056">
        <v>0</v>
      </c>
      <c r="U1056">
        <v>0</v>
      </c>
      <c r="V1056">
        <v>0</v>
      </c>
      <c r="W1056">
        <v>0</v>
      </c>
      <c r="X1056">
        <v>1.5843664698781965</v>
      </c>
      <c r="Y1056">
        <v>0</v>
      </c>
      <c r="Z1056">
        <v>0</v>
      </c>
      <c r="AA1056">
        <v>0</v>
      </c>
      <c r="AB1056">
        <v>0.81693655366568396</v>
      </c>
      <c r="AC1056">
        <v>0</v>
      </c>
      <c r="AD1056">
        <v>0</v>
      </c>
      <c r="AE1056">
        <v>0.51646755627294794</v>
      </c>
      <c r="AF1056">
        <v>0</v>
      </c>
      <c r="AG1056">
        <v>0</v>
      </c>
      <c r="AH1056">
        <v>0</v>
      </c>
    </row>
    <row r="1057" spans="1:34" x14ac:dyDescent="0.25">
      <c r="A1057" s="2">
        <v>1174</v>
      </c>
      <c r="B1057" t="s">
        <v>54</v>
      </c>
      <c r="C1057">
        <v>5.7670823827420801</v>
      </c>
      <c r="D1057">
        <v>5.1384699992255793</v>
      </c>
      <c r="E1057">
        <v>5.1904145242292227E-2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0.31315594239816547</v>
      </c>
      <c r="Y1057">
        <v>0</v>
      </c>
      <c r="Z1057">
        <v>0</v>
      </c>
      <c r="AA1057">
        <v>0</v>
      </c>
      <c r="AB1057">
        <v>0.16147055697433085</v>
      </c>
      <c r="AC1057">
        <v>0</v>
      </c>
      <c r="AD1057">
        <v>0</v>
      </c>
      <c r="AE1057">
        <v>0.1020817389017116</v>
      </c>
      <c r="AF1057">
        <v>0</v>
      </c>
      <c r="AG1057">
        <v>0</v>
      </c>
      <c r="AH1057">
        <v>0</v>
      </c>
    </row>
    <row r="1058" spans="1:34" x14ac:dyDescent="0.25">
      <c r="A1058" s="2">
        <v>1175</v>
      </c>
      <c r="B1058" t="s">
        <v>54</v>
      </c>
      <c r="C1058">
        <v>0.4938599076199402</v>
      </c>
      <c r="D1058">
        <v>0.3363031142288227</v>
      </c>
      <c r="E1058">
        <v>3.7367012692091417E-2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3.5334507258216719E-3</v>
      </c>
      <c r="AB1058">
        <v>3.3991110364975409E-2</v>
      </c>
      <c r="AC1058">
        <v>0</v>
      </c>
      <c r="AD1058">
        <v>4.6646237406693354E-3</v>
      </c>
      <c r="AE1058">
        <v>1.5873019488971195E-2</v>
      </c>
      <c r="AF1058">
        <v>6.2127576378588477E-2</v>
      </c>
      <c r="AG1058">
        <v>0</v>
      </c>
      <c r="AH1058">
        <v>0</v>
      </c>
    </row>
    <row r="1059" spans="1:34" x14ac:dyDescent="0.25">
      <c r="A1059" s="2">
        <v>1176</v>
      </c>
      <c r="B1059" t="s">
        <v>328</v>
      </c>
      <c r="C1059">
        <v>23963.89436131547</v>
      </c>
      <c r="D1059">
        <v>17949.771641056504</v>
      </c>
      <c r="E1059">
        <v>181.31083271478326</v>
      </c>
      <c r="F1059">
        <v>310.27899257895041</v>
      </c>
      <c r="G1059">
        <v>368.14437787379813</v>
      </c>
      <c r="H1059">
        <v>289.86173708586824</v>
      </c>
      <c r="I1059">
        <v>343.91953687374036</v>
      </c>
      <c r="J1059">
        <v>12.236179307798208</v>
      </c>
      <c r="K1059">
        <v>14.518234436676503</v>
      </c>
      <c r="L1059">
        <v>269.29732937862821</v>
      </c>
      <c r="M1059">
        <v>319.51983180835117</v>
      </c>
      <c r="N1059">
        <v>145.24093990749944</v>
      </c>
      <c r="O1059">
        <v>97.080483879777702</v>
      </c>
      <c r="P1059">
        <v>115.18553069228771</v>
      </c>
      <c r="Q1059">
        <v>282.66961090902942</v>
      </c>
      <c r="R1059">
        <v>335.38601826772657</v>
      </c>
      <c r="S1059">
        <v>0</v>
      </c>
      <c r="T1059">
        <v>3.7017375697628672</v>
      </c>
      <c r="U1059">
        <v>6.0379150686237866</v>
      </c>
      <c r="V1059">
        <v>0</v>
      </c>
      <c r="W1059">
        <v>136.36483849367949</v>
      </c>
      <c r="X1059">
        <v>1013.235896836575</v>
      </c>
      <c r="Y1059">
        <v>27.260384701038213</v>
      </c>
      <c r="Z1059">
        <v>0</v>
      </c>
      <c r="AA1059">
        <v>261.43580790415734</v>
      </c>
      <c r="AB1059">
        <v>1407.1174336562874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74.31907031392889</v>
      </c>
    </row>
    <row r="1060" spans="1:34" x14ac:dyDescent="0.25">
      <c r="A1060" s="2">
        <v>1177</v>
      </c>
      <c r="B1060" t="s">
        <v>328</v>
      </c>
      <c r="C1060">
        <v>13407.898698284112</v>
      </c>
      <c r="D1060">
        <v>10451.458763018558</v>
      </c>
      <c r="E1060">
        <v>105.57022948381172</v>
      </c>
      <c r="F1060">
        <v>115.3139343246893</v>
      </c>
      <c r="G1060">
        <v>136.8193326746779</v>
      </c>
      <c r="H1060">
        <v>107.72595852031415</v>
      </c>
      <c r="I1060">
        <v>127.81644411077585</v>
      </c>
      <c r="J1060">
        <v>4.547525348101332</v>
      </c>
      <c r="K1060">
        <v>5.3956630851347143</v>
      </c>
      <c r="L1060">
        <v>100.08350836598323</v>
      </c>
      <c r="M1060">
        <v>118.74822535915258</v>
      </c>
      <c r="N1060">
        <v>53.978315421165831</v>
      </c>
      <c r="O1060">
        <v>36.079597725127883</v>
      </c>
      <c r="P1060">
        <v>42.808322450437593</v>
      </c>
      <c r="Q1060">
        <v>166.96333836907482</v>
      </c>
      <c r="R1060">
        <v>198.10050225684995</v>
      </c>
      <c r="S1060">
        <v>0</v>
      </c>
      <c r="T1060">
        <v>1.3756148436615119</v>
      </c>
      <c r="U1060">
        <v>2.2440819191113355</v>
      </c>
      <c r="V1060">
        <v>0</v>
      </c>
      <c r="W1060">
        <v>141.17968632494393</v>
      </c>
      <c r="X1060">
        <v>568.88673381030094</v>
      </c>
      <c r="Y1060">
        <v>7.9856152169944465</v>
      </c>
      <c r="Z1060">
        <v>0</v>
      </c>
      <c r="AA1060">
        <v>81.391432066572307</v>
      </c>
      <c r="AB1060">
        <v>785.31103471639369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48.114838872279002</v>
      </c>
    </row>
    <row r="1061" spans="1:34" x14ac:dyDescent="0.25">
      <c r="A1061" s="2">
        <v>1178</v>
      </c>
      <c r="B1061" t="s">
        <v>328</v>
      </c>
      <c r="C1061">
        <v>65.340705997187925</v>
      </c>
      <c r="D1061">
        <v>48.942413404102254</v>
      </c>
      <c r="E1061">
        <v>0.49436475337013253</v>
      </c>
      <c r="F1061">
        <v>0.93847004830277903</v>
      </c>
      <c r="G1061">
        <v>1.1134900628922304</v>
      </c>
      <c r="H1061">
        <v>0.87671658034152566</v>
      </c>
      <c r="I1061">
        <v>1.040218995428881</v>
      </c>
      <c r="J1061">
        <v>3.7009676469475027E-2</v>
      </c>
      <c r="K1061">
        <v>4.3911666235140805E-2</v>
      </c>
      <c r="L1061">
        <v>0.81451711441468266</v>
      </c>
      <c r="M1061">
        <v>0.96641988142905677</v>
      </c>
      <c r="N1061">
        <v>0.43929606518988717</v>
      </c>
      <c r="O1061">
        <v>0.29362974857477214</v>
      </c>
      <c r="P1061">
        <v>0.34839027580407722</v>
      </c>
      <c r="Q1061">
        <v>0.5846492087574251</v>
      </c>
      <c r="R1061">
        <v>0.69368304207462572</v>
      </c>
      <c r="S1061">
        <v>0</v>
      </c>
      <c r="T1061">
        <v>1.1196368683276885E-2</v>
      </c>
      <c r="U1061">
        <v>1.8262079848403837E-2</v>
      </c>
      <c r="V1061">
        <v>0</v>
      </c>
      <c r="W1061">
        <v>0.80565226965172909</v>
      </c>
      <c r="X1061">
        <v>5.3615584175977826</v>
      </c>
      <c r="Y1061">
        <v>0</v>
      </c>
      <c r="Z1061">
        <v>0</v>
      </c>
      <c r="AA1061">
        <v>0.27900344990159043</v>
      </c>
      <c r="AB1061">
        <v>1.237852888118198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x14ac:dyDescent="0.25">
      <c r="A1062" s="2">
        <v>1179</v>
      </c>
      <c r="B1062" t="s">
        <v>328</v>
      </c>
      <c r="C1062">
        <v>7.5293170078068341</v>
      </c>
      <c r="D1062">
        <v>5.6397140509011434</v>
      </c>
      <c r="E1062">
        <v>5.6967197205507372E-2</v>
      </c>
      <c r="F1062">
        <v>8.14066373802496E-2</v>
      </c>
      <c r="G1062">
        <v>9.6589117452826931E-2</v>
      </c>
      <c r="H1062">
        <v>7.604977485244109E-2</v>
      </c>
      <c r="I1062">
        <v>9.0232762692909987E-2</v>
      </c>
      <c r="J1062">
        <v>3.2101076667197456E-3</v>
      </c>
      <c r="K1062">
        <v>3.8093575413562482E-3</v>
      </c>
      <c r="L1062">
        <v>7.0654300439725273E-2</v>
      </c>
      <c r="M1062">
        <v>8.3831111479680531E-2</v>
      </c>
      <c r="N1062">
        <v>3.8106199015305306E-2</v>
      </c>
      <c r="O1062">
        <v>2.547071475041553E-2</v>
      </c>
      <c r="P1062">
        <v>3.022090405745444E-2</v>
      </c>
      <c r="Q1062">
        <v>0.15780971745114661</v>
      </c>
      <c r="R1062">
        <v>0.18724220929615867</v>
      </c>
      <c r="S1062">
        <v>0</v>
      </c>
      <c r="T1062">
        <v>9.7127476938918057E-4</v>
      </c>
      <c r="U1062">
        <v>1.5838907363204297E-3</v>
      </c>
      <c r="V1062">
        <v>0</v>
      </c>
      <c r="W1062">
        <v>0.10584841377784218</v>
      </c>
      <c r="X1062">
        <v>0.63947858314032135</v>
      </c>
      <c r="Y1062">
        <v>0</v>
      </c>
      <c r="Z1062">
        <v>0</v>
      </c>
      <c r="AA1062">
        <v>1.9138248551751263E-2</v>
      </c>
      <c r="AB1062">
        <v>0.12098243464816893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 x14ac:dyDescent="0.25">
      <c r="A1063" s="2">
        <v>1180</v>
      </c>
      <c r="B1063" t="s">
        <v>328</v>
      </c>
      <c r="C1063">
        <v>29.35963038575375</v>
      </c>
      <c r="D1063">
        <v>26.159430782853349</v>
      </c>
      <c r="E1063">
        <v>0.26423656432502829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1.5942450812608273</v>
      </c>
      <c r="Y1063">
        <v>0</v>
      </c>
      <c r="Z1063">
        <v>0</v>
      </c>
      <c r="AA1063">
        <v>0</v>
      </c>
      <c r="AB1063">
        <v>0.82203019764979923</v>
      </c>
      <c r="AC1063">
        <v>0</v>
      </c>
      <c r="AD1063">
        <v>0</v>
      </c>
      <c r="AE1063">
        <v>0.51968775966474889</v>
      </c>
      <c r="AF1063">
        <v>0</v>
      </c>
      <c r="AG1063">
        <v>0</v>
      </c>
      <c r="AH1063">
        <v>0</v>
      </c>
    </row>
    <row r="1064" spans="1:34" x14ac:dyDescent="0.25">
      <c r="A1064" s="2">
        <v>1181</v>
      </c>
      <c r="B1064" t="s">
        <v>328</v>
      </c>
      <c r="C1064">
        <v>1.2272562790313044</v>
      </c>
      <c r="D1064">
        <v>1.0934854039217881</v>
      </c>
      <c r="E1064">
        <v>1.1045247206385712E-2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6.6640732890203627E-2</v>
      </c>
      <c r="Y1064">
        <v>0</v>
      </c>
      <c r="Z1064">
        <v>0</v>
      </c>
      <c r="AA1064">
        <v>0</v>
      </c>
      <c r="AB1064">
        <v>3.436152663926529E-2</v>
      </c>
      <c r="AC1064">
        <v>0</v>
      </c>
      <c r="AD1064">
        <v>0</v>
      </c>
      <c r="AE1064">
        <v>2.1723368373661504E-2</v>
      </c>
      <c r="AF1064">
        <v>0</v>
      </c>
      <c r="AG1064">
        <v>0</v>
      </c>
      <c r="AH1064">
        <v>0</v>
      </c>
    </row>
    <row r="1065" spans="1:34" x14ac:dyDescent="0.25">
      <c r="A1065" s="2">
        <v>1182</v>
      </c>
      <c r="B1065" t="s">
        <v>182</v>
      </c>
      <c r="C1065">
        <v>20.296017449997763</v>
      </c>
      <c r="D1065">
        <v>15.202407300405486</v>
      </c>
      <c r="E1065">
        <v>0.15355950226281606</v>
      </c>
      <c r="F1065">
        <v>0.20532195113835441</v>
      </c>
      <c r="G1065">
        <v>0.24361352468105632</v>
      </c>
      <c r="H1065">
        <v>0.35772598837722458</v>
      </c>
      <c r="I1065">
        <v>0.42444009437963276</v>
      </c>
      <c r="J1065">
        <v>2.9184588634560089E-2</v>
      </c>
      <c r="K1065">
        <v>3.4627407216527614E-2</v>
      </c>
      <c r="L1065">
        <v>0.20890120784655244</v>
      </c>
      <c r="M1065">
        <v>0.24786018059926918</v>
      </c>
      <c r="N1065">
        <v>9.1470005185661882E-2</v>
      </c>
      <c r="O1065">
        <v>0.13296790553560334</v>
      </c>
      <c r="P1065">
        <v>0.15776572752157414</v>
      </c>
      <c r="Q1065">
        <v>0.18831401453697949</v>
      </c>
      <c r="R1065">
        <v>0.22343363184766979</v>
      </c>
      <c r="S1065">
        <v>0</v>
      </c>
      <c r="T1065">
        <v>1.1287862837524535E-3</v>
      </c>
      <c r="U1065">
        <v>6.4839814252991056E-3</v>
      </c>
      <c r="V1065">
        <v>0</v>
      </c>
      <c r="W1065">
        <v>0.17332945664702057</v>
      </c>
      <c r="X1065">
        <v>1.4184364449866591</v>
      </c>
      <c r="Y1065">
        <v>0</v>
      </c>
      <c r="Z1065">
        <v>0</v>
      </c>
      <c r="AA1065">
        <v>0.16358443302294215</v>
      </c>
      <c r="AB1065">
        <v>0.63146131746311474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25">
      <c r="A1066" s="2">
        <v>1183</v>
      </c>
      <c r="B1066" t="s">
        <v>182</v>
      </c>
      <c r="C1066">
        <v>8.6449151860464237</v>
      </c>
      <c r="D1066">
        <v>6.4753330910028088</v>
      </c>
      <c r="E1066">
        <v>6.5409738759915459E-2</v>
      </c>
      <c r="F1066">
        <v>0.11601764378968327</v>
      </c>
      <c r="G1066">
        <v>0.13765235794573294</v>
      </c>
      <c r="H1066">
        <v>0.20213261899829613</v>
      </c>
      <c r="I1066">
        <v>0.2398288647770532</v>
      </c>
      <c r="J1066">
        <v>1.6491476936121564E-2</v>
      </c>
      <c r="K1066">
        <v>1.9565713670374487E-2</v>
      </c>
      <c r="L1066">
        <v>0.11804021945630008</v>
      </c>
      <c r="M1066">
        <v>0.14005240877945069</v>
      </c>
      <c r="N1066">
        <v>5.168473216412723E-2</v>
      </c>
      <c r="O1066">
        <v>7.5134118360208696E-2</v>
      </c>
      <c r="P1066">
        <v>8.9144804655141047E-2</v>
      </c>
      <c r="Q1066">
        <v>1.3466794400170285E-2</v>
      </c>
      <c r="R1066">
        <v>1.5978363878852608E-2</v>
      </c>
      <c r="S1066">
        <v>0</v>
      </c>
      <c r="T1066">
        <v>6.3785885103345144E-4</v>
      </c>
      <c r="U1066">
        <v>3.6636511961683415E-3</v>
      </c>
      <c r="V1066">
        <v>0</v>
      </c>
      <c r="W1066">
        <v>0</v>
      </c>
      <c r="X1066">
        <v>0.46942394479049954</v>
      </c>
      <c r="Y1066">
        <v>1.892098203424011E-4</v>
      </c>
      <c r="Z1066">
        <v>0</v>
      </c>
      <c r="AA1066">
        <v>0</v>
      </c>
      <c r="AB1066">
        <v>0.2420460082664985</v>
      </c>
      <c r="AC1066">
        <v>0</v>
      </c>
      <c r="AD1066">
        <v>0</v>
      </c>
      <c r="AE1066">
        <v>0.15302156554764446</v>
      </c>
      <c r="AF1066">
        <v>0</v>
      </c>
      <c r="AG1066">
        <v>0</v>
      </c>
      <c r="AH1066">
        <v>0</v>
      </c>
    </row>
    <row r="1067" spans="1:34" x14ac:dyDescent="0.25">
      <c r="A1067" s="2">
        <v>1184</v>
      </c>
      <c r="B1067" t="s">
        <v>182</v>
      </c>
      <c r="C1067">
        <v>59.164519234193335</v>
      </c>
      <c r="D1067">
        <v>44.3162309433392</v>
      </c>
      <c r="E1067">
        <v>0.44764430925148035</v>
      </c>
      <c r="F1067">
        <v>0.59901085361349538</v>
      </c>
      <c r="G1067">
        <v>0.71072271761124173</v>
      </c>
      <c r="H1067">
        <v>1.0436369776889978</v>
      </c>
      <c r="I1067">
        <v>1.238268143372377</v>
      </c>
      <c r="J1067">
        <v>8.5143848898523528E-2</v>
      </c>
      <c r="K1067">
        <v>0.10102154914811851</v>
      </c>
      <c r="L1067">
        <v>0.60945501677906699</v>
      </c>
      <c r="M1067">
        <v>0.7231106053655959</v>
      </c>
      <c r="N1067">
        <v>0.2668570571251182</v>
      </c>
      <c r="O1067">
        <v>0.38792137249313496</v>
      </c>
      <c r="P1067">
        <v>0.46027029717973339</v>
      </c>
      <c r="Q1067">
        <v>0.54061819710817305</v>
      </c>
      <c r="R1067">
        <v>0.64144191282829788</v>
      </c>
      <c r="S1067">
        <v>0</v>
      </c>
      <c r="T1067">
        <v>3.2941810533738372E-3</v>
      </c>
      <c r="U1067">
        <v>1.891629829020704E-2</v>
      </c>
      <c r="V1067">
        <v>0</v>
      </c>
      <c r="W1067">
        <v>0.33015609816459529</v>
      </c>
      <c r="X1067">
        <v>2.8769105210525541</v>
      </c>
      <c r="Y1067">
        <v>1.3207491106066463E-2</v>
      </c>
      <c r="Z1067">
        <v>0</v>
      </c>
      <c r="AA1067">
        <v>0.65197492112301403</v>
      </c>
      <c r="AB1067">
        <v>3.0987059216009745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 x14ac:dyDescent="0.25">
      <c r="A1068" s="2">
        <v>1185</v>
      </c>
      <c r="B1068" t="s">
        <v>182</v>
      </c>
      <c r="C1068">
        <v>1.1527522617200094</v>
      </c>
      <c r="D1068">
        <v>1.0232058194067994</v>
      </c>
      <c r="E1068">
        <v>1.0334791701850036E-2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6.2595121226429462E-2</v>
      </c>
      <c r="Y1068">
        <v>3.93642443935871E-3</v>
      </c>
      <c r="Z1068">
        <v>0</v>
      </c>
      <c r="AA1068">
        <v>0</v>
      </c>
      <c r="AB1068">
        <v>3.2275514272235427E-2</v>
      </c>
      <c r="AC1068">
        <v>0</v>
      </c>
      <c r="AD1068">
        <v>0</v>
      </c>
      <c r="AE1068">
        <v>2.0404590673336016E-2</v>
      </c>
      <c r="AF1068">
        <v>0</v>
      </c>
      <c r="AG1068">
        <v>0</v>
      </c>
      <c r="AH1068">
        <v>0</v>
      </c>
    </row>
    <row r="1069" spans="1:34" x14ac:dyDescent="0.25">
      <c r="A1069" s="2">
        <v>1186</v>
      </c>
      <c r="B1069" t="s">
        <v>182</v>
      </c>
      <c r="C1069">
        <v>7552.9257492427023</v>
      </c>
      <c r="D1069">
        <v>5657.3988637795319</v>
      </c>
      <c r="E1069">
        <v>57.144758097496648</v>
      </c>
      <c r="F1069">
        <v>62.117598643294215</v>
      </c>
      <c r="G1069">
        <v>73.702018175314464</v>
      </c>
      <c r="H1069">
        <v>108.22561369867346</v>
      </c>
      <c r="I1069">
        <v>128.40894655465846</v>
      </c>
      <c r="J1069">
        <v>8.8295880579422477</v>
      </c>
      <c r="K1069">
        <v>10.475981780800856</v>
      </c>
      <c r="L1069">
        <v>63.200293705588344</v>
      </c>
      <c r="M1069">
        <v>74.987047488153962</v>
      </c>
      <c r="N1069">
        <v>27.673026436513464</v>
      </c>
      <c r="O1069">
        <v>40.227802730698066</v>
      </c>
      <c r="P1069">
        <v>47.730059268607945</v>
      </c>
      <c r="Q1069">
        <v>86.212203662237826</v>
      </c>
      <c r="R1069">
        <v>102.29023131601701</v>
      </c>
      <c r="S1069">
        <v>0</v>
      </c>
      <c r="T1069">
        <v>0.34141073824043361</v>
      </c>
      <c r="U1069">
        <v>1.9616650892119809</v>
      </c>
      <c r="V1069">
        <v>0</v>
      </c>
      <c r="W1069">
        <v>2.3649136541285634</v>
      </c>
      <c r="X1069">
        <v>14.599914485175351</v>
      </c>
      <c r="Y1069">
        <v>0</v>
      </c>
      <c r="Z1069">
        <v>0</v>
      </c>
      <c r="AA1069">
        <v>123.01365378330028</v>
      </c>
      <c r="AB1069">
        <v>748.24558618833748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113.77457190877907</v>
      </c>
    </row>
    <row r="1070" spans="1:34" x14ac:dyDescent="0.25">
      <c r="A1070" s="2">
        <v>1187</v>
      </c>
      <c r="B1070" t="s">
        <v>182</v>
      </c>
      <c r="C1070">
        <v>3562.4865747899894</v>
      </c>
      <c r="D1070">
        <v>2668.4233747483981</v>
      </c>
      <c r="E1070">
        <v>26.953967737707778</v>
      </c>
      <c r="F1070">
        <v>6.1763530172071396E-2</v>
      </c>
      <c r="G1070">
        <v>13.436769868183713</v>
      </c>
      <c r="H1070">
        <v>0.11483439966614567</v>
      </c>
      <c r="I1070">
        <v>24.997874039805982</v>
      </c>
      <c r="J1070">
        <v>0.12329829052439654</v>
      </c>
      <c r="K1070">
        <v>26.809146683471667</v>
      </c>
      <c r="L1070">
        <v>0.43669102896203893</v>
      </c>
      <c r="M1070">
        <v>95.019757487018865</v>
      </c>
      <c r="N1070">
        <v>24.323506673060631</v>
      </c>
      <c r="O1070">
        <v>8.8184596022001904E-2</v>
      </c>
      <c r="P1070">
        <v>19.185354181353947</v>
      </c>
      <c r="Q1070">
        <v>193.87091033754876</v>
      </c>
      <c r="R1070">
        <v>0</v>
      </c>
      <c r="S1070">
        <v>13.084133933349795</v>
      </c>
      <c r="T1070">
        <v>0.1067136543873619</v>
      </c>
      <c r="U1070">
        <v>1.3069848761788192</v>
      </c>
      <c r="V1070">
        <v>0</v>
      </c>
      <c r="W1070">
        <v>59.13727714151382</v>
      </c>
      <c r="X1070">
        <v>359.81114405378889</v>
      </c>
      <c r="Y1070">
        <v>10.820540640550945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24.374346888323497</v>
      </c>
    </row>
    <row r="1071" spans="1:34" x14ac:dyDescent="0.25">
      <c r="A1071" s="2">
        <v>1188</v>
      </c>
      <c r="B1071" t="s">
        <v>182</v>
      </c>
      <c r="C1071">
        <v>674.26402727141635</v>
      </c>
      <c r="D1071">
        <v>505.04667568646516</v>
      </c>
      <c r="E1071">
        <v>5.1014873470884119</v>
      </c>
      <c r="F1071">
        <v>0.16394168854414853</v>
      </c>
      <c r="G1071">
        <v>2.0981585653453267</v>
      </c>
      <c r="H1071">
        <v>1.438016245117173</v>
      </c>
      <c r="I1071">
        <v>18.404727153310013</v>
      </c>
      <c r="J1071">
        <v>8.60197546806694E-2</v>
      </c>
      <c r="K1071">
        <v>1.1009248620996515</v>
      </c>
      <c r="L1071">
        <v>0.81718768252736074</v>
      </c>
      <c r="M1071">
        <v>10.458975443855788</v>
      </c>
      <c r="N1071">
        <v>2.5154051828417008</v>
      </c>
      <c r="O1071">
        <v>0.2290507931756231</v>
      </c>
      <c r="P1071">
        <v>2.9315417458360531</v>
      </c>
      <c r="Q1071">
        <v>26.008829587880694</v>
      </c>
      <c r="R1071">
        <v>0</v>
      </c>
      <c r="S1071">
        <v>1.943574542578802</v>
      </c>
      <c r="T1071">
        <v>1.4876481807357718E-2</v>
      </c>
      <c r="U1071">
        <v>0.12669171278507324</v>
      </c>
      <c r="V1071">
        <v>0</v>
      </c>
      <c r="W1071">
        <v>0</v>
      </c>
      <c r="X1071">
        <v>0</v>
      </c>
      <c r="Y1071">
        <v>4.3769494028054821</v>
      </c>
      <c r="Z1071">
        <v>0</v>
      </c>
      <c r="AA1071">
        <v>11.192782852705511</v>
      </c>
      <c r="AB1071">
        <v>68.100666754413055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12.107543785553265</v>
      </c>
    </row>
    <row r="1072" spans="1:34" x14ac:dyDescent="0.25">
      <c r="A1072" s="2">
        <v>1189</v>
      </c>
      <c r="B1072" t="s">
        <v>182</v>
      </c>
      <c r="C1072">
        <v>806.66942271626215</v>
      </c>
      <c r="D1072">
        <v>604.22255934065379</v>
      </c>
      <c r="E1072">
        <v>6.103525886470158</v>
      </c>
      <c r="F1072">
        <v>5.3744553175339203</v>
      </c>
      <c r="G1072">
        <v>6.3774317381565062</v>
      </c>
      <c r="H1072">
        <v>9.3640373582003278</v>
      </c>
      <c r="I1072">
        <v>11.110874808333739</v>
      </c>
      <c r="J1072">
        <v>0.76379291521123149</v>
      </c>
      <c r="K1072">
        <v>0.90650578767763068</v>
      </c>
      <c r="L1072">
        <v>5.4685341943553452</v>
      </c>
      <c r="M1072">
        <v>6.4882529875705046</v>
      </c>
      <c r="N1072">
        <v>2.3942276872435579</v>
      </c>
      <c r="O1072">
        <v>3.4809186018484555</v>
      </c>
      <c r="P1072">
        <v>4.1299030772814165</v>
      </c>
      <c r="Q1072">
        <v>7.5813222108403089</v>
      </c>
      <c r="R1072">
        <v>8.9956946370859345</v>
      </c>
      <c r="S1072">
        <v>0</v>
      </c>
      <c r="T1072">
        <v>2.949930883383671E-2</v>
      </c>
      <c r="U1072">
        <v>0.16982034544884297</v>
      </c>
      <c r="V1072">
        <v>0</v>
      </c>
      <c r="W1072">
        <v>1.4967874925755038</v>
      </c>
      <c r="X1072">
        <v>46.05030226201967</v>
      </c>
      <c r="Y1072">
        <v>0</v>
      </c>
      <c r="Z1072">
        <v>0</v>
      </c>
      <c r="AA1072">
        <v>1.197429994060403</v>
      </c>
      <c r="AB1072">
        <v>35.423309432322824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39.540237332538261</v>
      </c>
    </row>
    <row r="1073" spans="1:34" x14ac:dyDescent="0.25">
      <c r="A1073" s="2">
        <v>1190</v>
      </c>
      <c r="B1073" t="s">
        <v>182</v>
      </c>
      <c r="C1073">
        <v>382.24077522590784</v>
      </c>
      <c r="D1073">
        <v>286.31189319858458</v>
      </c>
      <c r="E1073">
        <v>2.8914773373373204</v>
      </c>
      <c r="F1073">
        <v>0.14940142206708928</v>
      </c>
      <c r="G1073">
        <v>1.9131681395010358</v>
      </c>
      <c r="H1073">
        <v>1.3111357093943286</v>
      </c>
      <c r="I1073">
        <v>16.781375500834013</v>
      </c>
      <c r="J1073">
        <v>7.8574081091825843E-2</v>
      </c>
      <c r="K1073">
        <v>1.0037561836745856</v>
      </c>
      <c r="L1073">
        <v>0.74507042530630574</v>
      </c>
      <c r="M1073">
        <v>9.5365143061167732</v>
      </c>
      <c r="N1073">
        <v>2.2935884130822255</v>
      </c>
      <c r="O1073">
        <v>0.20888531385730763</v>
      </c>
      <c r="P1073">
        <v>2.6729020925046929</v>
      </c>
      <c r="Q1073">
        <v>16.154166497351625</v>
      </c>
      <c r="R1073">
        <v>0</v>
      </c>
      <c r="S1073">
        <v>1.2071080840674195</v>
      </c>
      <c r="T1073">
        <v>1.3556794927314915E-2</v>
      </c>
      <c r="U1073">
        <v>0.11564776316868128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38.606318297816699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0.24623566522404058</v>
      </c>
    </row>
    <row r="1074" spans="1:34" x14ac:dyDescent="0.25">
      <c r="A1074" s="2">
        <v>1191</v>
      </c>
      <c r="B1074" t="s">
        <v>182</v>
      </c>
      <c r="C1074">
        <v>74.19251030918079</v>
      </c>
      <c r="D1074">
        <v>55.572713427233033</v>
      </c>
      <c r="E1074">
        <v>0.56133987269316155</v>
      </c>
      <c r="F1074">
        <v>0.64810915437573968</v>
      </c>
      <c r="G1074">
        <v>0.76897774135676578</v>
      </c>
      <c r="H1074">
        <v>1.1291791082782932</v>
      </c>
      <c r="I1074">
        <v>1.3397650592695043</v>
      </c>
      <c r="J1074">
        <v>9.2121929701114255E-2</v>
      </c>
      <c r="K1074">
        <v>0.10930347779215589</v>
      </c>
      <c r="L1074">
        <v>0.65940644837526463</v>
      </c>
      <c r="M1074">
        <v>0.78238257527809874</v>
      </c>
      <c r="N1074">
        <v>0.28872841578785186</v>
      </c>
      <c r="O1074">
        <v>0.41971944510698445</v>
      </c>
      <c r="P1074">
        <v>0.49799460668129297</v>
      </c>
      <c r="Q1074">
        <v>1.1770895132903003</v>
      </c>
      <c r="R1074">
        <v>1.3966102610380235</v>
      </c>
      <c r="S1074">
        <v>0</v>
      </c>
      <c r="T1074">
        <v>3.5636615123638706E-3</v>
      </c>
      <c r="U1074">
        <v>2.0466399051191082E-2</v>
      </c>
      <c r="V1074">
        <v>0</v>
      </c>
      <c r="W1074">
        <v>0.60084274527387849</v>
      </c>
      <c r="X1074">
        <v>5.1877686054650276</v>
      </c>
      <c r="Y1074">
        <v>0</v>
      </c>
      <c r="Z1074">
        <v>0</v>
      </c>
      <c r="AA1074">
        <v>0.63075292585852261</v>
      </c>
      <c r="AB1074">
        <v>2.3056749357622346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25">
      <c r="A1075" s="2">
        <v>1192</v>
      </c>
      <c r="B1075" t="s">
        <v>182</v>
      </c>
      <c r="C1075">
        <v>3.9370571241907402</v>
      </c>
      <c r="D1075">
        <v>2.9489421808075673</v>
      </c>
      <c r="E1075">
        <v>2.9835239355146679E-2</v>
      </c>
      <c r="F1075">
        <v>3.4631625975218315E-2</v>
      </c>
      <c r="G1075">
        <v>4.1136668668806456E-2</v>
      </c>
      <c r="H1075">
        <v>6.0403997871897E-2</v>
      </c>
      <c r="I1075">
        <v>7.1679403142355866E-2</v>
      </c>
      <c r="J1075">
        <v>4.956225240840266E-3</v>
      </c>
      <c r="K1075">
        <v>5.8235646177179808E-3</v>
      </c>
      <c r="L1075">
        <v>3.5313105104286362E-2</v>
      </c>
      <c r="M1075">
        <v>4.1818152134571698E-2</v>
      </c>
      <c r="N1075">
        <v>1.5488204264830937E-2</v>
      </c>
      <c r="O1075">
        <v>2.2426919155947026E-2</v>
      </c>
      <c r="P1075">
        <v>2.6639711955037379E-2</v>
      </c>
      <c r="Q1075">
        <v>6.1100963501527418E-2</v>
      </c>
      <c r="R1075">
        <v>7.2562235431912522E-2</v>
      </c>
      <c r="S1075">
        <v>0</v>
      </c>
      <c r="T1075">
        <v>1.8585845117797124E-4</v>
      </c>
      <c r="U1075">
        <v>1.1151507070678213E-3</v>
      </c>
      <c r="V1075">
        <v>0</v>
      </c>
      <c r="W1075">
        <v>6.268759108078574E-2</v>
      </c>
      <c r="X1075">
        <v>0.37226131591614836</v>
      </c>
      <c r="Y1075">
        <v>0</v>
      </c>
      <c r="Z1075">
        <v>0</v>
      </c>
      <c r="AA1075">
        <v>2.6675571807805495E-3</v>
      </c>
      <c r="AB1075">
        <v>2.538145362711644E-2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 x14ac:dyDescent="0.25">
      <c r="A1076" s="2">
        <v>1193</v>
      </c>
      <c r="B1076" t="s">
        <v>182</v>
      </c>
      <c r="C1076">
        <v>4646.2926074697307</v>
      </c>
      <c r="D1076">
        <v>3480.2300101814112</v>
      </c>
      <c r="E1076">
        <v>35.154976630187477</v>
      </c>
      <c r="F1076">
        <v>35.401693567069316</v>
      </c>
      <c r="G1076">
        <v>42.0039164197212</v>
      </c>
      <c r="H1076">
        <v>61.679140957136703</v>
      </c>
      <c r="I1076">
        <v>73.182155538616342</v>
      </c>
      <c r="J1076">
        <v>5.0320239436301746</v>
      </c>
      <c r="K1076">
        <v>5.9705198824334937</v>
      </c>
      <c r="L1076">
        <v>36.018764472871879</v>
      </c>
      <c r="M1076">
        <v>42.736065531588935</v>
      </c>
      <c r="N1076">
        <v>15.771447615727853</v>
      </c>
      <c r="O1076">
        <v>22.926333432911704</v>
      </c>
      <c r="P1076">
        <v>27.201970700875354</v>
      </c>
      <c r="Q1076">
        <v>49.86502406374796</v>
      </c>
      <c r="R1076">
        <v>59.164701689874356</v>
      </c>
      <c r="S1076">
        <v>0</v>
      </c>
      <c r="T1076">
        <v>0.19455557313142835</v>
      </c>
      <c r="U1076">
        <v>1.1179849247726836</v>
      </c>
      <c r="V1076">
        <v>0</v>
      </c>
      <c r="W1076">
        <v>13.380960425488853</v>
      </c>
      <c r="X1076">
        <v>81.264787792185885</v>
      </c>
      <c r="Y1076">
        <v>5.706423684686345</v>
      </c>
      <c r="Z1076">
        <v>0</v>
      </c>
      <c r="AA1076">
        <v>63.74749685850869</v>
      </c>
      <c r="AB1076">
        <v>388.01076556225684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100.53088802089654</v>
      </c>
    </row>
    <row r="1077" spans="1:34" x14ac:dyDescent="0.25">
      <c r="A1077" s="2">
        <v>1194</v>
      </c>
      <c r="B1077" t="s">
        <v>182</v>
      </c>
      <c r="C1077">
        <v>3656.6006355829145</v>
      </c>
      <c r="D1077">
        <v>2738.918847511336</v>
      </c>
      <c r="E1077">
        <v>27.665193370696745</v>
      </c>
      <c r="F1077">
        <v>0.9420513045213228</v>
      </c>
      <c r="G1077">
        <v>12.056163599437442</v>
      </c>
      <c r="H1077">
        <v>8.2628363154158002</v>
      </c>
      <c r="I1077">
        <v>105.75398511886146</v>
      </c>
      <c r="J1077">
        <v>0.49405357303784925</v>
      </c>
      <c r="K1077">
        <v>6.3260493127138551</v>
      </c>
      <c r="L1077">
        <v>4.6956023912029483</v>
      </c>
      <c r="M1077">
        <v>60.097639610101936</v>
      </c>
      <c r="N1077">
        <v>14.453509017683144</v>
      </c>
      <c r="O1077">
        <v>1.3164294710959077</v>
      </c>
      <c r="P1077">
        <v>16.844575140622378</v>
      </c>
      <c r="Q1077">
        <v>101.65807865944356</v>
      </c>
      <c r="R1077">
        <v>0</v>
      </c>
      <c r="S1077">
        <v>7.5965694324963593</v>
      </c>
      <c r="T1077">
        <v>8.548243318804595E-2</v>
      </c>
      <c r="U1077">
        <v>0.72782185971535907</v>
      </c>
      <c r="V1077">
        <v>0</v>
      </c>
      <c r="W1077">
        <v>0</v>
      </c>
      <c r="X1077">
        <v>0</v>
      </c>
      <c r="Y1077">
        <v>89.647387190655451</v>
      </c>
      <c r="Z1077">
        <v>0</v>
      </c>
      <c r="AA1077">
        <v>60.699570550676363</v>
      </c>
      <c r="AB1077">
        <v>369.31666419387432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29.04212552613766</v>
      </c>
    </row>
    <row r="1078" spans="1:34" x14ac:dyDescent="0.25">
      <c r="A1078" s="2">
        <v>1195</v>
      </c>
      <c r="B1078" t="s">
        <v>182</v>
      </c>
      <c r="C1078">
        <v>1120.8786501672141</v>
      </c>
      <c r="D1078">
        <v>839.57591757035505</v>
      </c>
      <c r="E1078">
        <v>8.4808691461589927</v>
      </c>
      <c r="F1078">
        <v>8.1512053032178269</v>
      </c>
      <c r="G1078">
        <v>9.6715693159629659</v>
      </c>
      <c r="H1078">
        <v>14.20144542410287</v>
      </c>
      <c r="I1078">
        <v>16.850329466208816</v>
      </c>
      <c r="J1078">
        <v>1.1586346139073194</v>
      </c>
      <c r="K1078">
        <v>1.3745703200808546</v>
      </c>
      <c r="L1078">
        <v>8.2933266199267788</v>
      </c>
      <c r="M1078">
        <v>9.8401313723127153</v>
      </c>
      <c r="N1078">
        <v>3.631612545504284</v>
      </c>
      <c r="O1078">
        <v>5.2790404357900842</v>
      </c>
      <c r="P1078">
        <v>6.2632371918191216</v>
      </c>
      <c r="Q1078">
        <v>11.898628428443393</v>
      </c>
      <c r="R1078">
        <v>14.117673415349795</v>
      </c>
      <c r="S1078">
        <v>0</v>
      </c>
      <c r="T1078">
        <v>4.480298665505323E-2</v>
      </c>
      <c r="U1078">
        <v>0.25743355446878907</v>
      </c>
      <c r="V1078">
        <v>0</v>
      </c>
      <c r="W1078">
        <v>12.572017292416048</v>
      </c>
      <c r="X1078">
        <v>76.763004255260569</v>
      </c>
      <c r="Y1078">
        <v>0.63205899055716075</v>
      </c>
      <c r="Z1078">
        <v>0</v>
      </c>
      <c r="AA1078">
        <v>6.0345683003597035</v>
      </c>
      <c r="AB1078">
        <v>36.445739411628054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29.340834206727678</v>
      </c>
    </row>
    <row r="1079" spans="1:34" x14ac:dyDescent="0.25">
      <c r="A1079" s="2">
        <v>1196</v>
      </c>
      <c r="B1079" t="s">
        <v>182</v>
      </c>
      <c r="C1079">
        <v>153.45244189110974</v>
      </c>
      <c r="D1079">
        <v>114.94115343734637</v>
      </c>
      <c r="E1079">
        <v>1.1609640974672379</v>
      </c>
      <c r="F1079">
        <v>6.0246357915767774E-2</v>
      </c>
      <c r="G1079">
        <v>0.77133599168396427</v>
      </c>
      <c r="H1079">
        <v>0.52898127897253655</v>
      </c>
      <c r="I1079">
        <v>6.7676742058712449</v>
      </c>
      <c r="J1079">
        <v>3.1492413452236814E-2</v>
      </c>
      <c r="K1079">
        <v>0.40483727785009971</v>
      </c>
      <c r="L1079">
        <v>0.30077536864821058</v>
      </c>
      <c r="M1079">
        <v>3.8457256643917876</v>
      </c>
      <c r="N1079">
        <v>0.92469031164655668</v>
      </c>
      <c r="O1079">
        <v>8.3979771640161127E-2</v>
      </c>
      <c r="P1079">
        <v>1.0780446772503292</v>
      </c>
      <c r="Q1079">
        <v>6.5148220673459765</v>
      </c>
      <c r="R1079">
        <v>0</v>
      </c>
      <c r="S1079">
        <v>0.48699139315245599</v>
      </c>
      <c r="T1079">
        <v>5.47694162870616E-3</v>
      </c>
      <c r="U1079">
        <v>4.6554003844001893E-2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15.49869663100209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 spans="1:34" x14ac:dyDescent="0.25">
      <c r="A1080" s="2">
        <v>1197</v>
      </c>
      <c r="B1080" t="s">
        <v>182</v>
      </c>
      <c r="C1080">
        <v>32.298708237007169</v>
      </c>
      <c r="D1080">
        <v>24.192831304502409</v>
      </c>
      <c r="E1080">
        <v>0.24437134761721052</v>
      </c>
      <c r="F1080">
        <v>5.2282872275027638E-5</v>
      </c>
      <c r="G1080">
        <v>1.1377095845552734E-2</v>
      </c>
      <c r="H1080">
        <v>9.7280430008729054E-5</v>
      </c>
      <c r="I1080">
        <v>2.1165843248497844E-2</v>
      </c>
      <c r="J1080">
        <v>1.043235216920455E-4</v>
      </c>
      <c r="K1080">
        <v>2.2699579752888038E-2</v>
      </c>
      <c r="L1080">
        <v>3.6978116017572009E-4</v>
      </c>
      <c r="M1080">
        <v>8.0454080065080522E-2</v>
      </c>
      <c r="N1080">
        <v>2.0594868074586239E-2</v>
      </c>
      <c r="O1080">
        <v>7.4660537849620696E-5</v>
      </c>
      <c r="P1080">
        <v>1.624439685716136E-2</v>
      </c>
      <c r="Q1080">
        <v>4.1335370310506114</v>
      </c>
      <c r="R1080">
        <v>0</v>
      </c>
      <c r="S1080">
        <v>0.278969313562697</v>
      </c>
      <c r="T1080">
        <v>9.0405027346759974E-5</v>
      </c>
      <c r="U1080">
        <v>1.1066603406639293E-3</v>
      </c>
      <c r="V1080">
        <v>0</v>
      </c>
      <c r="W1080">
        <v>0</v>
      </c>
      <c r="X1080">
        <v>1.7538387255349388</v>
      </c>
      <c r="Y1080">
        <v>0</v>
      </c>
      <c r="Z1080">
        <v>0</v>
      </c>
      <c r="AA1080">
        <v>0</v>
      </c>
      <c r="AB1080">
        <v>0.90432042798411261</v>
      </c>
      <c r="AC1080">
        <v>0</v>
      </c>
      <c r="AD1080">
        <v>0</v>
      </c>
      <c r="AE1080">
        <v>0.57171167018166436</v>
      </c>
      <c r="AF1080">
        <v>0</v>
      </c>
      <c r="AG1080">
        <v>0</v>
      </c>
      <c r="AH1080">
        <v>4.4697158839736538E-2</v>
      </c>
    </row>
    <row r="1081" spans="1:34" x14ac:dyDescent="0.25">
      <c r="A1081" s="2">
        <v>1198</v>
      </c>
      <c r="B1081" t="s">
        <v>182</v>
      </c>
      <c r="C1081">
        <v>20.082824482460406</v>
      </c>
      <c r="D1081">
        <v>15.042718879329113</v>
      </c>
      <c r="E1081">
        <v>0.15194612410043323</v>
      </c>
      <c r="F1081">
        <v>0.19144306904226063</v>
      </c>
      <c r="G1081">
        <v>0.22714506524678479</v>
      </c>
      <c r="H1081">
        <v>0.33354455763314872</v>
      </c>
      <c r="I1081">
        <v>0.39574812676104909</v>
      </c>
      <c r="J1081">
        <v>2.7210985079571731E-2</v>
      </c>
      <c r="K1081">
        <v>3.2287024105237157E-2</v>
      </c>
      <c r="L1081">
        <v>0.19477970420156196</v>
      </c>
      <c r="M1081">
        <v>0.23110549160267224</v>
      </c>
      <c r="N1081">
        <v>8.5285846833391646E-2</v>
      </c>
      <c r="O1081">
        <v>0.12397920609235455</v>
      </c>
      <c r="P1081">
        <v>0.14710063848608484</v>
      </c>
      <c r="Q1081">
        <v>0.24019042403486837</v>
      </c>
      <c r="R1081">
        <v>0.28498505891514792</v>
      </c>
      <c r="S1081">
        <v>0</v>
      </c>
      <c r="T1081">
        <v>1.0517654596635495E-3</v>
      </c>
      <c r="U1081">
        <v>6.0451124820906921E-3</v>
      </c>
      <c r="V1081">
        <v>0</v>
      </c>
      <c r="W1081">
        <v>3.4318003012675E-2</v>
      </c>
      <c r="X1081">
        <v>0.11736831342383588</v>
      </c>
      <c r="Y1081">
        <v>4.5172439176311315E-3</v>
      </c>
      <c r="Z1081">
        <v>0</v>
      </c>
      <c r="AA1081">
        <v>0.29905688339616782</v>
      </c>
      <c r="AB1081">
        <v>1.9109969593046663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 x14ac:dyDescent="0.25">
      <c r="A1082" s="2">
        <v>1199</v>
      </c>
      <c r="B1082" t="s">
        <v>182</v>
      </c>
      <c r="C1082">
        <v>4.3197002485547893</v>
      </c>
      <c r="D1082">
        <v>3.2356062351486039</v>
      </c>
      <c r="E1082">
        <v>3.267897290795016E-2</v>
      </c>
      <c r="F1082">
        <v>2.4267920261289364E-2</v>
      </c>
      <c r="G1082">
        <v>2.8795850824662093E-2</v>
      </c>
      <c r="H1082">
        <v>4.2282988184474644E-2</v>
      </c>
      <c r="I1082">
        <v>5.0169068615512076E-2</v>
      </c>
      <c r="J1082">
        <v>3.4498514801557479E-3</v>
      </c>
      <c r="K1082">
        <v>4.091741949523808E-3</v>
      </c>
      <c r="L1082">
        <v>2.4691717910737904E-2</v>
      </c>
      <c r="M1082">
        <v>2.9296475823937573E-2</v>
      </c>
      <c r="N1082">
        <v>1.0810525974453573E-2</v>
      </c>
      <c r="O1082">
        <v>1.5717642303985459E-2</v>
      </c>
      <c r="P1082">
        <v>1.8647042547889469E-2</v>
      </c>
      <c r="Q1082">
        <v>0.12619346006780446</v>
      </c>
      <c r="R1082">
        <v>0.14972740295744927</v>
      </c>
      <c r="S1082">
        <v>0</v>
      </c>
      <c r="T1082">
        <v>1.3383044782921114E-4</v>
      </c>
      <c r="U1082">
        <v>7.6580754839664252E-4</v>
      </c>
      <c r="V1082">
        <v>0</v>
      </c>
      <c r="W1082">
        <v>1.6597646794101459E-2</v>
      </c>
      <c r="X1082">
        <v>0.42221586300390379</v>
      </c>
      <c r="Y1082">
        <v>0</v>
      </c>
      <c r="Z1082">
        <v>0</v>
      </c>
      <c r="AA1082">
        <v>0</v>
      </c>
      <c r="AB1082">
        <v>1.4073862100130129E-2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6.9486341701999146E-2</v>
      </c>
    </row>
    <row r="1083" spans="1:34" x14ac:dyDescent="0.25">
      <c r="A1083" s="2">
        <v>1200</v>
      </c>
      <c r="B1083" t="s">
        <v>182</v>
      </c>
      <c r="C1083">
        <v>2005.0935788514398</v>
      </c>
      <c r="D1083">
        <v>1501.8825694425855</v>
      </c>
      <c r="E1083">
        <v>15.171232316413539</v>
      </c>
      <c r="F1083">
        <v>14.799349465366396</v>
      </c>
      <c r="G1083">
        <v>17.559554736689293</v>
      </c>
      <c r="H1083">
        <v>25.784575755626662</v>
      </c>
      <c r="I1083">
        <v>30.593109974837198</v>
      </c>
      <c r="J1083">
        <v>2.1034893851693517</v>
      </c>
      <c r="K1083">
        <v>2.4959120125276231</v>
      </c>
      <c r="L1083">
        <v>15.057344200181912</v>
      </c>
      <c r="M1083">
        <v>17.865543820298043</v>
      </c>
      <c r="N1083">
        <v>6.5930035928316446</v>
      </c>
      <c r="O1083">
        <v>9.5842758507760877</v>
      </c>
      <c r="P1083">
        <v>11.371568625778467</v>
      </c>
      <c r="Q1083">
        <v>21.18422470631311</v>
      </c>
      <c r="R1083">
        <v>25.134752526259028</v>
      </c>
      <c r="S1083">
        <v>0</v>
      </c>
      <c r="T1083">
        <v>8.1438006151384204E-2</v>
      </c>
      <c r="U1083">
        <v>0.46734557130074356</v>
      </c>
      <c r="V1083">
        <v>0</v>
      </c>
      <c r="W1083">
        <v>0.21243405134799692</v>
      </c>
      <c r="X1083">
        <v>1.3918519000961882</v>
      </c>
      <c r="Y1083">
        <v>1.0486082343670124</v>
      </c>
      <c r="Z1083">
        <v>0</v>
      </c>
      <c r="AA1083">
        <v>33.07211935758589</v>
      </c>
      <c r="AB1083">
        <v>201.1225995638992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50.516675755037078</v>
      </c>
    </row>
    <row r="1084" spans="1:34" x14ac:dyDescent="0.25">
      <c r="A1084" s="2">
        <v>1201</v>
      </c>
      <c r="B1084" t="s">
        <v>182</v>
      </c>
      <c r="C1084">
        <v>3920.9289334182713</v>
      </c>
      <c r="D1084">
        <v>2936.9097025185797</v>
      </c>
      <c r="E1084">
        <v>29.665128505684525</v>
      </c>
      <c r="F1084">
        <v>1.3317324085739903</v>
      </c>
      <c r="G1084">
        <v>17.045157329985724</v>
      </c>
      <c r="H1084">
        <v>11.68234042395952</v>
      </c>
      <c r="I1084">
        <v>149.51768834035812</v>
      </c>
      <c r="J1084">
        <v>0.69861370684200996</v>
      </c>
      <c r="K1084">
        <v>8.9438105808292594</v>
      </c>
      <c r="L1084">
        <v>6.6386245995200941</v>
      </c>
      <c r="M1084">
        <v>84.967393783584441</v>
      </c>
      <c r="N1084">
        <v>20.4347505873438</v>
      </c>
      <c r="O1084">
        <v>1.8607767781816598</v>
      </c>
      <c r="P1084">
        <v>23.815371323968709</v>
      </c>
      <c r="Q1084">
        <v>143.9200797527098</v>
      </c>
      <c r="R1084">
        <v>0</v>
      </c>
      <c r="S1084">
        <v>10.754591792697699</v>
      </c>
      <c r="T1084">
        <v>0.12082189407119399</v>
      </c>
      <c r="U1084">
        <v>1.0293785868793659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65.087420294743296</v>
      </c>
      <c r="AB1084">
        <v>396.01382227524545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10.491727934513028</v>
      </c>
    </row>
    <row r="1085" spans="1:34" x14ac:dyDescent="0.25">
      <c r="A1085" s="2">
        <v>1202</v>
      </c>
      <c r="B1085" t="s">
        <v>182</v>
      </c>
      <c r="C1085">
        <v>271.98889338090896</v>
      </c>
      <c r="D1085">
        <v>203.72907775048844</v>
      </c>
      <c r="E1085">
        <v>2.0577189815072257</v>
      </c>
      <c r="F1085">
        <v>1.9553331996962278</v>
      </c>
      <c r="G1085">
        <v>2.3203626647238234</v>
      </c>
      <c r="H1085">
        <v>3.4069426379269241</v>
      </c>
      <c r="I1085">
        <v>4.0425533201630923</v>
      </c>
      <c r="J1085">
        <v>0.27823929892228222</v>
      </c>
      <c r="K1085">
        <v>0.3297178252207022</v>
      </c>
      <c r="L1085">
        <v>1.9893685464402024</v>
      </c>
      <c r="M1085">
        <v>2.3607796044151015</v>
      </c>
      <c r="N1085">
        <v>0.87130600832245264</v>
      </c>
      <c r="O1085">
        <v>1.2665419238875728</v>
      </c>
      <c r="P1085">
        <v>1.5026624796187769</v>
      </c>
      <c r="Q1085">
        <v>2.7581427743549716</v>
      </c>
      <c r="R1085">
        <v>3.2729280373391707</v>
      </c>
      <c r="S1085">
        <v>0</v>
      </c>
      <c r="T1085">
        <v>1.0636059152566116E-2</v>
      </c>
      <c r="U1085">
        <v>6.1689143084883026E-2</v>
      </c>
      <c r="V1085">
        <v>0</v>
      </c>
      <c r="W1085">
        <v>1.7742103605230519</v>
      </c>
      <c r="X1085">
        <v>10.738615782419854</v>
      </c>
      <c r="Y1085">
        <v>0.50372376146553122</v>
      </c>
      <c r="Z1085">
        <v>0</v>
      </c>
      <c r="AA1085">
        <v>2.740805269600036</v>
      </c>
      <c r="AB1085">
        <v>16.732262449051959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7.2852755025840521</v>
      </c>
    </row>
    <row r="1086" spans="1:34" x14ac:dyDescent="0.25">
      <c r="A1086" s="2">
        <v>1203</v>
      </c>
      <c r="B1086" t="s">
        <v>182</v>
      </c>
      <c r="C1086">
        <v>8.4944185807115016</v>
      </c>
      <c r="D1086">
        <v>6.3626082138787261</v>
      </c>
      <c r="E1086">
        <v>6.4268884287595987E-2</v>
      </c>
      <c r="F1086">
        <v>1.0834639978020786E-2</v>
      </c>
      <c r="G1086">
        <v>1.2855377088580287E-2</v>
      </c>
      <c r="H1086">
        <v>1.8876882252841915E-2</v>
      </c>
      <c r="I1086">
        <v>2.2397420765499491E-2</v>
      </c>
      <c r="J1086">
        <v>1.5400730017425281E-3</v>
      </c>
      <c r="K1086">
        <v>1.8271722758933958E-3</v>
      </c>
      <c r="L1086">
        <v>1.1023440849137554E-2</v>
      </c>
      <c r="M1086">
        <v>1.3079470163111402E-2</v>
      </c>
      <c r="N1086">
        <v>4.8267744088922558E-3</v>
      </c>
      <c r="O1086">
        <v>7.0166101517227806E-3</v>
      </c>
      <c r="P1086">
        <v>8.325228148815516E-3</v>
      </c>
      <c r="Q1086">
        <v>2.4328169805970717E-2</v>
      </c>
      <c r="R1086">
        <v>2.8865274276985833E-2</v>
      </c>
      <c r="S1086">
        <v>0</v>
      </c>
      <c r="T1086">
        <v>5.9541697853802209E-5</v>
      </c>
      <c r="U1086">
        <v>3.4209410613842344E-4</v>
      </c>
      <c r="V1086">
        <v>0</v>
      </c>
      <c r="W1086">
        <v>0</v>
      </c>
      <c r="X1086">
        <v>0.46125189120367793</v>
      </c>
      <c r="Y1086">
        <v>0</v>
      </c>
      <c r="Z1086">
        <v>0</v>
      </c>
      <c r="AA1086">
        <v>0</v>
      </c>
      <c r="AB1086">
        <v>0.23783230555281851</v>
      </c>
      <c r="AC1086">
        <v>0</v>
      </c>
      <c r="AD1086">
        <v>0</v>
      </c>
      <c r="AE1086">
        <v>0.15035766131465358</v>
      </c>
      <c r="AF1086">
        <v>0</v>
      </c>
      <c r="AG1086">
        <v>0</v>
      </c>
      <c r="AH1086">
        <v>1.0519014555028217</v>
      </c>
    </row>
    <row r="1087" spans="1:34" x14ac:dyDescent="0.25">
      <c r="A1087" s="2">
        <v>1204</v>
      </c>
      <c r="B1087" t="s">
        <v>182</v>
      </c>
      <c r="C1087">
        <v>5737.9878566284424</v>
      </c>
      <c r="D1087">
        <v>4297.9479170957447</v>
      </c>
      <c r="E1087">
        <v>43.413695229334664</v>
      </c>
      <c r="F1087">
        <v>1.8025347179890412</v>
      </c>
      <c r="G1087">
        <v>23.070380959387037</v>
      </c>
      <c r="H1087">
        <v>15.81176394387411</v>
      </c>
      <c r="I1087">
        <v>202.36983619326637</v>
      </c>
      <c r="J1087">
        <v>0.94584206059062803</v>
      </c>
      <c r="K1087">
        <v>12.105196443869813</v>
      </c>
      <c r="L1087">
        <v>8.9854225202286351</v>
      </c>
      <c r="M1087">
        <v>115.00194833752209</v>
      </c>
      <c r="N1087">
        <v>27.658083900545787</v>
      </c>
      <c r="O1087">
        <v>2.5185373109463094</v>
      </c>
      <c r="P1087">
        <v>32.233848360448789</v>
      </c>
      <c r="Q1087">
        <v>256.68443820699872</v>
      </c>
      <c r="R1087">
        <v>0</v>
      </c>
      <c r="S1087">
        <v>19.181436641239504</v>
      </c>
      <c r="T1087">
        <v>0.16365338485644154</v>
      </c>
      <c r="U1087">
        <v>1.3930694584334211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95.250598420032134</v>
      </c>
      <c r="AB1087">
        <v>579.5367735194726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1.9128799236612313</v>
      </c>
    </row>
    <row r="1088" spans="1:34" x14ac:dyDescent="0.25">
      <c r="A1088" s="2">
        <v>1205</v>
      </c>
      <c r="B1088" t="s">
        <v>182</v>
      </c>
      <c r="C1088">
        <v>0.25538653522236721</v>
      </c>
      <c r="D1088">
        <v>0.1739029072943187</v>
      </c>
      <c r="E1088">
        <v>1.9322545254924297E-2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1.3867638054328698E-2</v>
      </c>
      <c r="Y1088">
        <v>0</v>
      </c>
      <c r="Z1088">
        <v>0</v>
      </c>
      <c r="AA1088">
        <v>0</v>
      </c>
      <c r="AB1088">
        <v>7.1504798005838453E-3</v>
      </c>
      <c r="AC1088">
        <v>0</v>
      </c>
      <c r="AD1088">
        <v>0</v>
      </c>
      <c r="AE1088">
        <v>4.5205356673241751E-3</v>
      </c>
      <c r="AF1088">
        <v>0</v>
      </c>
      <c r="AG1088">
        <v>0</v>
      </c>
      <c r="AH1088">
        <v>3.6622429150887453E-2</v>
      </c>
    </row>
    <row r="1089" spans="1:34" x14ac:dyDescent="0.25">
      <c r="A1089" s="2">
        <v>1206</v>
      </c>
      <c r="B1089" t="s">
        <v>318</v>
      </c>
      <c r="C1089">
        <v>4.9177598045866118</v>
      </c>
      <c r="D1089">
        <v>3.3486993613352083</v>
      </c>
      <c r="E1089">
        <v>0.37207770681502317</v>
      </c>
      <c r="F1089">
        <v>6.1304400747939428E-2</v>
      </c>
      <c r="G1089">
        <v>7.2737348022309828E-2</v>
      </c>
      <c r="H1089">
        <v>0.10997859248661895</v>
      </c>
      <c r="I1089">
        <v>0.1304890259867052</v>
      </c>
      <c r="J1089">
        <v>1.2157218556314939E-2</v>
      </c>
      <c r="K1089">
        <v>1.4424468627645888E-2</v>
      </c>
      <c r="L1089">
        <v>5.4555213493279048E-2</v>
      </c>
      <c r="M1089">
        <v>6.4729506532950204E-2</v>
      </c>
      <c r="N1089">
        <v>3.502091838405387E-2</v>
      </c>
      <c r="O1089">
        <v>1.6532524459920001E-2</v>
      </c>
      <c r="P1089">
        <v>1.9615756406473464E-2</v>
      </c>
      <c r="Q1089">
        <v>5.0237768098305942E-2</v>
      </c>
      <c r="R1089">
        <v>5.9606833204874622E-2</v>
      </c>
      <c r="S1089">
        <v>0</v>
      </c>
      <c r="T1089">
        <v>2.3186722783802936E-3</v>
      </c>
      <c r="U1089">
        <v>1.4985086919483978E-3</v>
      </c>
      <c r="V1089">
        <v>0</v>
      </c>
      <c r="W1089">
        <v>0</v>
      </c>
      <c r="X1089">
        <v>0.26703723024690024</v>
      </c>
      <c r="Y1089">
        <v>0</v>
      </c>
      <c r="Z1089">
        <v>0</v>
      </c>
      <c r="AA1089">
        <v>0</v>
      </c>
      <c r="AB1089">
        <v>0.13769066609640107</v>
      </c>
      <c r="AC1089">
        <v>0</v>
      </c>
      <c r="AD1089">
        <v>0</v>
      </c>
      <c r="AE1089">
        <v>8.7048084115359914E-2</v>
      </c>
      <c r="AF1089">
        <v>0</v>
      </c>
      <c r="AG1089">
        <v>0</v>
      </c>
      <c r="AH1089">
        <v>0</v>
      </c>
    </row>
    <row r="1090" spans="1:34" x14ac:dyDescent="0.25">
      <c r="A1090" s="2">
        <v>1207</v>
      </c>
      <c r="B1090" t="s">
        <v>318</v>
      </c>
      <c r="C1090">
        <v>10289.214052153431</v>
      </c>
      <c r="D1090">
        <v>7706.971343160405</v>
      </c>
      <c r="E1090">
        <v>77.848008698880918</v>
      </c>
      <c r="F1090">
        <v>106.83940084092872</v>
      </c>
      <c r="G1090">
        <v>126.76442862255239</v>
      </c>
      <c r="H1090">
        <v>191.66730438553108</v>
      </c>
      <c r="I1090">
        <v>227.41224324376762</v>
      </c>
      <c r="J1090">
        <v>21.187204455985981</v>
      </c>
      <c r="K1090">
        <v>25.138531144791813</v>
      </c>
      <c r="L1090">
        <v>95.077182320295378</v>
      </c>
      <c r="M1090">
        <v>112.80853755833446</v>
      </c>
      <c r="N1090">
        <v>61.03339787890107</v>
      </c>
      <c r="O1090">
        <v>28.812389883658149</v>
      </c>
      <c r="P1090">
        <v>34.18573515070608</v>
      </c>
      <c r="Q1090">
        <v>102.62825918398795</v>
      </c>
      <c r="R1090">
        <v>121.76781551362004</v>
      </c>
      <c r="S1090">
        <v>0</v>
      </c>
      <c r="T1090">
        <v>4.040897843771786</v>
      </c>
      <c r="U1090">
        <v>2.6115455745322769</v>
      </c>
      <c r="V1090">
        <v>0</v>
      </c>
      <c r="W1090">
        <v>72.817160330198774</v>
      </c>
      <c r="X1090">
        <v>492.64639875722844</v>
      </c>
      <c r="Y1090">
        <v>14.80588690298058</v>
      </c>
      <c r="Z1090">
        <v>0</v>
      </c>
      <c r="AA1090">
        <v>97.983792935548166</v>
      </c>
      <c r="AB1090">
        <v>546.56422051026834</v>
      </c>
      <c r="AC1090">
        <v>17.513406677813965</v>
      </c>
      <c r="AD1090">
        <v>0</v>
      </c>
      <c r="AE1090">
        <v>0</v>
      </c>
      <c r="AF1090">
        <v>0</v>
      </c>
      <c r="AG1090">
        <v>0</v>
      </c>
      <c r="AH1090">
        <v>8.8960578742414489E-2</v>
      </c>
    </row>
    <row r="1091" spans="1:34" x14ac:dyDescent="0.25">
      <c r="A1091" s="2">
        <v>1208</v>
      </c>
      <c r="B1091" t="s">
        <v>318</v>
      </c>
      <c r="C1091">
        <v>7650.0707948580484</v>
      </c>
      <c r="D1091">
        <v>5730.1636664397729</v>
      </c>
      <c r="E1091">
        <v>57.879896949826453</v>
      </c>
      <c r="F1091">
        <v>106.74937601308916</v>
      </c>
      <c r="G1091">
        <v>126.65754722708775</v>
      </c>
      <c r="H1091">
        <v>99.724992225582895</v>
      </c>
      <c r="I1091">
        <v>118.32312290779851</v>
      </c>
      <c r="J1091">
        <v>4.2098247946577638</v>
      </c>
      <c r="K1091">
        <v>4.9948775249660216</v>
      </c>
      <c r="L1091">
        <v>92.649835198559003</v>
      </c>
      <c r="M1091">
        <v>109.92865327456659</v>
      </c>
      <c r="N1091">
        <v>49.969153601789046</v>
      </c>
      <c r="O1091">
        <v>33.399847124613508</v>
      </c>
      <c r="P1091">
        <v>39.628811564686131</v>
      </c>
      <c r="Q1091">
        <v>70.882522072797485</v>
      </c>
      <c r="R1091">
        <v>84.101812423872005</v>
      </c>
      <c r="S1091">
        <v>0</v>
      </c>
      <c r="T1091">
        <v>1.273583846781833</v>
      </c>
      <c r="U1091">
        <v>2.0773320603430192</v>
      </c>
      <c r="V1091">
        <v>0</v>
      </c>
      <c r="W1091">
        <v>2.5011184135118287</v>
      </c>
      <c r="X1091">
        <v>9.4958241344905403</v>
      </c>
      <c r="Y1091">
        <v>0.50157544887998406</v>
      </c>
      <c r="Z1091">
        <v>0</v>
      </c>
      <c r="AA1091">
        <v>124.49005678113176</v>
      </c>
      <c r="AB1091">
        <v>763.16132614617231</v>
      </c>
      <c r="AC1091">
        <v>17.055124050941892</v>
      </c>
      <c r="AD1091">
        <v>0</v>
      </c>
      <c r="AE1091">
        <v>0</v>
      </c>
      <c r="AF1091">
        <v>0</v>
      </c>
      <c r="AG1091">
        <v>0</v>
      </c>
      <c r="AH1091">
        <v>0.25091463212965293</v>
      </c>
    </row>
    <row r="1092" spans="1:34" x14ac:dyDescent="0.25">
      <c r="A1092" s="2">
        <v>1209</v>
      </c>
      <c r="B1092" t="s">
        <v>318</v>
      </c>
      <c r="C1092">
        <v>28.424908014405261</v>
      </c>
      <c r="D1092">
        <v>21.291217609796487</v>
      </c>
      <c r="E1092">
        <v>0.21506779390253358</v>
      </c>
      <c r="F1092">
        <v>0.32516228126958524</v>
      </c>
      <c r="G1092">
        <v>0.38580131334511797</v>
      </c>
      <c r="H1092">
        <v>0.58333172730749239</v>
      </c>
      <c r="I1092">
        <v>0.69212084849235722</v>
      </c>
      <c r="J1092">
        <v>6.4483919403929321E-2</v>
      </c>
      <c r="K1092">
        <v>7.6507512802528099E-2</v>
      </c>
      <c r="L1092">
        <v>0.28936385134282444</v>
      </c>
      <c r="M1092">
        <v>0.34332740046867422</v>
      </c>
      <c r="N1092">
        <v>0.18575341028778219</v>
      </c>
      <c r="O1092">
        <v>8.7688350603105619E-2</v>
      </c>
      <c r="P1092">
        <v>0.10404361192134541</v>
      </c>
      <c r="Q1092">
        <v>0.25576940156608907</v>
      </c>
      <c r="R1092">
        <v>0.30346772720031162</v>
      </c>
      <c r="S1092">
        <v>0</v>
      </c>
      <c r="T1092">
        <v>1.2298071115958821E-2</v>
      </c>
      <c r="U1092">
        <v>7.9471056252890717E-3</v>
      </c>
      <c r="V1092">
        <v>0</v>
      </c>
      <c r="W1092">
        <v>0.17773160949341241</v>
      </c>
      <c r="X1092">
        <v>1.2359535427144959</v>
      </c>
      <c r="Y1092">
        <v>0</v>
      </c>
      <c r="Z1092">
        <v>0</v>
      </c>
      <c r="AA1092">
        <v>0.15290875900550563</v>
      </c>
      <c r="AB1092">
        <v>1.6349621667404353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 x14ac:dyDescent="0.25">
      <c r="A1093" s="2">
        <v>1210</v>
      </c>
      <c r="B1093" t="s">
        <v>318</v>
      </c>
      <c r="C1093">
        <v>23.669245818663892</v>
      </c>
      <c r="D1093">
        <v>17.729070318581037</v>
      </c>
      <c r="E1093">
        <v>0.17908106782006739</v>
      </c>
      <c r="F1093">
        <v>0.35766141744639207</v>
      </c>
      <c r="G1093">
        <v>0.4243634654171119</v>
      </c>
      <c r="H1093">
        <v>0.33412626364802067</v>
      </c>
      <c r="I1093">
        <v>0.39643913535304476</v>
      </c>
      <c r="J1093">
        <v>1.4104850379050227E-2</v>
      </c>
      <c r="K1093">
        <v>1.6735241290420477E-2</v>
      </c>
      <c r="L1093">
        <v>0.31042154312168979</v>
      </c>
      <c r="M1093">
        <v>0.3683134170364572</v>
      </c>
      <c r="N1093">
        <v>0.16742052496608256</v>
      </c>
      <c r="O1093">
        <v>0.11190555875153393</v>
      </c>
      <c r="P1093">
        <v>0.13277544583989506</v>
      </c>
      <c r="Q1093">
        <v>0.15162346413888375</v>
      </c>
      <c r="R1093">
        <v>0.1799004594468524</v>
      </c>
      <c r="S1093">
        <v>0</v>
      </c>
      <c r="T1093">
        <v>4.266964785278886E-3</v>
      </c>
      <c r="U1093">
        <v>6.9599489316001534E-3</v>
      </c>
      <c r="V1093">
        <v>0</v>
      </c>
      <c r="W1093">
        <v>0.18801608003678696</v>
      </c>
      <c r="X1093">
        <v>1.2131028745965484</v>
      </c>
      <c r="Y1093">
        <v>0</v>
      </c>
      <c r="Z1093">
        <v>0</v>
      </c>
      <c r="AA1093">
        <v>0.20489340055303373</v>
      </c>
      <c r="AB1093">
        <v>1.177490953088506</v>
      </c>
      <c r="AC1093">
        <v>5.7342343560426608E-4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 x14ac:dyDescent="0.25">
      <c r="A1094" s="2">
        <v>1211</v>
      </c>
      <c r="B1094" t="s">
        <v>319</v>
      </c>
      <c r="C1094">
        <v>93.610881300745589</v>
      </c>
      <c r="D1094">
        <v>70.117733886240032</v>
      </c>
      <c r="E1094">
        <v>0.70825890590407603</v>
      </c>
      <c r="F1094">
        <v>0.97758749561591785</v>
      </c>
      <c r="G1094">
        <v>1.1599024054282656</v>
      </c>
      <c r="H1094">
        <v>1.7537680083100919</v>
      </c>
      <c r="I1094">
        <v>2.0808365886194768</v>
      </c>
      <c r="J1094">
        <v>0.1938644648202153</v>
      </c>
      <c r="K1094">
        <v>0.23001905229070671</v>
      </c>
      <c r="L1094">
        <v>0.86996192575096698</v>
      </c>
      <c r="M1094">
        <v>1.0322057700911125</v>
      </c>
      <c r="N1094">
        <v>0.55845928643854204</v>
      </c>
      <c r="O1094">
        <v>0.26363505695837569</v>
      </c>
      <c r="P1094">
        <v>0.31280165772863938</v>
      </c>
      <c r="Q1094">
        <v>0.7695145064634763</v>
      </c>
      <c r="R1094">
        <v>0.91302469380694018</v>
      </c>
      <c r="S1094">
        <v>0</v>
      </c>
      <c r="T1094">
        <v>3.6974589068991669E-2</v>
      </c>
      <c r="U1094">
        <v>2.3895892324985471E-2</v>
      </c>
      <c r="V1094">
        <v>0</v>
      </c>
      <c r="W1094">
        <v>0.23910017001448458</v>
      </c>
      <c r="X1094">
        <v>1.527469061979265</v>
      </c>
      <c r="Y1094">
        <v>0.59979747391709015</v>
      </c>
      <c r="Z1094">
        <v>0</v>
      </c>
      <c r="AA1094">
        <v>1.314840459577892</v>
      </c>
      <c r="AB1094">
        <v>7.9272299493960396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 x14ac:dyDescent="0.25">
      <c r="A1095" s="2">
        <v>1212</v>
      </c>
      <c r="B1095" t="s">
        <v>319</v>
      </c>
      <c r="C1095">
        <v>10.535580977989637</v>
      </c>
      <c r="D1095">
        <v>7.1740985111522635</v>
      </c>
      <c r="E1095">
        <v>0.79712205679469594</v>
      </c>
      <c r="F1095">
        <v>0.14674934355201585</v>
      </c>
      <c r="G1095">
        <v>0.17411731724505489</v>
      </c>
      <c r="H1095">
        <v>0.13709281213221239</v>
      </c>
      <c r="I1095">
        <v>0.1626599527458909</v>
      </c>
      <c r="J1095">
        <v>5.7872151320307128E-3</v>
      </c>
      <c r="K1095">
        <v>6.8665343902534169E-3</v>
      </c>
      <c r="L1095">
        <v>0.12736668370021548</v>
      </c>
      <c r="M1095">
        <v>0.15111988465604895</v>
      </c>
      <c r="N1095">
        <v>6.8693057210052588E-2</v>
      </c>
      <c r="O1095">
        <v>4.5915120333015841E-2</v>
      </c>
      <c r="P1095">
        <v>5.4478071091076948E-2</v>
      </c>
      <c r="Q1095">
        <v>0.10972980008968179</v>
      </c>
      <c r="R1095">
        <v>0.13019383519523722</v>
      </c>
      <c r="S1095">
        <v>0</v>
      </c>
      <c r="T1095">
        <v>1.7507713101985499E-3</v>
      </c>
      <c r="U1095">
        <v>2.8556882481107953E-3</v>
      </c>
      <c r="V1095">
        <v>0</v>
      </c>
      <c r="W1095">
        <v>5.9951975118862674E-2</v>
      </c>
      <c r="X1095">
        <v>0.44546302366280754</v>
      </c>
      <c r="Y1095">
        <v>0</v>
      </c>
      <c r="Z1095">
        <v>0</v>
      </c>
      <c r="AA1095">
        <v>0.11493866911576529</v>
      </c>
      <c r="AB1095">
        <v>0.61863065511414606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 x14ac:dyDescent="0.25">
      <c r="A1096" s="2">
        <v>1213</v>
      </c>
      <c r="B1096" t="s">
        <v>319</v>
      </c>
      <c r="C1096">
        <v>31.043330550755421</v>
      </c>
      <c r="D1096">
        <v>23.252511494452733</v>
      </c>
      <c r="E1096">
        <v>0.2348724002488155</v>
      </c>
      <c r="F1096">
        <v>0.46866048884107347</v>
      </c>
      <c r="G1096">
        <v>0.55606334814681913</v>
      </c>
      <c r="H1096">
        <v>0.43782156059323762</v>
      </c>
      <c r="I1096">
        <v>0.51947267127078778</v>
      </c>
      <c r="J1096">
        <v>1.8482180755158346E-2</v>
      </c>
      <c r="K1096">
        <v>2.1928950210830311E-2</v>
      </c>
      <c r="L1096">
        <v>0.40675990640443699</v>
      </c>
      <c r="M1096">
        <v>0.48261829439882931</v>
      </c>
      <c r="N1096">
        <v>0.21937909369637043</v>
      </c>
      <c r="O1096">
        <v>0.14663511292044579</v>
      </c>
      <c r="P1096">
        <v>0.1739818519100326</v>
      </c>
      <c r="Q1096">
        <v>0.20065741956099944</v>
      </c>
      <c r="R1096">
        <v>0.23807891489624949</v>
      </c>
      <c r="S1096">
        <v>0</v>
      </c>
      <c r="T1096">
        <v>5.5913298776441031E-3</v>
      </c>
      <c r="U1096">
        <v>9.11985980211737E-3</v>
      </c>
      <c r="V1096">
        <v>0</v>
      </c>
      <c r="W1096">
        <v>0.38276491406201413</v>
      </c>
      <c r="X1096">
        <v>2.5472732148293016</v>
      </c>
      <c r="Y1096">
        <v>0</v>
      </c>
      <c r="Z1096">
        <v>0</v>
      </c>
      <c r="AA1096">
        <v>0.13255437308052584</v>
      </c>
      <c r="AB1096">
        <v>0.5881031707969957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 x14ac:dyDescent="0.25">
      <c r="A1097" s="2">
        <v>1214</v>
      </c>
      <c r="B1097" t="s">
        <v>319</v>
      </c>
      <c r="C1097">
        <v>11.431407654277201</v>
      </c>
      <c r="D1097">
        <v>8.5625354506207323</v>
      </c>
      <c r="E1097">
        <v>8.6467580605404021E-2</v>
      </c>
      <c r="F1097">
        <v>0.21091221931511286</v>
      </c>
      <c r="G1097">
        <v>0.250243021546594</v>
      </c>
      <c r="H1097">
        <v>0.19703475321111963</v>
      </c>
      <c r="I1097">
        <v>0.23377622177360341</v>
      </c>
      <c r="J1097">
        <v>8.3180226955480163E-3</v>
      </c>
      <c r="K1097">
        <v>9.8665459413427303E-3</v>
      </c>
      <c r="L1097">
        <v>0.18305572768655351</v>
      </c>
      <c r="M1097">
        <v>0.21719093883056936</v>
      </c>
      <c r="N1097">
        <v>9.8724692536574316E-2</v>
      </c>
      <c r="O1097">
        <v>6.5985698339567772E-2</v>
      </c>
      <c r="P1097">
        <v>7.8297729464157875E-2</v>
      </c>
      <c r="Q1097">
        <v>3.5120285284890432E-2</v>
      </c>
      <c r="R1097">
        <v>4.1670986231500694E-2</v>
      </c>
      <c r="S1097">
        <v>0</v>
      </c>
      <c r="T1097">
        <v>2.5131767117610049E-3</v>
      </c>
      <c r="U1097">
        <v>4.1040092466133908E-3</v>
      </c>
      <c r="V1097">
        <v>0</v>
      </c>
      <c r="W1097">
        <v>0</v>
      </c>
      <c r="X1097">
        <v>0.62073211362912506</v>
      </c>
      <c r="Y1097">
        <v>2.4498288078423839E-3</v>
      </c>
      <c r="Z1097">
        <v>0</v>
      </c>
      <c r="AA1097">
        <v>0</v>
      </c>
      <c r="AB1097">
        <v>0.32006405291875312</v>
      </c>
      <c r="AC1097">
        <v>0</v>
      </c>
      <c r="AD1097">
        <v>0</v>
      </c>
      <c r="AE1097">
        <v>0.20234459887984269</v>
      </c>
      <c r="AF1097">
        <v>0</v>
      </c>
      <c r="AG1097">
        <v>0</v>
      </c>
      <c r="AH1097">
        <v>0</v>
      </c>
    </row>
    <row r="1098" spans="1:34" x14ac:dyDescent="0.25">
      <c r="A1098" s="2">
        <v>1215</v>
      </c>
      <c r="B1098" t="s">
        <v>319</v>
      </c>
      <c r="C1098">
        <v>2935.9288589680768</v>
      </c>
      <c r="D1098">
        <v>2199.1105896848308</v>
      </c>
      <c r="E1098">
        <v>22.213185010414641</v>
      </c>
      <c r="F1098">
        <v>32.044819738984565</v>
      </c>
      <c r="G1098">
        <v>38.021022511845786</v>
      </c>
      <c r="H1098">
        <v>57.487632563908335</v>
      </c>
      <c r="I1098">
        <v>68.208772080580104</v>
      </c>
      <c r="J1098">
        <v>6.3547730726789</v>
      </c>
      <c r="K1098">
        <v>7.5399121737596264</v>
      </c>
      <c r="L1098">
        <v>28.516924886921252</v>
      </c>
      <c r="M1098">
        <v>33.835169634257888</v>
      </c>
      <c r="N1098">
        <v>18.306020229363412</v>
      </c>
      <c r="O1098">
        <v>8.6418290705863701</v>
      </c>
      <c r="P1098">
        <v>10.253480569215089</v>
      </c>
      <c r="Q1098">
        <v>26.266261432045511</v>
      </c>
      <c r="R1098">
        <v>31.164762042352191</v>
      </c>
      <c r="S1098">
        <v>0</v>
      </c>
      <c r="T1098">
        <v>1.2120045785366527</v>
      </c>
      <c r="U1098">
        <v>0.78329255422003963</v>
      </c>
      <c r="V1098">
        <v>0</v>
      </c>
      <c r="W1098">
        <v>20.777680526219843</v>
      </c>
      <c r="X1098">
        <v>140.57193990199173</v>
      </c>
      <c r="Y1098">
        <v>0.70317331892816726</v>
      </c>
      <c r="Z1098">
        <v>0</v>
      </c>
      <c r="AA1098">
        <v>27.958738532650209</v>
      </c>
      <c r="AB1098">
        <v>155.95687485378394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25">
      <c r="A1099" s="2">
        <v>1216</v>
      </c>
      <c r="B1099" t="s">
        <v>319</v>
      </c>
      <c r="C1099">
        <v>9667.6957352066165</v>
      </c>
      <c r="D1099">
        <v>7241.4334880810247</v>
      </c>
      <c r="E1099">
        <v>73.145105176300376</v>
      </c>
      <c r="F1099">
        <v>127.962051399949</v>
      </c>
      <c r="G1099">
        <v>151.82626984608126</v>
      </c>
      <c r="H1099">
        <v>119.54181895606446</v>
      </c>
      <c r="I1099">
        <v>141.8356724958625</v>
      </c>
      <c r="J1099">
        <v>5.0463790691640549</v>
      </c>
      <c r="K1099">
        <v>5.9874333551868411</v>
      </c>
      <c r="L1099">
        <v>111.06072388115055</v>
      </c>
      <c r="M1099">
        <v>131.77309794225366</v>
      </c>
      <c r="N1099">
        <v>59.89876138311152</v>
      </c>
      <c r="O1099">
        <v>40.036889339626526</v>
      </c>
      <c r="P1099">
        <v>47.503640880649996</v>
      </c>
      <c r="Q1099">
        <v>122.37029797728496</v>
      </c>
      <c r="R1099">
        <v>145.19184060873772</v>
      </c>
      <c r="S1099">
        <v>0</v>
      </c>
      <c r="T1099">
        <v>1.5266637403487862</v>
      </c>
      <c r="U1099">
        <v>2.4901285778736697</v>
      </c>
      <c r="V1099">
        <v>0</v>
      </c>
      <c r="W1099">
        <v>3.1607618371071204</v>
      </c>
      <c r="X1099">
        <v>12.000246919151508</v>
      </c>
      <c r="Y1099">
        <v>2.1114459971241373</v>
      </c>
      <c r="Z1099">
        <v>0</v>
      </c>
      <c r="AA1099">
        <v>157.3229873673227</v>
      </c>
      <c r="AB1099">
        <v>964.4370223367165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3.3008038522236285E-2</v>
      </c>
    </row>
    <row r="1100" spans="1:34" x14ac:dyDescent="0.25">
      <c r="A1100" s="2">
        <v>1217</v>
      </c>
      <c r="B1100" t="s">
        <v>319</v>
      </c>
      <c r="C1100">
        <v>12.276386545611979</v>
      </c>
      <c r="D1100">
        <v>9.1954311511528779</v>
      </c>
      <c r="E1100">
        <v>9.2882909257148608E-2</v>
      </c>
      <c r="F1100">
        <v>0.20243443975844816</v>
      </c>
      <c r="G1100">
        <v>0.24018744037031223</v>
      </c>
      <c r="H1100">
        <v>0.18911366921568662</v>
      </c>
      <c r="I1100">
        <v>0.22438241965404584</v>
      </c>
      <c r="J1100">
        <v>7.9832694975765298E-3</v>
      </c>
      <c r="K1100">
        <v>9.4720566144277929E-3</v>
      </c>
      <c r="L1100">
        <v>0.17569692481636201</v>
      </c>
      <c r="M1100">
        <v>0.20846341426936321</v>
      </c>
      <c r="N1100">
        <v>9.4759117205182028E-2</v>
      </c>
      <c r="O1100">
        <v>6.3337944734053658E-2</v>
      </c>
      <c r="P1100">
        <v>7.5150188645399463E-2</v>
      </c>
      <c r="Q1100">
        <v>0.12014529196598862</v>
      </c>
      <c r="R1100">
        <v>0.14255177025410434</v>
      </c>
      <c r="S1100">
        <v>0</v>
      </c>
      <c r="T1100">
        <v>2.4150791325050474E-3</v>
      </c>
      <c r="U1100">
        <v>3.9392936838848836E-3</v>
      </c>
      <c r="V1100">
        <v>0</v>
      </c>
      <c r="W1100">
        <v>0</v>
      </c>
      <c r="X1100">
        <v>0.6666149610485308</v>
      </c>
      <c r="Y1100">
        <v>0</v>
      </c>
      <c r="Z1100">
        <v>0</v>
      </c>
      <c r="AA1100">
        <v>0</v>
      </c>
      <c r="AB1100">
        <v>0.34372232640270245</v>
      </c>
      <c r="AC1100">
        <v>4.015108234181717E-4</v>
      </c>
      <c r="AD1100">
        <v>0</v>
      </c>
      <c r="AE1100">
        <v>0.21730136710996487</v>
      </c>
      <c r="AF1100">
        <v>0</v>
      </c>
      <c r="AG1100">
        <v>0</v>
      </c>
      <c r="AH1100">
        <v>0</v>
      </c>
    </row>
    <row r="1101" spans="1:34" x14ac:dyDescent="0.25">
      <c r="A1101" s="2">
        <v>1218</v>
      </c>
      <c r="B1101" t="s">
        <v>177</v>
      </c>
      <c r="C1101">
        <v>10613.614249793849</v>
      </c>
      <c r="D1101">
        <v>7949.9581261731519</v>
      </c>
      <c r="E1101">
        <v>80.302415220875304</v>
      </c>
      <c r="F1101">
        <v>0.20196004623762956</v>
      </c>
      <c r="G1101">
        <v>43.94502086263762</v>
      </c>
      <c r="H1101">
        <v>0.37576708118504248</v>
      </c>
      <c r="I1101">
        <v>81.754878199461672</v>
      </c>
      <c r="J1101">
        <v>0.40307718744087845</v>
      </c>
      <c r="K1101">
        <v>87.678978304666288</v>
      </c>
      <c r="L1101">
        <v>1.4282183071128571</v>
      </c>
      <c r="M1101">
        <v>310.76087942744277</v>
      </c>
      <c r="N1101">
        <v>79.549332886500963</v>
      </c>
      <c r="O1101">
        <v>0.28844210276509535</v>
      </c>
      <c r="P1101">
        <v>62.745343330472927</v>
      </c>
      <c r="Q1101">
        <v>447.19131944106192</v>
      </c>
      <c r="R1101">
        <v>0</v>
      </c>
      <c r="S1101">
        <v>30.180664541109518</v>
      </c>
      <c r="T1101">
        <v>0.34913128209861061</v>
      </c>
      <c r="U1101">
        <v>4.2745400103517008</v>
      </c>
      <c r="V1101">
        <v>0</v>
      </c>
      <c r="W1101">
        <v>176.18599654657794</v>
      </c>
      <c r="X1101">
        <v>1071.9750392291792</v>
      </c>
      <c r="Y1101">
        <v>180.83121028550326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3.2339093280175932</v>
      </c>
    </row>
    <row r="1102" spans="1:34" x14ac:dyDescent="0.25">
      <c r="A1102" s="2">
        <v>1219</v>
      </c>
      <c r="B1102" t="s">
        <v>177</v>
      </c>
      <c r="C1102">
        <v>9.0931117561784536</v>
      </c>
      <c r="D1102">
        <v>6.1918635192521565</v>
      </c>
      <c r="E1102">
        <v>0.68798483547246192</v>
      </c>
      <c r="F1102">
        <v>1.2112914925871441E-4</v>
      </c>
      <c r="G1102">
        <v>2.6358018769048454E-2</v>
      </c>
      <c r="H1102">
        <v>2.2530924838668436E-4</v>
      </c>
      <c r="I1102">
        <v>4.9036515970664663E-2</v>
      </c>
      <c r="J1102">
        <v>2.4158033235403432E-4</v>
      </c>
      <c r="K1102">
        <v>5.258971068516341E-2</v>
      </c>
      <c r="L1102">
        <v>8.567175077606276E-4</v>
      </c>
      <c r="M1102">
        <v>0.18639357659926137</v>
      </c>
      <c r="N1102">
        <v>4.7713584556816353E-2</v>
      </c>
      <c r="O1102">
        <v>1.7288021687093816E-4</v>
      </c>
      <c r="P1102">
        <v>3.7634554787882843E-2</v>
      </c>
      <c r="Q1102">
        <v>0.69302444479071446</v>
      </c>
      <c r="R1102">
        <v>0</v>
      </c>
      <c r="S1102">
        <v>4.677212121836815E-2</v>
      </c>
      <c r="T1102">
        <v>2.0949014562805096E-4</v>
      </c>
      <c r="U1102">
        <v>2.5638249490706451E-3</v>
      </c>
      <c r="V1102">
        <v>0</v>
      </c>
      <c r="W1102">
        <v>0.15094565515256234</v>
      </c>
      <c r="X1102">
        <v>0.91840428737402369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25">
      <c r="A1103" s="2">
        <v>1220</v>
      </c>
      <c r="B1103" t="s">
        <v>177</v>
      </c>
      <c r="C1103">
        <v>41.132786609903036</v>
      </c>
      <c r="D1103">
        <v>30.809855685442898</v>
      </c>
      <c r="E1103">
        <v>0.31121066360974131</v>
      </c>
      <c r="F1103">
        <v>1.5106073144708842E-3</v>
      </c>
      <c r="G1103">
        <v>0.32865576892632314</v>
      </c>
      <c r="H1103">
        <v>2.8101594342545477E-3</v>
      </c>
      <c r="I1103">
        <v>0.61142859946806805</v>
      </c>
      <c r="J1103">
        <v>3.0133978712088864E-3</v>
      </c>
      <c r="K1103">
        <v>0.65573452635118223</v>
      </c>
      <c r="L1103">
        <v>1.068173296364535E-2</v>
      </c>
      <c r="M1103">
        <v>2.3241191857669086</v>
      </c>
      <c r="N1103">
        <v>0.59493401829091686</v>
      </c>
      <c r="O1103">
        <v>2.1564749954962746E-3</v>
      </c>
      <c r="P1103">
        <v>0.46926048888176874</v>
      </c>
      <c r="Q1103">
        <v>0.12704554698587062</v>
      </c>
      <c r="R1103">
        <v>0</v>
      </c>
      <c r="S1103">
        <v>8.5742341048836435E-3</v>
      </c>
      <c r="T1103">
        <v>2.6108296204433836E-3</v>
      </c>
      <c r="U1103">
        <v>3.1968984550361186E-2</v>
      </c>
      <c r="V1103">
        <v>0</v>
      </c>
      <c r="W1103">
        <v>0.68280425772439035</v>
      </c>
      <c r="X1103">
        <v>4.1544114476002072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 x14ac:dyDescent="0.25">
      <c r="A1104" s="2">
        <v>1221</v>
      </c>
      <c r="B1104" t="s">
        <v>177</v>
      </c>
      <c r="C1104">
        <v>36.372872832469497</v>
      </c>
      <c r="D1104">
        <v>27.245387525016525</v>
      </c>
      <c r="E1104">
        <v>0.27520516230782543</v>
      </c>
      <c r="F1104">
        <v>6.8131800370153765E-4</v>
      </c>
      <c r="G1104">
        <v>0.14825926526449529</v>
      </c>
      <c r="H1104">
        <v>1.2676983013504377E-3</v>
      </c>
      <c r="I1104">
        <v>0.27582015756265366</v>
      </c>
      <c r="J1104">
        <v>1.3594795091678225E-3</v>
      </c>
      <c r="K1104">
        <v>0.29580686158071923</v>
      </c>
      <c r="L1104">
        <v>4.8187590102561377E-3</v>
      </c>
      <c r="M1104">
        <v>1.0484277323410574</v>
      </c>
      <c r="N1104">
        <v>0.26837956279949265</v>
      </c>
      <c r="O1104">
        <v>9.7292987912760555E-4</v>
      </c>
      <c r="P1104">
        <v>0.21168691689004696</v>
      </c>
      <c r="Q1104">
        <v>1.973102343491461</v>
      </c>
      <c r="R1104">
        <v>0</v>
      </c>
      <c r="S1104">
        <v>0.13316319709197297</v>
      </c>
      <c r="T1104">
        <v>1.1781023129805637E-3</v>
      </c>
      <c r="U1104">
        <v>1.4421312014201378E-2</v>
      </c>
      <c r="V1104">
        <v>0</v>
      </c>
      <c r="W1104">
        <v>0.44802535652186687</v>
      </c>
      <c r="X1104">
        <v>2.7871212591825558</v>
      </c>
      <c r="Y1104">
        <v>0</v>
      </c>
      <c r="Z1104">
        <v>0</v>
      </c>
      <c r="AA1104">
        <v>4.4358945081310192E-6</v>
      </c>
      <c r="AB1104">
        <v>0</v>
      </c>
      <c r="AC1104">
        <v>0</v>
      </c>
      <c r="AD1104">
        <v>0.15575989660261866</v>
      </c>
      <c r="AE1104">
        <v>0.88566179461893479</v>
      </c>
      <c r="AF1104">
        <v>0.19636176627197868</v>
      </c>
      <c r="AG1104">
        <v>0</v>
      </c>
      <c r="AH1104">
        <v>0</v>
      </c>
    </row>
    <row r="1105" spans="1:34" x14ac:dyDescent="0.25">
      <c r="A1105" s="2">
        <v>1222</v>
      </c>
      <c r="B1105" t="s">
        <v>74</v>
      </c>
      <c r="C1105">
        <v>0.22680920952917508</v>
      </c>
      <c r="D1105">
        <v>0.15444346313679649</v>
      </c>
      <c r="E1105">
        <v>1.7160384792977386E-2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1.2315872574880874E-2</v>
      </c>
      <c r="Y1105">
        <v>0</v>
      </c>
      <c r="Z1105">
        <v>0</v>
      </c>
      <c r="AA1105">
        <v>0</v>
      </c>
      <c r="AB1105">
        <v>6.3503530830732544E-3</v>
      </c>
      <c r="AC1105">
        <v>0</v>
      </c>
      <c r="AD1105">
        <v>0</v>
      </c>
      <c r="AE1105">
        <v>4.0146952949633849E-3</v>
      </c>
      <c r="AF1105">
        <v>0</v>
      </c>
      <c r="AG1105">
        <v>0</v>
      </c>
      <c r="AH1105">
        <v>3.2524440646483715E-2</v>
      </c>
    </row>
    <row r="1106" spans="1:34" x14ac:dyDescent="0.25">
      <c r="A1106" s="2">
        <v>1223</v>
      </c>
      <c r="B1106" t="s">
        <v>74</v>
      </c>
      <c r="C1106">
        <v>69.851039698535857</v>
      </c>
      <c r="D1106">
        <v>52.320799765914728</v>
      </c>
      <c r="E1106">
        <v>0.52849686999749945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7.8605200951566321</v>
      </c>
      <c r="R1106">
        <v>0</v>
      </c>
      <c r="S1106">
        <v>0.79018255315110886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1.1595272589956953</v>
      </c>
      <c r="AB1106">
        <v>7.0549550095521223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0.13655814576807052</v>
      </c>
    </row>
    <row r="1107" spans="1:34" x14ac:dyDescent="0.25">
      <c r="A1107" s="2">
        <v>1224</v>
      </c>
      <c r="B1107" t="s">
        <v>74</v>
      </c>
      <c r="C1107">
        <v>2.3639371733302727E-2</v>
      </c>
      <c r="D1107">
        <v>1.6096993788075158E-2</v>
      </c>
      <c r="E1107">
        <v>1.7885548653416841E-3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5.3793684183216597E-4</v>
      </c>
      <c r="R1107">
        <v>6.3825925107509221E-4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1.2836316947709614E-3</v>
      </c>
      <c r="Y1107">
        <v>0</v>
      </c>
      <c r="Z1107">
        <v>0</v>
      </c>
      <c r="AA1107">
        <v>0</v>
      </c>
      <c r="AB1107">
        <v>6.6187064220239939E-4</v>
      </c>
      <c r="AC1107">
        <v>0</v>
      </c>
      <c r="AD1107">
        <v>0</v>
      </c>
      <c r="AE1107">
        <v>4.184348363569117E-4</v>
      </c>
      <c r="AF1107">
        <v>0</v>
      </c>
      <c r="AG1107">
        <v>0</v>
      </c>
      <c r="AH1107">
        <v>2.2136898136483523E-3</v>
      </c>
    </row>
    <row r="1108" spans="1:34" x14ac:dyDescent="0.25">
      <c r="A1108" s="2">
        <v>1225</v>
      </c>
      <c r="B1108" t="s">
        <v>74</v>
      </c>
      <c r="C1108">
        <v>6.9113472387689496</v>
      </c>
      <c r="D1108">
        <v>5.1872941716171734</v>
      </c>
      <c r="E1108">
        <v>5.2396879543829343E-2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0.7811740506241871</v>
      </c>
      <c r="R1108">
        <v>0</v>
      </c>
      <c r="S1108">
        <v>7.7707701704529897E-2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0.11472836416356455</v>
      </c>
      <c r="AB1108">
        <v>0.69804607111566386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 x14ac:dyDescent="0.25">
      <c r="A1109" s="2">
        <v>1226</v>
      </c>
      <c r="B1109" t="s">
        <v>74</v>
      </c>
      <c r="C1109">
        <v>115.88787336429246</v>
      </c>
      <c r="D1109">
        <v>86.803954455823458</v>
      </c>
      <c r="E1109">
        <v>0.87681053160021361</v>
      </c>
      <c r="F1109">
        <v>0.17695186032434465</v>
      </c>
      <c r="G1109">
        <v>0.36592379418870108</v>
      </c>
      <c r="H1109">
        <v>8.5926779578598081E-2</v>
      </c>
      <c r="I1109">
        <v>0.17769613732372619</v>
      </c>
      <c r="J1109">
        <v>0.14625043409985639</v>
      </c>
      <c r="K1109">
        <v>0.30251137523446942</v>
      </c>
      <c r="L1109">
        <v>2.8686295876524266</v>
      </c>
      <c r="M1109">
        <v>5.9324086789703907</v>
      </c>
      <c r="N1109">
        <v>1.9865125624131328</v>
      </c>
      <c r="O1109">
        <v>0.32323949711001509</v>
      </c>
      <c r="P1109">
        <v>0.6685096380583434</v>
      </c>
      <c r="Q1109">
        <v>1.6365015718905507</v>
      </c>
      <c r="R1109">
        <v>0</v>
      </c>
      <c r="S1109">
        <v>0.16451160047236907</v>
      </c>
      <c r="T1109">
        <v>3.2748187972787487E-3</v>
      </c>
      <c r="U1109">
        <v>0.13318836903932513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1.5303964619217219</v>
      </c>
      <c r="AB1109">
        <v>11.704675209793539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 x14ac:dyDescent="0.25">
      <c r="A1110" s="2">
        <v>1227</v>
      </c>
      <c r="B1110" t="s">
        <v>74</v>
      </c>
      <c r="C1110">
        <v>218.33800682402202</v>
      </c>
      <c r="D1110">
        <v>163.54507184437261</v>
      </c>
      <c r="E1110">
        <v>1.6519681519776708</v>
      </c>
      <c r="F1110">
        <v>3.7563403962885163E-2</v>
      </c>
      <c r="G1110">
        <v>7.7682720675024672E-2</v>
      </c>
      <c r="H1110">
        <v>1.8243025327999395E-2</v>
      </c>
      <c r="I1110">
        <v>3.7726247154236343E-2</v>
      </c>
      <c r="J1110">
        <v>3.1053263553145659E-2</v>
      </c>
      <c r="K1110">
        <v>6.4219933209942487E-2</v>
      </c>
      <c r="L1110">
        <v>0.60900081384925142</v>
      </c>
      <c r="M1110">
        <v>1.2594448959833773</v>
      </c>
      <c r="N1110">
        <v>0.42173601725558868</v>
      </c>
      <c r="O1110">
        <v>6.8626108812644623E-2</v>
      </c>
      <c r="P1110">
        <v>0.14192271295272593</v>
      </c>
      <c r="Q1110">
        <v>12.872880583817633</v>
      </c>
      <c r="R1110">
        <v>0</v>
      </c>
      <c r="S1110">
        <v>1.2940533905436176</v>
      </c>
      <c r="T1110">
        <v>6.9738863736792652E-4</v>
      </c>
      <c r="U1110">
        <v>2.8279049287548864E-2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3.2136098861303273</v>
      </c>
      <c r="AB1110">
        <v>19.520848205534087</v>
      </c>
      <c r="AC1110">
        <v>10.438940039022855</v>
      </c>
      <c r="AD1110">
        <v>0.41080102714843797</v>
      </c>
      <c r="AE1110">
        <v>2.5287864503969009</v>
      </c>
      <c r="AF1110">
        <v>6.4851664416118698E-2</v>
      </c>
      <c r="AG1110">
        <v>0</v>
      </c>
      <c r="AH1110">
        <v>0</v>
      </c>
    </row>
    <row r="1111" spans="1:34" x14ac:dyDescent="0.25">
      <c r="A1111" s="2">
        <v>1228</v>
      </c>
      <c r="B1111" t="s">
        <v>74</v>
      </c>
      <c r="C1111">
        <v>574.86115188092322</v>
      </c>
      <c r="D1111">
        <v>430.59038691722787</v>
      </c>
      <c r="E1111">
        <v>4.3495605958786729</v>
      </c>
      <c r="F1111">
        <v>7.6431641934314745E-2</v>
      </c>
      <c r="G1111">
        <v>0.15814381753503157</v>
      </c>
      <c r="H1111">
        <v>3.7127050050263406E-2</v>
      </c>
      <c r="I1111">
        <v>7.6812711374158196E-2</v>
      </c>
      <c r="J1111">
        <v>6.3257521570163511E-2</v>
      </c>
      <c r="K1111">
        <v>0.13070681786630317</v>
      </c>
      <c r="L1111">
        <v>1.2397278192320453</v>
      </c>
      <c r="M1111">
        <v>2.5638352457052203</v>
      </c>
      <c r="N1111">
        <v>0.85849500947588575</v>
      </c>
      <c r="O1111">
        <v>0.13968916894832736</v>
      </c>
      <c r="P1111">
        <v>0.2889050847804393</v>
      </c>
      <c r="Q1111">
        <v>59.056964031910262</v>
      </c>
      <c r="R1111">
        <v>0</v>
      </c>
      <c r="S1111">
        <v>5.9367888753410085</v>
      </c>
      <c r="T1111">
        <v>1.4154008309998755E-3</v>
      </c>
      <c r="U1111">
        <v>5.7541485416360345E-2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9.5426951212233266</v>
      </c>
      <c r="AB1111">
        <v>58.060976339973251</v>
      </c>
      <c r="AC1111">
        <v>1.631691224649364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25">
      <c r="A1112" s="2">
        <v>1229</v>
      </c>
      <c r="B1112" t="s">
        <v>74</v>
      </c>
      <c r="C1112">
        <v>14396.468391251412</v>
      </c>
      <c r="D1112">
        <v>10783.444243589065</v>
      </c>
      <c r="E1112">
        <v>108.92374123175296</v>
      </c>
      <c r="F1112">
        <v>8.2984515954176228</v>
      </c>
      <c r="G1112">
        <v>17.161341989269697</v>
      </c>
      <c r="H1112">
        <v>4.0301267784403878</v>
      </c>
      <c r="I1112">
        <v>8.3346309287511406</v>
      </c>
      <c r="J1112">
        <v>6.8600618931714408</v>
      </c>
      <c r="K1112">
        <v>14.187316928487823</v>
      </c>
      <c r="L1112">
        <v>134.53922734676797</v>
      </c>
      <c r="M1112">
        <v>278.23392150044157</v>
      </c>
      <c r="N1112">
        <v>93.169309889911688</v>
      </c>
      <c r="O1112">
        <v>15.160605197791389</v>
      </c>
      <c r="P1112">
        <v>31.353261221738279</v>
      </c>
      <c r="Q1112">
        <v>762.15171438611196</v>
      </c>
      <c r="R1112">
        <v>0</v>
      </c>
      <c r="S1112">
        <v>76.615582672134238</v>
      </c>
      <c r="T1112">
        <v>0.15412814049137555</v>
      </c>
      <c r="U1112">
        <v>6.2475225665055136</v>
      </c>
      <c r="V1112">
        <v>0</v>
      </c>
      <c r="W1112">
        <v>0</v>
      </c>
      <c r="X1112">
        <v>0</v>
      </c>
      <c r="Y1112">
        <v>331.73836513172751</v>
      </c>
      <c r="Z1112">
        <v>0</v>
      </c>
      <c r="AA1112">
        <v>238.98137529477344</v>
      </c>
      <c r="AB1112">
        <v>1454.0433075163924</v>
      </c>
      <c r="AC1112">
        <v>1.8656316903609811</v>
      </c>
      <c r="AD1112">
        <v>0</v>
      </c>
      <c r="AE1112">
        <v>0</v>
      </c>
      <c r="AF1112">
        <v>0</v>
      </c>
      <c r="AG1112">
        <v>0</v>
      </c>
      <c r="AH1112">
        <v>20.974523761906713</v>
      </c>
    </row>
    <row r="1113" spans="1:34" x14ac:dyDescent="0.25">
      <c r="A1113" s="2">
        <v>1230</v>
      </c>
      <c r="B1113" t="s">
        <v>138</v>
      </c>
      <c r="C1113">
        <v>38.393739933711679</v>
      </c>
      <c r="D1113">
        <v>33.873248535841782</v>
      </c>
      <c r="E1113">
        <v>0.34215320705273211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0.31753402333057079</v>
      </c>
      <c r="R1113">
        <v>0</v>
      </c>
      <c r="S1113">
        <v>2.143017411542545E-2</v>
      </c>
      <c r="T1113">
        <v>0</v>
      </c>
      <c r="U1113">
        <v>0</v>
      </c>
      <c r="V1113">
        <v>0</v>
      </c>
      <c r="W1113">
        <v>0</v>
      </c>
      <c r="X1113">
        <v>2.084802507262757</v>
      </c>
      <c r="Y1113">
        <v>0</v>
      </c>
      <c r="Z1113">
        <v>0</v>
      </c>
      <c r="AA1113">
        <v>0</v>
      </c>
      <c r="AB1113">
        <v>1.0749731250546783</v>
      </c>
      <c r="AC1113">
        <v>0</v>
      </c>
      <c r="AD1113">
        <v>0</v>
      </c>
      <c r="AE1113">
        <v>0.67959836105373295</v>
      </c>
      <c r="AF1113">
        <v>0</v>
      </c>
      <c r="AG1113">
        <v>0</v>
      </c>
      <c r="AH1113">
        <v>0</v>
      </c>
    </row>
    <row r="1114" spans="1:34" x14ac:dyDescent="0.25">
      <c r="A1114" s="2">
        <v>1231</v>
      </c>
      <c r="B1114" t="s">
        <v>138</v>
      </c>
      <c r="C1114">
        <v>55.794577148444013</v>
      </c>
      <c r="D1114">
        <v>41.792043158944892</v>
      </c>
      <c r="E1114">
        <v>0.42213391156783953</v>
      </c>
      <c r="F1114">
        <v>1.5306958208050722E-3</v>
      </c>
      <c r="G1114">
        <v>0.32841929139420939</v>
      </c>
      <c r="H1114">
        <v>2.8346218420862066E-3</v>
      </c>
      <c r="I1114">
        <v>0.61103107205948126</v>
      </c>
      <c r="J1114">
        <v>3.0613915849177081E-3</v>
      </c>
      <c r="K1114">
        <v>0.6553078643473319</v>
      </c>
      <c r="L1114">
        <v>1.065817734615622E-2</v>
      </c>
      <c r="M1114">
        <v>2.3226891476440921</v>
      </c>
      <c r="N1114">
        <v>0.59459026570419737</v>
      </c>
      <c r="O1114">
        <v>2.1543125002068302E-3</v>
      </c>
      <c r="P1114">
        <v>0.46895984518327616</v>
      </c>
      <c r="Q1114">
        <v>1.4842602086792043</v>
      </c>
      <c r="R1114">
        <v>0</v>
      </c>
      <c r="S1114">
        <v>0.10016671050700457</v>
      </c>
      <c r="T1114">
        <v>2.6078520425622687E-3</v>
      </c>
      <c r="U1114">
        <v>3.1974533739241667E-2</v>
      </c>
      <c r="V1114">
        <v>0</v>
      </c>
      <c r="W1114">
        <v>0.92618998066417046</v>
      </c>
      <c r="X1114">
        <v>5.6352522919928454</v>
      </c>
      <c r="Y1114">
        <v>0.39871181487948337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x14ac:dyDescent="0.25">
      <c r="A1115" s="2">
        <v>1232</v>
      </c>
      <c r="B1115" t="s">
        <v>138</v>
      </c>
      <c r="C1115">
        <v>22105.762349203334</v>
      </c>
      <c r="D1115">
        <v>16557.967595409096</v>
      </c>
      <c r="E1115">
        <v>167.25219799814141</v>
      </c>
      <c r="F1115">
        <v>0.35630348919253912</v>
      </c>
      <c r="G1115">
        <v>77.519283860162233</v>
      </c>
      <c r="H1115">
        <v>0.66282587276028038</v>
      </c>
      <c r="I1115">
        <v>144.21626407845585</v>
      </c>
      <c r="J1115">
        <v>0.71076325763269066</v>
      </c>
      <c r="K1115">
        <v>154.66660162755781</v>
      </c>
      <c r="L1115">
        <v>2.5194759015865698</v>
      </c>
      <c r="M1115">
        <v>548.1846719894412</v>
      </c>
      <c r="N1115">
        <v>140.32572497548122</v>
      </c>
      <c r="O1115">
        <v>0.50864282060021582</v>
      </c>
      <c r="P1115">
        <v>110.68339728471078</v>
      </c>
      <c r="Q1115">
        <v>536.04011653638804</v>
      </c>
      <c r="R1115">
        <v>0</v>
      </c>
      <c r="S1115">
        <v>36.177052701447792</v>
      </c>
      <c r="T1115">
        <v>0.61581040588105784</v>
      </c>
      <c r="U1115">
        <v>7.5404512027176551</v>
      </c>
      <c r="V1115">
        <v>0</v>
      </c>
      <c r="W1115">
        <v>366.95565499677525</v>
      </c>
      <c r="X1115">
        <v>2232.6819972695357</v>
      </c>
      <c r="Y1115">
        <v>912.64555627137474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107.53196125438795</v>
      </c>
    </row>
    <row r="1116" spans="1:34" x14ac:dyDescent="0.25">
      <c r="A1116" s="2">
        <v>1233</v>
      </c>
      <c r="B1116" t="s">
        <v>138</v>
      </c>
      <c r="C1116">
        <v>2.2316692838244552</v>
      </c>
      <c r="D1116">
        <v>1.9884173876869486</v>
      </c>
      <c r="E1116">
        <v>2.0084967755060665E-2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0.12118094580864969</v>
      </c>
      <c r="Y1116">
        <v>0</v>
      </c>
      <c r="Z1116">
        <v>0</v>
      </c>
      <c r="AA1116">
        <v>0</v>
      </c>
      <c r="AB1116">
        <v>6.24837410542253E-2</v>
      </c>
      <c r="AC1116">
        <v>0</v>
      </c>
      <c r="AD1116">
        <v>0</v>
      </c>
      <c r="AE1116">
        <v>3.9502241519570498E-2</v>
      </c>
      <c r="AF1116">
        <v>0</v>
      </c>
      <c r="AG1116">
        <v>0</v>
      </c>
      <c r="AH1116">
        <v>0</v>
      </c>
    </row>
    <row r="1117" spans="1:34" x14ac:dyDescent="0.25">
      <c r="A1117" s="2">
        <v>1234</v>
      </c>
      <c r="B1117" t="s">
        <v>115</v>
      </c>
      <c r="C1117">
        <v>51.875522099830192</v>
      </c>
      <c r="D1117">
        <v>40.578291409877792</v>
      </c>
      <c r="E1117">
        <v>0.40988180073023806</v>
      </c>
      <c r="F1117">
        <v>8.4038678691764276E-2</v>
      </c>
      <c r="G1117">
        <v>9.9711550419039743E-2</v>
      </c>
      <c r="H1117">
        <v>0.12809967561618266</v>
      </c>
      <c r="I1117">
        <v>0.15198830836732391</v>
      </c>
      <c r="J1117">
        <v>8.3656896504480924E-2</v>
      </c>
      <c r="K1117">
        <v>9.9257666490166235E-2</v>
      </c>
      <c r="L1117">
        <v>1.2875084431630359</v>
      </c>
      <c r="M1117">
        <v>1.5276236119149449</v>
      </c>
      <c r="N1117">
        <v>0.7727632577398742</v>
      </c>
      <c r="O1117">
        <v>0.19928545816605578</v>
      </c>
      <c r="P1117">
        <v>0.23644971696635286</v>
      </c>
      <c r="Q1117">
        <v>0.31212702140783549</v>
      </c>
      <c r="R1117">
        <v>0.37033699905616085</v>
      </c>
      <c r="S1117">
        <v>0</v>
      </c>
      <c r="T1117">
        <v>5.4805055993114811E-2</v>
      </c>
      <c r="U1117">
        <v>3.7064322768217778E-2</v>
      </c>
      <c r="V1117">
        <v>0</v>
      </c>
      <c r="W1117">
        <v>4.4542425057348727E-2</v>
      </c>
      <c r="X1117">
        <v>1.400639096695415</v>
      </c>
      <c r="Y1117">
        <v>0</v>
      </c>
      <c r="Z1117">
        <v>0</v>
      </c>
      <c r="AA1117">
        <v>0.15866206881741735</v>
      </c>
      <c r="AB1117">
        <v>3.8387886353874339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</row>
    <row r="1118" spans="1:34" x14ac:dyDescent="0.25">
      <c r="A1118" s="2">
        <v>1235</v>
      </c>
      <c r="B1118" t="s">
        <v>115</v>
      </c>
      <c r="C1118">
        <v>17.525520645948955</v>
      </c>
      <c r="D1118">
        <v>14.914061928798819</v>
      </c>
      <c r="E1118">
        <v>0.15065161019019283</v>
      </c>
      <c r="F1118">
        <v>1.2526769041231945E-2</v>
      </c>
      <c r="G1118">
        <v>1.4778772132267529E-2</v>
      </c>
      <c r="H1118">
        <v>1.9001279863274642E-2</v>
      </c>
      <c r="I1118">
        <v>2.2660783936143541E-2</v>
      </c>
      <c r="J1118">
        <v>1.2386018548948023E-2</v>
      </c>
      <c r="K1118">
        <v>1.4778772132267529E-2</v>
      </c>
      <c r="L1118">
        <v>0.19156102280132278</v>
      </c>
      <c r="M1118">
        <v>0.22717084020456943</v>
      </c>
      <c r="N1118">
        <v>0.11499291798761341</v>
      </c>
      <c r="O1118">
        <v>2.9557542857032947E-2</v>
      </c>
      <c r="P1118">
        <v>3.518755269587507E-2</v>
      </c>
      <c r="Q1118">
        <v>0</v>
      </c>
      <c r="R1118">
        <v>0</v>
      </c>
      <c r="S1118">
        <v>0</v>
      </c>
      <c r="T1118">
        <v>8.1635119439425925E-3</v>
      </c>
      <c r="U1118">
        <v>5.48925822055651E-3</v>
      </c>
      <c r="V1118">
        <v>0</v>
      </c>
      <c r="W1118">
        <v>0</v>
      </c>
      <c r="X1118">
        <v>0.95164600913697417</v>
      </c>
      <c r="Y1118">
        <v>0</v>
      </c>
      <c r="Z1118">
        <v>0</v>
      </c>
      <c r="AA1118">
        <v>0</v>
      </c>
      <c r="AB1118">
        <v>0.49069102748294685</v>
      </c>
      <c r="AC1118">
        <v>0</v>
      </c>
      <c r="AD1118">
        <v>0</v>
      </c>
      <c r="AE1118">
        <v>0.31021502797497458</v>
      </c>
      <c r="AF1118">
        <v>0</v>
      </c>
      <c r="AG1118">
        <v>0</v>
      </c>
      <c r="AH1118">
        <v>0</v>
      </c>
    </row>
    <row r="1119" spans="1:34" x14ac:dyDescent="0.25">
      <c r="A1119" s="2">
        <v>1236</v>
      </c>
      <c r="B1119" t="s">
        <v>115</v>
      </c>
      <c r="C1119">
        <v>91.752467157272122</v>
      </c>
      <c r="D1119">
        <v>68.725718157030983</v>
      </c>
      <c r="E1119">
        <v>0.69419849416112855</v>
      </c>
      <c r="F1119">
        <v>0.11785886592062952</v>
      </c>
      <c r="G1119">
        <v>0.1401119336080234</v>
      </c>
      <c r="H1119">
        <v>0.17967294603523196</v>
      </c>
      <c r="I1119">
        <v>0.21346465591198663</v>
      </c>
      <c r="J1119">
        <v>0.11744676787731372</v>
      </c>
      <c r="K1119">
        <v>0.13928774576327033</v>
      </c>
      <c r="L1119">
        <v>1.8078560786752709</v>
      </c>
      <c r="M1119">
        <v>2.1449488247604953</v>
      </c>
      <c r="N1119">
        <v>1.0850432564080361</v>
      </c>
      <c r="O1119">
        <v>0.27981178153554875</v>
      </c>
      <c r="P1119">
        <v>0.33214769731455157</v>
      </c>
      <c r="Q1119">
        <v>0.28353079375363632</v>
      </c>
      <c r="R1119">
        <v>0.33639074256218249</v>
      </c>
      <c r="S1119">
        <v>0</v>
      </c>
      <c r="T1119">
        <v>7.7061567605352099E-2</v>
      </c>
      <c r="U1119">
        <v>5.1923834219443965E-2</v>
      </c>
      <c r="V1119">
        <v>0</v>
      </c>
      <c r="W1119">
        <v>1.3236697745292287</v>
      </c>
      <c r="X1119">
        <v>8.1387119080759085</v>
      </c>
      <c r="Y1119">
        <v>0</v>
      </c>
      <c r="Z1119">
        <v>0</v>
      </c>
      <c r="AA1119">
        <v>5.8829767756854612E-2</v>
      </c>
      <c r="AB1119">
        <v>1.1282872748085739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4.3764942889584928</v>
      </c>
    </row>
    <row r="1120" spans="1:34" x14ac:dyDescent="0.25">
      <c r="A1120" s="2">
        <v>1237</v>
      </c>
      <c r="B1120" t="s">
        <v>115</v>
      </c>
      <c r="C1120">
        <v>14.49025083354665</v>
      </c>
      <c r="D1120">
        <v>12.910818871135039</v>
      </c>
      <c r="E1120">
        <v>0.13040687905694606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0.78682908517903938</v>
      </c>
      <c r="Y1120">
        <v>0</v>
      </c>
      <c r="Z1120">
        <v>0</v>
      </c>
      <c r="AA1120">
        <v>0</v>
      </c>
      <c r="AB1120">
        <v>0.40570755149817322</v>
      </c>
      <c r="AC1120">
        <v>0</v>
      </c>
      <c r="AD1120">
        <v>0</v>
      </c>
      <c r="AE1120">
        <v>0.25648844667745263</v>
      </c>
      <c r="AF1120">
        <v>0</v>
      </c>
      <c r="AG1120">
        <v>0</v>
      </c>
      <c r="AH1120">
        <v>0</v>
      </c>
    </row>
    <row r="1121" spans="1:34" x14ac:dyDescent="0.25">
      <c r="A1121" s="2">
        <v>1238</v>
      </c>
      <c r="B1121" t="s">
        <v>115</v>
      </c>
      <c r="C1121">
        <v>1004.5559093879716</v>
      </c>
      <c r="D1121">
        <v>752.44653194067371</v>
      </c>
      <c r="E1121">
        <v>7.6004691022654889</v>
      </c>
      <c r="F1121">
        <v>4.8286271266127532</v>
      </c>
      <c r="G1121">
        <v>2.6244716068328668</v>
      </c>
      <c r="H1121">
        <v>2.9850384324342443</v>
      </c>
      <c r="I1121">
        <v>1.6225513368733795</v>
      </c>
      <c r="J1121">
        <v>1.8574033131534202</v>
      </c>
      <c r="K1121">
        <v>1.0091730191760069</v>
      </c>
      <c r="L1121">
        <v>42.618393448028549</v>
      </c>
      <c r="M1121">
        <v>23.162974059735689</v>
      </c>
      <c r="N1121">
        <v>23.036566673177077</v>
      </c>
      <c r="O1121">
        <v>2.7950848485178352</v>
      </c>
      <c r="P1121">
        <v>1.519285580122661</v>
      </c>
      <c r="Q1121">
        <v>12.682821929769782</v>
      </c>
      <c r="R1121">
        <v>0</v>
      </c>
      <c r="S1121">
        <v>0.9156267443276479</v>
      </c>
      <c r="T1121">
        <v>5.3532451514553811E-2</v>
      </c>
      <c r="U1121">
        <v>0.79366176503512675</v>
      </c>
      <c r="V1121">
        <v>0</v>
      </c>
      <c r="W1121">
        <v>0</v>
      </c>
      <c r="X1121">
        <v>0</v>
      </c>
      <c r="Y1121">
        <v>0.95905938003478919</v>
      </c>
      <c r="Z1121">
        <v>0</v>
      </c>
      <c r="AA1121">
        <v>16.675628095840324</v>
      </c>
      <c r="AB1121">
        <v>101.4601468481851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2.9088616856604332</v>
      </c>
    </row>
    <row r="1122" spans="1:34" x14ac:dyDescent="0.25">
      <c r="A1122" s="2">
        <v>1239</v>
      </c>
      <c r="B1122" t="s">
        <v>115</v>
      </c>
      <c r="C1122">
        <v>7.8485186596314129</v>
      </c>
      <c r="D1122">
        <v>6.61451383339109</v>
      </c>
      <c r="E1122">
        <v>6.6814065914274398E-2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0.4261791481670919</v>
      </c>
      <c r="Y1122">
        <v>0</v>
      </c>
      <c r="Z1122">
        <v>0</v>
      </c>
      <c r="AA1122">
        <v>0</v>
      </c>
      <c r="AB1122">
        <v>0.21974797571585003</v>
      </c>
      <c r="AC1122">
        <v>0</v>
      </c>
      <c r="AD1122">
        <v>0</v>
      </c>
      <c r="AE1122">
        <v>0.13892474208019945</v>
      </c>
      <c r="AF1122">
        <v>0</v>
      </c>
      <c r="AG1122">
        <v>0</v>
      </c>
      <c r="AH1122">
        <v>0.38233889436290713</v>
      </c>
    </row>
    <row r="1123" spans="1:34" x14ac:dyDescent="0.25">
      <c r="A1123" s="2">
        <v>1240</v>
      </c>
      <c r="B1123" t="s">
        <v>115</v>
      </c>
      <c r="C1123">
        <v>0.94300325943642016</v>
      </c>
      <c r="D1123">
        <v>0.84021591138666896</v>
      </c>
      <c r="E1123">
        <v>8.4870221061093317E-3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5.120562787121901E-2</v>
      </c>
      <c r="Y1123">
        <v>0</v>
      </c>
      <c r="Z1123">
        <v>0</v>
      </c>
      <c r="AA1123">
        <v>0</v>
      </c>
      <c r="AB1123">
        <v>2.6402824066718043E-2</v>
      </c>
      <c r="AC1123">
        <v>0</v>
      </c>
      <c r="AD1123">
        <v>0</v>
      </c>
      <c r="AE1123">
        <v>1.6691874005704981E-2</v>
      </c>
      <c r="AF1123">
        <v>0</v>
      </c>
      <c r="AG1123">
        <v>0</v>
      </c>
      <c r="AH1123">
        <v>0</v>
      </c>
    </row>
    <row r="1124" spans="1:34" x14ac:dyDescent="0.25">
      <c r="A1124" s="2">
        <v>1241</v>
      </c>
      <c r="B1124" t="s">
        <v>115</v>
      </c>
      <c r="C1124">
        <v>8004.2081405308209</v>
      </c>
      <c r="D1124">
        <v>6666.8838027118136</v>
      </c>
      <c r="E1124">
        <v>67.3425135325258</v>
      </c>
      <c r="F1124">
        <v>2.5011138674061102</v>
      </c>
      <c r="G1124">
        <v>2.9663801052766248</v>
      </c>
      <c r="H1124">
        <v>3.8119827834877262</v>
      </c>
      <c r="I1124">
        <v>4.5221908940112989</v>
      </c>
      <c r="J1124">
        <v>2.4900359767514582</v>
      </c>
      <c r="K1124">
        <v>2.9528403654093682</v>
      </c>
      <c r="L1124">
        <v>38.310612840528492</v>
      </c>
      <c r="M1124">
        <v>45.4545432899113</v>
      </c>
      <c r="N1124">
        <v>22.99498251489608</v>
      </c>
      <c r="O1124">
        <v>5.9302979920817256</v>
      </c>
      <c r="P1124">
        <v>7.035613392048905</v>
      </c>
      <c r="Q1124">
        <v>46.996815543424859</v>
      </c>
      <c r="R1124">
        <v>55.760728374784875</v>
      </c>
      <c r="S1124">
        <v>0</v>
      </c>
      <c r="T1124">
        <v>1.6308935586731006</v>
      </c>
      <c r="U1124">
        <v>1.1028533045819608</v>
      </c>
      <c r="V1124">
        <v>0</v>
      </c>
      <c r="W1124">
        <v>0.19708053246168128</v>
      </c>
      <c r="X1124">
        <v>554.95009864071824</v>
      </c>
      <c r="Y1124">
        <v>0</v>
      </c>
      <c r="Z1124">
        <v>0</v>
      </c>
      <c r="AA1124">
        <v>9.854026623084064E-2</v>
      </c>
      <c r="AB1124">
        <v>253.47492355289478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216.79929649090204</v>
      </c>
    </row>
    <row r="1125" spans="1:34" x14ac:dyDescent="0.25">
      <c r="A1125" s="2">
        <v>1242</v>
      </c>
      <c r="B1125" t="s">
        <v>115</v>
      </c>
      <c r="C1125">
        <v>3561.9599900809667</v>
      </c>
      <c r="D1125">
        <v>2668.0291284083905</v>
      </c>
      <c r="E1125">
        <v>26.94980008686926</v>
      </c>
      <c r="F1125">
        <v>3.046823516683383</v>
      </c>
      <c r="G1125">
        <v>0.53213019085338664</v>
      </c>
      <c r="H1125">
        <v>1.1502444602319932</v>
      </c>
      <c r="I1125">
        <v>0.20089399161875512</v>
      </c>
      <c r="J1125">
        <v>4.9906611712408084</v>
      </c>
      <c r="K1125">
        <v>0.87162441382175715</v>
      </c>
      <c r="L1125">
        <v>63.101011888922379</v>
      </c>
      <c r="M1125">
        <v>11.020625068758225</v>
      </c>
      <c r="N1125">
        <v>11.861232326447219</v>
      </c>
      <c r="O1125">
        <v>2.6921870827286272</v>
      </c>
      <c r="P1125">
        <v>0.47018747989807175</v>
      </c>
      <c r="Q1125">
        <v>322.00372923333174</v>
      </c>
      <c r="R1125">
        <v>0</v>
      </c>
      <c r="S1125">
        <v>32.031379999617542</v>
      </c>
      <c r="T1125">
        <v>0.11878710302154481</v>
      </c>
      <c r="U1125">
        <v>0.81613851910036905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18.355210331512481</v>
      </c>
      <c r="AB1125">
        <v>359.75795899817763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33.960235809741292</v>
      </c>
    </row>
    <row r="1126" spans="1:34" x14ac:dyDescent="0.25">
      <c r="A1126" s="2">
        <v>1243</v>
      </c>
      <c r="B1126" t="s">
        <v>115</v>
      </c>
      <c r="C1126">
        <v>277.54876446392018</v>
      </c>
      <c r="D1126">
        <v>207.89309693872272</v>
      </c>
      <c r="E1126">
        <v>2.1002982546792941</v>
      </c>
      <c r="F1126">
        <v>0.15622534468069035</v>
      </c>
      <c r="G1126">
        <v>8.4682894196536004E-2</v>
      </c>
      <c r="H1126">
        <v>9.6363296718930527E-2</v>
      </c>
      <c r="I1126">
        <v>5.2561795290225831E-2</v>
      </c>
      <c r="J1126">
        <v>5.9862049421809824E-2</v>
      </c>
      <c r="K1126">
        <v>3.2121098906310167E-2</v>
      </c>
      <c r="L1126">
        <v>1.3768271323214758</v>
      </c>
      <c r="M1126">
        <v>0.74754560374785395</v>
      </c>
      <c r="N1126">
        <v>0.74316542469599445</v>
      </c>
      <c r="O1126">
        <v>8.9063048427546337E-2</v>
      </c>
      <c r="P1126">
        <v>4.9641701229851974E-2</v>
      </c>
      <c r="Q1126">
        <v>2.3433801702103558</v>
      </c>
      <c r="R1126">
        <v>0</v>
      </c>
      <c r="S1126">
        <v>0.16936579423327183</v>
      </c>
      <c r="T1126">
        <v>1.4600499502868262E-3</v>
      </c>
      <c r="U1126">
        <v>2.6280899105162726E-2</v>
      </c>
      <c r="V1126">
        <v>0</v>
      </c>
      <c r="W1126">
        <v>0</v>
      </c>
      <c r="X1126">
        <v>0</v>
      </c>
      <c r="Y1126">
        <v>9.7297728687114073</v>
      </c>
      <c r="Z1126">
        <v>0</v>
      </c>
      <c r="AA1126">
        <v>4.6073094901010752</v>
      </c>
      <c r="AB1126">
        <v>28.032425210855944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19.157315397713443</v>
      </c>
    </row>
    <row r="1127" spans="1:34" x14ac:dyDescent="0.25">
      <c r="A1127" s="2">
        <v>1244</v>
      </c>
      <c r="B1127" t="s">
        <v>115</v>
      </c>
      <c r="C1127">
        <v>382.1240003429474</v>
      </c>
      <c r="D1127">
        <v>286.22391943722408</v>
      </c>
      <c r="E1127">
        <v>2.8910992222500047</v>
      </c>
      <c r="F1127">
        <v>0.22854494165712144</v>
      </c>
      <c r="G1127">
        <v>0.27052257467394203</v>
      </c>
      <c r="H1127">
        <v>0.34794801321676039</v>
      </c>
      <c r="I1127">
        <v>0.41231373147937833</v>
      </c>
      <c r="J1127">
        <v>0.2276121051605618</v>
      </c>
      <c r="K1127">
        <v>0.26958974750574732</v>
      </c>
      <c r="L1127">
        <v>3.4972041188858873</v>
      </c>
      <c r="M1127">
        <v>4.1483239002008947</v>
      </c>
      <c r="N1127">
        <v>2.0988821172592789</v>
      </c>
      <c r="O1127">
        <v>0.54197797651607904</v>
      </c>
      <c r="P1127">
        <v>0.64179152828978947</v>
      </c>
      <c r="Q1127">
        <v>3.9801820709511548</v>
      </c>
      <c r="R1127">
        <v>4.721555825847104</v>
      </c>
      <c r="S1127">
        <v>0</v>
      </c>
      <c r="T1127">
        <v>0.14925383944954873</v>
      </c>
      <c r="U1127">
        <v>0.10074634162844538</v>
      </c>
      <c r="V1127">
        <v>0</v>
      </c>
      <c r="W1127">
        <v>0</v>
      </c>
      <c r="X1127">
        <v>25.729682904172488</v>
      </c>
      <c r="Y1127">
        <v>0</v>
      </c>
      <c r="Z1127">
        <v>0</v>
      </c>
      <c r="AA1127">
        <v>0</v>
      </c>
      <c r="AB1127">
        <v>12.864841130465214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32.77800881611401</v>
      </c>
    </row>
    <row r="1128" spans="1:34" x14ac:dyDescent="0.25">
      <c r="A1128" s="2">
        <v>1245</v>
      </c>
      <c r="B1128" t="s">
        <v>115</v>
      </c>
      <c r="C1128">
        <v>890.96424848367747</v>
      </c>
      <c r="D1128">
        <v>667.36214284654181</v>
      </c>
      <c r="E1128">
        <v>6.7414075562086575</v>
      </c>
      <c r="F1128">
        <v>0.24220158908254297</v>
      </c>
      <c r="G1128">
        <v>0.28772821267706578</v>
      </c>
      <c r="H1128">
        <v>0.36967610054697952</v>
      </c>
      <c r="I1128">
        <v>0.43887655457056329</v>
      </c>
      <c r="J1128">
        <v>0.24129104768743612</v>
      </c>
      <c r="K1128">
        <v>0.28681767128195879</v>
      </c>
      <c r="L1128">
        <v>3.7158821835552591</v>
      </c>
      <c r="M1128">
        <v>4.4097077883706639</v>
      </c>
      <c r="N1128">
        <v>2.2308041099707907</v>
      </c>
      <c r="O1128">
        <v>0.5745458566430558</v>
      </c>
      <c r="P1128">
        <v>0.68289921733799708</v>
      </c>
      <c r="Q1128">
        <v>2.3423545846304936</v>
      </c>
      <c r="R1128">
        <v>2.7797386968840265</v>
      </c>
      <c r="S1128">
        <v>0</v>
      </c>
      <c r="T1128">
        <v>0.15843260931709244</v>
      </c>
      <c r="U1128">
        <v>0.10653227790472757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0.19921358495632152</v>
      </c>
      <c r="AB1128">
        <v>89.494852028241084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108.2991439672691</v>
      </c>
    </row>
    <row r="1129" spans="1:34" x14ac:dyDescent="0.25">
      <c r="A1129" s="2">
        <v>1246</v>
      </c>
      <c r="B1129" t="s">
        <v>115</v>
      </c>
      <c r="C1129">
        <v>995.7338876546894</v>
      </c>
      <c r="D1129">
        <v>745.8387971997405</v>
      </c>
      <c r="E1129">
        <v>7.5334621997974116</v>
      </c>
      <c r="F1129">
        <v>1.5804235663715283</v>
      </c>
      <c r="G1129">
        <v>0.27574590226812995</v>
      </c>
      <c r="H1129">
        <v>0.59631271431527455</v>
      </c>
      <c r="I1129">
        <v>0.10425728828714768</v>
      </c>
      <c r="J1129">
        <v>2.5879191333171532</v>
      </c>
      <c r="K1129">
        <v>0.4521063570222168</v>
      </c>
      <c r="L1129">
        <v>32.724607958044011</v>
      </c>
      <c r="M1129">
        <v>5.7156378793683009</v>
      </c>
      <c r="N1129">
        <v>6.1511800089417115</v>
      </c>
      <c r="O1129">
        <v>1.3957809857134491</v>
      </c>
      <c r="P1129">
        <v>0.24407897378172003</v>
      </c>
      <c r="Q1129">
        <v>65.56560307817989</v>
      </c>
      <c r="R1129">
        <v>0</v>
      </c>
      <c r="S1129">
        <v>6.5219852604665878</v>
      </c>
      <c r="T1129">
        <v>6.138513235598414E-2</v>
      </c>
      <c r="U1129">
        <v>0.42336253982023936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6.6455344913693724</v>
      </c>
      <c r="AB1129">
        <v>100.5691226531236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10.746584332404979</v>
      </c>
    </row>
    <row r="1130" spans="1:34" x14ac:dyDescent="0.25">
      <c r="A1130" s="2">
        <v>1247</v>
      </c>
      <c r="B1130" t="s">
        <v>115</v>
      </c>
      <c r="C1130">
        <v>332.71215361953386</v>
      </c>
      <c r="D1130">
        <v>249.21209209935799</v>
      </c>
      <c r="E1130">
        <v>2.5179233291812411</v>
      </c>
      <c r="F1130">
        <v>0.33654175896856214</v>
      </c>
      <c r="G1130">
        <v>0.39927738098010029</v>
      </c>
      <c r="H1130">
        <v>0.51303797556102282</v>
      </c>
      <c r="I1130">
        <v>0.60867497388777725</v>
      </c>
      <c r="J1130">
        <v>0.33486880904825456</v>
      </c>
      <c r="K1130">
        <v>0.3976044310597926</v>
      </c>
      <c r="L1130">
        <v>5.1560319332132645</v>
      </c>
      <c r="M1130">
        <v>6.1174204874167462</v>
      </c>
      <c r="N1130">
        <v>3.0946785275824951</v>
      </c>
      <c r="O1130">
        <v>0.79799711198676471</v>
      </c>
      <c r="P1130">
        <v>0.94688962701164969</v>
      </c>
      <c r="Q1130">
        <v>6.5199627437149648</v>
      </c>
      <c r="R1130">
        <v>7.7356904294294937</v>
      </c>
      <c r="S1130">
        <v>0</v>
      </c>
      <c r="T1130">
        <v>0.21943526454702439</v>
      </c>
      <c r="U1130">
        <v>0.14833489293394789</v>
      </c>
      <c r="V1130">
        <v>0</v>
      </c>
      <c r="W1130">
        <v>0</v>
      </c>
      <c r="X1130">
        <v>18.066464305389136</v>
      </c>
      <c r="Y1130">
        <v>0</v>
      </c>
      <c r="Z1130">
        <v>0</v>
      </c>
      <c r="AA1130">
        <v>0</v>
      </c>
      <c r="AB1130">
        <v>9.3154932063813209</v>
      </c>
      <c r="AC1130">
        <v>0</v>
      </c>
      <c r="AD1130">
        <v>0</v>
      </c>
      <c r="AE1130">
        <v>5.8892578501829185</v>
      </c>
      <c r="AF1130">
        <v>0</v>
      </c>
      <c r="AG1130">
        <v>0</v>
      </c>
      <c r="AH1130">
        <v>14.384476481699267</v>
      </c>
    </row>
    <row r="1131" spans="1:34" x14ac:dyDescent="0.25">
      <c r="A1131" s="2">
        <v>1248</v>
      </c>
      <c r="B1131" t="s">
        <v>115</v>
      </c>
      <c r="C1131">
        <v>14.404450330928697</v>
      </c>
      <c r="D1131">
        <v>10.789423175437209</v>
      </c>
      <c r="E1131">
        <v>0.10898394494344363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1.8787134567214525</v>
      </c>
      <c r="R1131">
        <v>0</v>
      </c>
      <c r="S1131">
        <v>0.186884720733723</v>
      </c>
      <c r="T1131">
        <v>0</v>
      </c>
      <c r="U1131">
        <v>0</v>
      </c>
      <c r="V1131">
        <v>0</v>
      </c>
      <c r="W1131">
        <v>0</v>
      </c>
      <c r="X1131">
        <v>0.78217006776393094</v>
      </c>
      <c r="Y1131">
        <v>0</v>
      </c>
      <c r="Z1131">
        <v>0</v>
      </c>
      <c r="AA1131">
        <v>0</v>
      </c>
      <c r="AB1131">
        <v>0.40330525272265089</v>
      </c>
      <c r="AC1131">
        <v>0</v>
      </c>
      <c r="AD1131">
        <v>0</v>
      </c>
      <c r="AE1131">
        <v>0.25496971260628842</v>
      </c>
      <c r="AF1131">
        <v>0</v>
      </c>
      <c r="AG1131">
        <v>0</v>
      </c>
      <c r="AH1131">
        <v>0</v>
      </c>
    </row>
    <row r="1132" spans="1:34" x14ac:dyDescent="0.25">
      <c r="A1132" s="2">
        <v>1249</v>
      </c>
      <c r="B1132" t="s">
        <v>114</v>
      </c>
      <c r="C1132">
        <v>27.908814862240202</v>
      </c>
      <c r="D1132">
        <v>23.390983519266623</v>
      </c>
      <c r="E1132">
        <v>0.23627147959927741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1.2089651435497171</v>
      </c>
      <c r="R1132">
        <v>0</v>
      </c>
      <c r="S1132">
        <v>8.7275071953699795E-2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0.1665293467846235</v>
      </c>
      <c r="AB1132">
        <v>2.8187903010862603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 x14ac:dyDescent="0.25">
      <c r="A1133" s="2">
        <v>1250</v>
      </c>
      <c r="B1133" t="s">
        <v>114</v>
      </c>
      <c r="C1133">
        <v>15.258277734211442</v>
      </c>
      <c r="D1133">
        <v>13.595125506686106</v>
      </c>
      <c r="E1133">
        <v>0.13732445410419128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0.82853339455123676</v>
      </c>
      <c r="Y1133">
        <v>0</v>
      </c>
      <c r="Z1133">
        <v>0</v>
      </c>
      <c r="AA1133">
        <v>0</v>
      </c>
      <c r="AB1133">
        <v>0.42721127265060937</v>
      </c>
      <c r="AC1133">
        <v>0</v>
      </c>
      <c r="AD1133">
        <v>0</v>
      </c>
      <c r="AE1133">
        <v>0.27008310621929815</v>
      </c>
      <c r="AF1133">
        <v>0</v>
      </c>
      <c r="AG1133">
        <v>0</v>
      </c>
      <c r="AH1133">
        <v>0</v>
      </c>
    </row>
    <row r="1134" spans="1:34" x14ac:dyDescent="0.25">
      <c r="A1134" s="2">
        <v>1251</v>
      </c>
      <c r="B1134" t="s">
        <v>114</v>
      </c>
      <c r="C1134">
        <v>40.773600438787248</v>
      </c>
      <c r="D1134">
        <v>35.642283422690056</v>
      </c>
      <c r="E1134">
        <v>0.36002529552106444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0.46158675802090177</v>
      </c>
      <c r="R1134">
        <v>0</v>
      </c>
      <c r="S1134">
        <v>3.3324716672387455E-2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0.1582466015653328</v>
      </c>
      <c r="AB1134">
        <v>4.1181336443175125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25">
      <c r="A1135" s="2">
        <v>1252</v>
      </c>
      <c r="B1135" t="s">
        <v>114</v>
      </c>
      <c r="C1135">
        <v>26.131960140552255</v>
      </c>
      <c r="D1135">
        <v>23.283576726512489</v>
      </c>
      <c r="E1135">
        <v>0.23518739998453858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1.4189807014053755</v>
      </c>
      <c r="Y1135">
        <v>0</v>
      </c>
      <c r="Z1135">
        <v>0</v>
      </c>
      <c r="AA1135">
        <v>0</v>
      </c>
      <c r="AB1135">
        <v>0.73165976809225275</v>
      </c>
      <c r="AC1135">
        <v>0</v>
      </c>
      <c r="AD1135">
        <v>0</v>
      </c>
      <c r="AE1135">
        <v>0.46255554455759768</v>
      </c>
      <c r="AF1135">
        <v>0</v>
      </c>
      <c r="AG1135">
        <v>0</v>
      </c>
      <c r="AH1135">
        <v>0</v>
      </c>
    </row>
    <row r="1136" spans="1:34" x14ac:dyDescent="0.25">
      <c r="A1136" s="2">
        <v>1253</v>
      </c>
      <c r="B1136" t="s">
        <v>114</v>
      </c>
      <c r="C1136">
        <v>20792.466299865519</v>
      </c>
      <c r="D1136">
        <v>16997.774670794402</v>
      </c>
      <c r="E1136">
        <v>171.69436907203874</v>
      </c>
      <c r="F1136">
        <v>13.689993825043041</v>
      </c>
      <c r="G1136">
        <v>7.4405892065673154</v>
      </c>
      <c r="H1136">
        <v>8.4640708770578872</v>
      </c>
      <c r="I1136">
        <v>4.5995025191326375</v>
      </c>
      <c r="J1136">
        <v>5.265382240401169</v>
      </c>
      <c r="K1136">
        <v>2.8620498141708053</v>
      </c>
      <c r="L1136">
        <v>120.83127162152357</v>
      </c>
      <c r="M1136">
        <v>65.670539077327149</v>
      </c>
      <c r="N1136">
        <v>65.312935771683456</v>
      </c>
      <c r="O1136">
        <v>7.9239688064065898</v>
      </c>
      <c r="P1136">
        <v>4.307255308131448</v>
      </c>
      <c r="Q1136">
        <v>197.77524855433697</v>
      </c>
      <c r="R1136">
        <v>0</v>
      </c>
      <c r="S1136">
        <v>14.277280493570387</v>
      </c>
      <c r="T1136">
        <v>0.15167260317783227</v>
      </c>
      <c r="U1136">
        <v>2.2504268357686499</v>
      </c>
      <c r="V1136">
        <v>0</v>
      </c>
      <c r="W1136">
        <v>0</v>
      </c>
      <c r="X1136">
        <v>0</v>
      </c>
      <c r="Y1136">
        <v>54.380602575481809</v>
      </c>
      <c r="Z1136">
        <v>0</v>
      </c>
      <c r="AA1136">
        <v>344.75739842774817</v>
      </c>
      <c r="AB1136">
        <v>2100.039096286418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602.99797515512535</v>
      </c>
    </row>
    <row r="1137" spans="1:34" x14ac:dyDescent="0.25">
      <c r="A1137" s="2">
        <v>1254</v>
      </c>
      <c r="B1137" t="s">
        <v>114</v>
      </c>
      <c r="C1137">
        <v>61.903884601915728</v>
      </c>
      <c r="D1137">
        <v>55.081239272324879</v>
      </c>
      <c r="E1137">
        <v>0.55637608711419428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3.3614170969069694</v>
      </c>
      <c r="Y1137">
        <v>7.588078228508266E-2</v>
      </c>
      <c r="Z1137">
        <v>0</v>
      </c>
      <c r="AA1137">
        <v>0</v>
      </c>
      <c r="AB1137">
        <v>1.7332255830882364</v>
      </c>
      <c r="AC1137">
        <v>0</v>
      </c>
      <c r="AD1137">
        <v>0</v>
      </c>
      <c r="AE1137">
        <v>1.0957457801963677</v>
      </c>
      <c r="AF1137">
        <v>0</v>
      </c>
      <c r="AG1137">
        <v>0</v>
      </c>
      <c r="AH1137">
        <v>0</v>
      </c>
    </row>
    <row r="1138" spans="1:34" x14ac:dyDescent="0.25">
      <c r="A1138" s="2">
        <v>1255</v>
      </c>
      <c r="B1138" t="s">
        <v>52</v>
      </c>
      <c r="C1138">
        <v>6.75182076889456</v>
      </c>
      <c r="D1138">
        <v>5.7213332217120234</v>
      </c>
      <c r="E1138">
        <v>5.7791256169532144E-2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0.13606898411288088</v>
      </c>
      <c r="R1138">
        <v>0.16144523001066785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0.36662781203090078</v>
      </c>
      <c r="Y1138">
        <v>0</v>
      </c>
      <c r="Z1138">
        <v>0</v>
      </c>
      <c r="AA1138">
        <v>0</v>
      </c>
      <c r="AB1138">
        <v>0.18904190850589023</v>
      </c>
      <c r="AC1138">
        <v>0</v>
      </c>
      <c r="AD1138">
        <v>0</v>
      </c>
      <c r="AE1138">
        <v>0.11951235635266508</v>
      </c>
      <c r="AF1138">
        <v>0</v>
      </c>
      <c r="AG1138">
        <v>0</v>
      </c>
      <c r="AH1138">
        <v>0</v>
      </c>
    </row>
    <row r="1139" spans="1:34" x14ac:dyDescent="0.25">
      <c r="A1139" s="2">
        <v>1256</v>
      </c>
      <c r="B1139" t="s">
        <v>52</v>
      </c>
      <c r="C1139">
        <v>9183.9268589222374</v>
      </c>
      <c r="D1139">
        <v>6879.0737610617662</v>
      </c>
      <c r="E1139">
        <v>69.485300398798515</v>
      </c>
      <c r="F1139">
        <v>40.1584790176422</v>
      </c>
      <c r="G1139">
        <v>47.648240145657326</v>
      </c>
      <c r="H1139">
        <v>6.3727286313529561</v>
      </c>
      <c r="I1139">
        <v>7.5609108589952845</v>
      </c>
      <c r="J1139">
        <v>2.3774589949608704</v>
      </c>
      <c r="K1139">
        <v>2.8207696746347826</v>
      </c>
      <c r="L1139">
        <v>73.557291376027891</v>
      </c>
      <c r="M1139">
        <v>87.275295768406949</v>
      </c>
      <c r="N1139">
        <v>40.046282543736673</v>
      </c>
      <c r="O1139">
        <v>51.912232653976702</v>
      </c>
      <c r="P1139">
        <v>61.593374519159475</v>
      </c>
      <c r="Q1139">
        <v>163.7678280359786</v>
      </c>
      <c r="R1139">
        <v>194.31004630200218</v>
      </c>
      <c r="S1139">
        <v>0</v>
      </c>
      <c r="T1139">
        <v>0.31360130277331927</v>
      </c>
      <c r="U1139">
        <v>2.2296888048893746</v>
      </c>
      <c r="V1139">
        <v>0</v>
      </c>
      <c r="W1139">
        <v>30.625264984738358</v>
      </c>
      <c r="X1139">
        <v>472.44988764914075</v>
      </c>
      <c r="Y1139">
        <v>1.3212194094931755</v>
      </c>
      <c r="Z1139">
        <v>0.75814770401586107</v>
      </c>
      <c r="AA1139">
        <v>13.763140737971151</v>
      </c>
      <c r="AB1139">
        <v>455.12672510200548</v>
      </c>
      <c r="AC1139">
        <v>476.07329327395212</v>
      </c>
      <c r="AD1139">
        <v>0</v>
      </c>
      <c r="AE1139">
        <v>0</v>
      </c>
      <c r="AF1139">
        <v>0</v>
      </c>
      <c r="AG1139">
        <v>0</v>
      </c>
      <c r="AH1139">
        <v>3.3058899701617479</v>
      </c>
    </row>
    <row r="1140" spans="1:34" x14ac:dyDescent="0.25">
      <c r="A1140" s="2">
        <v>1257</v>
      </c>
      <c r="B1140" t="s">
        <v>52</v>
      </c>
      <c r="C1140">
        <v>14954.928243204362</v>
      </c>
      <c r="D1140">
        <v>11202.095626264992</v>
      </c>
      <c r="E1140">
        <v>113.15244092240897</v>
      </c>
      <c r="F1140">
        <v>4.4419887707138948</v>
      </c>
      <c r="G1140">
        <v>5.2705225614448139</v>
      </c>
      <c r="H1140">
        <v>6.7706923118423301</v>
      </c>
      <c r="I1140">
        <v>8.0334196500718456</v>
      </c>
      <c r="J1140">
        <v>4.4216425030291786</v>
      </c>
      <c r="K1140">
        <v>5.2464002781842174</v>
      </c>
      <c r="L1140">
        <v>68.052182500605994</v>
      </c>
      <c r="M1140">
        <v>80.743636820902893</v>
      </c>
      <c r="N1140">
        <v>40.845029596953886</v>
      </c>
      <c r="O1140">
        <v>10.533493301493206</v>
      </c>
      <c r="P1140">
        <v>12.497642696258398</v>
      </c>
      <c r="Q1140">
        <v>81.180962877441857</v>
      </c>
      <c r="R1140">
        <v>96.320848014531023</v>
      </c>
      <c r="S1140">
        <v>0</v>
      </c>
      <c r="T1140">
        <v>2.896721203360197</v>
      </c>
      <c r="U1140">
        <v>1.9591148471675746</v>
      </c>
      <c r="V1140">
        <v>0</v>
      </c>
      <c r="W1140">
        <v>4.7219320566466747</v>
      </c>
      <c r="X1140">
        <v>92.01039615541751</v>
      </c>
      <c r="Y1140">
        <v>6.1075388639802037</v>
      </c>
      <c r="Z1140">
        <v>6.0442716867420128</v>
      </c>
      <c r="AA1140">
        <v>146.59951606765975</v>
      </c>
      <c r="AB1140">
        <v>1065.3176480035418</v>
      </c>
      <c r="AC1140">
        <v>1428.7341125091064</v>
      </c>
      <c r="AD1140">
        <v>96.9303607128859</v>
      </c>
      <c r="AE1140">
        <v>352.77035002569863</v>
      </c>
      <c r="AF1140">
        <v>2.6872230187514008</v>
      </c>
      <c r="AG1140">
        <v>0</v>
      </c>
      <c r="AH1140">
        <v>8.5425289825270099</v>
      </c>
    </row>
    <row r="1141" spans="1:34" x14ac:dyDescent="0.25">
      <c r="A1141" s="2">
        <v>1258</v>
      </c>
      <c r="B1141" t="s">
        <v>52</v>
      </c>
      <c r="C1141">
        <v>44.102609915733431</v>
      </c>
      <c r="D1141">
        <v>37.32024231476823</v>
      </c>
      <c r="E1141">
        <v>0.37697233917219786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0.61839669803044262</v>
      </c>
      <c r="R1141">
        <v>0.73372512166879944</v>
      </c>
      <c r="S1141">
        <v>0</v>
      </c>
      <c r="T1141">
        <v>0</v>
      </c>
      <c r="U1141">
        <v>0</v>
      </c>
      <c r="V1141">
        <v>0</v>
      </c>
      <c r="W1141">
        <v>3.4575591894762669E-2</v>
      </c>
      <c r="X1141">
        <v>0.59299408534943066</v>
      </c>
      <c r="Y1141">
        <v>0.14801524488558021</v>
      </c>
      <c r="Z1141">
        <v>0</v>
      </c>
      <c r="AA1141">
        <v>0.30826869826172609</v>
      </c>
      <c r="AB1141">
        <v>3.5749072002494242</v>
      </c>
      <c r="AC1141">
        <v>3.4577839655117369E-2</v>
      </c>
      <c r="AD1141">
        <v>7.3600515322804289E-2</v>
      </c>
      <c r="AE1141">
        <v>0.28617895236671043</v>
      </c>
      <c r="AF1141">
        <v>1.553141082068473E-4</v>
      </c>
      <c r="AG1141">
        <v>0</v>
      </c>
      <c r="AH1141">
        <v>0</v>
      </c>
    </row>
    <row r="1142" spans="1:34" x14ac:dyDescent="0.25">
      <c r="A1142" s="2">
        <v>1259</v>
      </c>
      <c r="B1142" t="s">
        <v>52</v>
      </c>
      <c r="C1142">
        <v>32.451937105232666</v>
      </c>
      <c r="D1142">
        <v>28.894574851062323</v>
      </c>
      <c r="E1142">
        <v>0.29186430949472675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1.7621591425928533</v>
      </c>
      <c r="Y1142">
        <v>0</v>
      </c>
      <c r="Z1142">
        <v>1.3242894839016182E-3</v>
      </c>
      <c r="AA1142">
        <v>0</v>
      </c>
      <c r="AB1142">
        <v>0.90861063038714407</v>
      </c>
      <c r="AC1142">
        <v>1.897994466844688E-2</v>
      </c>
      <c r="AD1142">
        <v>0</v>
      </c>
      <c r="AE1142">
        <v>0.57442393754326992</v>
      </c>
      <c r="AF1142">
        <v>0</v>
      </c>
      <c r="AG1142">
        <v>0</v>
      </c>
      <c r="AH1142">
        <v>0</v>
      </c>
    </row>
    <row r="1143" spans="1:34" x14ac:dyDescent="0.25">
      <c r="A1143" s="2">
        <v>1260</v>
      </c>
      <c r="B1143" t="s">
        <v>52</v>
      </c>
      <c r="C1143">
        <v>27.968508380117839</v>
      </c>
      <c r="D1143">
        <v>20.949363497746916</v>
      </c>
      <c r="E1143">
        <v>0.2116099426502433</v>
      </c>
      <c r="F1143">
        <v>0.30880059111303326</v>
      </c>
      <c r="G1143">
        <v>0.3663819089025328</v>
      </c>
      <c r="H1143">
        <v>4.9004857259901627E-2</v>
      </c>
      <c r="I1143">
        <v>5.8136444417244026E-2</v>
      </c>
      <c r="J1143">
        <v>1.8279270853235125E-2</v>
      </c>
      <c r="K1143">
        <v>2.1690543080631466E-2</v>
      </c>
      <c r="L1143">
        <v>0.56561147866264516</v>
      </c>
      <c r="M1143">
        <v>0.67109541775083714</v>
      </c>
      <c r="N1143">
        <v>0.30793166605854444</v>
      </c>
      <c r="O1143">
        <v>0.39916710723466337</v>
      </c>
      <c r="P1143">
        <v>0.4736197487791684</v>
      </c>
      <c r="Q1143">
        <v>0.343658734448195</v>
      </c>
      <c r="R1143">
        <v>0.40774783593384734</v>
      </c>
      <c r="S1143">
        <v>0</v>
      </c>
      <c r="T1143">
        <v>2.4136360904047699E-3</v>
      </c>
      <c r="U1143">
        <v>1.7144861124013179E-2</v>
      </c>
      <c r="V1143">
        <v>0</v>
      </c>
      <c r="W1143">
        <v>0</v>
      </c>
      <c r="X1143">
        <v>1.5187063436888821</v>
      </c>
      <c r="Y1143">
        <v>0</v>
      </c>
      <c r="Z1143">
        <v>0</v>
      </c>
      <c r="AA1143">
        <v>0</v>
      </c>
      <c r="AB1143">
        <v>0.78308065086658207</v>
      </c>
      <c r="AC1143">
        <v>0</v>
      </c>
      <c r="AD1143">
        <v>0</v>
      </c>
      <c r="AE1143">
        <v>0.49506384345631932</v>
      </c>
      <c r="AF1143">
        <v>0</v>
      </c>
      <c r="AG1143">
        <v>0</v>
      </c>
      <c r="AH1143">
        <v>0</v>
      </c>
    </row>
    <row r="1144" spans="1:34" x14ac:dyDescent="0.25">
      <c r="A1144" s="2">
        <v>1261</v>
      </c>
      <c r="B1144" t="s">
        <v>52</v>
      </c>
      <c r="C1144">
        <v>11.194929197495458</v>
      </c>
      <c r="D1144">
        <v>8.3857143068392617</v>
      </c>
      <c r="E1144">
        <v>8.4725487026428681E-2</v>
      </c>
      <c r="F1144">
        <v>1.1590318093940384E-3</v>
      </c>
      <c r="G1144">
        <v>1.3843992116413938E-3</v>
      </c>
      <c r="H1144">
        <v>1.7868407806008414E-3</v>
      </c>
      <c r="I1144">
        <v>2.1087940744027953E-3</v>
      </c>
      <c r="J1144">
        <v>1.1590318093940384E-3</v>
      </c>
      <c r="K1144">
        <v>1.3843992116413938E-3</v>
      </c>
      <c r="L1144">
        <v>1.7868407806008419E-2</v>
      </c>
      <c r="M1144">
        <v>2.1216722061548732E-2</v>
      </c>
      <c r="N1144">
        <v>1.0737142348295148E-2</v>
      </c>
      <c r="O1144">
        <v>2.7687984876734466E-3</v>
      </c>
      <c r="P1144">
        <v>3.2839235967799247E-3</v>
      </c>
      <c r="Q1144">
        <v>6.8141414633183461E-2</v>
      </c>
      <c r="R1144">
        <v>8.0842472073670499E-2</v>
      </c>
      <c r="S1144">
        <v>0</v>
      </c>
      <c r="T1144">
        <v>7.5659020823926125E-4</v>
      </c>
      <c r="U1144">
        <v>5.1512527008312553E-4</v>
      </c>
      <c r="V1144">
        <v>0</v>
      </c>
      <c r="W1144">
        <v>0</v>
      </c>
      <c r="X1144">
        <v>0</v>
      </c>
      <c r="Y1144">
        <v>1.1435781237310358</v>
      </c>
      <c r="Z1144">
        <v>0</v>
      </c>
      <c r="AA1144">
        <v>8.0097068192978779E-2</v>
      </c>
      <c r="AB1144">
        <v>0.77051825428395937</v>
      </c>
      <c r="AC1144">
        <v>0</v>
      </c>
      <c r="AD1144">
        <v>0.10573875648544583</v>
      </c>
      <c r="AE1144">
        <v>0.35981323162245571</v>
      </c>
      <c r="AF1144">
        <v>4.9630875931336207E-2</v>
      </c>
      <c r="AG1144">
        <v>0</v>
      </c>
      <c r="AH1144">
        <v>0</v>
      </c>
    </row>
    <row r="1145" spans="1:34" x14ac:dyDescent="0.25">
      <c r="A1145" s="2">
        <v>1262</v>
      </c>
      <c r="B1145" t="s">
        <v>180</v>
      </c>
      <c r="C1145">
        <v>71.680731020153871</v>
      </c>
      <c r="D1145">
        <v>53.691305264388681</v>
      </c>
      <c r="E1145">
        <v>0.54233582545973047</v>
      </c>
      <c r="F1145">
        <v>0.68478059775764133</v>
      </c>
      <c r="G1145">
        <v>0.81248894298948171</v>
      </c>
      <c r="H1145">
        <v>1.1930717334228533</v>
      </c>
      <c r="I1145">
        <v>1.4155736390101985</v>
      </c>
      <c r="J1145">
        <v>9.7335136061600033E-2</v>
      </c>
      <c r="K1145">
        <v>0.11548778141384793</v>
      </c>
      <c r="L1145">
        <v>0.69671797481147735</v>
      </c>
      <c r="M1145">
        <v>0.82665220006950668</v>
      </c>
      <c r="N1145">
        <v>0.30506667446251162</v>
      </c>
      <c r="O1145">
        <v>0.44346861760482775</v>
      </c>
      <c r="P1145">
        <v>0.52617320553852664</v>
      </c>
      <c r="Q1145">
        <v>0.8576418964888074</v>
      </c>
      <c r="R1145">
        <v>1.0175877999753844</v>
      </c>
      <c r="S1145">
        <v>0</v>
      </c>
      <c r="T1145">
        <v>3.7646775799815564E-3</v>
      </c>
      <c r="U1145">
        <v>2.162508514870793E-2</v>
      </c>
      <c r="V1145">
        <v>0</v>
      </c>
      <c r="W1145">
        <v>0.61215862621294093</v>
      </c>
      <c r="X1145">
        <v>5.0095818814091144</v>
      </c>
      <c r="Y1145">
        <v>0</v>
      </c>
      <c r="Z1145">
        <v>0</v>
      </c>
      <c r="AA1145">
        <v>0.5777415087216129</v>
      </c>
      <c r="AB1145">
        <v>2.2301719516264278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25">
      <c r="A1146" s="2">
        <v>1263</v>
      </c>
      <c r="B1146" t="s">
        <v>180</v>
      </c>
      <c r="C1146">
        <v>15.949442475749688</v>
      </c>
      <c r="D1146">
        <v>13.770851913793617</v>
      </c>
      <c r="E1146">
        <v>0.30293612680790571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0.13435720772271095</v>
      </c>
      <c r="X1146">
        <v>1.1148137259453899</v>
      </c>
      <c r="Y1146">
        <v>0</v>
      </c>
      <c r="Z1146">
        <v>0</v>
      </c>
      <c r="AA1146">
        <v>0.13040353737473381</v>
      </c>
      <c r="AB1146">
        <v>0.49607996410532873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25">
      <c r="A1147" s="2">
        <v>1264</v>
      </c>
      <c r="B1147" t="s">
        <v>180</v>
      </c>
      <c r="C1147">
        <v>16.987971532921915</v>
      </c>
      <c r="D1147">
        <v>12.724566673682089</v>
      </c>
      <c r="E1147">
        <v>0.12853258812662985</v>
      </c>
      <c r="F1147">
        <v>0.18871293576201265</v>
      </c>
      <c r="G1147">
        <v>0.22390674516845119</v>
      </c>
      <c r="H1147">
        <v>0.32878836291764935</v>
      </c>
      <c r="I1147">
        <v>0.39010514615342096</v>
      </c>
      <c r="J1147">
        <v>2.6823797249732471E-2</v>
      </c>
      <c r="K1147">
        <v>3.1825922685649287E-2</v>
      </c>
      <c r="L1147">
        <v>0.19200327462759892</v>
      </c>
      <c r="M1147">
        <v>0.22780943683407309</v>
      </c>
      <c r="N1147">
        <v>8.4070895168430387E-2</v>
      </c>
      <c r="O1147">
        <v>0.1222111095423388</v>
      </c>
      <c r="P1147">
        <v>0.14500398198274747</v>
      </c>
      <c r="Q1147">
        <v>7.5393265584575764E-2</v>
      </c>
      <c r="R1147">
        <v>8.9453889546499396E-2</v>
      </c>
      <c r="S1147">
        <v>0</v>
      </c>
      <c r="T1147">
        <v>1.0378018591210559E-3</v>
      </c>
      <c r="U1147">
        <v>5.959408185278476E-3</v>
      </c>
      <c r="V1147">
        <v>0</v>
      </c>
      <c r="W1147">
        <v>9.479807272395202E-2</v>
      </c>
      <c r="X1147">
        <v>0.82605038741122561</v>
      </c>
      <c r="Y1147">
        <v>3.9808455739972987E-3</v>
      </c>
      <c r="Z1147">
        <v>0</v>
      </c>
      <c r="AA1147">
        <v>0.1872022547225517</v>
      </c>
      <c r="AB1147">
        <v>0.88973473741388742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25">
      <c r="A1148" s="2">
        <v>1265</v>
      </c>
      <c r="B1148" t="s">
        <v>180</v>
      </c>
      <c r="C1148">
        <v>23.392894903971097</v>
      </c>
      <c r="D1148">
        <v>17.5220757417759</v>
      </c>
      <c r="E1148">
        <v>0.17698854256863625</v>
      </c>
      <c r="F1148">
        <v>0.21879834183521749</v>
      </c>
      <c r="G1148">
        <v>0.25960242699125496</v>
      </c>
      <c r="H1148">
        <v>0.3812057345833158</v>
      </c>
      <c r="I1148">
        <v>0.45229798312558156</v>
      </c>
      <c r="J1148">
        <v>3.1100674661613894E-2</v>
      </c>
      <c r="K1148">
        <v>3.6899807667993598E-2</v>
      </c>
      <c r="L1148">
        <v>0.22261194521843042</v>
      </c>
      <c r="M1148">
        <v>0.264128717269691</v>
      </c>
      <c r="N1148">
        <v>9.7473380010077368E-2</v>
      </c>
      <c r="O1148">
        <v>0.14169537659841827</v>
      </c>
      <c r="P1148">
        <v>0.16812075887926256</v>
      </c>
      <c r="Q1148">
        <v>0.30220936368767154</v>
      </c>
      <c r="R1148">
        <v>0.35856948789511806</v>
      </c>
      <c r="S1148">
        <v>0</v>
      </c>
      <c r="T1148">
        <v>1.2025594202490705E-3</v>
      </c>
      <c r="U1148">
        <v>6.9096210756683834E-3</v>
      </c>
      <c r="V1148">
        <v>0</v>
      </c>
      <c r="W1148">
        <v>7.3246022011460464E-3</v>
      </c>
      <c r="X1148">
        <v>4.5218803480613669E-2</v>
      </c>
      <c r="Y1148">
        <v>0</v>
      </c>
      <c r="Z1148">
        <v>0</v>
      </c>
      <c r="AA1148">
        <v>0.38099745320477418</v>
      </c>
      <c r="AB1148">
        <v>2.3174635818204674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25">
      <c r="A1149" s="2">
        <v>1266</v>
      </c>
      <c r="B1149" t="s">
        <v>180</v>
      </c>
      <c r="C1149">
        <v>13269.259122155659</v>
      </c>
      <c r="D1149">
        <v>9939.1263553998506</v>
      </c>
      <c r="E1149">
        <v>100.3950964231186</v>
      </c>
      <c r="F1149">
        <v>120.88885405705329</v>
      </c>
      <c r="G1149">
        <v>143.43392207990121</v>
      </c>
      <c r="H1149">
        <v>210.62064546273882</v>
      </c>
      <c r="I1149">
        <v>249.90028551096964</v>
      </c>
      <c r="J1149">
        <v>17.183084731797745</v>
      </c>
      <c r="K1149">
        <v>20.387880784482427</v>
      </c>
      <c r="L1149">
        <v>122.99608694572257</v>
      </c>
      <c r="M1149">
        <v>145.93426480864403</v>
      </c>
      <c r="N1149">
        <v>53.855198746454185</v>
      </c>
      <c r="O1149">
        <v>78.288359918813285</v>
      </c>
      <c r="P1149">
        <v>92.888669943693628</v>
      </c>
      <c r="Q1149">
        <v>170.07670299786074</v>
      </c>
      <c r="R1149">
        <v>201.79507666019578</v>
      </c>
      <c r="S1149">
        <v>0</v>
      </c>
      <c r="T1149">
        <v>0.66471358037188655</v>
      </c>
      <c r="U1149">
        <v>3.8175043683127252</v>
      </c>
      <c r="V1149">
        <v>0</v>
      </c>
      <c r="W1149">
        <v>107.46014719655456</v>
      </c>
      <c r="X1149">
        <v>927.82742631073006</v>
      </c>
      <c r="Y1149">
        <v>29.861653182652862</v>
      </c>
      <c r="Z1149">
        <v>0</v>
      </c>
      <c r="AA1149">
        <v>112.80955423122931</v>
      </c>
      <c r="AB1149">
        <v>412.36774502699114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6.6798937875163054</v>
      </c>
    </row>
    <row r="1150" spans="1:34" x14ac:dyDescent="0.25">
      <c r="A1150" s="2">
        <v>1267</v>
      </c>
      <c r="B1150" t="s">
        <v>180</v>
      </c>
      <c r="C1150">
        <v>15.856083931329207</v>
      </c>
      <c r="D1150">
        <v>11.87655481050024</v>
      </c>
      <c r="E1150">
        <v>0.12015829194343763</v>
      </c>
      <c r="F1150">
        <v>0.1495662066765254</v>
      </c>
      <c r="G1150">
        <v>0.17766002360112021</v>
      </c>
      <c r="H1150">
        <v>0.2608712867325772</v>
      </c>
      <c r="I1150">
        <v>0.30956722714986518</v>
      </c>
      <c r="J1150">
        <v>2.1404822552581693E-2</v>
      </c>
      <c r="K1150">
        <v>2.51506663253693E-2</v>
      </c>
      <c r="L1150">
        <v>0.1525093618242758</v>
      </c>
      <c r="M1150">
        <v>0.18060319747809078</v>
      </c>
      <c r="N1150">
        <v>6.6890072149069585E-2</v>
      </c>
      <c r="O1150">
        <v>9.6856821796249881E-2</v>
      </c>
      <c r="P1150">
        <v>0.11505092677200258</v>
      </c>
      <c r="Q1150">
        <v>0.19791099344592655</v>
      </c>
      <c r="R1150">
        <v>0.23503498599703784</v>
      </c>
      <c r="S1150">
        <v>0</v>
      </c>
      <c r="T1150">
        <v>8.0268086578883522E-4</v>
      </c>
      <c r="U1150">
        <v>4.8160851947329844E-3</v>
      </c>
      <c r="V1150">
        <v>0</v>
      </c>
      <c r="W1150">
        <v>0.25246768697421296</v>
      </c>
      <c r="X1150">
        <v>1.4992433392154003</v>
      </c>
      <c r="Y1150">
        <v>0</v>
      </c>
      <c r="Z1150">
        <v>0</v>
      </c>
      <c r="AA1150">
        <v>1.0743306285851887E-2</v>
      </c>
      <c r="AB1150">
        <v>0.10222113784884991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25">
      <c r="A1151" s="2">
        <v>1268</v>
      </c>
      <c r="B1151" t="s">
        <v>180</v>
      </c>
      <c r="C1151">
        <v>35.443402432779926</v>
      </c>
      <c r="D1151">
        <v>26.548304902534298</v>
      </c>
      <c r="E1151">
        <v>0.26817337810699332</v>
      </c>
      <c r="F1151">
        <v>0.36626836050110789</v>
      </c>
      <c r="G1151">
        <v>0.43457541296803137</v>
      </c>
      <c r="H1151">
        <v>0.63813664147699078</v>
      </c>
      <c r="I1151">
        <v>0.75714762279055126</v>
      </c>
      <c r="J1151">
        <v>5.2061666381694523E-2</v>
      </c>
      <c r="K1151">
        <v>6.1771410018428001E-2</v>
      </c>
      <c r="L1151">
        <v>0.37265261860314053</v>
      </c>
      <c r="M1151">
        <v>0.44215027811786095</v>
      </c>
      <c r="N1151">
        <v>0.16317248354228825</v>
      </c>
      <c r="O1151">
        <v>0.23719742511373468</v>
      </c>
      <c r="P1151">
        <v>0.28143346284078874</v>
      </c>
      <c r="Q1151">
        <v>0.27460488587730836</v>
      </c>
      <c r="R1151">
        <v>0.3258178745635964</v>
      </c>
      <c r="S1151">
        <v>0</v>
      </c>
      <c r="T1151">
        <v>2.0128853627355094E-3</v>
      </c>
      <c r="U1151">
        <v>1.156674905073881E-2</v>
      </c>
      <c r="V1151">
        <v>0</v>
      </c>
      <c r="W1151">
        <v>0.10207423538828277</v>
      </c>
      <c r="X1151">
        <v>0.61991372921763865</v>
      </c>
      <c r="Y1151">
        <v>3.8210248834718387E-2</v>
      </c>
      <c r="Z1151">
        <v>0</v>
      </c>
      <c r="AA1151">
        <v>0.48628624499586398</v>
      </c>
      <c r="AB1151">
        <v>2.9598699164931346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25">
      <c r="A1152" s="2">
        <v>1269</v>
      </c>
      <c r="B1152" t="s">
        <v>180</v>
      </c>
      <c r="C1152">
        <v>0.46559703445036948</v>
      </c>
      <c r="D1152">
        <v>0.41420315881215153</v>
      </c>
      <c r="E1152">
        <v>4.1840204278098562E-3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2.5282190963218185E-2</v>
      </c>
      <c r="Y1152">
        <v>6.5015176537114305E-4</v>
      </c>
      <c r="Z1152">
        <v>0</v>
      </c>
      <c r="AA1152">
        <v>0</v>
      </c>
      <c r="AB1152">
        <v>1.3036091300390247E-2</v>
      </c>
      <c r="AC1152">
        <v>0</v>
      </c>
      <c r="AD1152">
        <v>0</v>
      </c>
      <c r="AE1152">
        <v>8.241421181428522E-3</v>
      </c>
      <c r="AF1152">
        <v>0</v>
      </c>
      <c r="AG1152">
        <v>0</v>
      </c>
      <c r="AH1152">
        <v>0</v>
      </c>
    </row>
    <row r="1153" spans="1:34" x14ac:dyDescent="0.25">
      <c r="A1153" s="2">
        <v>1270</v>
      </c>
      <c r="B1153" t="s">
        <v>43</v>
      </c>
      <c r="C1153">
        <v>1461.2931361092321</v>
      </c>
      <c r="D1153">
        <v>1249.5783703859001</v>
      </c>
      <c r="E1153">
        <v>12.622006254211652</v>
      </c>
      <c r="F1153">
        <v>4.1877409981931688</v>
      </c>
      <c r="G1153">
        <v>4.968725238042607</v>
      </c>
      <c r="H1153">
        <v>0.6645436582813492</v>
      </c>
      <c r="I1153">
        <v>0.78848580402483326</v>
      </c>
      <c r="J1153">
        <v>0.24793791223565601</v>
      </c>
      <c r="K1153">
        <v>0.29416392742662767</v>
      </c>
      <c r="L1153">
        <v>7.670571166690995</v>
      </c>
      <c r="M1153">
        <v>9.1010773603288779</v>
      </c>
      <c r="N1153">
        <v>4.1760417796112783</v>
      </c>
      <c r="O1153">
        <v>5.4133914613498284</v>
      </c>
      <c r="P1153">
        <v>6.4229871023465215</v>
      </c>
      <c r="Q1153">
        <v>2.3131727299189708</v>
      </c>
      <c r="R1153">
        <v>2.7445689101813477</v>
      </c>
      <c r="S1153">
        <v>0</v>
      </c>
      <c r="T1153">
        <v>3.2704727130861332E-2</v>
      </c>
      <c r="U1153">
        <v>0.23248756326340311</v>
      </c>
      <c r="V1153">
        <v>0</v>
      </c>
      <c r="W1153">
        <v>8.915549980940099E-2</v>
      </c>
      <c r="X1153">
        <v>67.082387972320205</v>
      </c>
      <c r="Y1153">
        <v>1.7216742304257711</v>
      </c>
      <c r="Z1153">
        <v>0</v>
      </c>
      <c r="AA1153">
        <v>0.10556721343730421</v>
      </c>
      <c r="AB1153">
        <v>79.466828828748532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1.3685453853529868</v>
      </c>
    </row>
    <row r="1154" spans="1:34" x14ac:dyDescent="0.25">
      <c r="A1154" s="2">
        <v>1271</v>
      </c>
      <c r="B1154" t="s">
        <v>43</v>
      </c>
      <c r="C1154">
        <v>24.38319613055263</v>
      </c>
      <c r="D1154">
        <v>18.263843700971222</v>
      </c>
      <c r="E1154">
        <v>0.18448249140489123</v>
      </c>
      <c r="F1154">
        <v>0.21885937741495406</v>
      </c>
      <c r="G1154">
        <v>0.25967776739292076</v>
      </c>
      <c r="H1154">
        <v>3.4730683402616785E-2</v>
      </c>
      <c r="I1154">
        <v>4.1206148334519986E-2</v>
      </c>
      <c r="J1154">
        <v>1.295689498693739E-2</v>
      </c>
      <c r="K1154">
        <v>1.5372890356488339E-2</v>
      </c>
      <c r="L1154">
        <v>0.40087930092709545</v>
      </c>
      <c r="M1154">
        <v>0.47564094464803236</v>
      </c>
      <c r="N1154">
        <v>0.21824791873853536</v>
      </c>
      <c r="O1154">
        <v>0.28291606646452738</v>
      </c>
      <c r="P1154">
        <v>0.33567724500291091</v>
      </c>
      <c r="Q1154">
        <v>0.54265997110839148</v>
      </c>
      <c r="R1154">
        <v>0.64386445968587569</v>
      </c>
      <c r="S1154">
        <v>0</v>
      </c>
      <c r="T1154">
        <v>1.7090932615086093E-3</v>
      </c>
      <c r="U1154">
        <v>1.2151563395934423E-2</v>
      </c>
      <c r="V1154">
        <v>0</v>
      </c>
      <c r="W1154">
        <v>0</v>
      </c>
      <c r="X1154">
        <v>1.3240217940691079</v>
      </c>
      <c r="Y1154">
        <v>0</v>
      </c>
      <c r="Z1154">
        <v>0</v>
      </c>
      <c r="AA1154">
        <v>0</v>
      </c>
      <c r="AB1154">
        <v>0.68269672578227925</v>
      </c>
      <c r="AC1154">
        <v>0</v>
      </c>
      <c r="AD1154">
        <v>0</v>
      </c>
      <c r="AE1154">
        <v>0.43160109320387663</v>
      </c>
      <c r="AF1154">
        <v>0</v>
      </c>
      <c r="AG1154">
        <v>0</v>
      </c>
      <c r="AH1154">
        <v>0</v>
      </c>
    </row>
    <row r="1155" spans="1:34" x14ac:dyDescent="0.25">
      <c r="A1155" s="2">
        <v>1272</v>
      </c>
      <c r="B1155" t="s">
        <v>43</v>
      </c>
      <c r="C1155">
        <v>20916.295704679418</v>
      </c>
      <c r="D1155">
        <v>16275.493637935755</v>
      </c>
      <c r="E1155">
        <v>164.39887891782885</v>
      </c>
      <c r="F1155">
        <v>97.498149592678388</v>
      </c>
      <c r="G1155">
        <v>115.68157914191167</v>
      </c>
      <c r="H1155">
        <v>15.471907083604677</v>
      </c>
      <c r="I1155">
        <v>18.357183990549185</v>
      </c>
      <c r="J1155">
        <v>5.7723549618272347</v>
      </c>
      <c r="K1155">
        <v>6.848546686791309</v>
      </c>
      <c r="L1155">
        <v>178.58528506217274</v>
      </c>
      <c r="M1155">
        <v>211.89010248200756</v>
      </c>
      <c r="N1155">
        <v>97.225794957517579</v>
      </c>
      <c r="O1155">
        <v>126.03406139982226</v>
      </c>
      <c r="P1155">
        <v>149.53892776099394</v>
      </c>
      <c r="Q1155">
        <v>395.34670824275474</v>
      </c>
      <c r="R1155">
        <v>469.07703877673043</v>
      </c>
      <c r="S1155">
        <v>0</v>
      </c>
      <c r="T1155">
        <v>0.76115003998576058</v>
      </c>
      <c r="U1155">
        <v>5.4128229146854681</v>
      </c>
      <c r="V1155">
        <v>0</v>
      </c>
      <c r="W1155">
        <v>13.995294234550824</v>
      </c>
      <c r="X1155">
        <v>1043.5467531696083</v>
      </c>
      <c r="Y1155">
        <v>0</v>
      </c>
      <c r="Z1155">
        <v>0.88027493779015686</v>
      </c>
      <c r="AA1155">
        <v>22.78303800907646</v>
      </c>
      <c r="AB1155">
        <v>1068.9991130030135</v>
      </c>
      <c r="AC1155">
        <v>12.616251820601871</v>
      </c>
      <c r="AD1155">
        <v>0</v>
      </c>
      <c r="AE1155">
        <v>0</v>
      </c>
      <c r="AF1155">
        <v>0</v>
      </c>
      <c r="AG1155">
        <v>0</v>
      </c>
      <c r="AH1155">
        <v>420.0808495571618</v>
      </c>
    </row>
    <row r="1156" spans="1:34" x14ac:dyDescent="0.25">
      <c r="A1156" s="2">
        <v>1273</v>
      </c>
      <c r="B1156" t="s">
        <v>43</v>
      </c>
      <c r="C1156">
        <v>7002.0205905506327</v>
      </c>
      <c r="D1156">
        <v>5244.7514388872705</v>
      </c>
      <c r="E1156">
        <v>52.977339923338434</v>
      </c>
      <c r="F1156">
        <v>33.316782459980423</v>
      </c>
      <c r="G1156">
        <v>39.529284293727031</v>
      </c>
      <c r="H1156">
        <v>5.2871795449799119</v>
      </c>
      <c r="I1156">
        <v>6.2723949609833278</v>
      </c>
      <c r="J1156">
        <v>1.9721675024947574</v>
      </c>
      <c r="K1156">
        <v>2.340212830071009</v>
      </c>
      <c r="L1156">
        <v>61.024347536217739</v>
      </c>
      <c r="M1156">
        <v>72.405107653793763</v>
      </c>
      <c r="N1156">
        <v>33.223033329157573</v>
      </c>
      <c r="O1156">
        <v>43.06650977895638</v>
      </c>
      <c r="P1156">
        <v>51.099274395657545</v>
      </c>
      <c r="Q1156">
        <v>142.38519884180616</v>
      </c>
      <c r="R1156">
        <v>168.93869084974145</v>
      </c>
      <c r="S1156">
        <v>0</v>
      </c>
      <c r="T1156">
        <v>0.26040943856917176</v>
      </c>
      <c r="U1156">
        <v>1.8497749836438508</v>
      </c>
      <c r="V1156">
        <v>0</v>
      </c>
      <c r="W1156">
        <v>0.38792201147870614</v>
      </c>
      <c r="X1156">
        <v>250.32560348133566</v>
      </c>
      <c r="Y1156">
        <v>1.0433456202293914</v>
      </c>
      <c r="Z1156">
        <v>14.531935455960534</v>
      </c>
      <c r="AA1156">
        <v>49.110925877360174</v>
      </c>
      <c r="AB1156">
        <v>456.87847616427837</v>
      </c>
      <c r="AC1156">
        <v>262.5759018937776</v>
      </c>
      <c r="AD1156">
        <v>0</v>
      </c>
      <c r="AE1156">
        <v>0</v>
      </c>
      <c r="AF1156">
        <v>0</v>
      </c>
      <c r="AG1156">
        <v>0</v>
      </c>
      <c r="AH1156">
        <v>6.4673328358234476</v>
      </c>
    </row>
    <row r="1157" spans="1:34" x14ac:dyDescent="0.25">
      <c r="A1157" s="2">
        <v>1274</v>
      </c>
      <c r="B1157" t="s">
        <v>43</v>
      </c>
      <c r="C1157">
        <v>11.82602015519142</v>
      </c>
      <c r="D1157">
        <v>8.8580689039194773</v>
      </c>
      <c r="E1157">
        <v>8.9497945498350828E-2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0.64215980295357189</v>
      </c>
      <c r="Y1157">
        <v>1.6958512902544491</v>
      </c>
      <c r="Z1157">
        <v>0</v>
      </c>
      <c r="AA1157">
        <v>0</v>
      </c>
      <c r="AB1157">
        <v>0.33111267266837352</v>
      </c>
      <c r="AC1157">
        <v>0</v>
      </c>
      <c r="AD1157">
        <v>0</v>
      </c>
      <c r="AE1157">
        <v>0.20932953989719696</v>
      </c>
      <c r="AF1157">
        <v>0</v>
      </c>
      <c r="AG1157">
        <v>0</v>
      </c>
      <c r="AH1157">
        <v>0</v>
      </c>
    </row>
    <row r="1158" spans="1:34" x14ac:dyDescent="0.25">
      <c r="A1158" s="2">
        <v>1275</v>
      </c>
      <c r="B1158" t="s">
        <v>43</v>
      </c>
      <c r="C1158">
        <v>14.700286661538154</v>
      </c>
      <c r="D1158">
        <v>11.011014694864693</v>
      </c>
      <c r="E1158">
        <v>0.11122219325507628</v>
      </c>
      <c r="F1158">
        <v>9.6846207232820017E-2</v>
      </c>
      <c r="G1158">
        <v>0.11490757238727468</v>
      </c>
      <c r="H1158">
        <v>1.5368702967661832E-2</v>
      </c>
      <c r="I1158">
        <v>1.8234432412663929E-2</v>
      </c>
      <c r="J1158">
        <v>5.7335241317489228E-3</v>
      </c>
      <c r="K1158">
        <v>6.8029058941272702E-3</v>
      </c>
      <c r="L1158">
        <v>0.17739063940818789</v>
      </c>
      <c r="M1158">
        <v>0.21047291669000656</v>
      </c>
      <c r="N1158">
        <v>9.6575660564258994E-2</v>
      </c>
      <c r="O1158">
        <v>0.12519123713103614</v>
      </c>
      <c r="P1158">
        <v>0.14853879505532891</v>
      </c>
      <c r="Q1158">
        <v>0.12756888347540921</v>
      </c>
      <c r="R1158">
        <v>0.1513597827215663</v>
      </c>
      <c r="S1158">
        <v>0</v>
      </c>
      <c r="T1158">
        <v>7.5629152692401687E-4</v>
      </c>
      <c r="U1158">
        <v>5.3766503582577015E-3</v>
      </c>
      <c r="V1158">
        <v>0</v>
      </c>
      <c r="W1158">
        <v>1.7687813143491427E-2</v>
      </c>
      <c r="X1158">
        <v>0.2709414200719108</v>
      </c>
      <c r="Y1158">
        <v>0</v>
      </c>
      <c r="Z1158">
        <v>7.8570252987146798E-3</v>
      </c>
      <c r="AA1158">
        <v>0.226336945438042</v>
      </c>
      <c r="AB1158">
        <v>1.2137875327434435</v>
      </c>
      <c r="AC1158">
        <v>0.54031483476551312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25">
      <c r="A1159" s="2">
        <v>1276</v>
      </c>
      <c r="B1159" t="s">
        <v>116</v>
      </c>
      <c r="C1159">
        <v>20.088533405004309</v>
      </c>
      <c r="D1159">
        <v>17.473951268694293</v>
      </c>
      <c r="E1159">
        <v>0.25217060788151174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0.33346965452307159</v>
      </c>
      <c r="AB1159">
        <v>2.0289418739054361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25">
      <c r="A1160" s="2">
        <v>1277</v>
      </c>
      <c r="B1160" t="s">
        <v>116</v>
      </c>
      <c r="C1160">
        <v>10.087840254720238</v>
      </c>
      <c r="D1160">
        <v>7.8404394135725193</v>
      </c>
      <c r="E1160">
        <v>7.9196275644142375E-2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0.89303896458668397</v>
      </c>
      <c r="R1160">
        <v>0</v>
      </c>
      <c r="S1160">
        <v>8.883558696179171E-2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0.16745814822835595</v>
      </c>
      <c r="AB1160">
        <v>1.0188718657267439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25">
      <c r="A1161" s="2">
        <v>1278</v>
      </c>
      <c r="B1161" t="s">
        <v>116</v>
      </c>
      <c r="C1161">
        <v>12.639277580304171</v>
      </c>
      <c r="D1161">
        <v>11.235549287124945</v>
      </c>
      <c r="E1161">
        <v>0.11349018229693682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0.68632015622606957</v>
      </c>
      <c r="Y1161">
        <v>2.6310352851872665E-2</v>
      </c>
      <c r="Z1161">
        <v>0</v>
      </c>
      <c r="AA1161">
        <v>0</v>
      </c>
      <c r="AB1161">
        <v>0.35388278772506671</v>
      </c>
      <c r="AC1161">
        <v>0</v>
      </c>
      <c r="AD1161">
        <v>0</v>
      </c>
      <c r="AE1161">
        <v>0.22372481407928083</v>
      </c>
      <c r="AF1161">
        <v>0</v>
      </c>
      <c r="AG1161">
        <v>0</v>
      </c>
      <c r="AH1161">
        <v>0</v>
      </c>
    </row>
    <row r="1162" spans="1:34" x14ac:dyDescent="0.25">
      <c r="A1162" s="2">
        <v>1279</v>
      </c>
      <c r="B1162" t="s">
        <v>116</v>
      </c>
      <c r="C1162">
        <v>5441.3401400579942</v>
      </c>
      <c r="D1162">
        <v>4075.7488103416708</v>
      </c>
      <c r="E1162">
        <v>41.169139626207595</v>
      </c>
      <c r="F1162">
        <v>7.0443045633751297E-2</v>
      </c>
      <c r="G1162">
        <v>8.3743477895247054E-2</v>
      </c>
      <c r="H1162">
        <v>0.10738869272027332</v>
      </c>
      <c r="I1162">
        <v>0.12758565407991987</v>
      </c>
      <c r="J1162">
        <v>7.0196738823957078E-2</v>
      </c>
      <c r="K1162">
        <v>8.3250869201745611E-2</v>
      </c>
      <c r="L1162">
        <v>1.0805371938258725</v>
      </c>
      <c r="M1162">
        <v>1.2820141002070973</v>
      </c>
      <c r="N1162">
        <v>0.64851932036422855</v>
      </c>
      <c r="O1162">
        <v>0.16724065636983032</v>
      </c>
      <c r="P1162">
        <v>0.19852130101804219</v>
      </c>
      <c r="Q1162">
        <v>3.2536986653435251</v>
      </c>
      <c r="R1162">
        <v>3.8603006594744991</v>
      </c>
      <c r="S1162">
        <v>0</v>
      </c>
      <c r="T1162">
        <v>4.6058915305429347E-2</v>
      </c>
      <c r="U1162">
        <v>3.103434769059155E-2</v>
      </c>
      <c r="V1162">
        <v>0</v>
      </c>
      <c r="W1162">
        <v>27.061693168153113</v>
      </c>
      <c r="X1162">
        <v>482.66276827054736</v>
      </c>
      <c r="Y1162">
        <v>0</v>
      </c>
      <c r="Z1162">
        <v>0</v>
      </c>
      <c r="AA1162">
        <v>1.2027419185845829</v>
      </c>
      <c r="AB1162">
        <v>66.9125858753101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735.47186721956598</v>
      </c>
    </row>
    <row r="1163" spans="1:34" x14ac:dyDescent="0.25">
      <c r="A1163" s="2">
        <v>1280</v>
      </c>
      <c r="B1163" t="s">
        <v>116</v>
      </c>
      <c r="C1163">
        <v>724.99813209851914</v>
      </c>
      <c r="D1163">
        <v>543.0484771037743</v>
      </c>
      <c r="E1163">
        <v>5.4851096419653205</v>
      </c>
      <c r="F1163">
        <v>1.2748544235313857</v>
      </c>
      <c r="G1163">
        <v>0.22241166066917115</v>
      </c>
      <c r="H1163">
        <v>0.48150976428343706</v>
      </c>
      <c r="I1163">
        <v>8.4073133446314396E-2</v>
      </c>
      <c r="J1163">
        <v>2.0888352155343388</v>
      </c>
      <c r="K1163">
        <v>0.36457167867174517</v>
      </c>
      <c r="L1163">
        <v>26.404314774935973</v>
      </c>
      <c r="M1163">
        <v>4.611793443706798</v>
      </c>
      <c r="N1163">
        <v>4.9633720781851434</v>
      </c>
      <c r="O1163">
        <v>1.1265799881806129</v>
      </c>
      <c r="P1163">
        <v>0.1964254117791164</v>
      </c>
      <c r="Q1163">
        <v>50.838808406682887</v>
      </c>
      <c r="R1163">
        <v>0</v>
      </c>
      <c r="S1163">
        <v>5.0569607711747295</v>
      </c>
      <c r="T1163">
        <v>4.9679577326037901E-2</v>
      </c>
      <c r="U1163">
        <v>0.34164264227729579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5.1339010404440666</v>
      </c>
      <c r="AB1163">
        <v>73.224811341950428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25">
      <c r="A1164" s="2">
        <v>1281</v>
      </c>
      <c r="B1164" t="s">
        <v>116</v>
      </c>
      <c r="C1164">
        <v>15606.387522874313</v>
      </c>
      <c r="D1164">
        <v>12978.908138201157</v>
      </c>
      <c r="E1164">
        <v>131.10006638095277</v>
      </c>
      <c r="F1164">
        <v>10.171564804368423</v>
      </c>
      <c r="G1164">
        <v>5.5284830089690029</v>
      </c>
      <c r="H1164">
        <v>6.2880216390480186</v>
      </c>
      <c r="I1164">
        <v>3.4179251449054329</v>
      </c>
      <c r="J1164">
        <v>3.9126438368915255</v>
      </c>
      <c r="K1164">
        <v>2.1258358730568663</v>
      </c>
      <c r="L1164">
        <v>89.776190922985407</v>
      </c>
      <c r="M1164">
        <v>48.793101130544436</v>
      </c>
      <c r="N1164">
        <v>48.526822353903079</v>
      </c>
      <c r="O1164">
        <v>5.8878819848637116</v>
      </c>
      <c r="P1164">
        <v>3.2003945074550915</v>
      </c>
      <c r="Q1164">
        <v>236.56735088762085</v>
      </c>
      <c r="R1164">
        <v>0</v>
      </c>
      <c r="S1164">
        <v>17.078801114365287</v>
      </c>
      <c r="T1164">
        <v>0.11276679384000467</v>
      </c>
      <c r="U1164">
        <v>1.6718586596408438</v>
      </c>
      <c r="V1164">
        <v>0</v>
      </c>
      <c r="W1164">
        <v>0</v>
      </c>
      <c r="X1164">
        <v>0</v>
      </c>
      <c r="Y1164">
        <v>24.843720746410366</v>
      </c>
      <c r="Z1164">
        <v>0</v>
      </c>
      <c r="AA1164">
        <v>195.24330229313242</v>
      </c>
      <c r="AB1164">
        <v>1576.245139810306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216.98751277989498</v>
      </c>
    </row>
    <row r="1165" spans="1:34" x14ac:dyDescent="0.25">
      <c r="A1165" s="2">
        <v>1282</v>
      </c>
      <c r="B1165" t="s">
        <v>116</v>
      </c>
      <c r="C1165">
        <v>3063.3267180372636</v>
      </c>
      <c r="D1165">
        <v>2459.3661990709511</v>
      </c>
      <c r="E1165">
        <v>24.842378362344782</v>
      </c>
      <c r="F1165">
        <v>0.92482463670062021</v>
      </c>
      <c r="G1165">
        <v>1.0982901639216005</v>
      </c>
      <c r="H1165">
        <v>1.4111128281796608</v>
      </c>
      <c r="I1165">
        <v>1.6732601698787828</v>
      </c>
      <c r="J1165">
        <v>0.92092652522006291</v>
      </c>
      <c r="K1165">
        <v>1.0934175367524719</v>
      </c>
      <c r="L1165">
        <v>14.178370536730579</v>
      </c>
      <c r="M1165">
        <v>16.822257064174355</v>
      </c>
      <c r="N1165">
        <v>8.5095564779764707</v>
      </c>
      <c r="O1165">
        <v>2.1946313744280928</v>
      </c>
      <c r="P1165">
        <v>2.6039318617298131</v>
      </c>
      <c r="Q1165">
        <v>18.33851655513018</v>
      </c>
      <c r="R1165">
        <v>21.758938960199078</v>
      </c>
      <c r="S1165">
        <v>0</v>
      </c>
      <c r="T1165">
        <v>0.60323126302863694</v>
      </c>
      <c r="U1165">
        <v>0.4083261567729809</v>
      </c>
      <c r="V1165">
        <v>0</v>
      </c>
      <c r="W1165">
        <v>0.59089116473994407</v>
      </c>
      <c r="X1165">
        <v>234.5421254970185</v>
      </c>
      <c r="Y1165">
        <v>0</v>
      </c>
      <c r="Z1165">
        <v>0</v>
      </c>
      <c r="AA1165">
        <v>3.7423105852759599</v>
      </c>
      <c r="AB1165">
        <v>74.853873024745184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172.84934822136526</v>
      </c>
    </row>
    <row r="1166" spans="1:34" x14ac:dyDescent="0.25">
      <c r="A1166" s="2">
        <v>1283</v>
      </c>
      <c r="B1166" t="s">
        <v>116</v>
      </c>
      <c r="C1166">
        <v>65.161689092891493</v>
      </c>
      <c r="D1166">
        <v>56.792351555455376</v>
      </c>
      <c r="E1166">
        <v>0.57363355176802255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6.5813305983820412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1.2143733872860523</v>
      </c>
    </row>
    <row r="1167" spans="1:34" x14ac:dyDescent="0.25">
      <c r="A1167" s="2">
        <v>1284</v>
      </c>
      <c r="B1167" t="s">
        <v>116</v>
      </c>
      <c r="C1167">
        <v>112.25723748929974</v>
      </c>
      <c r="D1167">
        <v>84.084488348983115</v>
      </c>
      <c r="E1167">
        <v>0.84933753542105916</v>
      </c>
      <c r="F1167">
        <v>6.2499467918910825E-2</v>
      </c>
      <c r="G1167">
        <v>7.4160309449236128E-2</v>
      </c>
      <c r="H1167">
        <v>9.5268744967303795E-2</v>
      </c>
      <c r="I1167">
        <v>0.11303417908299972</v>
      </c>
      <c r="J1167">
        <v>6.222198745879446E-2</v>
      </c>
      <c r="K1167">
        <v>7.381676057695459E-2</v>
      </c>
      <c r="L1167">
        <v>0.95753684020656438</v>
      </c>
      <c r="M1167">
        <v>1.1361161206350507</v>
      </c>
      <c r="N1167">
        <v>0.57471760985910325</v>
      </c>
      <c r="O1167">
        <v>0.14820831145078164</v>
      </c>
      <c r="P1167">
        <v>0.17585078225128084</v>
      </c>
      <c r="Q1167">
        <v>5.3443657471599648</v>
      </c>
      <c r="R1167">
        <v>6.3410858369685794</v>
      </c>
      <c r="S1167">
        <v>0</v>
      </c>
      <c r="T1167">
        <v>4.0756788989609681E-2</v>
      </c>
      <c r="U1167">
        <v>2.7563190291511133E-2</v>
      </c>
      <c r="V1167">
        <v>0</v>
      </c>
      <c r="W1167">
        <v>0.56689939529692357</v>
      </c>
      <c r="X1167">
        <v>7.6157928440094924</v>
      </c>
      <c r="Y1167">
        <v>0</v>
      </c>
      <c r="Z1167">
        <v>0</v>
      </c>
      <c r="AA1167">
        <v>0.19132854591271173</v>
      </c>
      <c r="AB1167">
        <v>3.7221881424097836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25">
      <c r="A1168" s="2">
        <v>1285</v>
      </c>
      <c r="B1168" t="s">
        <v>116</v>
      </c>
      <c r="C1168">
        <v>12.379522293862673</v>
      </c>
      <c r="D1168">
        <v>9.2726296353663216</v>
      </c>
      <c r="E1168">
        <v>9.3716932170180914E-2</v>
      </c>
      <c r="F1168">
        <v>9.0317516026435108E-3</v>
      </c>
      <c r="G1168">
        <v>1.0838101923172212E-2</v>
      </c>
      <c r="H1168">
        <v>1.3547626952377687E-2</v>
      </c>
      <c r="I1168">
        <v>1.6257151981583159E-2</v>
      </c>
      <c r="J1168">
        <v>8.5801635709237562E-3</v>
      </c>
      <c r="K1168">
        <v>1.0838101923172212E-2</v>
      </c>
      <c r="L1168">
        <v>0.1381857950045699</v>
      </c>
      <c r="M1168">
        <v>0.16347469949197174</v>
      </c>
      <c r="N1168">
        <v>8.3092114744320308E-2</v>
      </c>
      <c r="O1168">
        <v>2.1224615363037089E-2</v>
      </c>
      <c r="P1168">
        <v>2.5288905390576988E-2</v>
      </c>
      <c r="Q1168">
        <v>0.47907474225635827</v>
      </c>
      <c r="R1168">
        <v>0.56797520760030973</v>
      </c>
      <c r="S1168">
        <v>0</v>
      </c>
      <c r="T1168">
        <v>5.8706385417182814E-3</v>
      </c>
      <c r="U1168">
        <v>4.0642882211895754E-3</v>
      </c>
      <c r="V1168">
        <v>0</v>
      </c>
      <c r="W1168">
        <v>5.1375016235154704E-2</v>
      </c>
      <c r="X1168">
        <v>0.52097156754148399</v>
      </c>
      <c r="Y1168">
        <v>0</v>
      </c>
      <c r="Z1168">
        <v>0</v>
      </c>
      <c r="AA1168">
        <v>0.15412505384296571</v>
      </c>
      <c r="AB1168">
        <v>0.72936018413864612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25">
      <c r="A1169" s="2">
        <v>1286</v>
      </c>
      <c r="B1169" t="s">
        <v>116</v>
      </c>
      <c r="C1169">
        <v>9.7610550504383085</v>
      </c>
      <c r="D1169">
        <v>8.6970997233271348</v>
      </c>
      <c r="E1169">
        <v>8.7849822067343E-2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0.53003099145377464</v>
      </c>
      <c r="Y1169">
        <v>0</v>
      </c>
      <c r="Z1169">
        <v>0</v>
      </c>
      <c r="AA1169">
        <v>0</v>
      </c>
      <c r="AB1169">
        <v>0.27329642461288689</v>
      </c>
      <c r="AC1169">
        <v>0</v>
      </c>
      <c r="AD1169">
        <v>0</v>
      </c>
      <c r="AE1169">
        <v>0.17277808897716934</v>
      </c>
      <c r="AF1169">
        <v>0</v>
      </c>
      <c r="AG1169">
        <v>0</v>
      </c>
      <c r="AH1169">
        <v>0</v>
      </c>
    </row>
    <row r="1170" spans="1:34" x14ac:dyDescent="0.25">
      <c r="A1170" s="2">
        <v>1287</v>
      </c>
      <c r="B1170" t="s">
        <v>116</v>
      </c>
      <c r="C1170">
        <v>0.20429224281573755</v>
      </c>
      <c r="D1170">
        <v>0.18202438761186907</v>
      </c>
      <c r="E1170">
        <v>1.8386309222947115E-3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1.1093188128375366E-2</v>
      </c>
      <c r="Y1170">
        <v>0</v>
      </c>
      <c r="Z1170">
        <v>0</v>
      </c>
      <c r="AA1170">
        <v>0</v>
      </c>
      <c r="AB1170">
        <v>5.7199082731514478E-3</v>
      </c>
      <c r="AC1170">
        <v>0</v>
      </c>
      <c r="AD1170">
        <v>0</v>
      </c>
      <c r="AE1170">
        <v>3.6161278800469435E-3</v>
      </c>
      <c r="AF1170">
        <v>0</v>
      </c>
      <c r="AG1170">
        <v>0</v>
      </c>
      <c r="AH1170">
        <v>0</v>
      </c>
    </row>
    <row r="1171" spans="1:34" x14ac:dyDescent="0.25">
      <c r="A1171" s="2">
        <v>1288</v>
      </c>
      <c r="B1171" t="s">
        <v>116</v>
      </c>
      <c r="C1171">
        <v>15.962769200656014</v>
      </c>
      <c r="D1171">
        <v>13.155562540320282</v>
      </c>
      <c r="E1171">
        <v>0.13288210399523603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0.49309987549859147</v>
      </c>
      <c r="R1171">
        <v>0.58494776077630051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0.86678769272913436</v>
      </c>
      <c r="Y1171">
        <v>0</v>
      </c>
      <c r="Z1171">
        <v>0</v>
      </c>
      <c r="AA1171">
        <v>0</v>
      </c>
      <c r="AB1171">
        <v>0.44693608702310345</v>
      </c>
      <c r="AC1171">
        <v>0</v>
      </c>
      <c r="AD1171">
        <v>0</v>
      </c>
      <c r="AE1171">
        <v>0.28255314031336376</v>
      </c>
      <c r="AF1171">
        <v>0</v>
      </c>
      <c r="AG1171">
        <v>0</v>
      </c>
      <c r="AH1171">
        <v>0</v>
      </c>
    </row>
    <row r="1172" spans="1:34" x14ac:dyDescent="0.25">
      <c r="A1172" s="2">
        <v>1289</v>
      </c>
      <c r="B1172" t="s">
        <v>77</v>
      </c>
      <c r="C1172">
        <v>8.5761044269154958</v>
      </c>
      <c r="D1172">
        <v>7.2980094810262992</v>
      </c>
      <c r="E1172">
        <v>7.3717279951842588E-2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0.10820464913067152</v>
      </c>
      <c r="R1172">
        <v>0.12838422275083347</v>
      </c>
      <c r="S1172">
        <v>0</v>
      </c>
      <c r="T1172">
        <v>0</v>
      </c>
      <c r="U1172">
        <v>0</v>
      </c>
      <c r="V1172">
        <v>0</v>
      </c>
      <c r="W1172">
        <v>2.2271212528674363E-2</v>
      </c>
      <c r="X1172">
        <v>0.2315548195267183</v>
      </c>
      <c r="Y1172">
        <v>0</v>
      </c>
      <c r="Z1172">
        <v>0</v>
      </c>
      <c r="AA1172">
        <v>7.9331034408708673E-2</v>
      </c>
      <c r="AB1172">
        <v>0.63463172759174658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25">
      <c r="A1173" s="2">
        <v>1290</v>
      </c>
      <c r="B1173" t="s">
        <v>77</v>
      </c>
      <c r="C1173">
        <v>34.397247113553689</v>
      </c>
      <c r="D1173">
        <v>30.322750468667092</v>
      </c>
      <c r="E1173">
        <v>0.30629118560809976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0.15023139747672118</v>
      </c>
      <c r="R1173">
        <v>0.17824935044640211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1.8677906124562511</v>
      </c>
      <c r="Y1173">
        <v>0</v>
      </c>
      <c r="Z1173">
        <v>0</v>
      </c>
      <c r="AA1173">
        <v>0</v>
      </c>
      <c r="AB1173">
        <v>0.96307669653374639</v>
      </c>
      <c r="AC1173">
        <v>0</v>
      </c>
      <c r="AD1173">
        <v>0</v>
      </c>
      <c r="AE1173">
        <v>0.60885740236537178</v>
      </c>
      <c r="AF1173">
        <v>0</v>
      </c>
      <c r="AG1173">
        <v>0</v>
      </c>
      <c r="AH1173">
        <v>0</v>
      </c>
    </row>
    <row r="1174" spans="1:34" x14ac:dyDescent="0.25">
      <c r="A1174" s="2">
        <v>1291</v>
      </c>
      <c r="B1174" t="s">
        <v>77</v>
      </c>
      <c r="C1174">
        <v>0.71465443323740518</v>
      </c>
      <c r="D1174">
        <v>0.63640276049980038</v>
      </c>
      <c r="E1174">
        <v>6.4281616194768266E-3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3.8806153211752271E-2</v>
      </c>
      <c r="Y1174">
        <v>3.5806779438740666E-4</v>
      </c>
      <c r="Z1174">
        <v>0</v>
      </c>
      <c r="AA1174">
        <v>0</v>
      </c>
      <c r="AB1174">
        <v>2.0009363785809368E-2</v>
      </c>
      <c r="AC1174">
        <v>0</v>
      </c>
      <c r="AD1174">
        <v>0</v>
      </c>
      <c r="AE1174">
        <v>1.2649926326178887E-2</v>
      </c>
      <c r="AF1174">
        <v>0</v>
      </c>
      <c r="AG1174">
        <v>0</v>
      </c>
      <c r="AH1174">
        <v>0</v>
      </c>
    </row>
    <row r="1175" spans="1:34" x14ac:dyDescent="0.25">
      <c r="A1175" s="2">
        <v>1292</v>
      </c>
      <c r="B1175" t="s">
        <v>77</v>
      </c>
      <c r="C1175">
        <v>8861.0157607059318</v>
      </c>
      <c r="D1175">
        <v>6975.6494244952601</v>
      </c>
      <c r="E1175">
        <v>70.461229661726648</v>
      </c>
      <c r="F1175">
        <v>3.7807340789964283</v>
      </c>
      <c r="G1175">
        <v>4.485968508380676</v>
      </c>
      <c r="H1175">
        <v>5.7630357385977531</v>
      </c>
      <c r="I1175">
        <v>6.8378645978048658</v>
      </c>
      <c r="J1175">
        <v>3.7634787404860779</v>
      </c>
      <c r="K1175">
        <v>4.4655595587407646</v>
      </c>
      <c r="L1175">
        <v>57.923694986485728</v>
      </c>
      <c r="M1175">
        <v>68.726346587379709</v>
      </c>
      <c r="N1175">
        <v>34.765793529681517</v>
      </c>
      <c r="O1175">
        <v>8.965628866805833</v>
      </c>
      <c r="P1175">
        <v>10.637709037025676</v>
      </c>
      <c r="Q1175">
        <v>172.92361997636092</v>
      </c>
      <c r="R1175">
        <v>205.17297124211652</v>
      </c>
      <c r="S1175">
        <v>0</v>
      </c>
      <c r="T1175">
        <v>2.465631482070572</v>
      </c>
      <c r="U1175">
        <v>1.6674415026990919</v>
      </c>
      <c r="V1175">
        <v>0</v>
      </c>
      <c r="W1175">
        <v>21.685194257567161</v>
      </c>
      <c r="X1175">
        <v>191.7121804273074</v>
      </c>
      <c r="Y1175">
        <v>0</v>
      </c>
      <c r="Z1175">
        <v>0</v>
      </c>
      <c r="AA1175">
        <v>79.42153589088268</v>
      </c>
      <c r="AB1175">
        <v>703.25041140399185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226.49030613556585</v>
      </c>
    </row>
    <row r="1176" spans="1:34" x14ac:dyDescent="0.25">
      <c r="A1176" s="2">
        <v>1293</v>
      </c>
      <c r="B1176" t="s">
        <v>77</v>
      </c>
      <c r="C1176">
        <v>10037.446216906026</v>
      </c>
      <c r="D1176">
        <v>7518.3885345182398</v>
      </c>
      <c r="E1176">
        <v>75.943273192861227</v>
      </c>
      <c r="F1176">
        <v>15.457688402137453</v>
      </c>
      <c r="G1176">
        <v>2.7000359879469151</v>
      </c>
      <c r="H1176">
        <v>5.8358573612558544</v>
      </c>
      <c r="I1176">
        <v>1.0189480993958973</v>
      </c>
      <c r="J1176">
        <v>25.319270510094004</v>
      </c>
      <c r="K1176">
        <v>4.4220228285221994</v>
      </c>
      <c r="L1176">
        <v>320.13583476406671</v>
      </c>
      <c r="M1176">
        <v>55.911688739709284</v>
      </c>
      <c r="N1176">
        <v>60.176459399139688</v>
      </c>
      <c r="O1176">
        <v>13.658133807915329</v>
      </c>
      <c r="P1176">
        <v>2.3855370794517667</v>
      </c>
      <c r="Q1176">
        <v>657.61485883332091</v>
      </c>
      <c r="R1176">
        <v>0</v>
      </c>
      <c r="S1176">
        <v>65.41658577349574</v>
      </c>
      <c r="T1176">
        <v>0.60290697928841253</v>
      </c>
      <c r="U1176">
        <v>4.1406663152844745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166.62160720064006</v>
      </c>
      <c r="AB1176">
        <v>1013.7820679075093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27.914239205753606</v>
      </c>
    </row>
    <row r="1177" spans="1:34" x14ac:dyDescent="0.25">
      <c r="A1177" s="2">
        <v>1294</v>
      </c>
      <c r="B1177" t="s">
        <v>77</v>
      </c>
      <c r="C1177">
        <v>5988.4057860953862</v>
      </c>
      <c r="D1177">
        <v>4485.5193906714694</v>
      </c>
      <c r="E1177">
        <v>45.308427088299162</v>
      </c>
      <c r="F1177">
        <v>3.8897461023496582</v>
      </c>
      <c r="G1177">
        <v>8.0437168029404251</v>
      </c>
      <c r="H1177">
        <v>1.8888377626585875</v>
      </c>
      <c r="I1177">
        <v>3.906106758587498</v>
      </c>
      <c r="J1177">
        <v>3.2148690325387728</v>
      </c>
      <c r="K1177">
        <v>6.6497884824600826</v>
      </c>
      <c r="L1177">
        <v>63.058058486660656</v>
      </c>
      <c r="M1177">
        <v>130.40588267494849</v>
      </c>
      <c r="N1177">
        <v>43.667410349638722</v>
      </c>
      <c r="O1177">
        <v>7.1054329222904782</v>
      </c>
      <c r="P1177">
        <v>14.695142250860387</v>
      </c>
      <c r="Q1177">
        <v>448.86825214612435</v>
      </c>
      <c r="R1177">
        <v>0</v>
      </c>
      <c r="S1177">
        <v>45.12310640587183</v>
      </c>
      <c r="T1177">
        <v>7.1986887446494466E-2</v>
      </c>
      <c r="U1177">
        <v>2.9277394337613973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30.170673106456796</v>
      </c>
      <c r="AB1177">
        <v>604.82898439563405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39.0622343343884</v>
      </c>
    </row>
    <row r="1178" spans="1:34" x14ac:dyDescent="0.25">
      <c r="A1178" s="2">
        <v>1295</v>
      </c>
      <c r="B1178" t="s">
        <v>77</v>
      </c>
      <c r="C1178">
        <v>907.3112087163546</v>
      </c>
      <c r="D1178">
        <v>679.60695982791697</v>
      </c>
      <c r="E1178">
        <v>6.8647006868768328</v>
      </c>
      <c r="F1178">
        <v>1.2480257289899765</v>
      </c>
      <c r="G1178">
        <v>1.4813278359858506</v>
      </c>
      <c r="H1178">
        <v>1.902255432644069</v>
      </c>
      <c r="I1178">
        <v>2.2571275431943869</v>
      </c>
      <c r="J1178">
        <v>1.2424039914720035</v>
      </c>
      <c r="K1178">
        <v>1.4743006640883844</v>
      </c>
      <c r="L1178">
        <v>19.120934030288026</v>
      </c>
      <c r="M1178">
        <v>22.686521753779502</v>
      </c>
      <c r="N1178">
        <v>11.476073723034672</v>
      </c>
      <c r="O1178">
        <v>2.9598447329409958</v>
      </c>
      <c r="P1178">
        <v>3.5114779377072391</v>
      </c>
      <c r="Q1178">
        <v>17.333558124687656</v>
      </c>
      <c r="R1178">
        <v>20.566676527177361</v>
      </c>
      <c r="S1178">
        <v>0</v>
      </c>
      <c r="T1178">
        <v>0.81374650572657237</v>
      </c>
      <c r="U1178">
        <v>0.55022755957159442</v>
      </c>
      <c r="V1178">
        <v>0</v>
      </c>
      <c r="W1178">
        <v>0.18408315510731252</v>
      </c>
      <c r="X1178">
        <v>72.676776850358905</v>
      </c>
      <c r="Y1178">
        <v>0</v>
      </c>
      <c r="Z1178">
        <v>0</v>
      </c>
      <c r="AA1178">
        <v>4.9920858292876499E-2</v>
      </c>
      <c r="AB1178">
        <v>18.95915959051014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20.345105656003156</v>
      </c>
    </row>
    <row r="1179" spans="1:34" x14ac:dyDescent="0.25">
      <c r="A1179" s="2">
        <v>1296</v>
      </c>
      <c r="B1179" t="s">
        <v>77</v>
      </c>
      <c r="C1179">
        <v>91.150796010506312</v>
      </c>
      <c r="D1179">
        <v>68.275044950285576</v>
      </c>
      <c r="E1179">
        <v>0.68964731126351286</v>
      </c>
      <c r="F1179">
        <v>6.2149180435149699E-2</v>
      </c>
      <c r="G1179">
        <v>0.12852558426554969</v>
      </c>
      <c r="H1179">
        <v>3.0182627861338421E-2</v>
      </c>
      <c r="I1179">
        <v>6.2420136515270681E-2</v>
      </c>
      <c r="J1179">
        <v>5.1376720041415185E-2</v>
      </c>
      <c r="K1179">
        <v>0.10625236642533789</v>
      </c>
      <c r="L1179">
        <v>1.0075979379812376</v>
      </c>
      <c r="M1179">
        <v>2.0837634577586499</v>
      </c>
      <c r="N1179">
        <v>0.6977682745735283</v>
      </c>
      <c r="O1179">
        <v>0.11354156581016819</v>
      </c>
      <c r="P1179">
        <v>0.23481241849698714</v>
      </c>
      <c r="Q1179">
        <v>6.2066945765215156</v>
      </c>
      <c r="R1179">
        <v>0</v>
      </c>
      <c r="S1179">
        <v>0.62393026542122865</v>
      </c>
      <c r="T1179">
        <v>1.154304210055531E-3</v>
      </c>
      <c r="U1179">
        <v>4.6789259754533803E-2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1.5131032137744047</v>
      </c>
      <c r="AB1179">
        <v>9.2062303970611392</v>
      </c>
      <c r="AC1179">
        <v>9.8114620497291478E-3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25">
      <c r="A1180" s="2">
        <v>1297</v>
      </c>
      <c r="B1180" t="s">
        <v>77</v>
      </c>
      <c r="C1180">
        <v>11.730316425332756</v>
      </c>
      <c r="D1180">
        <v>8.7864009349433161</v>
      </c>
      <c r="E1180">
        <v>8.8756472463446395E-2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0.64006509088980112</v>
      </c>
      <c r="R1180">
        <v>0.75958341804669305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0.63696303451402336</v>
      </c>
      <c r="Y1180">
        <v>0</v>
      </c>
      <c r="Z1180">
        <v>0</v>
      </c>
      <c r="AA1180">
        <v>0</v>
      </c>
      <c r="AB1180">
        <v>0.3284330968379599</v>
      </c>
      <c r="AC1180">
        <v>0</v>
      </c>
      <c r="AD1180">
        <v>0</v>
      </c>
      <c r="AE1180">
        <v>0.20763551118129239</v>
      </c>
      <c r="AF1180">
        <v>0</v>
      </c>
      <c r="AG1180">
        <v>0</v>
      </c>
      <c r="AH1180">
        <v>0.28247886645622322</v>
      </c>
    </row>
    <row r="1181" spans="1:34" x14ac:dyDescent="0.25">
      <c r="A1181" s="2">
        <v>1298</v>
      </c>
      <c r="B1181" t="s">
        <v>77</v>
      </c>
      <c r="C1181">
        <v>0.56721536902106084</v>
      </c>
      <c r="D1181">
        <v>0.38623963338120115</v>
      </c>
      <c r="E1181">
        <v>4.2915514820133463E-2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3.0800125893824519E-2</v>
      </c>
      <c r="Y1181">
        <v>0</v>
      </c>
      <c r="Z1181">
        <v>0</v>
      </c>
      <c r="AA1181">
        <v>0</v>
      </c>
      <c r="AB1181">
        <v>1.5881268114759203E-2</v>
      </c>
      <c r="AC1181">
        <v>0</v>
      </c>
      <c r="AD1181">
        <v>0</v>
      </c>
      <c r="AE1181">
        <v>1.0040142893522367E-2</v>
      </c>
      <c r="AF1181">
        <v>0</v>
      </c>
      <c r="AG1181">
        <v>0</v>
      </c>
      <c r="AH1181">
        <v>8.1338683917620114E-2</v>
      </c>
    </row>
    <row r="1182" spans="1:34" x14ac:dyDescent="0.25">
      <c r="A1182" s="2">
        <v>1299</v>
      </c>
      <c r="B1182" t="s">
        <v>77</v>
      </c>
      <c r="C1182">
        <v>5.7056775564299196</v>
      </c>
      <c r="D1182">
        <v>4.8532798741621432</v>
      </c>
      <c r="E1182">
        <v>4.9035287634945947E-2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0.10647091050234397</v>
      </c>
      <c r="R1182">
        <v>0.12632372848749412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0.30982162445793221</v>
      </c>
      <c r="Y1182">
        <v>0</v>
      </c>
      <c r="Z1182">
        <v>0</v>
      </c>
      <c r="AA1182">
        <v>0</v>
      </c>
      <c r="AB1182">
        <v>0.15975130435272666</v>
      </c>
      <c r="AC1182">
        <v>0</v>
      </c>
      <c r="AD1182">
        <v>0</v>
      </c>
      <c r="AE1182">
        <v>0.10099482683233303</v>
      </c>
      <c r="AF1182">
        <v>0</v>
      </c>
      <c r="AG1182">
        <v>0</v>
      </c>
      <c r="AH1182">
        <v>0</v>
      </c>
    </row>
    <row r="1183" spans="1:34" x14ac:dyDescent="0.25">
      <c r="A1183" s="2">
        <v>1300</v>
      </c>
      <c r="B1183" t="s">
        <v>77</v>
      </c>
      <c r="C1183">
        <v>51.344219317421697</v>
      </c>
      <c r="D1183">
        <v>38.458566422256808</v>
      </c>
      <c r="E1183">
        <v>0.38846991330443975</v>
      </c>
      <c r="F1183">
        <v>0.14504903372696129</v>
      </c>
      <c r="G1183">
        <v>2.5333858373590687E-2</v>
      </c>
      <c r="H1183">
        <v>5.4757277728296437E-2</v>
      </c>
      <c r="I1183">
        <v>9.5624949962736135E-3</v>
      </c>
      <c r="J1183">
        <v>0.23758118961272678</v>
      </c>
      <c r="K1183">
        <v>4.1496479175255542E-2</v>
      </c>
      <c r="L1183">
        <v>3.0039742418712532</v>
      </c>
      <c r="M1183">
        <v>0.52464700993193736</v>
      </c>
      <c r="N1183">
        <v>0.56466230194995315</v>
      </c>
      <c r="O1183">
        <v>0.12815978580612444</v>
      </c>
      <c r="P1183">
        <v>2.2385461697316113E-2</v>
      </c>
      <c r="Q1183">
        <v>1.5340726590511218</v>
      </c>
      <c r="R1183">
        <v>0</v>
      </c>
      <c r="S1183">
        <v>0.15260163248754308</v>
      </c>
      <c r="T1183">
        <v>5.6545878838169346E-3</v>
      </c>
      <c r="U1183">
        <v>3.8850838170442333E-2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0.28229807676149166</v>
      </c>
      <c r="AB1183">
        <v>5.1857661510595898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0.54032990157673944</v>
      </c>
    </row>
    <row r="1184" spans="1:34" x14ac:dyDescent="0.25">
      <c r="A1184" s="2">
        <v>1301</v>
      </c>
      <c r="B1184" t="s">
        <v>77</v>
      </c>
      <c r="C1184">
        <v>40.920771898859471</v>
      </c>
      <c r="D1184">
        <v>30.651049403126965</v>
      </c>
      <c r="E1184">
        <v>0.30960661555010488</v>
      </c>
      <c r="F1184">
        <v>0.12242165606273989</v>
      </c>
      <c r="G1184">
        <v>2.1380988552357424E-2</v>
      </c>
      <c r="H1184">
        <v>4.6216902373932875E-2</v>
      </c>
      <c r="I1184">
        <v>8.0719661876488494E-3</v>
      </c>
      <c r="J1184">
        <v>0.20052573639006319</v>
      </c>
      <c r="K1184">
        <v>3.5021950148566662E-2</v>
      </c>
      <c r="L1184">
        <v>2.5354091625369599</v>
      </c>
      <c r="M1184">
        <v>0.44281041397092014</v>
      </c>
      <c r="N1184">
        <v>0.47658579497571296</v>
      </c>
      <c r="O1184">
        <v>0.10817181065158105</v>
      </c>
      <c r="P1184">
        <v>1.8892421476418311E-2</v>
      </c>
      <c r="Q1184">
        <v>1.6507550522578831</v>
      </c>
      <c r="R1184">
        <v>0</v>
      </c>
      <c r="S1184">
        <v>0.16420932218438858</v>
      </c>
      <c r="T1184">
        <v>4.7728634526693252E-3</v>
      </c>
      <c r="U1184">
        <v>3.2792649074601984E-2</v>
      </c>
      <c r="V1184">
        <v>0</v>
      </c>
      <c r="W1184">
        <v>0</v>
      </c>
      <c r="X1184">
        <v>2.2220218192122907</v>
      </c>
      <c r="Y1184">
        <v>0</v>
      </c>
      <c r="Z1184">
        <v>0</v>
      </c>
      <c r="AA1184">
        <v>0</v>
      </c>
      <c r="AB1184">
        <v>1.1457266242808053</v>
      </c>
      <c r="AC1184">
        <v>0</v>
      </c>
      <c r="AD1184">
        <v>0</v>
      </c>
      <c r="AE1184">
        <v>0.72432874639285172</v>
      </c>
      <c r="AF1184">
        <v>0</v>
      </c>
      <c r="AG1184">
        <v>0</v>
      </c>
      <c r="AH1184">
        <v>0</v>
      </c>
    </row>
    <row r="1185" spans="1:34" x14ac:dyDescent="0.25">
      <c r="A1185" s="2">
        <v>1302</v>
      </c>
      <c r="B1185" t="s">
        <v>176</v>
      </c>
      <c r="C1185">
        <v>18.67514907716787</v>
      </c>
      <c r="D1185">
        <v>16.639557833924112</v>
      </c>
      <c r="E1185">
        <v>0.16807633552696982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1.0140715045423141</v>
      </c>
      <c r="Y1185">
        <v>0</v>
      </c>
      <c r="Z1185">
        <v>0</v>
      </c>
      <c r="AA1185">
        <v>0</v>
      </c>
      <c r="AB1185">
        <v>0.52287907869892092</v>
      </c>
      <c r="AC1185">
        <v>0</v>
      </c>
      <c r="AD1185">
        <v>0</v>
      </c>
      <c r="AE1185">
        <v>0.33056432447555173</v>
      </c>
      <c r="AF1185">
        <v>0</v>
      </c>
      <c r="AG1185">
        <v>0</v>
      </c>
      <c r="AH1185">
        <v>0</v>
      </c>
    </row>
    <row r="1186" spans="1:34" x14ac:dyDescent="0.25">
      <c r="A1186" s="2">
        <v>1303</v>
      </c>
      <c r="B1186" t="s">
        <v>176</v>
      </c>
      <c r="C1186">
        <v>31172.289552173701</v>
      </c>
      <c r="D1186">
        <v>23349.104987016635</v>
      </c>
      <c r="E1186">
        <v>235.8492881579931</v>
      </c>
      <c r="F1186">
        <v>275.1883343129349</v>
      </c>
      <c r="G1186">
        <v>326.50965813153061</v>
      </c>
      <c r="H1186">
        <v>479.4519939840356</v>
      </c>
      <c r="I1186">
        <v>568.86739065347513</v>
      </c>
      <c r="J1186">
        <v>39.115439383979997</v>
      </c>
      <c r="K1186">
        <v>46.410325153548065</v>
      </c>
      <c r="L1186">
        <v>279.9855305510697</v>
      </c>
      <c r="M1186">
        <v>332.20135432891237</v>
      </c>
      <c r="N1186">
        <v>122.59516445796987</v>
      </c>
      <c r="O1186">
        <v>178.21385506299657</v>
      </c>
      <c r="P1186">
        <v>211.44981102909608</v>
      </c>
      <c r="Q1186">
        <v>404.46467917489827</v>
      </c>
      <c r="R1186">
        <v>479.89530914282432</v>
      </c>
      <c r="S1186">
        <v>0</v>
      </c>
      <c r="T1186">
        <v>1.51288654476019</v>
      </c>
      <c r="U1186">
        <v>8.6903326130079712</v>
      </c>
      <c r="V1186">
        <v>0</v>
      </c>
      <c r="W1186">
        <v>266.21360687303036</v>
      </c>
      <c r="X1186">
        <v>2178.5511213425243</v>
      </c>
      <c r="Y1186">
        <v>46.439207265225271</v>
      </c>
      <c r="Z1186">
        <v>0</v>
      </c>
      <c r="AA1186">
        <v>251.24639969305323</v>
      </c>
      <c r="AB1186">
        <v>969.85012342702089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120.48275387318797</v>
      </c>
    </row>
    <row r="1187" spans="1:34" x14ac:dyDescent="0.25">
      <c r="A1187" s="2">
        <v>1304</v>
      </c>
      <c r="B1187" t="s">
        <v>176</v>
      </c>
      <c r="C1187">
        <v>996.90417925641168</v>
      </c>
      <c r="D1187">
        <v>746.71485856996969</v>
      </c>
      <c r="E1187">
        <v>7.5428434554314059</v>
      </c>
      <c r="F1187">
        <v>9.9796867224698094</v>
      </c>
      <c r="G1187">
        <v>11.840676676712937</v>
      </c>
      <c r="H1187">
        <v>17.387184811752942</v>
      </c>
      <c r="I1187">
        <v>20.629766812187203</v>
      </c>
      <c r="J1187">
        <v>1.4185753824795782</v>
      </c>
      <c r="K1187">
        <v>1.6830172252579867</v>
      </c>
      <c r="L1187">
        <v>10.153666048941194</v>
      </c>
      <c r="M1187">
        <v>12.047125925776514</v>
      </c>
      <c r="N1187">
        <v>4.4458533933664937</v>
      </c>
      <c r="O1187">
        <v>6.4629390747075828</v>
      </c>
      <c r="P1187">
        <v>7.6681200749673009</v>
      </c>
      <c r="Q1187">
        <v>14.366624978597908</v>
      </c>
      <c r="R1187">
        <v>17.046013683564347</v>
      </c>
      <c r="S1187">
        <v>0</v>
      </c>
      <c r="T1187">
        <v>5.4867788196147078E-2</v>
      </c>
      <c r="U1187">
        <v>0.31514250767272578</v>
      </c>
      <c r="V1187">
        <v>0</v>
      </c>
      <c r="W1187">
        <v>1.7339143854095596</v>
      </c>
      <c r="X1187">
        <v>93.026330061161076</v>
      </c>
      <c r="Y1187">
        <v>3.1451188191563798E-2</v>
      </c>
      <c r="Z1187">
        <v>0</v>
      </c>
      <c r="AA1187">
        <v>0.31525715113177</v>
      </c>
      <c r="AB1187">
        <v>7.6609920437365071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4.3792712947294135</v>
      </c>
    </row>
    <row r="1188" spans="1:34" x14ac:dyDescent="0.25">
      <c r="A1188" s="2">
        <v>1305</v>
      </c>
      <c r="B1188" t="s">
        <v>176</v>
      </c>
      <c r="C1188">
        <v>42.219832628036485</v>
      </c>
      <c r="D1188">
        <v>31.624089770715475</v>
      </c>
      <c r="E1188">
        <v>0.31943559565693591</v>
      </c>
      <c r="F1188">
        <v>0.50451413130294742</v>
      </c>
      <c r="G1188">
        <v>0.59860369469256625</v>
      </c>
      <c r="H1188">
        <v>0.87899940292960832</v>
      </c>
      <c r="I1188">
        <v>1.0429279048563358</v>
      </c>
      <c r="J1188">
        <v>7.1711923795712118E-2</v>
      </c>
      <c r="K1188">
        <v>8.5085939636075025E-2</v>
      </c>
      <c r="L1188">
        <v>0.5133091620900494</v>
      </c>
      <c r="M1188">
        <v>0.60903849953684674</v>
      </c>
      <c r="N1188">
        <v>0.22475883983468012</v>
      </c>
      <c r="O1188">
        <v>0.32672689712298403</v>
      </c>
      <c r="P1188">
        <v>0.38765968680992785</v>
      </c>
      <c r="Q1188">
        <v>2.2507710010965094E-2</v>
      </c>
      <c r="R1188">
        <v>2.6705285580695095E-2</v>
      </c>
      <c r="S1188">
        <v>0</v>
      </c>
      <c r="T1188">
        <v>2.7735435485329966E-3</v>
      </c>
      <c r="U1188">
        <v>1.5932322859065103E-2</v>
      </c>
      <c r="V1188">
        <v>0</v>
      </c>
      <c r="W1188">
        <v>0.35565749906606425</v>
      </c>
      <c r="X1188">
        <v>2.9510278489304844</v>
      </c>
      <c r="Y1188">
        <v>0</v>
      </c>
      <c r="Z1188">
        <v>0</v>
      </c>
      <c r="AA1188">
        <v>0.3451917225593415</v>
      </c>
      <c r="AB1188">
        <v>1.3131752465012017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25">
      <c r="A1189" s="2">
        <v>1306</v>
      </c>
      <c r="B1189" t="s">
        <v>176</v>
      </c>
      <c r="C1189">
        <v>52.651178886199951</v>
      </c>
      <c r="D1189">
        <v>39.437523594436257</v>
      </c>
      <c r="E1189">
        <v>0.39835835086263577</v>
      </c>
      <c r="F1189">
        <v>0.43143069753356156</v>
      </c>
      <c r="G1189">
        <v>0.51189001281872748</v>
      </c>
      <c r="H1189">
        <v>0.75166741132373793</v>
      </c>
      <c r="I1189">
        <v>0.89184942096440811</v>
      </c>
      <c r="J1189">
        <v>6.1323355982174289E-2</v>
      </c>
      <c r="K1189">
        <v>7.27606998733656E-2</v>
      </c>
      <c r="L1189">
        <v>0.43895103480630288</v>
      </c>
      <c r="M1189">
        <v>0.52081328879771382</v>
      </c>
      <c r="N1189">
        <v>0.19219957160008894</v>
      </c>
      <c r="O1189">
        <v>0.27939715362502821</v>
      </c>
      <c r="P1189">
        <v>0.33150304864217822</v>
      </c>
      <c r="Q1189">
        <v>0.9712973671148839</v>
      </c>
      <c r="R1189">
        <v>1.15243900664784</v>
      </c>
      <c r="S1189">
        <v>0</v>
      </c>
      <c r="T1189">
        <v>2.3722438753909429E-3</v>
      </c>
      <c r="U1189">
        <v>1.3623990278551932E-2</v>
      </c>
      <c r="V1189">
        <v>0</v>
      </c>
      <c r="W1189">
        <v>0.42639181141139848</v>
      </c>
      <c r="X1189">
        <v>3.6815324313504427</v>
      </c>
      <c r="Y1189">
        <v>0</v>
      </c>
      <c r="Z1189">
        <v>0</v>
      </c>
      <c r="AA1189">
        <v>0.44761775809952092</v>
      </c>
      <c r="AB1189">
        <v>1.6362366361557525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25">
      <c r="A1190" s="2">
        <v>1307</v>
      </c>
      <c r="B1190" t="s">
        <v>176</v>
      </c>
      <c r="C1190">
        <v>26.585218034713709</v>
      </c>
      <c r="D1190">
        <v>19.913225758291734</v>
      </c>
      <c r="E1190">
        <v>0.20115020677265585</v>
      </c>
      <c r="F1190">
        <v>0.20855057041854067</v>
      </c>
      <c r="G1190">
        <v>0.2474441148570945</v>
      </c>
      <c r="H1190">
        <v>0.36335041444180549</v>
      </c>
      <c r="I1190">
        <v>0.43111441132391748</v>
      </c>
      <c r="J1190">
        <v>2.9643538431732248E-2</v>
      </c>
      <c r="K1190">
        <v>3.5172196630021905E-2</v>
      </c>
      <c r="L1190">
        <v>0.21218572106889028</v>
      </c>
      <c r="M1190">
        <v>0.25175718859810542</v>
      </c>
      <c r="N1190">
        <v>9.2909238659862933E-2</v>
      </c>
      <c r="O1190">
        <v>0.13505850803383498</v>
      </c>
      <c r="P1190">
        <v>0.16024618978830446</v>
      </c>
      <c r="Q1190">
        <v>0.52076275215671486</v>
      </c>
      <c r="R1190">
        <v>0.6178834455822424</v>
      </c>
      <c r="S1190">
        <v>0</v>
      </c>
      <c r="T1190">
        <v>1.1461224497013355E-3</v>
      </c>
      <c r="U1190">
        <v>6.5860237262082488E-3</v>
      </c>
      <c r="V1190">
        <v>0</v>
      </c>
      <c r="W1190">
        <v>7.6563355018491278E-2</v>
      </c>
      <c r="X1190">
        <v>0.46498192957686607</v>
      </c>
      <c r="Y1190">
        <v>3.0609992600006953E-2</v>
      </c>
      <c r="Z1190">
        <v>0</v>
      </c>
      <c r="AA1190">
        <v>0.36475126435775618</v>
      </c>
      <c r="AB1190">
        <v>2.2201250919292193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25">
      <c r="A1191" s="2">
        <v>1308</v>
      </c>
      <c r="B1191" t="s">
        <v>176</v>
      </c>
      <c r="C1191">
        <v>14.64861247918852</v>
      </c>
      <c r="D1191">
        <v>10.972304862361804</v>
      </c>
      <c r="E1191">
        <v>0.1108353393922316</v>
      </c>
      <c r="F1191">
        <v>0.18223155970794258</v>
      </c>
      <c r="G1191">
        <v>0.21622141704315156</v>
      </c>
      <c r="H1191">
        <v>0.31749311340739411</v>
      </c>
      <c r="I1191">
        <v>0.37671260948460478</v>
      </c>
      <c r="J1191">
        <v>2.5902892268041586E-2</v>
      </c>
      <c r="K1191">
        <v>3.0730436056823979E-2</v>
      </c>
      <c r="L1191">
        <v>0.18540887990148433</v>
      </c>
      <c r="M1191">
        <v>0.21998985683745623</v>
      </c>
      <c r="N1191">
        <v>8.1189761980467193E-2</v>
      </c>
      <c r="O1191">
        <v>0.11802030946215461</v>
      </c>
      <c r="P1191">
        <v>0.14002340020014239</v>
      </c>
      <c r="Q1191">
        <v>8.9687631637010712E-2</v>
      </c>
      <c r="R1191">
        <v>0.10641400397214992</v>
      </c>
      <c r="S1191">
        <v>0</v>
      </c>
      <c r="T1191">
        <v>1.0016332350875033E-3</v>
      </c>
      <c r="U1191">
        <v>5.7552860475109753E-3</v>
      </c>
      <c r="V1191">
        <v>0</v>
      </c>
      <c r="W1191">
        <v>0</v>
      </c>
      <c r="X1191">
        <v>0.79542821504912875</v>
      </c>
      <c r="Y1191">
        <v>3.8282382742106046E-3</v>
      </c>
      <c r="Z1191">
        <v>0</v>
      </c>
      <c r="AA1191">
        <v>0</v>
      </c>
      <c r="AB1191">
        <v>0.41014146477149221</v>
      </c>
      <c r="AC1191">
        <v>0</v>
      </c>
      <c r="AD1191">
        <v>0</v>
      </c>
      <c r="AE1191">
        <v>0.25929156809823112</v>
      </c>
      <c r="AF1191">
        <v>0</v>
      </c>
      <c r="AG1191">
        <v>0</v>
      </c>
      <c r="AH1191">
        <v>0</v>
      </c>
    </row>
    <row r="1192" spans="1:34" x14ac:dyDescent="0.25">
      <c r="A1192" s="2">
        <v>1309</v>
      </c>
      <c r="B1192" t="s">
        <v>176</v>
      </c>
      <c r="C1192">
        <v>6511.7146127316855</v>
      </c>
      <c r="D1192">
        <v>4877.495813763222</v>
      </c>
      <c r="E1192">
        <v>49.267462229571571</v>
      </c>
      <c r="F1192">
        <v>58.078781820993314</v>
      </c>
      <c r="G1192">
        <v>68.909826572364096</v>
      </c>
      <c r="H1192">
        <v>101.18862849027499</v>
      </c>
      <c r="I1192">
        <v>120.05955203919123</v>
      </c>
      <c r="J1192">
        <v>8.2550957497546431</v>
      </c>
      <c r="K1192">
        <v>9.795032215260175</v>
      </c>
      <c r="L1192">
        <v>59.091028994018608</v>
      </c>
      <c r="M1192">
        <v>70.111315554923806</v>
      </c>
      <c r="N1192">
        <v>25.873478290100834</v>
      </c>
      <c r="O1192">
        <v>37.612023757247208</v>
      </c>
      <c r="P1192">
        <v>44.626456998953508</v>
      </c>
      <c r="Q1192">
        <v>82.827389214828884</v>
      </c>
      <c r="R1192">
        <v>98.274394118848065</v>
      </c>
      <c r="S1192">
        <v>0</v>
      </c>
      <c r="T1192">
        <v>0.31907792203838731</v>
      </c>
      <c r="U1192">
        <v>1.8339278130419316</v>
      </c>
      <c r="V1192">
        <v>0</v>
      </c>
      <c r="W1192">
        <v>11.12737114705032</v>
      </c>
      <c r="X1192">
        <v>38.05585027450438</v>
      </c>
      <c r="Y1192">
        <v>4.02325060744983</v>
      </c>
      <c r="Z1192">
        <v>0</v>
      </c>
      <c r="AA1192">
        <v>96.967091424295646</v>
      </c>
      <c r="AB1192">
        <v>619.6273256113958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28.294438122356269</v>
      </c>
    </row>
    <row r="1193" spans="1:34" x14ac:dyDescent="0.25">
      <c r="A1193" s="2">
        <v>1310</v>
      </c>
      <c r="B1193" t="s">
        <v>176</v>
      </c>
      <c r="C1193">
        <v>314.96799748807399</v>
      </c>
      <c r="D1193">
        <v>235.92202187770755</v>
      </c>
      <c r="E1193">
        <v>2.3827650217692025</v>
      </c>
      <c r="F1193">
        <v>2.9160092504300281</v>
      </c>
      <c r="G1193">
        <v>3.4600808999961878</v>
      </c>
      <c r="H1193">
        <v>5.0806819601442355</v>
      </c>
      <c r="I1193">
        <v>6.0282655700682346</v>
      </c>
      <c r="J1193">
        <v>0.41453073524354017</v>
      </c>
      <c r="K1193">
        <v>0.49165965796485983</v>
      </c>
      <c r="L1193">
        <v>2.9669323560277383</v>
      </c>
      <c r="M1193">
        <v>3.5202355038174495</v>
      </c>
      <c r="N1193">
        <v>1.2989820884571284</v>
      </c>
      <c r="O1193">
        <v>1.8886163239328535</v>
      </c>
      <c r="P1193">
        <v>2.2406101543667698</v>
      </c>
      <c r="Q1193">
        <v>4.0417332478361256</v>
      </c>
      <c r="R1193">
        <v>4.7954800694118767</v>
      </c>
      <c r="S1193">
        <v>0</v>
      </c>
      <c r="T1193">
        <v>1.6080933992587577E-2</v>
      </c>
      <c r="U1193">
        <v>9.2018676142423816E-2</v>
      </c>
      <c r="V1193">
        <v>0</v>
      </c>
      <c r="W1193">
        <v>0.58091763779355099</v>
      </c>
      <c r="X1193">
        <v>30.785581689963355</v>
      </c>
      <c r="Y1193">
        <v>0</v>
      </c>
      <c r="Z1193">
        <v>0</v>
      </c>
      <c r="AA1193">
        <v>0</v>
      </c>
      <c r="AB1193">
        <v>1.0261860563321124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5.0186077766761104</v>
      </c>
    </row>
    <row r="1194" spans="1:34" x14ac:dyDescent="0.25">
      <c r="A1194" s="2">
        <v>1311</v>
      </c>
      <c r="B1194" t="s">
        <v>176</v>
      </c>
      <c r="C1194">
        <v>32.265580807193004</v>
      </c>
      <c r="D1194">
        <v>24.168005881811666</v>
      </c>
      <c r="E1194">
        <v>0.24413255691055583</v>
      </c>
      <c r="F1194">
        <v>0.32996515195770459</v>
      </c>
      <c r="G1194">
        <v>0.39150647537316385</v>
      </c>
      <c r="H1194">
        <v>0.57489090836599555</v>
      </c>
      <c r="I1194">
        <v>0.68210161570476857</v>
      </c>
      <c r="J1194">
        <v>4.6899236770042728E-2</v>
      </c>
      <c r="K1194">
        <v>5.564866134244964E-2</v>
      </c>
      <c r="L1194">
        <v>0.33571738262682366</v>
      </c>
      <c r="M1194">
        <v>0.39832878433388147</v>
      </c>
      <c r="N1194">
        <v>0.14699709858581461</v>
      </c>
      <c r="O1194">
        <v>0.21369027367768798</v>
      </c>
      <c r="P1194">
        <v>0.25353961526372826</v>
      </c>
      <c r="Q1194">
        <v>0.27751966996803495</v>
      </c>
      <c r="R1194">
        <v>0.32927276416856099</v>
      </c>
      <c r="S1194">
        <v>0</v>
      </c>
      <c r="T1194">
        <v>1.815735491465989E-3</v>
      </c>
      <c r="U1194">
        <v>1.041990074035949E-2</v>
      </c>
      <c r="V1194">
        <v>0</v>
      </c>
      <c r="W1194">
        <v>3.4184479578726092E-3</v>
      </c>
      <c r="X1194">
        <v>2.2397413481281759E-2</v>
      </c>
      <c r="Y1194">
        <v>1.069679117439766E-2</v>
      </c>
      <c r="Z1194">
        <v>0</v>
      </c>
      <c r="AA1194">
        <v>0.53219019344153129</v>
      </c>
      <c r="AB1194">
        <v>3.2364262480452126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 x14ac:dyDescent="0.25">
      <c r="A1195" s="2">
        <v>1312</v>
      </c>
      <c r="B1195" t="s">
        <v>176</v>
      </c>
      <c r="C1195">
        <v>7.9739683222377211</v>
      </c>
      <c r="D1195">
        <v>5.9727732819152939</v>
      </c>
      <c r="E1195">
        <v>6.0331150689765765E-2</v>
      </c>
      <c r="F1195">
        <v>8.9682731059422885E-2</v>
      </c>
      <c r="G1195">
        <v>0.10640919573159821</v>
      </c>
      <c r="H1195">
        <v>0.15625164820947471</v>
      </c>
      <c r="I1195">
        <v>0.18539258037293427</v>
      </c>
      <c r="J1195">
        <v>1.2747811935361045E-2</v>
      </c>
      <c r="K1195">
        <v>1.5124249642867708E-2</v>
      </c>
      <c r="L1195">
        <v>9.1245512820745736E-2</v>
      </c>
      <c r="M1195">
        <v>0.10826410544490875</v>
      </c>
      <c r="N1195">
        <v>3.9953179069662559E-2</v>
      </c>
      <c r="O1195">
        <v>5.8079342042034507E-2</v>
      </c>
      <c r="P1195">
        <v>6.8911306567931707E-2</v>
      </c>
      <c r="Q1195">
        <v>3.0980642632588849E-2</v>
      </c>
      <c r="R1195">
        <v>3.6758406160396148E-2</v>
      </c>
      <c r="S1195">
        <v>0</v>
      </c>
      <c r="T1195">
        <v>4.9285090102453208E-4</v>
      </c>
      <c r="U1195">
        <v>2.8316523465535897E-3</v>
      </c>
      <c r="V1195">
        <v>0</v>
      </c>
      <c r="W1195">
        <v>7.4604387745459383E-2</v>
      </c>
      <c r="X1195">
        <v>7.219429600918631E-2</v>
      </c>
      <c r="Y1195">
        <v>0</v>
      </c>
      <c r="Z1195">
        <v>0</v>
      </c>
      <c r="AA1195">
        <v>5.7763486403686767E-2</v>
      </c>
      <c r="AB1195">
        <v>0.73317650453682381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25">
      <c r="A1196" s="2">
        <v>1313</v>
      </c>
      <c r="B1196" t="s">
        <v>176</v>
      </c>
      <c r="C1196">
        <v>0.179949763511558</v>
      </c>
      <c r="D1196">
        <v>0.12253499196556032</v>
      </c>
      <c r="E1196">
        <v>1.3614999107284481E-2</v>
      </c>
      <c r="F1196">
        <v>2.4738375169767023E-3</v>
      </c>
      <c r="G1196">
        <v>2.9353743468983075E-3</v>
      </c>
      <c r="H1196">
        <v>4.3102111155588997E-3</v>
      </c>
      <c r="I1196">
        <v>5.1149140445429613E-3</v>
      </c>
      <c r="J1196">
        <v>3.5185395975199989E-4</v>
      </c>
      <c r="K1196">
        <v>4.1701210044681463E-4</v>
      </c>
      <c r="L1196">
        <v>2.5172762774399123E-3</v>
      </c>
      <c r="M1196">
        <v>2.9864147818456773E-3</v>
      </c>
      <c r="N1196">
        <v>1.1022585467539501E-3</v>
      </c>
      <c r="O1196">
        <v>1.6018042920808637E-3</v>
      </c>
      <c r="P1196">
        <v>1.9015317392770115E-3</v>
      </c>
      <c r="Q1196">
        <v>0</v>
      </c>
      <c r="R1196">
        <v>0</v>
      </c>
      <c r="S1196">
        <v>0</v>
      </c>
      <c r="T1196">
        <v>1.4117597150543203E-5</v>
      </c>
      <c r="U1196">
        <v>7.8189768833777628E-5</v>
      </c>
      <c r="V1196">
        <v>0</v>
      </c>
      <c r="W1196">
        <v>0</v>
      </c>
      <c r="X1196">
        <v>9.7713772817642798E-3</v>
      </c>
      <c r="Y1196">
        <v>0</v>
      </c>
      <c r="Z1196">
        <v>0</v>
      </c>
      <c r="AA1196">
        <v>0</v>
      </c>
      <c r="AB1196">
        <v>5.0383515637927876E-3</v>
      </c>
      <c r="AC1196">
        <v>0</v>
      </c>
      <c r="AD1196">
        <v>0</v>
      </c>
      <c r="AE1196">
        <v>3.1852475055987347E-3</v>
      </c>
      <c r="AF1196">
        <v>0</v>
      </c>
      <c r="AG1196">
        <v>0</v>
      </c>
      <c r="AH1196">
        <v>0</v>
      </c>
    </row>
    <row r="1197" spans="1:34" x14ac:dyDescent="0.25">
      <c r="A1197" s="2">
        <v>1314</v>
      </c>
      <c r="B1197" t="s">
        <v>55</v>
      </c>
      <c r="C1197">
        <v>423.4702074604192</v>
      </c>
      <c r="D1197">
        <v>317.20964727424678</v>
      </c>
      <c r="E1197">
        <v>3.2041322356556607</v>
      </c>
      <c r="F1197">
        <v>0.42907127573566861</v>
      </c>
      <c r="G1197">
        <v>0.50909560037903223</v>
      </c>
      <c r="H1197">
        <v>0.65400893836832119</v>
      </c>
      <c r="I1197">
        <v>0.77599011548945218</v>
      </c>
      <c r="J1197">
        <v>0.42710827648375654</v>
      </c>
      <c r="K1197">
        <v>0.50676566703331194</v>
      </c>
      <c r="L1197">
        <v>6.5734790836688646</v>
      </c>
      <c r="M1197">
        <v>7.7993811059237004</v>
      </c>
      <c r="N1197">
        <v>3.9453901845646664</v>
      </c>
      <c r="O1197">
        <v>1.017475696703636</v>
      </c>
      <c r="P1197">
        <v>1.2072078666968307</v>
      </c>
      <c r="Q1197">
        <v>9.4352983756133852</v>
      </c>
      <c r="R1197">
        <v>11.194944160060329</v>
      </c>
      <c r="S1197">
        <v>0</v>
      </c>
      <c r="T1197">
        <v>0.27980994944075671</v>
      </c>
      <c r="U1197">
        <v>0.18923679704179158</v>
      </c>
      <c r="V1197">
        <v>0</v>
      </c>
      <c r="W1197">
        <v>2.884796686832948E-2</v>
      </c>
      <c r="X1197">
        <v>0.36448504394756842</v>
      </c>
      <c r="Y1197">
        <v>0.97153951118247228</v>
      </c>
      <c r="Z1197">
        <v>0</v>
      </c>
      <c r="AA1197">
        <v>2.4657061445332009</v>
      </c>
      <c r="AB1197">
        <v>26.01324765707988</v>
      </c>
      <c r="AC1197">
        <v>0</v>
      </c>
      <c r="AD1197">
        <v>4.5350513324414266</v>
      </c>
      <c r="AE1197">
        <v>16.376537707125582</v>
      </c>
      <c r="AF1197">
        <v>4.8186940510557399</v>
      </c>
      <c r="AG1197">
        <v>0</v>
      </c>
      <c r="AH1197">
        <v>2.5380554430789961</v>
      </c>
    </row>
    <row r="1198" spans="1:34" x14ac:dyDescent="0.25">
      <c r="A1198" s="2">
        <v>1315</v>
      </c>
      <c r="B1198" t="s">
        <v>55</v>
      </c>
      <c r="C1198">
        <v>23.015014801142847</v>
      </c>
      <c r="D1198">
        <v>17.239026158845036</v>
      </c>
      <c r="E1198">
        <v>0.17413403969963973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2.9033834681976209</v>
      </c>
      <c r="R1198">
        <v>0</v>
      </c>
      <c r="S1198">
        <v>0.29202817619936544</v>
      </c>
      <c r="T1198">
        <v>0</v>
      </c>
      <c r="U1198">
        <v>0</v>
      </c>
      <c r="V1198">
        <v>0</v>
      </c>
      <c r="W1198">
        <v>0</v>
      </c>
      <c r="X1198">
        <v>1.2497287486177302</v>
      </c>
      <c r="Y1198">
        <v>0.10494147808689723</v>
      </c>
      <c r="Z1198">
        <v>0</v>
      </c>
      <c r="AA1198">
        <v>0</v>
      </c>
      <c r="AB1198">
        <v>0.64438948710596311</v>
      </c>
      <c r="AC1198">
        <v>0</v>
      </c>
      <c r="AD1198">
        <v>0</v>
      </c>
      <c r="AE1198">
        <v>0.40738324439059165</v>
      </c>
      <c r="AF1198">
        <v>0</v>
      </c>
      <c r="AG1198">
        <v>0</v>
      </c>
      <c r="AH1198">
        <v>0</v>
      </c>
    </row>
    <row r="1199" spans="1:34" x14ac:dyDescent="0.25">
      <c r="A1199" s="2">
        <v>1316</v>
      </c>
      <c r="B1199" t="s">
        <v>55</v>
      </c>
      <c r="C1199">
        <v>12.286963191528653</v>
      </c>
      <c r="D1199">
        <v>9.2032587809733055</v>
      </c>
      <c r="E1199">
        <v>9.305756973727404E-2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1.5456999694943045</v>
      </c>
      <c r="Z1199">
        <v>0</v>
      </c>
      <c r="AA1199">
        <v>0.20396358897937567</v>
      </c>
      <c r="AB1199">
        <v>1.2409832823443938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25">
      <c r="A1200" s="2">
        <v>1317</v>
      </c>
      <c r="B1200" t="s">
        <v>55</v>
      </c>
      <c r="C1200">
        <v>33.468453535782842</v>
      </c>
      <c r="D1200">
        <v>25.685312437470046</v>
      </c>
      <c r="E1200">
        <v>0.25944750831621716</v>
      </c>
      <c r="F1200">
        <v>7.2437657071149131E-2</v>
      </c>
      <c r="G1200">
        <v>8.5948957910205473E-2</v>
      </c>
      <c r="H1200">
        <v>0.11041295085054378</v>
      </c>
      <c r="I1200">
        <v>0.13100485565320585</v>
      </c>
      <c r="J1200">
        <v>7.2105860653530904E-2</v>
      </c>
      <c r="K1200">
        <v>8.5555584182175223E-2</v>
      </c>
      <c r="L1200">
        <v>1.1097598200658891</v>
      </c>
      <c r="M1200">
        <v>1.3167254976581062</v>
      </c>
      <c r="N1200">
        <v>0.66607963228362033</v>
      </c>
      <c r="O1200">
        <v>0.17177476462016855</v>
      </c>
      <c r="P1200">
        <v>0.20380509779717923</v>
      </c>
      <c r="Q1200">
        <v>3.2952774291239037E-2</v>
      </c>
      <c r="R1200">
        <v>3.9098318764159007E-2</v>
      </c>
      <c r="S1200">
        <v>0</v>
      </c>
      <c r="T1200">
        <v>4.7238232240287552E-2</v>
      </c>
      <c r="U1200">
        <v>3.1948232376849038E-2</v>
      </c>
      <c r="V1200">
        <v>0</v>
      </c>
      <c r="W1200">
        <v>0</v>
      </c>
      <c r="X1200">
        <v>1.8173565786004875</v>
      </c>
      <c r="Y1200">
        <v>0</v>
      </c>
      <c r="Z1200">
        <v>0</v>
      </c>
      <c r="AA1200">
        <v>0</v>
      </c>
      <c r="AB1200">
        <v>0.93707172445884923</v>
      </c>
      <c r="AC1200">
        <v>0</v>
      </c>
      <c r="AD1200">
        <v>0</v>
      </c>
      <c r="AE1200">
        <v>0.59241705051894833</v>
      </c>
      <c r="AF1200">
        <v>0</v>
      </c>
      <c r="AG1200">
        <v>0</v>
      </c>
      <c r="AH1200">
        <v>0</v>
      </c>
    </row>
    <row r="1201" spans="1:34" x14ac:dyDescent="0.25">
      <c r="A1201" s="2">
        <v>1318</v>
      </c>
      <c r="B1201" t="s">
        <v>55</v>
      </c>
      <c r="C1201">
        <v>5043.0923409780316</v>
      </c>
      <c r="D1201">
        <v>3777.5049393384602</v>
      </c>
      <c r="E1201">
        <v>38.156563101232948</v>
      </c>
      <c r="F1201">
        <v>2.1572329588973709</v>
      </c>
      <c r="G1201">
        <v>4.4612497190765774</v>
      </c>
      <c r="H1201">
        <v>1.0476807572190292</v>
      </c>
      <c r="I1201">
        <v>2.1665848988829461</v>
      </c>
      <c r="J1201">
        <v>1.7833613717319516</v>
      </c>
      <c r="K1201">
        <v>3.6880937807329377</v>
      </c>
      <c r="L1201">
        <v>34.974376361870611</v>
      </c>
      <c r="M1201">
        <v>72.328802847976306</v>
      </c>
      <c r="N1201">
        <v>24.219925256954479</v>
      </c>
      <c r="O1201">
        <v>3.9411365359164199</v>
      </c>
      <c r="P1201">
        <v>8.1504954742721285</v>
      </c>
      <c r="Q1201">
        <v>293.77177965869862</v>
      </c>
      <c r="R1201">
        <v>0</v>
      </c>
      <c r="S1201">
        <v>29.531569491234325</v>
      </c>
      <c r="T1201">
        <v>4.0050410638425696E-2</v>
      </c>
      <c r="U1201">
        <v>1.6240407080694719</v>
      </c>
      <c r="V1201">
        <v>0</v>
      </c>
      <c r="W1201">
        <v>0</v>
      </c>
      <c r="X1201">
        <v>0</v>
      </c>
      <c r="Y1201">
        <v>3.9029927874882255</v>
      </c>
      <c r="Z1201">
        <v>0</v>
      </c>
      <c r="AA1201">
        <v>74.226799261282153</v>
      </c>
      <c r="AB1201">
        <v>450.88549404075849</v>
      </c>
      <c r="AC1201">
        <v>90.650060047354572</v>
      </c>
      <c r="AD1201">
        <v>9.4885335989531505</v>
      </c>
      <c r="AE1201">
        <v>58.40899514230852</v>
      </c>
      <c r="AF1201">
        <v>13.704530772821672</v>
      </c>
      <c r="AG1201">
        <v>0</v>
      </c>
      <c r="AH1201">
        <v>42.277052655200286</v>
      </c>
    </row>
    <row r="1202" spans="1:34" x14ac:dyDescent="0.25">
      <c r="A1202" s="2">
        <v>1319</v>
      </c>
      <c r="B1202" t="s">
        <v>55</v>
      </c>
      <c r="C1202">
        <v>22964.620258951825</v>
      </c>
      <c r="D1202">
        <v>17201.427356658216</v>
      </c>
      <c r="E1202">
        <v>173.75188116541452</v>
      </c>
      <c r="F1202">
        <v>26.31144695210973</v>
      </c>
      <c r="G1202">
        <v>31.218667463930508</v>
      </c>
      <c r="H1202">
        <v>40.10668710087883</v>
      </c>
      <c r="I1202">
        <v>47.58616185774968</v>
      </c>
      <c r="J1202">
        <v>26.191388745148036</v>
      </c>
      <c r="K1202">
        <v>31.076870384619056</v>
      </c>
      <c r="L1202">
        <v>403.10690857703906</v>
      </c>
      <c r="M1202">
        <v>478.283542224332</v>
      </c>
      <c r="N1202">
        <v>241.94374216535064</v>
      </c>
      <c r="O1202">
        <v>62.393852456497662</v>
      </c>
      <c r="P1202">
        <v>74.029951616150768</v>
      </c>
      <c r="Q1202">
        <v>432.68168149083556</v>
      </c>
      <c r="R1202">
        <v>513.37502351944238</v>
      </c>
      <c r="S1202">
        <v>0</v>
      </c>
      <c r="T1202">
        <v>17.158734139916529</v>
      </c>
      <c r="U1202">
        <v>11.604905068950492</v>
      </c>
      <c r="V1202">
        <v>0</v>
      </c>
      <c r="W1202">
        <v>31.650423871064213</v>
      </c>
      <c r="X1202">
        <v>308.77728125101316</v>
      </c>
      <c r="Y1202">
        <v>7.7096710076529904</v>
      </c>
      <c r="Z1202">
        <v>0</v>
      </c>
      <c r="AA1202">
        <v>282.1885159872777</v>
      </c>
      <c r="AB1202">
        <v>1861.4858955418224</v>
      </c>
      <c r="AC1202">
        <v>19.024540880221476</v>
      </c>
      <c r="AD1202">
        <v>67.37375644025839</v>
      </c>
      <c r="AE1202">
        <v>149.01591946062214</v>
      </c>
      <c r="AF1202">
        <v>1.2574822536485069</v>
      </c>
      <c r="AG1202">
        <v>0</v>
      </c>
      <c r="AH1202">
        <v>423.88797067166598</v>
      </c>
    </row>
    <row r="1203" spans="1:34" x14ac:dyDescent="0.25">
      <c r="A1203" s="2">
        <v>1320</v>
      </c>
      <c r="B1203" t="s">
        <v>55</v>
      </c>
      <c r="C1203">
        <v>12.009321539304239</v>
      </c>
      <c r="D1203">
        <v>10.368327319228621</v>
      </c>
      <c r="E1203">
        <v>0.22869800705343768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0.19935473755245037</v>
      </c>
      <c r="AB1203">
        <v>1.2129414754697281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25">
      <c r="A1204" s="2">
        <v>1321</v>
      </c>
      <c r="B1204" t="s">
        <v>55</v>
      </c>
      <c r="C1204">
        <v>46.46973321655905</v>
      </c>
      <c r="D1204">
        <v>34.807397125703282</v>
      </c>
      <c r="E1204">
        <v>0.3516030259453109</v>
      </c>
      <c r="F1204">
        <v>5.553952586036701E-3</v>
      </c>
      <c r="G1204">
        <v>1.1491618420538899E-2</v>
      </c>
      <c r="H1204">
        <v>2.69786008019799E-3</v>
      </c>
      <c r="I1204">
        <v>5.5816432328331797E-3</v>
      </c>
      <c r="J1204">
        <v>4.5966469726348913E-3</v>
      </c>
      <c r="K1204">
        <v>9.4978918511923905E-3</v>
      </c>
      <c r="L1204">
        <v>9.0085589598124197E-2</v>
      </c>
      <c r="M1204">
        <v>0.18630267560251929</v>
      </c>
      <c r="N1204">
        <v>6.2383071425782588E-2</v>
      </c>
      <c r="O1204">
        <v>1.015059995425226E-2</v>
      </c>
      <c r="P1204">
        <v>2.0993466869577843E-2</v>
      </c>
      <c r="Q1204">
        <v>2.0271581678332229</v>
      </c>
      <c r="R1204">
        <v>0</v>
      </c>
      <c r="S1204">
        <v>0.20378308056686029</v>
      </c>
      <c r="T1204">
        <v>1.0285097777130113E-4</v>
      </c>
      <c r="U1204">
        <v>4.181287666268331E-3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0.77139757139488063</v>
      </c>
      <c r="AB1204">
        <v>4.6934430548724677</v>
      </c>
      <c r="AC1204">
        <v>3.2013320350053185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 spans="1:34" x14ac:dyDescent="0.25">
      <c r="A1205" s="2">
        <v>1322</v>
      </c>
      <c r="B1205" t="s">
        <v>55</v>
      </c>
      <c r="C1205">
        <v>1.2027453416899871</v>
      </c>
      <c r="D1205">
        <v>1.0713991732947661</v>
      </c>
      <c r="E1205">
        <v>1.0822220032087958E-2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6.5309774673766155E-2</v>
      </c>
      <c r="Y1205">
        <v>0</v>
      </c>
      <c r="Z1205">
        <v>0</v>
      </c>
      <c r="AA1205">
        <v>0</v>
      </c>
      <c r="AB1205">
        <v>3.3675253331238858E-2</v>
      </c>
      <c r="AC1205">
        <v>2.4941419413448962E-4</v>
      </c>
      <c r="AD1205">
        <v>0</v>
      </c>
      <c r="AE1205">
        <v>2.1289506163993742E-2</v>
      </c>
      <c r="AF1205">
        <v>0</v>
      </c>
      <c r="AG1205">
        <v>0</v>
      </c>
      <c r="AH1205">
        <v>0</v>
      </c>
    </row>
    <row r="1206" spans="1:34" x14ac:dyDescent="0.25">
      <c r="A1206" s="2">
        <v>1323</v>
      </c>
      <c r="B1206" t="s">
        <v>26</v>
      </c>
      <c r="C1206">
        <v>0.65290530385887946</v>
      </c>
      <c r="D1206">
        <v>0.58174050967292024</v>
      </c>
      <c r="E1206">
        <v>5.8742638000712465E-3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3.5453139413880307E-2</v>
      </c>
      <c r="Y1206">
        <v>0</v>
      </c>
      <c r="Z1206">
        <v>0</v>
      </c>
      <c r="AA1206">
        <v>0</v>
      </c>
      <c r="AB1206">
        <v>1.8280471141017666E-2</v>
      </c>
      <c r="AC1206">
        <v>0</v>
      </c>
      <c r="AD1206">
        <v>0</v>
      </c>
      <c r="AE1206">
        <v>1.1556919830989965E-2</v>
      </c>
      <c r="AF1206">
        <v>0</v>
      </c>
      <c r="AG1206">
        <v>0</v>
      </c>
      <c r="AH1206">
        <v>0</v>
      </c>
    </row>
    <row r="1207" spans="1:34" x14ac:dyDescent="0.25">
      <c r="A1207" s="2">
        <v>1324</v>
      </c>
      <c r="B1207" t="s">
        <v>26</v>
      </c>
      <c r="C1207">
        <v>26.38383312317151</v>
      </c>
      <c r="D1207">
        <v>22.185367516857102</v>
      </c>
      <c r="E1207">
        <v>0.22409449202117909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1.156353385064439</v>
      </c>
      <c r="R1207">
        <v>0</v>
      </c>
      <c r="S1207">
        <v>6.0876966661697923E-2</v>
      </c>
      <c r="T1207">
        <v>0</v>
      </c>
      <c r="U1207">
        <v>0</v>
      </c>
      <c r="V1207">
        <v>0</v>
      </c>
      <c r="W1207">
        <v>4.5805099401702888E-3</v>
      </c>
      <c r="X1207">
        <v>8.8899655667682622E-3</v>
      </c>
      <c r="Y1207">
        <v>0</v>
      </c>
      <c r="Z1207">
        <v>0</v>
      </c>
      <c r="AA1207">
        <v>8.7793107186597205E-2</v>
      </c>
      <c r="AB1207">
        <v>2.6558771798735541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25">
      <c r="A1208" s="2">
        <v>1325</v>
      </c>
      <c r="B1208" t="s">
        <v>26</v>
      </c>
      <c r="C1208">
        <v>9515.0290907465333</v>
      </c>
      <c r="D1208">
        <v>7127.0802902367486</v>
      </c>
      <c r="E1208">
        <v>71.99071982207748</v>
      </c>
      <c r="F1208">
        <v>0.49620991351602139</v>
      </c>
      <c r="G1208">
        <v>25.015406301001192</v>
      </c>
      <c r="H1208">
        <v>0.13323956101339685</v>
      </c>
      <c r="I1208">
        <v>6.7151663163650595</v>
      </c>
      <c r="J1208">
        <v>1.3323956101339683E-2</v>
      </c>
      <c r="K1208">
        <v>0.67425666022824293</v>
      </c>
      <c r="L1208">
        <v>2.8275799849250789</v>
      </c>
      <c r="M1208">
        <v>142.55729363346262</v>
      </c>
      <c r="N1208">
        <v>23.561267340041592</v>
      </c>
      <c r="O1208">
        <v>0.4809518132645581</v>
      </c>
      <c r="P1208">
        <v>24.247451079260586</v>
      </c>
      <c r="Q1208">
        <v>859.52144325084396</v>
      </c>
      <c r="R1208">
        <v>0</v>
      </c>
      <c r="S1208">
        <v>87.050092677648152</v>
      </c>
      <c r="T1208">
        <v>2.1060445666314653E-2</v>
      </c>
      <c r="U1208">
        <v>2.4412926017938408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157.94948290639243</v>
      </c>
      <c r="AB1208">
        <v>961.01793816539953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21.234624080781646</v>
      </c>
    </row>
    <row r="1209" spans="1:34" x14ac:dyDescent="0.25">
      <c r="A1209" s="2">
        <v>1326</v>
      </c>
      <c r="B1209" t="s">
        <v>26</v>
      </c>
      <c r="C1209">
        <v>5564.0313323541195</v>
      </c>
      <c r="D1209">
        <v>4955.4657467914494</v>
      </c>
      <c r="E1209">
        <v>50.055154148486636</v>
      </c>
      <c r="F1209">
        <v>2.2866042634593336E-3</v>
      </c>
      <c r="G1209">
        <v>0.11118612675140374</v>
      </c>
      <c r="H1209">
        <v>5.716510658648334E-4</v>
      </c>
      <c r="I1209">
        <v>2.9725853938678635E-2</v>
      </c>
      <c r="J1209">
        <v>2.8582551864114074E-4</v>
      </c>
      <c r="K1209">
        <v>2.8582551292463034E-3</v>
      </c>
      <c r="L1209">
        <v>1.2576322820210191E-2</v>
      </c>
      <c r="M1209">
        <v>0.63281769827148548</v>
      </c>
      <c r="N1209">
        <v>0.10461213982265749</v>
      </c>
      <c r="O1209">
        <v>2.0007786876530885E-3</v>
      </c>
      <c r="P1209">
        <v>0.10775622052771004</v>
      </c>
      <c r="Q1209">
        <v>0.32127654433199493</v>
      </c>
      <c r="R1209">
        <v>0</v>
      </c>
      <c r="S1209">
        <v>3.2527810159297087E-2</v>
      </c>
      <c r="T1209">
        <v>0</v>
      </c>
      <c r="U1209">
        <v>1.086136970836332E-2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0.16336145201271307</v>
      </c>
      <c r="AB1209">
        <v>556.75752646091451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0.21820030025956469</v>
      </c>
    </row>
    <row r="1210" spans="1:34" x14ac:dyDescent="0.25">
      <c r="A1210" s="2">
        <v>1327</v>
      </c>
      <c r="B1210" t="s">
        <v>26</v>
      </c>
      <c r="C1210">
        <v>24.97197573138126</v>
      </c>
      <c r="D1210">
        <v>18.70485898764683</v>
      </c>
      <c r="E1210">
        <v>0.18893785071623095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2.8525737052931164</v>
      </c>
      <c r="R1210">
        <v>0</v>
      </c>
      <c r="S1210">
        <v>0.28890084171464536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0.41453479714092883</v>
      </c>
      <c r="AB1210">
        <v>2.5221695488695075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25">
      <c r="A1211" s="2">
        <v>1328</v>
      </c>
      <c r="B1211" t="s">
        <v>26</v>
      </c>
      <c r="C1211">
        <v>1632.4289106646083</v>
      </c>
      <c r="D1211">
        <v>1222.7447408260166</v>
      </c>
      <c r="E1211">
        <v>12.350972982826056</v>
      </c>
      <c r="F1211">
        <v>0.21493204767182356</v>
      </c>
      <c r="G1211">
        <v>10.836649926031821</v>
      </c>
      <c r="H1211">
        <v>5.7709230774393043E-2</v>
      </c>
      <c r="I1211">
        <v>2.909006568518723</v>
      </c>
      <c r="J1211">
        <v>5.7661179791233686E-3</v>
      </c>
      <c r="K1211">
        <v>0.29210192662575796</v>
      </c>
      <c r="L1211">
        <v>1.2249157107494237</v>
      </c>
      <c r="M1211">
        <v>61.755416667408568</v>
      </c>
      <c r="N1211">
        <v>10.206701536812593</v>
      </c>
      <c r="O1211">
        <v>0.20834906297899106</v>
      </c>
      <c r="P1211">
        <v>10.503945399146236</v>
      </c>
      <c r="Q1211">
        <v>88.647961185007787</v>
      </c>
      <c r="R1211">
        <v>0</v>
      </c>
      <c r="S1211">
        <v>8.9780179233859414</v>
      </c>
      <c r="T1211">
        <v>9.1296868002786677E-3</v>
      </c>
      <c r="U1211">
        <v>1.0575540883543852</v>
      </c>
      <c r="V1211">
        <v>0</v>
      </c>
      <c r="W1211">
        <v>0</v>
      </c>
      <c r="X1211">
        <v>0</v>
      </c>
      <c r="Y1211">
        <v>3.6936320562934837</v>
      </c>
      <c r="Z1211">
        <v>0</v>
      </c>
      <c r="AA1211">
        <v>27.098319917032498</v>
      </c>
      <c r="AB1211">
        <v>164.87531997712546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4.7577678270683537</v>
      </c>
    </row>
    <row r="1212" spans="1:34" x14ac:dyDescent="0.25">
      <c r="A1212" s="2">
        <v>1329</v>
      </c>
      <c r="B1212" t="s">
        <v>26</v>
      </c>
      <c r="C1212">
        <v>3694.0492681352071</v>
      </c>
      <c r="D1212">
        <v>3177.4084741535953</v>
      </c>
      <c r="E1212">
        <v>32.094986454332037</v>
      </c>
      <c r="F1212">
        <v>2.5480679163073262E-2</v>
      </c>
      <c r="G1212">
        <v>1.2848545381387295</v>
      </c>
      <c r="H1212">
        <v>6.9810080855133346E-3</v>
      </c>
      <c r="I1212">
        <v>0.34486179244335063</v>
      </c>
      <c r="J1212">
        <v>6.9810084345637408E-4</v>
      </c>
      <c r="K1212">
        <v>3.455598967424061E-2</v>
      </c>
      <c r="L1212">
        <v>0.14520497166918139</v>
      </c>
      <c r="M1212">
        <v>7.3216812800863851</v>
      </c>
      <c r="N1212">
        <v>1.2101577516237365</v>
      </c>
      <c r="O1212">
        <v>2.4782579401673149E-2</v>
      </c>
      <c r="P1212">
        <v>1.2454118773606193</v>
      </c>
      <c r="Q1212">
        <v>53.74585044928908</v>
      </c>
      <c r="R1212">
        <v>0</v>
      </c>
      <c r="S1212">
        <v>5.4436272148946356</v>
      </c>
      <c r="T1212">
        <v>1.0471512128270002E-3</v>
      </c>
      <c r="U1212">
        <v>0.12530909513496402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3.4852288884915019</v>
      </c>
      <c r="AB1212">
        <v>373.09897608165602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37.001098078110751</v>
      </c>
    </row>
    <row r="1213" spans="1:34" x14ac:dyDescent="0.25">
      <c r="A1213" s="2">
        <v>1330</v>
      </c>
      <c r="B1213" t="s">
        <v>16</v>
      </c>
      <c r="C1213">
        <v>85.831279990397874</v>
      </c>
      <c r="D1213">
        <v>64.290546888633997</v>
      </c>
      <c r="E1213">
        <v>0.64939955210102485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9.8045915336932286</v>
      </c>
      <c r="R1213">
        <v>0</v>
      </c>
      <c r="S1213">
        <v>0.99298348909882372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1.4247992478406046</v>
      </c>
      <c r="AB1213">
        <v>8.6689592790301866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25">
      <c r="A1214" s="2">
        <v>1331</v>
      </c>
      <c r="B1214" t="s">
        <v>16</v>
      </c>
      <c r="C1214">
        <v>17147.825297092499</v>
      </c>
      <c r="D1214">
        <v>12844.304254382556</v>
      </c>
      <c r="E1214">
        <v>129.7403653976267</v>
      </c>
      <c r="F1214">
        <v>0.96078658074785384</v>
      </c>
      <c r="G1214">
        <v>48.441574028712076</v>
      </c>
      <c r="H1214">
        <v>0.25793216122486823</v>
      </c>
      <c r="I1214">
        <v>13.003805923565247</v>
      </c>
      <c r="J1214">
        <v>2.5978778828403996E-2</v>
      </c>
      <c r="K1214">
        <v>1.3056477897639835</v>
      </c>
      <c r="L1214">
        <v>5.4755273727272309</v>
      </c>
      <c r="M1214">
        <v>276.05735537668551</v>
      </c>
      <c r="N1214">
        <v>45.625588596147487</v>
      </c>
      <c r="O1214">
        <v>0.93138205743524149</v>
      </c>
      <c r="P1214">
        <v>46.954360311057442</v>
      </c>
      <c r="Q1214">
        <v>1510.0226904990495</v>
      </c>
      <c r="R1214">
        <v>0</v>
      </c>
      <c r="S1214">
        <v>152.93095687024928</v>
      </c>
      <c r="T1214">
        <v>4.082379672918314E-2</v>
      </c>
      <c r="U1214">
        <v>4.7274240440544624</v>
      </c>
      <c r="V1214">
        <v>0</v>
      </c>
      <c r="W1214">
        <v>0</v>
      </c>
      <c r="X1214">
        <v>0</v>
      </c>
      <c r="Y1214">
        <v>6.1896073394339206</v>
      </c>
      <c r="Z1214">
        <v>0</v>
      </c>
      <c r="AA1214">
        <v>284.6538999317354</v>
      </c>
      <c r="AB1214">
        <v>1731.9303550063426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44.24498084782396</v>
      </c>
    </row>
    <row r="1215" spans="1:34" x14ac:dyDescent="0.25">
      <c r="A1215" s="2">
        <v>1332</v>
      </c>
      <c r="B1215" t="s">
        <v>16</v>
      </c>
      <c r="C1215">
        <v>4339.5359227114086</v>
      </c>
      <c r="D1215">
        <v>3250.4602515671468</v>
      </c>
      <c r="E1215">
        <v>32.832627556304857</v>
      </c>
      <c r="F1215">
        <v>0.24590803641899239</v>
      </c>
      <c r="G1215">
        <v>12.400135295347589</v>
      </c>
      <c r="H1215">
        <v>6.5998368468609722E-2</v>
      </c>
      <c r="I1215">
        <v>3.3288012130834406</v>
      </c>
      <c r="J1215">
        <v>6.6133334460058138E-3</v>
      </c>
      <c r="K1215">
        <v>0.33417580832284782</v>
      </c>
      <c r="L1215">
        <v>1.4016218211916771</v>
      </c>
      <c r="M1215">
        <v>70.665496501875296</v>
      </c>
      <c r="N1215">
        <v>11.67928260985162</v>
      </c>
      <c r="O1215">
        <v>0.23848490688933016</v>
      </c>
      <c r="P1215">
        <v>12.019396368437635</v>
      </c>
      <c r="Q1215">
        <v>401.39030243514856</v>
      </c>
      <c r="R1215">
        <v>0</v>
      </c>
      <c r="S1215">
        <v>40.651664332314141</v>
      </c>
      <c r="T1215">
        <v>1.052734760290751E-2</v>
      </c>
      <c r="U1215">
        <v>1.2101050793263903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61.917142190211869</v>
      </c>
      <c r="AB1215">
        <v>438.29312819385251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0.38425974616715941</v>
      </c>
    </row>
    <row r="1216" spans="1:34" x14ac:dyDescent="0.25">
      <c r="A1216" s="2">
        <v>1333</v>
      </c>
      <c r="B1216" t="s">
        <v>16</v>
      </c>
      <c r="C1216">
        <v>242.61108753523143</v>
      </c>
      <c r="D1216">
        <v>215.3781961122516</v>
      </c>
      <c r="E1216">
        <v>2.1754575253810642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0.72293992681341623</v>
      </c>
      <c r="R1216">
        <v>0</v>
      </c>
      <c r="S1216">
        <v>7.3385217262221872E-2</v>
      </c>
      <c r="T1216">
        <v>0</v>
      </c>
      <c r="U1216">
        <v>0</v>
      </c>
      <c r="V1216">
        <v>0</v>
      </c>
      <c r="W1216">
        <v>0</v>
      </c>
      <c r="X1216">
        <v>13.173923781753798</v>
      </c>
      <c r="Y1216">
        <v>0</v>
      </c>
      <c r="Z1216">
        <v>0</v>
      </c>
      <c r="AA1216">
        <v>0</v>
      </c>
      <c r="AB1216">
        <v>6.792784432851402</v>
      </c>
      <c r="AC1216">
        <v>0</v>
      </c>
      <c r="AD1216">
        <v>0</v>
      </c>
      <c r="AE1216">
        <v>4.2944005389179498</v>
      </c>
      <c r="AF1216">
        <v>0</v>
      </c>
      <c r="AG1216">
        <v>0</v>
      </c>
      <c r="AH1216">
        <v>0</v>
      </c>
    </row>
    <row r="1217" spans="1:34" x14ac:dyDescent="0.25">
      <c r="A1217" s="2">
        <v>1334</v>
      </c>
      <c r="B1217" t="s">
        <v>16</v>
      </c>
      <c r="C1217">
        <v>1.9494411420625044</v>
      </c>
      <c r="D1217">
        <v>1.4601971014045849</v>
      </c>
      <c r="E1217">
        <v>1.475006667990586E-2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0.25384167769016336</v>
      </c>
      <c r="R1217">
        <v>0</v>
      </c>
      <c r="S1217">
        <v>2.570818208159982E-2</v>
      </c>
      <c r="T1217">
        <v>0</v>
      </c>
      <c r="U1217">
        <v>0</v>
      </c>
      <c r="V1217">
        <v>0</v>
      </c>
      <c r="W1217">
        <v>0</v>
      </c>
      <c r="X1217">
        <v>0.10585579283888688</v>
      </c>
      <c r="Y1217">
        <v>0</v>
      </c>
      <c r="Z1217">
        <v>0</v>
      </c>
      <c r="AA1217">
        <v>0</v>
      </c>
      <c r="AB1217">
        <v>5.4581732339991439E-2</v>
      </c>
      <c r="AC1217">
        <v>0</v>
      </c>
      <c r="AD1217">
        <v>0</v>
      </c>
      <c r="AE1217">
        <v>3.450658902737215E-2</v>
      </c>
      <c r="AF1217">
        <v>0</v>
      </c>
      <c r="AG1217">
        <v>0</v>
      </c>
      <c r="AH1217">
        <v>0</v>
      </c>
    </row>
    <row r="1218" spans="1:34" x14ac:dyDescent="0.25">
      <c r="A1218" s="2">
        <v>1335</v>
      </c>
      <c r="B1218" t="s">
        <v>16</v>
      </c>
      <c r="C1218">
        <v>22.327869732466709</v>
      </c>
      <c r="D1218">
        <v>16.724336364555178</v>
      </c>
      <c r="E1218">
        <v>0.16892987502913226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2.550533842984311</v>
      </c>
      <c r="R1218">
        <v>0</v>
      </c>
      <c r="S1218">
        <v>0.25831216936000034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0.37064263755894733</v>
      </c>
      <c r="AB1218">
        <v>2.2551148429791379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25">
      <c r="A1219" s="2">
        <v>1336</v>
      </c>
      <c r="B1219" t="s">
        <v>16</v>
      </c>
      <c r="C1219">
        <v>0.21615151571265848</v>
      </c>
      <c r="D1219">
        <v>0.19259101209808713</v>
      </c>
      <c r="E1219">
        <v>1.9453520433055059E-3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1.1737153574630442E-2</v>
      </c>
      <c r="Y1219">
        <v>0</v>
      </c>
      <c r="Z1219">
        <v>0</v>
      </c>
      <c r="AA1219">
        <v>0</v>
      </c>
      <c r="AB1219">
        <v>6.0519519779035757E-3</v>
      </c>
      <c r="AC1219">
        <v>0</v>
      </c>
      <c r="AD1219">
        <v>0</v>
      </c>
      <c r="AE1219">
        <v>3.8260460187318317E-3</v>
      </c>
      <c r="AF1219">
        <v>0</v>
      </c>
      <c r="AG1219">
        <v>0</v>
      </c>
      <c r="AH1219">
        <v>0</v>
      </c>
    </row>
    <row r="1220" spans="1:34" x14ac:dyDescent="0.25">
      <c r="A1220" s="2">
        <v>1337</v>
      </c>
      <c r="B1220" t="s">
        <v>16</v>
      </c>
      <c r="C1220">
        <v>51.902278773626584</v>
      </c>
      <c r="D1220">
        <v>38.876570975148937</v>
      </c>
      <c r="E1220">
        <v>0.39269314497694174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6.7583227258270595</v>
      </c>
      <c r="R1220">
        <v>0</v>
      </c>
      <c r="S1220">
        <v>0.68446405031099011</v>
      </c>
      <c r="T1220">
        <v>0</v>
      </c>
      <c r="U1220">
        <v>0</v>
      </c>
      <c r="V1220">
        <v>0</v>
      </c>
      <c r="W1220">
        <v>0</v>
      </c>
      <c r="X1220">
        <v>2.8183240576908952</v>
      </c>
      <c r="Y1220">
        <v>0</v>
      </c>
      <c r="Z1220">
        <v>0</v>
      </c>
      <c r="AA1220">
        <v>0</v>
      </c>
      <c r="AB1220">
        <v>1.4531940599450393</v>
      </c>
      <c r="AC1220">
        <v>0</v>
      </c>
      <c r="AD1220">
        <v>0</v>
      </c>
      <c r="AE1220">
        <v>0.91870975972672375</v>
      </c>
      <c r="AF1220">
        <v>0</v>
      </c>
      <c r="AG1220">
        <v>0</v>
      </c>
      <c r="AH1220">
        <v>0</v>
      </c>
    </row>
    <row r="1221" spans="1:34" x14ac:dyDescent="0.25">
      <c r="A1221" s="2">
        <v>1338</v>
      </c>
      <c r="B1221" t="s">
        <v>16</v>
      </c>
      <c r="C1221">
        <v>12.667830514064558</v>
      </c>
      <c r="D1221">
        <v>9.5142085810924595</v>
      </c>
      <c r="E1221">
        <v>9.6103014954725841E-2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1.6260534322262925</v>
      </c>
      <c r="R1221">
        <v>0</v>
      </c>
      <c r="S1221">
        <v>0.16468243438462349</v>
      </c>
      <c r="T1221">
        <v>0</v>
      </c>
      <c r="U1221">
        <v>0</v>
      </c>
      <c r="V1221">
        <v>0</v>
      </c>
      <c r="W1221">
        <v>0</v>
      </c>
      <c r="X1221">
        <v>0.68787059720931709</v>
      </c>
      <c r="Y1221">
        <v>0</v>
      </c>
      <c r="Z1221">
        <v>0</v>
      </c>
      <c r="AA1221">
        <v>0</v>
      </c>
      <c r="AB1221">
        <v>0.35468223150123646</v>
      </c>
      <c r="AC1221">
        <v>0</v>
      </c>
      <c r="AD1221">
        <v>0</v>
      </c>
      <c r="AE1221">
        <v>0.2242302226959027</v>
      </c>
      <c r="AF1221">
        <v>0</v>
      </c>
      <c r="AG1221">
        <v>0</v>
      </c>
      <c r="AH1221">
        <v>0</v>
      </c>
    </row>
    <row r="1222" spans="1:34" x14ac:dyDescent="0.25">
      <c r="A1222" s="2">
        <v>1339</v>
      </c>
      <c r="B1222" t="s">
        <v>17</v>
      </c>
      <c r="C1222">
        <v>56.160684003927692</v>
      </c>
      <c r="D1222">
        <v>42.066273252988005</v>
      </c>
      <c r="E1222">
        <v>0.42490026438368317</v>
      </c>
      <c r="F1222">
        <v>4.2830944001409944E-3</v>
      </c>
      <c r="G1222">
        <v>0.21597179035862468</v>
      </c>
      <c r="H1222">
        <v>1.1464848646842057E-3</v>
      </c>
      <c r="I1222">
        <v>5.7984013907740682E-2</v>
      </c>
      <c r="J1222">
        <v>1.1897484444836096E-4</v>
      </c>
      <c r="K1222">
        <v>5.8189513748608855E-3</v>
      </c>
      <c r="L1222">
        <v>2.4411474901813696E-2</v>
      </c>
      <c r="M1222">
        <v>1.2307731340283945</v>
      </c>
      <c r="N1222">
        <v>0.20341452550595271</v>
      </c>
      <c r="O1222">
        <v>4.1533036607427822E-3</v>
      </c>
      <c r="P1222">
        <v>0.20934164675436603</v>
      </c>
      <c r="Q1222">
        <v>4.6185720224917839</v>
      </c>
      <c r="R1222">
        <v>0</v>
      </c>
      <c r="S1222">
        <v>0.46776058111832819</v>
      </c>
      <c r="T1222">
        <v>1.8387022496336189E-4</v>
      </c>
      <c r="U1222">
        <v>2.1080179257259479E-2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0.93226735446519982</v>
      </c>
      <c r="AB1222">
        <v>5.6722290843966992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25">
      <c r="A1223" s="2">
        <v>1340</v>
      </c>
      <c r="B1223" t="s">
        <v>17</v>
      </c>
      <c r="C1223">
        <v>7.4710159480892813</v>
      </c>
      <c r="D1223">
        <v>5.5960450684771805</v>
      </c>
      <c r="E1223">
        <v>5.6525597847169415E-2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0.97281873792720952</v>
      </c>
      <c r="R1223">
        <v>0</v>
      </c>
      <c r="S1223">
        <v>9.8524949028793454E-2</v>
      </c>
      <c r="T1223">
        <v>0</v>
      </c>
      <c r="U1223">
        <v>0</v>
      </c>
      <c r="V1223">
        <v>0</v>
      </c>
      <c r="W1223">
        <v>0</v>
      </c>
      <c r="X1223">
        <v>0.4056805304007492</v>
      </c>
      <c r="Y1223">
        <v>0</v>
      </c>
      <c r="Z1223">
        <v>0</v>
      </c>
      <c r="AA1223">
        <v>0</v>
      </c>
      <c r="AB1223">
        <v>0.20917840707669952</v>
      </c>
      <c r="AC1223">
        <v>0</v>
      </c>
      <c r="AD1223">
        <v>0</v>
      </c>
      <c r="AE1223">
        <v>0.13224265733147958</v>
      </c>
      <c r="AF1223">
        <v>0</v>
      </c>
      <c r="AG1223">
        <v>0</v>
      </c>
      <c r="AH1223">
        <v>0</v>
      </c>
    </row>
    <row r="1224" spans="1:34" x14ac:dyDescent="0.25">
      <c r="A1224" s="2">
        <v>1341</v>
      </c>
      <c r="B1224" t="s">
        <v>17</v>
      </c>
      <c r="C1224">
        <v>108.88421190953306</v>
      </c>
      <c r="D1224">
        <v>97.015831574116447</v>
      </c>
      <c r="E1224">
        <v>0.97995914446331478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5.9124763146870301</v>
      </c>
      <c r="Y1224">
        <v>0</v>
      </c>
      <c r="Z1224">
        <v>0</v>
      </c>
      <c r="AA1224">
        <v>0</v>
      </c>
      <c r="AB1224">
        <v>3.0486116160497501</v>
      </c>
      <c r="AC1224">
        <v>0</v>
      </c>
      <c r="AD1224">
        <v>0</v>
      </c>
      <c r="AE1224">
        <v>1.9273332602165276</v>
      </c>
      <c r="AF1224">
        <v>0</v>
      </c>
      <c r="AG1224">
        <v>0</v>
      </c>
      <c r="AH1224">
        <v>0</v>
      </c>
    </row>
    <row r="1225" spans="1:34" x14ac:dyDescent="0.25">
      <c r="A1225" s="2">
        <v>1342</v>
      </c>
      <c r="B1225" t="s">
        <v>17</v>
      </c>
      <c r="C1225">
        <v>50.941578629964582</v>
      </c>
      <c r="D1225">
        <v>38.156974647552488</v>
      </c>
      <c r="E1225">
        <v>0.38542374387871542</v>
      </c>
      <c r="F1225">
        <v>5.5602145186901169E-3</v>
      </c>
      <c r="G1225">
        <v>0.2803385773904073</v>
      </c>
      <c r="H1225">
        <v>1.4926916928453739E-3</v>
      </c>
      <c r="I1225">
        <v>7.5254954579149436E-2</v>
      </c>
      <c r="J1225">
        <v>1.5034304820025352E-4</v>
      </c>
      <c r="K1225">
        <v>7.5559775109375459E-3</v>
      </c>
      <c r="L1225">
        <v>3.1687689446729513E-2</v>
      </c>
      <c r="M1225">
        <v>1.5975848810897051</v>
      </c>
      <c r="N1225">
        <v>0.26404205181406321</v>
      </c>
      <c r="O1225">
        <v>5.3900461787964775E-3</v>
      </c>
      <c r="P1225">
        <v>0.27173185091129493</v>
      </c>
      <c r="Q1225">
        <v>4.3010409115602224</v>
      </c>
      <c r="R1225">
        <v>0</v>
      </c>
      <c r="S1225">
        <v>0.43559762795723889</v>
      </c>
      <c r="T1225">
        <v>2.3625336971814828E-4</v>
      </c>
      <c r="U1225">
        <v>2.7358304468924153E-2</v>
      </c>
      <c r="V1225">
        <v>0</v>
      </c>
      <c r="W1225">
        <v>0</v>
      </c>
      <c r="X1225">
        <v>2.7661574786680587</v>
      </c>
      <c r="Y1225">
        <v>0</v>
      </c>
      <c r="Z1225">
        <v>0</v>
      </c>
      <c r="AA1225">
        <v>0</v>
      </c>
      <c r="AB1225">
        <v>1.4262957469008855</v>
      </c>
      <c r="AC1225">
        <v>0</v>
      </c>
      <c r="AD1225">
        <v>0</v>
      </c>
      <c r="AE1225">
        <v>0.90170463742751517</v>
      </c>
      <c r="AF1225">
        <v>0</v>
      </c>
      <c r="AG1225">
        <v>0</v>
      </c>
      <c r="AH1225">
        <v>0</v>
      </c>
    </row>
    <row r="1226" spans="1:34" x14ac:dyDescent="0.25">
      <c r="A1226" s="2">
        <v>1343</v>
      </c>
      <c r="B1226" t="s">
        <v>17</v>
      </c>
      <c r="C1226">
        <v>26.40643527259498</v>
      </c>
      <c r="D1226">
        <v>19.779319671012388</v>
      </c>
      <c r="E1226">
        <v>0.19978925623297344</v>
      </c>
      <c r="F1226">
        <v>2.7344519951776262E-3</v>
      </c>
      <c r="G1226">
        <v>0.13788721667095913</v>
      </c>
      <c r="H1226">
        <v>7.3388968073399515E-4</v>
      </c>
      <c r="I1226">
        <v>3.7015655328793064E-2</v>
      </c>
      <c r="J1226">
        <v>7.3539047765780279E-5</v>
      </c>
      <c r="K1226">
        <v>3.7159733334275529E-3</v>
      </c>
      <c r="L1226">
        <v>1.5585776053742945E-2</v>
      </c>
      <c r="M1226">
        <v>0.78578728338317305</v>
      </c>
      <c r="N1226">
        <v>0.12987146780488684</v>
      </c>
      <c r="O1226">
        <v>2.6519081643682023E-3</v>
      </c>
      <c r="P1226">
        <v>0.13365347004969455</v>
      </c>
      <c r="Q1226">
        <v>1.869325741981434</v>
      </c>
      <c r="R1226">
        <v>0</v>
      </c>
      <c r="S1226">
        <v>0.18931997641637341</v>
      </c>
      <c r="T1226">
        <v>1.1706216305859431E-4</v>
      </c>
      <c r="U1226">
        <v>1.3456145218859808E-2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0.4383468255250767</v>
      </c>
      <c r="AB1226">
        <v>2.6670499625320936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25">
      <c r="A1227" s="2">
        <v>1344</v>
      </c>
      <c r="B1227" t="s">
        <v>17</v>
      </c>
      <c r="C1227">
        <v>14.172293766514629</v>
      </c>
      <c r="D1227">
        <v>12.627518378340573</v>
      </c>
      <c r="E1227">
        <v>0.12754601152259368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0.76956383069498147</v>
      </c>
      <c r="Y1227">
        <v>0</v>
      </c>
      <c r="Z1227">
        <v>0</v>
      </c>
      <c r="AA1227">
        <v>0</v>
      </c>
      <c r="AB1227">
        <v>0.39680518088851774</v>
      </c>
      <c r="AC1227">
        <v>0</v>
      </c>
      <c r="AD1227">
        <v>0</v>
      </c>
      <c r="AE1227">
        <v>0.250860365067964</v>
      </c>
      <c r="AF1227">
        <v>0</v>
      </c>
      <c r="AG1227">
        <v>0</v>
      </c>
      <c r="AH1227">
        <v>0</v>
      </c>
    </row>
    <row r="1228" spans="1:34" x14ac:dyDescent="0.25">
      <c r="A1228" s="2">
        <v>1345</v>
      </c>
      <c r="B1228" t="s">
        <v>17</v>
      </c>
      <c r="C1228">
        <v>23.070854742211697</v>
      </c>
      <c r="D1228">
        <v>20.26370271080064</v>
      </c>
      <c r="E1228">
        <v>0.20468408580897041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0.2682180785427396</v>
      </c>
      <c r="R1228">
        <v>0</v>
      </c>
      <c r="S1228">
        <v>2.7164392838175157E-2</v>
      </c>
      <c r="T1228">
        <v>0</v>
      </c>
      <c r="U1228">
        <v>0</v>
      </c>
      <c r="V1228">
        <v>0</v>
      </c>
      <c r="W1228">
        <v>0</v>
      </c>
      <c r="X1228">
        <v>1.2527608900383556</v>
      </c>
      <c r="Y1228">
        <v>0</v>
      </c>
      <c r="Z1228">
        <v>0</v>
      </c>
      <c r="AA1228">
        <v>0</v>
      </c>
      <c r="AB1228">
        <v>0.64595293041878654</v>
      </c>
      <c r="AC1228">
        <v>0</v>
      </c>
      <c r="AD1228">
        <v>0</v>
      </c>
      <c r="AE1228">
        <v>0.40837165376402712</v>
      </c>
      <c r="AF1228">
        <v>0</v>
      </c>
      <c r="AG1228">
        <v>0</v>
      </c>
      <c r="AH1228">
        <v>0</v>
      </c>
    </row>
    <row r="1229" spans="1:34" x14ac:dyDescent="0.25">
      <c r="A1229" s="2">
        <v>1346</v>
      </c>
      <c r="B1229" t="s">
        <v>17</v>
      </c>
      <c r="C1229">
        <v>27.519690442114904</v>
      </c>
      <c r="D1229">
        <v>24.520044638557888</v>
      </c>
      <c r="E1229">
        <v>0.24767675934552347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1.4943352674647756</v>
      </c>
      <c r="Y1229">
        <v>0</v>
      </c>
      <c r="Z1229">
        <v>0</v>
      </c>
      <c r="AA1229">
        <v>0</v>
      </c>
      <c r="AB1229">
        <v>0.77051435171915317</v>
      </c>
      <c r="AC1229">
        <v>0</v>
      </c>
      <c r="AD1229">
        <v>0</v>
      </c>
      <c r="AE1229">
        <v>0.48711942502756167</v>
      </c>
      <c r="AF1229">
        <v>0</v>
      </c>
      <c r="AG1229">
        <v>0</v>
      </c>
      <c r="AH1229">
        <v>0</v>
      </c>
    </row>
    <row r="1230" spans="1:34" x14ac:dyDescent="0.25">
      <c r="A1230" s="2">
        <v>1347</v>
      </c>
      <c r="B1230" t="s">
        <v>17</v>
      </c>
      <c r="C1230">
        <v>1395.8100246294757</v>
      </c>
      <c r="D1230">
        <v>1045.5087399658839</v>
      </c>
      <c r="E1230">
        <v>10.561124668777353</v>
      </c>
      <c r="F1230">
        <v>8.5340749933763602E-2</v>
      </c>
      <c r="G1230">
        <v>4.3098977093170348</v>
      </c>
      <c r="H1230">
        <v>2.313682694519378E-2</v>
      </c>
      <c r="I1230">
        <v>1.1568413282950767</v>
      </c>
      <c r="J1230">
        <v>2.2757534706408502E-3</v>
      </c>
      <c r="K1230">
        <v>0.11606342127537057</v>
      </c>
      <c r="L1230">
        <v>0.48701123460028806</v>
      </c>
      <c r="M1230">
        <v>24.561447076902297</v>
      </c>
      <c r="N1230">
        <v>4.059564831718756</v>
      </c>
      <c r="O1230">
        <v>8.3065000293974373E-2</v>
      </c>
      <c r="P1230">
        <v>4.1775247179809751</v>
      </c>
      <c r="Q1230">
        <v>129.49227979005494</v>
      </c>
      <c r="R1230">
        <v>0</v>
      </c>
      <c r="S1230">
        <v>13.114517431875628</v>
      </c>
      <c r="T1230">
        <v>3.7929223119942631E-3</v>
      </c>
      <c r="U1230">
        <v>0.42063509281286565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16.669953619448425</v>
      </c>
      <c r="AB1230">
        <v>140.97681248757704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25">
      <c r="A1231" s="2">
        <v>1348</v>
      </c>
      <c r="B1231" t="s">
        <v>17</v>
      </c>
      <c r="C1231">
        <v>4849.340089643345</v>
      </c>
      <c r="D1231">
        <v>3632.321210087855</v>
      </c>
      <c r="E1231">
        <v>36.689501736299732</v>
      </c>
      <c r="F1231">
        <v>0.32639362057340043</v>
      </c>
      <c r="G1231">
        <v>16.452029006447699</v>
      </c>
      <c r="H1231">
        <v>8.7592408200955457E-2</v>
      </c>
      <c r="I1231">
        <v>4.4163838082483124</v>
      </c>
      <c r="J1231">
        <v>8.9510496595972908E-3</v>
      </c>
      <c r="K1231">
        <v>0.44339662265945784</v>
      </c>
      <c r="L1231">
        <v>1.8595804683997141</v>
      </c>
      <c r="M1231">
        <v>93.756490786429197</v>
      </c>
      <c r="N1231">
        <v>15.495545128730527</v>
      </c>
      <c r="O1231">
        <v>0.31648353342958147</v>
      </c>
      <c r="P1231">
        <v>15.946933440048859</v>
      </c>
      <c r="Q1231">
        <v>433.10880625214492</v>
      </c>
      <c r="R1231">
        <v>0</v>
      </c>
      <c r="S1231">
        <v>43.864258307981146</v>
      </c>
      <c r="T1231">
        <v>1.3746254663124232E-2</v>
      </c>
      <c r="U1231">
        <v>1.60543463518082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62.84400344241444</v>
      </c>
      <c r="AB1231">
        <v>489.78334905397787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25">
      <c r="A1232" s="2">
        <v>1349</v>
      </c>
      <c r="B1232" t="s">
        <v>17</v>
      </c>
      <c r="C1232">
        <v>6275.4035388626335</v>
      </c>
      <c r="D1232">
        <v>5193.9136275341443</v>
      </c>
      <c r="E1232">
        <v>52.463458071085228</v>
      </c>
      <c r="F1232">
        <v>0.20047676013127858</v>
      </c>
      <c r="G1232">
        <v>10.088239763457519</v>
      </c>
      <c r="H1232">
        <v>5.4014464908306956E-2</v>
      </c>
      <c r="I1232">
        <v>2.7079944751809282</v>
      </c>
      <c r="J1232">
        <v>5.1936983451228835E-3</v>
      </c>
      <c r="K1232">
        <v>0.27214978834003822</v>
      </c>
      <c r="L1232">
        <v>1.1405361793997091</v>
      </c>
      <c r="M1232">
        <v>57.491125611325771</v>
      </c>
      <c r="N1232">
        <v>9.5023904745367052</v>
      </c>
      <c r="O1232">
        <v>0.19424433237987918</v>
      </c>
      <c r="P1232">
        <v>9.7786950242753985</v>
      </c>
      <c r="Q1232">
        <v>274.93806400517235</v>
      </c>
      <c r="R1232">
        <v>0</v>
      </c>
      <c r="S1232">
        <v>27.844536110960732</v>
      </c>
      <c r="T1232">
        <v>8.3099179338908414E-3</v>
      </c>
      <c r="U1232">
        <v>0.98472522592980249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633.81575742512609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25">
      <c r="A1233" s="2">
        <v>1350</v>
      </c>
      <c r="B1233" t="s">
        <v>28</v>
      </c>
      <c r="C1233">
        <v>9.9575654559515456</v>
      </c>
      <c r="D1233">
        <v>7.4586127206264914</v>
      </c>
      <c r="E1233">
        <v>7.5281303346448489E-2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1.1759298043659154</v>
      </c>
      <c r="R1233">
        <v>0.20312722363079497</v>
      </c>
      <c r="S1233">
        <v>4.8857858386741108E-2</v>
      </c>
      <c r="T1233">
        <v>0</v>
      </c>
      <c r="U1233">
        <v>0</v>
      </c>
      <c r="V1233">
        <v>0</v>
      </c>
      <c r="W1233">
        <v>0</v>
      </c>
      <c r="X1233">
        <v>0.54070162127062904</v>
      </c>
      <c r="Y1233">
        <v>0</v>
      </c>
      <c r="Z1233">
        <v>0</v>
      </c>
      <c r="AA1233">
        <v>0</v>
      </c>
      <c r="AB1233">
        <v>0.27879845189871649</v>
      </c>
      <c r="AC1233">
        <v>0</v>
      </c>
      <c r="AD1233">
        <v>0</v>
      </c>
      <c r="AE1233">
        <v>0.17625647242580905</v>
      </c>
      <c r="AF1233">
        <v>0</v>
      </c>
      <c r="AG1233">
        <v>0</v>
      </c>
      <c r="AH1233">
        <v>0</v>
      </c>
    </row>
    <row r="1234" spans="1:34" x14ac:dyDescent="0.25">
      <c r="A1234" s="2">
        <v>1351</v>
      </c>
      <c r="B1234" t="s">
        <v>28</v>
      </c>
      <c r="C1234">
        <v>1.7733458398925785</v>
      </c>
      <c r="D1234">
        <v>1.5800511391114136</v>
      </c>
      <c r="E1234">
        <v>1.5960116791906988E-2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9.6293715059673171E-2</v>
      </c>
      <c r="Y1234">
        <v>0</v>
      </c>
      <c r="Z1234">
        <v>0</v>
      </c>
      <c r="AA1234">
        <v>0</v>
      </c>
      <c r="AB1234">
        <v>4.9651300514181207E-2</v>
      </c>
      <c r="AC1234">
        <v>0</v>
      </c>
      <c r="AD1234">
        <v>0</v>
      </c>
      <c r="AE1234">
        <v>3.1389568415403489E-2</v>
      </c>
      <c r="AF1234">
        <v>0</v>
      </c>
      <c r="AG1234">
        <v>0</v>
      </c>
      <c r="AH1234">
        <v>0</v>
      </c>
    </row>
    <row r="1235" spans="1:34" x14ac:dyDescent="0.25">
      <c r="A1235" s="2">
        <v>1352</v>
      </c>
      <c r="B1235" t="s">
        <v>28</v>
      </c>
      <c r="C1235">
        <v>1280.3416476970651</v>
      </c>
      <c r="D1235">
        <v>1071.0248658073042</v>
      </c>
      <c r="E1235">
        <v>10.818419312130477</v>
      </c>
      <c r="F1235">
        <v>0.37670659511771243</v>
      </c>
      <c r="G1235">
        <v>3.7138397474631848</v>
      </c>
      <c r="H1235">
        <v>0.10970095757127285</v>
      </c>
      <c r="I1235">
        <v>1.0813914957189625</v>
      </c>
      <c r="J1235">
        <v>1.4743408540480667E-2</v>
      </c>
      <c r="K1235">
        <v>0.14555992330220321</v>
      </c>
      <c r="L1235">
        <v>1.0053004893644337</v>
      </c>
      <c r="M1235">
        <v>9.9099447277545885</v>
      </c>
      <c r="N1235">
        <v>1.6475134323286276</v>
      </c>
      <c r="O1235">
        <v>6.7344887805227308E-2</v>
      </c>
      <c r="P1235">
        <v>0.66420304916267137</v>
      </c>
      <c r="Q1235">
        <v>44.302331204220124</v>
      </c>
      <c r="R1235">
        <v>0</v>
      </c>
      <c r="S1235">
        <v>4.4552614392497585</v>
      </c>
      <c r="T1235">
        <v>5.1227098720603046E-3</v>
      </c>
      <c r="U1235">
        <v>0.14680936470393885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1.5380827280515268</v>
      </c>
      <c r="AB1235">
        <v>129.31450641740355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25">
      <c r="A1236" s="2">
        <v>1353</v>
      </c>
      <c r="B1236" t="s">
        <v>28</v>
      </c>
      <c r="C1236">
        <v>12283.174799760944</v>
      </c>
      <c r="D1236">
        <v>9200.5155404144407</v>
      </c>
      <c r="E1236">
        <v>92.93451308469038</v>
      </c>
      <c r="F1236">
        <v>0.5603389891137025</v>
      </c>
      <c r="G1236">
        <v>28.248342278471984</v>
      </c>
      <c r="H1236">
        <v>0.15045914822455414</v>
      </c>
      <c r="I1236">
        <v>7.5830196111567449</v>
      </c>
      <c r="J1236">
        <v>1.5045914822455413E-2</v>
      </c>
      <c r="K1236">
        <v>0.76139610496370336</v>
      </c>
      <c r="L1236">
        <v>3.1930101903131374</v>
      </c>
      <c r="M1236">
        <v>160.98108407255867</v>
      </c>
      <c r="N1236">
        <v>26.606273603057176</v>
      </c>
      <c r="O1236">
        <v>0.54310896561393129</v>
      </c>
      <c r="P1236">
        <v>27.381138216413621</v>
      </c>
      <c r="Q1236">
        <v>1225.967891337993</v>
      </c>
      <c r="R1236">
        <v>0</v>
      </c>
      <c r="S1236">
        <v>124.16283432925087</v>
      </c>
      <c r="T1236">
        <v>2.3782251247920268E-2</v>
      </c>
      <c r="U1236">
        <v>2.7567998771466575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65.945397772485606</v>
      </c>
      <c r="AB1236">
        <v>1240.6006547758561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74.244168823125079</v>
      </c>
    </row>
    <row r="1237" spans="1:34" x14ac:dyDescent="0.25">
      <c r="A1237" s="2">
        <v>1354</v>
      </c>
      <c r="B1237" t="s">
        <v>28</v>
      </c>
      <c r="C1237">
        <v>112.70908836531987</v>
      </c>
      <c r="D1237">
        <v>99.759707784721201</v>
      </c>
      <c r="E1237">
        <v>1.0076730464000716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0.60950387190770261</v>
      </c>
      <c r="R1237">
        <v>0</v>
      </c>
      <c r="S1237">
        <v>6.1294825758909467E-2</v>
      </c>
      <c r="T1237">
        <v>0</v>
      </c>
      <c r="U1237">
        <v>0</v>
      </c>
      <c r="V1237">
        <v>0</v>
      </c>
      <c r="W1237">
        <v>0</v>
      </c>
      <c r="X1237">
        <v>6.1201693406533</v>
      </c>
      <c r="Y1237">
        <v>0</v>
      </c>
      <c r="Z1237">
        <v>0</v>
      </c>
      <c r="AA1237">
        <v>0</v>
      </c>
      <c r="AB1237">
        <v>3.1557030169844884</v>
      </c>
      <c r="AC1237">
        <v>0</v>
      </c>
      <c r="AD1237">
        <v>0</v>
      </c>
      <c r="AE1237">
        <v>1.9950364788941988</v>
      </c>
      <c r="AF1237">
        <v>0</v>
      </c>
      <c r="AG1237">
        <v>0</v>
      </c>
      <c r="AH1237">
        <v>0</v>
      </c>
    </row>
    <row r="1238" spans="1:34" x14ac:dyDescent="0.25">
      <c r="A1238" s="2">
        <v>1355</v>
      </c>
      <c r="B1238" t="s">
        <v>28</v>
      </c>
      <c r="C1238">
        <v>6062.4729644714225</v>
      </c>
      <c r="D1238">
        <v>5374.3633869137921</v>
      </c>
      <c r="E1238">
        <v>54.286438758280873</v>
      </c>
      <c r="F1238">
        <v>3.4299063951902468E-3</v>
      </c>
      <c r="G1238">
        <v>0.16677919012716622</v>
      </c>
      <c r="H1238">
        <v>8.5747659879756169E-4</v>
      </c>
      <c r="I1238">
        <v>4.4588780908034149E-2</v>
      </c>
      <c r="J1238">
        <v>4.2873827796186697E-4</v>
      </c>
      <c r="K1238">
        <v>4.2873826938710129E-3</v>
      </c>
      <c r="L1238">
        <v>1.8864484230322141E-2</v>
      </c>
      <c r="M1238">
        <v>0.94922654740757328</v>
      </c>
      <c r="N1238">
        <v>0.15691820973404327</v>
      </c>
      <c r="O1238">
        <v>3.0011680314807236E-3</v>
      </c>
      <c r="P1238">
        <v>0.16163433079162381</v>
      </c>
      <c r="Q1238">
        <v>8.0319136083027924</v>
      </c>
      <c r="R1238">
        <v>0</v>
      </c>
      <c r="S1238">
        <v>0.81319525398272274</v>
      </c>
      <c r="T1238">
        <v>0</v>
      </c>
      <c r="U1238">
        <v>1.6292054562550898E-2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2.1236988761652706</v>
      </c>
      <c r="AB1238">
        <v>610.85440837867634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10.47361441246291</v>
      </c>
    </row>
    <row r="1239" spans="1:34" x14ac:dyDescent="0.25">
      <c r="A1239" s="2">
        <v>1356</v>
      </c>
      <c r="B1239" t="s">
        <v>28</v>
      </c>
      <c r="C1239">
        <v>3.7948053227401113</v>
      </c>
      <c r="D1239">
        <v>2.5840347364666512</v>
      </c>
      <c r="E1239">
        <v>0.28711497071851677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0.43348439854326443</v>
      </c>
      <c r="R1239">
        <v>0</v>
      </c>
      <c r="S1239">
        <v>4.3902111057441524E-2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6.2993768357485838E-2</v>
      </c>
      <c r="AB1239">
        <v>0.38327533759675125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25">
      <c r="A1240" s="2">
        <v>1357</v>
      </c>
      <c r="B1240" t="s">
        <v>18</v>
      </c>
      <c r="C1240">
        <v>51.478387014472744</v>
      </c>
      <c r="D1240">
        <v>38.559061541138256</v>
      </c>
      <c r="E1240">
        <v>0.38948607401182722</v>
      </c>
      <c r="F1240">
        <v>3.9286135225110102E-3</v>
      </c>
      <c r="G1240">
        <v>0.19807951808055543</v>
      </c>
      <c r="H1240">
        <v>1.0544456720477258E-3</v>
      </c>
      <c r="I1240">
        <v>5.3173562982805608E-2</v>
      </c>
      <c r="J1240">
        <v>1.0515247260955575E-4</v>
      </c>
      <c r="K1240">
        <v>5.3394089633821591E-3</v>
      </c>
      <c r="L1240">
        <v>2.2388714892647703E-2</v>
      </c>
      <c r="M1240">
        <v>1.1288074445396894</v>
      </c>
      <c r="N1240">
        <v>0.18656532185005092</v>
      </c>
      <c r="O1240">
        <v>3.8073960837576022E-3</v>
      </c>
      <c r="P1240">
        <v>0.19199819982791452</v>
      </c>
      <c r="Q1240">
        <v>4.4093675780267736</v>
      </c>
      <c r="R1240">
        <v>0</v>
      </c>
      <c r="S1240">
        <v>0.4465683341075542</v>
      </c>
      <c r="T1240">
        <v>1.6649142190227253E-4</v>
      </c>
      <c r="U1240">
        <v>1.9330530353495433E-2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0.65984159806322085</v>
      </c>
      <c r="AB1240">
        <v>5.199317088461747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25">
      <c r="A1241" s="2">
        <v>1358</v>
      </c>
      <c r="B1241" t="s">
        <v>18</v>
      </c>
      <c r="C1241">
        <v>1.4299939451989463</v>
      </c>
      <c r="D1241">
        <v>1.2741246167236215</v>
      </c>
      <c r="E1241">
        <v>1.2869933955430037E-2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7.7649506598434517E-2</v>
      </c>
      <c r="Y1241">
        <v>0</v>
      </c>
      <c r="Z1241">
        <v>0</v>
      </c>
      <c r="AA1241">
        <v>0</v>
      </c>
      <c r="AB1241">
        <v>4.0037908855293208E-2</v>
      </c>
      <c r="AC1241">
        <v>0</v>
      </c>
      <c r="AD1241">
        <v>0</v>
      </c>
      <c r="AE1241">
        <v>2.5311979066166876E-2</v>
      </c>
      <c r="AF1241">
        <v>0</v>
      </c>
      <c r="AG1241">
        <v>0</v>
      </c>
      <c r="AH1241">
        <v>0</v>
      </c>
    </row>
    <row r="1242" spans="1:34" x14ac:dyDescent="0.25">
      <c r="A1242" s="2">
        <v>1359</v>
      </c>
      <c r="B1242" t="s">
        <v>18</v>
      </c>
      <c r="C1242">
        <v>121.63661013896784</v>
      </c>
      <c r="D1242">
        <v>91.109956514555705</v>
      </c>
      <c r="E1242">
        <v>0.92030271658735074</v>
      </c>
      <c r="F1242">
        <v>7.7271768153485921E-3</v>
      </c>
      <c r="G1242">
        <v>0.38954978997891465</v>
      </c>
      <c r="H1242">
        <v>2.0748590842425839E-3</v>
      </c>
      <c r="I1242">
        <v>0.10457122289909775</v>
      </c>
      <c r="J1242">
        <v>2.0748590842425838E-4</v>
      </c>
      <c r="K1242">
        <v>1.049979109766784E-2</v>
      </c>
      <c r="L1242">
        <v>4.4032192642502167E-2</v>
      </c>
      <c r="M1242">
        <v>2.2199584978419966</v>
      </c>
      <c r="N1242">
        <v>0.36690536357920034</v>
      </c>
      <c r="O1242">
        <v>7.4895716500790249E-3</v>
      </c>
      <c r="P1242">
        <v>0.37759088786304967</v>
      </c>
      <c r="Q1242">
        <v>11.188006364057635</v>
      </c>
      <c r="R1242">
        <v>0</v>
      </c>
      <c r="S1242">
        <v>1.1330921392558033</v>
      </c>
      <c r="T1242">
        <v>3.2796158045399649E-4</v>
      </c>
      <c r="U1242">
        <v>3.8016772898380083E-2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1.4310032066362153</v>
      </c>
      <c r="AB1242">
        <v>12.285297624035753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25">
      <c r="A1243" s="2">
        <v>1360</v>
      </c>
      <c r="B1243" t="s">
        <v>18</v>
      </c>
      <c r="C1243">
        <v>13.453002886922718</v>
      </c>
      <c r="D1243">
        <v>11.986625663795559</v>
      </c>
      <c r="E1243">
        <v>0.12107693443488678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0.73050591573765933</v>
      </c>
      <c r="Y1243">
        <v>0</v>
      </c>
      <c r="Z1243">
        <v>0</v>
      </c>
      <c r="AA1243">
        <v>0</v>
      </c>
      <c r="AB1243">
        <v>0.37666600283518825</v>
      </c>
      <c r="AC1243">
        <v>0</v>
      </c>
      <c r="AD1243">
        <v>0</v>
      </c>
      <c r="AE1243">
        <v>0.23812837011942431</v>
      </c>
      <c r="AF1243">
        <v>0</v>
      </c>
      <c r="AG1243">
        <v>0</v>
      </c>
      <c r="AH1243">
        <v>0</v>
      </c>
    </row>
    <row r="1244" spans="1:34" x14ac:dyDescent="0.25">
      <c r="A1244" s="2">
        <v>1361</v>
      </c>
      <c r="B1244" t="s">
        <v>18</v>
      </c>
      <c r="C1244">
        <v>117.28107915920732</v>
      </c>
      <c r="D1244">
        <v>87.847539801536129</v>
      </c>
      <c r="E1244">
        <v>0.88732469032011252</v>
      </c>
      <c r="F1244">
        <v>9.591052618228851E-3</v>
      </c>
      <c r="G1244">
        <v>0.48362156232523656</v>
      </c>
      <c r="H1244">
        <v>2.5673019634652981E-3</v>
      </c>
      <c r="I1244">
        <v>0.12984251021573268</v>
      </c>
      <c r="J1244">
        <v>2.6641812828413471E-4</v>
      </c>
      <c r="K1244">
        <v>1.303026821388029E-2</v>
      </c>
      <c r="L1244">
        <v>5.466415595793564E-2</v>
      </c>
      <c r="M1244">
        <v>2.7560470974396858</v>
      </c>
      <c r="N1244">
        <v>0.45550231565650851</v>
      </c>
      <c r="O1244">
        <v>9.3004146601007049E-3</v>
      </c>
      <c r="P1244">
        <v>0.46877480663085708</v>
      </c>
      <c r="Q1244">
        <v>9.209555287802921</v>
      </c>
      <c r="R1244">
        <v>0</v>
      </c>
      <c r="S1244">
        <v>0.93272702304638122</v>
      </c>
      <c r="T1244">
        <v>4.1173713156803806E-4</v>
      </c>
      <c r="U1244">
        <v>4.7204448365979632E-2</v>
      </c>
      <c r="V1244">
        <v>0</v>
      </c>
      <c r="W1244">
        <v>0</v>
      </c>
      <c r="X1244">
        <v>0</v>
      </c>
      <c r="Y1244">
        <v>0.54983165716738225</v>
      </c>
      <c r="Z1244">
        <v>0</v>
      </c>
      <c r="AA1244">
        <v>0.2814363839422479</v>
      </c>
      <c r="AB1244">
        <v>11.845388995079936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1.2964512310047231</v>
      </c>
    </row>
    <row r="1245" spans="1:34" x14ac:dyDescent="0.25">
      <c r="A1245" s="2">
        <v>1362</v>
      </c>
      <c r="B1245" t="s">
        <v>18</v>
      </c>
      <c r="C1245">
        <v>23204.03857231911</v>
      </c>
      <c r="D1245">
        <v>17380.613937315393</v>
      </c>
      <c r="E1245">
        <v>175.56164650124774</v>
      </c>
      <c r="F1245">
        <v>1.5628517523165006</v>
      </c>
      <c r="G1245">
        <v>78.796894516171903</v>
      </c>
      <c r="H1245">
        <v>0.41956219854288157</v>
      </c>
      <c r="I1245">
        <v>21.152482020105516</v>
      </c>
      <c r="J1245">
        <v>4.2258063162592396E-2</v>
      </c>
      <c r="K1245">
        <v>2.123816024316767</v>
      </c>
      <c r="L1245">
        <v>8.9066996987643243</v>
      </c>
      <c r="M1245">
        <v>449.04532414939797</v>
      </c>
      <c r="N1245">
        <v>74.216306219075079</v>
      </c>
      <c r="O1245">
        <v>1.5150212437457233</v>
      </c>
      <c r="P1245">
        <v>76.377736493693604</v>
      </c>
      <c r="Q1245">
        <v>2017.164184356835</v>
      </c>
      <c r="R1245">
        <v>0</v>
      </c>
      <c r="S1245">
        <v>204.29285653723153</v>
      </c>
      <c r="T1245">
        <v>6.6405530148802516E-2</v>
      </c>
      <c r="U1245">
        <v>7.6898065597906466</v>
      </c>
      <c r="V1245">
        <v>0</v>
      </c>
      <c r="W1245">
        <v>0</v>
      </c>
      <c r="X1245">
        <v>0</v>
      </c>
      <c r="Y1245">
        <v>17.274724438775191</v>
      </c>
      <c r="Z1245">
        <v>0</v>
      </c>
      <c r="AA1245">
        <v>325.68070779855924</v>
      </c>
      <c r="AB1245">
        <v>2343.6078958042299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17.927455097608028</v>
      </c>
    </row>
    <row r="1246" spans="1:34" x14ac:dyDescent="0.25">
      <c r="A1246" s="2">
        <v>1363</v>
      </c>
      <c r="B1246" t="s">
        <v>18</v>
      </c>
      <c r="C1246">
        <v>267.54099651449997</v>
      </c>
      <c r="D1246">
        <v>238.11344120678066</v>
      </c>
      <c r="E1246">
        <v>2.405914659754778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27.021640647964499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25">
      <c r="A1247" s="2">
        <v>1364</v>
      </c>
      <c r="B1247" t="s">
        <v>18</v>
      </c>
      <c r="C1247">
        <v>477.65058834956341</v>
      </c>
      <c r="D1247">
        <v>425.58683034500967</v>
      </c>
      <c r="E1247">
        <v>4.2986991695974153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25.936705981391796</v>
      </c>
      <c r="Y1247">
        <v>0</v>
      </c>
      <c r="Z1247">
        <v>0</v>
      </c>
      <c r="AA1247">
        <v>0</v>
      </c>
      <c r="AB1247">
        <v>13.373574612133325</v>
      </c>
      <c r="AC1247">
        <v>0</v>
      </c>
      <c r="AD1247">
        <v>0</v>
      </c>
      <c r="AE1247">
        <v>8.4547782414312227</v>
      </c>
      <c r="AF1247">
        <v>0</v>
      </c>
      <c r="AG1247">
        <v>0</v>
      </c>
      <c r="AH1247">
        <v>0</v>
      </c>
    </row>
    <row r="1248" spans="1:34" x14ac:dyDescent="0.25">
      <c r="A1248" s="2">
        <v>1365</v>
      </c>
      <c r="B1248" t="s">
        <v>18</v>
      </c>
      <c r="C1248">
        <v>16.896912849113559</v>
      </c>
      <c r="D1248">
        <v>12.656357061828352</v>
      </c>
      <c r="E1248">
        <v>0.12784719981096621</v>
      </c>
      <c r="F1248">
        <v>3.5477543712656911E-3</v>
      </c>
      <c r="G1248">
        <v>0.17916948761060855</v>
      </c>
      <c r="H1248">
        <v>9.6183568805919303E-4</v>
      </c>
      <c r="I1248">
        <v>4.8091783614569755E-2</v>
      </c>
      <c r="J1248">
        <v>9.4606789015277683E-5</v>
      </c>
      <c r="K1248">
        <v>4.8249460016854123E-3</v>
      </c>
      <c r="L1248">
        <v>2.0245852511838552E-2</v>
      </c>
      <c r="M1248">
        <v>1.0210594739245009</v>
      </c>
      <c r="N1248">
        <v>0.16876274099237376</v>
      </c>
      <c r="O1248">
        <v>3.4531477415051721E-3</v>
      </c>
      <c r="P1248">
        <v>0.17366652614126926</v>
      </c>
      <c r="Q1248">
        <v>0.43958927702723877</v>
      </c>
      <c r="R1248">
        <v>0</v>
      </c>
      <c r="S1248">
        <v>4.452003815042941E-2</v>
      </c>
      <c r="T1248">
        <v>1.5767797591060352E-4</v>
      </c>
      <c r="U1248">
        <v>1.748648787821569E-2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0.28048875329528511</v>
      </c>
      <c r="AB1248">
        <v>1.70658819776047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25">
      <c r="A1249" s="2">
        <v>1366</v>
      </c>
      <c r="B1249" t="s">
        <v>18</v>
      </c>
      <c r="C1249">
        <v>1.0807575785632921</v>
      </c>
      <c r="D1249">
        <v>0.96295506049043544</v>
      </c>
      <c r="E1249">
        <v>9.7267602165275278E-3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5.8685767873152203E-2</v>
      </c>
      <c r="Y1249">
        <v>0</v>
      </c>
      <c r="Z1249">
        <v>0</v>
      </c>
      <c r="AA1249">
        <v>0</v>
      </c>
      <c r="AB1249">
        <v>3.0259759889517873E-2</v>
      </c>
      <c r="AC1249">
        <v>0</v>
      </c>
      <c r="AD1249">
        <v>0</v>
      </c>
      <c r="AE1249">
        <v>1.9130230093659155E-2</v>
      </c>
      <c r="AF1249">
        <v>0</v>
      </c>
      <c r="AG1249">
        <v>0</v>
      </c>
      <c r="AH1249">
        <v>0</v>
      </c>
    </row>
    <row r="1250" spans="1:34" x14ac:dyDescent="0.25">
      <c r="A1250" s="2">
        <v>1367</v>
      </c>
      <c r="B1250" t="s">
        <v>19</v>
      </c>
      <c r="C1250">
        <v>7.4993588559105335</v>
      </c>
      <c r="D1250">
        <v>6.6819288815268356</v>
      </c>
      <c r="E1250">
        <v>6.7494088792643556E-2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0.4072195668528083</v>
      </c>
      <c r="Y1250">
        <v>0</v>
      </c>
      <c r="Z1250">
        <v>0</v>
      </c>
      <c r="AA1250">
        <v>0</v>
      </c>
      <c r="AB1250">
        <v>0.20997197040880392</v>
      </c>
      <c r="AC1250">
        <v>0</v>
      </c>
      <c r="AD1250">
        <v>0</v>
      </c>
      <c r="AE1250">
        <v>0.1327443483294411</v>
      </c>
      <c r="AF1250">
        <v>0</v>
      </c>
      <c r="AG1250">
        <v>0</v>
      </c>
      <c r="AH1250">
        <v>0</v>
      </c>
    </row>
    <row r="1251" spans="1:34" x14ac:dyDescent="0.25">
      <c r="A1251" s="2">
        <v>1368</v>
      </c>
      <c r="B1251" t="s">
        <v>19</v>
      </c>
      <c r="C1251">
        <v>26.581105321560731</v>
      </c>
      <c r="D1251">
        <v>19.910151334721949</v>
      </c>
      <c r="E1251">
        <v>0.20111295157089748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3.0363863850582327</v>
      </c>
      <c r="R1251">
        <v>0</v>
      </c>
      <c r="S1251">
        <v>0.30751666439410646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0.4412463483379081</v>
      </c>
      <c r="AB1251">
        <v>2.6846916374776333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25">
      <c r="A1252" s="2">
        <v>1369</v>
      </c>
      <c r="B1252" t="s">
        <v>19</v>
      </c>
      <c r="C1252">
        <v>1.7809300660144307</v>
      </c>
      <c r="D1252">
        <v>1.3339771831610439</v>
      </c>
      <c r="E1252">
        <v>1.3474504785474444E-2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0.23195223296962877</v>
      </c>
      <c r="R1252">
        <v>0</v>
      </c>
      <c r="S1252">
        <v>2.3433138496840544E-2</v>
      </c>
      <c r="T1252">
        <v>0</v>
      </c>
      <c r="U1252">
        <v>0</v>
      </c>
      <c r="V1252">
        <v>0</v>
      </c>
      <c r="W1252">
        <v>0</v>
      </c>
      <c r="X1252">
        <v>9.6705542968644406E-2</v>
      </c>
      <c r="Y1252">
        <v>0</v>
      </c>
      <c r="Z1252">
        <v>0</v>
      </c>
      <c r="AA1252">
        <v>0</v>
      </c>
      <c r="AB1252">
        <v>4.9863648653992683E-2</v>
      </c>
      <c r="AC1252">
        <v>0</v>
      </c>
      <c r="AD1252">
        <v>0</v>
      </c>
      <c r="AE1252">
        <v>3.1523814978806033E-2</v>
      </c>
      <c r="AF1252">
        <v>0</v>
      </c>
      <c r="AG1252">
        <v>0</v>
      </c>
      <c r="AH1252">
        <v>0</v>
      </c>
    </row>
    <row r="1253" spans="1:34" x14ac:dyDescent="0.25">
      <c r="A1253" s="2">
        <v>1370</v>
      </c>
      <c r="B1253" t="s">
        <v>19</v>
      </c>
      <c r="C1253">
        <v>1.7813683902792439</v>
      </c>
      <c r="D1253">
        <v>1.5872001682991979</v>
      </c>
      <c r="E1253">
        <v>1.6031382952121705E-2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9.672934423228409E-2</v>
      </c>
      <c r="Y1253">
        <v>0</v>
      </c>
      <c r="Z1253">
        <v>0</v>
      </c>
      <c r="AA1253">
        <v>0</v>
      </c>
      <c r="AB1253">
        <v>4.9875921144392078E-2</v>
      </c>
      <c r="AC1253">
        <v>0</v>
      </c>
      <c r="AD1253">
        <v>0</v>
      </c>
      <c r="AE1253">
        <v>3.1531573651248243E-2</v>
      </c>
      <c r="AF1253">
        <v>0</v>
      </c>
      <c r="AG1253">
        <v>0</v>
      </c>
      <c r="AH1253">
        <v>0</v>
      </c>
    </row>
    <row r="1254" spans="1:34" x14ac:dyDescent="0.25">
      <c r="A1254" s="2">
        <v>1371</v>
      </c>
      <c r="B1254" t="s">
        <v>19</v>
      </c>
      <c r="C1254">
        <v>38.909884300620476</v>
      </c>
      <c r="D1254">
        <v>29.144821106053943</v>
      </c>
      <c r="E1254">
        <v>0.29439735579550941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5.0312384276435873</v>
      </c>
      <c r="R1254">
        <v>0</v>
      </c>
      <c r="S1254">
        <v>0.50952909676476432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3.9298983143626671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25">
      <c r="A1255" s="2">
        <v>1372</v>
      </c>
      <c r="B1255" t="s">
        <v>19</v>
      </c>
      <c r="C1255">
        <v>1.1581874973641355</v>
      </c>
      <c r="D1255">
        <v>1.0319450936307732</v>
      </c>
      <c r="E1255">
        <v>1.0423653996948921E-2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6.2890257697062524E-2</v>
      </c>
      <c r="Y1255">
        <v>0</v>
      </c>
      <c r="Z1255">
        <v>0</v>
      </c>
      <c r="AA1255">
        <v>0</v>
      </c>
      <c r="AB1255">
        <v>3.242769356646056E-2</v>
      </c>
      <c r="AC1255">
        <v>0</v>
      </c>
      <c r="AD1255">
        <v>0</v>
      </c>
      <c r="AE1255">
        <v>2.0500798472890498E-2</v>
      </c>
      <c r="AF1255">
        <v>0</v>
      </c>
      <c r="AG1255">
        <v>0</v>
      </c>
      <c r="AH1255">
        <v>0</v>
      </c>
    </row>
    <row r="1256" spans="1:34" x14ac:dyDescent="0.25">
      <c r="A1256" s="2">
        <v>1373</v>
      </c>
      <c r="B1256" t="s">
        <v>19</v>
      </c>
      <c r="C1256">
        <v>3.5481961983465093</v>
      </c>
      <c r="D1256">
        <v>3.1614427677446142</v>
      </c>
      <c r="E1256">
        <v>3.1933810767244469E-2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0.1926691263561377</v>
      </c>
      <c r="Y1256">
        <v>0</v>
      </c>
      <c r="Z1256">
        <v>0</v>
      </c>
      <c r="AA1256">
        <v>0</v>
      </c>
      <c r="AB1256">
        <v>9.9344725526324631E-2</v>
      </c>
      <c r="AC1256">
        <v>0</v>
      </c>
      <c r="AD1256">
        <v>0</v>
      </c>
      <c r="AE1256">
        <v>6.2805767952188618E-2</v>
      </c>
      <c r="AF1256">
        <v>0</v>
      </c>
      <c r="AG1256">
        <v>0</v>
      </c>
      <c r="AH1256">
        <v>0</v>
      </c>
    </row>
    <row r="1257" spans="1:34" x14ac:dyDescent="0.25">
      <c r="A1257" s="2">
        <v>1374</v>
      </c>
      <c r="B1257" t="s">
        <v>19</v>
      </c>
      <c r="C1257">
        <v>71.819429164184911</v>
      </c>
      <c r="D1257">
        <v>63.991110207489854</v>
      </c>
      <c r="E1257">
        <v>0.64637604027657147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3.8998369591028723</v>
      </c>
      <c r="Y1257">
        <v>0</v>
      </c>
      <c r="Z1257">
        <v>0</v>
      </c>
      <c r="AA1257">
        <v>0</v>
      </c>
      <c r="AB1257">
        <v>2.0108475064310656</v>
      </c>
      <c r="AC1257">
        <v>0</v>
      </c>
      <c r="AD1257">
        <v>0</v>
      </c>
      <c r="AE1257">
        <v>1.2712584508845537</v>
      </c>
      <c r="AF1257">
        <v>0</v>
      </c>
      <c r="AG1257">
        <v>0</v>
      </c>
      <c r="AH1257">
        <v>0</v>
      </c>
    </row>
    <row r="1258" spans="1:34" x14ac:dyDescent="0.25">
      <c r="A1258" s="2">
        <v>1375</v>
      </c>
      <c r="B1258" t="s">
        <v>19</v>
      </c>
      <c r="C1258">
        <v>1590.6059813721713</v>
      </c>
      <c r="D1258">
        <v>1337.601568538779</v>
      </c>
      <c r="E1258">
        <v>13.51129362997923</v>
      </c>
      <c r="F1258">
        <v>6.9751531800532895E-2</v>
      </c>
      <c r="G1258">
        <v>0.55655912068171531</v>
      </c>
      <c r="H1258">
        <v>1.2206518283066802E-2</v>
      </c>
      <c r="I1258">
        <v>9.6489620104824203E-2</v>
      </c>
      <c r="J1258">
        <v>1.3950306941369367E-2</v>
      </c>
      <c r="K1258">
        <v>0.11131182123002913</v>
      </c>
      <c r="L1258">
        <v>1.3877649383347794</v>
      </c>
      <c r="M1258">
        <v>11.053584121904336</v>
      </c>
      <c r="N1258">
        <v>1.709784465438444</v>
      </c>
      <c r="O1258">
        <v>8.6317521293409014E-2</v>
      </c>
      <c r="P1258">
        <v>0.68647135407321747</v>
      </c>
      <c r="Q1258">
        <v>24.182182097555518</v>
      </c>
      <c r="R1258">
        <v>0</v>
      </c>
      <c r="S1258">
        <v>2.4429736241183448</v>
      </c>
      <c r="T1258">
        <v>9.8814679980660913E-3</v>
      </c>
      <c r="U1258">
        <v>0.15403463914428678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1.4782528890521596</v>
      </c>
      <c r="AB1258">
        <v>160.65120411858928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34.790399046869723</v>
      </c>
    </row>
    <row r="1259" spans="1:34" x14ac:dyDescent="0.25">
      <c r="A1259" s="2">
        <v>1376</v>
      </c>
      <c r="B1259" t="s">
        <v>19</v>
      </c>
      <c r="C1259">
        <v>1784.398157902335</v>
      </c>
      <c r="D1259">
        <v>1336.5752542685987</v>
      </c>
      <c r="E1259">
        <v>13.500392000308146</v>
      </c>
      <c r="F1259">
        <v>0.12111909276145058</v>
      </c>
      <c r="G1259">
        <v>6.1073384956076886</v>
      </c>
      <c r="H1259">
        <v>3.2420767254327673E-2</v>
      </c>
      <c r="I1259">
        <v>1.6396956272879941</v>
      </c>
      <c r="J1259">
        <v>3.3644192433736264E-3</v>
      </c>
      <c r="K1259">
        <v>0.16455068357189259</v>
      </c>
      <c r="L1259">
        <v>0.6903176574812977</v>
      </c>
      <c r="M1259">
        <v>34.804305360110455</v>
      </c>
      <c r="N1259">
        <v>5.7522390314280507</v>
      </c>
      <c r="O1259">
        <v>0.11744881722322478</v>
      </c>
      <c r="P1259">
        <v>5.9198485868633215</v>
      </c>
      <c r="Q1259">
        <v>169.61720293980724</v>
      </c>
      <c r="R1259">
        <v>0</v>
      </c>
      <c r="S1259">
        <v>17.178522068815649</v>
      </c>
      <c r="T1259">
        <v>5.1995573183428083E-3</v>
      </c>
      <c r="U1259">
        <v>0.59611391866683316</v>
      </c>
      <c r="V1259">
        <v>0</v>
      </c>
      <c r="W1259">
        <v>0</v>
      </c>
      <c r="X1259">
        <v>0</v>
      </c>
      <c r="Y1259">
        <v>1.7296880970656419</v>
      </c>
      <c r="Z1259">
        <v>0</v>
      </c>
      <c r="AA1259">
        <v>7.0359095985561986</v>
      </c>
      <c r="AB1259">
        <v>180.22421394813583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2.5830129662295223</v>
      </c>
    </row>
    <row r="1260" spans="1:34" x14ac:dyDescent="0.25">
      <c r="A1260" s="2">
        <v>1377</v>
      </c>
      <c r="B1260" t="s">
        <v>19</v>
      </c>
      <c r="C1260">
        <v>3190.9825711708554</v>
      </c>
      <c r="D1260">
        <v>2390.1544856913624</v>
      </c>
      <c r="E1260">
        <v>24.142927656507123</v>
      </c>
      <c r="F1260">
        <v>0.22813823277064191</v>
      </c>
      <c r="G1260">
        <v>11.490151264002465</v>
      </c>
      <c r="H1260">
        <v>6.0888247639978514E-2</v>
      </c>
      <c r="I1260">
        <v>3.0844904889671811</v>
      </c>
      <c r="J1260">
        <v>6.1658984912852316E-3</v>
      </c>
      <c r="K1260">
        <v>0.30983639140263641</v>
      </c>
      <c r="L1260">
        <v>1.2986922277186095</v>
      </c>
      <c r="M1260">
        <v>65.47952726227588</v>
      </c>
      <c r="N1260">
        <v>10.821922048420893</v>
      </c>
      <c r="O1260">
        <v>0.22120159731477779</v>
      </c>
      <c r="P1260">
        <v>11.137153593026268</v>
      </c>
      <c r="Q1260">
        <v>310.09370657432373</v>
      </c>
      <c r="R1260">
        <v>0</v>
      </c>
      <c r="S1260">
        <v>31.405610771316077</v>
      </c>
      <c r="T1260">
        <v>1.0019584547359274E-2</v>
      </c>
      <c r="U1260">
        <v>1.1214227320313648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0.599408766417312</v>
      </c>
      <c r="AB1260">
        <v>322.28923968825637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7.0275824540632206</v>
      </c>
    </row>
    <row r="1261" spans="1:34" x14ac:dyDescent="0.25">
      <c r="A1261" s="2">
        <v>1378</v>
      </c>
      <c r="B1261" t="s">
        <v>19</v>
      </c>
      <c r="C1261">
        <v>1841.9997226708281</v>
      </c>
      <c r="D1261">
        <v>1563.2314836818009</v>
      </c>
      <c r="E1261">
        <v>15.790328528845247</v>
      </c>
      <c r="F1261">
        <v>6.7571961191275773E-2</v>
      </c>
      <c r="G1261">
        <v>0.53527594774225151</v>
      </c>
      <c r="H1261">
        <v>1.1924463077166693E-2</v>
      </c>
      <c r="I1261">
        <v>9.2745829086064796E-2</v>
      </c>
      <c r="J1261">
        <v>1.3249404155152114E-2</v>
      </c>
      <c r="K1261">
        <v>0.10732017365673213</v>
      </c>
      <c r="L1261">
        <v>1.335539938839333</v>
      </c>
      <c r="M1261">
        <v>10.63927087411694</v>
      </c>
      <c r="N1261">
        <v>1.6455759960698924</v>
      </c>
      <c r="O1261">
        <v>8.2808775969700696E-2</v>
      </c>
      <c r="P1261">
        <v>0.6611452872161967</v>
      </c>
      <c r="Q1261">
        <v>19.565303384299767</v>
      </c>
      <c r="R1261">
        <v>0</v>
      </c>
      <c r="S1261">
        <v>1.9768485677907723</v>
      </c>
      <c r="T1261">
        <v>9.27458290860648E-3</v>
      </c>
      <c r="U1261">
        <v>0.14839332653770368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186.0419719897537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40.043689957770923</v>
      </c>
    </row>
    <row r="1262" spans="1:34" x14ac:dyDescent="0.25">
      <c r="A1262" s="2">
        <v>1379</v>
      </c>
      <c r="B1262" t="s">
        <v>19</v>
      </c>
      <c r="C1262">
        <v>11244.65777965863</v>
      </c>
      <c r="D1262">
        <v>9709.2161145248283</v>
      </c>
      <c r="E1262">
        <v>98.07301512156144</v>
      </c>
      <c r="F1262">
        <v>0.13671704234961568</v>
      </c>
      <c r="G1262">
        <v>6.909212592820448</v>
      </c>
      <c r="H1262">
        <v>3.6680182093799328E-2</v>
      </c>
      <c r="I1262">
        <v>1.8551279974106387</v>
      </c>
      <c r="J1262">
        <v>3.3345620085272125E-3</v>
      </c>
      <c r="K1262">
        <v>0.18673547247752387</v>
      </c>
      <c r="L1262">
        <v>0.78028753222578073</v>
      </c>
      <c r="M1262">
        <v>39.372286266870965</v>
      </c>
      <c r="N1262">
        <v>6.5068421104581669</v>
      </c>
      <c r="O1262">
        <v>0.1322709596715794</v>
      </c>
      <c r="P1262">
        <v>6.6969121449442168</v>
      </c>
      <c r="Q1262">
        <v>188.15835331869283</v>
      </c>
      <c r="R1262">
        <v>0</v>
      </c>
      <c r="S1262">
        <v>19.056172345604331</v>
      </c>
      <c r="T1262">
        <v>5.5576032363932847E-3</v>
      </c>
      <c r="U1262">
        <v>0.67469304639200467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1135.7104357455214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31.147031089462505</v>
      </c>
    </row>
    <row r="1263" spans="1:34" x14ac:dyDescent="0.25">
      <c r="A1263" s="2">
        <v>1380</v>
      </c>
      <c r="B1263" t="s">
        <v>19</v>
      </c>
      <c r="C1263">
        <v>4.4081559233866026</v>
      </c>
      <c r="D1263">
        <v>3.9276668855134798</v>
      </c>
      <c r="E1263">
        <v>3.9673445534462656E-2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0.23936544179724861</v>
      </c>
      <c r="Y1263">
        <v>0</v>
      </c>
      <c r="Z1263">
        <v>0</v>
      </c>
      <c r="AA1263">
        <v>0</v>
      </c>
      <c r="AB1263">
        <v>0.12342244222294192</v>
      </c>
      <c r="AC1263">
        <v>0</v>
      </c>
      <c r="AD1263">
        <v>0</v>
      </c>
      <c r="AE1263">
        <v>7.8027708318469766E-2</v>
      </c>
      <c r="AF1263">
        <v>0</v>
      </c>
      <c r="AG1263">
        <v>0</v>
      </c>
      <c r="AH1263">
        <v>0</v>
      </c>
    </row>
    <row r="1264" spans="1:34" x14ac:dyDescent="0.25">
      <c r="A1264" s="2">
        <v>1381</v>
      </c>
      <c r="B1264" t="s">
        <v>19</v>
      </c>
      <c r="C1264">
        <v>45.132292325068448</v>
      </c>
      <c r="D1264">
        <v>40.212873207234942</v>
      </c>
      <c r="E1264">
        <v>0.40618988532665862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2.4507098386422319</v>
      </c>
      <c r="Y1264">
        <v>0</v>
      </c>
      <c r="Z1264">
        <v>0</v>
      </c>
      <c r="AA1264">
        <v>0</v>
      </c>
      <c r="AB1264">
        <v>1.2636435368194112</v>
      </c>
      <c r="AC1264">
        <v>0</v>
      </c>
      <c r="AD1264">
        <v>0</v>
      </c>
      <c r="AE1264">
        <v>0.79887585704520103</v>
      </c>
      <c r="AF1264">
        <v>0</v>
      </c>
      <c r="AG1264">
        <v>0</v>
      </c>
      <c r="AH1264">
        <v>0</v>
      </c>
    </row>
    <row r="1265" spans="1:34" x14ac:dyDescent="0.25">
      <c r="A1265" s="2">
        <v>1382</v>
      </c>
      <c r="B1265" t="s">
        <v>19</v>
      </c>
      <c r="C1265">
        <v>4.4451166071326877</v>
      </c>
      <c r="D1265">
        <v>3.9605972830966141</v>
      </c>
      <c r="E1265">
        <v>4.0007663322804081E-2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0.24137242851636015</v>
      </c>
      <c r="Y1265">
        <v>0</v>
      </c>
      <c r="Z1265">
        <v>0</v>
      </c>
      <c r="AA1265">
        <v>0</v>
      </c>
      <c r="AB1265">
        <v>0.12445729170046831</v>
      </c>
      <c r="AC1265">
        <v>0</v>
      </c>
      <c r="AD1265">
        <v>0</v>
      </c>
      <c r="AE1265">
        <v>7.8681940496440242E-2</v>
      </c>
      <c r="AF1265">
        <v>0</v>
      </c>
      <c r="AG1265">
        <v>0</v>
      </c>
      <c r="AH1265">
        <v>0</v>
      </c>
    </row>
    <row r="1266" spans="1:34" x14ac:dyDescent="0.25">
      <c r="A1266" s="2">
        <v>1383</v>
      </c>
      <c r="B1266" t="s">
        <v>19</v>
      </c>
      <c r="C1266">
        <v>1.8205185981211831</v>
      </c>
      <c r="D1266">
        <v>1.3636305548950118</v>
      </c>
      <c r="E1266">
        <v>1.377381644347522E-2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0.23705407813806043</v>
      </c>
      <c r="R1266">
        <v>0</v>
      </c>
      <c r="S1266">
        <v>2.4008288832517207E-2</v>
      </c>
      <c r="T1266">
        <v>0</v>
      </c>
      <c r="U1266">
        <v>0</v>
      </c>
      <c r="V1266">
        <v>0</v>
      </c>
      <c r="W1266">
        <v>0</v>
      </c>
      <c r="X1266">
        <v>9.8855223388877159E-2</v>
      </c>
      <c r="Y1266">
        <v>0</v>
      </c>
      <c r="Z1266">
        <v>0</v>
      </c>
      <c r="AA1266">
        <v>0</v>
      </c>
      <c r="AB1266">
        <v>5.097207435434379E-2</v>
      </c>
      <c r="AC1266">
        <v>0</v>
      </c>
      <c r="AD1266">
        <v>0</v>
      </c>
      <c r="AE1266">
        <v>3.2224562068897365E-2</v>
      </c>
      <c r="AF1266">
        <v>0</v>
      </c>
      <c r="AG1266">
        <v>0</v>
      </c>
      <c r="AH1266">
        <v>0</v>
      </c>
    </row>
    <row r="1267" spans="1:34" x14ac:dyDescent="0.25">
      <c r="A1267" s="2">
        <v>1384</v>
      </c>
      <c r="B1267" t="s">
        <v>19</v>
      </c>
      <c r="C1267">
        <v>1.9453636414139261</v>
      </c>
      <c r="D1267">
        <v>1.7333191088827842</v>
      </c>
      <c r="E1267">
        <v>1.7508168389749557E-2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0.10563438217167398</v>
      </c>
      <c r="Y1267">
        <v>0</v>
      </c>
      <c r="Z1267">
        <v>0</v>
      </c>
      <c r="AA1267">
        <v>0</v>
      </c>
      <c r="AB1267">
        <v>5.4467567801132176E-2</v>
      </c>
      <c r="AC1267">
        <v>0</v>
      </c>
      <c r="AD1267">
        <v>0</v>
      </c>
      <c r="AE1267">
        <v>3.4434414168586482E-2</v>
      </c>
      <c r="AF1267">
        <v>0</v>
      </c>
      <c r="AG1267">
        <v>0</v>
      </c>
      <c r="AH1267">
        <v>0</v>
      </c>
    </row>
    <row r="1268" spans="1:34" x14ac:dyDescent="0.25">
      <c r="A1268" s="2">
        <v>1385</v>
      </c>
      <c r="B1268" t="s">
        <v>5</v>
      </c>
      <c r="C1268">
        <v>93.626549447737872</v>
      </c>
      <c r="D1268">
        <v>70.129471114242818</v>
      </c>
      <c r="E1268">
        <v>0.70837619791566397</v>
      </c>
      <c r="F1268">
        <v>2.3893222404292444E-3</v>
      </c>
      <c r="G1268">
        <v>0.12047544575176465</v>
      </c>
      <c r="H1268">
        <v>6.405740802847079E-4</v>
      </c>
      <c r="I1268">
        <v>3.2342335347320082E-2</v>
      </c>
      <c r="J1268">
        <v>6.462765390074684E-5</v>
      </c>
      <c r="K1268">
        <v>3.2465888207803698E-3</v>
      </c>
      <c r="L1268">
        <v>1.3617426038532304E-2</v>
      </c>
      <c r="M1268">
        <v>0.68656041694044356</v>
      </c>
      <c r="N1268">
        <v>0.11347094516733647</v>
      </c>
      <c r="O1268">
        <v>2.3170913373772861E-3</v>
      </c>
      <c r="P1268">
        <v>0.11677646319020914</v>
      </c>
      <c r="Q1268">
        <v>11.189089898248357</v>
      </c>
      <c r="R1268">
        <v>0</v>
      </c>
      <c r="S1268">
        <v>1.1331987830108203</v>
      </c>
      <c r="T1268">
        <v>1.0074309972428616E-4</v>
      </c>
      <c r="U1268">
        <v>1.175652987832526E-2</v>
      </c>
      <c r="V1268">
        <v>0</v>
      </c>
      <c r="W1268">
        <v>0</v>
      </c>
      <c r="X1268">
        <v>5.0839763297874248</v>
      </c>
      <c r="Y1268">
        <v>0</v>
      </c>
      <c r="Z1268">
        <v>0</v>
      </c>
      <c r="AA1268">
        <v>0</v>
      </c>
      <c r="AB1268">
        <v>2.6214175701999989</v>
      </c>
      <c r="AC1268">
        <v>0</v>
      </c>
      <c r="AD1268">
        <v>0</v>
      </c>
      <c r="AE1268">
        <v>1.6572610447863634</v>
      </c>
      <c r="AF1268">
        <v>0</v>
      </c>
      <c r="AG1268">
        <v>0</v>
      </c>
      <c r="AH1268">
        <v>0</v>
      </c>
    </row>
    <row r="1269" spans="1:34" x14ac:dyDescent="0.25">
      <c r="A1269" s="2">
        <v>1386</v>
      </c>
      <c r="B1269" t="s">
        <v>5</v>
      </c>
      <c r="C1269">
        <v>59.665371921015172</v>
      </c>
      <c r="D1269">
        <v>53.161845403145421</v>
      </c>
      <c r="E1269">
        <v>0.53698932576822866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3.2398645506393096</v>
      </c>
      <c r="Y1269">
        <v>0</v>
      </c>
      <c r="Z1269">
        <v>0</v>
      </c>
      <c r="AA1269">
        <v>0</v>
      </c>
      <c r="AB1269">
        <v>1.6705502361119624</v>
      </c>
      <c r="AC1269">
        <v>0</v>
      </c>
      <c r="AD1269">
        <v>0</v>
      </c>
      <c r="AE1269">
        <v>1.0561224053502447</v>
      </c>
      <c r="AF1269">
        <v>0</v>
      </c>
      <c r="AG1269">
        <v>0</v>
      </c>
      <c r="AH1269">
        <v>0</v>
      </c>
    </row>
    <row r="1270" spans="1:34" x14ac:dyDescent="0.25">
      <c r="A1270" s="2">
        <v>1387</v>
      </c>
      <c r="B1270" t="s">
        <v>5</v>
      </c>
      <c r="C1270">
        <v>10423.002555707413</v>
      </c>
      <c r="D1270">
        <v>7807.1834139126167</v>
      </c>
      <c r="E1270">
        <v>78.860319735614198</v>
      </c>
      <c r="F1270">
        <v>1.0825048423239938</v>
      </c>
      <c r="G1270">
        <v>54.579393733432859</v>
      </c>
      <c r="H1270">
        <v>0.2908081041742609</v>
      </c>
      <c r="I1270">
        <v>14.651346612091217</v>
      </c>
      <c r="J1270">
        <v>2.9269646376616998E-2</v>
      </c>
      <c r="K1270">
        <v>1.4710357524775757</v>
      </c>
      <c r="L1270">
        <v>6.1692862099825341</v>
      </c>
      <c r="M1270">
        <v>311.03578116028768</v>
      </c>
      <c r="N1270">
        <v>51.40694168789549</v>
      </c>
      <c r="O1270">
        <v>1.0494584668496461</v>
      </c>
      <c r="P1270">
        <v>52.903942496883445</v>
      </c>
      <c r="Q1270">
        <v>866.41833932521376</v>
      </c>
      <c r="R1270">
        <v>0</v>
      </c>
      <c r="S1270">
        <v>87.74831325326484</v>
      </c>
      <c r="T1270">
        <v>4.6264924247813734E-2</v>
      </c>
      <c r="U1270">
        <v>5.3266036353866175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29.314807980092933</v>
      </c>
      <c r="AB1270">
        <v>1052.7232581264489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0.71146610175374114</v>
      </c>
    </row>
    <row r="1271" spans="1:34" x14ac:dyDescent="0.25">
      <c r="A1271" s="2">
        <v>1388</v>
      </c>
      <c r="B1271" t="s">
        <v>5</v>
      </c>
      <c r="C1271">
        <v>6133.5133859940343</v>
      </c>
      <c r="D1271">
        <v>5403.8366817157257</v>
      </c>
      <c r="E1271">
        <v>54.584254435212458</v>
      </c>
      <c r="F1271">
        <v>4.0106605382242901E-2</v>
      </c>
      <c r="G1271">
        <v>2.0292535777727907</v>
      </c>
      <c r="H1271">
        <v>1.0554369837432341E-2</v>
      </c>
      <c r="I1271">
        <v>0.54530909419484463</v>
      </c>
      <c r="J1271">
        <v>7.0362465582882281E-4</v>
      </c>
      <c r="K1271">
        <v>5.4882724561897481E-2</v>
      </c>
      <c r="L1271">
        <v>0.2293816448364428</v>
      </c>
      <c r="M1271">
        <v>11.566182092514188</v>
      </c>
      <c r="N1271">
        <v>1.9117481898869115</v>
      </c>
      <c r="O1271">
        <v>3.869935607058525E-2</v>
      </c>
      <c r="P1271">
        <v>1.9673345376973885</v>
      </c>
      <c r="Q1271">
        <v>33.610278893879432</v>
      </c>
      <c r="R1271">
        <v>0</v>
      </c>
      <c r="S1271">
        <v>3.4040373687383365</v>
      </c>
      <c r="T1271">
        <v>1.4072493820201115E-3</v>
      </c>
      <c r="U1271">
        <v>0.19771852828789921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619.48485198539731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25">
      <c r="A1272" s="2">
        <v>1389</v>
      </c>
      <c r="B1272" t="s">
        <v>5</v>
      </c>
      <c r="C1272">
        <v>53.339459565710577</v>
      </c>
      <c r="D1272">
        <v>44.906248207991077</v>
      </c>
      <c r="E1272">
        <v>0.4535989543838011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2.2114989598321562</v>
      </c>
      <c r="R1272">
        <v>0</v>
      </c>
      <c r="S1272">
        <v>0.22397456141840133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0.15685346594837418</v>
      </c>
      <c r="AB1272">
        <v>5.387285416136768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25">
      <c r="A1273" s="2">
        <v>1390</v>
      </c>
      <c r="B1273" t="s">
        <v>5</v>
      </c>
      <c r="C1273">
        <v>28.667386977452342</v>
      </c>
      <c r="D1273">
        <v>23.752554822424578</v>
      </c>
      <c r="E1273">
        <v>0.23992435133433768</v>
      </c>
      <c r="F1273">
        <v>3.2225476981095381E-3</v>
      </c>
      <c r="G1273">
        <v>0.16275477149302225</v>
      </c>
      <c r="H1273">
        <v>8.7008789460231385E-4</v>
      </c>
      <c r="I1273">
        <v>4.3681634047874784E-2</v>
      </c>
      <c r="J1273">
        <v>9.6676432554559981E-5</v>
      </c>
      <c r="K1273">
        <v>4.3826650305563569E-3</v>
      </c>
      <c r="L1273">
        <v>1.8384634617714914E-2</v>
      </c>
      <c r="M1273">
        <v>0.9274653563671541</v>
      </c>
      <c r="N1273">
        <v>0.15328047320421093</v>
      </c>
      <c r="O1273">
        <v>3.1419838445294148E-3</v>
      </c>
      <c r="P1273">
        <v>0.15774370982246189</v>
      </c>
      <c r="Q1273">
        <v>0.28794941166794463</v>
      </c>
      <c r="R1273">
        <v>0</v>
      </c>
      <c r="S1273">
        <v>2.9162979035805961E-2</v>
      </c>
      <c r="T1273">
        <v>1.450146399698338E-4</v>
      </c>
      <c r="U1273">
        <v>1.5887160151680003E-2</v>
      </c>
      <c r="V1273">
        <v>0</v>
      </c>
      <c r="W1273">
        <v>0</v>
      </c>
      <c r="X1273">
        <v>1.5566558597951765</v>
      </c>
      <c r="Y1273">
        <v>0</v>
      </c>
      <c r="Z1273">
        <v>0</v>
      </c>
      <c r="AA1273">
        <v>0</v>
      </c>
      <c r="AB1273">
        <v>0.80264831244650681</v>
      </c>
      <c r="AC1273">
        <v>0</v>
      </c>
      <c r="AD1273">
        <v>0</v>
      </c>
      <c r="AE1273">
        <v>0.50743452550355139</v>
      </c>
      <c r="AF1273">
        <v>0</v>
      </c>
      <c r="AG1273">
        <v>0</v>
      </c>
      <c r="AH1273">
        <v>0</v>
      </c>
    </row>
    <row r="1274" spans="1:34" x14ac:dyDescent="0.25">
      <c r="A1274" s="2">
        <v>1391</v>
      </c>
      <c r="B1274" t="s">
        <v>7</v>
      </c>
      <c r="C1274">
        <v>86.878669687015687</v>
      </c>
      <c r="D1274">
        <v>73.935483715501618</v>
      </c>
      <c r="E1274">
        <v>0.74682075722666919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1.7655317913043824</v>
      </c>
      <c r="R1274">
        <v>0</v>
      </c>
      <c r="S1274">
        <v>0.1783636082061498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0.22869392782195611</v>
      </c>
      <c r="AB1274">
        <v>8.774745638388584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1.2490302485663336</v>
      </c>
    </row>
    <row r="1275" spans="1:34" x14ac:dyDescent="0.25">
      <c r="A1275" s="2">
        <v>1392</v>
      </c>
      <c r="B1275" t="s">
        <v>7</v>
      </c>
      <c r="C1275">
        <v>9157.1006817491616</v>
      </c>
      <c r="D1275">
        <v>6858.9799745787486</v>
      </c>
      <c r="E1275">
        <v>69.282401232668022</v>
      </c>
      <c r="F1275">
        <v>0.62638573392414021</v>
      </c>
      <c r="G1275">
        <v>31.583894055872442</v>
      </c>
      <c r="H1275">
        <v>0.16793317310763131</v>
      </c>
      <c r="I1275">
        <v>8.4788803789447176</v>
      </c>
      <c r="J1275">
        <v>1.6942813210972341E-2</v>
      </c>
      <c r="K1275">
        <v>0.85112710493544774</v>
      </c>
      <c r="L1275">
        <v>3.569950197161925</v>
      </c>
      <c r="M1275">
        <v>179.98897066778406</v>
      </c>
      <c r="N1275">
        <v>29.747591206006156</v>
      </c>
      <c r="O1275">
        <v>0.60744964968458781</v>
      </c>
      <c r="P1275">
        <v>30.614167215604837</v>
      </c>
      <c r="Q1275">
        <v>846.25228327612865</v>
      </c>
      <c r="R1275">
        <v>0</v>
      </c>
      <c r="S1275">
        <v>85.705992734830303</v>
      </c>
      <c r="T1275">
        <v>2.6410853835794501E-2</v>
      </c>
      <c r="U1275">
        <v>3.0820968689902943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32.29815696982611</v>
      </c>
      <c r="AB1275">
        <v>924.86716885666499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50.352904181231146</v>
      </c>
    </row>
    <row r="1276" spans="1:34" x14ac:dyDescent="0.25">
      <c r="A1276" s="2">
        <v>1393</v>
      </c>
      <c r="B1276" t="s">
        <v>7</v>
      </c>
      <c r="C1276">
        <v>876.79625900807525</v>
      </c>
      <c r="D1276">
        <v>778.42258462670088</v>
      </c>
      <c r="E1276">
        <v>7.8628655777160255</v>
      </c>
      <c r="F1276">
        <v>8.5478148910993965E-3</v>
      </c>
      <c r="G1276">
        <v>6.8168825181153511E-2</v>
      </c>
      <c r="H1276">
        <v>1.4958676059423945E-3</v>
      </c>
      <c r="I1276">
        <v>1.1824476553702922E-2</v>
      </c>
      <c r="J1276">
        <v>1.7095629782198792E-3</v>
      </c>
      <c r="K1276">
        <v>1.3605272034999874E-2</v>
      </c>
      <c r="L1276">
        <v>0.1700302916652979</v>
      </c>
      <c r="M1276">
        <v>1.3546149648669767</v>
      </c>
      <c r="N1276">
        <v>0.20956392129027446</v>
      </c>
      <c r="O1276">
        <v>1.0613536823115083E-2</v>
      </c>
      <c r="P1276">
        <v>8.4124744886569902E-2</v>
      </c>
      <c r="Q1276">
        <v>0</v>
      </c>
      <c r="R1276">
        <v>0</v>
      </c>
      <c r="S1276">
        <v>0</v>
      </c>
      <c r="T1276">
        <v>1.2109405141375387E-3</v>
      </c>
      <c r="U1276">
        <v>1.8876424551177835E-2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88.556422159815611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25">
      <c r="A1277" s="2">
        <v>1394</v>
      </c>
      <c r="B1277" t="s">
        <v>7</v>
      </c>
      <c r="C1277">
        <v>9718.0194356155371</v>
      </c>
      <c r="D1277">
        <v>8491.3173352086724</v>
      </c>
      <c r="E1277">
        <v>85.771040040833327</v>
      </c>
      <c r="F1277">
        <v>6.4759520205697793E-2</v>
      </c>
      <c r="G1277">
        <v>3.2847469117423493</v>
      </c>
      <c r="H1277">
        <v>1.7089317644676267E-2</v>
      </c>
      <c r="I1277">
        <v>0.88234850856153169</v>
      </c>
      <c r="J1277">
        <v>1.7988757261663173E-3</v>
      </c>
      <c r="K1277">
        <v>8.8144903476590777E-2</v>
      </c>
      <c r="L1277">
        <v>0.37146780988557537</v>
      </c>
      <c r="M1277">
        <v>18.717300095457663</v>
      </c>
      <c r="N1277">
        <v>3.0940661842465418</v>
      </c>
      <c r="O1277">
        <v>6.2960647267788744E-2</v>
      </c>
      <c r="P1277">
        <v>3.1840098761138869</v>
      </c>
      <c r="Q1277">
        <v>99.562769588150047</v>
      </c>
      <c r="R1277">
        <v>0</v>
      </c>
      <c r="S1277">
        <v>10.083697316380768</v>
      </c>
      <c r="T1277">
        <v>2.6983134543338027E-3</v>
      </c>
      <c r="U1277">
        <v>0.32019986324761035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980.96764323183038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20.225359402637391</v>
      </c>
    </row>
    <row r="1278" spans="1:34" x14ac:dyDescent="0.25">
      <c r="A1278" s="2">
        <v>1395</v>
      </c>
      <c r="B1278" t="s">
        <v>7</v>
      </c>
      <c r="C1278">
        <v>6.6453082329562649</v>
      </c>
      <c r="D1278">
        <v>5.9209692173822663</v>
      </c>
      <c r="E1278">
        <v>5.9808192278371905E-2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0.36084411910693809</v>
      </c>
      <c r="Y1278">
        <v>0</v>
      </c>
      <c r="Z1278">
        <v>0</v>
      </c>
      <c r="AA1278">
        <v>0</v>
      </c>
      <c r="AB1278">
        <v>0.18605970063000279</v>
      </c>
      <c r="AC1278">
        <v>0</v>
      </c>
      <c r="AD1278">
        <v>0</v>
      </c>
      <c r="AE1278">
        <v>0.11762700355868566</v>
      </c>
      <c r="AF1278">
        <v>0</v>
      </c>
      <c r="AG1278">
        <v>0</v>
      </c>
      <c r="AH1278">
        <v>0</v>
      </c>
    </row>
    <row r="1279" spans="1:34" x14ac:dyDescent="0.25">
      <c r="A1279" s="2">
        <v>1396</v>
      </c>
      <c r="B1279" t="s">
        <v>7</v>
      </c>
      <c r="C1279">
        <v>11.878277662858155</v>
      </c>
      <c r="D1279">
        <v>10.583545262630887</v>
      </c>
      <c r="E1279">
        <v>0.10690463394145254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0.64499741614767603</v>
      </c>
      <c r="Y1279">
        <v>0</v>
      </c>
      <c r="Z1279">
        <v>0</v>
      </c>
      <c r="AA1279">
        <v>0</v>
      </c>
      <c r="AB1279">
        <v>0.33257581265997277</v>
      </c>
      <c r="AC1279">
        <v>0</v>
      </c>
      <c r="AD1279">
        <v>0</v>
      </c>
      <c r="AE1279">
        <v>0.21025453747816666</v>
      </c>
      <c r="AF1279">
        <v>0</v>
      </c>
      <c r="AG1279">
        <v>0</v>
      </c>
      <c r="AH1279">
        <v>0</v>
      </c>
    </row>
    <row r="1280" spans="1:34" x14ac:dyDescent="0.25">
      <c r="A1280" s="2">
        <v>1397</v>
      </c>
      <c r="B1280" t="s">
        <v>7</v>
      </c>
      <c r="C1280">
        <v>3.2731357023707517</v>
      </c>
      <c r="D1280">
        <v>2.2288090251723398</v>
      </c>
      <c r="E1280">
        <v>0.24764544724137114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0.42620306124572621</v>
      </c>
      <c r="R1280">
        <v>0</v>
      </c>
      <c r="S1280">
        <v>4.3164598474239688E-2</v>
      </c>
      <c r="T1280">
        <v>0</v>
      </c>
      <c r="U1280">
        <v>0</v>
      </c>
      <c r="V1280">
        <v>0</v>
      </c>
      <c r="W1280">
        <v>0</v>
      </c>
      <c r="X1280">
        <v>0.17773318073976183</v>
      </c>
      <c r="Y1280">
        <v>0</v>
      </c>
      <c r="Z1280">
        <v>0</v>
      </c>
      <c r="AA1280">
        <v>0</v>
      </c>
      <c r="AB1280">
        <v>9.1643401262299903E-2</v>
      </c>
      <c r="AC1280">
        <v>0</v>
      </c>
      <c r="AD1280">
        <v>0</v>
      </c>
      <c r="AE1280">
        <v>5.7936988235013517E-2</v>
      </c>
      <c r="AF1280">
        <v>0</v>
      </c>
      <c r="AG1280">
        <v>0</v>
      </c>
      <c r="AH1280">
        <v>0</v>
      </c>
    </row>
    <row r="1281" spans="1:34" x14ac:dyDescent="0.25">
      <c r="A1281" s="2">
        <v>1398</v>
      </c>
      <c r="B1281" t="s">
        <v>7</v>
      </c>
      <c r="C1281">
        <v>9.5447056282413403</v>
      </c>
      <c r="D1281">
        <v>7.1493089759113406</v>
      </c>
      <c r="E1281">
        <v>7.2215302416058808E-2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1.2341697935714813</v>
      </c>
      <c r="R1281">
        <v>0</v>
      </c>
      <c r="S1281">
        <v>0.12499628789008502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0.96401526845237551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25">
      <c r="A1282" s="2">
        <v>1399</v>
      </c>
      <c r="B1282" t="s">
        <v>7</v>
      </c>
      <c r="C1282">
        <v>529.80753897240481</v>
      </c>
      <c r="D1282">
        <v>410.68644112239838</v>
      </c>
      <c r="E1282">
        <v>4.1483523497644281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55.521142258347226</v>
      </c>
      <c r="R1282">
        <v>0</v>
      </c>
      <c r="S1282">
        <v>5.6230293175022705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0.4705603978451226</v>
      </c>
      <c r="AB1282">
        <v>53.358013526547346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25">
      <c r="A1283" s="2">
        <v>1400</v>
      </c>
      <c r="B1283" t="s">
        <v>7</v>
      </c>
      <c r="C1283">
        <v>194.36449685568414</v>
      </c>
      <c r="D1283">
        <v>161.44339894664279</v>
      </c>
      <c r="E1283">
        <v>1.6307383798948376</v>
      </c>
      <c r="F1283">
        <v>6.5098708120640315E-3</v>
      </c>
      <c r="G1283">
        <v>0.32878102536329395</v>
      </c>
      <c r="H1283">
        <v>1.7576651518066422E-3</v>
      </c>
      <c r="I1283">
        <v>8.8241298857527919E-2</v>
      </c>
      <c r="J1283">
        <v>1.9529612761685634E-4</v>
      </c>
      <c r="K1283">
        <v>8.8534246299006216E-3</v>
      </c>
      <c r="L1283">
        <v>3.7138812982825294E-2</v>
      </c>
      <c r="M1283">
        <v>1.8735734016154424</v>
      </c>
      <c r="N1283">
        <v>0.30964198890114858</v>
      </c>
      <c r="O1283">
        <v>6.3471237162688902E-3</v>
      </c>
      <c r="P1283">
        <v>0.31865817625053433</v>
      </c>
      <c r="Q1283">
        <v>5.8168680372607664</v>
      </c>
      <c r="R1283">
        <v>0</v>
      </c>
      <c r="S1283">
        <v>0.58912153923865773</v>
      </c>
      <c r="T1283">
        <v>2.9294417352313971E-4</v>
      </c>
      <c r="U1283">
        <v>3.2093663103475639E-2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0.15675015384012947</v>
      </c>
      <c r="AB1283">
        <v>19.630814182424107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2.0847209246974532</v>
      </c>
    </row>
    <row r="1284" spans="1:34" x14ac:dyDescent="0.25">
      <c r="A1284" s="2">
        <v>1401</v>
      </c>
      <c r="B1284" t="s">
        <v>30</v>
      </c>
      <c r="C1284">
        <v>14.08064834548142</v>
      </c>
      <c r="D1284">
        <v>10.546884169838258</v>
      </c>
      <c r="E1284">
        <v>0.10653436835298444</v>
      </c>
      <c r="F1284">
        <v>1.6508042629126887E-2</v>
      </c>
      <c r="G1284">
        <v>0.16272511285269442</v>
      </c>
      <c r="H1284">
        <v>4.806029249518601E-3</v>
      </c>
      <c r="I1284">
        <v>4.737867229914744E-2</v>
      </c>
      <c r="J1284">
        <v>6.469321453495678E-4</v>
      </c>
      <c r="K1284">
        <v>6.3773981191698687E-3</v>
      </c>
      <c r="L1284">
        <v>4.4046886764872992E-2</v>
      </c>
      <c r="M1284">
        <v>0.43421116064846244</v>
      </c>
      <c r="N1284">
        <v>7.21875644175069E-2</v>
      </c>
      <c r="O1284">
        <v>2.9519531136326126E-3</v>
      </c>
      <c r="P1284">
        <v>2.9101538391121316E-2</v>
      </c>
      <c r="Q1284">
        <v>1.0826847609244403</v>
      </c>
      <c r="R1284">
        <v>0</v>
      </c>
      <c r="S1284">
        <v>0.10888054987458656</v>
      </c>
      <c r="T1284">
        <v>2.2373790959992712E-4</v>
      </c>
      <c r="U1284">
        <v>6.4346334028066937E-3</v>
      </c>
      <c r="V1284">
        <v>0</v>
      </c>
      <c r="W1284">
        <v>0</v>
      </c>
      <c r="X1284">
        <v>0.76458743079543889</v>
      </c>
      <c r="Y1284">
        <v>0</v>
      </c>
      <c r="Z1284">
        <v>0</v>
      </c>
      <c r="AA1284">
        <v>0</v>
      </c>
      <c r="AB1284">
        <v>0.39423923225170576</v>
      </c>
      <c r="AC1284">
        <v>0</v>
      </c>
      <c r="AD1284">
        <v>0</v>
      </c>
      <c r="AE1284">
        <v>0.24923817150099753</v>
      </c>
      <c r="AF1284">
        <v>0</v>
      </c>
      <c r="AG1284">
        <v>0</v>
      </c>
      <c r="AH1284">
        <v>0</v>
      </c>
    </row>
    <row r="1285" spans="1:34" x14ac:dyDescent="0.25">
      <c r="A1285" s="2">
        <v>1402</v>
      </c>
      <c r="B1285" t="s">
        <v>30</v>
      </c>
      <c r="C1285">
        <v>2.5106959944249199</v>
      </c>
      <c r="D1285">
        <v>1.880611196027955</v>
      </c>
      <c r="E1285">
        <v>1.8981393353939443E-2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0.29649840240635922</v>
      </c>
      <c r="R1285">
        <v>5.1216405152895578E-2</v>
      </c>
      <c r="S1285">
        <v>1.2318998041278631E-2</v>
      </c>
      <c r="T1285">
        <v>0</v>
      </c>
      <c r="U1285">
        <v>0</v>
      </c>
      <c r="V1285">
        <v>0</v>
      </c>
      <c r="W1285">
        <v>0</v>
      </c>
      <c r="X1285">
        <v>0.13633225919613123</v>
      </c>
      <c r="Y1285">
        <v>0</v>
      </c>
      <c r="Z1285">
        <v>0</v>
      </c>
      <c r="AA1285">
        <v>0</v>
      </c>
      <c r="AB1285">
        <v>7.029611399798591E-2</v>
      </c>
      <c r="AC1285">
        <v>0</v>
      </c>
      <c r="AD1285">
        <v>0</v>
      </c>
      <c r="AE1285">
        <v>4.4441226248374932E-2</v>
      </c>
      <c r="AF1285">
        <v>0</v>
      </c>
      <c r="AG1285">
        <v>0</v>
      </c>
      <c r="AH1285">
        <v>0</v>
      </c>
    </row>
    <row r="1286" spans="1:34" x14ac:dyDescent="0.25">
      <c r="A1286" s="2">
        <v>1403</v>
      </c>
      <c r="B1286" t="s">
        <v>30</v>
      </c>
      <c r="C1286">
        <v>47.573338070422238</v>
      </c>
      <c r="D1286">
        <v>35.634047685731773</v>
      </c>
      <c r="E1286">
        <v>0.35993989834969614</v>
      </c>
      <c r="F1286">
        <v>4.7729794532057002E-2</v>
      </c>
      <c r="G1286">
        <v>0.47051377648900611</v>
      </c>
      <c r="H1286">
        <v>1.3897135808876216E-2</v>
      </c>
      <c r="I1286">
        <v>0.13699477430796902</v>
      </c>
      <c r="J1286">
        <v>1.8708806603644347E-3</v>
      </c>
      <c r="K1286">
        <v>1.8442205383689205E-2</v>
      </c>
      <c r="L1286">
        <v>0.1273606267548559</v>
      </c>
      <c r="M1286">
        <v>1.2555013874615766</v>
      </c>
      <c r="N1286">
        <v>0.20872773373328446</v>
      </c>
      <c r="O1286">
        <v>8.5359111300424596E-3</v>
      </c>
      <c r="P1286">
        <v>8.4146116630429132E-2</v>
      </c>
      <c r="Q1286">
        <v>3.6654918846831168</v>
      </c>
      <c r="R1286">
        <v>0</v>
      </c>
      <c r="S1286">
        <v>0.36862081668063218</v>
      </c>
      <c r="T1286">
        <v>6.4679263476508401E-4</v>
      </c>
      <c r="U1286">
        <v>1.8605436287691068E-2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0.34735806804976682</v>
      </c>
      <c r="AB1286">
        <v>4.8049071451126455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 x14ac:dyDescent="0.25">
      <c r="A1287" s="2">
        <v>1404</v>
      </c>
      <c r="B1287" t="s">
        <v>30</v>
      </c>
      <c r="C1287">
        <v>10.214242465706757</v>
      </c>
      <c r="D1287">
        <v>9.1008901194544389</v>
      </c>
      <c r="E1287">
        <v>9.1928099681643116E-2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0.5546393328459609</v>
      </c>
      <c r="Y1287">
        <v>0</v>
      </c>
      <c r="Z1287">
        <v>0</v>
      </c>
      <c r="AA1287">
        <v>0</v>
      </c>
      <c r="AB1287">
        <v>0.28598506325209438</v>
      </c>
      <c r="AC1287">
        <v>0</v>
      </c>
      <c r="AD1287">
        <v>0</v>
      </c>
      <c r="AE1287">
        <v>0.18079985047262054</v>
      </c>
      <c r="AF1287">
        <v>0</v>
      </c>
      <c r="AG1287">
        <v>0</v>
      </c>
      <c r="AH1287">
        <v>0</v>
      </c>
    </row>
    <row r="1288" spans="1:34" x14ac:dyDescent="0.25">
      <c r="A1288" s="2">
        <v>1405</v>
      </c>
      <c r="B1288" t="s">
        <v>30</v>
      </c>
      <c r="C1288">
        <v>13.983972907623624</v>
      </c>
      <c r="D1288">
        <v>10.474471299468023</v>
      </c>
      <c r="E1288">
        <v>0.10580260244001043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1.8220652485149798</v>
      </c>
      <c r="R1288">
        <v>0</v>
      </c>
      <c r="S1288">
        <v>0.18323646643824873</v>
      </c>
      <c r="T1288">
        <v>0</v>
      </c>
      <c r="U1288">
        <v>0</v>
      </c>
      <c r="V1288">
        <v>0</v>
      </c>
      <c r="W1288">
        <v>0</v>
      </c>
      <c r="X1288">
        <v>0.75933789804388518</v>
      </c>
      <c r="Y1288">
        <v>0</v>
      </c>
      <c r="Z1288">
        <v>0</v>
      </c>
      <c r="AA1288">
        <v>0</v>
      </c>
      <c r="AB1288">
        <v>0.39153244990308722</v>
      </c>
      <c r="AC1288">
        <v>0</v>
      </c>
      <c r="AD1288">
        <v>0</v>
      </c>
      <c r="AE1288">
        <v>0.24752694281539037</v>
      </c>
      <c r="AF1288">
        <v>0</v>
      </c>
      <c r="AG1288">
        <v>0</v>
      </c>
      <c r="AH1288">
        <v>0</v>
      </c>
    </row>
    <row r="1289" spans="1:34" x14ac:dyDescent="0.25">
      <c r="A1289" s="2">
        <v>1406</v>
      </c>
      <c r="B1289" t="s">
        <v>30</v>
      </c>
      <c r="C1289">
        <v>8302.3204279940746</v>
      </c>
      <c r="D1289">
        <v>7333.2989680798228</v>
      </c>
      <c r="E1289">
        <v>74.073633312053204</v>
      </c>
      <c r="F1289">
        <v>0.42074266940921384</v>
      </c>
      <c r="G1289">
        <v>4.1479784780976106</v>
      </c>
      <c r="H1289">
        <v>0.12252472965295862</v>
      </c>
      <c r="I1289">
        <v>1.2078035014041772</v>
      </c>
      <c r="J1289">
        <v>1.646687673087879E-2</v>
      </c>
      <c r="K1289">
        <v>0.16257552026672709</v>
      </c>
      <c r="L1289">
        <v>1.122817643586546</v>
      </c>
      <c r="M1289">
        <v>11.068392888503432</v>
      </c>
      <c r="N1289">
        <v>1.840103699774303</v>
      </c>
      <c r="O1289">
        <v>7.5217339524892943E-2</v>
      </c>
      <c r="P1289">
        <v>0.74184675170636993</v>
      </c>
      <c r="Q1289">
        <v>30.543928852262624</v>
      </c>
      <c r="R1289">
        <v>0</v>
      </c>
      <c r="S1289">
        <v>3.0716484825907107</v>
      </c>
      <c r="T1289">
        <v>5.7215420545161629E-3</v>
      </c>
      <c r="U1289">
        <v>0.16397101829476762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2.0507769707353694</v>
      </c>
      <c r="AB1289">
        <v>838.18530963760418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x14ac:dyDescent="0.25">
      <c r="A1290" s="2">
        <v>1407</v>
      </c>
      <c r="B1290" t="s">
        <v>30</v>
      </c>
      <c r="C1290">
        <v>10322.445529562592</v>
      </c>
      <c r="D1290">
        <v>8227.0519054245888</v>
      </c>
      <c r="E1290">
        <v>83.101470929733409</v>
      </c>
      <c r="F1290">
        <v>8.8742975304002947</v>
      </c>
      <c r="G1290">
        <v>87.481508559954875</v>
      </c>
      <c r="H1290">
        <v>2.583883916408547</v>
      </c>
      <c r="I1290">
        <v>25.471050684511408</v>
      </c>
      <c r="J1290">
        <v>0.34777404747485646</v>
      </c>
      <c r="K1290">
        <v>3.4288976872522183</v>
      </c>
      <c r="L1290">
        <v>23.679851013837283</v>
      </c>
      <c r="M1290">
        <v>233.43239172279627</v>
      </c>
      <c r="N1290">
        <v>38.808386681686727</v>
      </c>
      <c r="O1290">
        <v>1.5872010255702014</v>
      </c>
      <c r="P1290">
        <v>15.6450575882207</v>
      </c>
      <c r="Q1290">
        <v>414.86953541340603</v>
      </c>
      <c r="R1290">
        <v>0</v>
      </c>
      <c r="S1290">
        <v>41.72140171358128</v>
      </c>
      <c r="T1290">
        <v>0.12027031606957653</v>
      </c>
      <c r="U1290">
        <v>3.4591947911611962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21.254850698657144</v>
      </c>
      <c r="AB1290">
        <v>912.93529909151061</v>
      </c>
      <c r="AC1290">
        <v>0</v>
      </c>
      <c r="AD1290">
        <v>4.2684005882282516</v>
      </c>
      <c r="AE1290">
        <v>129.50346237112723</v>
      </c>
      <c r="AF1290">
        <v>0</v>
      </c>
      <c r="AG1290">
        <v>0</v>
      </c>
      <c r="AH1290">
        <v>42.819437766417785</v>
      </c>
    </row>
    <row r="1291" spans="1:34" x14ac:dyDescent="0.25">
      <c r="A1291" s="2">
        <v>1408</v>
      </c>
      <c r="B1291" t="s">
        <v>97</v>
      </c>
      <c r="C1291">
        <v>7.3935735230073423</v>
      </c>
      <c r="D1291">
        <v>6.5877234210313382</v>
      </c>
      <c r="E1291">
        <v>6.6492749675269899E-2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0.40147536147846941</v>
      </c>
      <c r="Y1291">
        <v>0</v>
      </c>
      <c r="Z1291">
        <v>0</v>
      </c>
      <c r="AA1291">
        <v>0</v>
      </c>
      <c r="AB1291">
        <v>0.20701012324069196</v>
      </c>
      <c r="AC1291">
        <v>0</v>
      </c>
      <c r="AD1291">
        <v>0</v>
      </c>
      <c r="AE1291">
        <v>0.13087186758157293</v>
      </c>
      <c r="AF1291">
        <v>0</v>
      </c>
      <c r="AG1291">
        <v>0</v>
      </c>
      <c r="AH1291">
        <v>0</v>
      </c>
    </row>
    <row r="1292" spans="1:34" x14ac:dyDescent="0.25">
      <c r="A1292" s="2">
        <v>1409</v>
      </c>
      <c r="B1292" t="s">
        <v>97</v>
      </c>
      <c r="C1292">
        <v>31.042821133332147</v>
      </c>
      <c r="D1292">
        <v>27.659153307138762</v>
      </c>
      <c r="E1292">
        <v>0.27938571286017022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1.6856433221410214</v>
      </c>
      <c r="Y1292">
        <v>0</v>
      </c>
      <c r="Z1292">
        <v>0</v>
      </c>
      <c r="AA1292">
        <v>0</v>
      </c>
      <c r="AB1292">
        <v>0.86915727672861365</v>
      </c>
      <c r="AC1292">
        <v>0</v>
      </c>
      <c r="AD1292">
        <v>0</v>
      </c>
      <c r="AE1292">
        <v>0.54948151446357962</v>
      </c>
      <c r="AF1292">
        <v>0</v>
      </c>
      <c r="AG1292">
        <v>0</v>
      </c>
      <c r="AH1292">
        <v>0</v>
      </c>
    </row>
    <row r="1293" spans="1:34" x14ac:dyDescent="0.25">
      <c r="A1293" s="2">
        <v>1410</v>
      </c>
      <c r="B1293" t="s">
        <v>97</v>
      </c>
      <c r="C1293">
        <v>5.7565346033767772</v>
      </c>
      <c r="D1293">
        <v>5.1290722426277515</v>
      </c>
      <c r="E1293">
        <v>5.1808900411347975E-2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0.31258319181682587</v>
      </c>
      <c r="Y1293">
        <v>0</v>
      </c>
      <c r="Z1293">
        <v>0</v>
      </c>
      <c r="AA1293">
        <v>0</v>
      </c>
      <c r="AB1293">
        <v>0.16117523332609335</v>
      </c>
      <c r="AC1293">
        <v>0</v>
      </c>
      <c r="AD1293">
        <v>0</v>
      </c>
      <c r="AE1293">
        <v>0.10189503519475854</v>
      </c>
      <c r="AF1293">
        <v>0</v>
      </c>
      <c r="AG1293">
        <v>0</v>
      </c>
      <c r="AH1293">
        <v>0</v>
      </c>
    </row>
    <row r="1294" spans="1:34" x14ac:dyDescent="0.25">
      <c r="A1294" s="2">
        <v>1411</v>
      </c>
      <c r="B1294" t="s">
        <v>97</v>
      </c>
      <c r="C1294">
        <v>5.3374762396907709</v>
      </c>
      <c r="D1294">
        <v>4.7556920082089409</v>
      </c>
      <c r="E1294">
        <v>4.8036607512752717E-2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0.28982807786308207</v>
      </c>
      <c r="Y1294">
        <v>0</v>
      </c>
      <c r="Z1294">
        <v>0</v>
      </c>
      <c r="AA1294">
        <v>0</v>
      </c>
      <c r="AB1294">
        <v>0.14944216226894674</v>
      </c>
      <c r="AC1294">
        <v>0</v>
      </c>
      <c r="AD1294">
        <v>0</v>
      </c>
      <c r="AE1294">
        <v>9.4477383837048345E-2</v>
      </c>
      <c r="AF1294">
        <v>0</v>
      </c>
      <c r="AG1294">
        <v>0</v>
      </c>
      <c r="AH1294">
        <v>0</v>
      </c>
    </row>
    <row r="1295" spans="1:34" x14ac:dyDescent="0.25">
      <c r="A1295" s="2">
        <v>1412</v>
      </c>
      <c r="B1295" t="s">
        <v>97</v>
      </c>
      <c r="C1295">
        <v>21184.293940296651</v>
      </c>
      <c r="D1295">
        <v>15867.756417253009</v>
      </c>
      <c r="E1295">
        <v>160.28037797543567</v>
      </c>
      <c r="F1295">
        <v>18.767267752975894</v>
      </c>
      <c r="G1295">
        <v>185.00515477606595</v>
      </c>
      <c r="H1295">
        <v>5.4643283358255257</v>
      </c>
      <c r="I1295">
        <v>53.866094237413321</v>
      </c>
      <c r="J1295">
        <v>0.73562684757299157</v>
      </c>
      <c r="K1295">
        <v>7.2514413645466123</v>
      </c>
      <c r="L1295">
        <v>50.077965072526268</v>
      </c>
      <c r="M1295">
        <v>493.66084504928807</v>
      </c>
      <c r="N1295">
        <v>82.071362444551212</v>
      </c>
      <c r="O1295">
        <v>3.3563046156739862</v>
      </c>
      <c r="P1295">
        <v>33.086098875111652</v>
      </c>
      <c r="Q1295">
        <v>1591.0561895601252</v>
      </c>
      <c r="R1295">
        <v>0</v>
      </c>
      <c r="S1295">
        <v>160.00483712191638</v>
      </c>
      <c r="T1295">
        <v>0.25431767884809175</v>
      </c>
      <c r="U1295">
        <v>7.3156234569062564</v>
      </c>
      <c r="V1295">
        <v>0</v>
      </c>
      <c r="W1295">
        <v>0</v>
      </c>
      <c r="X1295">
        <v>0</v>
      </c>
      <c r="Y1295">
        <v>4.4975170813932683</v>
      </c>
      <c r="Z1295">
        <v>0</v>
      </c>
      <c r="AA1295">
        <v>315.22744675516344</v>
      </c>
      <c r="AB1295">
        <v>2139.6136879699616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4.9450360723361291</v>
      </c>
    </row>
    <row r="1296" spans="1:34" x14ac:dyDescent="0.25">
      <c r="A1296" s="2">
        <v>1413</v>
      </c>
      <c r="B1296" t="s">
        <v>97</v>
      </c>
      <c r="C1296">
        <v>7377.8373895754885</v>
      </c>
      <c r="D1296">
        <v>6559.3271139876242</v>
      </c>
      <c r="E1296">
        <v>66.255817196482667</v>
      </c>
      <c r="F1296">
        <v>2.4923027617932421E-2</v>
      </c>
      <c r="G1296">
        <v>0.24598509029157262</v>
      </c>
      <c r="H1296">
        <v>7.2692166481784929E-3</v>
      </c>
      <c r="I1296">
        <v>7.152389696604565E-2</v>
      </c>
      <c r="J1296">
        <v>1.0384595360034918E-3</v>
      </c>
      <c r="K1296">
        <v>9.6057503575522219E-3</v>
      </c>
      <c r="L1296">
        <v>6.6591215714737542E-2</v>
      </c>
      <c r="M1296">
        <v>0.65604676608712331</v>
      </c>
      <c r="N1296">
        <v>0.10903824193423127</v>
      </c>
      <c r="O1296">
        <v>4.4134530669570713E-3</v>
      </c>
      <c r="P1296">
        <v>4.4004719339837579E-2</v>
      </c>
      <c r="Q1296">
        <v>5.0770933213874052</v>
      </c>
      <c r="R1296">
        <v>0</v>
      </c>
      <c r="S1296">
        <v>0.51079225873210465</v>
      </c>
      <c r="T1296">
        <v>3.8942230653019408E-4</v>
      </c>
      <c r="U1296">
        <v>9.7355576632548388E-3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0.25443164660760353</v>
      </c>
      <c r="AB1296">
        <v>745.1615763471242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25">
      <c r="A1297" s="2">
        <v>1414</v>
      </c>
      <c r="B1297" t="s">
        <v>97</v>
      </c>
      <c r="C1297">
        <v>1.9019226155800397</v>
      </c>
      <c r="D1297">
        <v>1.424604722447125</v>
      </c>
      <c r="E1297">
        <v>1.4389928500732988E-2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0.2478142745307651</v>
      </c>
      <c r="R1297">
        <v>0</v>
      </c>
      <c r="S1297">
        <v>2.4921428543412623E-2</v>
      </c>
      <c r="T1297">
        <v>0</v>
      </c>
      <c r="U1297">
        <v>0</v>
      </c>
      <c r="V1297">
        <v>0</v>
      </c>
      <c r="W1297">
        <v>0</v>
      </c>
      <c r="X1297">
        <v>0.10327550909150729</v>
      </c>
      <c r="Y1297">
        <v>0</v>
      </c>
      <c r="Z1297">
        <v>0</v>
      </c>
      <c r="AA1297">
        <v>0</v>
      </c>
      <c r="AB1297">
        <v>5.3251277453360377E-2</v>
      </c>
      <c r="AC1297">
        <v>0</v>
      </c>
      <c r="AD1297">
        <v>0</v>
      </c>
      <c r="AE1297">
        <v>3.3665475013136298E-2</v>
      </c>
      <c r="AF1297">
        <v>0</v>
      </c>
      <c r="AG1297">
        <v>0</v>
      </c>
      <c r="AH1297">
        <v>0</v>
      </c>
    </row>
    <row r="1298" spans="1:34" x14ac:dyDescent="0.25">
      <c r="A1298" s="2">
        <v>1415</v>
      </c>
      <c r="B1298" t="s">
        <v>21</v>
      </c>
      <c r="C1298">
        <v>5040.2545278630087</v>
      </c>
      <c r="D1298">
        <v>3775.3219514867696</v>
      </c>
      <c r="E1298">
        <v>38.134624294381759</v>
      </c>
      <c r="F1298">
        <v>0.34360479191838039</v>
      </c>
      <c r="G1298">
        <v>17.3244507771944</v>
      </c>
      <c r="H1298">
        <v>9.2224033658984128E-2</v>
      </c>
      <c r="I1298">
        <v>4.6506715256093534</v>
      </c>
      <c r="J1298">
        <v>9.1968561589678057E-3</v>
      </c>
      <c r="K1298">
        <v>0.46699592497900644</v>
      </c>
      <c r="L1298">
        <v>1.9581640387703969</v>
      </c>
      <c r="M1298">
        <v>98.727870500499591</v>
      </c>
      <c r="N1298">
        <v>16.31739498582677</v>
      </c>
      <c r="O1298">
        <v>0.33300286007115654</v>
      </c>
      <c r="P1298">
        <v>16.792565907172229</v>
      </c>
      <c r="Q1298">
        <v>471.35311860134914</v>
      </c>
      <c r="R1298">
        <v>0</v>
      </c>
      <c r="S1298">
        <v>47.737316797798343</v>
      </c>
      <c r="T1298">
        <v>1.4561689525102757E-2</v>
      </c>
      <c r="U1298">
        <v>1.690688794335615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39.920416682824872</v>
      </c>
      <c r="AB1298">
        <v>509.06570731416389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25">
      <c r="A1299" s="2">
        <v>1416</v>
      </c>
      <c r="B1299" t="s">
        <v>21</v>
      </c>
      <c r="C1299">
        <v>22302.66155049824</v>
      </c>
      <c r="D1299">
        <v>16705.636008709902</v>
      </c>
      <c r="E1299">
        <v>168.74364508270651</v>
      </c>
      <c r="F1299">
        <v>2.490360770675077</v>
      </c>
      <c r="G1299">
        <v>19.834701933972923</v>
      </c>
      <c r="H1299">
        <v>0.43199677620404209</v>
      </c>
      <c r="I1299">
        <v>3.4404385368258326</v>
      </c>
      <c r="J1299">
        <v>0.49774194228373975</v>
      </c>
      <c r="K1299">
        <v>3.9641483186798641</v>
      </c>
      <c r="L1299">
        <v>49.47256426248434</v>
      </c>
      <c r="M1299">
        <v>394.02332893636958</v>
      </c>
      <c r="N1299">
        <v>60.946295817827263</v>
      </c>
      <c r="O1299">
        <v>3.0730610782581529</v>
      </c>
      <c r="P1299">
        <v>24.475289957991052</v>
      </c>
      <c r="Q1299">
        <v>2025.1094819308551</v>
      </c>
      <c r="R1299">
        <v>0</v>
      </c>
      <c r="S1299">
        <v>204.58811865615596</v>
      </c>
      <c r="T1299">
        <v>0.34748872776657264</v>
      </c>
      <c r="U1299">
        <v>5.4858937381227255</v>
      </c>
      <c r="V1299">
        <v>0</v>
      </c>
      <c r="W1299">
        <v>0</v>
      </c>
      <c r="X1299">
        <v>0</v>
      </c>
      <c r="Y1299">
        <v>12.999027844656256</v>
      </c>
      <c r="Z1299">
        <v>0</v>
      </c>
      <c r="AA1299">
        <v>299.86351129543158</v>
      </c>
      <c r="AB1299">
        <v>2064.6144589034247</v>
      </c>
      <c r="AC1299">
        <v>0</v>
      </c>
      <c r="AD1299">
        <v>20.656219654788405</v>
      </c>
      <c r="AE1299">
        <v>187.7684330112516</v>
      </c>
      <c r="AF1299">
        <v>1.0544416682473046</v>
      </c>
      <c r="AG1299">
        <v>0</v>
      </c>
      <c r="AH1299">
        <v>43.144892943352822</v>
      </c>
    </row>
    <row r="1300" spans="1:34" x14ac:dyDescent="0.25">
      <c r="A1300" s="2">
        <v>1417</v>
      </c>
      <c r="B1300" t="s">
        <v>21</v>
      </c>
      <c r="C1300">
        <v>876.79653830066843</v>
      </c>
      <c r="D1300">
        <v>664.88012370566082</v>
      </c>
      <c r="E1300">
        <v>6.7159520884140207</v>
      </c>
      <c r="F1300">
        <v>0.40907881751911462</v>
      </c>
      <c r="G1300">
        <v>4.0326134028953389</v>
      </c>
      <c r="H1300">
        <v>0.11910662331579044</v>
      </c>
      <c r="I1300">
        <v>1.1741380623852378</v>
      </c>
      <c r="J1300">
        <v>1.6036890211137911E-2</v>
      </c>
      <c r="K1300">
        <v>0.15806005370139253</v>
      </c>
      <c r="L1300">
        <v>1.0915665772139</v>
      </c>
      <c r="M1300">
        <v>10.760482664711327</v>
      </c>
      <c r="N1300">
        <v>1.7889342365953642</v>
      </c>
      <c r="O1300">
        <v>7.3158867471442832E-2</v>
      </c>
      <c r="P1300">
        <v>0.7211910156273349</v>
      </c>
      <c r="Q1300">
        <v>87.443223195871695</v>
      </c>
      <c r="R1300">
        <v>0</v>
      </c>
      <c r="S1300">
        <v>8.7937505231722835</v>
      </c>
      <c r="T1300">
        <v>5.54020632059156E-3</v>
      </c>
      <c r="U1300">
        <v>0.15946204382391285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0.56179762502054664</v>
      </c>
      <c r="AB1300">
        <v>87.892321700737099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25">
      <c r="A1301" s="2">
        <v>1418</v>
      </c>
      <c r="B1301" t="s">
        <v>21</v>
      </c>
      <c r="C1301">
        <v>244.59942534364808</v>
      </c>
      <c r="D1301">
        <v>183.21328736213889</v>
      </c>
      <c r="E1301">
        <v>1.8506378528652205</v>
      </c>
      <c r="F1301">
        <v>0.13864666144251905</v>
      </c>
      <c r="G1301">
        <v>1.3667582203822946</v>
      </c>
      <c r="H1301">
        <v>4.0369040742417678E-2</v>
      </c>
      <c r="I1301">
        <v>0.39794430249189555</v>
      </c>
      <c r="J1301">
        <v>5.4334115408643515E-3</v>
      </c>
      <c r="K1301">
        <v>5.3571025214888268E-2</v>
      </c>
      <c r="L1301">
        <v>0.36995968134693552</v>
      </c>
      <c r="M1301">
        <v>3.6470066136545398</v>
      </c>
      <c r="N1301">
        <v>0.60631877970666603</v>
      </c>
      <c r="O1301">
        <v>2.4797469600224737E-2</v>
      </c>
      <c r="P1301">
        <v>0.24442892468412716</v>
      </c>
      <c r="Q1301">
        <v>24.964560557787163</v>
      </c>
      <c r="R1301">
        <v>0</v>
      </c>
      <c r="S1301">
        <v>2.5105638537584656</v>
      </c>
      <c r="T1301">
        <v>1.8790307330310092E-3</v>
      </c>
      <c r="U1301">
        <v>5.4044368856339009E-2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0.34098690960412525</v>
      </c>
      <c r="AB1301">
        <v>21.631273105494323</v>
      </c>
      <c r="AC1301">
        <v>0</v>
      </c>
      <c r="AD1301">
        <v>6.8477014784410442E-2</v>
      </c>
      <c r="AE1301">
        <v>3.0684811568187169</v>
      </c>
      <c r="AF1301">
        <v>0</v>
      </c>
      <c r="AG1301">
        <v>0</v>
      </c>
      <c r="AH1301">
        <v>0</v>
      </c>
    </row>
    <row r="1302" spans="1:34" x14ac:dyDescent="0.25">
      <c r="A1302" s="2">
        <v>1419</v>
      </c>
      <c r="B1302" t="s">
        <v>21</v>
      </c>
      <c r="C1302">
        <v>49.551553130248656</v>
      </c>
      <c r="D1302">
        <v>44.150434116790443</v>
      </c>
      <c r="E1302">
        <v>0.44596370043334788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2.6906782820081263</v>
      </c>
      <c r="Y1302">
        <v>0</v>
      </c>
      <c r="Z1302">
        <v>0</v>
      </c>
      <c r="AA1302">
        <v>0</v>
      </c>
      <c r="AB1302">
        <v>1.3873769008099555</v>
      </c>
      <c r="AC1302">
        <v>0</v>
      </c>
      <c r="AD1302">
        <v>0</v>
      </c>
      <c r="AE1302">
        <v>0.87710013020678523</v>
      </c>
      <c r="AF1302">
        <v>0</v>
      </c>
      <c r="AG1302">
        <v>0</v>
      </c>
      <c r="AH1302">
        <v>0</v>
      </c>
    </row>
    <row r="1303" spans="1:34" x14ac:dyDescent="0.25">
      <c r="A1303" s="2">
        <v>1420</v>
      </c>
      <c r="B1303" t="s">
        <v>21</v>
      </c>
      <c r="C1303">
        <v>24.685827608569824</v>
      </c>
      <c r="D1303">
        <v>21.97056689439124</v>
      </c>
      <c r="E1303">
        <v>0.22199212571303473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2.4932685884655523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x14ac:dyDescent="0.25">
      <c r="A1304" s="2">
        <v>1421</v>
      </c>
      <c r="B1304" t="s">
        <v>20</v>
      </c>
      <c r="C1304">
        <v>116.43847143180561</v>
      </c>
      <c r="D1304">
        <v>101.53507025511976</v>
      </c>
      <c r="E1304">
        <v>1.025604607422943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2.0289712766278933</v>
      </c>
      <c r="R1304">
        <v>0</v>
      </c>
      <c r="S1304">
        <v>0.20497814945443946</v>
      </c>
      <c r="T1304">
        <v>0</v>
      </c>
      <c r="U1304">
        <v>0</v>
      </c>
      <c r="V1304">
        <v>0</v>
      </c>
      <c r="W1304">
        <v>0</v>
      </c>
      <c r="X1304">
        <v>6.3226770197951749</v>
      </c>
      <c r="Y1304">
        <v>0</v>
      </c>
      <c r="Z1304">
        <v>0</v>
      </c>
      <c r="AA1304">
        <v>0</v>
      </c>
      <c r="AB1304">
        <v>3.2601207313417722</v>
      </c>
      <c r="AC1304">
        <v>0</v>
      </c>
      <c r="AD1304">
        <v>0</v>
      </c>
      <c r="AE1304">
        <v>2.061049392043611</v>
      </c>
      <c r="AF1304">
        <v>0</v>
      </c>
      <c r="AG1304">
        <v>0</v>
      </c>
      <c r="AH1304">
        <v>0</v>
      </c>
    </row>
    <row r="1305" spans="1:34" x14ac:dyDescent="0.25">
      <c r="A1305" s="2">
        <v>1422</v>
      </c>
      <c r="B1305" t="s">
        <v>20</v>
      </c>
      <c r="C1305">
        <v>5162.0350900557687</v>
      </c>
      <c r="D1305">
        <v>3866.5824293393912</v>
      </c>
      <c r="E1305">
        <v>39.056352766174136</v>
      </c>
      <c r="F1305">
        <v>0.86065209186586034</v>
      </c>
      <c r="G1305">
        <v>6.8547408520180575</v>
      </c>
      <c r="H1305">
        <v>0.14929520794632936</v>
      </c>
      <c r="I1305">
        <v>1.1889926385454628</v>
      </c>
      <c r="J1305">
        <v>0.17201629935720222</v>
      </c>
      <c r="K1305">
        <v>1.3699832502635805</v>
      </c>
      <c r="L1305">
        <v>17.097388628930776</v>
      </c>
      <c r="M1305">
        <v>136.1718375450919</v>
      </c>
      <c r="N1305">
        <v>21.062633817858309</v>
      </c>
      <c r="O1305">
        <v>1.0620294362882547</v>
      </c>
      <c r="P1305">
        <v>8.4584971580878001</v>
      </c>
      <c r="Q1305">
        <v>376.31680688219086</v>
      </c>
      <c r="R1305">
        <v>0</v>
      </c>
      <c r="S1305">
        <v>38.01767174844926</v>
      </c>
      <c r="T1305">
        <v>0.1200897893886424</v>
      </c>
      <c r="U1305">
        <v>1.8958883295408144</v>
      </c>
      <c r="V1305">
        <v>0</v>
      </c>
      <c r="W1305">
        <v>0</v>
      </c>
      <c r="X1305">
        <v>0</v>
      </c>
      <c r="Y1305">
        <v>1.4720727027544018</v>
      </c>
      <c r="Z1305">
        <v>0</v>
      </c>
      <c r="AA1305">
        <v>80.167417415750222</v>
      </c>
      <c r="AB1305">
        <v>477.86279947641009</v>
      </c>
      <c r="AC1305">
        <v>0</v>
      </c>
      <c r="AD1305">
        <v>5.5223650791755219</v>
      </c>
      <c r="AE1305">
        <v>43.459711649850746</v>
      </c>
      <c r="AF1305">
        <v>0.61215781385064505</v>
      </c>
      <c r="AG1305">
        <v>0</v>
      </c>
      <c r="AH1305">
        <v>36.501260136587511</v>
      </c>
    </row>
    <row r="1306" spans="1:34" x14ac:dyDescent="0.25">
      <c r="A1306" s="2">
        <v>1423</v>
      </c>
      <c r="B1306" t="s">
        <v>20</v>
      </c>
      <c r="C1306">
        <v>7.523117485288962</v>
      </c>
      <c r="D1306">
        <v>5.6350740933670282</v>
      </c>
      <c r="E1306">
        <v>5.6916596002601683E-2</v>
      </c>
      <c r="F1306">
        <v>1.4346927941927155E-3</v>
      </c>
      <c r="G1306">
        <v>1.0903665166999379E-2</v>
      </c>
      <c r="H1306">
        <v>2.8693856457731446E-4</v>
      </c>
      <c r="I1306">
        <v>2.0085700094289137E-3</v>
      </c>
      <c r="J1306">
        <v>2.8693856457731446E-4</v>
      </c>
      <c r="K1306">
        <v>2.295508631393941E-3</v>
      </c>
      <c r="L1306">
        <v>2.7546102486360753E-2</v>
      </c>
      <c r="M1306">
        <v>0.21950799903225987</v>
      </c>
      <c r="N1306">
        <v>3.3858750620123099E-2</v>
      </c>
      <c r="O1306">
        <v>1.4346927941927155E-3</v>
      </c>
      <c r="P1306">
        <v>1.3773051099711092E-2</v>
      </c>
      <c r="Q1306">
        <v>0.68537322977718884</v>
      </c>
      <c r="R1306">
        <v>0</v>
      </c>
      <c r="S1306">
        <v>6.9138527589214197E-2</v>
      </c>
      <c r="T1306">
        <v>2.8693856457731446E-4</v>
      </c>
      <c r="U1306">
        <v>3.1563242103504296E-3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0.75983486601418537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25">
      <c r="A1307" s="2">
        <v>1424</v>
      </c>
      <c r="B1307" t="s">
        <v>20</v>
      </c>
      <c r="C1307">
        <v>31.851680884033463</v>
      </c>
      <c r="D1307">
        <v>28.379848545722048</v>
      </c>
      <c r="E1307">
        <v>0.28666424990806633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1.729564879123944</v>
      </c>
      <c r="Y1307">
        <v>0</v>
      </c>
      <c r="Z1307">
        <v>0</v>
      </c>
      <c r="AA1307">
        <v>0</v>
      </c>
      <c r="AB1307">
        <v>0.89180426281133363</v>
      </c>
      <c r="AC1307">
        <v>0</v>
      </c>
      <c r="AD1307">
        <v>0</v>
      </c>
      <c r="AE1307">
        <v>0.5637989464680685</v>
      </c>
      <c r="AF1307">
        <v>0</v>
      </c>
      <c r="AG1307">
        <v>0</v>
      </c>
      <c r="AH1307">
        <v>0</v>
      </c>
    </row>
    <row r="1308" spans="1:34" x14ac:dyDescent="0.25">
      <c r="A1308" s="2">
        <v>1425</v>
      </c>
      <c r="B1308" t="s">
        <v>20</v>
      </c>
      <c r="C1308">
        <v>43.036837852037493</v>
      </c>
      <c r="D1308">
        <v>32.236029357565968</v>
      </c>
      <c r="E1308">
        <v>0.32564216128560047</v>
      </c>
      <c r="F1308">
        <v>5.1099019965728286E-3</v>
      </c>
      <c r="G1308">
        <v>4.072470600074285E-2</v>
      </c>
      <c r="H1308">
        <v>8.8292040930026418E-4</v>
      </c>
      <c r="I1308">
        <v>7.0743996252832031E-3</v>
      </c>
      <c r="J1308">
        <v>1.0153584960792663E-3</v>
      </c>
      <c r="K1308">
        <v>8.1449407586883533E-3</v>
      </c>
      <c r="L1308">
        <v>0.10159103103123691</v>
      </c>
      <c r="M1308">
        <v>0.80911936396188311</v>
      </c>
      <c r="N1308">
        <v>0.12515397114716173</v>
      </c>
      <c r="O1308">
        <v>6.3128814154140766E-3</v>
      </c>
      <c r="P1308">
        <v>5.0260244452273145E-2</v>
      </c>
      <c r="Q1308">
        <v>3.5099175908905176</v>
      </c>
      <c r="R1308">
        <v>0</v>
      </c>
      <c r="S1308">
        <v>0.35458845553364032</v>
      </c>
      <c r="T1308">
        <v>7.1737282841777522E-4</v>
      </c>
      <c r="U1308">
        <v>1.1268272005401309E-2</v>
      </c>
      <c r="V1308">
        <v>0</v>
      </c>
      <c r="W1308">
        <v>0</v>
      </c>
      <c r="X1308">
        <v>0</v>
      </c>
      <c r="Y1308">
        <v>0.28140738951954702</v>
      </c>
      <c r="Z1308">
        <v>0</v>
      </c>
      <c r="AA1308">
        <v>0.7144115083438225</v>
      </c>
      <c r="AB1308">
        <v>4.3467206230557869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0.10074540171415743</v>
      </c>
    </row>
    <row r="1309" spans="1:34" x14ac:dyDescent="0.25">
      <c r="A1309" s="2">
        <v>1426</v>
      </c>
      <c r="B1309" t="s">
        <v>20</v>
      </c>
      <c r="C1309">
        <v>65.863391931807087</v>
      </c>
      <c r="D1309">
        <v>58.684281376259406</v>
      </c>
      <c r="E1309">
        <v>0.59277136236697547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3.5764206579858069</v>
      </c>
      <c r="Y1309">
        <v>0</v>
      </c>
      <c r="Z1309">
        <v>0</v>
      </c>
      <c r="AA1309">
        <v>0</v>
      </c>
      <c r="AB1309">
        <v>1.8440864675824018</v>
      </c>
      <c r="AC1309">
        <v>0</v>
      </c>
      <c r="AD1309">
        <v>0</v>
      </c>
      <c r="AE1309">
        <v>1.1658320676125016</v>
      </c>
      <c r="AF1309">
        <v>0</v>
      </c>
      <c r="AG1309">
        <v>0</v>
      </c>
      <c r="AH1309">
        <v>0</v>
      </c>
    </row>
    <row r="1310" spans="1:34" x14ac:dyDescent="0.25">
      <c r="A1310" s="2">
        <v>1427</v>
      </c>
      <c r="B1310" t="s">
        <v>20</v>
      </c>
      <c r="C1310">
        <v>1821.3647780729691</v>
      </c>
      <c r="D1310">
        <v>1444.3831466613499</v>
      </c>
      <c r="E1310">
        <v>14.589908734971004</v>
      </c>
      <c r="F1310">
        <v>0.17246781428916769</v>
      </c>
      <c r="G1310">
        <v>1.3761494921885462</v>
      </c>
      <c r="H1310">
        <v>3.0181868039566292E-2</v>
      </c>
      <c r="I1310">
        <v>0.23858047918804304</v>
      </c>
      <c r="J1310">
        <v>3.4493564295065386E-2</v>
      </c>
      <c r="K1310">
        <v>0.27522989125155001</v>
      </c>
      <c r="L1310">
        <v>3.4313911032977833</v>
      </c>
      <c r="M1310">
        <v>27.331120110995542</v>
      </c>
      <c r="N1310">
        <v>4.2276174020523589</v>
      </c>
      <c r="O1310">
        <v>0.21342892188955781</v>
      </c>
      <c r="P1310">
        <v>1.6973708096863422</v>
      </c>
      <c r="Q1310">
        <v>99.363420482196005</v>
      </c>
      <c r="R1310">
        <v>0</v>
      </c>
      <c r="S1310">
        <v>10.038060852445701</v>
      </c>
      <c r="T1310">
        <v>2.4432942812903164E-2</v>
      </c>
      <c r="U1310">
        <v>0.38086643909134688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1.1826023112417279</v>
      </c>
      <c r="AB1310">
        <v>183.95784258537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28.416465606317811</v>
      </c>
    </row>
    <row r="1311" spans="1:34" x14ac:dyDescent="0.25">
      <c r="A1311" s="2">
        <v>1428</v>
      </c>
      <c r="B1311" t="s">
        <v>20</v>
      </c>
      <c r="C1311">
        <v>2450.4181631193733</v>
      </c>
      <c r="D1311">
        <v>1835.4462261553217</v>
      </c>
      <c r="E1311">
        <v>18.54015606079664</v>
      </c>
      <c r="F1311">
        <v>0.37136459807947853</v>
      </c>
      <c r="G1311">
        <v>2.958311894151612</v>
      </c>
      <c r="H1311">
        <v>6.3994945465261188E-2</v>
      </c>
      <c r="I1311">
        <v>0.5138987754051525</v>
      </c>
      <c r="J1311">
        <v>7.3691147384393307E-2</v>
      </c>
      <c r="K1311">
        <v>0.59146844505695129</v>
      </c>
      <c r="L1311">
        <v>7.3797808535696579</v>
      </c>
      <c r="M1311">
        <v>58.77644854868489</v>
      </c>
      <c r="N1311">
        <v>9.0921302610342352</v>
      </c>
      <c r="O1311">
        <v>0.45863043280483468</v>
      </c>
      <c r="P1311">
        <v>3.6506208496394383</v>
      </c>
      <c r="Q1311">
        <v>192.60985114486164</v>
      </c>
      <c r="R1311">
        <v>0</v>
      </c>
      <c r="S1311">
        <v>19.457741300553241</v>
      </c>
      <c r="T1311">
        <v>5.1389879479756019E-2</v>
      </c>
      <c r="U1311">
        <v>0.81835960564667232</v>
      </c>
      <c r="V1311">
        <v>0</v>
      </c>
      <c r="W1311">
        <v>0</v>
      </c>
      <c r="X1311">
        <v>0</v>
      </c>
      <c r="Y1311">
        <v>5.0817806360973172</v>
      </c>
      <c r="Z1311">
        <v>0</v>
      </c>
      <c r="AA1311">
        <v>10.116390426898308</v>
      </c>
      <c r="AB1311">
        <v>247.4922344750567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36.87369268338594</v>
      </c>
    </row>
    <row r="1312" spans="1:34" x14ac:dyDescent="0.25">
      <c r="A1312" s="2">
        <v>1429</v>
      </c>
      <c r="B1312" t="s">
        <v>20</v>
      </c>
      <c r="C1312">
        <v>4571.726544185346</v>
      </c>
      <c r="D1312">
        <v>3969.485928851363</v>
      </c>
      <c r="E1312">
        <v>40.096100648872294</v>
      </c>
      <c r="F1312">
        <v>4.2789831238973237E-2</v>
      </c>
      <c r="G1312">
        <v>0.33896259730181688</v>
      </c>
      <c r="H1312">
        <v>7.551146269722424E-3</v>
      </c>
      <c r="I1312">
        <v>5.8731140916237802E-2</v>
      </c>
      <c r="J1312">
        <v>8.3901629880339702E-3</v>
      </c>
      <c r="K1312">
        <v>6.7960320203075159E-2</v>
      </c>
      <c r="L1312">
        <v>0.84572842919382407</v>
      </c>
      <c r="M1312">
        <v>6.7373004598831301</v>
      </c>
      <c r="N1312">
        <v>1.0420582431138192</v>
      </c>
      <c r="O1312">
        <v>5.243851867521232E-2</v>
      </c>
      <c r="P1312">
        <v>0.41866914568813962</v>
      </c>
      <c r="Q1312">
        <v>37.196619443496736</v>
      </c>
      <c r="R1312">
        <v>0</v>
      </c>
      <c r="S1312">
        <v>3.7582899906648506</v>
      </c>
      <c r="T1312">
        <v>5.8731140916237785E-3</v>
      </c>
      <c r="U1312">
        <v>9.3969825465980455E-2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461.74438096272002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49.724801353199645</v>
      </c>
    </row>
    <row r="1313" spans="1:34" x14ac:dyDescent="0.25">
      <c r="A1313" s="2">
        <v>1430</v>
      </c>
      <c r="B1313" t="s">
        <v>107</v>
      </c>
      <c r="C1313">
        <v>7.8326899649890382</v>
      </c>
      <c r="D1313">
        <v>6.54425056720165</v>
      </c>
      <c r="E1313">
        <v>6.6053959306788632E-2</v>
      </c>
      <c r="F1313">
        <v>8.6263151332440224E-2</v>
      </c>
      <c r="G1313">
        <v>3.60186067319656E-4</v>
      </c>
      <c r="H1313">
        <v>4.8847820694073264E-2</v>
      </c>
      <c r="I1313">
        <v>2.0401162830819639E-4</v>
      </c>
      <c r="J1313">
        <v>6.0508039986107839E-3</v>
      </c>
      <c r="K1313">
        <v>5.4078158262499043E-3</v>
      </c>
      <c r="L1313">
        <v>0.18445726649233121</v>
      </c>
      <c r="M1313">
        <v>2.6351669487040482E-2</v>
      </c>
      <c r="N1313">
        <v>4.6055976834762084E-2</v>
      </c>
      <c r="O1313">
        <v>3.1492563533695679E-2</v>
      </c>
      <c r="P1313">
        <v>0</v>
      </c>
      <c r="Q1313">
        <v>0</v>
      </c>
      <c r="R1313">
        <v>0</v>
      </c>
      <c r="S1313">
        <v>0</v>
      </c>
      <c r="T1313">
        <v>3.0511295741068195E-4</v>
      </c>
      <c r="U1313">
        <v>3.3200631294529937E-3</v>
      </c>
      <c r="V1313">
        <v>0</v>
      </c>
      <c r="W1313">
        <v>0</v>
      </c>
      <c r="X1313">
        <v>0.4253196408012011</v>
      </c>
      <c r="Y1313">
        <v>0</v>
      </c>
      <c r="Z1313">
        <v>0</v>
      </c>
      <c r="AA1313">
        <v>0</v>
      </c>
      <c r="AB1313">
        <v>0.21930479353629084</v>
      </c>
      <c r="AC1313">
        <v>0</v>
      </c>
      <c r="AD1313">
        <v>0</v>
      </c>
      <c r="AE1313">
        <v>0.13864456216141188</v>
      </c>
      <c r="AF1313">
        <v>0</v>
      </c>
      <c r="AG1313">
        <v>0</v>
      </c>
      <c r="AH1313">
        <v>0</v>
      </c>
    </row>
    <row r="1314" spans="1:34" x14ac:dyDescent="0.25">
      <c r="A1314" s="2">
        <v>1431</v>
      </c>
      <c r="B1314" t="s">
        <v>107</v>
      </c>
      <c r="C1314">
        <v>45.455559516664934</v>
      </c>
      <c r="D1314">
        <v>40.500903056881761</v>
      </c>
      <c r="E1314">
        <v>0.40910050811667781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2.4682634359922102</v>
      </c>
      <c r="Y1314">
        <v>0</v>
      </c>
      <c r="Z1314">
        <v>0</v>
      </c>
      <c r="AA1314">
        <v>0</v>
      </c>
      <c r="AB1314">
        <v>1.2726945837811845</v>
      </c>
      <c r="AC1314">
        <v>0</v>
      </c>
      <c r="AD1314">
        <v>0</v>
      </c>
      <c r="AE1314">
        <v>0.80459793189309881</v>
      </c>
      <c r="AF1314">
        <v>0</v>
      </c>
      <c r="AG1314">
        <v>0</v>
      </c>
      <c r="AH1314">
        <v>0</v>
      </c>
    </row>
    <row r="1315" spans="1:34" x14ac:dyDescent="0.25">
      <c r="A1315" s="2">
        <v>1432</v>
      </c>
      <c r="B1315" t="s">
        <v>107</v>
      </c>
      <c r="C1315">
        <v>7953.0060549955642</v>
      </c>
      <c r="D1315">
        <v>5957.0719336346556</v>
      </c>
      <c r="E1315">
        <v>60.172447574987117</v>
      </c>
      <c r="F1315">
        <v>4.1695039436077748</v>
      </c>
      <c r="G1315">
        <v>41.102398739116254</v>
      </c>
      <c r="H1315">
        <v>1.2140040226036355</v>
      </c>
      <c r="I1315">
        <v>11.967372944526204</v>
      </c>
      <c r="J1315">
        <v>0.16343343540207031</v>
      </c>
      <c r="K1315">
        <v>1.6110450260679703</v>
      </c>
      <c r="L1315">
        <v>11.125768311407052</v>
      </c>
      <c r="M1315">
        <v>109.67610561805766</v>
      </c>
      <c r="N1315">
        <v>18.233707424755938</v>
      </c>
      <c r="O1315">
        <v>0.74566663166952651</v>
      </c>
      <c r="P1315">
        <v>7.3507034457106757</v>
      </c>
      <c r="Q1315">
        <v>725.32246838336846</v>
      </c>
      <c r="R1315">
        <v>0</v>
      </c>
      <c r="S1315">
        <v>72.942177765973526</v>
      </c>
      <c r="T1315">
        <v>5.6501488594052338E-2</v>
      </c>
      <c r="U1315">
        <v>1.6253042933584958</v>
      </c>
      <c r="V1315">
        <v>0</v>
      </c>
      <c r="W1315">
        <v>0</v>
      </c>
      <c r="X1315">
        <v>0</v>
      </c>
      <c r="Y1315">
        <v>19.778727104045004</v>
      </c>
      <c r="Z1315">
        <v>0</v>
      </c>
      <c r="AA1315">
        <v>105.42317365310426</v>
      </c>
      <c r="AB1315">
        <v>803.25361155455187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 spans="1:34" x14ac:dyDescent="0.25">
      <c r="A1316" s="2">
        <v>1433</v>
      </c>
      <c r="B1316" t="s">
        <v>107</v>
      </c>
      <c r="C1316">
        <v>21881.533186639645</v>
      </c>
      <c r="D1316">
        <v>19410.142181675859</v>
      </c>
      <c r="E1316">
        <v>196.06200602565031</v>
      </c>
      <c r="F1316">
        <v>0.22106731210020478</v>
      </c>
      <c r="G1316">
        <v>2.1818883147389996</v>
      </c>
      <c r="H1316">
        <v>6.4477968332010888E-2</v>
      </c>
      <c r="I1316">
        <v>0.63441713003756683</v>
      </c>
      <c r="J1316">
        <v>9.2111384647320989E-3</v>
      </c>
      <c r="K1316">
        <v>8.5203027690012853E-2</v>
      </c>
      <c r="L1316">
        <v>0.59066423603165708</v>
      </c>
      <c r="M1316">
        <v>5.8191363189984573</v>
      </c>
      <c r="N1316">
        <v>0.9671694558966285</v>
      </c>
      <c r="O1316">
        <v>3.9147338820529093E-2</v>
      </c>
      <c r="P1316">
        <v>0.39032196141300152</v>
      </c>
      <c r="Q1316">
        <v>10.808119055649078</v>
      </c>
      <c r="R1316">
        <v>0</v>
      </c>
      <c r="S1316">
        <v>1.0873748413928823</v>
      </c>
      <c r="T1316">
        <v>3.4541767515656996E-3</v>
      </c>
      <c r="U1316">
        <v>8.6354418789142365E-2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1.3357661446899183</v>
      </c>
      <c r="AB1316">
        <v>2210.0348518506053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40.97037424773761</v>
      </c>
    </row>
    <row r="1317" spans="1:34" x14ac:dyDescent="0.25">
      <c r="A1317" s="2">
        <v>1434</v>
      </c>
      <c r="B1317" t="s">
        <v>98</v>
      </c>
      <c r="C1317">
        <v>16805.207837768583</v>
      </c>
      <c r="D1317">
        <v>12587.672039603924</v>
      </c>
      <c r="E1317">
        <v>127.14821045178451</v>
      </c>
      <c r="F1317">
        <v>17.911234529656106</v>
      </c>
      <c r="G1317">
        <v>176.56649651966529</v>
      </c>
      <c r="H1317">
        <v>5.2150833919070019</v>
      </c>
      <c r="I1317">
        <v>51.40909480176618</v>
      </c>
      <c r="J1317">
        <v>0.70207262807886039</v>
      </c>
      <c r="K1317">
        <v>6.9206806589013805</v>
      </c>
      <c r="L1317">
        <v>47.793753943736206</v>
      </c>
      <c r="M1317">
        <v>471.14344454237062</v>
      </c>
      <c r="N1317">
        <v>78.327833345888692</v>
      </c>
      <c r="O1317">
        <v>3.2032131643015349</v>
      </c>
      <c r="P1317">
        <v>31.576939404487696</v>
      </c>
      <c r="Q1317">
        <v>1106.0807720572623</v>
      </c>
      <c r="R1317">
        <v>0</v>
      </c>
      <c r="S1317">
        <v>111.23320152862382</v>
      </c>
      <c r="T1317">
        <v>0.24271746163815622</v>
      </c>
      <c r="U1317">
        <v>6.9819352071920013</v>
      </c>
      <c r="V1317">
        <v>0</v>
      </c>
      <c r="W1317">
        <v>0</v>
      </c>
      <c r="X1317">
        <v>0</v>
      </c>
      <c r="Y1317">
        <v>40.823787492058472</v>
      </c>
      <c r="Z1317">
        <v>0</v>
      </c>
      <c r="AA1317">
        <v>234.4666959335926</v>
      </c>
      <c r="AB1317">
        <v>1697.3259916146267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2.4626394871190387</v>
      </c>
    </row>
    <row r="1318" spans="1:34" x14ac:dyDescent="0.25">
      <c r="A1318" s="2">
        <v>1435</v>
      </c>
      <c r="B1318" t="s">
        <v>98</v>
      </c>
      <c r="C1318">
        <v>10.097514989220359</v>
      </c>
      <c r="D1318">
        <v>8.996885855395341</v>
      </c>
      <c r="E1318">
        <v>9.0877634902983243E-2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0.54830096268287043</v>
      </c>
      <c r="Y1318">
        <v>0</v>
      </c>
      <c r="Z1318">
        <v>0</v>
      </c>
      <c r="AA1318">
        <v>0</v>
      </c>
      <c r="AB1318">
        <v>0.2827168507675859</v>
      </c>
      <c r="AC1318">
        <v>0</v>
      </c>
      <c r="AD1318">
        <v>0</v>
      </c>
      <c r="AE1318">
        <v>0.17873368547157986</v>
      </c>
      <c r="AF1318">
        <v>0</v>
      </c>
      <c r="AG1318">
        <v>0</v>
      </c>
      <c r="AH1318">
        <v>0</v>
      </c>
    </row>
    <row r="1319" spans="1:34" x14ac:dyDescent="0.25">
      <c r="A1319" s="2">
        <v>1436</v>
      </c>
      <c r="B1319" t="s">
        <v>98</v>
      </c>
      <c r="C1319">
        <v>71.545907101953972</v>
      </c>
      <c r="D1319">
        <v>58.203406884805567</v>
      </c>
      <c r="E1319">
        <v>0.58791246376331885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5.0882921392001208</v>
      </c>
      <c r="R1319">
        <v>0</v>
      </c>
      <c r="S1319">
        <v>0.51170490398956692</v>
      </c>
      <c r="T1319">
        <v>0</v>
      </c>
      <c r="U1319">
        <v>0</v>
      </c>
      <c r="V1319">
        <v>0</v>
      </c>
      <c r="W1319">
        <v>0</v>
      </c>
      <c r="X1319">
        <v>3.8849845513375625</v>
      </c>
      <c r="Y1319">
        <v>0</v>
      </c>
      <c r="Z1319">
        <v>0</v>
      </c>
      <c r="AA1319">
        <v>0</v>
      </c>
      <c r="AB1319">
        <v>2.0031892562445655</v>
      </c>
      <c r="AC1319">
        <v>0</v>
      </c>
      <c r="AD1319">
        <v>0</v>
      </c>
      <c r="AE1319">
        <v>1.2664169026132697</v>
      </c>
      <c r="AF1319">
        <v>0</v>
      </c>
      <c r="AG1319">
        <v>0</v>
      </c>
      <c r="AH1319">
        <v>0</v>
      </c>
    </row>
    <row r="1320" spans="1:34" x14ac:dyDescent="0.25">
      <c r="A1320" s="2">
        <v>1437</v>
      </c>
      <c r="B1320" t="s">
        <v>34</v>
      </c>
      <c r="C1320">
        <v>47.154001233142552</v>
      </c>
      <c r="D1320">
        <v>42.014215072190979</v>
      </c>
      <c r="E1320">
        <v>0.42438603763731081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2.5604898133929459</v>
      </c>
      <c r="Y1320">
        <v>0</v>
      </c>
      <c r="Z1320">
        <v>0</v>
      </c>
      <c r="AA1320">
        <v>0</v>
      </c>
      <c r="AB1320">
        <v>1.3202486694950912</v>
      </c>
      <c r="AC1320">
        <v>0</v>
      </c>
      <c r="AD1320">
        <v>0</v>
      </c>
      <c r="AE1320">
        <v>0.83466164042621771</v>
      </c>
      <c r="AF1320">
        <v>0</v>
      </c>
      <c r="AG1320">
        <v>0</v>
      </c>
      <c r="AH1320">
        <v>0</v>
      </c>
    </row>
    <row r="1321" spans="1:34" x14ac:dyDescent="0.25">
      <c r="A1321" s="2">
        <v>1438</v>
      </c>
      <c r="B1321" t="s">
        <v>34</v>
      </c>
      <c r="C1321">
        <v>3786.9640072767625</v>
      </c>
      <c r="D1321">
        <v>3318.5947178278907</v>
      </c>
      <c r="E1321">
        <v>33.521158765938289</v>
      </c>
      <c r="F1321">
        <v>1.6024347479381734E-2</v>
      </c>
      <c r="G1321">
        <v>0.15796333829296352</v>
      </c>
      <c r="H1321">
        <v>4.6632119424078857E-3</v>
      </c>
      <c r="I1321">
        <v>4.5998745974628323E-2</v>
      </c>
      <c r="J1321">
        <v>6.2545631300107627E-4</v>
      </c>
      <c r="K1321">
        <v>6.1912255475506635E-3</v>
      </c>
      <c r="L1321">
        <v>4.2760625006029264E-2</v>
      </c>
      <c r="M1321">
        <v>0.42151795569461753</v>
      </c>
      <c r="N1321">
        <v>7.0074853430149978E-2</v>
      </c>
      <c r="O1321">
        <v>2.8660147795919917E-3</v>
      </c>
      <c r="P1321">
        <v>2.8248456637210689E-2</v>
      </c>
      <c r="Q1321">
        <v>36.19965308917407</v>
      </c>
      <c r="R1321">
        <v>0</v>
      </c>
      <c r="S1321">
        <v>3.6403716424693928</v>
      </c>
      <c r="T1321">
        <v>2.1376354710672378E-4</v>
      </c>
      <c r="U1321">
        <v>6.2466456452059064E-3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11.7213465760479</v>
      </c>
      <c r="AB1321">
        <v>382.483364734953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25">
      <c r="A1322" s="2">
        <v>1439</v>
      </c>
      <c r="B1322" t="s">
        <v>34</v>
      </c>
      <c r="C1322">
        <v>23650.512031399776</v>
      </c>
      <c r="D1322">
        <v>17715.101872782965</v>
      </c>
      <c r="E1322">
        <v>178.94049446105171</v>
      </c>
      <c r="F1322">
        <v>27.113999545652973</v>
      </c>
      <c r="G1322">
        <v>267.28456530462927</v>
      </c>
      <c r="H1322">
        <v>7.894547859226587</v>
      </c>
      <c r="I1322">
        <v>77.822535945403956</v>
      </c>
      <c r="J1322">
        <v>1.0628680700807835</v>
      </c>
      <c r="K1322">
        <v>10.476398604783901</v>
      </c>
      <c r="L1322">
        <v>72.349707653260367</v>
      </c>
      <c r="M1322">
        <v>713.21238108960301</v>
      </c>
      <c r="N1322">
        <v>118.57196400710606</v>
      </c>
      <c r="O1322">
        <v>4.8489132424280976</v>
      </c>
      <c r="P1322">
        <v>47.800941337526801</v>
      </c>
      <c r="Q1322">
        <v>1373.1906465500538</v>
      </c>
      <c r="R1322">
        <v>0</v>
      </c>
      <c r="S1322">
        <v>138.09512414232805</v>
      </c>
      <c r="T1322">
        <v>0.36737512911043291</v>
      </c>
      <c r="U1322">
        <v>10.569155525105739</v>
      </c>
      <c r="V1322">
        <v>0</v>
      </c>
      <c r="W1322">
        <v>0</v>
      </c>
      <c r="X1322">
        <v>0</v>
      </c>
      <c r="Y1322">
        <v>28.978110338620677</v>
      </c>
      <c r="Z1322">
        <v>0</v>
      </c>
      <c r="AA1322">
        <v>375.15519357774195</v>
      </c>
      <c r="AB1322">
        <v>2323.0246055371977</v>
      </c>
      <c r="AC1322">
        <v>0</v>
      </c>
      <c r="AD1322">
        <v>17.443306143494404</v>
      </c>
      <c r="AE1322">
        <v>65.61214534723382</v>
      </c>
      <c r="AF1322">
        <v>0</v>
      </c>
      <c r="AG1322">
        <v>0</v>
      </c>
      <c r="AH1322">
        <v>75.595179205171618</v>
      </c>
    </row>
    <row r="1323" spans="1:34" x14ac:dyDescent="0.25">
      <c r="A1323" s="2">
        <v>1440</v>
      </c>
      <c r="B1323" t="s">
        <v>34</v>
      </c>
      <c r="C1323">
        <v>2.313452121977035</v>
      </c>
      <c r="D1323">
        <v>1.7328543193280372</v>
      </c>
      <c r="E1323">
        <v>1.7503556159787343E-2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0.30143513173281133</v>
      </c>
      <c r="R1323">
        <v>0</v>
      </c>
      <c r="S1323">
        <v>3.0313902558695479E-2</v>
      </c>
      <c r="T1323">
        <v>0</v>
      </c>
      <c r="U1323">
        <v>0</v>
      </c>
      <c r="V1323">
        <v>0</v>
      </c>
      <c r="W1323">
        <v>0</v>
      </c>
      <c r="X1323">
        <v>0.12562180169624856</v>
      </c>
      <c r="Y1323">
        <v>0</v>
      </c>
      <c r="Z1323">
        <v>0</v>
      </c>
      <c r="AA1323">
        <v>0</v>
      </c>
      <c r="AB1323">
        <v>6.4773550623611037E-2</v>
      </c>
      <c r="AC1323">
        <v>0</v>
      </c>
      <c r="AD1323">
        <v>0</v>
      </c>
      <c r="AE1323">
        <v>4.0949859877843914E-2</v>
      </c>
      <c r="AF1323">
        <v>0</v>
      </c>
      <c r="AG1323">
        <v>0</v>
      </c>
      <c r="AH1323">
        <v>0</v>
      </c>
    </row>
    <row r="1324" spans="1:34" x14ac:dyDescent="0.25">
      <c r="A1324" s="2">
        <v>1441</v>
      </c>
      <c r="B1324" t="s">
        <v>34</v>
      </c>
      <c r="C1324">
        <v>9.0668937023313489</v>
      </c>
      <c r="D1324">
        <v>8.0786023909006435</v>
      </c>
      <c r="E1324">
        <v>8.1601941197569999E-2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0.49233762473625986</v>
      </c>
      <c r="Y1324">
        <v>0</v>
      </c>
      <c r="Z1324">
        <v>0</v>
      </c>
      <c r="AA1324">
        <v>0</v>
      </c>
      <c r="AB1324">
        <v>0.25386083967234552</v>
      </c>
      <c r="AC1324">
        <v>0</v>
      </c>
      <c r="AD1324">
        <v>0</v>
      </c>
      <c r="AE1324">
        <v>0.16049090582452943</v>
      </c>
      <c r="AF1324">
        <v>0</v>
      </c>
      <c r="AG1324">
        <v>0</v>
      </c>
      <c r="AH1324">
        <v>0</v>
      </c>
    </row>
    <row r="1325" spans="1:34" x14ac:dyDescent="0.25">
      <c r="A1325" s="2">
        <v>1442</v>
      </c>
      <c r="B1325" t="s">
        <v>34</v>
      </c>
      <c r="C1325">
        <v>82.63421345178503</v>
      </c>
      <c r="D1325">
        <v>61.896852220727766</v>
      </c>
      <c r="E1325">
        <v>0.62522025199224196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9.4454966174569979</v>
      </c>
      <c r="R1325">
        <v>0</v>
      </c>
      <c r="S1325">
        <v>0.94988743477755555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1.1423259641294543</v>
      </c>
      <c r="AB1325">
        <v>7.3083156657736152</v>
      </c>
      <c r="AC1325">
        <v>0</v>
      </c>
      <c r="AD1325">
        <v>0.22940197917017696</v>
      </c>
      <c r="AE1325">
        <v>1.0367133177572116</v>
      </c>
      <c r="AF1325">
        <v>0</v>
      </c>
      <c r="AG1325">
        <v>0</v>
      </c>
      <c r="AH1325">
        <v>0</v>
      </c>
    </row>
    <row r="1326" spans="1:34" x14ac:dyDescent="0.25">
      <c r="A1326" s="2">
        <v>1443</v>
      </c>
      <c r="B1326" t="s">
        <v>109</v>
      </c>
      <c r="C1326">
        <v>32.750496235111463</v>
      </c>
      <c r="D1326">
        <v>29.180771879129587</v>
      </c>
      <c r="E1326">
        <v>0.29467473247073006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1.7783710777576003</v>
      </c>
      <c r="Y1326">
        <v>0</v>
      </c>
      <c r="Z1326">
        <v>0</v>
      </c>
      <c r="AA1326">
        <v>0</v>
      </c>
      <c r="AB1326">
        <v>0.9169698848232456</v>
      </c>
      <c r="AC1326">
        <v>0</v>
      </c>
      <c r="AD1326">
        <v>0</v>
      </c>
      <c r="AE1326">
        <v>0.57970866093030049</v>
      </c>
      <c r="AF1326">
        <v>0</v>
      </c>
      <c r="AG1326">
        <v>0</v>
      </c>
      <c r="AH1326">
        <v>0</v>
      </c>
    </row>
    <row r="1327" spans="1:34" x14ac:dyDescent="0.25">
      <c r="A1327" s="2">
        <v>1444</v>
      </c>
      <c r="B1327" t="s">
        <v>109</v>
      </c>
      <c r="C1327">
        <v>15.311465087885425</v>
      </c>
      <c r="D1327">
        <v>13.642515973995975</v>
      </c>
      <c r="E1327">
        <v>0.13780260510090908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0.83142149892673234</v>
      </c>
      <c r="Y1327">
        <v>0</v>
      </c>
      <c r="Z1327">
        <v>0</v>
      </c>
      <c r="AA1327">
        <v>0</v>
      </c>
      <c r="AB1327">
        <v>0.42870044708089483</v>
      </c>
      <c r="AC1327">
        <v>0</v>
      </c>
      <c r="AD1327">
        <v>0</v>
      </c>
      <c r="AE1327">
        <v>0.27102456278091558</v>
      </c>
      <c r="AF1327">
        <v>0</v>
      </c>
      <c r="AG1327">
        <v>0</v>
      </c>
      <c r="AH1327">
        <v>0</v>
      </c>
    </row>
    <row r="1328" spans="1:34" x14ac:dyDescent="0.25">
      <c r="A1328" s="2">
        <v>1445</v>
      </c>
      <c r="B1328" t="s">
        <v>109</v>
      </c>
      <c r="C1328">
        <v>11235.681434459351</v>
      </c>
      <c r="D1328">
        <v>8602.1787624952558</v>
      </c>
      <c r="E1328">
        <v>86.890716869899308</v>
      </c>
      <c r="F1328">
        <v>25.300815731062801</v>
      </c>
      <c r="G1328">
        <v>4.418730425347734</v>
      </c>
      <c r="H1328">
        <v>9.5515622535636844</v>
      </c>
      <c r="I1328">
        <v>1.6680946292084167</v>
      </c>
      <c r="J1328">
        <v>41.442242047012968</v>
      </c>
      <c r="K1328">
        <v>7.2378613218078725</v>
      </c>
      <c r="L1328">
        <v>523.98705551056742</v>
      </c>
      <c r="M1328">
        <v>91.514554524224465</v>
      </c>
      <c r="N1328">
        <v>98.49484081773052</v>
      </c>
      <c r="O1328">
        <v>22.355685708198553</v>
      </c>
      <c r="P1328">
        <v>3.9043800092176757</v>
      </c>
      <c r="Q1328">
        <v>429.50506774077382</v>
      </c>
      <c r="R1328">
        <v>0</v>
      </c>
      <c r="S1328">
        <v>42.725100025009432</v>
      </c>
      <c r="T1328">
        <v>0.98648870369258956</v>
      </c>
      <c r="U1328">
        <v>6.7771919494176007</v>
      </c>
      <c r="V1328">
        <v>0</v>
      </c>
      <c r="W1328">
        <v>0</v>
      </c>
      <c r="X1328">
        <v>0</v>
      </c>
      <c r="Y1328">
        <v>2.262945811813883</v>
      </c>
      <c r="Z1328">
        <v>0</v>
      </c>
      <c r="AA1328">
        <v>87.27959681241407</v>
      </c>
      <c r="AB1328">
        <v>1134.8038248803948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12.395916192738545</v>
      </c>
    </row>
    <row r="1329" spans="1:34" x14ac:dyDescent="0.25">
      <c r="A1329" s="2">
        <v>1446</v>
      </c>
      <c r="B1329" t="s">
        <v>109</v>
      </c>
      <c r="C1329">
        <v>3136.6125711912714</v>
      </c>
      <c r="D1329">
        <v>2349.4294591656235</v>
      </c>
      <c r="E1329">
        <v>23.731612197692154</v>
      </c>
      <c r="F1329">
        <v>0.99349149702838535</v>
      </c>
      <c r="G1329">
        <v>9.7937030896411024</v>
      </c>
      <c r="H1329">
        <v>0.28926766592079417</v>
      </c>
      <c r="I1329">
        <v>2.8515342407535043</v>
      </c>
      <c r="J1329">
        <v>3.8942217251292488E-2</v>
      </c>
      <c r="K1329">
        <v>0.38387289144604458</v>
      </c>
      <c r="L1329">
        <v>2.6510003023828665</v>
      </c>
      <c r="M1329">
        <v>26.133151528919029</v>
      </c>
      <c r="N1329">
        <v>4.3446495148590367</v>
      </c>
      <c r="O1329">
        <v>0.17767424331549206</v>
      </c>
      <c r="P1329">
        <v>1.7514940552308995</v>
      </c>
      <c r="Q1329">
        <v>313.77097190545237</v>
      </c>
      <c r="R1329">
        <v>0</v>
      </c>
      <c r="S1329">
        <v>31.554431315965832</v>
      </c>
      <c r="T1329">
        <v>1.346293210099858E-2</v>
      </c>
      <c r="U1329">
        <v>0.38727052843082554</v>
      </c>
      <c r="V1329">
        <v>0</v>
      </c>
      <c r="W1329">
        <v>0</v>
      </c>
      <c r="X1329">
        <v>0</v>
      </c>
      <c r="Y1329">
        <v>0.71666072742743414</v>
      </c>
      <c r="Z1329">
        <v>0</v>
      </c>
      <c r="AA1329">
        <v>40.814572995847605</v>
      </c>
      <c r="AB1329">
        <v>316.79786969031846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9.9874784856636616</v>
      </c>
    </row>
    <row r="1330" spans="1:34" x14ac:dyDescent="0.25">
      <c r="A1330" s="2">
        <v>1447</v>
      </c>
      <c r="B1330" t="s">
        <v>109</v>
      </c>
      <c r="C1330">
        <v>3382.4030714120772</v>
      </c>
      <c r="D1330">
        <v>2994.8386839255404</v>
      </c>
      <c r="E1330">
        <v>30.250677852319765</v>
      </c>
      <c r="F1330">
        <v>0.19311723164457673</v>
      </c>
      <c r="G1330">
        <v>3.5470511082138959E-2</v>
      </c>
      <c r="H1330">
        <v>7.4882189449222772E-2</v>
      </c>
      <c r="I1330">
        <v>1.1823504219535395E-2</v>
      </c>
      <c r="J1330">
        <v>0.3231757898829703</v>
      </c>
      <c r="K1330">
        <v>5.5176353024498512E-2</v>
      </c>
      <c r="L1330">
        <v>4.0594031153738186</v>
      </c>
      <c r="M1330">
        <v>0.7094102925838045</v>
      </c>
      <c r="N1330">
        <v>0.76458664560830303</v>
      </c>
      <c r="O1330">
        <v>0.17341139521985249</v>
      </c>
      <c r="P1330">
        <v>3.1529346161894949E-2</v>
      </c>
      <c r="Q1330">
        <v>8.3681997078928259</v>
      </c>
      <c r="R1330">
        <v>0</v>
      </c>
      <c r="S1330">
        <v>0.83169581796277348</v>
      </c>
      <c r="T1330">
        <v>7.8823365404737371E-3</v>
      </c>
      <c r="U1330">
        <v>5.1235184951319658E-2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341.62271021261989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25">
      <c r="A1331" s="2">
        <v>1448</v>
      </c>
      <c r="B1331" t="s">
        <v>109</v>
      </c>
      <c r="C1331">
        <v>1597.1755285517618</v>
      </c>
      <c r="D1331">
        <v>1421.3660774522959</v>
      </c>
      <c r="E1331">
        <v>14.431114804085984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6.3607911651900884E-2</v>
      </c>
      <c r="AB1331">
        <v>161.31472838372795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25">
      <c r="A1332" s="2">
        <v>1449</v>
      </c>
      <c r="B1332" t="s">
        <v>67</v>
      </c>
      <c r="C1332">
        <v>27.740362396016344</v>
      </c>
      <c r="D1332">
        <v>20.778474523908017</v>
      </c>
      <c r="E1332">
        <v>0.20988366491794644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3.5319204654283176</v>
      </c>
      <c r="R1332">
        <v>0</v>
      </c>
      <c r="S1332">
        <v>0.35518811343460016</v>
      </c>
      <c r="T1332">
        <v>0</v>
      </c>
      <c r="U1332">
        <v>0</v>
      </c>
      <c r="V1332">
        <v>0</v>
      </c>
      <c r="W1332">
        <v>0</v>
      </c>
      <c r="X1332">
        <v>1.5063178834738071</v>
      </c>
      <c r="Y1332">
        <v>9.085938872582526E-2</v>
      </c>
      <c r="Z1332">
        <v>0</v>
      </c>
      <c r="AA1332">
        <v>0</v>
      </c>
      <c r="AB1332">
        <v>0.77669286989182706</v>
      </c>
      <c r="AC1332">
        <v>0</v>
      </c>
      <c r="AD1332">
        <v>0</v>
      </c>
      <c r="AE1332">
        <v>0.49102548623600001</v>
      </c>
      <c r="AF1332">
        <v>0</v>
      </c>
      <c r="AG1332">
        <v>0</v>
      </c>
      <c r="AH1332">
        <v>0</v>
      </c>
    </row>
    <row r="1333" spans="1:34" x14ac:dyDescent="0.25">
      <c r="A1333" s="2">
        <v>1450</v>
      </c>
      <c r="B1333" t="s">
        <v>67</v>
      </c>
      <c r="C1333">
        <v>1999.2119323571198</v>
      </c>
      <c r="D1333">
        <v>1565.6289178110735</v>
      </c>
      <c r="E1333">
        <v>15.814426450484486</v>
      </c>
      <c r="F1333">
        <v>0.12632828835496857</v>
      </c>
      <c r="G1333">
        <v>1.0060094361318606</v>
      </c>
      <c r="H1333">
        <v>2.1913407066381292E-2</v>
      </c>
      <c r="I1333">
        <v>0.17450433386979466</v>
      </c>
      <c r="J1333">
        <v>2.522551130374184E-2</v>
      </c>
      <c r="K1333">
        <v>0.20106807157812998</v>
      </c>
      <c r="L1333">
        <v>2.5092691628260408</v>
      </c>
      <c r="M1333">
        <v>19.98512785752736</v>
      </c>
      <c r="N1333">
        <v>3.0912292283917502</v>
      </c>
      <c r="O1333">
        <v>0.15586956642292629</v>
      </c>
      <c r="P1333">
        <v>1.2414028976088916</v>
      </c>
      <c r="Q1333">
        <v>171.44784660751262</v>
      </c>
      <c r="R1333">
        <v>0</v>
      </c>
      <c r="S1333">
        <v>17.320654902766766</v>
      </c>
      <c r="T1333">
        <v>1.7631093545114222E-2</v>
      </c>
      <c r="U1333">
        <v>0.27825009911236059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0.11815604798990706</v>
      </c>
      <c r="AB1333">
        <v>200.04810158355298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25">
      <c r="A1334" s="2">
        <v>1451</v>
      </c>
      <c r="B1334" t="s">
        <v>67</v>
      </c>
      <c r="C1334">
        <v>19283.333364303857</v>
      </c>
      <c r="D1334">
        <v>14443.872138602284</v>
      </c>
      <c r="E1334">
        <v>145.89788483001504</v>
      </c>
      <c r="F1334">
        <v>3.2617512003180695</v>
      </c>
      <c r="G1334">
        <v>25.978863095441223</v>
      </c>
      <c r="H1334">
        <v>0.56578914070308339</v>
      </c>
      <c r="I1334">
        <v>4.506041575041718</v>
      </c>
      <c r="J1334">
        <v>0.6519448220259807</v>
      </c>
      <c r="K1334">
        <v>5.1920429920787061</v>
      </c>
      <c r="L1334">
        <v>64.79715265924051</v>
      </c>
      <c r="M1334">
        <v>516.0753087820143</v>
      </c>
      <c r="N1334">
        <v>79.824924294620672</v>
      </c>
      <c r="O1334">
        <v>4.0247860988884376</v>
      </c>
      <c r="P1334">
        <v>32.056790821075047</v>
      </c>
      <c r="Q1334">
        <v>1557.3104875918264</v>
      </c>
      <c r="R1334">
        <v>0</v>
      </c>
      <c r="S1334">
        <v>157.32834920304794</v>
      </c>
      <c r="T1334">
        <v>0.45510448219632976</v>
      </c>
      <c r="U1334">
        <v>7.18517772181937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268.56210101959465</v>
      </c>
      <c r="AB1334">
        <v>1947.616669794689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18.170055576933446</v>
      </c>
    </row>
    <row r="1335" spans="1:34" x14ac:dyDescent="0.25">
      <c r="A1335" s="2">
        <v>1452</v>
      </c>
      <c r="B1335" t="s">
        <v>67</v>
      </c>
      <c r="C1335">
        <v>25.283552714212654</v>
      </c>
      <c r="D1335">
        <v>22.527645943433331</v>
      </c>
      <c r="E1335">
        <v>0.22755149935805546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1.3729116825323251</v>
      </c>
      <c r="Y1335">
        <v>0</v>
      </c>
      <c r="Z1335">
        <v>0</v>
      </c>
      <c r="AA1335">
        <v>0</v>
      </c>
      <c r="AB1335">
        <v>0.70790550023539611</v>
      </c>
      <c r="AC1335">
        <v>0</v>
      </c>
      <c r="AD1335">
        <v>0</v>
      </c>
      <c r="AE1335">
        <v>0.44753808865354422</v>
      </c>
      <c r="AF1335">
        <v>0</v>
      </c>
      <c r="AG1335">
        <v>0</v>
      </c>
      <c r="AH1335">
        <v>0</v>
      </c>
    </row>
    <row r="1336" spans="1:34" x14ac:dyDescent="0.25">
      <c r="A1336" s="2">
        <v>1453</v>
      </c>
      <c r="B1336" t="s">
        <v>67</v>
      </c>
      <c r="C1336">
        <v>170.67280983528821</v>
      </c>
      <c r="D1336">
        <v>127.84114717592499</v>
      </c>
      <c r="E1336">
        <v>1.291323548218879</v>
      </c>
      <c r="F1336">
        <v>3.7731379605843676E-2</v>
      </c>
      <c r="G1336">
        <v>0.30051496026281505</v>
      </c>
      <c r="H1336">
        <v>6.545169898029236E-3</v>
      </c>
      <c r="I1336">
        <v>5.2125978682341596E-2</v>
      </c>
      <c r="J1336">
        <v>7.5412728915444545E-3</v>
      </c>
      <c r="K1336">
        <v>6.006068951424709E-2</v>
      </c>
      <c r="L1336">
        <v>0.74955730279845489</v>
      </c>
      <c r="M1336">
        <v>5.9698353639044308</v>
      </c>
      <c r="N1336">
        <v>0.92339545745780416</v>
      </c>
      <c r="O1336">
        <v>4.6559854082615558E-2</v>
      </c>
      <c r="P1336">
        <v>0.37082436699230492</v>
      </c>
      <c r="Q1336">
        <v>11.660146733079102</v>
      </c>
      <c r="R1336">
        <v>0</v>
      </c>
      <c r="S1336">
        <v>1.1779745760218741</v>
      </c>
      <c r="T1336">
        <v>5.2647910497554476E-3</v>
      </c>
      <c r="U1336">
        <v>8.3116607660953148E-2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2.6505822120315523</v>
      </c>
      <c r="AB1336">
        <v>15.799618809161313</v>
      </c>
      <c r="AC1336">
        <v>0</v>
      </c>
      <c r="AD1336">
        <v>0.18258643123423202</v>
      </c>
      <c r="AE1336">
        <v>1.4369121814379811</v>
      </c>
      <c r="AF1336">
        <v>1.944497337713938E-2</v>
      </c>
      <c r="AG1336">
        <v>0</v>
      </c>
      <c r="AH1336">
        <v>0</v>
      </c>
    </row>
    <row r="1337" spans="1:34" x14ac:dyDescent="0.25">
      <c r="A1337" s="2">
        <v>1454</v>
      </c>
      <c r="B1337" t="s">
        <v>35</v>
      </c>
      <c r="C1337">
        <v>15.371788948249112</v>
      </c>
      <c r="D1337">
        <v>13.696263944238469</v>
      </c>
      <c r="E1337">
        <v>0.13834610918573129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0.83469711978448458</v>
      </c>
      <c r="Y1337">
        <v>0</v>
      </c>
      <c r="Z1337">
        <v>0</v>
      </c>
      <c r="AA1337">
        <v>0</v>
      </c>
      <c r="AB1337">
        <v>0.43038943410853192</v>
      </c>
      <c r="AC1337">
        <v>0</v>
      </c>
      <c r="AD1337">
        <v>0</v>
      </c>
      <c r="AE1337">
        <v>0.27209234093189477</v>
      </c>
      <c r="AF1337">
        <v>0</v>
      </c>
      <c r="AG1337">
        <v>0</v>
      </c>
      <c r="AH1337">
        <v>0</v>
      </c>
    </row>
    <row r="1338" spans="1:34" x14ac:dyDescent="0.25">
      <c r="A1338" s="2">
        <v>1455</v>
      </c>
      <c r="B1338" t="s">
        <v>35</v>
      </c>
      <c r="C1338">
        <v>952.66943415909373</v>
      </c>
      <c r="D1338">
        <v>746.4622460913007</v>
      </c>
      <c r="E1338">
        <v>7.5400240497044688</v>
      </c>
      <c r="F1338">
        <v>0.54136149219809249</v>
      </c>
      <c r="G1338">
        <v>9.454898944875044E-2</v>
      </c>
      <c r="H1338">
        <v>0.20437602331652285</v>
      </c>
      <c r="I1338">
        <v>3.5695086971202404E-2</v>
      </c>
      <c r="J1338">
        <v>0.88674598406520166</v>
      </c>
      <c r="K1338">
        <v>0.15487076226446964</v>
      </c>
      <c r="L1338">
        <v>11.211847084149023</v>
      </c>
      <c r="M1338">
        <v>1.958154416284795</v>
      </c>
      <c r="N1338">
        <v>2.107512718143929</v>
      </c>
      <c r="O1338">
        <v>0.47834717084776235</v>
      </c>
      <c r="P1338">
        <v>8.3544283018582494E-2</v>
      </c>
      <c r="Q1338">
        <v>10.803723505186857</v>
      </c>
      <c r="R1338">
        <v>0</v>
      </c>
      <c r="S1338">
        <v>1.0747034282449877</v>
      </c>
      <c r="T1338">
        <v>2.1106106255176053E-2</v>
      </c>
      <c r="U1338">
        <v>0.14501255747640646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0.32866028791849217</v>
      </c>
      <c r="AB1338">
        <v>95.461031152258016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73.075922970040168</v>
      </c>
    </row>
    <row r="1339" spans="1:34" x14ac:dyDescent="0.25">
      <c r="A1339" s="2">
        <v>1456</v>
      </c>
      <c r="B1339" t="s">
        <v>35</v>
      </c>
      <c r="C1339">
        <v>4916.4647532693552</v>
      </c>
      <c r="D1339">
        <v>4002.8029577019938</v>
      </c>
      <c r="E1339">
        <v>40.432353108100948</v>
      </c>
      <c r="F1339">
        <v>2.1932085244450832</v>
      </c>
      <c r="G1339">
        <v>21.620009210340523</v>
      </c>
      <c r="H1339">
        <v>0.63824103892795092</v>
      </c>
      <c r="I1339">
        <v>6.2957223010263395</v>
      </c>
      <c r="J1339">
        <v>8.560449148440949E-2</v>
      </c>
      <c r="K1339">
        <v>0.84737607351074484</v>
      </c>
      <c r="L1339">
        <v>5.8525295581921206</v>
      </c>
      <c r="M1339">
        <v>57.692007417188698</v>
      </c>
      <c r="N1339">
        <v>9.5909531473898415</v>
      </c>
      <c r="O1339">
        <v>0.39226358850958187</v>
      </c>
      <c r="P1339">
        <v>3.8662888444514794</v>
      </c>
      <c r="Q1339">
        <v>134.5451280941148</v>
      </c>
      <c r="R1339">
        <v>0</v>
      </c>
      <c r="S1339">
        <v>13.530358087677534</v>
      </c>
      <c r="T1339">
        <v>2.9257230869045876E-2</v>
      </c>
      <c r="U1339">
        <v>0.85496127039688619</v>
      </c>
      <c r="V1339">
        <v>0</v>
      </c>
      <c r="W1339">
        <v>0</v>
      </c>
      <c r="X1339">
        <v>0</v>
      </c>
      <c r="Y1339">
        <v>58.562711681087436</v>
      </c>
      <c r="Z1339">
        <v>0</v>
      </c>
      <c r="AA1339">
        <v>59.824535121906798</v>
      </c>
      <c r="AB1339">
        <v>496.56294008020495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0.2453466975374225</v>
      </c>
    </row>
    <row r="1340" spans="1:34" x14ac:dyDescent="0.25">
      <c r="A1340" s="2">
        <v>1457</v>
      </c>
      <c r="B1340" t="s">
        <v>35</v>
      </c>
      <c r="C1340">
        <v>8254.9139958366795</v>
      </c>
      <c r="D1340">
        <v>6762.2973539278582</v>
      </c>
      <c r="E1340">
        <v>68.306061172789583</v>
      </c>
      <c r="F1340">
        <v>0.93676864617419997</v>
      </c>
      <c r="G1340">
        <v>9.2344841992821998</v>
      </c>
      <c r="H1340">
        <v>0.27275079420847642</v>
      </c>
      <c r="I1340">
        <v>2.6887111035268481</v>
      </c>
      <c r="J1340">
        <v>3.6721306327195405E-2</v>
      </c>
      <c r="K1340">
        <v>0.36195182939575238</v>
      </c>
      <c r="L1340">
        <v>2.4996289306315127</v>
      </c>
      <c r="M1340">
        <v>24.640960679484103</v>
      </c>
      <c r="N1340">
        <v>4.0965737279050964</v>
      </c>
      <c r="O1340">
        <v>0.167526369021193</v>
      </c>
      <c r="P1340">
        <v>1.6514871967601841</v>
      </c>
      <c r="Q1340">
        <v>298.17373112819212</v>
      </c>
      <c r="R1340">
        <v>0</v>
      </c>
      <c r="S1340">
        <v>29.985886169250076</v>
      </c>
      <c r="T1340">
        <v>1.2692539208588538E-2</v>
      </c>
      <c r="U1340">
        <v>0.36515651244248892</v>
      </c>
      <c r="V1340">
        <v>0</v>
      </c>
      <c r="W1340">
        <v>0</v>
      </c>
      <c r="X1340">
        <v>0</v>
      </c>
      <c r="Y1340">
        <v>0.96132611128575096</v>
      </c>
      <c r="Z1340">
        <v>0</v>
      </c>
      <c r="AA1340">
        <v>29.653644546527229</v>
      </c>
      <c r="AB1340">
        <v>810.82254386130637</v>
      </c>
      <c r="AC1340">
        <v>0</v>
      </c>
      <c r="AD1340">
        <v>1.3787829915467997</v>
      </c>
      <c r="AE1340">
        <v>22.901094750281171</v>
      </c>
      <c r="AF1340">
        <v>0</v>
      </c>
      <c r="AG1340">
        <v>0</v>
      </c>
      <c r="AH1340">
        <v>183.46815734327407</v>
      </c>
    </row>
    <row r="1341" spans="1:34" x14ac:dyDescent="0.25">
      <c r="A1341" s="2">
        <v>1458</v>
      </c>
      <c r="B1341" t="s">
        <v>35</v>
      </c>
      <c r="C1341">
        <v>48.126729202790791</v>
      </c>
      <c r="D1341">
        <v>36.048556933640214</v>
      </c>
      <c r="E1341">
        <v>0.36412638119129392</v>
      </c>
      <c r="F1341">
        <v>7.2025243754487628E-2</v>
      </c>
      <c r="G1341">
        <v>0.71000859430289032</v>
      </c>
      <c r="H1341">
        <v>2.096969254425525E-2</v>
      </c>
      <c r="I1341">
        <v>0.20672631538457334</v>
      </c>
      <c r="J1341">
        <v>2.8241036566771407E-3</v>
      </c>
      <c r="K1341">
        <v>2.7828505384157817E-2</v>
      </c>
      <c r="L1341">
        <v>0.19218748084343842</v>
      </c>
      <c r="M1341">
        <v>1.8945590754547832</v>
      </c>
      <c r="N1341">
        <v>0.31497143263424654</v>
      </c>
      <c r="O1341">
        <v>1.2880997405281491E-2</v>
      </c>
      <c r="P1341">
        <v>0.12697671824844886</v>
      </c>
      <c r="Q1341">
        <v>2.2431208904952191</v>
      </c>
      <c r="R1341">
        <v>0</v>
      </c>
      <c r="S1341">
        <v>0.22557980723337245</v>
      </c>
      <c r="T1341">
        <v>9.7542415958809569E-4</v>
      </c>
      <c r="U1341">
        <v>2.8075253007403329E-2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0.77353670396858509</v>
      </c>
      <c r="AB1341">
        <v>4.860799649481871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25">
      <c r="A1342" s="2">
        <v>1459</v>
      </c>
      <c r="B1342" t="s">
        <v>33</v>
      </c>
      <c r="C1342">
        <v>726.08564031972844</v>
      </c>
      <c r="D1342">
        <v>543.86283052889735</v>
      </c>
      <c r="E1342">
        <v>5.4935649370091051</v>
      </c>
      <c r="F1342">
        <v>1.1264463448165467</v>
      </c>
      <c r="G1342">
        <v>0.19673428033863843</v>
      </c>
      <c r="H1342">
        <v>0.42525858922525267</v>
      </c>
      <c r="I1342">
        <v>7.4273107389593848E-2</v>
      </c>
      <c r="J1342">
        <v>1.8451104981170248</v>
      </c>
      <c r="K1342">
        <v>0.32224974732397288</v>
      </c>
      <c r="L1342">
        <v>23.329225200894747</v>
      </c>
      <c r="M1342">
        <v>4.0744602573307267</v>
      </c>
      <c r="N1342">
        <v>4.3852398669296759</v>
      </c>
      <c r="O1342">
        <v>0.99532831558996626</v>
      </c>
      <c r="P1342">
        <v>0.17383606627522322</v>
      </c>
      <c r="Q1342">
        <v>49.15777392513359</v>
      </c>
      <c r="R1342">
        <v>0</v>
      </c>
      <c r="S1342">
        <v>4.8899833596138853</v>
      </c>
      <c r="T1342">
        <v>4.3916858858799507E-2</v>
      </c>
      <c r="U1342">
        <v>0.30173713438418259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12.053021629307493</v>
      </c>
      <c r="AB1342">
        <v>73.334649672292585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25">
      <c r="A1343" s="2">
        <v>1460</v>
      </c>
      <c r="B1343" t="s">
        <v>33</v>
      </c>
      <c r="C1343">
        <v>24834.925269473697</v>
      </c>
      <c r="D1343">
        <v>18602.270875470735</v>
      </c>
      <c r="E1343">
        <v>187.90180109939328</v>
      </c>
      <c r="F1343">
        <v>16.095344027608107</v>
      </c>
      <c r="G1343">
        <v>158.66478955287187</v>
      </c>
      <c r="H1343">
        <v>4.6863415898021072</v>
      </c>
      <c r="I1343">
        <v>46.196817516100957</v>
      </c>
      <c r="J1343">
        <v>0.63093706316199993</v>
      </c>
      <c r="K1343">
        <v>6.2189733178403221</v>
      </c>
      <c r="L1343">
        <v>42.948050988028911</v>
      </c>
      <c r="M1343">
        <v>423.37533490986272</v>
      </c>
      <c r="N1343">
        <v>70.386390230264226</v>
      </c>
      <c r="O1343">
        <v>2.8783996498007398</v>
      </c>
      <c r="P1343">
        <v>28.375474240736139</v>
      </c>
      <c r="Q1343">
        <v>2101.229060591485</v>
      </c>
      <c r="R1343">
        <v>0</v>
      </c>
      <c r="S1343">
        <v>211.31041687682477</v>
      </c>
      <c r="T1343">
        <v>0.21808029760653155</v>
      </c>
      <c r="U1343">
        <v>6.2740354469447963</v>
      </c>
      <c r="V1343">
        <v>0</v>
      </c>
      <c r="W1343">
        <v>0</v>
      </c>
      <c r="X1343">
        <v>0</v>
      </c>
      <c r="Y1343">
        <v>9.1129846956246787</v>
      </c>
      <c r="Z1343">
        <v>0</v>
      </c>
      <c r="AA1343">
        <v>324.46269324209891</v>
      </c>
      <c r="AB1343">
        <v>2439.3612451632971</v>
      </c>
      <c r="AC1343">
        <v>65.94500898828835</v>
      </c>
      <c r="AD1343">
        <v>15.086295451196539</v>
      </c>
      <c r="AE1343">
        <v>68.897989367207643</v>
      </c>
      <c r="AF1343">
        <v>0</v>
      </c>
      <c r="AG1343">
        <v>0</v>
      </c>
      <c r="AH1343">
        <v>2.3979296969047459</v>
      </c>
    </row>
    <row r="1344" spans="1:34" x14ac:dyDescent="0.25">
      <c r="A1344" s="2">
        <v>1461</v>
      </c>
      <c r="B1344" t="s">
        <v>33</v>
      </c>
      <c r="C1344">
        <v>29.23946760771469</v>
      </c>
      <c r="D1344">
        <v>24.942335750769963</v>
      </c>
      <c r="E1344">
        <v>0.25194310734943604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1.0183613428397706</v>
      </c>
      <c r="R1344">
        <v>0</v>
      </c>
      <c r="S1344">
        <v>0.10288064598404824</v>
      </c>
      <c r="T1344">
        <v>0</v>
      </c>
      <c r="U1344">
        <v>0</v>
      </c>
      <c r="V1344">
        <v>0</v>
      </c>
      <c r="W1344">
        <v>0</v>
      </c>
      <c r="X1344">
        <v>1.5877201722165919</v>
      </c>
      <c r="Y1344">
        <v>0</v>
      </c>
      <c r="Z1344">
        <v>0</v>
      </c>
      <c r="AA1344">
        <v>0</v>
      </c>
      <c r="AB1344">
        <v>0.81866580133813682</v>
      </c>
      <c r="AC1344">
        <v>0</v>
      </c>
      <c r="AD1344">
        <v>0</v>
      </c>
      <c r="AE1344">
        <v>0.51756078721674026</v>
      </c>
      <c r="AF1344">
        <v>0</v>
      </c>
      <c r="AG1344">
        <v>0</v>
      </c>
      <c r="AH1344">
        <v>0</v>
      </c>
    </row>
    <row r="1345" spans="1:34" x14ac:dyDescent="0.25">
      <c r="A1345" s="2">
        <v>1462</v>
      </c>
      <c r="B1345" t="s">
        <v>33</v>
      </c>
      <c r="C1345">
        <v>2.6557030410837572</v>
      </c>
      <c r="D1345">
        <v>2.366231431058154</v>
      </c>
      <c r="E1345">
        <v>2.3901305917227212E-2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0.14420622653994983</v>
      </c>
      <c r="Y1345">
        <v>0</v>
      </c>
      <c r="Z1345">
        <v>0</v>
      </c>
      <c r="AA1345">
        <v>0</v>
      </c>
      <c r="AB1345">
        <v>7.4356116445544532E-2</v>
      </c>
      <c r="AC1345">
        <v>0</v>
      </c>
      <c r="AD1345">
        <v>0</v>
      </c>
      <c r="AE1345">
        <v>4.7007961122881338E-2</v>
      </c>
      <c r="AF1345">
        <v>0</v>
      </c>
      <c r="AG1345">
        <v>0</v>
      </c>
      <c r="AH1345">
        <v>0</v>
      </c>
    </row>
    <row r="1346" spans="1:34" x14ac:dyDescent="0.25">
      <c r="A1346" s="2">
        <v>1463</v>
      </c>
      <c r="B1346" t="s">
        <v>33</v>
      </c>
      <c r="C1346">
        <v>13.420108738689084</v>
      </c>
      <c r="D1346">
        <v>11.957317042086215</v>
      </c>
      <c r="E1346">
        <v>0.120780822733961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0.72871974427246333</v>
      </c>
      <c r="Y1346">
        <v>0</v>
      </c>
      <c r="Z1346">
        <v>0</v>
      </c>
      <c r="AA1346">
        <v>0</v>
      </c>
      <c r="AB1346">
        <v>0.37574501088744439</v>
      </c>
      <c r="AC1346">
        <v>0</v>
      </c>
      <c r="AD1346">
        <v>0</v>
      </c>
      <c r="AE1346">
        <v>0.23754611870900083</v>
      </c>
      <c r="AF1346">
        <v>0</v>
      </c>
      <c r="AG1346">
        <v>0</v>
      </c>
      <c r="AH1346">
        <v>0</v>
      </c>
    </row>
    <row r="1347" spans="1:34" x14ac:dyDescent="0.25">
      <c r="A1347" s="2">
        <v>1464</v>
      </c>
      <c r="B1347" t="s">
        <v>36</v>
      </c>
      <c r="C1347">
        <v>16700.398206985625</v>
      </c>
      <c r="D1347">
        <v>12963.79327814032</v>
      </c>
      <c r="E1347">
        <v>130.94743050222468</v>
      </c>
      <c r="F1347">
        <v>15.005177674934659</v>
      </c>
      <c r="G1347">
        <v>2.6206599584753798</v>
      </c>
      <c r="H1347">
        <v>5.6647888454520192</v>
      </c>
      <c r="I1347">
        <v>0.98937794771917231</v>
      </c>
      <c r="J1347">
        <v>24.578366276861711</v>
      </c>
      <c r="K1347">
        <v>4.2926276396116405</v>
      </c>
      <c r="L1347">
        <v>310.764175114794</v>
      </c>
      <c r="M1347">
        <v>54.275110725015942</v>
      </c>
      <c r="N1347">
        <v>58.414946839925193</v>
      </c>
      <c r="O1347">
        <v>13.258579326965823</v>
      </c>
      <c r="P1347">
        <v>2.3156372008080446</v>
      </c>
      <c r="Q1347">
        <v>1072.2142647316368</v>
      </c>
      <c r="R1347">
        <v>0</v>
      </c>
      <c r="S1347">
        <v>106.65881495088658</v>
      </c>
      <c r="T1347">
        <v>0.58500813033277366</v>
      </c>
      <c r="U1347">
        <v>4.0193830211217607</v>
      </c>
      <c r="V1347">
        <v>0</v>
      </c>
      <c r="W1347">
        <v>0</v>
      </c>
      <c r="X1347">
        <v>0</v>
      </c>
      <c r="Y1347">
        <v>4.4239945832544416</v>
      </c>
      <c r="Z1347">
        <v>0</v>
      </c>
      <c r="AA1347">
        <v>64.253086288065219</v>
      </c>
      <c r="AB1347">
        <v>1686.7402189055483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174.58328018167447</v>
      </c>
    </row>
    <row r="1348" spans="1:34" x14ac:dyDescent="0.25">
      <c r="A1348" s="2">
        <v>1465</v>
      </c>
      <c r="B1348" t="s">
        <v>36</v>
      </c>
      <c r="C1348">
        <v>1796.2555800089583</v>
      </c>
      <c r="D1348">
        <v>1599.1643120614249</v>
      </c>
      <c r="E1348">
        <v>16.153174869307321</v>
      </c>
      <c r="F1348">
        <v>4.9373644128900248E-3</v>
      </c>
      <c r="G1348">
        <v>4.8671096656665726E-2</v>
      </c>
      <c r="H1348">
        <v>1.4368121212943639E-3</v>
      </c>
      <c r="I1348">
        <v>1.4172968459709211E-2</v>
      </c>
      <c r="J1348">
        <v>1.9271335357663283E-4</v>
      </c>
      <c r="K1348">
        <v>1.9076181872606035E-3</v>
      </c>
      <c r="L1348">
        <v>1.3175250252739152E-2</v>
      </c>
      <c r="M1348">
        <v>0.12987659912633504</v>
      </c>
      <c r="N1348">
        <v>2.1591212248091872E-2</v>
      </c>
      <c r="O1348">
        <v>8.8306618399168122E-4</v>
      </c>
      <c r="P1348">
        <v>8.7038130381963189E-3</v>
      </c>
      <c r="Q1348">
        <v>0.30982519837984501</v>
      </c>
      <c r="R1348">
        <v>0</v>
      </c>
      <c r="S1348">
        <v>3.1157173344341989E-2</v>
      </c>
      <c r="T1348">
        <v>6.5864056656028032E-5</v>
      </c>
      <c r="U1348">
        <v>1.9246940287745216E-3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0.45667584062524275</v>
      </c>
      <c r="AB1348">
        <v>179.89289579375051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25">
      <c r="A1349" s="2">
        <v>1466</v>
      </c>
      <c r="B1349" t="s">
        <v>36</v>
      </c>
      <c r="C1349">
        <v>2593.3650505925771</v>
      </c>
      <c r="D1349">
        <v>2055.945034418628</v>
      </c>
      <c r="E1349">
        <v>20.767129858216222</v>
      </c>
      <c r="F1349">
        <v>0.17526939868258395</v>
      </c>
      <c r="G1349">
        <v>1.7277718456548727</v>
      </c>
      <c r="H1349">
        <v>5.1031669224150304E-2</v>
      </c>
      <c r="I1349">
        <v>0.50305780436923886</v>
      </c>
      <c r="J1349">
        <v>6.8705558251675883E-3</v>
      </c>
      <c r="K1349">
        <v>6.7721181477777295E-2</v>
      </c>
      <c r="L1349">
        <v>0.46768053285155065</v>
      </c>
      <c r="M1349">
        <v>4.6103233481314199</v>
      </c>
      <c r="N1349">
        <v>0.76646887882205939</v>
      </c>
      <c r="O1349">
        <v>3.1344180958380416E-2</v>
      </c>
      <c r="P1349">
        <v>0.30899322804012491</v>
      </c>
      <c r="Q1349">
        <v>214.02508945640301</v>
      </c>
      <c r="R1349">
        <v>0</v>
      </c>
      <c r="S1349">
        <v>21.523465348609559</v>
      </c>
      <c r="T1349">
        <v>2.3747738824627012E-3</v>
      </c>
      <c r="U1349">
        <v>6.8320777624449922E-2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9.9325314257785369</v>
      </c>
      <c r="AB1349">
        <v>254.72813508935323</v>
      </c>
      <c r="AC1349">
        <v>0</v>
      </c>
      <c r="AD1349">
        <v>0.46182537095499604</v>
      </c>
      <c r="AE1349">
        <v>7.1946114490886037</v>
      </c>
      <c r="AF1349">
        <v>0</v>
      </c>
      <c r="AG1349">
        <v>0</v>
      </c>
      <c r="AH1349">
        <v>0</v>
      </c>
    </row>
    <row r="1350" spans="1:34" x14ac:dyDescent="0.25">
      <c r="A1350" s="2">
        <v>1467</v>
      </c>
      <c r="B1350" t="s">
        <v>36</v>
      </c>
      <c r="C1350">
        <v>2.521952198087285</v>
      </c>
      <c r="D1350">
        <v>2.2470594037368201</v>
      </c>
      <c r="E1350">
        <v>2.2697574541736501E-2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0.13694347763064879</v>
      </c>
      <c r="Y1350">
        <v>0</v>
      </c>
      <c r="Z1350">
        <v>0</v>
      </c>
      <c r="AA1350">
        <v>0</v>
      </c>
      <c r="AB1350">
        <v>7.0611272574568312E-2</v>
      </c>
      <c r="AC1350">
        <v>0</v>
      </c>
      <c r="AD1350">
        <v>0</v>
      </c>
      <c r="AE1350">
        <v>4.4640469603511396E-2</v>
      </c>
      <c r="AF1350">
        <v>0</v>
      </c>
      <c r="AG1350">
        <v>0</v>
      </c>
      <c r="AH1350">
        <v>0</v>
      </c>
    </row>
    <row r="1351" spans="1:34" x14ac:dyDescent="0.25">
      <c r="A1351" s="2">
        <v>1468</v>
      </c>
      <c r="B1351" t="s">
        <v>36</v>
      </c>
      <c r="C1351">
        <v>24.703547260108525</v>
      </c>
      <c r="D1351">
        <v>22.010860884716788</v>
      </c>
      <c r="E1351">
        <v>0.22233164938088387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1.3414170475467755</v>
      </c>
      <c r="Y1351">
        <v>0</v>
      </c>
      <c r="Z1351">
        <v>0</v>
      </c>
      <c r="AA1351">
        <v>0</v>
      </c>
      <c r="AB1351">
        <v>0.6916661269254879</v>
      </c>
      <c r="AC1351">
        <v>0</v>
      </c>
      <c r="AD1351">
        <v>0</v>
      </c>
      <c r="AE1351">
        <v>0.43727155153858888</v>
      </c>
      <c r="AF1351">
        <v>0</v>
      </c>
      <c r="AG1351">
        <v>0</v>
      </c>
      <c r="AH1351">
        <v>0</v>
      </c>
    </row>
    <row r="1352" spans="1:34" x14ac:dyDescent="0.25">
      <c r="A1352" s="2">
        <v>1469</v>
      </c>
      <c r="B1352" t="s">
        <v>273</v>
      </c>
      <c r="C1352">
        <v>6.8204397203592642</v>
      </c>
      <c r="D1352">
        <v>6.0771483930623837</v>
      </c>
      <c r="E1352">
        <v>6.1247355260954144E-2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0.37035386118126618</v>
      </c>
      <c r="Y1352">
        <v>0</v>
      </c>
      <c r="Z1352">
        <v>0</v>
      </c>
      <c r="AA1352">
        <v>0</v>
      </c>
      <c r="AB1352">
        <v>0.19096314693750285</v>
      </c>
      <c r="AC1352">
        <v>0</v>
      </c>
      <c r="AD1352">
        <v>0</v>
      </c>
      <c r="AE1352">
        <v>0.12072696391715744</v>
      </c>
      <c r="AF1352">
        <v>0</v>
      </c>
      <c r="AG1352">
        <v>0</v>
      </c>
      <c r="AH1352">
        <v>0</v>
      </c>
    </row>
    <row r="1353" spans="1:34" x14ac:dyDescent="0.25">
      <c r="A1353" s="2">
        <v>1470</v>
      </c>
      <c r="B1353" t="s">
        <v>273</v>
      </c>
      <c r="C1353">
        <v>3.5583174931271819</v>
      </c>
      <c r="D1353">
        <v>3.1704623772220635</v>
      </c>
      <c r="E1353">
        <v>3.2023366592400113E-2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0.19321871857538808</v>
      </c>
      <c r="Y1353">
        <v>0</v>
      </c>
      <c r="Z1353">
        <v>0</v>
      </c>
      <c r="AA1353">
        <v>0</v>
      </c>
      <c r="AB1353">
        <v>9.9628108179297847E-2</v>
      </c>
      <c r="AC1353">
        <v>0</v>
      </c>
      <c r="AD1353">
        <v>0</v>
      </c>
      <c r="AE1353">
        <v>6.2984922558032244E-2</v>
      </c>
      <c r="AF1353">
        <v>0</v>
      </c>
      <c r="AG1353">
        <v>0</v>
      </c>
      <c r="AH1353">
        <v>0</v>
      </c>
    </row>
    <row r="1354" spans="1:34" x14ac:dyDescent="0.25">
      <c r="A1354" s="2">
        <v>1471</v>
      </c>
      <c r="B1354" t="s">
        <v>273</v>
      </c>
      <c r="C1354">
        <v>0.2223948433204489</v>
      </c>
      <c r="D1354">
        <v>0.19776929806878499</v>
      </c>
      <c r="E1354">
        <v>2.1636660762985502E-3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2.2461879175365341E-2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25">
      <c r="A1355" s="2">
        <v>1472</v>
      </c>
      <c r="B1355" t="s">
        <v>273</v>
      </c>
      <c r="C1355">
        <v>9810.4842977693352</v>
      </c>
      <c r="D1355">
        <v>7348.3864436144777</v>
      </c>
      <c r="E1355">
        <v>74.225976077803011</v>
      </c>
      <c r="F1355">
        <v>1.5130918776899056</v>
      </c>
      <c r="G1355">
        <v>19.365638175552107</v>
      </c>
      <c r="H1355">
        <v>13.272639885872129</v>
      </c>
      <c r="I1355">
        <v>169.872378131998</v>
      </c>
      <c r="J1355">
        <v>0.79395123680296975</v>
      </c>
      <c r="K1355">
        <v>10.161290927582249</v>
      </c>
      <c r="L1355">
        <v>7.5425246395548724</v>
      </c>
      <c r="M1355">
        <v>96.534409148595117</v>
      </c>
      <c r="N1355">
        <v>23.216617524530751</v>
      </c>
      <c r="O1355">
        <v>2.1140975174276364</v>
      </c>
      <c r="P1355">
        <v>27.057613477334872</v>
      </c>
      <c r="Q1355">
        <v>235.90660684679108</v>
      </c>
      <c r="R1355">
        <v>0</v>
      </c>
      <c r="S1355">
        <v>17.628718718326034</v>
      </c>
      <c r="T1355">
        <v>0.13736283435162736</v>
      </c>
      <c r="U1355">
        <v>1.169363510329414</v>
      </c>
      <c r="V1355">
        <v>0</v>
      </c>
      <c r="W1355">
        <v>0</v>
      </c>
      <c r="X1355">
        <v>0</v>
      </c>
      <c r="Y1355">
        <v>323.36808904807515</v>
      </c>
      <c r="Z1355">
        <v>0</v>
      </c>
      <c r="AA1355">
        <v>162.85403934297099</v>
      </c>
      <c r="AB1355">
        <v>990.85891407470274</v>
      </c>
      <c r="AC1355">
        <v>1.804115545208395E-2</v>
      </c>
      <c r="AD1355">
        <v>0</v>
      </c>
      <c r="AE1355">
        <v>0</v>
      </c>
      <c r="AF1355">
        <v>0</v>
      </c>
      <c r="AG1355">
        <v>0</v>
      </c>
      <c r="AH1355">
        <v>284.48649000311644</v>
      </c>
    </row>
    <row r="1356" spans="1:34" x14ac:dyDescent="0.25">
      <c r="A1356" s="2">
        <v>1473</v>
      </c>
      <c r="B1356" t="s">
        <v>273</v>
      </c>
      <c r="C1356">
        <v>167.47637544031798</v>
      </c>
      <c r="D1356">
        <v>149.22157432367038</v>
      </c>
      <c r="E1356">
        <v>1.5071635726158075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9.0940650227897581</v>
      </c>
      <c r="Y1356">
        <v>0</v>
      </c>
      <c r="Z1356">
        <v>0</v>
      </c>
      <c r="AA1356">
        <v>0</v>
      </c>
      <c r="AB1356">
        <v>4.6891134594010033</v>
      </c>
      <c r="AC1356">
        <v>0</v>
      </c>
      <c r="AD1356">
        <v>0</v>
      </c>
      <c r="AE1356">
        <v>2.9644590618410387</v>
      </c>
      <c r="AF1356">
        <v>0</v>
      </c>
      <c r="AG1356">
        <v>0</v>
      </c>
      <c r="AH1356">
        <v>0</v>
      </c>
    </row>
    <row r="1357" spans="1:34" x14ac:dyDescent="0.25">
      <c r="A1357" s="2">
        <v>1474</v>
      </c>
      <c r="B1357" t="s">
        <v>103</v>
      </c>
      <c r="C1357">
        <v>113.8690616317847</v>
      </c>
      <c r="D1357">
        <v>85.291798364985553</v>
      </c>
      <c r="E1357">
        <v>0.86153366562273936</v>
      </c>
      <c r="F1357">
        <v>0.31409103234759217</v>
      </c>
      <c r="G1357">
        <v>5.4856252773839244E-2</v>
      </c>
      <c r="H1357">
        <v>0.11857643476496413</v>
      </c>
      <c r="I1357">
        <v>2.0709765719758421E-2</v>
      </c>
      <c r="J1357">
        <v>0.51447742568246735</v>
      </c>
      <c r="K1357">
        <v>8.9854043221594945E-2</v>
      </c>
      <c r="L1357">
        <v>6.5049589704965172</v>
      </c>
      <c r="M1357">
        <v>1.1360945213951925</v>
      </c>
      <c r="N1357">
        <v>1.2227510671126225</v>
      </c>
      <c r="O1357">
        <v>0.27753226120807784</v>
      </c>
      <c r="P1357">
        <v>4.847070076407211E-2</v>
      </c>
      <c r="Q1357">
        <v>3.5707725806437431</v>
      </c>
      <c r="R1357">
        <v>0</v>
      </c>
      <c r="S1357">
        <v>0.35520325710244965</v>
      </c>
      <c r="T1357">
        <v>1.2245528371866621E-2</v>
      </c>
      <c r="U1357">
        <v>8.4134111673757422E-2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1.8902264230876258</v>
      </c>
      <c r="AB1357">
        <v>11.500775224810257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25">
      <c r="A1358" s="2">
        <v>1475</v>
      </c>
      <c r="B1358" t="s">
        <v>103</v>
      </c>
      <c r="C1358">
        <v>22501.654095592061</v>
      </c>
      <c r="D1358">
        <v>16854.503938142268</v>
      </c>
      <c r="E1358">
        <v>170.24755058268209</v>
      </c>
      <c r="F1358">
        <v>25.453433489312754</v>
      </c>
      <c r="G1358">
        <v>4.4454564123113585</v>
      </c>
      <c r="H1358">
        <v>9.6091730932625126</v>
      </c>
      <c r="I1358">
        <v>1.6782987694315004</v>
      </c>
      <c r="J1358">
        <v>41.692374099333634</v>
      </c>
      <c r="K1358">
        <v>7.2816109416526507</v>
      </c>
      <c r="L1358">
        <v>527.15092945468689</v>
      </c>
      <c r="M1358">
        <v>92.067140476364415</v>
      </c>
      <c r="N1358">
        <v>99.089580402905625</v>
      </c>
      <c r="O1358">
        <v>22.490655130830099</v>
      </c>
      <c r="P1358">
        <v>3.9279760846282721</v>
      </c>
      <c r="Q1358">
        <v>1788.1963313035533</v>
      </c>
      <c r="R1358">
        <v>0</v>
      </c>
      <c r="S1358">
        <v>177.8811901148533</v>
      </c>
      <c r="T1358">
        <v>0.99243438791402627</v>
      </c>
      <c r="U1358">
        <v>6.8181245873966407</v>
      </c>
      <c r="V1358">
        <v>0</v>
      </c>
      <c r="W1358">
        <v>0</v>
      </c>
      <c r="X1358">
        <v>0</v>
      </c>
      <c r="Y1358">
        <v>21.636911770564915</v>
      </c>
      <c r="Z1358">
        <v>0</v>
      </c>
      <c r="AA1358">
        <v>373.52745798682821</v>
      </c>
      <c r="AB1358">
        <v>2272.6670636547983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0.29646470647946671</v>
      </c>
    </row>
    <row r="1359" spans="1:34" x14ac:dyDescent="0.25">
      <c r="A1359" s="2">
        <v>1476</v>
      </c>
      <c r="B1359" t="s">
        <v>274</v>
      </c>
      <c r="C1359">
        <v>0.44729279905846925</v>
      </c>
      <c r="D1359">
        <v>0.33503751457414493</v>
      </c>
      <c r="E1359">
        <v>3.3842171934929353E-3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2.4288260288466333E-2</v>
      </c>
      <c r="Y1359">
        <v>0</v>
      </c>
      <c r="Z1359">
        <v>0</v>
      </c>
      <c r="AA1359">
        <v>0</v>
      </c>
      <c r="AB1359">
        <v>1.2523597306449055E-2</v>
      </c>
      <c r="AC1359">
        <v>0</v>
      </c>
      <c r="AD1359">
        <v>0</v>
      </c>
      <c r="AE1359">
        <v>7.91742231093155E-3</v>
      </c>
      <c r="AF1359">
        <v>0</v>
      </c>
      <c r="AG1359">
        <v>0</v>
      </c>
      <c r="AH1359">
        <v>6.4141787384984494E-2</v>
      </c>
    </row>
    <row r="1360" spans="1:34" x14ac:dyDescent="0.25">
      <c r="A1360" s="2">
        <v>1477</v>
      </c>
      <c r="B1360" t="s">
        <v>274</v>
      </c>
      <c r="C1360">
        <v>13.910911692434274</v>
      </c>
      <c r="D1360">
        <v>10.419964952102875</v>
      </c>
      <c r="E1360">
        <v>0.10503083439289765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0.23092113409440895</v>
      </c>
      <c r="AB1360">
        <v>1.4050020809358619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1.7499926909082315</v>
      </c>
    </row>
    <row r="1361" spans="1:34" x14ac:dyDescent="0.25">
      <c r="A1361" s="2">
        <v>1478</v>
      </c>
      <c r="B1361" t="s">
        <v>274</v>
      </c>
      <c r="C1361">
        <v>28.726757229198295</v>
      </c>
      <c r="D1361">
        <v>25.078083323125071</v>
      </c>
      <c r="E1361">
        <v>0.29785798469562963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0.44941344122856691</v>
      </c>
      <c r="AB1361">
        <v>2.9014024801490281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25">
      <c r="A1362" s="2">
        <v>1479</v>
      </c>
      <c r="B1362" t="s">
        <v>274</v>
      </c>
      <c r="C1362">
        <v>1.9097231217005941</v>
      </c>
      <c r="D1362">
        <v>1.7016015500574675</v>
      </c>
      <c r="E1362">
        <v>1.7149259473067158E-2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0.10369908113075452</v>
      </c>
      <c r="Y1362">
        <v>0</v>
      </c>
      <c r="Z1362">
        <v>0</v>
      </c>
      <c r="AA1362">
        <v>0</v>
      </c>
      <c r="AB1362">
        <v>5.3469681142500794E-2</v>
      </c>
      <c r="AC1362">
        <v>0</v>
      </c>
      <c r="AD1362">
        <v>0</v>
      </c>
      <c r="AE1362">
        <v>3.3803549896804078E-2</v>
      </c>
      <c r="AF1362">
        <v>0</v>
      </c>
      <c r="AG1362">
        <v>0</v>
      </c>
      <c r="AH1362">
        <v>0</v>
      </c>
    </row>
    <row r="1363" spans="1:34" x14ac:dyDescent="0.25">
      <c r="A1363" s="2">
        <v>1480</v>
      </c>
      <c r="B1363" t="s">
        <v>274</v>
      </c>
      <c r="C1363">
        <v>3.7807123364476301</v>
      </c>
      <c r="D1363">
        <v>3.3686162757984421</v>
      </c>
      <c r="E1363">
        <v>3.4024827004425121E-2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0.20529488848634986</v>
      </c>
      <c r="Y1363">
        <v>0</v>
      </c>
      <c r="Z1363">
        <v>0</v>
      </c>
      <c r="AA1363">
        <v>0</v>
      </c>
      <c r="AB1363">
        <v>0.10585486494050397</v>
      </c>
      <c r="AC1363">
        <v>0</v>
      </c>
      <c r="AD1363">
        <v>0</v>
      </c>
      <c r="AE1363">
        <v>6.6921480217909265E-2</v>
      </c>
      <c r="AF1363">
        <v>0</v>
      </c>
      <c r="AG1363">
        <v>0</v>
      </c>
      <c r="AH1363">
        <v>0</v>
      </c>
    </row>
    <row r="1364" spans="1:34" x14ac:dyDescent="0.25">
      <c r="A1364" s="2">
        <v>1481</v>
      </c>
      <c r="B1364" t="s">
        <v>274</v>
      </c>
      <c r="C1364">
        <v>13116.204582241628</v>
      </c>
      <c r="D1364">
        <v>9824.4842731059052</v>
      </c>
      <c r="E1364">
        <v>99.236113818113139</v>
      </c>
      <c r="F1364">
        <v>2.6644047668551583</v>
      </c>
      <c r="G1364">
        <v>34.10053214424277</v>
      </c>
      <c r="H1364">
        <v>23.37156790695261</v>
      </c>
      <c r="I1364">
        <v>299.12654855231341</v>
      </c>
      <c r="J1364">
        <v>1.3980321204329453</v>
      </c>
      <c r="K1364">
        <v>17.893027414899734</v>
      </c>
      <c r="L1364">
        <v>13.28165738626171</v>
      </c>
      <c r="M1364">
        <v>169.98634869028976</v>
      </c>
      <c r="N1364">
        <v>40.881823642730183</v>
      </c>
      <c r="O1364">
        <v>3.7226097429627862</v>
      </c>
      <c r="P1364">
        <v>47.645508900963065</v>
      </c>
      <c r="Q1364">
        <v>283.13860751567944</v>
      </c>
      <c r="R1364">
        <v>0</v>
      </c>
      <c r="S1364">
        <v>21.158143127956397</v>
      </c>
      <c r="T1364">
        <v>0.24196259267397763</v>
      </c>
      <c r="U1364">
        <v>2.0591462542400385</v>
      </c>
      <c r="V1364">
        <v>0</v>
      </c>
      <c r="W1364">
        <v>0</v>
      </c>
      <c r="X1364">
        <v>0</v>
      </c>
      <c r="Y1364">
        <v>281.31736048642284</v>
      </c>
      <c r="Z1364">
        <v>0</v>
      </c>
      <c r="AA1364">
        <v>217.72899606521108</v>
      </c>
      <c r="AB1364">
        <v>1324.7366628064049</v>
      </c>
      <c r="AC1364">
        <v>301.54767908014821</v>
      </c>
      <c r="AD1364">
        <v>0</v>
      </c>
      <c r="AE1364">
        <v>0</v>
      </c>
      <c r="AF1364">
        <v>0</v>
      </c>
      <c r="AG1364">
        <v>0</v>
      </c>
      <c r="AH1364">
        <v>106.483576119972</v>
      </c>
    </row>
    <row r="1365" spans="1:34" x14ac:dyDescent="0.25">
      <c r="A1365" s="2">
        <v>1482</v>
      </c>
      <c r="B1365" t="s">
        <v>274</v>
      </c>
      <c r="C1365">
        <v>834.86080796825979</v>
      </c>
      <c r="D1365">
        <v>625.33946775921106</v>
      </c>
      <c r="E1365">
        <v>6.3162195495741322</v>
      </c>
      <c r="F1365">
        <v>3.4552554268134313E-2</v>
      </c>
      <c r="G1365">
        <v>0.4383854940801874</v>
      </c>
      <c r="H1365">
        <v>0.3001752964434608</v>
      </c>
      <c r="I1365">
        <v>3.8450512973118474</v>
      </c>
      <c r="J1365">
        <v>1.8356044387460899E-2</v>
      </c>
      <c r="K1365">
        <v>0.22999042497286745</v>
      </c>
      <c r="L1365">
        <v>0.17060323683388406</v>
      </c>
      <c r="M1365">
        <v>2.1854488128922123</v>
      </c>
      <c r="N1365">
        <v>0.52584664160508066</v>
      </c>
      <c r="O1365">
        <v>4.858952856225298E-2</v>
      </c>
      <c r="P1365">
        <v>0.61222800028123525</v>
      </c>
      <c r="Q1365">
        <v>3.701442144633754</v>
      </c>
      <c r="R1365">
        <v>0</v>
      </c>
      <c r="S1365">
        <v>0.27642042766647101</v>
      </c>
      <c r="T1365">
        <v>3.2393017601812318E-3</v>
      </c>
      <c r="U1365">
        <v>2.6994181334843596E-2</v>
      </c>
      <c r="V1365">
        <v>0</v>
      </c>
      <c r="W1365">
        <v>0</v>
      </c>
      <c r="X1365">
        <v>0</v>
      </c>
      <c r="Y1365">
        <v>16.48565357860036</v>
      </c>
      <c r="Z1365">
        <v>0</v>
      </c>
      <c r="AA1365">
        <v>13.858689412273106</v>
      </c>
      <c r="AB1365">
        <v>84.320941604794228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76.1225126767728</v>
      </c>
    </row>
    <row r="1366" spans="1:34" x14ac:dyDescent="0.25">
      <c r="A1366" s="2">
        <v>1483</v>
      </c>
      <c r="B1366" t="s">
        <v>274</v>
      </c>
      <c r="C1366">
        <v>6485.2343395172238</v>
      </c>
      <c r="D1366">
        <v>4857.6611161802957</v>
      </c>
      <c r="E1366">
        <v>49.06718509843644</v>
      </c>
      <c r="F1366">
        <v>0.33302064424224953</v>
      </c>
      <c r="G1366">
        <v>4.2622377374934013</v>
      </c>
      <c r="H1366">
        <v>2.9212126181899745</v>
      </c>
      <c r="I1366">
        <v>37.387689167197244</v>
      </c>
      <c r="J1366">
        <v>0.17474295928461964</v>
      </c>
      <c r="K1366">
        <v>2.2364270808212416</v>
      </c>
      <c r="L1366">
        <v>1.660055447863807</v>
      </c>
      <c r="M1366">
        <v>21.24652944095606</v>
      </c>
      <c r="N1366">
        <v>5.1098106064446522</v>
      </c>
      <c r="O1366">
        <v>0.46529766475223799</v>
      </c>
      <c r="P1366">
        <v>5.9551862016712942</v>
      </c>
      <c r="Q1366">
        <v>39.599106993669338</v>
      </c>
      <c r="R1366">
        <v>0</v>
      </c>
      <c r="S1366">
        <v>2.9591435696485648</v>
      </c>
      <c r="T1366">
        <v>3.0232572301267292E-2</v>
      </c>
      <c r="U1366">
        <v>0.25736850174480186</v>
      </c>
      <c r="V1366">
        <v>0</v>
      </c>
      <c r="W1366">
        <v>0</v>
      </c>
      <c r="X1366">
        <v>0</v>
      </c>
      <c r="Y1366">
        <v>574.25410760545856</v>
      </c>
      <c r="Z1366">
        <v>0</v>
      </c>
      <c r="AA1366">
        <v>107.65489003598593</v>
      </c>
      <c r="AB1366">
        <v>655.00866829123959</v>
      </c>
      <c r="AC1366">
        <v>7.7338373573625054E-3</v>
      </c>
      <c r="AD1366">
        <v>0</v>
      </c>
      <c r="AE1366">
        <v>0</v>
      </c>
      <c r="AF1366">
        <v>0</v>
      </c>
      <c r="AG1366">
        <v>0</v>
      </c>
      <c r="AH1366">
        <v>116.98257726217008</v>
      </c>
    </row>
    <row r="1367" spans="1:34" x14ac:dyDescent="0.25">
      <c r="A1367" s="2">
        <v>1484</v>
      </c>
      <c r="B1367" t="s">
        <v>274</v>
      </c>
      <c r="C1367">
        <v>184.92404935569473</v>
      </c>
      <c r="D1367">
        <v>163.46297124189147</v>
      </c>
      <c r="E1367">
        <v>1.6848880083181115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1.098861120559985</v>
      </c>
      <c r="AB1367">
        <v>18.677328984925158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25">
      <c r="A1368" s="2">
        <v>1485</v>
      </c>
      <c r="B1368" t="s">
        <v>274</v>
      </c>
      <c r="C1368">
        <v>3.9209874993018916E-2</v>
      </c>
      <c r="D1368">
        <v>2.6699572277746303E-2</v>
      </c>
      <c r="E1368">
        <v>2.9666191419718117E-3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2.1291191177530725E-3</v>
      </c>
      <c r="Y1368">
        <v>0</v>
      </c>
      <c r="Z1368">
        <v>0</v>
      </c>
      <c r="AA1368">
        <v>0</v>
      </c>
      <c r="AB1368">
        <v>1.0978238100018839E-3</v>
      </c>
      <c r="AC1368">
        <v>0</v>
      </c>
      <c r="AD1368">
        <v>0</v>
      </c>
      <c r="AE1368">
        <v>6.9404457154693586E-4</v>
      </c>
      <c r="AF1368">
        <v>0</v>
      </c>
      <c r="AG1368">
        <v>0</v>
      </c>
      <c r="AH1368">
        <v>5.6226960739989146E-3</v>
      </c>
    </row>
    <row r="1369" spans="1:34" x14ac:dyDescent="0.25">
      <c r="A1369" s="2">
        <v>1486</v>
      </c>
      <c r="B1369" t="s">
        <v>274</v>
      </c>
      <c r="C1369">
        <v>113.26346513943299</v>
      </c>
      <c r="D1369">
        <v>84.838184785756823</v>
      </c>
      <c r="E1369">
        <v>0.85695293873817702</v>
      </c>
      <c r="F1369">
        <v>3.887321842453028E-2</v>
      </c>
      <c r="G1369">
        <v>0.49753269616459578</v>
      </c>
      <c r="H1369">
        <v>0.34099434941983048</v>
      </c>
      <c r="I1369">
        <v>4.3642803472066527</v>
      </c>
      <c r="J1369">
        <v>2.0397901160797965E-2</v>
      </c>
      <c r="K1369">
        <v>0.26105901913466473</v>
      </c>
      <c r="L1369">
        <v>0.19377839926169166</v>
      </c>
      <c r="M1369">
        <v>2.4801163674442042</v>
      </c>
      <c r="N1369">
        <v>0.59647047346160331</v>
      </c>
      <c r="O1369">
        <v>5.4314432904775972E-2</v>
      </c>
      <c r="P1369">
        <v>0.69515078709653533</v>
      </c>
      <c r="Q1369">
        <v>4.3471512529977003</v>
      </c>
      <c r="R1369">
        <v>0</v>
      </c>
      <c r="S1369">
        <v>0.32485259687623225</v>
      </c>
      <c r="T1369">
        <v>3.52932662652706E-3</v>
      </c>
      <c r="U1369">
        <v>3.0042746360324869E-2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1.8801735213145876</v>
      </c>
      <c r="AB1369">
        <v>11.439609979082734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25">
      <c r="A1370" s="2">
        <v>1487</v>
      </c>
      <c r="B1370" t="s">
        <v>274</v>
      </c>
      <c r="C1370">
        <v>22.420879246047448</v>
      </c>
      <c r="D1370">
        <v>16.794020902553662</v>
      </c>
      <c r="E1370">
        <v>0.16961633500583645</v>
      </c>
      <c r="F1370">
        <v>5.401367708760962E-3</v>
      </c>
      <c r="G1370">
        <v>6.9933500964672934E-2</v>
      </c>
      <c r="H1370">
        <v>4.8043745621182916E-2</v>
      </c>
      <c r="I1370">
        <v>0.61405026832029386</v>
      </c>
      <c r="J1370">
        <v>2.9849664439196484E-3</v>
      </c>
      <c r="K1370">
        <v>3.6672443461028804E-2</v>
      </c>
      <c r="L1370">
        <v>2.7291121772979647E-2</v>
      </c>
      <c r="M1370">
        <v>0.34895677720600438</v>
      </c>
      <c r="N1370">
        <v>8.3863338683980923E-2</v>
      </c>
      <c r="O1370">
        <v>7.6756281407917831E-3</v>
      </c>
      <c r="P1370">
        <v>9.7793189196002231E-2</v>
      </c>
      <c r="Q1370">
        <v>1.3706925168195441</v>
      </c>
      <c r="R1370">
        <v>0</v>
      </c>
      <c r="S1370">
        <v>0.10249708325887504</v>
      </c>
      <c r="T1370">
        <v>4.2642377770280699E-4</v>
      </c>
      <c r="U1370">
        <v>4.2642377770280545E-3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0.37218659548438759</v>
      </c>
      <c r="AB1370">
        <v>2.2645088038507923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 x14ac:dyDescent="0.25">
      <c r="A1371" s="2">
        <v>1488</v>
      </c>
      <c r="B1371" t="s">
        <v>272</v>
      </c>
      <c r="C1371">
        <v>142.37488751431184</v>
      </c>
      <c r="D1371">
        <v>106.64364332677428</v>
      </c>
      <c r="E1371">
        <v>1.0771965665540593</v>
      </c>
      <c r="F1371">
        <v>3.5128965227544905E-2</v>
      </c>
      <c r="G1371">
        <v>0.44960000929205762</v>
      </c>
      <c r="H1371">
        <v>0.30814349476097264</v>
      </c>
      <c r="I1371">
        <v>3.9438475165064788</v>
      </c>
      <c r="J1371">
        <v>1.8432417760476702E-2</v>
      </c>
      <c r="K1371">
        <v>0.23591142970946741</v>
      </c>
      <c r="L1371">
        <v>0.17511261287707952</v>
      </c>
      <c r="M1371">
        <v>2.2411927071226159</v>
      </c>
      <c r="N1371">
        <v>0.539008253944534</v>
      </c>
      <c r="O1371">
        <v>4.9080916624620573E-2</v>
      </c>
      <c r="P1371">
        <v>0.62818436832559543</v>
      </c>
      <c r="Q1371">
        <v>8.6131433681621825</v>
      </c>
      <c r="R1371">
        <v>0</v>
      </c>
      <c r="S1371">
        <v>0.64363571525685337</v>
      </c>
      <c r="T1371">
        <v>3.1901667532457322E-3</v>
      </c>
      <c r="U1371">
        <v>2.7148906976700349E-2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2.3634231327375765</v>
      </c>
      <c r="AB1371">
        <v>14.379863638945496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x14ac:dyDescent="0.25">
      <c r="A1372" s="2">
        <v>1489</v>
      </c>
      <c r="B1372" t="s">
        <v>272</v>
      </c>
      <c r="C1372">
        <v>12222.390968957636</v>
      </c>
      <c r="D1372">
        <v>9154.986581576406</v>
      </c>
      <c r="E1372">
        <v>92.474425536941595</v>
      </c>
      <c r="F1372">
        <v>4.2504812656949236</v>
      </c>
      <c r="G1372">
        <v>54.400716491242719</v>
      </c>
      <c r="H1372">
        <v>37.284654033928049</v>
      </c>
      <c r="I1372">
        <v>477.19465780985257</v>
      </c>
      <c r="J1372">
        <v>2.2303172118394956</v>
      </c>
      <c r="K1372">
        <v>28.54445084253874</v>
      </c>
      <c r="L1372">
        <v>21.187979493629019</v>
      </c>
      <c r="M1372">
        <v>271.17830954685968</v>
      </c>
      <c r="N1372">
        <v>65.218642235713844</v>
      </c>
      <c r="O1372">
        <v>5.938788003671978</v>
      </c>
      <c r="P1372">
        <v>76.008523259944553</v>
      </c>
      <c r="Q1372">
        <v>419.71316745763801</v>
      </c>
      <c r="R1372">
        <v>0</v>
      </c>
      <c r="S1372">
        <v>31.364129518821127</v>
      </c>
      <c r="T1372">
        <v>0.38587091942212093</v>
      </c>
      <c r="U1372">
        <v>3.2849014436789261</v>
      </c>
      <c r="V1372">
        <v>0</v>
      </c>
      <c r="W1372">
        <v>0</v>
      </c>
      <c r="X1372">
        <v>0</v>
      </c>
      <c r="Y1372">
        <v>37.187025242579026</v>
      </c>
      <c r="Z1372">
        <v>0</v>
      </c>
      <c r="AA1372">
        <v>202.89169008469676</v>
      </c>
      <c r="AB1372">
        <v>1234.4614878647212</v>
      </c>
      <c r="AC1372">
        <v>1.168486787574928E-2</v>
      </c>
      <c r="AD1372">
        <v>0</v>
      </c>
      <c r="AE1372">
        <v>0</v>
      </c>
      <c r="AF1372">
        <v>0</v>
      </c>
      <c r="AG1372">
        <v>0</v>
      </c>
      <c r="AH1372">
        <v>2.1924842499400552</v>
      </c>
    </row>
    <row r="1373" spans="1:34" x14ac:dyDescent="0.25">
      <c r="A1373" s="2">
        <v>1490</v>
      </c>
      <c r="B1373" t="s">
        <v>272</v>
      </c>
      <c r="C1373">
        <v>56.253066217298134</v>
      </c>
      <c r="D1373">
        <v>42.135458425481517</v>
      </c>
      <c r="E1373">
        <v>0.42561147452625275</v>
      </c>
      <c r="F1373">
        <v>2.3414377188706148E-2</v>
      </c>
      <c r="G1373">
        <v>0.29967722467663266</v>
      </c>
      <c r="H1373">
        <v>0.20538999959661428</v>
      </c>
      <c r="I1373">
        <v>2.6287225588265342</v>
      </c>
      <c r="J1373">
        <v>1.2286200396916108E-2</v>
      </c>
      <c r="K1373">
        <v>0.15724281626950354</v>
      </c>
      <c r="L1373">
        <v>0.11671790284474677</v>
      </c>
      <c r="M1373">
        <v>1.4938402955227914</v>
      </c>
      <c r="N1373">
        <v>0.35927008911469821</v>
      </c>
      <c r="O1373">
        <v>3.2715032877766254E-2</v>
      </c>
      <c r="P1373">
        <v>0.41870787631602996</v>
      </c>
      <c r="Q1373">
        <v>1.2174525749337781</v>
      </c>
      <c r="R1373">
        <v>0</v>
      </c>
      <c r="S1373">
        <v>9.097742579538047E-2</v>
      </c>
      <c r="T1373">
        <v>2.1258076435343915E-3</v>
      </c>
      <c r="U1373">
        <v>1.8095548132474319E-2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0.93380089920714915</v>
      </c>
      <c r="AB1373">
        <v>5.6815596879471135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25">
      <c r="A1374" s="2">
        <v>1491</v>
      </c>
      <c r="B1374" t="s">
        <v>272</v>
      </c>
      <c r="C1374">
        <v>16.658722593545427</v>
      </c>
      <c r="D1374">
        <v>12.477949035102313</v>
      </c>
      <c r="E1374">
        <v>0.12604047917415798</v>
      </c>
      <c r="F1374">
        <v>6.6068550361236475E-3</v>
      </c>
      <c r="G1374">
        <v>8.4560176846274773E-2</v>
      </c>
      <c r="H1374">
        <v>5.7954986825933523E-2</v>
      </c>
      <c r="I1374">
        <v>0.74174827032720203</v>
      </c>
      <c r="J1374">
        <v>3.4668104014057991E-3</v>
      </c>
      <c r="K1374">
        <v>4.4369286220334342E-2</v>
      </c>
      <c r="L1374">
        <v>3.2934455342312791E-2</v>
      </c>
      <c r="M1374">
        <v>0.4215178551524289</v>
      </c>
      <c r="N1374">
        <v>0.10137538392179062</v>
      </c>
      <c r="O1374">
        <v>9.2311785032246959E-3</v>
      </c>
      <c r="P1374">
        <v>0.11814717898396865</v>
      </c>
      <c r="Q1374">
        <v>0.7058693750784113</v>
      </c>
      <c r="R1374">
        <v>0</v>
      </c>
      <c r="S1374">
        <v>5.2747885044404717E-2</v>
      </c>
      <c r="T1374">
        <v>5.997561064638345E-4</v>
      </c>
      <c r="U1374">
        <v>5.1060671343539409E-3</v>
      </c>
      <c r="V1374">
        <v>0</v>
      </c>
      <c r="W1374">
        <v>0</v>
      </c>
      <c r="X1374">
        <v>0.90457836852521356</v>
      </c>
      <c r="Y1374">
        <v>0</v>
      </c>
      <c r="Z1374">
        <v>0</v>
      </c>
      <c r="AA1374">
        <v>0</v>
      </c>
      <c r="AB1374">
        <v>0.46642184680942333</v>
      </c>
      <c r="AC1374">
        <v>2.6252989897795681E-3</v>
      </c>
      <c r="AD1374">
        <v>0</v>
      </c>
      <c r="AE1374">
        <v>0.29487204401990635</v>
      </c>
      <c r="AF1374">
        <v>0</v>
      </c>
      <c r="AG1374">
        <v>0</v>
      </c>
      <c r="AH1374">
        <v>0</v>
      </c>
    </row>
    <row r="1375" spans="1:34" x14ac:dyDescent="0.25">
      <c r="A1375" s="2">
        <v>1492</v>
      </c>
      <c r="B1375" t="s">
        <v>111</v>
      </c>
      <c r="C1375">
        <v>11.66456030291641</v>
      </c>
      <c r="D1375">
        <v>10.393151628183139</v>
      </c>
      <c r="E1375">
        <v>0.10495264444162986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0.6333924386533919</v>
      </c>
      <c r="Y1375">
        <v>0</v>
      </c>
      <c r="Z1375">
        <v>0</v>
      </c>
      <c r="AA1375">
        <v>0</v>
      </c>
      <c r="AB1375">
        <v>0.32659201377266284</v>
      </c>
      <c r="AC1375">
        <v>0</v>
      </c>
      <c r="AD1375">
        <v>0</v>
      </c>
      <c r="AE1375">
        <v>0.20647157786558645</v>
      </c>
      <c r="AF1375">
        <v>0</v>
      </c>
      <c r="AG1375">
        <v>0</v>
      </c>
      <c r="AH1375">
        <v>0</v>
      </c>
    </row>
    <row r="1376" spans="1:34" x14ac:dyDescent="0.25">
      <c r="A1376" s="2">
        <v>1493</v>
      </c>
      <c r="B1376" t="s">
        <v>111</v>
      </c>
      <c r="C1376">
        <v>20.521426848376986</v>
      </c>
      <c r="D1376">
        <v>15.371302841921636</v>
      </c>
      <c r="E1376">
        <v>0.15520871156039701</v>
      </c>
      <c r="F1376">
        <v>0.14679223181766768</v>
      </c>
      <c r="G1376">
        <v>4.5134719001657463E-2</v>
      </c>
      <c r="H1376">
        <v>0.10032354465414155</v>
      </c>
      <c r="I1376">
        <v>3.0846697893898132E-2</v>
      </c>
      <c r="J1376">
        <v>0.45843465167424946</v>
      </c>
      <c r="K1376">
        <v>7.7515489851517801E-3</v>
      </c>
      <c r="L1376">
        <v>1.1391963926782507</v>
      </c>
      <c r="M1376">
        <v>9.4628055826124616E-2</v>
      </c>
      <c r="N1376">
        <v>0.30634712031714806</v>
      </c>
      <c r="O1376">
        <v>0.15746112646825988</v>
      </c>
      <c r="P1376">
        <v>0</v>
      </c>
      <c r="Q1376">
        <v>7.2191541883978375E-2</v>
      </c>
      <c r="R1376">
        <v>2.3168502708304705E-3</v>
      </c>
      <c r="S1376">
        <v>2.5132607215760318E-3</v>
      </c>
      <c r="T1376">
        <v>3.0797398856181077E-3</v>
      </c>
      <c r="U1376">
        <v>1.45780154472714E-2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0.34065568568305798</v>
      </c>
      <c r="AB1376">
        <v>2.0726641116860756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25">
      <c r="A1377" s="2">
        <v>1494</v>
      </c>
      <c r="B1377" t="s">
        <v>111</v>
      </c>
      <c r="C1377">
        <v>73.003426156685407</v>
      </c>
      <c r="D1377">
        <v>54.682292117401495</v>
      </c>
      <c r="E1377">
        <v>0.55210011274666237</v>
      </c>
      <c r="F1377">
        <v>0.15445323125697225</v>
      </c>
      <c r="G1377">
        <v>0</v>
      </c>
      <c r="H1377">
        <v>0.10555944252896123</v>
      </c>
      <c r="I1377">
        <v>0</v>
      </c>
      <c r="J1377">
        <v>0.37014607122102755</v>
      </c>
      <c r="K1377">
        <v>5.016383710781459E-3</v>
      </c>
      <c r="L1377">
        <v>0.99292172460250738</v>
      </c>
      <c r="M1377">
        <v>0</v>
      </c>
      <c r="N1377">
        <v>0.2254962312636106</v>
      </c>
      <c r="O1377">
        <v>0.12671758784604925</v>
      </c>
      <c r="P1377">
        <v>0</v>
      </c>
      <c r="Q1377">
        <v>6.6963369622000561</v>
      </c>
      <c r="R1377">
        <v>0.17857323790017002</v>
      </c>
      <c r="S1377">
        <v>0.31439963004508714</v>
      </c>
      <c r="T1377">
        <v>2.47946684196002E-3</v>
      </c>
      <c r="U1377">
        <v>1.1731041093839057E-2</v>
      </c>
      <c r="V1377">
        <v>0</v>
      </c>
      <c r="W1377">
        <v>6.0158786641873315E-3</v>
      </c>
      <c r="X1377">
        <v>2.3258215811554371E-2</v>
      </c>
      <c r="Y1377">
        <v>0</v>
      </c>
      <c r="Z1377">
        <v>0</v>
      </c>
      <c r="AA1377">
        <v>1.2058409955367901</v>
      </c>
      <c r="AB1377">
        <v>7.3500878260136728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25">
      <c r="A1378" s="2">
        <v>1495</v>
      </c>
      <c r="B1378" t="s">
        <v>111</v>
      </c>
      <c r="C1378">
        <v>36331.916383448159</v>
      </c>
      <c r="D1378">
        <v>27213.840586519327</v>
      </c>
      <c r="E1378">
        <v>274.88734919755501</v>
      </c>
      <c r="F1378">
        <v>48.330694404697347</v>
      </c>
      <c r="G1378">
        <v>8.4408468135682799</v>
      </c>
      <c r="H1378">
        <v>18.245800501904885</v>
      </c>
      <c r="I1378">
        <v>3.1864653147688187</v>
      </c>
      <c r="J1378">
        <v>79.164733544958565</v>
      </c>
      <c r="K1378">
        <v>13.826070566507411</v>
      </c>
      <c r="L1378">
        <v>1000.9423617439475</v>
      </c>
      <c r="M1378">
        <v>174.81499471426375</v>
      </c>
      <c r="N1378">
        <v>188.14903450550048</v>
      </c>
      <c r="O1378">
        <v>42.704781761003616</v>
      </c>
      <c r="P1378">
        <v>7.4583127702729684</v>
      </c>
      <c r="Q1378">
        <v>2615.7549851664266</v>
      </c>
      <c r="R1378">
        <v>0</v>
      </c>
      <c r="S1378">
        <v>260.20273513886451</v>
      </c>
      <c r="T1378">
        <v>1.8844326830662939</v>
      </c>
      <c r="U1378">
        <v>12.946080336340131</v>
      </c>
      <c r="V1378">
        <v>0</v>
      </c>
      <c r="W1378">
        <v>0</v>
      </c>
      <c r="X1378">
        <v>0</v>
      </c>
      <c r="Y1378">
        <v>2.7092843488196912</v>
      </c>
      <c r="Z1378">
        <v>0</v>
      </c>
      <c r="AA1378">
        <v>603.1098119652396</v>
      </c>
      <c r="AB1378">
        <v>3669.523554728265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91.793466722868757</v>
      </c>
    </row>
    <row r="1379" spans="1:34" x14ac:dyDescent="0.25">
      <c r="A1379" s="2">
        <v>1496</v>
      </c>
      <c r="B1379" t="s">
        <v>72</v>
      </c>
      <c r="C1379">
        <v>43.900204971684531</v>
      </c>
      <c r="D1379">
        <v>39.106069825258963</v>
      </c>
      <c r="E1379">
        <v>0.39501103117121039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2.3838067755924643</v>
      </c>
      <c r="Y1379">
        <v>0</v>
      </c>
      <c r="Z1379">
        <v>0</v>
      </c>
      <c r="AA1379">
        <v>0</v>
      </c>
      <c r="AB1379">
        <v>1.2291467465902182</v>
      </c>
      <c r="AC1379">
        <v>9.1036180859092042E-3</v>
      </c>
      <c r="AD1379">
        <v>0</v>
      </c>
      <c r="AE1379">
        <v>0.77706697498577149</v>
      </c>
      <c r="AF1379">
        <v>0</v>
      </c>
      <c r="AG1379">
        <v>0</v>
      </c>
      <c r="AH1379">
        <v>0</v>
      </c>
    </row>
    <row r="1380" spans="1:34" x14ac:dyDescent="0.25">
      <c r="A1380" s="2">
        <v>1497</v>
      </c>
      <c r="B1380" t="s">
        <v>72</v>
      </c>
      <c r="C1380">
        <v>96.91264281459658</v>
      </c>
      <c r="D1380">
        <v>72.5908643668716</v>
      </c>
      <c r="E1380">
        <v>0.73324118665219362</v>
      </c>
      <c r="F1380">
        <v>0.19658417342404666</v>
      </c>
      <c r="G1380">
        <v>3.4333500270573927E-2</v>
      </c>
      <c r="H1380">
        <v>7.4214904810168722E-2</v>
      </c>
      <c r="I1380">
        <v>1.2961928893467773E-2</v>
      </c>
      <c r="J1380">
        <v>0.32200337265725593</v>
      </c>
      <c r="K1380">
        <v>5.6238098250572389E-2</v>
      </c>
      <c r="L1380">
        <v>4.0713492247943996</v>
      </c>
      <c r="M1380">
        <v>0.71106307506101096</v>
      </c>
      <c r="N1380">
        <v>0.76529943789461496</v>
      </c>
      <c r="O1380">
        <v>0.17370183240966383</v>
      </c>
      <c r="P1380">
        <v>3.0337369868751313E-2</v>
      </c>
      <c r="Q1380">
        <v>5.169012080259578</v>
      </c>
      <c r="R1380">
        <v>0</v>
      </c>
      <c r="S1380">
        <v>0.51418892760701429</v>
      </c>
      <c r="T1380">
        <v>7.664243785658208E-3</v>
      </c>
      <c r="U1380">
        <v>5.265829608947363E-2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1.6087498707223038</v>
      </c>
      <c r="AB1380">
        <v>9.7881769242742607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25">
      <c r="A1381" s="2">
        <v>1498</v>
      </c>
      <c r="B1381" t="s">
        <v>72</v>
      </c>
      <c r="C1381">
        <v>26991.888590497521</v>
      </c>
      <c r="D1381">
        <v>20217.842338400282</v>
      </c>
      <c r="E1381">
        <v>204.22056917014658</v>
      </c>
      <c r="F1381">
        <v>17.144880784460774</v>
      </c>
      <c r="G1381">
        <v>35.456283356000739</v>
      </c>
      <c r="H1381">
        <v>8.3264149425385252</v>
      </c>
      <c r="I1381">
        <v>17.219665801604162</v>
      </c>
      <c r="J1381">
        <v>14.173531675715235</v>
      </c>
      <c r="K1381">
        <v>29.311418134217771</v>
      </c>
      <c r="L1381">
        <v>277.9635553919303</v>
      </c>
      <c r="M1381">
        <v>574.8427608264833</v>
      </c>
      <c r="N1381">
        <v>192.49146969495271</v>
      </c>
      <c r="O1381">
        <v>31.322778883054358</v>
      </c>
      <c r="P1381">
        <v>64.776962381512789</v>
      </c>
      <c r="Q1381">
        <v>1925.0066997507872</v>
      </c>
      <c r="R1381">
        <v>0</v>
      </c>
      <c r="S1381">
        <v>193.51222761632081</v>
      </c>
      <c r="T1381">
        <v>0.31836497996527302</v>
      </c>
      <c r="U1381">
        <v>12.907585658635961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382.35930741017552</v>
      </c>
      <c r="AB1381">
        <v>2726.1807476402505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66.511027998493901</v>
      </c>
    </row>
    <row r="1382" spans="1:34" x14ac:dyDescent="0.25">
      <c r="A1382" s="2">
        <v>1499</v>
      </c>
      <c r="B1382" t="s">
        <v>164</v>
      </c>
      <c r="C1382">
        <v>63.065580459462716</v>
      </c>
      <c r="D1382">
        <v>47.238264946040076</v>
      </c>
      <c r="E1382">
        <v>0.47715322958941081</v>
      </c>
      <c r="F1382">
        <v>3.1554378881400565E-2</v>
      </c>
      <c r="G1382">
        <v>0.40385563711070249</v>
      </c>
      <c r="H1382">
        <v>0.27679079763127878</v>
      </c>
      <c r="I1382">
        <v>3.5425590871885815</v>
      </c>
      <c r="J1382">
        <v>1.6557248445273721E-2</v>
      </c>
      <c r="K1382">
        <v>0.21190598441556061</v>
      </c>
      <c r="L1382">
        <v>0.15729360768374276</v>
      </c>
      <c r="M1382">
        <v>2.0131515913081772</v>
      </c>
      <c r="N1382">
        <v>0.48416487889160703</v>
      </c>
      <c r="O1382">
        <v>4.4087893829016629E-2</v>
      </c>
      <c r="P1382">
        <v>0.5642659245477033</v>
      </c>
      <c r="Q1382">
        <v>0.9218448703187565</v>
      </c>
      <c r="R1382">
        <v>0</v>
      </c>
      <c r="S1382">
        <v>6.8887192851428816E-2</v>
      </c>
      <c r="T1382">
        <v>2.8645973078461075E-3</v>
      </c>
      <c r="U1382">
        <v>2.4386185531147842E-2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0.22825757142151998</v>
      </c>
      <c r="AB1382">
        <v>6.3576859077613115</v>
      </c>
      <c r="AC1382">
        <v>4.8928708175330738E-5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25">
      <c r="A1383" s="2">
        <v>1500</v>
      </c>
      <c r="B1383" t="s">
        <v>164</v>
      </c>
      <c r="C1383">
        <v>18.931804296881683</v>
      </c>
      <c r="D1383">
        <v>16.86823762845631</v>
      </c>
      <c r="E1383">
        <v>0.17038623873720471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1.0280080329056689</v>
      </c>
      <c r="Y1383">
        <v>0</v>
      </c>
      <c r="Z1383">
        <v>0</v>
      </c>
      <c r="AA1383">
        <v>0</v>
      </c>
      <c r="AB1383">
        <v>0.53006507996042096</v>
      </c>
      <c r="AC1383">
        <v>0</v>
      </c>
      <c r="AD1383">
        <v>0</v>
      </c>
      <c r="AE1383">
        <v>0.33510731682207862</v>
      </c>
      <c r="AF1383">
        <v>0</v>
      </c>
      <c r="AG1383">
        <v>0</v>
      </c>
      <c r="AH1383">
        <v>0</v>
      </c>
    </row>
    <row r="1384" spans="1:34" x14ac:dyDescent="0.25">
      <c r="A1384" s="2">
        <v>1501</v>
      </c>
      <c r="B1384" t="s">
        <v>164</v>
      </c>
      <c r="C1384">
        <v>55.457688298321344</v>
      </c>
      <c r="D1384">
        <v>41.541019206503904</v>
      </c>
      <c r="E1384">
        <v>0.41960507710383416</v>
      </c>
      <c r="F1384">
        <v>1.4585866965357024E-4</v>
      </c>
      <c r="G1384">
        <v>3.1739802966909696E-2</v>
      </c>
      <c r="H1384">
        <v>2.7139278098112051E-4</v>
      </c>
      <c r="I1384">
        <v>5.9048434104422301E-2</v>
      </c>
      <c r="J1384">
        <v>2.9104158638287229E-4</v>
      </c>
      <c r="K1384">
        <v>6.3327249639894001E-2</v>
      </c>
      <c r="L1384">
        <v>1.0316148623675783E-3</v>
      </c>
      <c r="M1384">
        <v>0.22445065804273989</v>
      </c>
      <c r="N1384">
        <v>5.7455528518939751E-2</v>
      </c>
      <c r="O1384">
        <v>2.0828784365711184E-4</v>
      </c>
      <c r="P1384">
        <v>4.5318591190750365E-2</v>
      </c>
      <c r="Q1384">
        <v>6.0193120675152834</v>
      </c>
      <c r="R1384">
        <v>0</v>
      </c>
      <c r="S1384">
        <v>0.40623885620968975</v>
      </c>
      <c r="T1384">
        <v>2.5221179413074008E-4</v>
      </c>
      <c r="U1384">
        <v>3.0873591679986224E-3</v>
      </c>
      <c r="V1384">
        <v>0</v>
      </c>
      <c r="W1384">
        <v>0.68310388036091396</v>
      </c>
      <c r="X1384">
        <v>4.249521415404705</v>
      </c>
      <c r="Y1384">
        <v>0</v>
      </c>
      <c r="Z1384">
        <v>0</v>
      </c>
      <c r="AA1384">
        <v>6.7634045869635362E-6</v>
      </c>
      <c r="AB1384">
        <v>0</v>
      </c>
      <c r="AC1384">
        <v>0</v>
      </c>
      <c r="AD1384">
        <v>0.23748698198663326</v>
      </c>
      <c r="AE1384">
        <v>1.3503677856279477</v>
      </c>
      <c r="AF1384">
        <v>6.4398233035023303E-2</v>
      </c>
      <c r="AG1384">
        <v>0</v>
      </c>
      <c r="AH1384">
        <v>0</v>
      </c>
    </row>
    <row r="1385" spans="1:34" x14ac:dyDescent="0.25">
      <c r="A1385" s="2">
        <v>1502</v>
      </c>
      <c r="B1385" t="s">
        <v>164</v>
      </c>
      <c r="C1385">
        <v>4.5961187282463154</v>
      </c>
      <c r="D1385">
        <v>3.4426491321294108</v>
      </c>
      <c r="E1385">
        <v>3.4774297661753231E-2</v>
      </c>
      <c r="F1385">
        <v>8.3008862143908648E-4</v>
      </c>
      <c r="G1385">
        <v>1.0624184120024572E-2</v>
      </c>
      <c r="H1385">
        <v>7.2815048740550873E-3</v>
      </c>
      <c r="I1385">
        <v>9.3193710318063103E-2</v>
      </c>
      <c r="J1385">
        <v>4.3557148960253917E-4</v>
      </c>
      <c r="K1385">
        <v>5.5745865686024024E-3</v>
      </c>
      <c r="L1385">
        <v>4.1378936663064355E-3</v>
      </c>
      <c r="M1385">
        <v>5.2959761498964461E-2</v>
      </c>
      <c r="N1385">
        <v>1.2736875749202757E-2</v>
      </c>
      <c r="O1385">
        <v>1.159816309568045E-3</v>
      </c>
      <c r="P1385">
        <v>1.4844069566134247E-2</v>
      </c>
      <c r="Q1385">
        <v>0.42298014208128021</v>
      </c>
      <c r="R1385">
        <v>0</v>
      </c>
      <c r="S1385">
        <v>3.1608331430250845E-2</v>
      </c>
      <c r="T1385">
        <v>7.5364325176980996E-5</v>
      </c>
      <c r="U1385">
        <v>6.415250118510747E-4</v>
      </c>
      <c r="V1385">
        <v>0</v>
      </c>
      <c r="W1385">
        <v>0</v>
      </c>
      <c r="X1385">
        <v>0.24957193190527779</v>
      </c>
      <c r="Y1385">
        <v>0</v>
      </c>
      <c r="Z1385">
        <v>0</v>
      </c>
      <c r="AA1385">
        <v>0</v>
      </c>
      <c r="AB1385">
        <v>0.12868514817664545</v>
      </c>
      <c r="AC1385">
        <v>0</v>
      </c>
      <c r="AD1385">
        <v>0</v>
      </c>
      <c r="AE1385">
        <v>8.1354792742708501E-2</v>
      </c>
      <c r="AF1385">
        <v>0</v>
      </c>
      <c r="AG1385">
        <v>0</v>
      </c>
      <c r="AH1385">
        <v>0</v>
      </c>
    </row>
    <row r="1386" spans="1:34" x14ac:dyDescent="0.25">
      <c r="A1386" s="2">
        <v>1503</v>
      </c>
      <c r="B1386" t="s">
        <v>164</v>
      </c>
      <c r="C1386">
        <v>14594.911171485039</v>
      </c>
      <c r="D1386">
        <v>10932.088350512078</v>
      </c>
      <c r="E1386">
        <v>110.42502826846555</v>
      </c>
      <c r="F1386">
        <v>0.2848011963161709</v>
      </c>
      <c r="G1386">
        <v>61.972853536029263</v>
      </c>
      <c r="H1386">
        <v>0.52990431799881443</v>
      </c>
      <c r="I1386">
        <v>115.2937263197805</v>
      </c>
      <c r="J1386">
        <v>0.56830084055269159</v>
      </c>
      <c r="K1386">
        <v>123.64822037779828</v>
      </c>
      <c r="L1386">
        <v>2.0141896093137253</v>
      </c>
      <c r="M1386">
        <v>438.24641528182315</v>
      </c>
      <c r="N1386">
        <v>112.18352796223239</v>
      </c>
      <c r="O1386">
        <v>0.40666131091996249</v>
      </c>
      <c r="P1386">
        <v>88.48588761129615</v>
      </c>
      <c r="Q1386">
        <v>592.98031942009402</v>
      </c>
      <c r="R1386">
        <v>0</v>
      </c>
      <c r="S1386">
        <v>40.019831650127912</v>
      </c>
      <c r="T1386">
        <v>0.49240265368239</v>
      </c>
      <c r="U1386">
        <v>6.0281701380846027</v>
      </c>
      <c r="V1386">
        <v>0</v>
      </c>
      <c r="W1386">
        <v>241.57390617093529</v>
      </c>
      <c r="X1386">
        <v>1470.4601513842022</v>
      </c>
      <c r="Y1386">
        <v>244.13902931754632</v>
      </c>
      <c r="Z1386">
        <v>0</v>
      </c>
      <c r="AA1386">
        <v>2.2267440961547427E-3</v>
      </c>
      <c r="AB1386">
        <v>0</v>
      </c>
      <c r="AC1386">
        <v>0</v>
      </c>
      <c r="AD1386">
        <v>0.69939253162011727</v>
      </c>
      <c r="AE1386">
        <v>3.6222905008225958</v>
      </c>
      <c r="AF1386">
        <v>0.91377055866675172</v>
      </c>
      <c r="AG1386">
        <v>0</v>
      </c>
      <c r="AH1386">
        <v>7.8318132705546049</v>
      </c>
    </row>
    <row r="1387" spans="1:34" x14ac:dyDescent="0.25">
      <c r="A1387" s="2">
        <v>1504</v>
      </c>
      <c r="B1387" t="s">
        <v>164</v>
      </c>
      <c r="C1387">
        <v>11303.706548276901</v>
      </c>
      <c r="D1387">
        <v>8466.8601343899827</v>
      </c>
      <c r="E1387">
        <v>85.524240036322496</v>
      </c>
      <c r="F1387">
        <v>3.6636780480254765</v>
      </c>
      <c r="G1387">
        <v>46.890882568934735</v>
      </c>
      <c r="H1387">
        <v>32.137592220027734</v>
      </c>
      <c r="I1387">
        <v>411.3192797935302</v>
      </c>
      <c r="J1387">
        <v>1.9224392081938082</v>
      </c>
      <c r="K1387">
        <v>24.603957411387643</v>
      </c>
      <c r="L1387">
        <v>18.263037466628106</v>
      </c>
      <c r="M1387">
        <v>233.74293886109035</v>
      </c>
      <c r="N1387">
        <v>56.215365200797535</v>
      </c>
      <c r="O1387">
        <v>5.1189356894852951</v>
      </c>
      <c r="P1387">
        <v>65.51577470869789</v>
      </c>
      <c r="Q1387">
        <v>431.65898850834134</v>
      </c>
      <c r="R1387">
        <v>0</v>
      </c>
      <c r="S1387">
        <v>32.256816215737807</v>
      </c>
      <c r="T1387">
        <v>0.33258082240441922</v>
      </c>
      <c r="U1387">
        <v>2.831450965640165</v>
      </c>
      <c r="V1387">
        <v>0</v>
      </c>
      <c r="W1387">
        <v>0</v>
      </c>
      <c r="X1387">
        <v>0</v>
      </c>
      <c r="Y1387">
        <v>43.985284424954102</v>
      </c>
      <c r="Z1387">
        <v>0</v>
      </c>
      <c r="AA1387">
        <v>187.6415287013966</v>
      </c>
      <c r="AB1387">
        <v>1141.6743613759668</v>
      </c>
      <c r="AC1387">
        <v>1.965494533494724</v>
      </c>
      <c r="AD1387">
        <v>0</v>
      </c>
      <c r="AE1387">
        <v>0</v>
      </c>
      <c r="AF1387">
        <v>0</v>
      </c>
      <c r="AG1387">
        <v>0</v>
      </c>
      <c r="AH1387">
        <v>9.5817871258625882</v>
      </c>
    </row>
    <row r="1388" spans="1:34" x14ac:dyDescent="0.25">
      <c r="A1388" s="2">
        <v>1505</v>
      </c>
      <c r="B1388" t="s">
        <v>86</v>
      </c>
      <c r="C1388">
        <v>14024.862465393069</v>
      </c>
      <c r="D1388">
        <v>10505.098789371763</v>
      </c>
      <c r="E1388">
        <v>106.11215194463429</v>
      </c>
      <c r="F1388">
        <v>20.992181117559166</v>
      </c>
      <c r="G1388">
        <v>3.6663014064809825</v>
      </c>
      <c r="H1388">
        <v>7.9250208968267897</v>
      </c>
      <c r="I1388">
        <v>1.3841310579356934</v>
      </c>
      <c r="J1388">
        <v>34.384946364434896</v>
      </c>
      <c r="K1388">
        <v>6.005368365198315</v>
      </c>
      <c r="L1388">
        <v>434.75700611482591</v>
      </c>
      <c r="M1388">
        <v>75.93054084206301</v>
      </c>
      <c r="N1388">
        <v>81.722205408624703</v>
      </c>
      <c r="O1388">
        <v>18.548786476648907</v>
      </c>
      <c r="P1388">
        <v>3.2395249292198249</v>
      </c>
      <c r="Q1388">
        <v>974.43106241577038</v>
      </c>
      <c r="R1388">
        <v>0</v>
      </c>
      <c r="S1388">
        <v>96.931708579851062</v>
      </c>
      <c r="T1388">
        <v>0.81842626177863942</v>
      </c>
      <c r="U1388">
        <v>5.6230784343627072</v>
      </c>
      <c r="V1388">
        <v>0</v>
      </c>
      <c r="W1388">
        <v>0</v>
      </c>
      <c r="X1388">
        <v>0</v>
      </c>
      <c r="Y1388">
        <v>1.4099242676814221</v>
      </c>
      <c r="Z1388">
        <v>0</v>
      </c>
      <c r="AA1388">
        <v>222.03170087757266</v>
      </c>
      <c r="AB1388">
        <v>1416.5111090046998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7.3385012551382172</v>
      </c>
    </row>
    <row r="1389" spans="1:34" x14ac:dyDescent="0.25">
      <c r="A1389" s="2">
        <v>1506</v>
      </c>
      <c r="B1389" t="s">
        <v>86</v>
      </c>
      <c r="C1389">
        <v>11.747292446052715</v>
      </c>
      <c r="D1389">
        <v>9.0363734357510097</v>
      </c>
      <c r="E1389">
        <v>9.1276392537117973E-2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1.3141850276492595</v>
      </c>
      <c r="R1389">
        <v>0</v>
      </c>
      <c r="S1389">
        <v>0.13072834551005505</v>
      </c>
      <c r="T1389">
        <v>0</v>
      </c>
      <c r="U1389">
        <v>0</v>
      </c>
      <c r="V1389">
        <v>0</v>
      </c>
      <c r="W1389">
        <v>0</v>
      </c>
      <c r="X1389">
        <v>0.63788484235617204</v>
      </c>
      <c r="Y1389">
        <v>0</v>
      </c>
      <c r="Z1389">
        <v>0</v>
      </c>
      <c r="AA1389">
        <v>0</v>
      </c>
      <c r="AB1389">
        <v>0.32890840260592707</v>
      </c>
      <c r="AC1389">
        <v>0</v>
      </c>
      <c r="AD1389">
        <v>0</v>
      </c>
      <c r="AE1389">
        <v>0.20793599964317228</v>
      </c>
      <c r="AF1389">
        <v>0</v>
      </c>
      <c r="AG1389">
        <v>0</v>
      </c>
      <c r="AH1389">
        <v>0</v>
      </c>
    </row>
    <row r="1390" spans="1:34" x14ac:dyDescent="0.25">
      <c r="A1390" s="2">
        <v>1507</v>
      </c>
      <c r="B1390" t="s">
        <v>86</v>
      </c>
      <c r="C1390">
        <v>30.87845307342841</v>
      </c>
      <c r="D1390">
        <v>23.129011177625696</v>
      </c>
      <c r="E1390">
        <v>0.2336264177302424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4.0273485438662178</v>
      </c>
      <c r="R1390">
        <v>0</v>
      </c>
      <c r="S1390">
        <v>0.40062162686341574</v>
      </c>
      <c r="T1390">
        <v>0</v>
      </c>
      <c r="U1390">
        <v>0</v>
      </c>
      <c r="V1390">
        <v>0</v>
      </c>
      <c r="W1390">
        <v>0</v>
      </c>
      <c r="X1390">
        <v>1.6767180404676847</v>
      </c>
      <c r="Y1390">
        <v>0</v>
      </c>
      <c r="Z1390">
        <v>0</v>
      </c>
      <c r="AA1390">
        <v>0</v>
      </c>
      <c r="AB1390">
        <v>0.86455519192731656</v>
      </c>
      <c r="AC1390">
        <v>0</v>
      </c>
      <c r="AD1390">
        <v>0</v>
      </c>
      <c r="AE1390">
        <v>0.54657207494784044</v>
      </c>
      <c r="AF1390">
        <v>0</v>
      </c>
      <c r="AG1390">
        <v>0</v>
      </c>
      <c r="AH1390">
        <v>0</v>
      </c>
    </row>
    <row r="1391" spans="1:34" x14ac:dyDescent="0.25">
      <c r="A1391" s="2">
        <v>1508</v>
      </c>
      <c r="B1391" t="s">
        <v>166</v>
      </c>
      <c r="C1391">
        <v>7.3860564992739981</v>
      </c>
      <c r="D1391">
        <v>5.5324073812544619</v>
      </c>
      <c r="E1391">
        <v>5.5882966096245379E-2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0.10571936844100775</v>
      </c>
      <c r="Z1391">
        <v>0</v>
      </c>
      <c r="AA1391">
        <v>0.12260853788794837</v>
      </c>
      <c r="AB1391">
        <v>0.74599170642667378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0.8234465391676612</v>
      </c>
    </row>
    <row r="1392" spans="1:34" x14ac:dyDescent="0.25">
      <c r="A1392" s="2">
        <v>1509</v>
      </c>
      <c r="B1392" t="s">
        <v>166</v>
      </c>
      <c r="C1392">
        <v>2901.1182047571292</v>
      </c>
      <c r="D1392">
        <v>2173.1054928916315</v>
      </c>
      <c r="E1392">
        <v>21.950498936164635</v>
      </c>
      <c r="F1392">
        <v>6.4850415485262949E-2</v>
      </c>
      <c r="G1392">
        <v>14.111875658219354</v>
      </c>
      <c r="H1392">
        <v>0.12066430228747005</v>
      </c>
      <c r="I1392">
        <v>26.253602165171156</v>
      </c>
      <c r="J1392">
        <v>0.1294003835716277</v>
      </c>
      <c r="K1392">
        <v>28.156011983656345</v>
      </c>
      <c r="L1392">
        <v>0.45866764453704351</v>
      </c>
      <c r="M1392">
        <v>99.793303096646412</v>
      </c>
      <c r="N1392">
        <v>25.545378311952909</v>
      </c>
      <c r="O1392">
        <v>9.2607132875783538E-2</v>
      </c>
      <c r="P1392">
        <v>20.149158599260556</v>
      </c>
      <c r="Q1392">
        <v>104.58460621382582</v>
      </c>
      <c r="R1392">
        <v>0</v>
      </c>
      <c r="S1392">
        <v>7.0583366220092598</v>
      </c>
      <c r="T1392">
        <v>0.11213621842643584</v>
      </c>
      <c r="U1392">
        <v>1.3726748315508559</v>
      </c>
      <c r="V1392">
        <v>0</v>
      </c>
      <c r="W1392">
        <v>35.734722522057794</v>
      </c>
      <c r="X1392">
        <v>222.3021607647689</v>
      </c>
      <c r="Y1392">
        <v>2.6453137387045405</v>
      </c>
      <c r="Z1392">
        <v>10.684129942873559</v>
      </c>
      <c r="AA1392">
        <v>3.5380912503653198E-4</v>
      </c>
      <c r="AB1392">
        <v>0</v>
      </c>
      <c r="AC1392">
        <v>0</v>
      </c>
      <c r="AD1392">
        <v>12.423485867785537</v>
      </c>
      <c r="AE1392">
        <v>70.640819807150095</v>
      </c>
      <c r="AF1392">
        <v>19.747998278748803</v>
      </c>
      <c r="AG1392">
        <v>0</v>
      </c>
      <c r="AH1392">
        <v>3.8799546186438558</v>
      </c>
    </row>
    <row r="1393" spans="1:34" x14ac:dyDescent="0.25">
      <c r="A1393" s="2">
        <v>1510</v>
      </c>
      <c r="B1393" t="s">
        <v>166</v>
      </c>
      <c r="C1393">
        <v>62.198029620329912</v>
      </c>
      <c r="D1393">
        <v>46.588422668878394</v>
      </c>
      <c r="E1393">
        <v>0.47060654186321826</v>
      </c>
      <c r="F1393">
        <v>1.5558034400083277E-2</v>
      </c>
      <c r="G1393">
        <v>0.19909031319527792</v>
      </c>
      <c r="H1393">
        <v>0.13645796892227385</v>
      </c>
      <c r="I1393">
        <v>1.7464144993909752</v>
      </c>
      <c r="J1393">
        <v>8.1667174141916241E-3</v>
      </c>
      <c r="K1393">
        <v>0.10446644427370202</v>
      </c>
      <c r="L1393">
        <v>7.7540040328705345E-2</v>
      </c>
      <c r="M1393">
        <v>0.99245005345073301</v>
      </c>
      <c r="N1393">
        <v>0.23868574836620174</v>
      </c>
      <c r="O1393">
        <v>2.1736224909441108E-2</v>
      </c>
      <c r="P1393">
        <v>0.2781686629298124</v>
      </c>
      <c r="Q1393">
        <v>3.6118252277537972</v>
      </c>
      <c r="R1393">
        <v>0</v>
      </c>
      <c r="S1393">
        <v>0.26990411999423969</v>
      </c>
      <c r="T1393">
        <v>1.4132298128693012E-3</v>
      </c>
      <c r="U1393">
        <v>1.2018706638649531E-2</v>
      </c>
      <c r="V1393">
        <v>0</v>
      </c>
      <c r="W1393">
        <v>0</v>
      </c>
      <c r="X1393">
        <v>0</v>
      </c>
      <c r="Y1393">
        <v>0.11061613445654851</v>
      </c>
      <c r="Z1393">
        <v>0</v>
      </c>
      <c r="AA1393">
        <v>1.0324872916974763</v>
      </c>
      <c r="AB1393">
        <v>6.2820009916533195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25">
      <c r="A1394" s="2">
        <v>1511</v>
      </c>
      <c r="B1394" t="s">
        <v>166</v>
      </c>
      <c r="C1394">
        <v>9.4597426228958188</v>
      </c>
      <c r="D1394">
        <v>6.4415171416346784</v>
      </c>
      <c r="E1394">
        <v>0.71572412684829756</v>
      </c>
      <c r="F1394">
        <v>3.7733004042957395E-3</v>
      </c>
      <c r="G1394">
        <v>4.8293925732775321E-2</v>
      </c>
      <c r="H1394">
        <v>3.3099243352499863E-2</v>
      </c>
      <c r="I1394">
        <v>0.42362689445294621</v>
      </c>
      <c r="J1394">
        <v>1.9799597722079663E-3</v>
      </c>
      <c r="K1394">
        <v>2.5340173578843116E-2</v>
      </c>
      <c r="L1394">
        <v>1.8809456533614953E-2</v>
      </c>
      <c r="M1394">
        <v>0.24073705423043518</v>
      </c>
      <c r="N1394">
        <v>5.7897502956505843E-2</v>
      </c>
      <c r="O1394">
        <v>5.2721302723254355E-3</v>
      </c>
      <c r="P1394">
        <v>6.7476088996599556E-2</v>
      </c>
      <c r="Q1394">
        <v>0.24236014172952844</v>
      </c>
      <c r="R1394">
        <v>0</v>
      </c>
      <c r="S1394">
        <v>1.8111014970053692E-2</v>
      </c>
      <c r="T1394">
        <v>3.4258057671815196E-4</v>
      </c>
      <c r="U1394">
        <v>2.9161544009444333E-3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0.15703172754007055</v>
      </c>
      <c r="AB1394">
        <v>0.95543400491247776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25">
      <c r="A1395" s="2">
        <v>1512</v>
      </c>
      <c r="B1395" t="s">
        <v>166</v>
      </c>
      <c r="C1395">
        <v>17045.69999221899</v>
      </c>
      <c r="D1395">
        <v>12767.813117995183</v>
      </c>
      <c r="E1395">
        <v>128.96768478961866</v>
      </c>
      <c r="F1395">
        <v>0.28424224058936853</v>
      </c>
      <c r="G1395">
        <v>61.8512245476742</v>
      </c>
      <c r="H1395">
        <v>0.52886431866933858</v>
      </c>
      <c r="I1395">
        <v>115.06744886931894</v>
      </c>
      <c r="J1395">
        <v>0.56718548354758658</v>
      </c>
      <c r="K1395">
        <v>123.40554625359141</v>
      </c>
      <c r="L1395">
        <v>2.0102365261400794</v>
      </c>
      <c r="M1395">
        <v>437.38630532884247</v>
      </c>
      <c r="N1395">
        <v>111.96335464056638</v>
      </c>
      <c r="O1395">
        <v>0.40586319043610286</v>
      </c>
      <c r="P1395">
        <v>88.312223686209919</v>
      </c>
      <c r="Q1395">
        <v>541.47677755252278</v>
      </c>
      <c r="R1395">
        <v>0</v>
      </c>
      <c r="S1395">
        <v>36.543893229538796</v>
      </c>
      <c r="T1395">
        <v>0.491436255764374</v>
      </c>
      <c r="U1395">
        <v>6.0163391476800516</v>
      </c>
      <c r="V1395">
        <v>0</v>
      </c>
      <c r="W1395">
        <v>282.13918414134747</v>
      </c>
      <c r="X1395">
        <v>1717.3809622068202</v>
      </c>
      <c r="Y1395">
        <v>575.91008538267909</v>
      </c>
      <c r="Z1395">
        <v>38.428796348734259</v>
      </c>
      <c r="AA1395">
        <v>2.6006606944382346E-3</v>
      </c>
      <c r="AB1395">
        <v>0</v>
      </c>
      <c r="AC1395">
        <v>0</v>
      </c>
      <c r="AD1395">
        <v>0.81683506879350432</v>
      </c>
      <c r="AE1395">
        <v>4.2305483353897078</v>
      </c>
      <c r="AF1395">
        <v>1.0305014297315551</v>
      </c>
      <c r="AG1395">
        <v>0</v>
      </c>
      <c r="AH1395">
        <v>2.6687345889138361</v>
      </c>
    </row>
    <row r="1396" spans="1:34" x14ac:dyDescent="0.25">
      <c r="A1396" s="2">
        <v>1513</v>
      </c>
      <c r="B1396" t="s">
        <v>166</v>
      </c>
      <c r="C1396">
        <v>4282.5780565364248</v>
      </c>
      <c r="D1396">
        <v>3207.7964218585385</v>
      </c>
      <c r="E1396">
        <v>32.402135716920284</v>
      </c>
      <c r="F1396">
        <v>1.3665147438460175</v>
      </c>
      <c r="G1396">
        <v>17.48982348952185</v>
      </c>
      <c r="H1396">
        <v>11.986995861726324</v>
      </c>
      <c r="I1396">
        <v>153.41791852286576</v>
      </c>
      <c r="J1396">
        <v>0.7170503214823517</v>
      </c>
      <c r="K1396">
        <v>9.1770265069391037</v>
      </c>
      <c r="L1396">
        <v>6.8119276962695556</v>
      </c>
      <c r="M1396">
        <v>87.183744869646645</v>
      </c>
      <c r="N1396">
        <v>20.967760914193732</v>
      </c>
      <c r="O1396">
        <v>1.9093110805004316</v>
      </c>
      <c r="P1396">
        <v>24.436719307849813</v>
      </c>
      <c r="Q1396">
        <v>138.17866943178146</v>
      </c>
      <c r="R1396">
        <v>0</v>
      </c>
      <c r="S1396">
        <v>10.325752650717776</v>
      </c>
      <c r="T1396">
        <v>0.12404927271953139</v>
      </c>
      <c r="U1396">
        <v>1.0561024850722427</v>
      </c>
      <c r="V1396">
        <v>0</v>
      </c>
      <c r="W1396">
        <v>0</v>
      </c>
      <c r="X1396">
        <v>0</v>
      </c>
      <c r="Y1396">
        <v>52.901795420612054</v>
      </c>
      <c r="Z1396">
        <v>0</v>
      </c>
      <c r="AA1396">
        <v>71.090795738504653</v>
      </c>
      <c r="AB1396">
        <v>432.5403837101789</v>
      </c>
      <c r="AC1396">
        <v>0.69715693653769562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x14ac:dyDescent="0.25">
      <c r="A1397" s="2">
        <v>1514</v>
      </c>
      <c r="B1397" t="s">
        <v>166</v>
      </c>
      <c r="C1397">
        <v>6.6718452996134667</v>
      </c>
      <c r="D1397">
        <v>4.5431263383187943</v>
      </c>
      <c r="E1397">
        <v>0.50479181536875495</v>
      </c>
      <c r="F1397">
        <v>0</v>
      </c>
      <c r="G1397">
        <v>1.906903974885309E-2</v>
      </c>
      <c r="H1397">
        <v>2.8042703863448431E-4</v>
      </c>
      <c r="I1397">
        <v>3.5614233906579508E-2</v>
      </c>
      <c r="J1397">
        <v>2.8042703863448431E-4</v>
      </c>
      <c r="K1397">
        <v>3.8138080058560252E-2</v>
      </c>
      <c r="L1397">
        <v>8.41281115903453E-4</v>
      </c>
      <c r="M1397">
        <v>0.1354462624647263</v>
      </c>
      <c r="N1397">
        <v>3.4772952790676048E-2</v>
      </c>
      <c r="O1397">
        <v>0</v>
      </c>
      <c r="P1397">
        <v>2.7481848944898347E-2</v>
      </c>
      <c r="Q1397">
        <v>0.18900782964818322</v>
      </c>
      <c r="R1397">
        <v>0</v>
      </c>
      <c r="S1397">
        <v>1.261921729940587E-2</v>
      </c>
      <c r="T1397">
        <v>2.8042703863448431E-4</v>
      </c>
      <c r="U1397">
        <v>2.8042703863448426E-3</v>
      </c>
      <c r="V1397">
        <v>0</v>
      </c>
      <c r="W1397">
        <v>0.11075263197358355</v>
      </c>
      <c r="X1397">
        <v>0.67385637526096021</v>
      </c>
      <c r="Y1397">
        <v>0.34268184121133982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25">
      <c r="A1398" s="2">
        <v>1515</v>
      </c>
      <c r="B1398" t="s">
        <v>40</v>
      </c>
      <c r="C1398">
        <v>69.942605206840796</v>
      </c>
      <c r="D1398">
        <v>59.339951562451517</v>
      </c>
      <c r="E1398">
        <v>0.5993930922921068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2.7367594392291315</v>
      </c>
      <c r="R1398">
        <v>0</v>
      </c>
      <c r="S1398">
        <v>0.27224059218396318</v>
      </c>
      <c r="T1398">
        <v>0</v>
      </c>
      <c r="U1398">
        <v>0</v>
      </c>
      <c r="V1398">
        <v>0</v>
      </c>
      <c r="W1398">
        <v>0</v>
      </c>
      <c r="X1398">
        <v>3.7979243218157146</v>
      </c>
      <c r="Y1398">
        <v>0</v>
      </c>
      <c r="Z1398">
        <v>0</v>
      </c>
      <c r="AA1398">
        <v>0</v>
      </c>
      <c r="AB1398">
        <v>1.9582989576810077</v>
      </c>
      <c r="AC1398">
        <v>0</v>
      </c>
      <c r="AD1398">
        <v>0</v>
      </c>
      <c r="AE1398">
        <v>1.2380372411873575</v>
      </c>
      <c r="AF1398">
        <v>0</v>
      </c>
      <c r="AG1398">
        <v>0</v>
      </c>
      <c r="AH1398">
        <v>0</v>
      </c>
    </row>
    <row r="1399" spans="1:34" x14ac:dyDescent="0.25">
      <c r="A1399" s="2">
        <v>1516</v>
      </c>
      <c r="B1399" t="s">
        <v>40</v>
      </c>
      <c r="C1399">
        <v>60.124409174221299</v>
      </c>
      <c r="D1399">
        <v>45.035226519071799</v>
      </c>
      <c r="E1399">
        <v>0.45490146214403732</v>
      </c>
      <c r="F1399">
        <v>0.12583783438087645</v>
      </c>
      <c r="G1399">
        <v>2.1977679527222571E-2</v>
      </c>
      <c r="H1399">
        <v>4.7506615034189938E-2</v>
      </c>
      <c r="I1399">
        <v>8.2971871219350065E-3</v>
      </c>
      <c r="J1399">
        <v>0.20612089623139576</v>
      </c>
      <c r="K1399">
        <v>3.5999239216922718E-2</v>
      </c>
      <c r="L1399">
        <v>2.6061551119926865</v>
      </c>
      <c r="M1399">
        <v>0.45516636739293176</v>
      </c>
      <c r="N1399">
        <v>0.48988455710533652</v>
      </c>
      <c r="O1399">
        <v>0.11119088138308632</v>
      </c>
      <c r="P1399">
        <v>1.9419363773252558E-2</v>
      </c>
      <c r="Q1399">
        <v>3.0900936462710709</v>
      </c>
      <c r="R1399">
        <v>0</v>
      </c>
      <c r="S1399">
        <v>0.30738763198108532</v>
      </c>
      <c r="T1399">
        <v>4.9060642058063172E-3</v>
      </c>
      <c r="U1399">
        <v>3.3707598499240037E-2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0.99806519229207347</v>
      </c>
      <c r="AB1399">
        <v>6.0725653265963508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25">
      <c r="A1400" s="2">
        <v>1517</v>
      </c>
      <c r="B1400" t="s">
        <v>40</v>
      </c>
      <c r="C1400">
        <v>1.4032028986383187</v>
      </c>
      <c r="D1400">
        <v>1.2499657021772275</v>
      </c>
      <c r="E1400">
        <v>1.2625923370769286E-2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7.6194737119393854E-2</v>
      </c>
      <c r="Y1400">
        <v>0</v>
      </c>
      <c r="Z1400">
        <v>0</v>
      </c>
      <c r="AA1400">
        <v>0</v>
      </c>
      <c r="AB1400">
        <v>3.9287795553112008E-2</v>
      </c>
      <c r="AC1400">
        <v>2.9098322649012687E-4</v>
      </c>
      <c r="AD1400">
        <v>0</v>
      </c>
      <c r="AE1400">
        <v>2.4837757191326033E-2</v>
      </c>
      <c r="AF1400">
        <v>0</v>
      </c>
      <c r="AG1400">
        <v>0</v>
      </c>
      <c r="AH1400">
        <v>0</v>
      </c>
    </row>
    <row r="1401" spans="1:34" x14ac:dyDescent="0.25">
      <c r="A1401" s="2">
        <v>1518</v>
      </c>
      <c r="B1401" t="s">
        <v>40</v>
      </c>
      <c r="C1401">
        <v>59.407218218460216</v>
      </c>
      <c r="D1401">
        <v>47.258108554547135</v>
      </c>
      <c r="E1401">
        <v>0.47733796601393458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4.4306946778204477</v>
      </c>
      <c r="R1401">
        <v>0</v>
      </c>
      <c r="S1401">
        <v>0.4407330067248259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0.47468103509781234</v>
      </c>
      <c r="AB1401">
        <v>6.0001290400644827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0.32553393819158361</v>
      </c>
    </row>
    <row r="1402" spans="1:34" x14ac:dyDescent="0.25">
      <c r="A1402" s="2">
        <v>1519</v>
      </c>
      <c r="B1402" t="s">
        <v>40</v>
      </c>
      <c r="C1402">
        <v>12274.507719528361</v>
      </c>
      <c r="D1402">
        <v>9194.0237227798298</v>
      </c>
      <c r="E1402">
        <v>92.868817815327589</v>
      </c>
      <c r="F1402">
        <v>15.89760700098398</v>
      </c>
      <c r="G1402">
        <v>2.7766315561954023</v>
      </c>
      <c r="H1402">
        <v>6.0014855625086589</v>
      </c>
      <c r="I1402">
        <v>1.0480648060420443</v>
      </c>
      <c r="J1402">
        <v>26.039279864484442</v>
      </c>
      <c r="K1402">
        <v>4.5480807482973677</v>
      </c>
      <c r="L1402">
        <v>329.24040037552652</v>
      </c>
      <c r="M1402">
        <v>57.502154711623881</v>
      </c>
      <c r="N1402">
        <v>61.887894969152953</v>
      </c>
      <c r="O1402">
        <v>14.046518309879222</v>
      </c>
      <c r="P1402">
        <v>2.4534825462498908</v>
      </c>
      <c r="Q1402">
        <v>681.92605910492398</v>
      </c>
      <c r="R1402">
        <v>0</v>
      </c>
      <c r="S1402">
        <v>67.834485701332312</v>
      </c>
      <c r="T1402">
        <v>0.61975191160985976</v>
      </c>
      <c r="U1402">
        <v>4.2581142460772927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203.75682814417073</v>
      </c>
      <c r="AB1402">
        <v>1239.7252796723644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268.05305970177943</v>
      </c>
    </row>
    <row r="1403" spans="1:34" x14ac:dyDescent="0.25">
      <c r="A1403" s="2">
        <v>1520</v>
      </c>
      <c r="B1403" t="s">
        <v>40</v>
      </c>
      <c r="C1403">
        <v>5754.7522359512986</v>
      </c>
      <c r="D1403">
        <v>4310.5050785177118</v>
      </c>
      <c r="E1403">
        <v>43.540463203039913</v>
      </c>
      <c r="F1403">
        <v>7.4704811617743117</v>
      </c>
      <c r="G1403">
        <v>1.3047223615292394</v>
      </c>
      <c r="H1403">
        <v>2.8202730598831667</v>
      </c>
      <c r="I1403">
        <v>0.49257192953186341</v>
      </c>
      <c r="J1403">
        <v>12.236591011194673</v>
      </c>
      <c r="K1403">
        <v>2.1371285706132181</v>
      </c>
      <c r="L1403">
        <v>154.71712273207123</v>
      </c>
      <c r="M1403">
        <v>27.021418940060101</v>
      </c>
      <c r="N1403">
        <v>29.082478687518041</v>
      </c>
      <c r="O1403">
        <v>6.6009193119680818</v>
      </c>
      <c r="P1403">
        <v>1.1528636621902328</v>
      </c>
      <c r="Q1403">
        <v>375.29002054218199</v>
      </c>
      <c r="R1403">
        <v>0</v>
      </c>
      <c r="S1403">
        <v>37.332080135999284</v>
      </c>
      <c r="T1403">
        <v>0.29125228050022584</v>
      </c>
      <c r="U1403">
        <v>2.0010909428552552</v>
      </c>
      <c r="V1403">
        <v>0</v>
      </c>
      <c r="W1403">
        <v>0</v>
      </c>
      <c r="X1403">
        <v>0</v>
      </c>
      <c r="Y1403">
        <v>2.3391220134605772</v>
      </c>
      <c r="Z1403">
        <v>0</v>
      </c>
      <c r="AA1403">
        <v>95.528887116791523</v>
      </c>
      <c r="AB1403">
        <v>581.22997583108088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61.657693939341392</v>
      </c>
    </row>
    <row r="1404" spans="1:34" x14ac:dyDescent="0.25">
      <c r="A1404" s="2">
        <v>1521</v>
      </c>
      <c r="B1404" t="s">
        <v>123</v>
      </c>
      <c r="C1404">
        <v>10459.55537078455</v>
      </c>
      <c r="D1404">
        <v>9047.6438210473789</v>
      </c>
      <c r="E1404">
        <v>91.390583440434028</v>
      </c>
      <c r="F1404">
        <v>1.022303106973822E-3</v>
      </c>
      <c r="G1404">
        <v>0.30464633610122988</v>
      </c>
      <c r="H1404">
        <v>3.0669093209214652E-3</v>
      </c>
      <c r="I1404">
        <v>0.56635594170955939</v>
      </c>
      <c r="J1404">
        <v>2.0446063161779545E-3</v>
      </c>
      <c r="K1404">
        <v>0.60827037931851702</v>
      </c>
      <c r="L1404">
        <v>9.2007275538431525E-3</v>
      </c>
      <c r="M1404">
        <v>2.1550149495008162</v>
      </c>
      <c r="N1404">
        <v>0.55204369821192589</v>
      </c>
      <c r="O1404">
        <v>2.0446063161779545E-3</v>
      </c>
      <c r="P1404">
        <v>0.43550112357084808</v>
      </c>
      <c r="Q1404">
        <v>3.0045487291657516</v>
      </c>
      <c r="R1404">
        <v>0</v>
      </c>
      <c r="S1404">
        <v>0.20241601518081673</v>
      </c>
      <c r="T1404">
        <v>2.0446063161779545E-3</v>
      </c>
      <c r="U1404">
        <v>2.9646790102240826E-2</v>
      </c>
      <c r="V1404">
        <v>0</v>
      </c>
      <c r="W1404">
        <v>0</v>
      </c>
      <c r="X1404">
        <v>1056.4150924492399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256.22800612570472</v>
      </c>
    </row>
    <row r="1405" spans="1:34" x14ac:dyDescent="0.25">
      <c r="A1405" s="2">
        <v>1522</v>
      </c>
      <c r="B1405" t="s">
        <v>123</v>
      </c>
      <c r="C1405">
        <v>2212.583948579696</v>
      </c>
      <c r="D1405">
        <v>1947.1559440496583</v>
      </c>
      <c r="E1405">
        <v>19.668235276007316</v>
      </c>
      <c r="F1405">
        <v>0.41595314004654571</v>
      </c>
      <c r="G1405">
        <v>0.22606778578235817</v>
      </c>
      <c r="H1405">
        <v>0.25714090190012512</v>
      </c>
      <c r="I1405">
        <v>0.13975555701658054</v>
      </c>
      <c r="J1405">
        <v>0.15997276965187299</v>
      </c>
      <c r="K1405">
        <v>8.6943654483914126E-2</v>
      </c>
      <c r="L1405">
        <v>3.6711940877275806</v>
      </c>
      <c r="M1405">
        <v>1.995274373863368</v>
      </c>
      <c r="N1405">
        <v>1.984389521346134</v>
      </c>
      <c r="O1405">
        <v>0.24077401902189219</v>
      </c>
      <c r="P1405">
        <v>0.13085959510127076</v>
      </c>
      <c r="Q1405">
        <v>1.6874884064568985</v>
      </c>
      <c r="R1405">
        <v>0</v>
      </c>
      <c r="S1405">
        <v>0.12182476256848274</v>
      </c>
      <c r="T1405">
        <v>4.611145611345473E-3</v>
      </c>
      <c r="U1405">
        <v>6.8356178660648789E-2</v>
      </c>
      <c r="V1405">
        <v>0</v>
      </c>
      <c r="W1405">
        <v>5.4803143292884689E-4</v>
      </c>
      <c r="X1405">
        <v>1.655217933635942E-2</v>
      </c>
      <c r="Y1405">
        <v>0</v>
      </c>
      <c r="Z1405">
        <v>0</v>
      </c>
      <c r="AA1405">
        <v>11.097636516809148</v>
      </c>
      <c r="AB1405">
        <v>223.45442662721285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25">
      <c r="A1406" s="2">
        <v>1523</v>
      </c>
      <c r="B1406" t="s">
        <v>123</v>
      </c>
      <c r="C1406">
        <v>1.3086780440217181</v>
      </c>
      <c r="D1406">
        <v>1.1211889023273325</v>
      </c>
      <c r="E1406">
        <v>1.1324927454392453E-2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7.1061982294165077E-2</v>
      </c>
      <c r="Y1406">
        <v>4.5296409837821239E-2</v>
      </c>
      <c r="Z1406">
        <v>0</v>
      </c>
      <c r="AA1406">
        <v>0</v>
      </c>
      <c r="AB1406">
        <v>3.6641226645316535E-2</v>
      </c>
      <c r="AC1406">
        <v>0</v>
      </c>
      <c r="AD1406">
        <v>0</v>
      </c>
      <c r="AE1406">
        <v>2.3164595462690184E-2</v>
      </c>
      <c r="AF1406">
        <v>0</v>
      </c>
      <c r="AG1406">
        <v>0</v>
      </c>
      <c r="AH1406">
        <v>0</v>
      </c>
    </row>
    <row r="1407" spans="1:34" x14ac:dyDescent="0.25">
      <c r="A1407" s="2">
        <v>1524</v>
      </c>
      <c r="B1407" t="s">
        <v>123</v>
      </c>
      <c r="C1407">
        <v>52.295558219570012</v>
      </c>
      <c r="D1407">
        <v>46.595340811970104</v>
      </c>
      <c r="E1407">
        <v>0.47066158564290345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2.8396793613516844</v>
      </c>
      <c r="Y1407">
        <v>0</v>
      </c>
      <c r="Z1407">
        <v>0</v>
      </c>
      <c r="AA1407">
        <v>0</v>
      </c>
      <c r="AB1407">
        <v>1.4642053559468227</v>
      </c>
      <c r="AC1407">
        <v>0</v>
      </c>
      <c r="AD1407">
        <v>0</v>
      </c>
      <c r="AE1407">
        <v>0.92567110465849467</v>
      </c>
      <c r="AF1407">
        <v>0</v>
      </c>
      <c r="AG1407">
        <v>0</v>
      </c>
      <c r="AH1407">
        <v>0</v>
      </c>
    </row>
    <row r="1408" spans="1:34" x14ac:dyDescent="0.25">
      <c r="A1408" s="2">
        <v>1525</v>
      </c>
      <c r="B1408" t="s">
        <v>123</v>
      </c>
      <c r="C1408">
        <v>79.384497563060677</v>
      </c>
      <c r="D1408">
        <v>70.731587328413383</v>
      </c>
      <c r="E1408">
        <v>0.71446047834123338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4.3106245925249072</v>
      </c>
      <c r="Y1408">
        <v>0</v>
      </c>
      <c r="Z1408">
        <v>0</v>
      </c>
      <c r="AA1408">
        <v>0</v>
      </c>
      <c r="AB1408">
        <v>2.2226592557431291</v>
      </c>
      <c r="AC1408">
        <v>0</v>
      </c>
      <c r="AD1408">
        <v>0</v>
      </c>
      <c r="AE1408">
        <v>1.4051659080380341</v>
      </c>
      <c r="AF1408">
        <v>0</v>
      </c>
      <c r="AG1408">
        <v>0</v>
      </c>
      <c r="AH1408">
        <v>0</v>
      </c>
    </row>
    <row r="1409" spans="1:34" x14ac:dyDescent="0.25">
      <c r="A1409" s="2">
        <v>1526</v>
      </c>
      <c r="B1409" t="s">
        <v>14</v>
      </c>
      <c r="C1409">
        <v>195.19442048008688</v>
      </c>
      <c r="D1409">
        <v>146.20725565527857</v>
      </c>
      <c r="E1409">
        <v>1.4768428799551336</v>
      </c>
      <c r="F1409">
        <v>1.7183263111745051E-2</v>
      </c>
      <c r="G1409">
        <v>0.86636222446080735</v>
      </c>
      <c r="H1409">
        <v>4.6137042247274334E-3</v>
      </c>
      <c r="I1409">
        <v>0.23256757566919484</v>
      </c>
      <c r="J1409">
        <v>4.6098626725003496E-4</v>
      </c>
      <c r="K1409">
        <v>2.3352795988441356E-2</v>
      </c>
      <c r="L1409">
        <v>9.7928853214367992E-2</v>
      </c>
      <c r="M1409">
        <v>4.9371863557164595</v>
      </c>
      <c r="N1409">
        <v>0.81599947476374113</v>
      </c>
      <c r="O1409">
        <v>1.6656970456634598E-2</v>
      </c>
      <c r="P1409">
        <v>0.83976335525600265</v>
      </c>
      <c r="Q1409">
        <v>17.562177791777962</v>
      </c>
      <c r="R1409">
        <v>0</v>
      </c>
      <c r="S1409">
        <v>1.7786483172377678</v>
      </c>
      <c r="T1409">
        <v>7.2989492314588875E-4</v>
      </c>
      <c r="U1409">
        <v>8.4548722965883505E-2</v>
      </c>
      <c r="V1409">
        <v>0</v>
      </c>
      <c r="W1409">
        <v>0</v>
      </c>
      <c r="X1409">
        <v>0</v>
      </c>
      <c r="Y1409">
        <v>0.40357169286750921</v>
      </c>
      <c r="Z1409">
        <v>0</v>
      </c>
      <c r="AA1409">
        <v>0.18478319453953318</v>
      </c>
      <c r="AB1409">
        <v>19.643786771411964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25">
      <c r="A1410" s="2">
        <v>1527</v>
      </c>
      <c r="B1410" t="s">
        <v>14</v>
      </c>
      <c r="C1410">
        <v>2.3532322630108968</v>
      </c>
      <c r="D1410">
        <v>1.8881171932101428</v>
      </c>
      <c r="E1410">
        <v>1.9005298794829487E-2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0.19635158366911659</v>
      </c>
      <c r="R1410">
        <v>6.9837577222733567E-3</v>
      </c>
      <c r="S1410">
        <v>7.4512033134447389E-3</v>
      </c>
      <c r="T1410">
        <v>0</v>
      </c>
      <c r="U1410">
        <v>0</v>
      </c>
      <c r="V1410">
        <v>0</v>
      </c>
      <c r="W1410">
        <v>0</v>
      </c>
      <c r="X1410">
        <v>0.12778188659315753</v>
      </c>
      <c r="Y1410">
        <v>0</v>
      </c>
      <c r="Z1410">
        <v>0</v>
      </c>
      <c r="AA1410">
        <v>0</v>
      </c>
      <c r="AB1410">
        <v>6.5887341116439235E-2</v>
      </c>
      <c r="AC1410">
        <v>0</v>
      </c>
      <c r="AD1410">
        <v>0</v>
      </c>
      <c r="AE1410">
        <v>4.1653998591492943E-2</v>
      </c>
      <c r="AF1410">
        <v>0</v>
      </c>
      <c r="AG1410">
        <v>0</v>
      </c>
      <c r="AH1410">
        <v>0</v>
      </c>
    </row>
    <row r="1411" spans="1:34" x14ac:dyDescent="0.25">
      <c r="A1411" s="2">
        <v>1528</v>
      </c>
      <c r="B1411" t="s">
        <v>14</v>
      </c>
      <c r="C1411">
        <v>2.0106421085010218</v>
      </c>
      <c r="D1411">
        <v>1.7916478562669411</v>
      </c>
      <c r="E1411">
        <v>1.7930041383978388E-2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0.10917904106889044</v>
      </c>
      <c r="Y1411">
        <v>0</v>
      </c>
      <c r="Z1411">
        <v>0</v>
      </c>
      <c r="AA1411">
        <v>0</v>
      </c>
      <c r="AB1411">
        <v>5.6295277159078283E-2</v>
      </c>
      <c r="AC1411">
        <v>0</v>
      </c>
      <c r="AD1411">
        <v>0</v>
      </c>
      <c r="AE1411">
        <v>3.5589892622133461E-2</v>
      </c>
      <c r="AF1411">
        <v>0</v>
      </c>
      <c r="AG1411">
        <v>0</v>
      </c>
      <c r="AH1411">
        <v>0</v>
      </c>
    </row>
    <row r="1412" spans="1:34" x14ac:dyDescent="0.25">
      <c r="A1412" s="2">
        <v>1529</v>
      </c>
      <c r="B1412" t="s">
        <v>14</v>
      </c>
      <c r="C1412">
        <v>25835.604431366264</v>
      </c>
      <c r="D1412">
        <v>19351.746335088053</v>
      </c>
      <c r="E1412">
        <v>195.47197768366379</v>
      </c>
      <c r="F1412">
        <v>1.5570075929656335</v>
      </c>
      <c r="G1412">
        <v>78.503006556968643</v>
      </c>
      <c r="H1412">
        <v>0.41790213898995254</v>
      </c>
      <c r="I1412">
        <v>21.073680951836639</v>
      </c>
      <c r="J1412">
        <v>4.1882262828288185E-2</v>
      </c>
      <c r="K1412">
        <v>2.115974693084786</v>
      </c>
      <c r="L1412">
        <v>8.8735170139618411</v>
      </c>
      <c r="M1412">
        <v>447.36999284682497</v>
      </c>
      <c r="N1412">
        <v>73.939220642624619</v>
      </c>
      <c r="O1412">
        <v>1.5091422187700012</v>
      </c>
      <c r="P1412">
        <v>76.092935465756199</v>
      </c>
      <c r="Q1412">
        <v>2436.1431542431251</v>
      </c>
      <c r="R1412">
        <v>0</v>
      </c>
      <c r="S1412">
        <v>246.72620050431459</v>
      </c>
      <c r="T1412">
        <v>6.6275226789694344E-2</v>
      </c>
      <c r="U1412">
        <v>7.6610022627282284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276.41486184942386</v>
      </c>
      <c r="AB1412">
        <v>2609.3960475679928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0.48431455556281328</v>
      </c>
    </row>
    <row r="1413" spans="1:34" x14ac:dyDescent="0.25">
      <c r="A1413" s="2">
        <v>1530</v>
      </c>
      <c r="B1413" t="s">
        <v>14</v>
      </c>
      <c r="C1413">
        <v>716.67945049004902</v>
      </c>
      <c r="D1413">
        <v>536.85965994632545</v>
      </c>
      <c r="E1413">
        <v>5.380012294445601</v>
      </c>
      <c r="F1413">
        <v>5.6569428427002813E-2</v>
      </c>
      <c r="G1413">
        <v>7.3191724931619753E-2</v>
      </c>
      <c r="H1413">
        <v>0.25630507999588553</v>
      </c>
      <c r="I1413">
        <v>0.33271405845902052</v>
      </c>
      <c r="J1413">
        <v>0.56917957769471161</v>
      </c>
      <c r="K1413">
        <v>0</v>
      </c>
      <c r="L1413">
        <v>9.3135794359563704</v>
      </c>
      <c r="M1413">
        <v>2.0212176346501147</v>
      </c>
      <c r="N1413">
        <v>4.212143554581238</v>
      </c>
      <c r="O1413">
        <v>0.74398184617002705</v>
      </c>
      <c r="P1413">
        <v>0</v>
      </c>
      <c r="Q1413">
        <v>67.638537391295074</v>
      </c>
      <c r="R1413">
        <v>1.9104916649946881</v>
      </c>
      <c r="S1413">
        <v>2.7279333376528609</v>
      </c>
      <c r="T1413">
        <v>4.4236759507818711E-2</v>
      </c>
      <c r="U1413">
        <v>0.17775133197679088</v>
      </c>
      <c r="V1413">
        <v>0</v>
      </c>
      <c r="W1413">
        <v>0</v>
      </c>
      <c r="X1413">
        <v>0</v>
      </c>
      <c r="Y1413">
        <v>8.0442045354937014E-2</v>
      </c>
      <c r="Z1413">
        <v>0</v>
      </c>
      <c r="AA1413">
        <v>11.896878878134812</v>
      </c>
      <c r="AB1413">
        <v>72.384624499494919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 x14ac:dyDescent="0.25">
      <c r="A1414" s="2">
        <v>1531</v>
      </c>
      <c r="B1414" t="s">
        <v>14</v>
      </c>
      <c r="C1414">
        <v>6915.6214247545631</v>
      </c>
      <c r="D1414">
        <v>5180.0356142026621</v>
      </c>
      <c r="E1414">
        <v>52.323555766640041</v>
      </c>
      <c r="F1414">
        <v>0.59453549264569672</v>
      </c>
      <c r="G1414">
        <v>29.97423389509845</v>
      </c>
      <c r="H1414">
        <v>0.15965506572275881</v>
      </c>
      <c r="I1414">
        <v>8.0463229159260514</v>
      </c>
      <c r="J1414">
        <v>1.6075109592222851E-2</v>
      </c>
      <c r="K1414">
        <v>0.8078960137862462</v>
      </c>
      <c r="L1414">
        <v>3.388072787046382</v>
      </c>
      <c r="M1414">
        <v>170.81655014962553</v>
      </c>
      <c r="N1414">
        <v>28.231790658019445</v>
      </c>
      <c r="O1414">
        <v>0.57626831047642113</v>
      </c>
      <c r="P1414">
        <v>29.054055652076961</v>
      </c>
      <c r="Q1414">
        <v>612.17992428733817</v>
      </c>
      <c r="R1414">
        <v>0</v>
      </c>
      <c r="S1414">
        <v>62.000002116267673</v>
      </c>
      <c r="T1414">
        <v>2.5330475721078438E-2</v>
      </c>
      <c r="U1414">
        <v>2.9251828212514615</v>
      </c>
      <c r="V1414">
        <v>0</v>
      </c>
      <c r="W1414">
        <v>0</v>
      </c>
      <c r="X1414">
        <v>0</v>
      </c>
      <c r="Y1414">
        <v>2.7174849565158938</v>
      </c>
      <c r="Z1414">
        <v>0</v>
      </c>
      <c r="AA1414">
        <v>33.271110177938468</v>
      </c>
      <c r="AB1414">
        <v>698.4777639002109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 x14ac:dyDescent="0.25">
      <c r="A1415" s="2">
        <v>1532</v>
      </c>
      <c r="B1415" t="s">
        <v>282</v>
      </c>
      <c r="C1415">
        <v>27.449819306600794</v>
      </c>
      <c r="D1415">
        <v>21.582143383968262</v>
      </c>
      <c r="E1415">
        <v>0.21800026599773581</v>
      </c>
      <c r="F1415">
        <v>5.1979193266649758E-2</v>
      </c>
      <c r="G1415">
        <v>6.1673067502757604E-2</v>
      </c>
      <c r="H1415">
        <v>4.8558810313110705E-2</v>
      </c>
      <c r="I1415">
        <v>5.7614794305661444E-2</v>
      </c>
      <c r="J1415">
        <v>2.049860262386495E-3</v>
      </c>
      <c r="K1415">
        <v>2.4321589481502855E-3</v>
      </c>
      <c r="L1415">
        <v>4.511378324557351E-2</v>
      </c>
      <c r="M1415">
        <v>5.3527282196347947E-2</v>
      </c>
      <c r="N1415">
        <v>2.433136505846498E-2</v>
      </c>
      <c r="O1415">
        <v>1.6263311819676048E-2</v>
      </c>
      <c r="P1415">
        <v>1.9296349624226286E-2</v>
      </c>
      <c r="Q1415">
        <v>0.93167629597360313</v>
      </c>
      <c r="R1415">
        <v>1.1054289837265989</v>
      </c>
      <c r="S1415">
        <v>0</v>
      </c>
      <c r="T1415">
        <v>6.2014091440211147E-4</v>
      </c>
      <c r="U1415">
        <v>1.0115090209375452E-3</v>
      </c>
      <c r="V1415">
        <v>0</v>
      </c>
      <c r="W1415">
        <v>0.1704017868866825</v>
      </c>
      <c r="X1415">
        <v>1.1719928166253262</v>
      </c>
      <c r="Y1415">
        <v>0</v>
      </c>
      <c r="Z1415">
        <v>0</v>
      </c>
      <c r="AA1415">
        <v>0.2852652136028907</v>
      </c>
      <c r="AB1415">
        <v>1.6004389333413545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 x14ac:dyDescent="0.25">
      <c r="A1416" s="2">
        <v>1533</v>
      </c>
      <c r="B1416" t="s">
        <v>282</v>
      </c>
      <c r="C1416">
        <v>40.612432038191365</v>
      </c>
      <c r="D1416">
        <v>30.420092842243054</v>
      </c>
      <c r="E1416">
        <v>0.30727323785253274</v>
      </c>
      <c r="F1416">
        <v>0.56855149305305275</v>
      </c>
      <c r="G1416">
        <v>0.67458340161657715</v>
      </c>
      <c r="H1416">
        <v>0.5311393444701753</v>
      </c>
      <c r="I1416">
        <v>0.63019403939208607</v>
      </c>
      <c r="J1416">
        <v>2.2421524075410742E-2</v>
      </c>
      <c r="K1416">
        <v>2.6603030173075779E-2</v>
      </c>
      <c r="L1416">
        <v>0.49345731264326115</v>
      </c>
      <c r="M1416">
        <v>0.58548432747065537</v>
      </c>
      <c r="N1416">
        <v>0.2661376562070733</v>
      </c>
      <c r="O1416">
        <v>0.17788912104499305</v>
      </c>
      <c r="P1416">
        <v>0.21106461287648284</v>
      </c>
      <c r="Q1416">
        <v>0.74020295384074819</v>
      </c>
      <c r="R1416">
        <v>0.87824709269653578</v>
      </c>
      <c r="S1416">
        <v>0</v>
      </c>
      <c r="T1416">
        <v>6.7830302739118747E-3</v>
      </c>
      <c r="U1416">
        <v>1.1063814442601827E-2</v>
      </c>
      <c r="V1416">
        <v>0</v>
      </c>
      <c r="W1416">
        <v>0</v>
      </c>
      <c r="X1416">
        <v>2.2052787846519744</v>
      </c>
      <c r="Y1416">
        <v>0</v>
      </c>
      <c r="Z1416">
        <v>0</v>
      </c>
      <c r="AA1416">
        <v>0</v>
      </c>
      <c r="AB1416">
        <v>1.1370935225258421</v>
      </c>
      <c r="AC1416">
        <v>0</v>
      </c>
      <c r="AD1416">
        <v>0</v>
      </c>
      <c r="AE1416">
        <v>0.71887089664131976</v>
      </c>
      <c r="AF1416">
        <v>0</v>
      </c>
      <c r="AG1416">
        <v>0</v>
      </c>
      <c r="AH1416">
        <v>0</v>
      </c>
    </row>
    <row r="1417" spans="1:34" x14ac:dyDescent="0.25">
      <c r="A1417" s="2">
        <v>1534</v>
      </c>
      <c r="B1417" t="s">
        <v>282</v>
      </c>
      <c r="C1417">
        <v>0.57997194904501448</v>
      </c>
      <c r="D1417">
        <v>0.43441879648502868</v>
      </c>
      <c r="E1417">
        <v>4.387980162429304E-3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8.3574366699646751E-3</v>
      </c>
      <c r="X1417">
        <v>4.932337688461326E-2</v>
      </c>
      <c r="Y1417">
        <v>7.2960471189862819E-2</v>
      </c>
      <c r="Z1417">
        <v>0</v>
      </c>
      <c r="AA1417">
        <v>1.2700976841825663E-3</v>
      </c>
      <c r="AB1417">
        <v>9.2537899689331942E-3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25">
      <c r="A1418" s="2">
        <v>1535</v>
      </c>
      <c r="B1418" t="s">
        <v>282</v>
      </c>
      <c r="C1418">
        <v>0.63830205358360059</v>
      </c>
      <c r="D1418">
        <v>0.43464540036721705</v>
      </c>
      <c r="E1418">
        <v>4.8293933374135227E-2</v>
      </c>
      <c r="F1418">
        <v>1.2374807821525086E-2</v>
      </c>
      <c r="G1418">
        <v>1.4682771739249046E-2</v>
      </c>
      <c r="H1418">
        <v>1.1560541855161149E-2</v>
      </c>
      <c r="I1418">
        <v>1.3716691243441931E-2</v>
      </c>
      <c r="J1418">
        <v>4.8805025168025272E-4</v>
      </c>
      <c r="K1418">
        <v>5.7907145063588778E-4</v>
      </c>
      <c r="L1418">
        <v>1.0740332000726601E-2</v>
      </c>
      <c r="M1418">
        <v>1.2743477130982337E-2</v>
      </c>
      <c r="N1418">
        <v>5.7925823089098353E-3</v>
      </c>
      <c r="O1418">
        <v>3.8717970991926933E-3</v>
      </c>
      <c r="P1418">
        <v>4.5940231423985079E-3</v>
      </c>
      <c r="Q1418">
        <v>0</v>
      </c>
      <c r="R1418">
        <v>0</v>
      </c>
      <c r="S1418">
        <v>0</v>
      </c>
      <c r="T1418">
        <v>1.4756982035983389E-4</v>
      </c>
      <c r="U1418">
        <v>2.4079861962516752E-4</v>
      </c>
      <c r="V1418">
        <v>0</v>
      </c>
      <c r="W1418">
        <v>0</v>
      </c>
      <c r="X1418">
        <v>3.4660174393003187E-2</v>
      </c>
      <c r="Y1418">
        <v>0</v>
      </c>
      <c r="Z1418">
        <v>0</v>
      </c>
      <c r="AA1418">
        <v>0</v>
      </c>
      <c r="AB1418">
        <v>1.7871599756998417E-2</v>
      </c>
      <c r="AC1418">
        <v>0</v>
      </c>
      <c r="AD1418">
        <v>0</v>
      </c>
      <c r="AE1418">
        <v>1.1298431208358476E-2</v>
      </c>
      <c r="AF1418">
        <v>0</v>
      </c>
      <c r="AG1418">
        <v>0</v>
      </c>
      <c r="AH1418">
        <v>0</v>
      </c>
    </row>
    <row r="1419" spans="1:34" x14ac:dyDescent="0.25">
      <c r="A1419" s="2">
        <v>1536</v>
      </c>
      <c r="B1419" t="s">
        <v>282</v>
      </c>
      <c r="C1419">
        <v>12509.152448843963</v>
      </c>
      <c r="D1419">
        <v>9369.7813014943313</v>
      </c>
      <c r="E1419">
        <v>94.64344130101216</v>
      </c>
      <c r="F1419">
        <v>159.55441115579166</v>
      </c>
      <c r="G1419">
        <v>189.31058035113685</v>
      </c>
      <c r="H1419">
        <v>149.0551654795654</v>
      </c>
      <c r="I1419">
        <v>176.85339844182388</v>
      </c>
      <c r="J1419">
        <v>6.2921566153362027</v>
      </c>
      <c r="K1419">
        <v>7.4656539117852843</v>
      </c>
      <c r="L1419">
        <v>138.48029827601627</v>
      </c>
      <c r="M1419">
        <v>164.30641884080933</v>
      </c>
      <c r="N1419">
        <v>74.687169895504056</v>
      </c>
      <c r="O1419">
        <v>49.921774511955995</v>
      </c>
      <c r="P1419">
        <v>59.231629657633398</v>
      </c>
      <c r="Q1419">
        <v>130.95485305566584</v>
      </c>
      <c r="R1419">
        <v>155.37700683675635</v>
      </c>
      <c r="S1419">
        <v>0</v>
      </c>
      <c r="T1419">
        <v>1.9035579676259968</v>
      </c>
      <c r="U1419">
        <v>3.104817417128968</v>
      </c>
      <c r="V1419">
        <v>0</v>
      </c>
      <c r="W1419">
        <v>66.163605354424689</v>
      </c>
      <c r="X1419">
        <v>650.64635176016998</v>
      </c>
      <c r="Y1419">
        <v>9.1365243276381261</v>
      </c>
      <c r="Z1419">
        <v>0</v>
      </c>
      <c r="AA1419">
        <v>141.48832529638511</v>
      </c>
      <c r="AB1419">
        <v>612.77804557307002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98.015961322396961</v>
      </c>
    </row>
    <row r="1420" spans="1:34" x14ac:dyDescent="0.25">
      <c r="A1420" s="2">
        <v>1537</v>
      </c>
      <c r="B1420" t="s">
        <v>282</v>
      </c>
      <c r="C1420">
        <v>7103.2869674167378</v>
      </c>
      <c r="D1420">
        <v>5320.6706013472649</v>
      </c>
      <c r="E1420">
        <v>53.676318200239947</v>
      </c>
      <c r="F1420">
        <v>43.362274447211561</v>
      </c>
      <c r="G1420">
        <v>0</v>
      </c>
      <c r="H1420">
        <v>46.076199073509031</v>
      </c>
      <c r="I1420">
        <v>0</v>
      </c>
      <c r="J1420">
        <v>14.312338520613045</v>
      </c>
      <c r="K1420">
        <v>0.34663666456343101</v>
      </c>
      <c r="L1420">
        <v>252.15452760794551</v>
      </c>
      <c r="M1420">
        <v>4.0210393442693251</v>
      </c>
      <c r="N1420">
        <v>53.13726358013308</v>
      </c>
      <c r="O1420">
        <v>32.635990565814225</v>
      </c>
      <c r="P1420">
        <v>0</v>
      </c>
      <c r="Q1420">
        <v>412.81601187022522</v>
      </c>
      <c r="R1420">
        <v>3.7178004134741647</v>
      </c>
      <c r="S1420">
        <v>13.480700208212884</v>
      </c>
      <c r="T1420">
        <v>1.6510496428766905</v>
      </c>
      <c r="U1420">
        <v>2.2740770114032705</v>
      </c>
      <c r="V1420">
        <v>0</v>
      </c>
      <c r="W1420">
        <v>0</v>
      </c>
      <c r="X1420">
        <v>0</v>
      </c>
      <c r="Y1420">
        <v>5.1477406339683505</v>
      </c>
      <c r="Z1420">
        <v>0</v>
      </c>
      <c r="AA1420">
        <v>117.91456365911786</v>
      </c>
      <c r="AB1420">
        <v>717.43198370909056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8.4598509168060101</v>
      </c>
    </row>
    <row r="1421" spans="1:34" x14ac:dyDescent="0.25">
      <c r="A1421" s="2">
        <v>1538</v>
      </c>
      <c r="B1421" t="s">
        <v>282</v>
      </c>
      <c r="C1421">
        <v>5537.434184035973</v>
      </c>
      <c r="D1421">
        <v>4147.726026771933</v>
      </c>
      <c r="E1421">
        <v>41.896676869685386</v>
      </c>
      <c r="F1421">
        <v>68.47337383297301</v>
      </c>
      <c r="G1421">
        <v>81.243265005252965</v>
      </c>
      <c r="H1421">
        <v>63.967453228991346</v>
      </c>
      <c r="I1421">
        <v>75.897236382714283</v>
      </c>
      <c r="J1421">
        <v>2.7006439765680716</v>
      </c>
      <c r="K1421">
        <v>3.2037947235871389</v>
      </c>
      <c r="L1421">
        <v>59.429540380979596</v>
      </c>
      <c r="M1421">
        <v>70.512571931963137</v>
      </c>
      <c r="N1421">
        <v>32.052487918524925</v>
      </c>
      <c r="O1421">
        <v>21.424000508786477</v>
      </c>
      <c r="P1421">
        <v>25.419707558524802</v>
      </c>
      <c r="Q1421">
        <v>57.284989702028064</v>
      </c>
      <c r="R1421">
        <v>67.967990279132565</v>
      </c>
      <c r="S1421">
        <v>0</v>
      </c>
      <c r="T1421">
        <v>0.8168409319896659</v>
      </c>
      <c r="U1421">
        <v>1.3324561896698122</v>
      </c>
      <c r="V1421">
        <v>0</v>
      </c>
      <c r="W1421">
        <v>40.929754710944927</v>
      </c>
      <c r="X1421">
        <v>260.40864976431618</v>
      </c>
      <c r="Y1421">
        <v>5.4690705450038255</v>
      </c>
      <c r="Z1421">
        <v>0</v>
      </c>
      <c r="AA1421">
        <v>50.991652744052224</v>
      </c>
      <c r="AB1421">
        <v>298.87220282331685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59.413797255035689</v>
      </c>
    </row>
    <row r="1422" spans="1:34" x14ac:dyDescent="0.25">
      <c r="A1422" s="2">
        <v>1539</v>
      </c>
      <c r="B1422" t="s">
        <v>282</v>
      </c>
      <c r="C1422">
        <v>794.98395729215224</v>
      </c>
      <c r="D1422">
        <v>595.46980830811196</v>
      </c>
      <c r="E1422">
        <v>6.0150537791305636</v>
      </c>
      <c r="F1422">
        <v>10.130879119279324</v>
      </c>
      <c r="G1422">
        <v>12.019676341678558</v>
      </c>
      <c r="H1422">
        <v>9.464350274935887</v>
      </c>
      <c r="I1422">
        <v>11.22918391172947</v>
      </c>
      <c r="J1422">
        <v>0.39943822028487969</v>
      </c>
      <c r="K1422">
        <v>0.47429545796945227</v>
      </c>
      <c r="L1422">
        <v>8.792431709479164</v>
      </c>
      <c r="M1422">
        <v>10.432703501623521</v>
      </c>
      <c r="N1422">
        <v>4.7423557816788362</v>
      </c>
      <c r="O1422">
        <v>3.1697549922871242</v>
      </c>
      <c r="P1422">
        <v>3.7608277410445101</v>
      </c>
      <c r="Q1422">
        <v>8.2681730083854905</v>
      </c>
      <c r="R1422">
        <v>9.8106352976589477</v>
      </c>
      <c r="S1422">
        <v>0</v>
      </c>
      <c r="T1422">
        <v>0.1209693020868484</v>
      </c>
      <c r="U1422">
        <v>0.1970242495857952</v>
      </c>
      <c r="V1422">
        <v>0</v>
      </c>
      <c r="W1422">
        <v>12.515911086182824</v>
      </c>
      <c r="X1422">
        <v>75.410673910264791</v>
      </c>
      <c r="Y1422">
        <v>0.56857000770068422</v>
      </c>
      <c r="Z1422">
        <v>0</v>
      </c>
      <c r="AA1422">
        <v>0.40050916477057924</v>
      </c>
      <c r="AB1422">
        <v>4.8827057762425907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6.7080263500405062</v>
      </c>
    </row>
    <row r="1423" spans="1:34" x14ac:dyDescent="0.25">
      <c r="A1423" s="2">
        <v>1540</v>
      </c>
      <c r="B1423" t="s">
        <v>282</v>
      </c>
      <c r="C1423">
        <v>14.745006455415908</v>
      </c>
      <c r="D1423">
        <v>11.044515455957855</v>
      </c>
      <c r="E1423">
        <v>0.11155642820982256</v>
      </c>
      <c r="F1423">
        <v>5.286657745930564E-2</v>
      </c>
      <c r="G1423">
        <v>6.272530650871011E-2</v>
      </c>
      <c r="H1423">
        <v>4.9387022783130917E-2</v>
      </c>
      <c r="I1423">
        <v>5.859768276974333E-2</v>
      </c>
      <c r="J1423">
        <v>2.0845968469698295E-3</v>
      </c>
      <c r="K1423">
        <v>2.473712573703879E-3</v>
      </c>
      <c r="L1423">
        <v>4.5882938828268154E-2</v>
      </c>
      <c r="M1423">
        <v>5.4440756100269938E-2</v>
      </c>
      <c r="N1423">
        <v>2.4745984081077282E-2</v>
      </c>
      <c r="O1423">
        <v>1.654116422069157E-2</v>
      </c>
      <c r="P1423">
        <v>1.9625467340923214E-2</v>
      </c>
      <c r="Q1423">
        <v>0.48138967292061396</v>
      </c>
      <c r="R1423">
        <v>0.57117321981848557</v>
      </c>
      <c r="S1423">
        <v>0</v>
      </c>
      <c r="T1423">
        <v>6.310352011422236E-4</v>
      </c>
      <c r="U1423">
        <v>1.0290098852319197E-3</v>
      </c>
      <c r="V1423">
        <v>0</v>
      </c>
      <c r="W1423">
        <v>0</v>
      </c>
      <c r="X1423">
        <v>0.80066246426972743</v>
      </c>
      <c r="Y1423">
        <v>0</v>
      </c>
      <c r="Z1423">
        <v>0</v>
      </c>
      <c r="AA1423">
        <v>0</v>
      </c>
      <c r="AB1423">
        <v>0.41284036657268464</v>
      </c>
      <c r="AC1423">
        <v>0</v>
      </c>
      <c r="AD1423">
        <v>0</v>
      </c>
      <c r="AE1423">
        <v>0.26099781469917943</v>
      </c>
      <c r="AF1423">
        <v>0</v>
      </c>
      <c r="AG1423">
        <v>0</v>
      </c>
      <c r="AH1423">
        <v>0.67083977836837416</v>
      </c>
    </row>
    <row r="1424" spans="1:34" x14ac:dyDescent="0.25">
      <c r="A1424" s="2">
        <v>1541</v>
      </c>
      <c r="B1424" t="s">
        <v>282</v>
      </c>
      <c r="C1424">
        <v>4.2358010893519413</v>
      </c>
      <c r="D1424">
        <v>3.5650874567848128</v>
      </c>
      <c r="E1424">
        <v>3.6011129574275401E-2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0.23000647362288715</v>
      </c>
      <c r="Y1424">
        <v>0</v>
      </c>
      <c r="Z1424">
        <v>0</v>
      </c>
      <c r="AA1424">
        <v>0</v>
      </c>
      <c r="AB1424">
        <v>0.11859673847851879</v>
      </c>
      <c r="AC1424">
        <v>0</v>
      </c>
      <c r="AD1424">
        <v>0</v>
      </c>
      <c r="AE1424">
        <v>7.4976896833788234E-2</v>
      </c>
      <c r="AF1424">
        <v>0</v>
      </c>
      <c r="AG1424">
        <v>0</v>
      </c>
      <c r="AH1424">
        <v>0.21112239405765898</v>
      </c>
    </row>
    <row r="1425" spans="1:34" x14ac:dyDescent="0.25">
      <c r="A1425" s="2">
        <v>1542</v>
      </c>
      <c r="B1425" t="s">
        <v>282</v>
      </c>
      <c r="C1425">
        <v>29.253819431420112</v>
      </c>
      <c r="D1425">
        <v>21.912785756916428</v>
      </c>
      <c r="E1425">
        <v>0.22065402489603567</v>
      </c>
      <c r="F1425">
        <v>0.17094026014145997</v>
      </c>
      <c r="G1425">
        <v>0</v>
      </c>
      <c r="H1425">
        <v>0.18163888982252363</v>
      </c>
      <c r="I1425">
        <v>0</v>
      </c>
      <c r="J1425">
        <v>4.7971067023866547E-2</v>
      </c>
      <c r="K1425">
        <v>9.8167807071042248E-3</v>
      </c>
      <c r="L1425">
        <v>0.98312805799754044</v>
      </c>
      <c r="M1425">
        <v>2.6753592203332264E-2</v>
      </c>
      <c r="N1425">
        <v>0.21357092184410581</v>
      </c>
      <c r="O1425">
        <v>0.12865626559739871</v>
      </c>
      <c r="P1425">
        <v>0</v>
      </c>
      <c r="Q1425">
        <v>2.3287506014391623</v>
      </c>
      <c r="R1425">
        <v>2.4331974623797385E-2</v>
      </c>
      <c r="S1425">
        <v>6.396540577906594E-2</v>
      </c>
      <c r="T1425">
        <v>6.5086143626423183E-3</v>
      </c>
      <c r="U1425">
        <v>8.9652749236466475E-3</v>
      </c>
      <c r="V1425">
        <v>0</v>
      </c>
      <c r="W1425">
        <v>0</v>
      </c>
      <c r="X1425">
        <v>1.5884994846278477</v>
      </c>
      <c r="Y1425">
        <v>0</v>
      </c>
      <c r="Z1425">
        <v>0</v>
      </c>
      <c r="AA1425">
        <v>0</v>
      </c>
      <c r="AB1425">
        <v>0.81906763311606456</v>
      </c>
      <c r="AC1425">
        <v>0</v>
      </c>
      <c r="AD1425">
        <v>0</v>
      </c>
      <c r="AE1425">
        <v>0.51781482539809953</v>
      </c>
      <c r="AF1425">
        <v>0</v>
      </c>
      <c r="AG1425">
        <v>0</v>
      </c>
      <c r="AH1425">
        <v>0</v>
      </c>
    </row>
    <row r="1426" spans="1:34" x14ac:dyDescent="0.25">
      <c r="A1426" s="2">
        <v>1543</v>
      </c>
      <c r="B1426" t="s">
        <v>282</v>
      </c>
      <c r="C1426">
        <v>19.887243955991437</v>
      </c>
      <c r="D1426">
        <v>16.12751602893351</v>
      </c>
      <c r="E1426">
        <v>0.16253802603017714</v>
      </c>
      <c r="F1426">
        <v>0.11543929459361607</v>
      </c>
      <c r="G1426">
        <v>0</v>
      </c>
      <c r="H1426">
        <v>0.12266448016069238</v>
      </c>
      <c r="I1426">
        <v>0</v>
      </c>
      <c r="J1426">
        <v>3.4843628335928134E-2</v>
      </c>
      <c r="K1426">
        <v>4.1816620917581055E-3</v>
      </c>
      <c r="L1426">
        <v>0.67194567279114725</v>
      </c>
      <c r="M1426">
        <v>1.004802872773144E-2</v>
      </c>
      <c r="N1426">
        <v>0.14387296840781988</v>
      </c>
      <c r="O1426">
        <v>8.6884076312618644E-2</v>
      </c>
      <c r="P1426">
        <v>0</v>
      </c>
      <c r="Q1426">
        <v>0.18001677744008984</v>
      </c>
      <c r="R1426">
        <v>1.6398355184996122E-3</v>
      </c>
      <c r="S1426">
        <v>5.2551208030906672E-3</v>
      </c>
      <c r="T1426">
        <v>4.395247613037034E-3</v>
      </c>
      <c r="U1426">
        <v>6.0543185044524238E-3</v>
      </c>
      <c r="V1426">
        <v>0</v>
      </c>
      <c r="W1426">
        <v>0</v>
      </c>
      <c r="X1426">
        <v>1.0798889645442482</v>
      </c>
      <c r="Y1426">
        <v>0</v>
      </c>
      <c r="Z1426">
        <v>0</v>
      </c>
      <c r="AA1426">
        <v>0</v>
      </c>
      <c r="AB1426">
        <v>0.55681610650609403</v>
      </c>
      <c r="AC1426">
        <v>0</v>
      </c>
      <c r="AD1426">
        <v>0</v>
      </c>
      <c r="AE1426">
        <v>0.35201932454880164</v>
      </c>
      <c r="AF1426">
        <v>0</v>
      </c>
      <c r="AG1426">
        <v>0</v>
      </c>
      <c r="AH1426">
        <v>0.22122439412812292</v>
      </c>
    </row>
    <row r="1427" spans="1:34" x14ac:dyDescent="0.25">
      <c r="A1427" s="2">
        <v>1544</v>
      </c>
      <c r="B1427" t="s">
        <v>284</v>
      </c>
      <c r="C1427">
        <v>4.0665865970962578</v>
      </c>
      <c r="D1427">
        <v>3.0460137036070929</v>
      </c>
      <c r="E1427">
        <v>3.0765715755935973E-2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0.22081802784164964</v>
      </c>
      <c r="Y1427">
        <v>0</v>
      </c>
      <c r="Z1427">
        <v>0</v>
      </c>
      <c r="AA1427">
        <v>0</v>
      </c>
      <c r="AB1427">
        <v>0.11385896008394997</v>
      </c>
      <c r="AC1427">
        <v>0</v>
      </c>
      <c r="AD1427">
        <v>0</v>
      </c>
      <c r="AE1427">
        <v>7.1981671784026188E-2</v>
      </c>
      <c r="AF1427">
        <v>0</v>
      </c>
      <c r="AG1427">
        <v>0</v>
      </c>
      <c r="AH1427">
        <v>0.58314851802360312</v>
      </c>
    </row>
    <row r="1428" spans="1:34" x14ac:dyDescent="0.25">
      <c r="A1428" s="2">
        <v>1545</v>
      </c>
      <c r="B1428" t="s">
        <v>284</v>
      </c>
      <c r="C1428">
        <v>2.5058445078439469E-5</v>
      </c>
      <c r="D1428">
        <v>2.2327061633624678E-5</v>
      </c>
      <c r="E1428">
        <v>2.2553893697084227E-7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1.3606882064064203E-6</v>
      </c>
      <c r="Y1428">
        <v>0</v>
      </c>
      <c r="Z1428">
        <v>0</v>
      </c>
      <c r="AA1428">
        <v>0</v>
      </c>
      <c r="AB1428">
        <v>7.0160278893093435E-7</v>
      </c>
      <c r="AC1428">
        <v>0</v>
      </c>
      <c r="AD1428">
        <v>0</v>
      </c>
      <c r="AE1428">
        <v>4.4355351250659252E-7</v>
      </c>
      <c r="AF1428">
        <v>0</v>
      </c>
      <c r="AG1428">
        <v>0</v>
      </c>
      <c r="AH1428">
        <v>0</v>
      </c>
    </row>
    <row r="1429" spans="1:34" x14ac:dyDescent="0.25">
      <c r="A1429" s="2">
        <v>1546</v>
      </c>
      <c r="B1429" t="s">
        <v>284</v>
      </c>
      <c r="C1429">
        <v>29.474356654928602</v>
      </c>
      <c r="D1429">
        <v>22.077297162082886</v>
      </c>
      <c r="E1429">
        <v>0.2230010830360957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1.6004747846978356</v>
      </c>
      <c r="Y1429">
        <v>0</v>
      </c>
      <c r="Z1429">
        <v>0</v>
      </c>
      <c r="AA1429">
        <v>0</v>
      </c>
      <c r="AB1429">
        <v>0.82524237901878517</v>
      </c>
      <c r="AC1429">
        <v>0</v>
      </c>
      <c r="AD1429">
        <v>0</v>
      </c>
      <c r="AE1429">
        <v>0.52171850177624035</v>
      </c>
      <c r="AF1429">
        <v>0</v>
      </c>
      <c r="AG1429">
        <v>0</v>
      </c>
      <c r="AH1429">
        <v>4.2266227443167601</v>
      </c>
    </row>
    <row r="1430" spans="1:34" x14ac:dyDescent="0.25">
      <c r="A1430" s="2">
        <v>1547</v>
      </c>
      <c r="B1430" t="s">
        <v>284</v>
      </c>
      <c r="C1430">
        <v>126.65195366225923</v>
      </c>
      <c r="D1430">
        <v>94.867816764982436</v>
      </c>
      <c r="E1430">
        <v>0.95705137588292954</v>
      </c>
      <c r="F1430">
        <v>0.88387187892653063</v>
      </c>
      <c r="G1430">
        <v>0</v>
      </c>
      <c r="H1430">
        <v>0.93919097113952632</v>
      </c>
      <c r="I1430">
        <v>0</v>
      </c>
      <c r="J1430">
        <v>0.29173454809080684</v>
      </c>
      <c r="K1430">
        <v>7.0656441323318853E-3</v>
      </c>
      <c r="L1430">
        <v>5.139774122503356</v>
      </c>
      <c r="M1430">
        <v>8.1962573360479712E-2</v>
      </c>
      <c r="N1430">
        <v>1.0831196841107287</v>
      </c>
      <c r="O1430">
        <v>0.66523342397897911</v>
      </c>
      <c r="P1430">
        <v>0</v>
      </c>
      <c r="Q1430">
        <v>6.3818026943444073</v>
      </c>
      <c r="R1430">
        <v>5.7474196769293127E-2</v>
      </c>
      <c r="S1430">
        <v>0.20840075587346008</v>
      </c>
      <c r="T1430">
        <v>3.3654054559037076E-2</v>
      </c>
      <c r="U1430">
        <v>4.6353489214214665E-2</v>
      </c>
      <c r="V1430">
        <v>0</v>
      </c>
      <c r="W1430">
        <v>0</v>
      </c>
      <c r="X1430">
        <v>0</v>
      </c>
      <c r="Y1430">
        <v>6.2414722590812766E-2</v>
      </c>
      <c r="Z1430">
        <v>0</v>
      </c>
      <c r="AA1430">
        <v>2.1024224307935033</v>
      </c>
      <c r="AB1430">
        <v>12.791847319888182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5.0763011118245882E-2</v>
      </c>
    </row>
    <row r="1431" spans="1:34" x14ac:dyDescent="0.25">
      <c r="A1431" s="2">
        <v>1548</v>
      </c>
      <c r="B1431" t="s">
        <v>284</v>
      </c>
      <c r="C1431">
        <v>3.2778202741227087</v>
      </c>
      <c r="D1431">
        <v>2.4551979853135584</v>
      </c>
      <c r="E1431">
        <v>2.4800834087683299E-2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0.17798755572252709</v>
      </c>
      <c r="Y1431">
        <v>2.1618381297366942E-3</v>
      </c>
      <c r="Z1431">
        <v>0</v>
      </c>
      <c r="AA1431">
        <v>0</v>
      </c>
      <c r="AB1431">
        <v>9.1774562976278229E-2</v>
      </c>
      <c r="AC1431">
        <v>0</v>
      </c>
      <c r="AD1431">
        <v>0</v>
      </c>
      <c r="AE1431">
        <v>5.8019908713465601E-2</v>
      </c>
      <c r="AF1431">
        <v>0</v>
      </c>
      <c r="AG1431">
        <v>0</v>
      </c>
      <c r="AH1431">
        <v>0.4678775891794596</v>
      </c>
    </row>
    <row r="1432" spans="1:34" x14ac:dyDescent="0.25">
      <c r="A1432" s="2">
        <v>1549</v>
      </c>
      <c r="B1432" t="s">
        <v>284</v>
      </c>
      <c r="C1432">
        <v>17093.370243936686</v>
      </c>
      <c r="D1432">
        <v>12803.515094541372</v>
      </c>
      <c r="E1432">
        <v>129.32883202112262</v>
      </c>
      <c r="F1432">
        <v>94.797351569101409</v>
      </c>
      <c r="G1432">
        <v>57.571052987969956</v>
      </c>
      <c r="H1432">
        <v>524.4393145884552</v>
      </c>
      <c r="I1432">
        <v>318.49521447405067</v>
      </c>
      <c r="J1432">
        <v>34.3140470510222</v>
      </c>
      <c r="K1432">
        <v>20.839248288549626</v>
      </c>
      <c r="L1432">
        <v>201.5676697471059</v>
      </c>
      <c r="M1432">
        <v>122.41323972111343</v>
      </c>
      <c r="N1432">
        <v>120.84042376839508</v>
      </c>
      <c r="O1432">
        <v>26.539486631435686</v>
      </c>
      <c r="P1432">
        <v>16.117469774830017</v>
      </c>
      <c r="Q1432">
        <v>183.22337013019654</v>
      </c>
      <c r="R1432">
        <v>111.27256062682629</v>
      </c>
      <c r="S1432">
        <v>0.50978660921169883</v>
      </c>
      <c r="T1432">
        <v>19.503795779618823</v>
      </c>
      <c r="U1432">
        <v>2.6712240461723638</v>
      </c>
      <c r="V1432">
        <v>0</v>
      </c>
      <c r="W1432">
        <v>59.736830747231359</v>
      </c>
      <c r="X1432">
        <v>466.40481665598668</v>
      </c>
      <c r="Y1432">
        <v>3.001979992487569</v>
      </c>
      <c r="Z1432">
        <v>0</v>
      </c>
      <c r="AA1432">
        <v>224.01311530211757</v>
      </c>
      <c r="AB1432">
        <v>1260.0255779816189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292.22874090069234</v>
      </c>
    </row>
    <row r="1433" spans="1:34" x14ac:dyDescent="0.25">
      <c r="A1433" s="2">
        <v>1550</v>
      </c>
      <c r="B1433" t="s">
        <v>284</v>
      </c>
      <c r="C1433">
        <v>19831.2659819535</v>
      </c>
      <c r="D1433">
        <v>14854.753710697814</v>
      </c>
      <c r="E1433">
        <v>149.58213124820151</v>
      </c>
      <c r="F1433">
        <v>120.87273416986852</v>
      </c>
      <c r="G1433">
        <v>0</v>
      </c>
      <c r="H1433">
        <v>128.43779005752728</v>
      </c>
      <c r="I1433">
        <v>0</v>
      </c>
      <c r="J1433">
        <v>33.920587387794782</v>
      </c>
      <c r="K1433">
        <v>6.9414959578963957</v>
      </c>
      <c r="L1433">
        <v>695.17488923286044</v>
      </c>
      <c r="M1433">
        <v>18.917602183396497</v>
      </c>
      <c r="N1433">
        <v>151.01709358060819</v>
      </c>
      <c r="O1433">
        <v>90.97350488394757</v>
      </c>
      <c r="P1433">
        <v>0</v>
      </c>
      <c r="Q1433">
        <v>1138.7850297265638</v>
      </c>
      <c r="R1433">
        <v>11.8986071020843</v>
      </c>
      <c r="S1433">
        <v>31.279797191064009</v>
      </c>
      <c r="T1433">
        <v>4.6022745783750159</v>
      </c>
      <c r="U1433">
        <v>6.3393918536742566</v>
      </c>
      <c r="V1433">
        <v>0</v>
      </c>
      <c r="W1433">
        <v>70.359227919124265</v>
      </c>
      <c r="X1433">
        <v>329.15289695917113</v>
      </c>
      <c r="Y1433">
        <v>39.07691615031667</v>
      </c>
      <c r="Z1433">
        <v>0</v>
      </c>
      <c r="AA1433">
        <v>258.83978738130384</v>
      </c>
      <c r="AB1433">
        <v>1673.8049672181319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16.535546473772222</v>
      </c>
    </row>
    <row r="1434" spans="1:34" x14ac:dyDescent="0.25">
      <c r="A1434" s="2">
        <v>1551</v>
      </c>
      <c r="B1434" t="s">
        <v>284</v>
      </c>
      <c r="C1434">
        <v>1685.7509953901692</v>
      </c>
      <c r="D1434">
        <v>1319.8194682553483</v>
      </c>
      <c r="E1434">
        <v>13.331185692652262</v>
      </c>
      <c r="F1434">
        <v>8.0769533318239137</v>
      </c>
      <c r="G1434">
        <v>4.9048370124128722</v>
      </c>
      <c r="H1434">
        <v>44.684818241912943</v>
      </c>
      <c r="I1434">
        <v>27.136872487801448</v>
      </c>
      <c r="J1434">
        <v>2.9231457545934809</v>
      </c>
      <c r="K1434">
        <v>1.77606297999566</v>
      </c>
      <c r="L1434">
        <v>17.174992687937607</v>
      </c>
      <c r="M1434">
        <v>10.429582096489838</v>
      </c>
      <c r="N1434">
        <v>10.296528570179156</v>
      </c>
      <c r="O1434">
        <v>2.2619099472816471</v>
      </c>
      <c r="P1434">
        <v>1.3728704760238875</v>
      </c>
      <c r="Q1434">
        <v>19.604932219230673</v>
      </c>
      <c r="R1434">
        <v>11.905953515513385</v>
      </c>
      <c r="S1434">
        <v>5.42109557058639E-2</v>
      </c>
      <c r="T1434">
        <v>1.6621610976236345</v>
      </c>
      <c r="U1434">
        <v>0.22780376474405181</v>
      </c>
      <c r="V1434">
        <v>0</v>
      </c>
      <c r="W1434">
        <v>1.2768062729156506</v>
      </c>
      <c r="X1434">
        <v>139.63466355201149</v>
      </c>
      <c r="Y1434">
        <v>2.0136190065584443</v>
      </c>
      <c r="Z1434">
        <v>0</v>
      </c>
      <c r="AA1434">
        <v>0.22430379607432868</v>
      </c>
      <c r="AB1434">
        <v>30.62618698239563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14.331126692943128</v>
      </c>
    </row>
    <row r="1435" spans="1:34" x14ac:dyDescent="0.25">
      <c r="A1435" s="2">
        <v>1552</v>
      </c>
      <c r="B1435" t="s">
        <v>284</v>
      </c>
      <c r="C1435">
        <v>60.536246846700898</v>
      </c>
      <c r="D1435">
        <v>45.344726379933462</v>
      </c>
      <c r="E1435">
        <v>0.45699798428042671</v>
      </c>
      <c r="F1435">
        <v>0.58418096997604563</v>
      </c>
      <c r="G1435">
        <v>0</v>
      </c>
      <c r="H1435">
        <v>0.62074404780574144</v>
      </c>
      <c r="I1435">
        <v>0</v>
      </c>
      <c r="J1435">
        <v>0.17632630786963402</v>
      </c>
      <c r="K1435">
        <v>2.1161316217973521E-2</v>
      </c>
      <c r="L1435">
        <v>3.4003835200500854</v>
      </c>
      <c r="M1435">
        <v>5.0848085906771784E-2</v>
      </c>
      <c r="N1435">
        <v>0.72806967968479896</v>
      </c>
      <c r="O1435">
        <v>0.43967718405120271</v>
      </c>
      <c r="P1435">
        <v>0</v>
      </c>
      <c r="Q1435">
        <v>1.8870207960113605</v>
      </c>
      <c r="R1435">
        <v>1.7189529606353875E-2</v>
      </c>
      <c r="S1435">
        <v>5.5086655710655991E-2</v>
      </c>
      <c r="T1435">
        <v>2.2242166524905866E-2</v>
      </c>
      <c r="U1435">
        <v>3.0637900802544662E-2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0.58679339075213233</v>
      </c>
      <c r="AB1435">
        <v>6.1141609315167909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25">
      <c r="A1436" s="2">
        <v>1553</v>
      </c>
      <c r="B1436" t="s">
        <v>284</v>
      </c>
      <c r="C1436">
        <v>14.056664301785261</v>
      </c>
      <c r="D1436">
        <v>10.528919104469164</v>
      </c>
      <c r="E1436">
        <v>0.10635310626156506</v>
      </c>
      <c r="F1436">
        <v>7.1284351340692415E-2</v>
      </c>
      <c r="G1436">
        <v>4.3291389556583598E-2</v>
      </c>
      <c r="H1436">
        <v>0.39436045267274616</v>
      </c>
      <c r="I1436">
        <v>0.23949761431893474</v>
      </c>
      <c r="J1436">
        <v>2.5803114025165254E-2</v>
      </c>
      <c r="K1436">
        <v>1.5670327182873992E-2</v>
      </c>
      <c r="L1436">
        <v>0.15157194734428708</v>
      </c>
      <c r="M1436">
        <v>9.2050675029642162E-2</v>
      </c>
      <c r="N1436">
        <v>9.0867745802922714E-2</v>
      </c>
      <c r="O1436">
        <v>1.9956695768569042E-2</v>
      </c>
      <c r="P1436">
        <v>1.2119927272210005E-2</v>
      </c>
      <c r="Q1436">
        <v>0.36965632500790657</v>
      </c>
      <c r="R1436">
        <v>0.22449434084778103</v>
      </c>
      <c r="S1436">
        <v>1.0286289014505934E-3</v>
      </c>
      <c r="T1436">
        <v>1.4666219266360275E-2</v>
      </c>
      <c r="U1436">
        <v>2.0086148264601661E-3</v>
      </c>
      <c r="V1436">
        <v>0</v>
      </c>
      <c r="W1436">
        <v>0.1316872847757348</v>
      </c>
      <c r="X1436">
        <v>0.60998153054304816</v>
      </c>
      <c r="Y1436">
        <v>0</v>
      </c>
      <c r="Z1436">
        <v>0</v>
      </c>
      <c r="AA1436">
        <v>0.10165334263390054</v>
      </c>
      <c r="AB1436">
        <v>0.80974156393726326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25">
      <c r="A1437" s="2">
        <v>1554</v>
      </c>
      <c r="B1437" t="s">
        <v>284</v>
      </c>
      <c r="C1437">
        <v>24.367665500261598</v>
      </c>
      <c r="D1437">
        <v>18.252210515306182</v>
      </c>
      <c r="E1437">
        <v>0.18436520219174457</v>
      </c>
      <c r="F1437">
        <v>0.11606556495584083</v>
      </c>
      <c r="G1437">
        <v>7.0487640442914279E-2</v>
      </c>
      <c r="H1437">
        <v>0.6421016797930007</v>
      </c>
      <c r="I1437">
        <v>0.38995234575895538</v>
      </c>
      <c r="J1437">
        <v>4.2012590445544409E-2</v>
      </c>
      <c r="K1437">
        <v>2.5514782415126204E-2</v>
      </c>
      <c r="L1437">
        <v>0.24679093443128927</v>
      </c>
      <c r="M1437">
        <v>0.14987754942966619</v>
      </c>
      <c r="N1437">
        <v>0.14795166494550088</v>
      </c>
      <c r="O1437">
        <v>3.2493849699436875E-2</v>
      </c>
      <c r="P1437">
        <v>1.973377493183235E-2</v>
      </c>
      <c r="Q1437">
        <v>0.56426544691187031</v>
      </c>
      <c r="R1437">
        <v>0.34268066916821494</v>
      </c>
      <c r="S1437">
        <v>1.5706725041480501E-3</v>
      </c>
      <c r="T1437">
        <v>2.38800278042203E-2</v>
      </c>
      <c r="U1437">
        <v>3.2708508341309879E-3</v>
      </c>
      <c r="V1437">
        <v>0</v>
      </c>
      <c r="W1437">
        <v>0.23209202714183585</v>
      </c>
      <c r="X1437">
        <v>1.2029759170061878</v>
      </c>
      <c r="Y1437">
        <v>0</v>
      </c>
      <c r="Z1437">
        <v>0</v>
      </c>
      <c r="AA1437">
        <v>0.17241122016250665</v>
      </c>
      <c r="AB1437">
        <v>1.2581582985202331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0.24680227546121675</v>
      </c>
    </row>
    <row r="1438" spans="1:34" x14ac:dyDescent="0.25">
      <c r="A1438" s="2">
        <v>1555</v>
      </c>
      <c r="B1438" t="s">
        <v>284</v>
      </c>
      <c r="C1438">
        <v>3.9422297668030497</v>
      </c>
      <c r="D1438">
        <v>3.5125254139550539</v>
      </c>
      <c r="E1438">
        <v>3.5481376167690495E-2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0.21406537930993191</v>
      </c>
      <c r="Y1438">
        <v>0</v>
      </c>
      <c r="Z1438">
        <v>0</v>
      </c>
      <c r="AA1438">
        <v>0</v>
      </c>
      <c r="AB1438">
        <v>0.11037713594509324</v>
      </c>
      <c r="AC1438">
        <v>0</v>
      </c>
      <c r="AD1438">
        <v>0</v>
      </c>
      <c r="AE1438">
        <v>6.9780461425279786E-2</v>
      </c>
      <c r="AF1438">
        <v>0</v>
      </c>
      <c r="AG1438">
        <v>0</v>
      </c>
      <c r="AH1438">
        <v>0</v>
      </c>
    </row>
    <row r="1439" spans="1:34" x14ac:dyDescent="0.25">
      <c r="A1439" s="2">
        <v>1556</v>
      </c>
      <c r="B1439" t="s">
        <v>284</v>
      </c>
      <c r="C1439">
        <v>24.712075941637632</v>
      </c>
      <c r="D1439">
        <v>18.510651720765356</v>
      </c>
      <c r="E1439">
        <v>0.18650493667767987</v>
      </c>
      <c r="F1439">
        <v>0.20694998028883785</v>
      </c>
      <c r="G1439">
        <v>0</v>
      </c>
      <c r="H1439">
        <v>0.21990266921289259</v>
      </c>
      <c r="I1439">
        <v>0</v>
      </c>
      <c r="J1439">
        <v>5.3214270889958698E-2</v>
      </c>
      <c r="K1439">
        <v>1.6747173211242326E-2</v>
      </c>
      <c r="L1439">
        <v>1.222622144214246</v>
      </c>
      <c r="M1439">
        <v>0</v>
      </c>
      <c r="N1439">
        <v>0.25405647171277368</v>
      </c>
      <c r="O1439">
        <v>0.1557587081291617</v>
      </c>
      <c r="P1439">
        <v>0</v>
      </c>
      <c r="Q1439">
        <v>0.93415766039351733</v>
      </c>
      <c r="R1439">
        <v>0</v>
      </c>
      <c r="S1439">
        <v>2.6637076688034538E-2</v>
      </c>
      <c r="T1439">
        <v>7.8792976451460099E-3</v>
      </c>
      <c r="U1439">
        <v>1.085370107220366E-2</v>
      </c>
      <c r="V1439">
        <v>0</v>
      </c>
      <c r="W1439">
        <v>0.24307882318111559</v>
      </c>
      <c r="X1439">
        <v>1.5246464222170986</v>
      </c>
      <c r="Y1439">
        <v>0</v>
      </c>
      <c r="Z1439">
        <v>0</v>
      </c>
      <c r="AA1439">
        <v>0.16714163745006921</v>
      </c>
      <c r="AB1439">
        <v>0.97127324788830205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25">
      <c r="A1440" s="2">
        <v>1557</v>
      </c>
      <c r="B1440" t="s">
        <v>340</v>
      </c>
      <c r="C1440">
        <v>118.36057917954635</v>
      </c>
      <c r="D1440">
        <v>88.656676563877696</v>
      </c>
      <c r="E1440">
        <v>0.8955029423689429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1.6699779190713919</v>
      </c>
      <c r="X1440">
        <v>10.043760181176649</v>
      </c>
      <c r="Y1440">
        <v>0.28401911896917964</v>
      </c>
      <c r="Z1440">
        <v>0</v>
      </c>
      <c r="AA1440">
        <v>0.19459909163971031</v>
      </c>
      <c r="AB1440">
        <v>1.3391680241568864</v>
      </c>
      <c r="AC1440">
        <v>0</v>
      </c>
      <c r="AD1440">
        <v>0.10020860366936715</v>
      </c>
      <c r="AE1440">
        <v>0.57092499279876019</v>
      </c>
      <c r="AF1440">
        <v>8.2503344847887853E-3</v>
      </c>
      <c r="AG1440">
        <v>0</v>
      </c>
      <c r="AH1440">
        <v>14.597491407332958</v>
      </c>
    </row>
    <row r="1441" spans="1:34" x14ac:dyDescent="0.25">
      <c r="A1441" s="2">
        <v>1558</v>
      </c>
      <c r="B1441" t="s">
        <v>340</v>
      </c>
      <c r="C1441">
        <v>63.872170187390473</v>
      </c>
      <c r="D1441">
        <v>47.842993841113312</v>
      </c>
      <c r="E1441">
        <v>0.48327529247187218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0.24122726772495354</v>
      </c>
      <c r="X1441">
        <v>1.6690365226435226</v>
      </c>
      <c r="Y1441">
        <v>0</v>
      </c>
      <c r="Z1441">
        <v>0</v>
      </c>
      <c r="AA1441">
        <v>0.69130230415137683</v>
      </c>
      <c r="AB1441">
        <v>4.1904996036543203</v>
      </c>
      <c r="AC1441">
        <v>0</v>
      </c>
      <c r="AD1441">
        <v>0.12774845323435149</v>
      </c>
      <c r="AE1441">
        <v>0.59096789282304507</v>
      </c>
      <c r="AF1441">
        <v>0</v>
      </c>
      <c r="AG1441">
        <v>0</v>
      </c>
      <c r="AH1441">
        <v>8.0351190095737213</v>
      </c>
    </row>
    <row r="1442" spans="1:34" x14ac:dyDescent="0.25">
      <c r="A1442" s="2">
        <v>1559</v>
      </c>
      <c r="B1442" t="e">
        <v>#N/A</v>
      </c>
      <c r="C1442" t="e">
        <v>#DIV/0!</v>
      </c>
      <c r="D1442" t="e">
        <v>#DIV/0!</v>
      </c>
      <c r="E1442" t="e">
        <v>#DIV/0!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25">
      <c r="A1443" s="2">
        <v>1560</v>
      </c>
      <c r="B1443" t="s">
        <v>340</v>
      </c>
      <c r="C1443">
        <v>23.128605678852708</v>
      </c>
      <c r="D1443">
        <v>19.969384407481559</v>
      </c>
      <c r="E1443">
        <v>0.43929724353807242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0.38393485426895496</v>
      </c>
      <c r="X1443">
        <v>2.3359891735641236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25">
      <c r="A1444" s="2">
        <v>1561</v>
      </c>
      <c r="B1444" t="s">
        <v>340</v>
      </c>
      <c r="C1444">
        <v>73.323823773503761</v>
      </c>
      <c r="D1444">
        <v>54.922036582912121</v>
      </c>
      <c r="E1444">
        <v>0.55476848412083379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2.0945377408565689</v>
      </c>
      <c r="R1444">
        <v>6.6936865654618769</v>
      </c>
      <c r="S1444">
        <v>0.43591272438832712</v>
      </c>
      <c r="T1444">
        <v>0</v>
      </c>
      <c r="U1444">
        <v>0</v>
      </c>
      <c r="V1444">
        <v>0</v>
      </c>
      <c r="W1444">
        <v>1.2171414144343415</v>
      </c>
      <c r="X1444">
        <v>7.405126996802907</v>
      </c>
      <c r="Y1444">
        <v>0</v>
      </c>
      <c r="Z1444">
        <v>0</v>
      </c>
      <c r="AA1444">
        <v>3.4060205820784158E-5</v>
      </c>
      <c r="AB1444">
        <v>5.7920432097305211E-4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25">
      <c r="A1445" s="2">
        <v>1562</v>
      </c>
      <c r="B1445" t="s">
        <v>340</v>
      </c>
      <c r="C1445">
        <v>9.1642119064935734</v>
      </c>
      <c r="D1445">
        <v>6.2402784556077329</v>
      </c>
      <c r="E1445">
        <v>0.69336427284530378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0.15212591764779329</v>
      </c>
      <c r="X1445">
        <v>0.92558540255585087</v>
      </c>
      <c r="Y1445">
        <v>1.1528578578368913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 x14ac:dyDescent="0.25">
      <c r="A1446" s="2">
        <v>1563</v>
      </c>
      <c r="B1446" t="s">
        <v>340</v>
      </c>
      <c r="C1446">
        <v>101.28455538193623</v>
      </c>
      <c r="D1446">
        <v>87.449685361412904</v>
      </c>
      <c r="E1446">
        <v>1.9238063076076175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1.6813236193401413</v>
      </c>
      <c r="X1446">
        <v>10.229740093575559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x14ac:dyDescent="0.25">
      <c r="A1447" s="2">
        <v>1564</v>
      </c>
      <c r="B1447" t="s">
        <v>340</v>
      </c>
      <c r="C1447">
        <v>15.82944602890249</v>
      </c>
      <c r="D1447">
        <v>11.856763741452706</v>
      </c>
      <c r="E1447">
        <v>0.11979512401491801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0.26047423908418665</v>
      </c>
      <c r="X1447">
        <v>1.5798162534872269</v>
      </c>
      <c r="Y1447">
        <v>1.9913443104359332</v>
      </c>
      <c r="Z1447">
        <v>0</v>
      </c>
      <c r="AA1447">
        <v>2.294564995594666E-3</v>
      </c>
      <c r="AB1447">
        <v>1.8957795431924804E-2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25">
      <c r="A1448" s="2">
        <v>1565</v>
      </c>
      <c r="B1448" t="s">
        <v>340</v>
      </c>
      <c r="C1448">
        <v>34.9632134315817</v>
      </c>
      <c r="D1448">
        <v>26.188593240602934</v>
      </c>
      <c r="E1448">
        <v>0.26457404173177979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4.3983722496929776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0.58038934296425626</v>
      </c>
      <c r="X1448">
        <v>3.5312845565897519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25">
      <c r="A1449" s="2">
        <v>1566</v>
      </c>
      <c r="B1449" t="s">
        <v>340</v>
      </c>
      <c r="C1449">
        <v>1.5805169676881452</v>
      </c>
      <c r="D1449">
        <v>1.3646287572692892</v>
      </c>
      <c r="E1449">
        <v>3.0019415018729994E-2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1.1253762185665792E-2</v>
      </c>
      <c r="X1449">
        <v>6.7867585700938426E-2</v>
      </c>
      <c r="Y1449">
        <v>0</v>
      </c>
      <c r="Z1449">
        <v>0</v>
      </c>
      <c r="AA1449">
        <v>1.4982819477957418E-2</v>
      </c>
      <c r="AB1449">
        <v>9.1764628035564233E-2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25">
      <c r="A1450" s="2">
        <v>1567</v>
      </c>
      <c r="B1450" t="s">
        <v>340</v>
      </c>
      <c r="C1450">
        <v>5.134512593693513</v>
      </c>
      <c r="D1450">
        <v>4.4331768859025074</v>
      </c>
      <c r="E1450">
        <v>9.7517026772648591E-2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8.523290905531232E-2</v>
      </c>
      <c r="X1450">
        <v>0.51858577196304478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 x14ac:dyDescent="0.25">
      <c r="A1451" s="2">
        <v>1568</v>
      </c>
      <c r="B1451" t="s">
        <v>120</v>
      </c>
      <c r="C1451">
        <v>14.34001737430969</v>
      </c>
      <c r="D1451">
        <v>12.381264477383921</v>
      </c>
      <c r="E1451">
        <v>0.27236685370695013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0.23804428841354083</v>
      </c>
      <c r="AB1451">
        <v>1.4483417548052786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</row>
    <row r="1452" spans="1:34" x14ac:dyDescent="0.25">
      <c r="A1452" s="2">
        <v>1569</v>
      </c>
      <c r="B1452" t="s">
        <v>120</v>
      </c>
      <c r="C1452">
        <v>9637.4906903702195</v>
      </c>
      <c r="D1452">
        <v>7486.5416397871277</v>
      </c>
      <c r="E1452">
        <v>75.593883869466325</v>
      </c>
      <c r="F1452">
        <v>35.454963332967985</v>
      </c>
      <c r="G1452">
        <v>10.901461115703089</v>
      </c>
      <c r="H1452">
        <v>24.231306746286915</v>
      </c>
      <c r="I1452">
        <v>7.4504524471687086</v>
      </c>
      <c r="J1452">
        <v>110.72645714564426</v>
      </c>
      <c r="K1452">
        <v>1.8722440665908811</v>
      </c>
      <c r="L1452">
        <v>275.15193298256997</v>
      </c>
      <c r="M1452">
        <v>22.855666189152448</v>
      </c>
      <c r="N1452">
        <v>73.992511616664004</v>
      </c>
      <c r="O1452">
        <v>38.031838580085221</v>
      </c>
      <c r="P1452">
        <v>0</v>
      </c>
      <c r="Q1452">
        <v>408.88408423739321</v>
      </c>
      <c r="R1452">
        <v>13.12235722608821</v>
      </c>
      <c r="S1452">
        <v>14.234802052614011</v>
      </c>
      <c r="T1452">
        <v>0.74385451714704987</v>
      </c>
      <c r="U1452">
        <v>3.5210514667591521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59.624078937326033</v>
      </c>
      <c r="AB1452">
        <v>973.38655972739275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1.1695443260736056</v>
      </c>
    </row>
    <row r="1453" spans="1:34" x14ac:dyDescent="0.25">
      <c r="A1453" s="2">
        <v>1570</v>
      </c>
      <c r="B1453" t="s">
        <v>120</v>
      </c>
      <c r="C1453">
        <v>17314.130219500756</v>
      </c>
      <c r="D1453">
        <v>13065.132731293224</v>
      </c>
      <c r="E1453">
        <v>131.97099351832179</v>
      </c>
      <c r="F1453">
        <v>47.581607328448932</v>
      </c>
      <c r="G1453">
        <v>25.86028948237869</v>
      </c>
      <c r="H1453">
        <v>29.414797592165858</v>
      </c>
      <c r="I1453">
        <v>15.986882645452491</v>
      </c>
      <c r="J1453">
        <v>18.299564965342171</v>
      </c>
      <c r="K1453">
        <v>9.9456367293945984</v>
      </c>
      <c r="L1453">
        <v>419.95431381821032</v>
      </c>
      <c r="M1453">
        <v>228.24292601580038</v>
      </c>
      <c r="N1453">
        <v>226.99778869517539</v>
      </c>
      <c r="O1453">
        <v>27.54256122867633</v>
      </c>
      <c r="P1453">
        <v>14.969258000003871</v>
      </c>
      <c r="Q1453">
        <v>855.47527428346939</v>
      </c>
      <c r="R1453">
        <v>0</v>
      </c>
      <c r="S1453">
        <v>61.759281885444608</v>
      </c>
      <c r="T1453">
        <v>0.52747701288849291</v>
      </c>
      <c r="U1453">
        <v>7.8193828543771344</v>
      </c>
      <c r="V1453">
        <v>0</v>
      </c>
      <c r="W1453">
        <v>1.4192610816439312E-2</v>
      </c>
      <c r="X1453">
        <v>0.12952574686724208</v>
      </c>
      <c r="Y1453">
        <v>35.886272152963635</v>
      </c>
      <c r="Z1453">
        <v>0</v>
      </c>
      <c r="AA1453">
        <v>287.40036903289604</v>
      </c>
      <c r="AB1453">
        <v>1748.5976264227088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54.621466185726121</v>
      </c>
    </row>
    <row r="1454" spans="1:34" x14ac:dyDescent="0.25">
      <c r="A1454" s="2">
        <v>1571</v>
      </c>
      <c r="B1454" t="s">
        <v>120</v>
      </c>
      <c r="C1454">
        <v>22.075204393036532</v>
      </c>
      <c r="D1454">
        <v>16.53515237189761</v>
      </c>
      <c r="E1454">
        <v>0.16694727187382805</v>
      </c>
      <c r="F1454">
        <v>0.19888198272045282</v>
      </c>
      <c r="G1454">
        <v>0</v>
      </c>
      <c r="H1454">
        <v>0.13592380718857766</v>
      </c>
      <c r="I1454">
        <v>0</v>
      </c>
      <c r="J1454">
        <v>0.47661925840933655</v>
      </c>
      <c r="K1454">
        <v>6.459355562635812E-3</v>
      </c>
      <c r="L1454">
        <v>1.2785374554360047</v>
      </c>
      <c r="M1454">
        <v>0</v>
      </c>
      <c r="N1454">
        <v>0.29036063023558251</v>
      </c>
      <c r="O1454">
        <v>0.16316813129306271</v>
      </c>
      <c r="P1454">
        <v>0</v>
      </c>
      <c r="Q1454">
        <v>0.1944936181985284</v>
      </c>
      <c r="R1454">
        <v>5.1866199907030655E-3</v>
      </c>
      <c r="S1454">
        <v>9.1316673508104913E-3</v>
      </c>
      <c r="T1454">
        <v>3.1926899657942127E-3</v>
      </c>
      <c r="U1454">
        <v>1.5105496292506355E-2</v>
      </c>
      <c r="V1454">
        <v>0</v>
      </c>
      <c r="W1454">
        <v>1.8191166922852905E-3</v>
      </c>
      <c r="X1454">
        <v>7.032955778752837E-3</v>
      </c>
      <c r="Y1454">
        <v>0</v>
      </c>
      <c r="Z1454">
        <v>0</v>
      </c>
      <c r="AA1454">
        <v>0.36462927623212121</v>
      </c>
      <c r="AB1454">
        <v>2.2225626879179372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25">
      <c r="A1455" s="2">
        <v>1572</v>
      </c>
      <c r="B1455" t="s">
        <v>120</v>
      </c>
      <c r="C1455">
        <v>23.142707521685736</v>
      </c>
      <c r="D1455">
        <v>17.334674965432182</v>
      </c>
      <c r="E1455">
        <v>0.17509754547525311</v>
      </c>
      <c r="F1455">
        <v>0.10023841339566143</v>
      </c>
      <c r="G1455">
        <v>1.7509064200149582E-2</v>
      </c>
      <c r="H1455">
        <v>3.784318810015197E-2</v>
      </c>
      <c r="I1455">
        <v>6.6101636242112752E-3</v>
      </c>
      <c r="J1455">
        <v>0.16419174874395318</v>
      </c>
      <c r="K1455">
        <v>2.8675521152271281E-2</v>
      </c>
      <c r="L1455">
        <v>2.0759927835078376</v>
      </c>
      <c r="M1455">
        <v>0.36257536484876068</v>
      </c>
      <c r="N1455">
        <v>0.39022788366430122</v>
      </c>
      <c r="O1455">
        <v>8.8568326485175805E-2</v>
      </c>
      <c r="P1455">
        <v>1.5470931130151546E-2</v>
      </c>
      <c r="Q1455">
        <v>0</v>
      </c>
      <c r="R1455">
        <v>0</v>
      </c>
      <c r="S1455">
        <v>0</v>
      </c>
      <c r="T1455">
        <v>3.911013696029822E-3</v>
      </c>
      <c r="U1455">
        <v>2.6849856061076767E-2</v>
      </c>
      <c r="V1455">
        <v>0</v>
      </c>
      <c r="W1455">
        <v>0</v>
      </c>
      <c r="X1455">
        <v>1.2566625379387668</v>
      </c>
      <c r="Y1455">
        <v>0</v>
      </c>
      <c r="Z1455">
        <v>0</v>
      </c>
      <c r="AA1455">
        <v>0</v>
      </c>
      <c r="AB1455">
        <v>0.64796471168907799</v>
      </c>
      <c r="AC1455">
        <v>0</v>
      </c>
      <c r="AD1455">
        <v>0</v>
      </c>
      <c r="AE1455">
        <v>0.40964350254072945</v>
      </c>
      <c r="AF1455">
        <v>0</v>
      </c>
      <c r="AG1455">
        <v>0</v>
      </c>
      <c r="AH1455">
        <v>0</v>
      </c>
    </row>
    <row r="1456" spans="1:34" x14ac:dyDescent="0.25">
      <c r="A1456" s="2">
        <v>1573</v>
      </c>
      <c r="B1456" t="s">
        <v>120</v>
      </c>
      <c r="C1456">
        <v>72.0660563789273</v>
      </c>
      <c r="D1456">
        <v>64.062342426589609</v>
      </c>
      <c r="E1456">
        <v>0.64709314467551693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3.9132289609381168</v>
      </c>
      <c r="Y1456">
        <v>0.15001516976944629</v>
      </c>
      <c r="Z1456">
        <v>0</v>
      </c>
      <c r="AA1456">
        <v>0</v>
      </c>
      <c r="AB1456">
        <v>2.0177527370288897</v>
      </c>
      <c r="AC1456">
        <v>0</v>
      </c>
      <c r="AD1456">
        <v>0</v>
      </c>
      <c r="AE1456">
        <v>1.2756239399257243</v>
      </c>
      <c r="AF1456">
        <v>0</v>
      </c>
      <c r="AG1456">
        <v>0</v>
      </c>
      <c r="AH1456">
        <v>0</v>
      </c>
    </row>
    <row r="1457" spans="1:34" x14ac:dyDescent="0.25">
      <c r="A1457" s="2">
        <v>1574</v>
      </c>
      <c r="B1457" t="s">
        <v>120</v>
      </c>
      <c r="C1457">
        <v>77.447012631407887</v>
      </c>
      <c r="D1457">
        <v>58.010445510478547</v>
      </c>
      <c r="E1457">
        <v>0.58596424644465095</v>
      </c>
      <c r="F1457">
        <v>0.27990901369706361</v>
      </c>
      <c r="G1457">
        <v>4.8885478171906166E-2</v>
      </c>
      <c r="H1457">
        <v>0.10567123202983014</v>
      </c>
      <c r="I1457">
        <v>1.8454532350980588E-2</v>
      </c>
      <c r="J1457">
        <v>0.45848549786213161</v>
      </c>
      <c r="K1457">
        <v>8.0074201772713516E-2</v>
      </c>
      <c r="L1457">
        <v>5.7969949055010339</v>
      </c>
      <c r="M1457">
        <v>1.0124475419325063</v>
      </c>
      <c r="N1457">
        <v>1.089672129175344</v>
      </c>
      <c r="O1457">
        <v>0.24732633143605523</v>
      </c>
      <c r="P1457">
        <v>4.3195095727166261E-2</v>
      </c>
      <c r="Q1457">
        <v>0.43277625934316383</v>
      </c>
      <c r="R1457">
        <v>0</v>
      </c>
      <c r="S1457">
        <v>4.305050244493485E-2</v>
      </c>
      <c r="T1457">
        <v>1.0913761951749073E-2</v>
      </c>
      <c r="U1457">
        <v>7.4977705634531919E-2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1.2856204096813706</v>
      </c>
      <c r="AB1457">
        <v>7.8221482757721983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25">
      <c r="A1458" s="2">
        <v>1575</v>
      </c>
      <c r="B1458" t="s">
        <v>121</v>
      </c>
      <c r="C1458">
        <v>3250.6225801721935</v>
      </c>
      <c r="D1458">
        <v>2434.8357681847665</v>
      </c>
      <c r="E1458">
        <v>24.585275973515536</v>
      </c>
      <c r="F1458">
        <v>9.6355690716176898</v>
      </c>
      <c r="G1458">
        <v>2.9626819967470648</v>
      </c>
      <c r="H1458">
        <v>6.5853242508446881</v>
      </c>
      <c r="I1458">
        <v>2.0248039321124738</v>
      </c>
      <c r="J1458">
        <v>30.092047081326335</v>
      </c>
      <c r="K1458">
        <v>0.50881838046601802</v>
      </c>
      <c r="L1458">
        <v>74.777836618925491</v>
      </c>
      <c r="M1458">
        <v>6.211467437582594</v>
      </c>
      <c r="N1458">
        <v>20.108889967512418</v>
      </c>
      <c r="O1458">
        <v>10.335884545063747</v>
      </c>
      <c r="P1458">
        <v>0</v>
      </c>
      <c r="Q1458">
        <v>231.71350511530412</v>
      </c>
      <c r="R1458">
        <v>7.4364043636061092</v>
      </c>
      <c r="S1458">
        <v>8.06682383929307</v>
      </c>
      <c r="T1458">
        <v>0.20215679006331172</v>
      </c>
      <c r="U1458">
        <v>0.95691354392492278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44.042873640115396</v>
      </c>
      <c r="AB1458">
        <v>328.31288059739148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7.2266548420146339</v>
      </c>
    </row>
    <row r="1459" spans="1:34" x14ac:dyDescent="0.25">
      <c r="A1459" s="2">
        <v>1576</v>
      </c>
      <c r="B1459" t="s">
        <v>121</v>
      </c>
      <c r="C1459">
        <v>12.862915984993874</v>
      </c>
      <c r="D1459">
        <v>11.460857839381701</v>
      </c>
      <c r="E1459">
        <v>0.11576654711278346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0.69846385224584573</v>
      </c>
      <c r="Y1459">
        <v>0</v>
      </c>
      <c r="Z1459">
        <v>0</v>
      </c>
      <c r="AA1459">
        <v>0</v>
      </c>
      <c r="AB1459">
        <v>0.36014436253352766</v>
      </c>
      <c r="AC1459">
        <v>0</v>
      </c>
      <c r="AD1459">
        <v>0</v>
      </c>
      <c r="AE1459">
        <v>0.2276833837200139</v>
      </c>
      <c r="AF1459">
        <v>0</v>
      </c>
      <c r="AG1459">
        <v>0</v>
      </c>
      <c r="AH1459">
        <v>0</v>
      </c>
    </row>
    <row r="1460" spans="1:34" x14ac:dyDescent="0.25">
      <c r="A1460" s="2">
        <v>1577</v>
      </c>
      <c r="B1460" t="s">
        <v>121</v>
      </c>
      <c r="C1460">
        <v>18756.152345453916</v>
      </c>
      <c r="D1460">
        <v>14380.861212033469</v>
      </c>
      <c r="E1460">
        <v>145.26117574415937</v>
      </c>
      <c r="F1460">
        <v>40.306333894402371</v>
      </c>
      <c r="G1460">
        <v>21.906226397262721</v>
      </c>
      <c r="H1460">
        <v>24.917246805095441</v>
      </c>
      <c r="I1460">
        <v>13.542472943173692</v>
      </c>
      <c r="J1460">
        <v>15.501543916411309</v>
      </c>
      <c r="K1460">
        <v>8.4249393266656227</v>
      </c>
      <c r="L1460">
        <v>355.74289612177341</v>
      </c>
      <c r="M1460">
        <v>193.34436353787879</v>
      </c>
      <c r="N1460">
        <v>192.28960890878315</v>
      </c>
      <c r="O1460">
        <v>23.331277178740859</v>
      </c>
      <c r="P1460">
        <v>12.680444082830817</v>
      </c>
      <c r="Q1460">
        <v>912.98416587267309</v>
      </c>
      <c r="R1460">
        <v>0</v>
      </c>
      <c r="S1460">
        <v>65.911018298343222</v>
      </c>
      <c r="T1460">
        <v>0.44682527129330241</v>
      </c>
      <c r="U1460">
        <v>6.6237917101268264</v>
      </c>
      <c r="V1460">
        <v>0</v>
      </c>
      <c r="W1460">
        <v>1.5374654532345808E-2</v>
      </c>
      <c r="X1460">
        <v>0.14031340934264638</v>
      </c>
      <c r="Y1460">
        <v>118.415592352925</v>
      </c>
      <c r="Z1460">
        <v>0</v>
      </c>
      <c r="AA1460">
        <v>311.33675428000265</v>
      </c>
      <c r="AB1460">
        <v>1894.2310734815032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17.937695232525737</v>
      </c>
    </row>
    <row r="1461" spans="1:34" x14ac:dyDescent="0.25">
      <c r="A1461" s="2">
        <v>1578</v>
      </c>
      <c r="B1461" t="s">
        <v>121</v>
      </c>
      <c r="C1461">
        <v>25.747875695723604</v>
      </c>
      <c r="D1461">
        <v>19.286120314055498</v>
      </c>
      <c r="E1461">
        <v>0.19472243732898084</v>
      </c>
      <c r="F1461">
        <v>9.0273874411980481E-2</v>
      </c>
      <c r="G1461">
        <v>0</v>
      </c>
      <c r="H1461">
        <v>6.1696733569812909E-2</v>
      </c>
      <c r="I1461">
        <v>0</v>
      </c>
      <c r="J1461">
        <v>0.21634069857626653</v>
      </c>
      <c r="K1461">
        <v>2.931945090588371E-3</v>
      </c>
      <c r="L1461">
        <v>0.58033678116169274</v>
      </c>
      <c r="M1461">
        <v>0</v>
      </c>
      <c r="N1461">
        <v>0.13179665000078897</v>
      </c>
      <c r="O1461">
        <v>7.4063116180270699E-2</v>
      </c>
      <c r="P1461">
        <v>0</v>
      </c>
      <c r="Q1461">
        <v>1.9311680091807937</v>
      </c>
      <c r="R1461">
        <v>5.1499039889315659E-2</v>
      </c>
      <c r="S1461">
        <v>9.0670244204955508E-2</v>
      </c>
      <c r="T1461">
        <v>1.4491835261598947E-3</v>
      </c>
      <c r="U1461">
        <v>6.8564867294040781E-3</v>
      </c>
      <c r="V1461">
        <v>0</v>
      </c>
      <c r="W1461">
        <v>2.1217647472270918E-3</v>
      </c>
      <c r="X1461">
        <v>8.203034859417686E-3</v>
      </c>
      <c r="Y1461">
        <v>0</v>
      </c>
      <c r="Z1461">
        <v>0</v>
      </c>
      <c r="AA1461">
        <v>0.42529297180178477</v>
      </c>
      <c r="AB1461">
        <v>2.5923324104086669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25">
      <c r="A1462" s="2">
        <v>1579</v>
      </c>
      <c r="B1462" t="s">
        <v>121</v>
      </c>
      <c r="C1462">
        <v>0.64540241921187558</v>
      </c>
      <c r="D1462">
        <v>0.57505355551555604</v>
      </c>
      <c r="E1462">
        <v>5.8086217751319794E-3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3.5045728394511436E-2</v>
      </c>
      <c r="Y1462">
        <v>0</v>
      </c>
      <c r="Z1462">
        <v>0</v>
      </c>
      <c r="AA1462">
        <v>0</v>
      </c>
      <c r="AB1462">
        <v>1.8070400453196168E-2</v>
      </c>
      <c r="AC1462">
        <v>0</v>
      </c>
      <c r="AD1462">
        <v>0</v>
      </c>
      <c r="AE1462">
        <v>1.1424113073479951E-2</v>
      </c>
      <c r="AF1462">
        <v>0</v>
      </c>
      <c r="AG1462">
        <v>0</v>
      </c>
      <c r="AH1462">
        <v>0</v>
      </c>
    </row>
    <row r="1463" spans="1:34" x14ac:dyDescent="0.25">
      <c r="A1463" s="2">
        <v>1580</v>
      </c>
      <c r="B1463" t="s">
        <v>121</v>
      </c>
      <c r="C1463">
        <v>13.085922072131458</v>
      </c>
      <c r="D1463">
        <v>9.8018012123830047</v>
      </c>
      <c r="E1463">
        <v>9.9007427391656994E-2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1.5353617455132853</v>
      </c>
      <c r="R1463">
        <v>0</v>
      </c>
      <c r="S1463">
        <v>0.11084725116085188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0.21722630639738219</v>
      </c>
      <c r="AB1463">
        <v>1.3216781292852773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25">
      <c r="A1464" s="2">
        <v>1581</v>
      </c>
      <c r="B1464" t="s">
        <v>133</v>
      </c>
      <c r="C1464">
        <v>16.885691319670556</v>
      </c>
      <c r="D1464">
        <v>12.648003322945907</v>
      </c>
      <c r="E1464">
        <v>0.12771072951683782</v>
      </c>
      <c r="F1464">
        <v>0.1099649805860321</v>
      </c>
      <c r="G1464">
        <v>3.3811315744134013E-2</v>
      </c>
      <c r="H1464">
        <v>7.5154362758907203E-2</v>
      </c>
      <c r="I1464">
        <v>2.3107874940269432E-2</v>
      </c>
      <c r="J1464">
        <v>0.34342251594035467</v>
      </c>
      <c r="K1464">
        <v>5.806839524878038E-3</v>
      </c>
      <c r="L1464">
        <v>0.85339467663481727</v>
      </c>
      <c r="M1464">
        <v>7.0887758793250627E-2</v>
      </c>
      <c r="N1464">
        <v>0.22949072114460112</v>
      </c>
      <c r="O1464">
        <v>0.11795726177557107</v>
      </c>
      <c r="P1464">
        <v>0</v>
      </c>
      <c r="Q1464">
        <v>0.30044511073189473</v>
      </c>
      <c r="R1464">
        <v>9.6422145587025474E-3</v>
      </c>
      <c r="S1464">
        <v>1.0459631088162325E-2</v>
      </c>
      <c r="T1464">
        <v>2.3070944050546335E-3</v>
      </c>
      <c r="U1464">
        <v>1.0920681331647497E-2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0.20774940396280847</v>
      </c>
      <c r="AB1464">
        <v>1.7054548232867264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25">
      <c r="A1465" s="2">
        <v>1582</v>
      </c>
      <c r="B1465" t="s">
        <v>133</v>
      </c>
      <c r="C1465">
        <v>21.955666939903328</v>
      </c>
      <c r="D1465">
        <v>19.562498725841174</v>
      </c>
      <c r="E1465">
        <v>0.19760152007182002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1.1922055409023913</v>
      </c>
      <c r="Y1465">
        <v>0</v>
      </c>
      <c r="Z1465">
        <v>0</v>
      </c>
      <c r="AA1465">
        <v>0</v>
      </c>
      <c r="AB1465">
        <v>0.614729170531366</v>
      </c>
      <c r="AC1465">
        <v>0</v>
      </c>
      <c r="AD1465">
        <v>0</v>
      </c>
      <c r="AE1465">
        <v>0.38863198255657533</v>
      </c>
      <c r="AF1465">
        <v>0</v>
      </c>
      <c r="AG1465">
        <v>0</v>
      </c>
      <c r="AH1465">
        <v>0</v>
      </c>
    </row>
    <row r="1466" spans="1:34" x14ac:dyDescent="0.25">
      <c r="A1466" s="2">
        <v>1583</v>
      </c>
      <c r="B1466" t="s">
        <v>133</v>
      </c>
      <c r="C1466">
        <v>43.869804840535679</v>
      </c>
      <c r="D1466">
        <v>36.464811639752554</v>
      </c>
      <c r="E1466">
        <v>0.36833130742180176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2.0606812187848949</v>
      </c>
      <c r="R1466">
        <v>0</v>
      </c>
      <c r="S1466">
        <v>0.14876665181652818</v>
      </c>
      <c r="T1466">
        <v>0</v>
      </c>
      <c r="U1466">
        <v>0</v>
      </c>
      <c r="V1466">
        <v>0</v>
      </c>
      <c r="W1466">
        <v>1.9572551176030244E-5</v>
      </c>
      <c r="X1466">
        <v>3.2818681417162064E-4</v>
      </c>
      <c r="Y1466">
        <v>0</v>
      </c>
      <c r="Z1466">
        <v>0</v>
      </c>
      <c r="AA1466">
        <v>0.39634416131461236</v>
      </c>
      <c r="AB1466">
        <v>4.4305221020799301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25">
      <c r="A1467" s="2">
        <v>1584</v>
      </c>
      <c r="B1467" t="s">
        <v>133</v>
      </c>
      <c r="C1467">
        <v>15354.298646206082</v>
      </c>
      <c r="D1467">
        <v>11901.233345053082</v>
      </c>
      <c r="E1467">
        <v>120.1608787269026</v>
      </c>
      <c r="F1467">
        <v>74.770369748090744</v>
      </c>
      <c r="G1467">
        <v>0</v>
      </c>
      <c r="H1467">
        <v>51.10102575427004</v>
      </c>
      <c r="I1467">
        <v>0</v>
      </c>
      <c r="J1467">
        <v>179.18665981130144</v>
      </c>
      <c r="K1467">
        <v>2.4284170800505529</v>
      </c>
      <c r="L1467">
        <v>480.67058147797775</v>
      </c>
      <c r="M1467">
        <v>0</v>
      </c>
      <c r="N1467">
        <v>109.16208389534769</v>
      </c>
      <c r="O1467">
        <v>61.343623695846574</v>
      </c>
      <c r="P1467">
        <v>0</v>
      </c>
      <c r="Q1467">
        <v>655.91407611732222</v>
      </c>
      <c r="R1467">
        <v>17.491458541848324</v>
      </c>
      <c r="S1467">
        <v>30.795813298633455</v>
      </c>
      <c r="T1467">
        <v>1.2003028427617486</v>
      </c>
      <c r="U1467">
        <v>5.6789636123381406</v>
      </c>
      <c r="V1467">
        <v>0</v>
      </c>
      <c r="W1467">
        <v>0.36608829126401776</v>
      </c>
      <c r="X1467">
        <v>4.8917374204061925</v>
      </c>
      <c r="Y1467">
        <v>23.298000652069085</v>
      </c>
      <c r="Z1467">
        <v>0</v>
      </c>
      <c r="AA1467">
        <v>73.37984926792052</v>
      </c>
      <c r="AB1467">
        <v>1545.8924258464085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15.332945072240618</v>
      </c>
    </row>
    <row r="1468" spans="1:34" x14ac:dyDescent="0.25">
      <c r="A1468" s="2">
        <v>1585</v>
      </c>
      <c r="B1468" t="s">
        <v>133</v>
      </c>
      <c r="C1468">
        <v>1856.1773576533546</v>
      </c>
      <c r="D1468">
        <v>1653.8540256627396</v>
      </c>
      <c r="E1468">
        <v>16.705596225279574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100.79151486261493</v>
      </c>
      <c r="Y1468">
        <v>0</v>
      </c>
      <c r="Z1468">
        <v>0</v>
      </c>
      <c r="AA1468">
        <v>0</v>
      </c>
      <c r="AB1468">
        <v>51.970471703392207</v>
      </c>
      <c r="AC1468">
        <v>0</v>
      </c>
      <c r="AD1468">
        <v>0</v>
      </c>
      <c r="AE1468">
        <v>32.855749199328351</v>
      </c>
      <c r="AF1468">
        <v>0</v>
      </c>
      <c r="AG1468">
        <v>0</v>
      </c>
      <c r="AH1468">
        <v>0</v>
      </c>
    </row>
    <row r="1469" spans="1:34" x14ac:dyDescent="0.25">
      <c r="A1469" s="2">
        <v>1586</v>
      </c>
      <c r="B1469" t="s">
        <v>133</v>
      </c>
      <c r="C1469">
        <v>1294.8181514954276</v>
      </c>
      <c r="D1469">
        <v>1053.5738978869565</v>
      </c>
      <c r="E1469">
        <v>10.642089034105982</v>
      </c>
      <c r="F1469">
        <v>2.2872585940720458</v>
      </c>
      <c r="G1469">
        <v>1.243909261457929</v>
      </c>
      <c r="H1469">
        <v>1.413782332405928</v>
      </c>
      <c r="I1469">
        <v>0.76826464088442559</v>
      </c>
      <c r="J1469">
        <v>0.88005207016162046</v>
      </c>
      <c r="K1469">
        <v>0.47783649828772207</v>
      </c>
      <c r="L1469">
        <v>20.187496560400934</v>
      </c>
      <c r="M1469">
        <v>10.971608472647866</v>
      </c>
      <c r="N1469">
        <v>10.912426667449118</v>
      </c>
      <c r="O1469">
        <v>1.3239138885024249</v>
      </c>
      <c r="P1469">
        <v>0.72004264071978141</v>
      </c>
      <c r="Q1469">
        <v>34.293671302544226</v>
      </c>
      <c r="R1469">
        <v>0</v>
      </c>
      <c r="S1469">
        <v>2.4758720263868441</v>
      </c>
      <c r="T1469">
        <v>2.5206971818090194E-2</v>
      </c>
      <c r="U1469">
        <v>0.37591266667847562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10.492876476039177</v>
      </c>
      <c r="AB1469">
        <v>130.77663330103826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0.97540020287089368</v>
      </c>
    </row>
    <row r="1470" spans="1:34" x14ac:dyDescent="0.25">
      <c r="A1470" s="2">
        <v>1587</v>
      </c>
      <c r="B1470" t="s">
        <v>131</v>
      </c>
      <c r="C1470">
        <v>7.0574900260331992</v>
      </c>
      <c r="D1470">
        <v>5.2863193819574716</v>
      </c>
      <c r="E1470">
        <v>5.3377571739247648E-2</v>
      </c>
      <c r="F1470">
        <v>4.5653884082819916E-2</v>
      </c>
      <c r="G1470">
        <v>1.4037358815906438E-2</v>
      </c>
      <c r="H1470">
        <v>3.1201647537499492E-2</v>
      </c>
      <c r="I1470">
        <v>9.5936382501154455E-3</v>
      </c>
      <c r="J1470">
        <v>0.14257786115739868</v>
      </c>
      <c r="K1470">
        <v>2.4108109431157658E-3</v>
      </c>
      <c r="L1470">
        <v>0.35430171893223966</v>
      </c>
      <c r="M1470">
        <v>2.9430292312978782E-2</v>
      </c>
      <c r="N1470">
        <v>9.5277084808117446E-2</v>
      </c>
      <c r="O1470">
        <v>4.8972019338607536E-2</v>
      </c>
      <c r="P1470">
        <v>0</v>
      </c>
      <c r="Q1470">
        <v>0.10205594186733286</v>
      </c>
      <c r="R1470">
        <v>3.2752914037380374E-3</v>
      </c>
      <c r="S1470">
        <v>3.5529534818751203E-3</v>
      </c>
      <c r="T1470">
        <v>9.5783057456262123E-4</v>
      </c>
      <c r="U1470">
        <v>4.5339117686688281E-3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0.11715433443215112</v>
      </c>
      <c r="AB1470">
        <v>0.71280649262935314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 spans="1:34" x14ac:dyDescent="0.25">
      <c r="A1471" s="2">
        <v>1588</v>
      </c>
      <c r="B1471" t="s">
        <v>131</v>
      </c>
      <c r="C1471">
        <v>20685.888410307874</v>
      </c>
      <c r="D1471">
        <v>15494.502824191612</v>
      </c>
      <c r="E1471">
        <v>156.44034704732817</v>
      </c>
      <c r="F1471">
        <v>92.528909052063014</v>
      </c>
      <c r="G1471">
        <v>0</v>
      </c>
      <c r="H1471">
        <v>63.23791336613953</v>
      </c>
      <c r="I1471">
        <v>0</v>
      </c>
      <c r="J1471">
        <v>221.74487306780014</v>
      </c>
      <c r="K1471">
        <v>3.005184859958669</v>
      </c>
      <c r="L1471">
        <v>594.83355060864517</v>
      </c>
      <c r="M1471">
        <v>0</v>
      </c>
      <c r="N1471">
        <v>135.08892047366422</v>
      </c>
      <c r="O1471">
        <v>75.913207290537741</v>
      </c>
      <c r="P1471">
        <v>0</v>
      </c>
      <c r="Q1471">
        <v>1101.2165694432624</v>
      </c>
      <c r="R1471">
        <v>29.366474468780751</v>
      </c>
      <c r="S1471">
        <v>51.703204899463685</v>
      </c>
      <c r="T1471">
        <v>1.4853840224010733</v>
      </c>
      <c r="U1471">
        <v>7.0277612557804545</v>
      </c>
      <c r="V1471">
        <v>0</v>
      </c>
      <c r="W1471">
        <v>1.7046295124593289</v>
      </c>
      <c r="X1471">
        <v>6.5903325669683381</v>
      </c>
      <c r="Y1471">
        <v>4.2194782876370054</v>
      </c>
      <c r="Z1471">
        <v>0</v>
      </c>
      <c r="AA1471">
        <v>341.68111809865155</v>
      </c>
      <c r="AB1471">
        <v>2082.6843968741282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220.91333092059821</v>
      </c>
    </row>
    <row r="1472" spans="1:34" x14ac:dyDescent="0.25">
      <c r="A1472" s="2">
        <v>1589</v>
      </c>
      <c r="B1472" t="s">
        <v>131</v>
      </c>
      <c r="C1472">
        <v>124.65015945537228</v>
      </c>
      <c r="D1472">
        <v>93.36720729788189</v>
      </c>
      <c r="E1472">
        <v>0.94310334605278157</v>
      </c>
      <c r="F1472">
        <v>0.41902650963092197</v>
      </c>
      <c r="G1472">
        <v>7.318203518869873E-2</v>
      </c>
      <c r="H1472">
        <v>0.15819085974051825</v>
      </c>
      <c r="I1472">
        <v>2.7626614004904577E-2</v>
      </c>
      <c r="J1472">
        <v>0.68635723926163772</v>
      </c>
      <c r="K1472">
        <v>0.11987185706215191</v>
      </c>
      <c r="L1472">
        <v>8.6781576252819903</v>
      </c>
      <c r="M1472">
        <v>1.5156437946636769</v>
      </c>
      <c r="N1472">
        <v>1.6312497511230715</v>
      </c>
      <c r="O1472">
        <v>0.37024991811672403</v>
      </c>
      <c r="P1472">
        <v>6.4663477451701326E-2</v>
      </c>
      <c r="Q1472">
        <v>1.6445937362286951</v>
      </c>
      <c r="R1472">
        <v>0</v>
      </c>
      <c r="S1472">
        <v>0.16359628129762463</v>
      </c>
      <c r="T1472">
        <v>1.6338007544600009E-2</v>
      </c>
      <c r="U1472">
        <v>0.1122423528889102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2.0691926469591797</v>
      </c>
      <c r="AB1472">
        <v>12.589666104992601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25">
      <c r="A1473" s="2">
        <v>1590</v>
      </c>
      <c r="B1473" t="s">
        <v>135</v>
      </c>
      <c r="C1473">
        <v>2174.295632932236</v>
      </c>
      <c r="D1473">
        <v>1659.0064754633277</v>
      </c>
      <c r="E1473">
        <v>16.75016950979763</v>
      </c>
      <c r="F1473">
        <v>13.86993509747734</v>
      </c>
      <c r="G1473">
        <v>0</v>
      </c>
      <c r="H1473">
        <v>9.4792618120541228</v>
      </c>
      <c r="I1473">
        <v>0</v>
      </c>
      <c r="J1473">
        <v>33.239200906585914</v>
      </c>
      <c r="K1473">
        <v>0.45047239171592646</v>
      </c>
      <c r="L1473">
        <v>89.164595425000982</v>
      </c>
      <c r="M1473">
        <v>0</v>
      </c>
      <c r="N1473">
        <v>20.249612564909246</v>
      </c>
      <c r="O1473">
        <v>11.37926804658059</v>
      </c>
      <c r="P1473">
        <v>0</v>
      </c>
      <c r="Q1473">
        <v>78.87698436328651</v>
      </c>
      <c r="R1473">
        <v>2.1034363373681657</v>
      </c>
      <c r="S1473">
        <v>3.7033522719773382</v>
      </c>
      <c r="T1473">
        <v>0.22265668315553719</v>
      </c>
      <c r="U1473">
        <v>1.0534501432778693</v>
      </c>
      <c r="V1473">
        <v>0</v>
      </c>
      <c r="W1473">
        <v>7.5172133729777768E-2</v>
      </c>
      <c r="X1473">
        <v>0.69271046211338805</v>
      </c>
      <c r="Y1473">
        <v>0</v>
      </c>
      <c r="Z1473">
        <v>0</v>
      </c>
      <c r="AA1473">
        <v>15.067730855835833</v>
      </c>
      <c r="AB1473">
        <v>218.91114846404241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 x14ac:dyDescent="0.25">
      <c r="A1474" s="2">
        <v>1591</v>
      </c>
      <c r="B1474" t="s">
        <v>135</v>
      </c>
      <c r="C1474">
        <v>8472.3598275620752</v>
      </c>
      <c r="D1474">
        <v>6346.0855710535761</v>
      </c>
      <c r="E1474">
        <v>64.101874479890043</v>
      </c>
      <c r="F1474">
        <v>0.16873325090328667</v>
      </c>
      <c r="G1474">
        <v>36.710504303682654</v>
      </c>
      <c r="H1474">
        <v>0.31389185816592979</v>
      </c>
      <c r="I1474">
        <v>68.295932566450688</v>
      </c>
      <c r="J1474">
        <v>0.33659337817533058</v>
      </c>
      <c r="K1474">
        <v>73.244858078498638</v>
      </c>
      <c r="L1474">
        <v>1.1931383563225939</v>
      </c>
      <c r="M1474">
        <v>259.60167274743367</v>
      </c>
      <c r="N1474">
        <v>66.453505168114063</v>
      </c>
      <c r="O1474">
        <v>0.2408759927189868</v>
      </c>
      <c r="P1474">
        <v>52.415903889106048</v>
      </c>
      <c r="Q1474">
        <v>469.67892041701685</v>
      </c>
      <c r="R1474">
        <v>0</v>
      </c>
      <c r="S1474">
        <v>31.698372066770638</v>
      </c>
      <c r="T1474">
        <v>0.2916269272576047</v>
      </c>
      <c r="U1474">
        <v>3.5709020071498925</v>
      </c>
      <c r="V1474">
        <v>0</v>
      </c>
      <c r="W1474">
        <v>140.64117313753042</v>
      </c>
      <c r="X1474">
        <v>855.70834258376942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1.6074352995417553</v>
      </c>
    </row>
    <row r="1475" spans="1:34" x14ac:dyDescent="0.25">
      <c r="A1475" s="2">
        <v>1592</v>
      </c>
      <c r="B1475" t="s">
        <v>135</v>
      </c>
      <c r="C1475">
        <v>6.6429584723016122</v>
      </c>
      <c r="D1475">
        <v>5.9188760559512561</v>
      </c>
      <c r="E1475">
        <v>5.9786569120194331E-2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0.36071652573070678</v>
      </c>
      <c r="Y1475">
        <v>0</v>
      </c>
      <c r="Z1475">
        <v>0</v>
      </c>
      <c r="AA1475">
        <v>0</v>
      </c>
      <c r="AB1475">
        <v>0.18599391048925526</v>
      </c>
      <c r="AC1475">
        <v>0</v>
      </c>
      <c r="AD1475">
        <v>0</v>
      </c>
      <c r="AE1475">
        <v>0.11758541101019918</v>
      </c>
      <c r="AF1475">
        <v>0</v>
      </c>
      <c r="AG1475">
        <v>0</v>
      </c>
      <c r="AH1475">
        <v>0</v>
      </c>
    </row>
    <row r="1476" spans="1:34" x14ac:dyDescent="0.25">
      <c r="A1476" s="2">
        <v>1593</v>
      </c>
      <c r="B1476" t="s">
        <v>134</v>
      </c>
      <c r="C1476">
        <v>17018.857453877881</v>
      </c>
      <c r="D1476">
        <v>12747.759711989116</v>
      </c>
      <c r="E1476">
        <v>128.70783761489105</v>
      </c>
      <c r="F1476">
        <v>84.914480604861026</v>
      </c>
      <c r="G1476">
        <v>0</v>
      </c>
      <c r="H1476">
        <v>58.033912028504702</v>
      </c>
      <c r="I1476">
        <v>0</v>
      </c>
      <c r="J1476">
        <v>203.49694939933227</v>
      </c>
      <c r="K1476">
        <v>2.7578809057545337</v>
      </c>
      <c r="L1476">
        <v>545.88325436602838</v>
      </c>
      <c r="M1476">
        <v>0</v>
      </c>
      <c r="N1476">
        <v>123.9721254147524</v>
      </c>
      <c r="O1476">
        <v>69.66612525927583</v>
      </c>
      <c r="P1476">
        <v>0</v>
      </c>
      <c r="Q1476">
        <v>932.64998742892476</v>
      </c>
      <c r="R1476">
        <v>24.871258573585546</v>
      </c>
      <c r="S1476">
        <v>43.788837488977137</v>
      </c>
      <c r="T1476">
        <v>1.3631481669148049</v>
      </c>
      <c r="U1476">
        <v>6.4494297291864369</v>
      </c>
      <c r="V1476">
        <v>0</v>
      </c>
      <c r="W1476">
        <v>1.4024462526715755</v>
      </c>
      <c r="X1476">
        <v>5.4220504484106833</v>
      </c>
      <c r="Y1476">
        <v>0.39371876330610867</v>
      </c>
      <c r="Z1476">
        <v>0</v>
      </c>
      <c r="AA1476">
        <v>281.1105874817012</v>
      </c>
      <c r="AB1476">
        <v>1713.482552393255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42.731159568433341</v>
      </c>
    </row>
    <row r="1477" spans="1:34" x14ac:dyDescent="0.25">
      <c r="A1477" s="2">
        <v>1594</v>
      </c>
      <c r="B1477" t="s">
        <v>134</v>
      </c>
      <c r="C1477">
        <v>37.082654091906846</v>
      </c>
      <c r="D1477">
        <v>32.961858559239737</v>
      </c>
      <c r="E1477">
        <v>0.33294806638377694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7.4550673156078315E-2</v>
      </c>
      <c r="R1477">
        <v>0</v>
      </c>
      <c r="S1477">
        <v>5.0313839365654471E-3</v>
      </c>
      <c r="T1477">
        <v>0</v>
      </c>
      <c r="U1477">
        <v>0</v>
      </c>
      <c r="V1477">
        <v>0</v>
      </c>
      <c r="W1477">
        <v>0</v>
      </c>
      <c r="X1477">
        <v>2.0136097801423811</v>
      </c>
      <c r="Y1477">
        <v>0</v>
      </c>
      <c r="Z1477">
        <v>0</v>
      </c>
      <c r="AA1477">
        <v>0</v>
      </c>
      <c r="AB1477">
        <v>1.0382644833070069</v>
      </c>
      <c r="AC1477">
        <v>0</v>
      </c>
      <c r="AD1477">
        <v>0</v>
      </c>
      <c r="AE1477">
        <v>0.65639114574129698</v>
      </c>
      <c r="AF1477">
        <v>0</v>
      </c>
      <c r="AG1477">
        <v>0</v>
      </c>
      <c r="AH1477">
        <v>0</v>
      </c>
    </row>
    <row r="1478" spans="1:34" x14ac:dyDescent="0.25">
      <c r="A1478" s="2">
        <v>1595</v>
      </c>
      <c r="B1478" t="s">
        <v>134</v>
      </c>
      <c r="C1478">
        <v>58.653958223009127</v>
      </c>
      <c r="D1478">
        <v>43.934705745002617</v>
      </c>
      <c r="E1478">
        <v>0.44287904652609145</v>
      </c>
      <c r="F1478">
        <v>0.20270322547261221</v>
      </c>
      <c r="G1478">
        <v>4.853536098343033E-2</v>
      </c>
      <c r="H1478">
        <v>0.1385349682127319</v>
      </c>
      <c r="I1478">
        <v>3.3171240862009281E-2</v>
      </c>
      <c r="J1478">
        <v>0.57858586537032664</v>
      </c>
      <c r="K1478">
        <v>3.1665046815539742E-2</v>
      </c>
      <c r="L1478">
        <v>1.3844338473173026</v>
      </c>
      <c r="M1478">
        <v>0.23068317517443915</v>
      </c>
      <c r="N1478">
        <v>0.37195361146405642</v>
      </c>
      <c r="O1478">
        <v>0.20612304120721658</v>
      </c>
      <c r="P1478">
        <v>0</v>
      </c>
      <c r="Q1478">
        <v>3.8885882293907712</v>
      </c>
      <c r="R1478">
        <v>6.171256142280087E-2</v>
      </c>
      <c r="S1478">
        <v>0.17886284587440074</v>
      </c>
      <c r="T1478">
        <v>4.0330910378344204E-3</v>
      </c>
      <c r="U1478">
        <v>1.9081833849075993E-2</v>
      </c>
      <c r="V1478">
        <v>0</v>
      </c>
      <c r="W1478">
        <v>0.4267256491459171</v>
      </c>
      <c r="X1478">
        <v>2.6885565188584657</v>
      </c>
      <c r="Y1478">
        <v>0</v>
      </c>
      <c r="Z1478">
        <v>0</v>
      </c>
      <c r="AA1478">
        <v>0.54693005735603462</v>
      </c>
      <c r="AB1478">
        <v>3.2354932616654573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25">
      <c r="A1479" s="2">
        <v>1596</v>
      </c>
      <c r="B1479" t="s">
        <v>163</v>
      </c>
      <c r="C1479">
        <v>25.282510551756353</v>
      </c>
      <c r="D1479">
        <v>18.937544444629083</v>
      </c>
      <c r="E1479">
        <v>0.19120303882977546</v>
      </c>
      <c r="F1479">
        <v>6.4045103778442636E-2</v>
      </c>
      <c r="G1479">
        <v>0</v>
      </c>
      <c r="H1479">
        <v>4.3770955107529944E-2</v>
      </c>
      <c r="I1479">
        <v>0</v>
      </c>
      <c r="J1479">
        <v>0.15348363612472754</v>
      </c>
      <c r="K1479">
        <v>2.0800783041888277E-3</v>
      </c>
      <c r="L1479">
        <v>0.4117218809766221</v>
      </c>
      <c r="M1479">
        <v>0</v>
      </c>
      <c r="N1479">
        <v>9.3503576554496398E-2</v>
      </c>
      <c r="O1479">
        <v>5.2544326836721937E-2</v>
      </c>
      <c r="P1479">
        <v>0</v>
      </c>
      <c r="Q1479">
        <v>2.1921178213248944</v>
      </c>
      <c r="R1479">
        <v>5.8457867252254006E-2</v>
      </c>
      <c r="S1479">
        <v>0.10292209545759697</v>
      </c>
      <c r="T1479">
        <v>1.0281281260107564E-3</v>
      </c>
      <c r="U1479">
        <v>4.8643575674638551E-3</v>
      </c>
      <c r="V1479">
        <v>0</v>
      </c>
      <c r="W1479">
        <v>2.083416132812196E-3</v>
      </c>
      <c r="X1479">
        <v>8.0547738322388346E-3</v>
      </c>
      <c r="Y1479">
        <v>0</v>
      </c>
      <c r="Z1479">
        <v>0</v>
      </c>
      <c r="AA1479">
        <v>0.41760625902634324</v>
      </c>
      <c r="AB1479">
        <v>2.5454787918951522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x14ac:dyDescent="0.25">
      <c r="A1480" s="2">
        <v>1597</v>
      </c>
      <c r="B1480" t="s">
        <v>163</v>
      </c>
      <c r="C1480">
        <v>31.150365253765365</v>
      </c>
      <c r="D1480">
        <v>27.455116425270045</v>
      </c>
      <c r="E1480">
        <v>0.28473816821132081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0.26432376965369725</v>
      </c>
      <c r="X1480">
        <v>3.1461868906303021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 x14ac:dyDescent="0.25">
      <c r="A1481" s="2">
        <v>1598</v>
      </c>
      <c r="B1481" t="s">
        <v>163</v>
      </c>
      <c r="C1481">
        <v>2842.1218144065756</v>
      </c>
      <c r="D1481">
        <v>2128.8893263203836</v>
      </c>
      <c r="E1481">
        <v>21.460038459631384</v>
      </c>
      <c r="F1481">
        <v>11.403630534744153</v>
      </c>
      <c r="G1481">
        <v>2.7304909590610253</v>
      </c>
      <c r="H1481">
        <v>7.7936677621046115</v>
      </c>
      <c r="I1481">
        <v>1.8661398913973941</v>
      </c>
      <c r="J1481">
        <v>32.549947964197038</v>
      </c>
      <c r="K1481">
        <v>1.7814047798592176</v>
      </c>
      <c r="L1481">
        <v>77.885154801022225</v>
      </c>
      <c r="M1481">
        <v>12.977719985153367</v>
      </c>
      <c r="N1481">
        <v>20.925279068995248</v>
      </c>
      <c r="O1481">
        <v>11.596021726563654</v>
      </c>
      <c r="P1481">
        <v>0</v>
      </c>
      <c r="Q1481">
        <v>164.44350430476459</v>
      </c>
      <c r="R1481">
        <v>2.6097465870224923</v>
      </c>
      <c r="S1481">
        <v>7.5638847392483104</v>
      </c>
      <c r="T1481">
        <v>0.22689269004585066</v>
      </c>
      <c r="U1481">
        <v>1.0735013349338063</v>
      </c>
      <c r="V1481">
        <v>0</v>
      </c>
      <c r="W1481">
        <v>20.6773133978987</v>
      </c>
      <c r="X1481">
        <v>130.27603529262083</v>
      </c>
      <c r="Y1481">
        <v>0</v>
      </c>
      <c r="Z1481">
        <v>0</v>
      </c>
      <c r="AA1481">
        <v>26.501908721250445</v>
      </c>
      <c r="AB1481">
        <v>156.77826796244324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0.11193712323415188</v>
      </c>
    </row>
    <row r="1482" spans="1:34" x14ac:dyDescent="0.25">
      <c r="A1482" s="2">
        <v>1599</v>
      </c>
      <c r="B1482" t="s">
        <v>163</v>
      </c>
      <c r="C1482">
        <v>16403.253048580515</v>
      </c>
      <c r="D1482">
        <v>12286.59835307807</v>
      </c>
      <c r="E1482">
        <v>124.10693428016215</v>
      </c>
      <c r="F1482">
        <v>0.31371635979000595</v>
      </c>
      <c r="G1482">
        <v>68.264804602642755</v>
      </c>
      <c r="H1482">
        <v>0.58370419727817269</v>
      </c>
      <c r="I1482">
        <v>126.9992141729394</v>
      </c>
      <c r="J1482">
        <v>0.62599902412582675</v>
      </c>
      <c r="K1482">
        <v>136.20191942021282</v>
      </c>
      <c r="L1482">
        <v>2.2186853157009656</v>
      </c>
      <c r="M1482">
        <v>482.74049361999295</v>
      </c>
      <c r="N1482">
        <v>123.57324504227726</v>
      </c>
      <c r="O1482">
        <v>0.44794863146436414</v>
      </c>
      <c r="P1482">
        <v>97.469641677299549</v>
      </c>
      <c r="Q1482">
        <v>765.48341603899155</v>
      </c>
      <c r="R1482">
        <v>0</v>
      </c>
      <c r="S1482">
        <v>51.661946337113413</v>
      </c>
      <c r="T1482">
        <v>0.5423950814191415</v>
      </c>
      <c r="U1482">
        <v>6.6401953937555893</v>
      </c>
      <c r="V1482">
        <v>0</v>
      </c>
      <c r="W1482">
        <v>271.50544914571771</v>
      </c>
      <c r="X1482">
        <v>1652.6534267734655</v>
      </c>
      <c r="Y1482">
        <v>92.114236692123058</v>
      </c>
      <c r="Z1482">
        <v>100.2676184099537</v>
      </c>
      <c r="AA1482">
        <v>2.5026426303314349E-3</v>
      </c>
      <c r="AB1482">
        <v>0</v>
      </c>
      <c r="AC1482">
        <v>0</v>
      </c>
      <c r="AD1482">
        <v>0.78604881808847793</v>
      </c>
      <c r="AE1482">
        <v>4.0711003309530076</v>
      </c>
      <c r="AF1482">
        <v>1.0912550594454553</v>
      </c>
      <c r="AG1482">
        <v>0</v>
      </c>
      <c r="AH1482">
        <v>6.2887984349029162</v>
      </c>
    </row>
    <row r="1483" spans="1:34" x14ac:dyDescent="0.25">
      <c r="A1483" s="2">
        <v>1600</v>
      </c>
      <c r="B1483" t="s">
        <v>279</v>
      </c>
      <c r="C1483">
        <v>40.255229716667813</v>
      </c>
      <c r="D1483">
        <v>30.152537370909567</v>
      </c>
      <c r="E1483">
        <v>0.30456943272129927</v>
      </c>
      <c r="F1483">
        <v>0.55445152682854837</v>
      </c>
      <c r="G1483">
        <v>0.65785411993001597</v>
      </c>
      <c r="H1483">
        <v>0.51796699461968043</v>
      </c>
      <c r="I1483">
        <v>0.61456534168995369</v>
      </c>
      <c r="J1483">
        <v>2.1865444244872093E-2</v>
      </c>
      <c r="K1483">
        <v>2.5943346896013852E-2</v>
      </c>
      <c r="L1483">
        <v>0.48121958863815634</v>
      </c>
      <c r="M1483">
        <v>0.5709646778952514</v>
      </c>
      <c r="N1483">
        <v>0.25953774305967053</v>
      </c>
      <c r="O1483">
        <v>0.17347745324654121</v>
      </c>
      <c r="P1483">
        <v>0.20583025320314544</v>
      </c>
      <c r="Q1483">
        <v>0.44044329510568209</v>
      </c>
      <c r="R1483">
        <v>0.52258363360965343</v>
      </c>
      <c r="S1483">
        <v>0</v>
      </c>
      <c r="T1483">
        <v>6.614917532006253E-3</v>
      </c>
      <c r="U1483">
        <v>1.0789561857619414E-2</v>
      </c>
      <c r="V1483">
        <v>0</v>
      </c>
      <c r="W1483">
        <v>0.24989465317189077</v>
      </c>
      <c r="X1483">
        <v>1.7187304416314331</v>
      </c>
      <c r="Y1483">
        <v>0</v>
      </c>
      <c r="Z1483">
        <v>0</v>
      </c>
      <c r="AA1483">
        <v>0.4183421601247948</v>
      </c>
      <c r="AB1483">
        <v>2.347047759752015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x14ac:dyDescent="0.25">
      <c r="A1484" s="2">
        <v>1601</v>
      </c>
      <c r="B1484" t="s">
        <v>279</v>
      </c>
      <c r="C1484">
        <v>4.3153702413116974</v>
      </c>
      <c r="D1484">
        <v>3.2323532431833626</v>
      </c>
      <c r="E1484">
        <v>3.2655881393067694E-2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0.23432712505702408</v>
      </c>
      <c r="Y1484">
        <v>0</v>
      </c>
      <c r="Z1484">
        <v>0</v>
      </c>
      <c r="AA1484">
        <v>0</v>
      </c>
      <c r="AB1484">
        <v>0.12082456780923283</v>
      </c>
      <c r="AC1484">
        <v>0</v>
      </c>
      <c r="AD1484">
        <v>0</v>
      </c>
      <c r="AE1484">
        <v>7.6385331264912898E-2</v>
      </c>
      <c r="AF1484">
        <v>0</v>
      </c>
      <c r="AG1484">
        <v>0</v>
      </c>
      <c r="AH1484">
        <v>0.61882409260409732</v>
      </c>
    </row>
    <row r="1485" spans="1:34" x14ac:dyDescent="0.25">
      <c r="A1485" s="2">
        <v>1602</v>
      </c>
      <c r="B1485" t="s">
        <v>279</v>
      </c>
      <c r="C1485">
        <v>1173.1305382774174</v>
      </c>
      <c r="D1485">
        <v>878.71465993378752</v>
      </c>
      <c r="E1485">
        <v>8.8759053269066612</v>
      </c>
      <c r="F1485">
        <v>2.8541130107372963</v>
      </c>
      <c r="G1485">
        <v>3.3863831315561379</v>
      </c>
      <c r="H1485">
        <v>4.9726045769388101</v>
      </c>
      <c r="I1485">
        <v>5.8999824471692817</v>
      </c>
      <c r="J1485">
        <v>0.40568061861924398</v>
      </c>
      <c r="K1485">
        <v>0.48134158797894705</v>
      </c>
      <c r="L1485">
        <v>2.9038455055462649</v>
      </c>
      <c r="M1485">
        <v>3.4454141061948587</v>
      </c>
      <c r="N1485">
        <v>1.2714945001238729</v>
      </c>
      <c r="O1485">
        <v>1.8483365939650489</v>
      </c>
      <c r="P1485">
        <v>2.1930354782053127</v>
      </c>
      <c r="Q1485">
        <v>3.823201362990678</v>
      </c>
      <c r="R1485">
        <v>4.5362258846535273</v>
      </c>
      <c r="S1485">
        <v>0</v>
      </c>
      <c r="T1485">
        <v>1.5686002274569476E-2</v>
      </c>
      <c r="U1485">
        <v>9.0135515379858394E-2</v>
      </c>
      <c r="V1485">
        <v>0</v>
      </c>
      <c r="W1485">
        <v>2.2892690073260722</v>
      </c>
      <c r="X1485">
        <v>13.923105194496827</v>
      </c>
      <c r="Y1485">
        <v>0</v>
      </c>
      <c r="Z1485">
        <v>0</v>
      </c>
      <c r="AA1485">
        <v>17.184697928079061</v>
      </c>
      <c r="AB1485">
        <v>104.56307917152232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109.45234139296541</v>
      </c>
    </row>
    <row r="1486" spans="1:34" x14ac:dyDescent="0.25">
      <c r="A1486" s="2">
        <v>1603</v>
      </c>
      <c r="B1486" t="s">
        <v>279</v>
      </c>
      <c r="C1486">
        <v>20918.811488150197</v>
      </c>
      <c r="D1486">
        <v>15669.230555515716</v>
      </c>
      <c r="E1486">
        <v>157.94221641871934</v>
      </c>
      <c r="F1486">
        <v>126.60621407923081</v>
      </c>
      <c r="G1486">
        <v>0</v>
      </c>
      <c r="H1486">
        <v>134.53056505902143</v>
      </c>
      <c r="I1486">
        <v>0</v>
      </c>
      <c r="J1486">
        <v>42.538480835477309</v>
      </c>
      <c r="K1486">
        <v>0.26194168244821736</v>
      </c>
      <c r="L1486">
        <v>737.07172613249156</v>
      </c>
      <c r="M1486">
        <v>10.894794403581725</v>
      </c>
      <c r="N1486">
        <v>157.61571884156393</v>
      </c>
      <c r="O1486">
        <v>95.288798813416278</v>
      </c>
      <c r="P1486">
        <v>0</v>
      </c>
      <c r="Q1486">
        <v>1203.3923122257092</v>
      </c>
      <c r="R1486">
        <v>11.520785735157187</v>
      </c>
      <c r="S1486">
        <v>31.547157597422</v>
      </c>
      <c r="T1486">
        <v>4.8202925531226599</v>
      </c>
      <c r="U1486">
        <v>6.6400979259207666</v>
      </c>
      <c r="V1486">
        <v>0</v>
      </c>
      <c r="W1486">
        <v>0</v>
      </c>
      <c r="X1486">
        <v>0</v>
      </c>
      <c r="Y1486">
        <v>29.719897531586849</v>
      </c>
      <c r="Z1486">
        <v>0</v>
      </c>
      <c r="AA1486">
        <v>347.25227070329322</v>
      </c>
      <c r="AB1486">
        <v>2112.7999603031703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39.137701793143641</v>
      </c>
    </row>
    <row r="1487" spans="1:34" x14ac:dyDescent="0.25">
      <c r="A1487" s="2">
        <v>1604</v>
      </c>
      <c r="B1487" t="s">
        <v>279</v>
      </c>
      <c r="C1487">
        <v>10964.281805184921</v>
      </c>
      <c r="D1487">
        <v>8212.6186243411466</v>
      </c>
      <c r="E1487">
        <v>82.956989461761651</v>
      </c>
      <c r="F1487">
        <v>127.11691599891513</v>
      </c>
      <c r="G1487">
        <v>150.82347714079674</v>
      </c>
      <c r="H1487">
        <v>118.75226587242285</v>
      </c>
      <c r="I1487">
        <v>140.89902625684726</v>
      </c>
      <c r="J1487">
        <v>5.0130723555064867</v>
      </c>
      <c r="K1487">
        <v>5.9477947450136783</v>
      </c>
      <c r="L1487">
        <v>110.3275055147222</v>
      </c>
      <c r="M1487">
        <v>130.90268735411632</v>
      </c>
      <c r="N1487">
        <v>59.502950305976782</v>
      </c>
      <c r="O1487">
        <v>39.77257169124244</v>
      </c>
      <c r="P1487">
        <v>47.189765041006474</v>
      </c>
      <c r="Q1487">
        <v>104.44096937505753</v>
      </c>
      <c r="R1487">
        <v>123.91882716258002</v>
      </c>
      <c r="S1487">
        <v>0</v>
      </c>
      <c r="T1487">
        <v>1.5165193955669267</v>
      </c>
      <c r="U1487">
        <v>2.473599843631598</v>
      </c>
      <c r="V1487">
        <v>0</v>
      </c>
      <c r="W1487">
        <v>90.948551950416658</v>
      </c>
      <c r="X1487">
        <v>752.02178559743982</v>
      </c>
      <c r="Y1487">
        <v>3.2871503118795773</v>
      </c>
      <c r="Z1487">
        <v>0</v>
      </c>
      <c r="AA1487">
        <v>91.05852601565293</v>
      </c>
      <c r="AB1487">
        <v>355.37067672623652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207.42155272697983</v>
      </c>
    </row>
    <row r="1488" spans="1:34" x14ac:dyDescent="0.25">
      <c r="A1488" s="2">
        <v>1605</v>
      </c>
      <c r="B1488" t="s">
        <v>279</v>
      </c>
      <c r="C1488">
        <v>594.23527320604137</v>
      </c>
      <c r="D1488">
        <v>459.79173060147173</v>
      </c>
      <c r="E1488">
        <v>4.6445301932282277</v>
      </c>
      <c r="F1488">
        <v>2.1499943336452665</v>
      </c>
      <c r="G1488">
        <v>2.5518451264110049</v>
      </c>
      <c r="H1488">
        <v>2.0092539638286939</v>
      </c>
      <c r="I1488">
        <v>2.3833268668406755</v>
      </c>
      <c r="J1488">
        <v>8.5184960678451563E-2</v>
      </c>
      <c r="K1488">
        <v>9.9999738300464019E-2</v>
      </c>
      <c r="L1488">
        <v>1.8666617470408517</v>
      </c>
      <c r="M1488">
        <v>2.2148089776397404</v>
      </c>
      <c r="N1488">
        <v>1.0055528683630433</v>
      </c>
      <c r="O1488">
        <v>0.67222046908972866</v>
      </c>
      <c r="P1488">
        <v>0.79814602609919583</v>
      </c>
      <c r="Q1488">
        <v>1.7648101821394337</v>
      </c>
      <c r="R1488">
        <v>2.092587077535875</v>
      </c>
      <c r="S1488">
        <v>0</v>
      </c>
      <c r="T1488">
        <v>2.5925857597789603E-2</v>
      </c>
      <c r="U1488">
        <v>4.2592480339225781E-2</v>
      </c>
      <c r="V1488">
        <v>0</v>
      </c>
      <c r="W1488">
        <v>9.6256529838092906</v>
      </c>
      <c r="X1488">
        <v>58.653722490425316</v>
      </c>
      <c r="Y1488">
        <v>0</v>
      </c>
      <c r="Z1488">
        <v>0</v>
      </c>
      <c r="AA1488">
        <v>0.23865255141099512</v>
      </c>
      <c r="AB1488">
        <v>1.3640401033848697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40.154033606761409</v>
      </c>
    </row>
    <row r="1489" spans="1:34" x14ac:dyDescent="0.25">
      <c r="A1489" s="2">
        <v>1606</v>
      </c>
      <c r="B1489" t="s">
        <v>279</v>
      </c>
      <c r="C1489">
        <v>405.53741205099539</v>
      </c>
      <c r="D1489">
        <v>322.63258887274486</v>
      </c>
      <c r="E1489">
        <v>3.2586905852809478</v>
      </c>
      <c r="F1489">
        <v>0.29488906613365801</v>
      </c>
      <c r="G1489">
        <v>0.35078307395944969</v>
      </c>
      <c r="H1489">
        <v>0.51461032863952727</v>
      </c>
      <c r="I1489">
        <v>0.61001565640700472</v>
      </c>
      <c r="J1489">
        <v>4.1438661937983595E-2</v>
      </c>
      <c r="K1489">
        <v>5.0111870048882297E-2</v>
      </c>
      <c r="L1489">
        <v>0.30067122414805297</v>
      </c>
      <c r="M1489">
        <v>0.35656522233694671</v>
      </c>
      <c r="N1489">
        <v>0.13106182109047831</v>
      </c>
      <c r="O1489">
        <v>0.19177426822987134</v>
      </c>
      <c r="P1489">
        <v>0.22646710067346615</v>
      </c>
      <c r="Q1489">
        <v>0.29010187250579333</v>
      </c>
      <c r="R1489">
        <v>0.34449597234150692</v>
      </c>
      <c r="S1489">
        <v>0</v>
      </c>
      <c r="T1489">
        <v>1.9273796765686907E-3</v>
      </c>
      <c r="U1489">
        <v>9.6368979009985589E-3</v>
      </c>
      <c r="V1489">
        <v>0</v>
      </c>
      <c r="W1489">
        <v>0</v>
      </c>
      <c r="X1489">
        <v>34.753327311521666</v>
      </c>
      <c r="Y1489">
        <v>0</v>
      </c>
      <c r="Z1489">
        <v>0</v>
      </c>
      <c r="AA1489">
        <v>0</v>
      </c>
      <c r="AB1489">
        <v>6.2059513056288695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34.972303559788834</v>
      </c>
    </row>
    <row r="1490" spans="1:34" x14ac:dyDescent="0.25">
      <c r="A1490" s="2">
        <v>1607</v>
      </c>
      <c r="B1490" t="s">
        <v>279</v>
      </c>
      <c r="C1490">
        <v>948.95890936209514</v>
      </c>
      <c r="D1490">
        <v>818.5139999337199</v>
      </c>
      <c r="E1490">
        <v>8.2676252304013875</v>
      </c>
      <c r="F1490">
        <v>4.5347105762472396E-2</v>
      </c>
      <c r="G1490">
        <v>0</v>
      </c>
      <c r="H1490">
        <v>4.8438951821408886E-2</v>
      </c>
      <c r="I1490">
        <v>0</v>
      </c>
      <c r="J1490">
        <v>1.5459240600842862E-2</v>
      </c>
      <c r="K1490">
        <v>0</v>
      </c>
      <c r="L1490">
        <v>0.2679601601084492</v>
      </c>
      <c r="M1490">
        <v>0</v>
      </c>
      <c r="N1490">
        <v>4.8438951821408886E-2</v>
      </c>
      <c r="O1490">
        <v>3.4010329321854299E-2</v>
      </c>
      <c r="P1490">
        <v>0</v>
      </c>
      <c r="Q1490">
        <v>0.43182812078354388</v>
      </c>
      <c r="R1490">
        <v>0</v>
      </c>
      <c r="S1490">
        <v>2.2673552881236195E-2</v>
      </c>
      <c r="T1490">
        <v>2.061232183173986E-3</v>
      </c>
      <c r="U1490">
        <v>2.0612320801123817E-3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1.3482403236857008</v>
      </c>
      <c r="AB1490">
        <v>95.844849845571588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24.065915151352112</v>
      </c>
    </row>
    <row r="1491" spans="1:34" x14ac:dyDescent="0.25">
      <c r="A1491" s="2">
        <v>1608</v>
      </c>
      <c r="B1491" t="s">
        <v>279</v>
      </c>
      <c r="C1491">
        <v>0.67941957372735551</v>
      </c>
      <c r="D1491">
        <v>0.60383962674776837</v>
      </c>
      <c r="E1491">
        <v>6.0994563188765238E-3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3.6892879756849718E-2</v>
      </c>
      <c r="Y1491">
        <v>1.5385332879750413E-3</v>
      </c>
      <c r="Z1491">
        <v>0</v>
      </c>
      <c r="AA1491">
        <v>0</v>
      </c>
      <c r="AB1491">
        <v>1.9022835067748142E-2</v>
      </c>
      <c r="AC1491">
        <v>0</v>
      </c>
      <c r="AD1491">
        <v>0</v>
      </c>
      <c r="AE1491">
        <v>1.2026242548137693E-2</v>
      </c>
      <c r="AF1491">
        <v>0</v>
      </c>
      <c r="AG1491">
        <v>0</v>
      </c>
      <c r="AH1491">
        <v>0</v>
      </c>
    </row>
    <row r="1492" spans="1:34" x14ac:dyDescent="0.25">
      <c r="A1492" s="2">
        <v>1609</v>
      </c>
      <c r="B1492" t="s">
        <v>279</v>
      </c>
      <c r="C1492">
        <v>1.4178005963506546</v>
      </c>
      <c r="D1492">
        <v>1.2616933589531469</v>
      </c>
      <c r="E1492">
        <v>1.27448164474331E-2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7.6987400632859471E-2</v>
      </c>
      <c r="Y1492">
        <v>1.5823613150092175E-3</v>
      </c>
      <c r="Z1492">
        <v>0</v>
      </c>
      <c r="AA1492">
        <v>0</v>
      </c>
      <c r="AB1492">
        <v>3.9696511472830327E-2</v>
      </c>
      <c r="AC1492">
        <v>0</v>
      </c>
      <c r="AD1492">
        <v>0</v>
      </c>
      <c r="AE1492">
        <v>2.5096147529375661E-2</v>
      </c>
      <c r="AF1492">
        <v>0</v>
      </c>
      <c r="AG1492">
        <v>0</v>
      </c>
      <c r="AH1492">
        <v>0</v>
      </c>
    </row>
    <row r="1493" spans="1:34" x14ac:dyDescent="0.25">
      <c r="A1493" s="2">
        <v>1610</v>
      </c>
      <c r="B1493" t="s">
        <v>279</v>
      </c>
      <c r="C1493">
        <v>1822.9115942428757</v>
      </c>
      <c r="D1493">
        <v>1365.5625085430252</v>
      </c>
      <c r="E1493">
        <v>13.652403661134763</v>
      </c>
      <c r="F1493">
        <v>11.089660922662842</v>
      </c>
      <c r="G1493">
        <v>0</v>
      </c>
      <c r="H1493">
        <v>11.783805864615736</v>
      </c>
      <c r="I1493">
        <v>0</v>
      </c>
      <c r="J1493">
        <v>3.7388289042938658</v>
      </c>
      <c r="K1493">
        <v>1.007593471190567E-2</v>
      </c>
      <c r="L1493">
        <v>64.405376868921621</v>
      </c>
      <c r="M1493">
        <v>1.1105432827075798</v>
      </c>
      <c r="N1493">
        <v>13.100029377831097</v>
      </c>
      <c r="O1493">
        <v>8.3465976564601192</v>
      </c>
      <c r="P1493">
        <v>0</v>
      </c>
      <c r="Q1493">
        <v>106.68620869647675</v>
      </c>
      <c r="R1493">
        <v>0.79389954314752809</v>
      </c>
      <c r="S1493">
        <v>2.7603927188688164</v>
      </c>
      <c r="T1493">
        <v>0.42231308966422015</v>
      </c>
      <c r="U1493">
        <v>0.58155666652412052</v>
      </c>
      <c r="V1493">
        <v>0</v>
      </c>
      <c r="W1493">
        <v>0</v>
      </c>
      <c r="X1493">
        <v>0</v>
      </c>
      <c r="Y1493">
        <v>0.67209623213966263</v>
      </c>
      <c r="Z1493">
        <v>0</v>
      </c>
      <c r="AA1493">
        <v>30.260332464431734</v>
      </c>
      <c r="AB1493">
        <v>184.11407101853044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3.8208927967278861</v>
      </c>
    </row>
    <row r="1494" spans="1:34" x14ac:dyDescent="0.25">
      <c r="A1494" s="2">
        <v>1611</v>
      </c>
      <c r="B1494" t="s">
        <v>279</v>
      </c>
      <c r="C1494">
        <v>2258.9881146288221</v>
      </c>
      <c r="D1494">
        <v>1692.0595607931443</v>
      </c>
      <c r="E1494">
        <v>17.09084673502263</v>
      </c>
      <c r="F1494">
        <v>22.892111144424945</v>
      </c>
      <c r="G1494">
        <v>27.161105506987237</v>
      </c>
      <c r="H1494">
        <v>21.385405845762296</v>
      </c>
      <c r="I1494">
        <v>25.373775478529677</v>
      </c>
      <c r="J1494">
        <v>0.90266525668101993</v>
      </c>
      <c r="K1494">
        <v>1.0711588663022649</v>
      </c>
      <c r="L1494">
        <v>19.868078959680805</v>
      </c>
      <c r="M1494">
        <v>23.573756791674839</v>
      </c>
      <c r="N1494">
        <v>10.715424473964653</v>
      </c>
      <c r="O1494">
        <v>7.1626004178109364</v>
      </c>
      <c r="P1494">
        <v>8.4981551903094772</v>
      </c>
      <c r="Q1494">
        <v>18.357792217993669</v>
      </c>
      <c r="R1494">
        <v>21.781687227094604</v>
      </c>
      <c r="S1494">
        <v>0</v>
      </c>
      <c r="T1494">
        <v>0.27324878316006029</v>
      </c>
      <c r="U1494">
        <v>0.44557846929988232</v>
      </c>
      <c r="V1494">
        <v>0</v>
      </c>
      <c r="W1494">
        <v>2.3368751829957564</v>
      </c>
      <c r="X1494">
        <v>14.075053663237362</v>
      </c>
      <c r="Y1494">
        <v>0.446470699275133</v>
      </c>
      <c r="Z1494">
        <v>0</v>
      </c>
      <c r="AA1494">
        <v>35.162327519842698</v>
      </c>
      <c r="AB1494">
        <v>214.08274591427372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74.271689491354365</v>
      </c>
    </row>
    <row r="1495" spans="1:34" x14ac:dyDescent="0.25">
      <c r="A1495" s="2">
        <v>1612</v>
      </c>
      <c r="B1495" t="s">
        <v>279</v>
      </c>
      <c r="C1495">
        <v>254.40940169233011</v>
      </c>
      <c r="D1495">
        <v>215.65023366588673</v>
      </c>
      <c r="E1495">
        <v>2.1782939693346646</v>
      </c>
      <c r="F1495">
        <v>0.2591565288167586</v>
      </c>
      <c r="G1495">
        <v>0.30799756881841861</v>
      </c>
      <c r="H1495">
        <v>0.24221168817149702</v>
      </c>
      <c r="I1495">
        <v>0.28806246041795325</v>
      </c>
      <c r="J1495">
        <v>9.9675589846610381E-3</v>
      </c>
      <c r="K1495">
        <v>1.1961071020814668E-2</v>
      </c>
      <c r="L1495">
        <v>0.22526683755867624</v>
      </c>
      <c r="M1495">
        <v>0.26713059609908679</v>
      </c>
      <c r="N1495">
        <v>0.12160422204494911</v>
      </c>
      <c r="O1495">
        <v>8.0737229390499016E-2</v>
      </c>
      <c r="P1495">
        <v>9.6685327075186331E-2</v>
      </c>
      <c r="Q1495">
        <v>0.2133057665378616</v>
      </c>
      <c r="R1495">
        <v>0.25217923738795012</v>
      </c>
      <c r="S1495">
        <v>0</v>
      </c>
      <c r="T1495">
        <v>2.990267755203667E-3</v>
      </c>
      <c r="U1495">
        <v>4.9837795920061123E-3</v>
      </c>
      <c r="V1495">
        <v>0</v>
      </c>
      <c r="W1495">
        <v>0</v>
      </c>
      <c r="X1495">
        <v>25.540615761073134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8.6560181563640235</v>
      </c>
    </row>
    <row r="1496" spans="1:34" x14ac:dyDescent="0.25">
      <c r="A1496" s="2">
        <v>1613</v>
      </c>
      <c r="B1496" t="s">
        <v>279</v>
      </c>
      <c r="C1496">
        <v>129.31784533684893</v>
      </c>
      <c r="D1496">
        <v>96.865640311190518</v>
      </c>
      <c r="E1496">
        <v>0.97624147066938083</v>
      </c>
      <c r="F1496">
        <v>0.90610931656929661</v>
      </c>
      <c r="G1496">
        <v>0</v>
      </c>
      <c r="H1496">
        <v>0.96282144374676049</v>
      </c>
      <c r="I1496">
        <v>0</v>
      </c>
      <c r="J1496">
        <v>0.27349557505013028</v>
      </c>
      <c r="K1496">
        <v>3.2822818204367402E-2</v>
      </c>
      <c r="L1496">
        <v>5.2742546330333626</v>
      </c>
      <c r="M1496">
        <v>7.8869266096995821E-2</v>
      </c>
      <c r="N1496">
        <v>1.1292916985999584</v>
      </c>
      <c r="O1496">
        <v>0.68197290433490898</v>
      </c>
      <c r="P1496">
        <v>0</v>
      </c>
      <c r="Q1496">
        <v>6.593965877680569</v>
      </c>
      <c r="R1496">
        <v>6.0066731600023626E-2</v>
      </c>
      <c r="S1496">
        <v>0.19249365393290352</v>
      </c>
      <c r="T1496">
        <v>3.4499299608697201E-2</v>
      </c>
      <c r="U1496">
        <v>4.7521724917622708E-2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2.1466762325916924</v>
      </c>
      <c r="AB1496">
        <v>13.061102379021744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x14ac:dyDescent="0.25">
      <c r="A1497" s="2">
        <v>1614</v>
      </c>
      <c r="B1497" t="s">
        <v>279</v>
      </c>
      <c r="C1497">
        <v>0.41340098306219619</v>
      </c>
      <c r="D1497">
        <v>0.3683403167766971</v>
      </c>
      <c r="E1497">
        <v>3.7205679792794285E-3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2.2447914880941264E-2</v>
      </c>
      <c r="Y1497">
        <v>0</v>
      </c>
      <c r="Z1497">
        <v>0</v>
      </c>
      <c r="AA1497">
        <v>0</v>
      </c>
      <c r="AB1497">
        <v>1.1574672002006337E-2</v>
      </c>
      <c r="AC1497">
        <v>0</v>
      </c>
      <c r="AD1497">
        <v>0</v>
      </c>
      <c r="AE1497">
        <v>7.3175114232720256E-3</v>
      </c>
      <c r="AF1497">
        <v>0</v>
      </c>
      <c r="AG1497">
        <v>0</v>
      </c>
      <c r="AH1497">
        <v>0</v>
      </c>
    </row>
    <row r="1498" spans="1:34" x14ac:dyDescent="0.25">
      <c r="A1498" s="2">
        <v>1615</v>
      </c>
      <c r="B1498" t="s">
        <v>279</v>
      </c>
      <c r="C1498">
        <v>3.2917141053193011</v>
      </c>
      <c r="D1498">
        <v>2.876525061687369</v>
      </c>
      <c r="E1498">
        <v>2.9054241362014337E-2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0.17874199887300296</v>
      </c>
      <c r="Y1498">
        <v>5.6963391737987479E-2</v>
      </c>
      <c r="Z1498">
        <v>0</v>
      </c>
      <c r="AA1498">
        <v>0</v>
      </c>
      <c r="AB1498">
        <v>9.2163571579403872E-2</v>
      </c>
      <c r="AC1498">
        <v>0</v>
      </c>
      <c r="AD1498">
        <v>0</v>
      </c>
      <c r="AE1498">
        <v>5.8265840079523283E-2</v>
      </c>
      <c r="AF1498">
        <v>0</v>
      </c>
      <c r="AG1498">
        <v>0</v>
      </c>
      <c r="AH1498">
        <v>0</v>
      </c>
    </row>
    <row r="1499" spans="1:34" x14ac:dyDescent="0.25">
      <c r="A1499" s="2">
        <v>1616</v>
      </c>
      <c r="B1499" t="s">
        <v>279</v>
      </c>
      <c r="C1499">
        <v>6.7123813881152872</v>
      </c>
      <c r="D1499">
        <v>5.4275202056158705</v>
      </c>
      <c r="E1499">
        <v>5.4823325914481781E-2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0.11142553104271376</v>
      </c>
      <c r="AB1499">
        <v>0.67795052019964397</v>
      </c>
      <c r="AC1499">
        <v>0.44066180534257704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 x14ac:dyDescent="0.25">
      <c r="A1500" s="2">
        <v>1617</v>
      </c>
      <c r="B1500" t="s">
        <v>279</v>
      </c>
      <c r="C1500">
        <v>7.320159456331778</v>
      </c>
      <c r="D1500">
        <v>6.5222674869948634</v>
      </c>
      <c r="E1500">
        <v>6.5876023703737255E-2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0.39748893477094305</v>
      </c>
      <c r="Y1500">
        <v>0</v>
      </c>
      <c r="Z1500">
        <v>0</v>
      </c>
      <c r="AA1500">
        <v>0</v>
      </c>
      <c r="AB1500">
        <v>0.20495462802679879</v>
      </c>
      <c r="AC1500">
        <v>0</v>
      </c>
      <c r="AD1500">
        <v>0</v>
      </c>
      <c r="AE1500">
        <v>0.12957238283543612</v>
      </c>
      <c r="AF1500">
        <v>0</v>
      </c>
      <c r="AG1500">
        <v>0</v>
      </c>
      <c r="AH1500">
        <v>0</v>
      </c>
    </row>
    <row r="1501" spans="1:34" x14ac:dyDescent="0.25">
      <c r="A1501" s="2">
        <v>1618</v>
      </c>
      <c r="B1501" t="s">
        <v>279</v>
      </c>
      <c r="C1501">
        <v>2.2194268863972977</v>
      </c>
      <c r="D1501">
        <v>1.5112965440233759</v>
      </c>
      <c r="E1501">
        <v>0.16792183822481954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0.12051617647658902</v>
      </c>
      <c r="Y1501">
        <v>0</v>
      </c>
      <c r="Z1501">
        <v>0</v>
      </c>
      <c r="AA1501">
        <v>0</v>
      </c>
      <c r="AB1501">
        <v>6.2140970377465132E-2</v>
      </c>
      <c r="AC1501">
        <v>0</v>
      </c>
      <c r="AD1501">
        <v>0</v>
      </c>
      <c r="AE1501">
        <v>3.9285541785675622E-2</v>
      </c>
      <c r="AF1501">
        <v>0</v>
      </c>
      <c r="AG1501">
        <v>0</v>
      </c>
      <c r="AH1501">
        <v>0.3182658155093725</v>
      </c>
    </row>
    <row r="1502" spans="1:34" x14ac:dyDescent="0.25">
      <c r="A1502" s="2">
        <v>1619</v>
      </c>
      <c r="B1502" t="s">
        <v>279</v>
      </c>
      <c r="C1502">
        <v>9.4350716584617143</v>
      </c>
      <c r="D1502">
        <v>7.9009841188184451</v>
      </c>
      <c r="E1502">
        <v>7.980730335236226E-2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0.51232990283640634</v>
      </c>
      <c r="Y1502">
        <v>0</v>
      </c>
      <c r="Z1502">
        <v>0</v>
      </c>
      <c r="AA1502">
        <v>0</v>
      </c>
      <c r="AB1502">
        <v>0.2641693276904713</v>
      </c>
      <c r="AC1502">
        <v>0</v>
      </c>
      <c r="AD1502">
        <v>0</v>
      </c>
      <c r="AE1502">
        <v>0.16700793531929378</v>
      </c>
      <c r="AF1502">
        <v>0</v>
      </c>
      <c r="AG1502">
        <v>0</v>
      </c>
      <c r="AH1502">
        <v>0.51077307044473486</v>
      </c>
    </row>
    <row r="1503" spans="1:34" x14ac:dyDescent="0.25">
      <c r="A1503" s="2">
        <v>1620</v>
      </c>
      <c r="B1503" t="s">
        <v>162</v>
      </c>
      <c r="C1503">
        <v>32.024284041737047</v>
      </c>
      <c r="D1503">
        <v>23.988076424044777</v>
      </c>
      <c r="E1503">
        <v>0.2414968819334764</v>
      </c>
      <c r="F1503">
        <v>0.38937707638189661</v>
      </c>
      <c r="G1503">
        <v>0.11224326431979467</v>
      </c>
      <c r="H1503">
        <v>0.41347012858529697</v>
      </c>
      <c r="I1503">
        <v>0.11918837553203286</v>
      </c>
      <c r="J1503">
        <v>0.17435032419413321</v>
      </c>
      <c r="K1503">
        <v>3.6924991135692774E-2</v>
      </c>
      <c r="L1503">
        <v>1.3024052189050339</v>
      </c>
      <c r="M1503">
        <v>0.57669236904542487</v>
      </c>
      <c r="N1503">
        <v>0.38746517350633569</v>
      </c>
      <c r="O1503">
        <v>0.31710172473045478</v>
      </c>
      <c r="P1503">
        <v>0</v>
      </c>
      <c r="Q1503">
        <v>0.6694565979913697</v>
      </c>
      <c r="R1503">
        <v>2.780010283956855E-2</v>
      </c>
      <c r="S1503">
        <v>2.8468959675007215E-2</v>
      </c>
      <c r="T1503">
        <v>1.8328877506748643E-2</v>
      </c>
      <c r="U1503">
        <v>1.9009147236302804E-2</v>
      </c>
      <c r="V1503">
        <v>0</v>
      </c>
      <c r="W1503">
        <v>0</v>
      </c>
      <c r="X1503">
        <v>1.7389373314185943</v>
      </c>
      <c r="Y1503">
        <v>0</v>
      </c>
      <c r="Z1503">
        <v>0</v>
      </c>
      <c r="AA1503">
        <v>0</v>
      </c>
      <c r="AB1503">
        <v>0.89663691928479228</v>
      </c>
      <c r="AC1503">
        <v>0</v>
      </c>
      <c r="AD1503">
        <v>0</v>
      </c>
      <c r="AE1503">
        <v>0.56685415347031898</v>
      </c>
      <c r="AF1503">
        <v>0</v>
      </c>
      <c r="AG1503">
        <v>0</v>
      </c>
      <c r="AH1503">
        <v>0</v>
      </c>
    </row>
    <row r="1504" spans="1:34" x14ac:dyDescent="0.25">
      <c r="A1504" s="2">
        <v>1621</v>
      </c>
      <c r="B1504" t="s">
        <v>162</v>
      </c>
      <c r="C1504">
        <v>35.392105075868955</v>
      </c>
      <c r="D1504">
        <v>26.50989056774997</v>
      </c>
      <c r="E1504">
        <v>0.26777613265247857</v>
      </c>
      <c r="F1504">
        <v>9.3145212827408022E-3</v>
      </c>
      <c r="G1504">
        <v>0.11921394305244262</v>
      </c>
      <c r="H1504">
        <v>8.1705736788342517E-2</v>
      </c>
      <c r="I1504">
        <v>1.0457262409444794</v>
      </c>
      <c r="J1504">
        <v>4.8875258678609057E-3</v>
      </c>
      <c r="K1504">
        <v>6.2552421304110012E-2</v>
      </c>
      <c r="L1504">
        <v>4.643142119564591E-2</v>
      </c>
      <c r="M1504">
        <v>0.59426120897839807</v>
      </c>
      <c r="N1504">
        <v>0.14292038787205336</v>
      </c>
      <c r="O1504">
        <v>1.3014283276659605E-2</v>
      </c>
      <c r="P1504">
        <v>0.16656537538195748</v>
      </c>
      <c r="Q1504">
        <v>2.0076329586475725</v>
      </c>
      <c r="R1504">
        <v>0</v>
      </c>
      <c r="S1504">
        <v>0.15002545791616584</v>
      </c>
      <c r="T1504">
        <v>8.455990431851674E-4</v>
      </c>
      <c r="U1504">
        <v>7.1985458813334869E-3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0.58750894425942468</v>
      </c>
      <c r="AB1504">
        <v>3.5746026126627646</v>
      </c>
      <c r="AC1504">
        <v>3.119111136747919E-5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25">
      <c r="A1505" s="2">
        <v>1622</v>
      </c>
      <c r="B1505" t="s">
        <v>162</v>
      </c>
      <c r="C1505">
        <v>8202.1834635452688</v>
      </c>
      <c r="D1505">
        <v>6144.2101581815168</v>
      </c>
      <c r="E1505">
        <v>61.561850336833466</v>
      </c>
      <c r="F1505">
        <v>53.006248199457545</v>
      </c>
      <c r="G1505">
        <v>13.791361144696328</v>
      </c>
      <c r="H1505">
        <v>56.286029351873545</v>
      </c>
      <c r="I1505">
        <v>14.644744127197539</v>
      </c>
      <c r="J1505">
        <v>15.437677239638253</v>
      </c>
      <c r="K1505">
        <v>12.696474462961179</v>
      </c>
      <c r="L1505">
        <v>221.83646312762542</v>
      </c>
      <c r="M1505">
        <v>28.391192369869316</v>
      </c>
      <c r="N1505">
        <v>50.774843410129506</v>
      </c>
      <c r="O1505">
        <v>42.226473508627123</v>
      </c>
      <c r="P1505">
        <v>0</v>
      </c>
      <c r="Q1505">
        <v>484.48126775289182</v>
      </c>
      <c r="R1505">
        <v>12.219758004407486</v>
      </c>
      <c r="S1505">
        <v>20.616884488454733</v>
      </c>
      <c r="T1505">
        <v>2.4407409594767988</v>
      </c>
      <c r="U1505">
        <v>2.5313675632180752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136.15624549485148</v>
      </c>
      <c r="AB1505">
        <v>828.42052981807194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0.45315400347001622</v>
      </c>
    </row>
    <row r="1506" spans="1:34" x14ac:dyDescent="0.25">
      <c r="A1506" s="2">
        <v>1623</v>
      </c>
      <c r="B1506" t="s">
        <v>162</v>
      </c>
      <c r="C1506">
        <v>9495.8103860834144</v>
      </c>
      <c r="D1506">
        <v>7112.8300248158603</v>
      </c>
      <c r="E1506">
        <v>71.700113294850425</v>
      </c>
      <c r="F1506">
        <v>39.026448312008085</v>
      </c>
      <c r="G1506">
        <v>9.3445121670272737</v>
      </c>
      <c r="H1506">
        <v>26.672134909320206</v>
      </c>
      <c r="I1506">
        <v>6.3864583996039421</v>
      </c>
      <c r="J1506">
        <v>111.39512613224004</v>
      </c>
      <c r="K1506">
        <v>6.0964708872427247</v>
      </c>
      <c r="L1506">
        <v>266.54502343389339</v>
      </c>
      <c r="M1506">
        <v>44.413427518998922</v>
      </c>
      <c r="N1506">
        <v>71.612222047389352</v>
      </c>
      <c r="O1506">
        <v>39.684865373167106</v>
      </c>
      <c r="P1506">
        <v>0</v>
      </c>
      <c r="Q1506">
        <v>507.49972830797225</v>
      </c>
      <c r="R1506">
        <v>8.054107636942387</v>
      </c>
      <c r="S1506">
        <v>23.343393625369931</v>
      </c>
      <c r="T1506">
        <v>0.77649094413119968</v>
      </c>
      <c r="U1506">
        <v>3.6738251237640442</v>
      </c>
      <c r="V1506">
        <v>0</v>
      </c>
      <c r="W1506">
        <v>69.084951364431546</v>
      </c>
      <c r="X1506">
        <v>435.26513280280909</v>
      </c>
      <c r="Y1506">
        <v>2.9366925828952128</v>
      </c>
      <c r="Z1506">
        <v>2.0011332251150393</v>
      </c>
      <c r="AA1506">
        <v>88.545501044553092</v>
      </c>
      <c r="AB1506">
        <v>523.81171619161569</v>
      </c>
      <c r="AC1506">
        <v>22.321758542362769</v>
      </c>
      <c r="AD1506">
        <v>0</v>
      </c>
      <c r="AE1506">
        <v>0</v>
      </c>
      <c r="AF1506">
        <v>0</v>
      </c>
      <c r="AG1506">
        <v>0</v>
      </c>
      <c r="AH1506">
        <v>2.7891273998494333</v>
      </c>
    </row>
    <row r="1507" spans="1:34" x14ac:dyDescent="0.25">
      <c r="A1507" s="2">
        <v>1624</v>
      </c>
      <c r="B1507" t="s">
        <v>162</v>
      </c>
      <c r="C1507">
        <v>4890.682190796394</v>
      </c>
      <c r="D1507">
        <v>3663.2884692385555</v>
      </c>
      <c r="E1507">
        <v>37.002878114524499</v>
      </c>
      <c r="F1507">
        <v>0.1061065018573123</v>
      </c>
      <c r="G1507">
        <v>23.08881698489644</v>
      </c>
      <c r="H1507">
        <v>0.1974229540788853</v>
      </c>
      <c r="I1507">
        <v>42.954222609041892</v>
      </c>
      <c r="J1507">
        <v>0.2117280930473131</v>
      </c>
      <c r="K1507">
        <v>46.066801315698228</v>
      </c>
      <c r="L1507">
        <v>0.75041332791442017</v>
      </c>
      <c r="M1507">
        <v>163.27457425929686</v>
      </c>
      <c r="N1507">
        <v>41.795476536095535</v>
      </c>
      <c r="O1507">
        <v>0.15150712040733111</v>
      </c>
      <c r="P1507">
        <v>32.966603088811617</v>
      </c>
      <c r="Q1507">
        <v>239.56212058383736</v>
      </c>
      <c r="R1507">
        <v>0</v>
      </c>
      <c r="S1507">
        <v>16.167881836093088</v>
      </c>
      <c r="T1507">
        <v>0.18345120653739844</v>
      </c>
      <c r="U1507">
        <v>2.2458755589031583</v>
      </c>
      <c r="V1507">
        <v>0</v>
      </c>
      <c r="W1507">
        <v>80.950215235266668</v>
      </c>
      <c r="X1507">
        <v>492.74388793136723</v>
      </c>
      <c r="Y1507">
        <v>0</v>
      </c>
      <c r="Z1507">
        <v>0</v>
      </c>
      <c r="AA1507">
        <v>7.4617087877876514E-4</v>
      </c>
      <c r="AB1507">
        <v>0</v>
      </c>
      <c r="AC1507">
        <v>0</v>
      </c>
      <c r="AD1507">
        <v>0.23436296107463533</v>
      </c>
      <c r="AE1507">
        <v>1.2138115425379088</v>
      </c>
      <c r="AF1507">
        <v>0.38552008480434785</v>
      </c>
      <c r="AG1507">
        <v>0</v>
      </c>
      <c r="AH1507">
        <v>5.1392975408648764</v>
      </c>
    </row>
    <row r="1508" spans="1:34" x14ac:dyDescent="0.25">
      <c r="A1508" s="2">
        <v>1625</v>
      </c>
      <c r="B1508" t="s">
        <v>162</v>
      </c>
      <c r="C1508">
        <v>11847.213020695715</v>
      </c>
      <c r="D1508">
        <v>8873.9649423971623</v>
      </c>
      <c r="E1508">
        <v>89.636429061216049</v>
      </c>
      <c r="F1508">
        <v>4.1398517856381591</v>
      </c>
      <c r="G1508">
        <v>52.985360992015814</v>
      </c>
      <c r="H1508">
        <v>36.314563341584218</v>
      </c>
      <c r="I1508">
        <v>464.77906426258301</v>
      </c>
      <c r="J1508">
        <v>2.1723015189916057</v>
      </c>
      <c r="K1508">
        <v>27.801770703676763</v>
      </c>
      <c r="L1508">
        <v>20.636711871597075</v>
      </c>
      <c r="M1508">
        <v>264.1228596344356</v>
      </c>
      <c r="N1508">
        <v>63.521760634029519</v>
      </c>
      <c r="O1508">
        <v>5.7842514481052012</v>
      </c>
      <c r="P1508">
        <v>74.030958332009035</v>
      </c>
      <c r="Q1508">
        <v>423.39397553316456</v>
      </c>
      <c r="R1508">
        <v>0</v>
      </c>
      <c r="S1508">
        <v>31.639192091930603</v>
      </c>
      <c r="T1508">
        <v>0.37580685132580943</v>
      </c>
      <c r="U1508">
        <v>3.1994588996076585</v>
      </c>
      <c r="V1508">
        <v>0</v>
      </c>
      <c r="W1508">
        <v>0</v>
      </c>
      <c r="X1508">
        <v>0</v>
      </c>
      <c r="Y1508">
        <v>12.108284497638381</v>
      </c>
      <c r="Z1508">
        <v>0</v>
      </c>
      <c r="AA1508">
        <v>196.66373614354887</v>
      </c>
      <c r="AB1508">
        <v>1196.5685150902675</v>
      </c>
      <c r="AC1508">
        <v>1.9156853348655125</v>
      </c>
      <c r="AD1508">
        <v>0</v>
      </c>
      <c r="AE1508">
        <v>0</v>
      </c>
      <c r="AF1508">
        <v>0</v>
      </c>
      <c r="AG1508">
        <v>0</v>
      </c>
      <c r="AH1508">
        <v>1.4575402703223004</v>
      </c>
    </row>
    <row r="1509" spans="1:34" x14ac:dyDescent="0.25">
      <c r="A1509" s="2">
        <v>1626</v>
      </c>
      <c r="B1509" t="s">
        <v>132</v>
      </c>
      <c r="C1509">
        <v>62.76758547658963</v>
      </c>
      <c r="D1509">
        <v>47.015184084328688</v>
      </c>
      <c r="E1509">
        <v>0.47477108725901623</v>
      </c>
      <c r="F1509">
        <v>0.22689152313076619</v>
      </c>
      <c r="G1509">
        <v>4.3627693071762098E-2</v>
      </c>
      <c r="H1509">
        <v>0.15506652178622071</v>
      </c>
      <c r="I1509">
        <v>2.9817007263147517E-2</v>
      </c>
      <c r="J1509">
        <v>0.6510207114206561</v>
      </c>
      <c r="K1509">
        <v>6.0640429432929068E-3</v>
      </c>
      <c r="L1509">
        <v>1.5922623705771293</v>
      </c>
      <c r="M1509">
        <v>0.14680487361158667</v>
      </c>
      <c r="N1509">
        <v>0.39998704411190161</v>
      </c>
      <c r="O1509">
        <v>0.22194200607040587</v>
      </c>
      <c r="P1509">
        <v>0</v>
      </c>
      <c r="Q1509">
        <v>4.0748849697673224</v>
      </c>
      <c r="R1509">
        <v>0.13865234942470117</v>
      </c>
      <c r="S1509">
        <v>0.18425202718146996</v>
      </c>
      <c r="T1509">
        <v>4.3421301355391663E-3</v>
      </c>
      <c r="U1509">
        <v>2.0546982459072979E-2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1.0419419189113877</v>
      </c>
      <c r="AB1509">
        <v>6.3395261331355535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25">
      <c r="A1510" s="2">
        <v>1627</v>
      </c>
      <c r="B1510" t="s">
        <v>132</v>
      </c>
      <c r="C1510">
        <v>26366.46749082916</v>
      </c>
      <c r="D1510">
        <v>19749.468666621717</v>
      </c>
      <c r="E1510">
        <v>199.40063693962549</v>
      </c>
      <c r="F1510">
        <v>108.29131731736408</v>
      </c>
      <c r="G1510">
        <v>0</v>
      </c>
      <c r="H1510">
        <v>74.010566135253796</v>
      </c>
      <c r="I1510">
        <v>0</v>
      </c>
      <c r="J1510">
        <v>259.51937247387622</v>
      </c>
      <c r="K1510">
        <v>3.5171216282687459</v>
      </c>
      <c r="L1510">
        <v>696.16414415661939</v>
      </c>
      <c r="M1510">
        <v>0</v>
      </c>
      <c r="N1510">
        <v>158.1014766405869</v>
      </c>
      <c r="O1510">
        <v>88.845111257638564</v>
      </c>
      <c r="P1510">
        <v>0</v>
      </c>
      <c r="Q1510">
        <v>1625.1284065659586</v>
      </c>
      <c r="R1510">
        <v>43.337789481352736</v>
      </c>
      <c r="S1510">
        <v>76.301382783495995</v>
      </c>
      <c r="T1510">
        <v>1.7384209341263255</v>
      </c>
      <c r="U1510">
        <v>8.2249486347254184</v>
      </c>
      <c r="V1510">
        <v>0</v>
      </c>
      <c r="W1510">
        <v>2.1727400695911365</v>
      </c>
      <c r="X1510">
        <v>8.4001124792946307</v>
      </c>
      <c r="Y1510">
        <v>116.9311779809788</v>
      </c>
      <c r="Z1510">
        <v>0</v>
      </c>
      <c r="AA1510">
        <v>435.51062027817284</v>
      </c>
      <c r="AB1510">
        <v>2654.6131040944506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56.790374356062507</v>
      </c>
    </row>
    <row r="1511" spans="1:34" x14ac:dyDescent="0.25">
      <c r="A1511" s="2">
        <v>1628</v>
      </c>
      <c r="B1511" t="s">
        <v>132</v>
      </c>
      <c r="C1511">
        <v>10.222765268858693</v>
      </c>
      <c r="D1511">
        <v>7.6573550634021874</v>
      </c>
      <c r="E1511">
        <v>7.7189139016301311E-2</v>
      </c>
      <c r="F1511">
        <v>4.8877283060026637E-2</v>
      </c>
      <c r="G1511">
        <v>1.1703200931690265E-2</v>
      </c>
      <c r="H1511">
        <v>3.3404563934580148E-2</v>
      </c>
      <c r="I1511">
        <v>7.998492008622779E-3</v>
      </c>
      <c r="J1511">
        <v>0.13951285210336664</v>
      </c>
      <c r="K1511">
        <v>7.6353074930287455E-3</v>
      </c>
      <c r="L1511">
        <v>0.33382480656358487</v>
      </c>
      <c r="M1511">
        <v>5.5624013006690863E-2</v>
      </c>
      <c r="N1511">
        <v>8.9688172994485546E-2</v>
      </c>
      <c r="O1511">
        <v>4.9701894021611841E-2</v>
      </c>
      <c r="P1511">
        <v>0</v>
      </c>
      <c r="Q1511">
        <v>0.47320392344400763</v>
      </c>
      <c r="R1511">
        <v>7.5098273379343846E-3</v>
      </c>
      <c r="S1511">
        <v>2.1765894312596758E-2</v>
      </c>
      <c r="T1511">
        <v>9.72488384452096E-4</v>
      </c>
      <c r="U1511">
        <v>4.6011512257445562E-3</v>
      </c>
      <c r="V1511">
        <v>0</v>
      </c>
      <c r="W1511">
        <v>7.4373772505412716E-2</v>
      </c>
      <c r="X1511">
        <v>0.46858699799680653</v>
      </c>
      <c r="Y1511">
        <v>0</v>
      </c>
      <c r="Z1511">
        <v>0</v>
      </c>
      <c r="AA1511">
        <v>9.532413095764164E-2</v>
      </c>
      <c r="AB1511">
        <v>0.56391229415792166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 x14ac:dyDescent="0.25">
      <c r="A1512" s="2">
        <v>1629</v>
      </c>
      <c r="B1512" t="s">
        <v>132</v>
      </c>
      <c r="C1512">
        <v>20.452807302664191</v>
      </c>
      <c r="D1512">
        <v>15.320251423136231</v>
      </c>
      <c r="E1512">
        <v>0.15434258205949633</v>
      </c>
      <c r="F1512">
        <v>9.7134265900724173E-2</v>
      </c>
      <c r="G1512">
        <v>1.7166655994053669E-2</v>
      </c>
      <c r="H1512">
        <v>6.6385190999459942E-2</v>
      </c>
      <c r="I1512">
        <v>1.1732464770431409E-2</v>
      </c>
      <c r="J1512">
        <v>0.2627999894165966</v>
      </c>
      <c r="K1512">
        <v>1.4833157332716096E-2</v>
      </c>
      <c r="L1512">
        <v>0.58289754087468193</v>
      </c>
      <c r="M1512">
        <v>0.15189927761513256</v>
      </c>
      <c r="N1512">
        <v>0.16751796881895373</v>
      </c>
      <c r="O1512">
        <v>9.3775503483472716E-2</v>
      </c>
      <c r="P1512">
        <v>0</v>
      </c>
      <c r="Q1512">
        <v>1.0215677297980039</v>
      </c>
      <c r="R1512">
        <v>2.7261329328945698E-2</v>
      </c>
      <c r="S1512">
        <v>4.7475945792975552E-2</v>
      </c>
      <c r="T1512">
        <v>1.8347892237272881E-3</v>
      </c>
      <c r="U1512">
        <v>8.6813493252797351E-3</v>
      </c>
      <c r="V1512">
        <v>0</v>
      </c>
      <c r="W1512">
        <v>0.15459989228255991</v>
      </c>
      <c r="X1512">
        <v>0.89550535427315148</v>
      </c>
      <c r="Y1512">
        <v>0</v>
      </c>
      <c r="Z1512">
        <v>0</v>
      </c>
      <c r="AA1512">
        <v>0.18491670894166562</v>
      </c>
      <c r="AB1512">
        <v>1.1702281832959314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25">
      <c r="A1513" s="2">
        <v>1630</v>
      </c>
      <c r="B1513" t="s">
        <v>130</v>
      </c>
      <c r="C1513">
        <v>10.318649498733748</v>
      </c>
      <c r="D1513">
        <v>9.1939418249312386</v>
      </c>
      <c r="E1513">
        <v>9.2842723929134119E-2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0.56030869573184672</v>
      </c>
      <c r="Y1513">
        <v>0</v>
      </c>
      <c r="Z1513">
        <v>0</v>
      </c>
      <c r="AA1513">
        <v>0</v>
      </c>
      <c r="AB1513">
        <v>0.28890831987581717</v>
      </c>
      <c r="AC1513">
        <v>0</v>
      </c>
      <c r="AD1513">
        <v>0</v>
      </c>
      <c r="AE1513">
        <v>0.1826479342657111</v>
      </c>
      <c r="AF1513">
        <v>0</v>
      </c>
      <c r="AG1513">
        <v>0</v>
      </c>
      <c r="AH1513">
        <v>0</v>
      </c>
    </row>
    <row r="1514" spans="1:34" x14ac:dyDescent="0.25">
      <c r="A1514" s="2">
        <v>1631</v>
      </c>
      <c r="B1514" t="s">
        <v>130</v>
      </c>
      <c r="C1514">
        <v>25503.51278325597</v>
      </c>
      <c r="D1514">
        <v>19103.083368179356</v>
      </c>
      <c r="E1514">
        <v>192.87440363211121</v>
      </c>
      <c r="F1514">
        <v>101.43449261129236</v>
      </c>
      <c r="G1514">
        <v>0</v>
      </c>
      <c r="H1514">
        <v>69.324341136260387</v>
      </c>
      <c r="I1514">
        <v>0</v>
      </c>
      <c r="J1514">
        <v>243.08704078778118</v>
      </c>
      <c r="K1514">
        <v>3.2944233817944157</v>
      </c>
      <c r="L1514">
        <v>652.08419738540249</v>
      </c>
      <c r="M1514">
        <v>0</v>
      </c>
      <c r="N1514">
        <v>148.09075613269476</v>
      </c>
      <c r="O1514">
        <v>83.219587725592802</v>
      </c>
      <c r="P1514">
        <v>0</v>
      </c>
      <c r="Q1514">
        <v>1224.8276662235191</v>
      </c>
      <c r="R1514">
        <v>32.662848877213968</v>
      </c>
      <c r="S1514">
        <v>57.506867904560089</v>
      </c>
      <c r="T1514">
        <v>1.6283470343349313</v>
      </c>
      <c r="U1514">
        <v>7.7041586729644393</v>
      </c>
      <c r="V1514">
        <v>0</v>
      </c>
      <c r="W1514">
        <v>2.1016279165490692</v>
      </c>
      <c r="X1514">
        <v>8.1251830974700461</v>
      </c>
      <c r="Y1514">
        <v>47.803083578084482</v>
      </c>
      <c r="Z1514">
        <v>0</v>
      </c>
      <c r="AA1514">
        <v>421.2566842855</v>
      </c>
      <c r="AB1514">
        <v>2567.7296080113829</v>
      </c>
      <c r="AC1514">
        <v>439.22388745429123</v>
      </c>
      <c r="AD1514">
        <v>0</v>
      </c>
      <c r="AE1514">
        <v>0</v>
      </c>
      <c r="AF1514">
        <v>0</v>
      </c>
      <c r="AG1514">
        <v>0</v>
      </c>
      <c r="AH1514">
        <v>96.450209227814014</v>
      </c>
    </row>
    <row r="1515" spans="1:34" x14ac:dyDescent="0.25">
      <c r="A1515" s="2">
        <v>1632</v>
      </c>
      <c r="B1515" t="s">
        <v>130</v>
      </c>
      <c r="C1515">
        <v>42.648850579764598</v>
      </c>
      <c r="D1515">
        <v>31.945439063180043</v>
      </c>
      <c r="E1515">
        <v>0.32268128546984837</v>
      </c>
      <c r="F1515">
        <v>6.0840522320805931E-2</v>
      </c>
      <c r="G1515">
        <v>1.0625660055020688E-2</v>
      </c>
      <c r="H1515">
        <v>2.2968509895633229E-2</v>
      </c>
      <c r="I1515">
        <v>4.0112441274757276E-3</v>
      </c>
      <c r="J1515">
        <v>9.9655587356812098E-2</v>
      </c>
      <c r="K1515">
        <v>1.7404785204759562E-2</v>
      </c>
      <c r="L1515">
        <v>1.2600244389537276</v>
      </c>
      <c r="M1515">
        <v>0.22006378594243867</v>
      </c>
      <c r="N1515">
        <v>0.23684918403236155</v>
      </c>
      <c r="O1515">
        <v>5.3758408811170832E-2</v>
      </c>
      <c r="P1515">
        <v>9.3888087097553034E-3</v>
      </c>
      <c r="Q1515">
        <v>3.0477861342376178</v>
      </c>
      <c r="R1515">
        <v>0</v>
      </c>
      <c r="S1515">
        <v>0.3031791175947916</v>
      </c>
      <c r="T1515">
        <v>2.3721957676860537E-3</v>
      </c>
      <c r="U1515">
        <v>1.6297019924329824E-2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0.7079709196240922</v>
      </c>
      <c r="AB1515">
        <v>4.3075339085562252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25">
      <c r="A1516" s="2">
        <v>1633</v>
      </c>
      <c r="B1516" t="s">
        <v>161</v>
      </c>
      <c r="C1516">
        <v>332.6210636964488</v>
      </c>
      <c r="D1516">
        <v>249.15278311292082</v>
      </c>
      <c r="E1516">
        <v>2.5083136798124523</v>
      </c>
      <c r="F1516">
        <v>2.6996274268901614</v>
      </c>
      <c r="G1516">
        <v>0.77820450463346214</v>
      </c>
      <c r="H1516">
        <v>2.8666692700571268</v>
      </c>
      <c r="I1516">
        <v>0.82635631902782447</v>
      </c>
      <c r="J1516">
        <v>1.2088048979545856</v>
      </c>
      <c r="K1516">
        <v>0.25600818551995003</v>
      </c>
      <c r="L1516">
        <v>9.0298301136568533</v>
      </c>
      <c r="M1516">
        <v>3.9983209869970553</v>
      </c>
      <c r="N1516">
        <v>2.6863718303142816</v>
      </c>
      <c r="O1516">
        <v>2.1985282779125384</v>
      </c>
      <c r="P1516">
        <v>0</v>
      </c>
      <c r="Q1516">
        <v>13.478235594629629</v>
      </c>
      <c r="R1516">
        <v>0.55970220735873233</v>
      </c>
      <c r="S1516">
        <v>0.57316836787484238</v>
      </c>
      <c r="T1516">
        <v>0.12707769260868934</v>
      </c>
      <c r="U1516">
        <v>0.13179413569427659</v>
      </c>
      <c r="V1516">
        <v>0</v>
      </c>
      <c r="W1516">
        <v>0</v>
      </c>
      <c r="X1516">
        <v>0</v>
      </c>
      <c r="Y1516">
        <v>0.42503000188326578</v>
      </c>
      <c r="Z1516">
        <v>0</v>
      </c>
      <c r="AA1516">
        <v>5.5215096573610527</v>
      </c>
      <c r="AB1516">
        <v>33.59472743334134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x14ac:dyDescent="0.25">
      <c r="A1517" s="2">
        <v>1634</v>
      </c>
      <c r="B1517" t="s">
        <v>161</v>
      </c>
      <c r="C1517">
        <v>37.762557325073082</v>
      </c>
      <c r="D1517">
        <v>28.28556547904795</v>
      </c>
      <c r="E1517">
        <v>0.28558539310234682</v>
      </c>
      <c r="F1517">
        <v>0.21781233823418078</v>
      </c>
      <c r="G1517">
        <v>0</v>
      </c>
      <c r="H1517">
        <v>0.1488615603106184</v>
      </c>
      <c r="I1517">
        <v>0</v>
      </c>
      <c r="J1517">
        <v>0.52198572088603146</v>
      </c>
      <c r="K1517">
        <v>7.0741819813876063E-3</v>
      </c>
      <c r="L1517">
        <v>1.400233590188646</v>
      </c>
      <c r="M1517">
        <v>0</v>
      </c>
      <c r="N1517">
        <v>0.31799827685576787</v>
      </c>
      <c r="O1517">
        <v>0.17869910444426043</v>
      </c>
      <c r="P1517">
        <v>0</v>
      </c>
      <c r="Q1517">
        <v>1.8049478856724901</v>
      </c>
      <c r="R1517">
        <v>4.8133089778042919E-2</v>
      </c>
      <c r="S1517">
        <v>8.4744084819717833E-2</v>
      </c>
      <c r="T1517">
        <v>3.4965825319828192E-3</v>
      </c>
      <c r="U1517">
        <v>1.6543295791068165E-2</v>
      </c>
      <c r="V1517">
        <v>0</v>
      </c>
      <c r="W1517">
        <v>3.1118397433769545E-3</v>
      </c>
      <c r="X1517">
        <v>1.2030801211681385E-2</v>
      </c>
      <c r="Y1517">
        <v>0</v>
      </c>
      <c r="Z1517">
        <v>0</v>
      </c>
      <c r="AA1517">
        <v>0.62374661185283631</v>
      </c>
      <c r="AB1517">
        <v>3.8019874886207012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 x14ac:dyDescent="0.25">
      <c r="A1518" s="2">
        <v>1635</v>
      </c>
      <c r="B1518" t="s">
        <v>161</v>
      </c>
      <c r="C1518">
        <v>8012.5887300738386</v>
      </c>
      <c r="D1518">
        <v>6002.1857944849044</v>
      </c>
      <c r="E1518">
        <v>60.138838688959993</v>
      </c>
      <c r="F1518">
        <v>44.338961828130557</v>
      </c>
      <c r="G1518">
        <v>11.536274611469507</v>
      </c>
      <c r="H1518">
        <v>47.082451440419007</v>
      </c>
      <c r="I1518">
        <v>12.25011716345538</v>
      </c>
      <c r="J1518">
        <v>12.913394271325268</v>
      </c>
      <c r="K1518">
        <v>10.620417699565298</v>
      </c>
      <c r="L1518">
        <v>185.56300068043555</v>
      </c>
      <c r="M1518">
        <v>23.74882278039874</v>
      </c>
      <c r="N1518">
        <v>42.472423917263349</v>
      </c>
      <c r="O1518">
        <v>35.321835833209278</v>
      </c>
      <c r="P1518">
        <v>0</v>
      </c>
      <c r="Q1518">
        <v>539.68945273184397</v>
      </c>
      <c r="R1518">
        <v>13.612238385402224</v>
      </c>
      <c r="S1518">
        <v>22.966244202211193</v>
      </c>
      <c r="T1518">
        <v>2.0416445968289461</v>
      </c>
      <c r="U1518">
        <v>2.1174524432695603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133.0089729192257</v>
      </c>
      <c r="AB1518">
        <v>809.27146173745768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1.7089296580608253</v>
      </c>
    </row>
    <row r="1519" spans="1:34" x14ac:dyDescent="0.25">
      <c r="A1519" s="2">
        <v>1636</v>
      </c>
      <c r="B1519" t="s">
        <v>161</v>
      </c>
      <c r="C1519">
        <v>17333.346101621177</v>
      </c>
      <c r="D1519">
        <v>12983.53058553301</v>
      </c>
      <c r="E1519">
        <v>130.87907495356916</v>
      </c>
      <c r="F1519">
        <v>62.040534629287571</v>
      </c>
      <c r="G1519">
        <v>14.855016425203988</v>
      </c>
      <c r="H1519">
        <v>42.400822546015739</v>
      </c>
      <c r="I1519">
        <v>10.152583968990582</v>
      </c>
      <c r="J1519">
        <v>177.08537361865535</v>
      </c>
      <c r="K1519">
        <v>9.6915894106625231</v>
      </c>
      <c r="L1519">
        <v>423.72791970225416</v>
      </c>
      <c r="M1519">
        <v>70.604241666285162</v>
      </c>
      <c r="N1519">
        <v>113.84229756937073</v>
      </c>
      <c r="O1519">
        <v>63.087223432654305</v>
      </c>
      <c r="P1519">
        <v>0</v>
      </c>
      <c r="Q1519">
        <v>1007.8601494700861</v>
      </c>
      <c r="R1519">
        <v>15.994913246319859</v>
      </c>
      <c r="S1519">
        <v>46.358401544064066</v>
      </c>
      <c r="T1519">
        <v>1.2343914292061573</v>
      </c>
      <c r="U1519">
        <v>5.8402976614886857</v>
      </c>
      <c r="V1519">
        <v>0</v>
      </c>
      <c r="W1519">
        <v>126.10544268747354</v>
      </c>
      <c r="X1519">
        <v>794.51893899399943</v>
      </c>
      <c r="Y1519">
        <v>17.131893841014012</v>
      </c>
      <c r="Z1519">
        <v>7.597421093295937</v>
      </c>
      <c r="AA1519">
        <v>161.62810259943794</v>
      </c>
      <c r="AB1519">
        <v>956.14901726973949</v>
      </c>
      <c r="AC1519">
        <v>84.745881513938997</v>
      </c>
      <c r="AD1519">
        <v>0</v>
      </c>
      <c r="AE1519">
        <v>0</v>
      </c>
      <c r="AF1519">
        <v>0</v>
      </c>
      <c r="AG1519">
        <v>0</v>
      </c>
      <c r="AH1519">
        <v>6.2839868151496807</v>
      </c>
    </row>
    <row r="1520" spans="1:34" x14ac:dyDescent="0.25">
      <c r="A1520" s="2">
        <v>1637</v>
      </c>
      <c r="B1520" t="s">
        <v>161</v>
      </c>
      <c r="C1520">
        <v>167.19705516588519</v>
      </c>
      <c r="D1520">
        <v>125.23617923823217</v>
      </c>
      <c r="E1520">
        <v>1.2651127002765712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2.7746300355999227</v>
      </c>
      <c r="X1520">
        <v>16.884728572246644</v>
      </c>
      <c r="Y1520">
        <v>21.033389539868356</v>
      </c>
      <c r="Z1520">
        <v>0</v>
      </c>
      <c r="AA1520">
        <v>8.4108015377141424E-4</v>
      </c>
      <c r="AB1520">
        <v>2.1739995077622904E-3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25">
      <c r="A1521" s="2">
        <v>1638</v>
      </c>
      <c r="B1521" t="s">
        <v>161</v>
      </c>
      <c r="C1521">
        <v>19.498339131807889</v>
      </c>
      <c r="D1521">
        <v>14.605975267140035</v>
      </c>
      <c r="E1521">
        <v>0.14646811998581549</v>
      </c>
      <c r="F1521">
        <v>0.15525196364165883</v>
      </c>
      <c r="G1521">
        <v>3.579360372007856E-2</v>
      </c>
      <c r="H1521">
        <v>0.16485807768933389</v>
      </c>
      <c r="I1521">
        <v>3.8008793317473262E-2</v>
      </c>
      <c r="J1521">
        <v>7.2570438994095376E-2</v>
      </c>
      <c r="K1521">
        <v>7.8950585571737758E-3</v>
      </c>
      <c r="L1521">
        <v>0.59935923416722359</v>
      </c>
      <c r="M1521">
        <v>0.11630751361555126</v>
      </c>
      <c r="N1521">
        <v>0.14020135555167035</v>
      </c>
      <c r="O1521">
        <v>0.12077044626069147</v>
      </c>
      <c r="P1521">
        <v>0</v>
      </c>
      <c r="Q1521">
        <v>0.9195213984416889</v>
      </c>
      <c r="R1521">
        <v>2.6108467411107138E-2</v>
      </c>
      <c r="S1521">
        <v>4.2023756159005173E-2</v>
      </c>
      <c r="T1521">
        <v>6.9811052894768102E-3</v>
      </c>
      <c r="U1521">
        <v>7.239849965204063E-3</v>
      </c>
      <c r="V1521">
        <v>0</v>
      </c>
      <c r="W1521">
        <v>1.7392392777432081E-4</v>
      </c>
      <c r="X1521">
        <v>0</v>
      </c>
      <c r="Y1521">
        <v>0</v>
      </c>
      <c r="Z1521">
        <v>0</v>
      </c>
      <c r="AA1521">
        <v>0.32349850566023669</v>
      </c>
      <c r="AB1521">
        <v>1.9693322523125967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25">
      <c r="A1522" s="2">
        <v>1639</v>
      </c>
      <c r="B1522" t="s">
        <v>281</v>
      </c>
      <c r="C1522">
        <v>73.749232633656433</v>
      </c>
      <c r="D1522">
        <v>55.241844408021535</v>
      </c>
      <c r="E1522">
        <v>0.55682500260293055</v>
      </c>
      <c r="F1522">
        <v>0.67808108131103595</v>
      </c>
      <c r="G1522">
        <v>0</v>
      </c>
      <c r="H1522">
        <v>0.72052254060387855</v>
      </c>
      <c r="I1522">
        <v>0</v>
      </c>
      <c r="J1522">
        <v>0.22782877832677445</v>
      </c>
      <c r="K1522">
        <v>1.4029145454405984E-3</v>
      </c>
      <c r="L1522">
        <v>3.9476292431186502</v>
      </c>
      <c r="M1522">
        <v>5.8350642767178468E-2</v>
      </c>
      <c r="N1522">
        <v>0.84416264905307281</v>
      </c>
      <c r="O1522">
        <v>0.51035039793382964</v>
      </c>
      <c r="P1522">
        <v>0</v>
      </c>
      <c r="Q1522">
        <v>2.1509649280028964</v>
      </c>
      <c r="R1522">
        <v>2.0592458342638356E-2</v>
      </c>
      <c r="S1522">
        <v>5.6387953355569995E-2</v>
      </c>
      <c r="T1522">
        <v>2.5816656871292844E-2</v>
      </c>
      <c r="U1522">
        <v>3.556322108172208E-2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1.224237261718697</v>
      </c>
      <c r="AB1522">
        <v>7.4486724959993005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25">
      <c r="A1523" s="2">
        <v>1640</v>
      </c>
      <c r="B1523" t="s">
        <v>281</v>
      </c>
      <c r="C1523">
        <v>27.027211310568415</v>
      </c>
      <c r="D1523">
        <v>22.747712521525916</v>
      </c>
      <c r="E1523">
        <v>0.22948488021863833</v>
      </c>
      <c r="F1523">
        <v>0.1241971789582647</v>
      </c>
      <c r="G1523">
        <v>0</v>
      </c>
      <c r="H1523">
        <v>0.13197033631194185</v>
      </c>
      <c r="I1523">
        <v>0</v>
      </c>
      <c r="J1523">
        <v>4.0993054243955822E-2</v>
      </c>
      <c r="K1523">
        <v>9.928283608529407E-4</v>
      </c>
      <c r="L1523">
        <v>0.72221490661393473</v>
      </c>
      <c r="M1523">
        <v>1.1516963752591052E-2</v>
      </c>
      <c r="N1523">
        <v>0.15219446669589198</v>
      </c>
      <c r="O1523">
        <v>9.3475215782720944E-2</v>
      </c>
      <c r="P1523">
        <v>0</v>
      </c>
      <c r="Q1523">
        <v>0</v>
      </c>
      <c r="R1523">
        <v>0</v>
      </c>
      <c r="S1523">
        <v>0</v>
      </c>
      <c r="T1523">
        <v>4.7288965023033185E-3</v>
      </c>
      <c r="U1523">
        <v>6.5133564406073203E-3</v>
      </c>
      <c r="V1523">
        <v>0</v>
      </c>
      <c r="W1523">
        <v>0</v>
      </c>
      <c r="X1523">
        <v>1.4675933629252498</v>
      </c>
      <c r="Y1523">
        <v>5.8495574103955554E-2</v>
      </c>
      <c r="Z1523">
        <v>0</v>
      </c>
      <c r="AA1523">
        <v>0</v>
      </c>
      <c r="AB1523">
        <v>0.75672559782394078</v>
      </c>
      <c r="AC1523">
        <v>0</v>
      </c>
      <c r="AD1523">
        <v>0</v>
      </c>
      <c r="AE1523">
        <v>0.47840217030765131</v>
      </c>
      <c r="AF1523">
        <v>0</v>
      </c>
      <c r="AG1523">
        <v>0</v>
      </c>
      <c r="AH1523">
        <v>0</v>
      </c>
    </row>
    <row r="1524" spans="1:34" x14ac:dyDescent="0.25">
      <c r="A1524" s="2">
        <v>1641</v>
      </c>
      <c r="B1524" t="s">
        <v>281</v>
      </c>
      <c r="C1524">
        <v>13.180232210750239</v>
      </c>
      <c r="D1524">
        <v>9.8734524579987148</v>
      </c>
      <c r="E1524">
        <v>9.8711232654916312E-2</v>
      </c>
      <c r="F1524">
        <v>0.16376797889387193</v>
      </c>
      <c r="G1524">
        <v>0</v>
      </c>
      <c r="H1524">
        <v>0.17401885265780426</v>
      </c>
      <c r="I1524">
        <v>0</v>
      </c>
      <c r="J1524">
        <v>5.5213631630061696E-2</v>
      </c>
      <c r="K1524">
        <v>1.4879764807445298E-4</v>
      </c>
      <c r="L1524">
        <v>0.95111459883921845</v>
      </c>
      <c r="M1524">
        <v>1.640008924993492E-2</v>
      </c>
      <c r="N1524">
        <v>0.19345635088566815</v>
      </c>
      <c r="O1524">
        <v>0.12325944304080504</v>
      </c>
      <c r="P1524">
        <v>0</v>
      </c>
      <c r="Q1524">
        <v>0.18977380911994704</v>
      </c>
      <c r="R1524">
        <v>1.4121913432159265E-3</v>
      </c>
      <c r="S1524">
        <v>4.9101964286411299E-3</v>
      </c>
      <c r="T1524">
        <v>6.2365622932075079E-3</v>
      </c>
      <c r="U1524">
        <v>8.5882120790798412E-3</v>
      </c>
      <c r="V1524">
        <v>0</v>
      </c>
      <c r="W1524">
        <v>0</v>
      </c>
      <c r="X1524">
        <v>0.71569430867426875</v>
      </c>
      <c r="Y1524">
        <v>1.7445849120530064E-3</v>
      </c>
      <c r="Z1524">
        <v>0</v>
      </c>
      <c r="AA1524">
        <v>0</v>
      </c>
      <c r="AB1524">
        <v>0.36902879044862036</v>
      </c>
      <c r="AC1524">
        <v>0</v>
      </c>
      <c r="AD1524">
        <v>0</v>
      </c>
      <c r="AE1524">
        <v>0.23330012195213473</v>
      </c>
      <c r="AF1524">
        <v>0</v>
      </c>
      <c r="AG1524">
        <v>0</v>
      </c>
      <c r="AH1524">
        <v>0</v>
      </c>
    </row>
    <row r="1525" spans="1:34" x14ac:dyDescent="0.25">
      <c r="A1525" s="2">
        <v>1642</v>
      </c>
      <c r="B1525" t="s">
        <v>281</v>
      </c>
      <c r="C1525">
        <v>8.2525028801830018</v>
      </c>
      <c r="D1525">
        <v>7.3532083769619945</v>
      </c>
      <c r="E1525">
        <v>7.404421520270596E-2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0.44811572734262095</v>
      </c>
      <c r="Y1525">
        <v>0</v>
      </c>
      <c r="Z1525">
        <v>0</v>
      </c>
      <c r="AA1525">
        <v>0</v>
      </c>
      <c r="AB1525">
        <v>0.23105899102170213</v>
      </c>
      <c r="AC1525">
        <v>0</v>
      </c>
      <c r="AD1525">
        <v>0</v>
      </c>
      <c r="AE1525">
        <v>0.14607556965397697</v>
      </c>
      <c r="AF1525">
        <v>0</v>
      </c>
      <c r="AG1525">
        <v>0</v>
      </c>
      <c r="AH1525">
        <v>0</v>
      </c>
    </row>
    <row r="1526" spans="1:34" x14ac:dyDescent="0.25">
      <c r="A1526" s="2">
        <v>1643</v>
      </c>
      <c r="B1526" t="s">
        <v>281</v>
      </c>
      <c r="C1526">
        <v>22208.847377583596</v>
      </c>
      <c r="D1526">
        <v>16635.555720863355</v>
      </c>
      <c r="E1526">
        <v>167.65820501639627</v>
      </c>
      <c r="F1526">
        <v>134.434986244052</v>
      </c>
      <c r="G1526">
        <v>0</v>
      </c>
      <c r="H1526">
        <v>142.84908584280635</v>
      </c>
      <c r="I1526">
        <v>0</v>
      </c>
      <c r="J1526">
        <v>40.577194381889456</v>
      </c>
      <c r="K1526">
        <v>4.8697602299266221</v>
      </c>
      <c r="L1526">
        <v>782.51523968878871</v>
      </c>
      <c r="M1526">
        <v>11.701445409448278</v>
      </c>
      <c r="N1526">
        <v>167.54745944078047</v>
      </c>
      <c r="O1526">
        <v>101.18096827455828</v>
      </c>
      <c r="P1526">
        <v>0</v>
      </c>
      <c r="Q1526">
        <v>1324.4320976077661</v>
      </c>
      <c r="R1526">
        <v>12.064713224971262</v>
      </c>
      <c r="S1526">
        <v>38.663344424860114</v>
      </c>
      <c r="T1526">
        <v>5.1184915368541448</v>
      </c>
      <c r="U1526">
        <v>7.050564781501893</v>
      </c>
      <c r="V1526">
        <v>0</v>
      </c>
      <c r="W1526">
        <v>0</v>
      </c>
      <c r="X1526">
        <v>0</v>
      </c>
      <c r="Y1526">
        <v>10.448109373194669</v>
      </c>
      <c r="Z1526">
        <v>0</v>
      </c>
      <c r="AA1526">
        <v>368.66686646788776</v>
      </c>
      <c r="AB1526">
        <v>2243.0935851359432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10.419539638617664</v>
      </c>
    </row>
    <row r="1527" spans="1:34" x14ac:dyDescent="0.25">
      <c r="A1527" s="2">
        <v>1644</v>
      </c>
      <c r="B1527" t="s">
        <v>280</v>
      </c>
      <c r="C1527">
        <v>22.07277768876574</v>
      </c>
      <c r="D1527">
        <v>16.533608651802886</v>
      </c>
      <c r="E1527">
        <v>0.1666549475172692</v>
      </c>
      <c r="F1527">
        <v>0.10642495042382853</v>
      </c>
      <c r="G1527">
        <v>0</v>
      </c>
      <c r="H1527">
        <v>0.11308614526563514</v>
      </c>
      <c r="I1527">
        <v>0</v>
      </c>
      <c r="J1527">
        <v>3.5757768660450863E-2</v>
      </c>
      <c r="K1527">
        <v>2.2018769592968099E-4</v>
      </c>
      <c r="L1527">
        <v>0.61958113575188523</v>
      </c>
      <c r="M1527">
        <v>9.1581441141062991E-3</v>
      </c>
      <c r="N1527">
        <v>0.13249148302651351</v>
      </c>
      <c r="O1527">
        <v>8.0099588818899864E-2</v>
      </c>
      <c r="P1527">
        <v>0</v>
      </c>
      <c r="Q1527">
        <v>1.9876478413481056</v>
      </c>
      <c r="R1527">
        <v>1.9028927361822982E-2</v>
      </c>
      <c r="S1527">
        <v>5.2106564968169233E-2</v>
      </c>
      <c r="T1527">
        <v>4.0519290441256807E-3</v>
      </c>
      <c r="U1527">
        <v>5.5816540895318551E-3</v>
      </c>
      <c r="V1527">
        <v>0</v>
      </c>
      <c r="W1527">
        <v>0</v>
      </c>
      <c r="X1527">
        <v>1.1985647229793996</v>
      </c>
      <c r="Y1527">
        <v>0</v>
      </c>
      <c r="Z1527">
        <v>0</v>
      </c>
      <c r="AA1527">
        <v>0</v>
      </c>
      <c r="AB1527">
        <v>0.61800811412736567</v>
      </c>
      <c r="AC1527">
        <v>0</v>
      </c>
      <c r="AD1527">
        <v>0</v>
      </c>
      <c r="AE1527">
        <v>0.39070493176980864</v>
      </c>
      <c r="AF1527">
        <v>0</v>
      </c>
      <c r="AG1527">
        <v>0</v>
      </c>
      <c r="AH1527">
        <v>0</v>
      </c>
    </row>
    <row r="1528" spans="1:34" x14ac:dyDescent="0.25">
      <c r="A1528" s="2">
        <v>1645</v>
      </c>
      <c r="B1528" t="s">
        <v>280</v>
      </c>
      <c r="C1528">
        <v>3.2979872952063367</v>
      </c>
      <c r="D1528">
        <v>2.9385073658049232</v>
      </c>
      <c r="E1528">
        <v>2.9681199880779531E-2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0.17908263674854227</v>
      </c>
      <c r="Y1528">
        <v>0</v>
      </c>
      <c r="Z1528">
        <v>0</v>
      </c>
      <c r="AA1528">
        <v>0</v>
      </c>
      <c r="AB1528">
        <v>9.2339212466396689E-2</v>
      </c>
      <c r="AC1528">
        <v>0</v>
      </c>
      <c r="AD1528">
        <v>0</v>
      </c>
      <c r="AE1528">
        <v>5.8376880305694774E-2</v>
      </c>
      <c r="AF1528">
        <v>0</v>
      </c>
      <c r="AG1528">
        <v>0</v>
      </c>
      <c r="AH1528">
        <v>0</v>
      </c>
    </row>
    <row r="1529" spans="1:34" x14ac:dyDescent="0.25">
      <c r="A1529" s="2">
        <v>1646</v>
      </c>
      <c r="B1529" t="s">
        <v>280</v>
      </c>
      <c r="C1529">
        <v>21.991699907201365</v>
      </c>
      <c r="D1529">
        <v>16.473042421917643</v>
      </c>
      <c r="E1529">
        <v>0.16587772787090685</v>
      </c>
      <c r="F1529">
        <v>6.2474925488011195E-2</v>
      </c>
      <c r="G1529">
        <v>0</v>
      </c>
      <c r="H1529">
        <v>6.6385040586672855E-2</v>
      </c>
      <c r="I1529">
        <v>0</v>
      </c>
      <c r="J1529">
        <v>1.7532375552817833E-2</v>
      </c>
      <c r="K1529">
        <v>3.5878185905470691E-3</v>
      </c>
      <c r="L1529">
        <v>0.35931179768733967</v>
      </c>
      <c r="M1529">
        <v>9.7778526723701336E-3</v>
      </c>
      <c r="N1529">
        <v>7.8055499725896302E-2</v>
      </c>
      <c r="O1529">
        <v>4.7021050512685937E-2</v>
      </c>
      <c r="P1529">
        <v>0</v>
      </c>
      <c r="Q1529">
        <v>2.412341218649499</v>
      </c>
      <c r="R1529">
        <v>2.5205372047932252E-2</v>
      </c>
      <c r="S1529">
        <v>6.626144716103162E-2</v>
      </c>
      <c r="T1529">
        <v>2.3787561631167489E-3</v>
      </c>
      <c r="U1529">
        <v>3.2766118547546976E-3</v>
      </c>
      <c r="V1529">
        <v>0</v>
      </c>
      <c r="W1529">
        <v>0</v>
      </c>
      <c r="X1529">
        <v>1.1941621520764205</v>
      </c>
      <c r="Y1529">
        <v>0</v>
      </c>
      <c r="Z1529">
        <v>0</v>
      </c>
      <c r="AA1529">
        <v>0</v>
      </c>
      <c r="AB1529">
        <v>0.61573804519500241</v>
      </c>
      <c r="AC1529">
        <v>0</v>
      </c>
      <c r="AD1529">
        <v>0</v>
      </c>
      <c r="AE1529">
        <v>0.38926979344871371</v>
      </c>
      <c r="AF1529">
        <v>0</v>
      </c>
      <c r="AG1529">
        <v>0</v>
      </c>
      <c r="AH1529">
        <v>0</v>
      </c>
    </row>
    <row r="1530" spans="1:34" x14ac:dyDescent="0.25">
      <c r="A1530" s="2">
        <v>1647</v>
      </c>
      <c r="B1530" t="s">
        <v>280</v>
      </c>
      <c r="C1530">
        <v>36438.63443598224</v>
      </c>
      <c r="D1530">
        <v>27294.389629774068</v>
      </c>
      <c r="E1530">
        <v>275.08118449009453</v>
      </c>
      <c r="F1530">
        <v>225.45554694379126</v>
      </c>
      <c r="G1530">
        <v>0</v>
      </c>
      <c r="H1530">
        <v>239.56649737475189</v>
      </c>
      <c r="I1530">
        <v>0</v>
      </c>
      <c r="J1530">
        <v>68.050392300450611</v>
      </c>
      <c r="K1530">
        <v>8.1668804140767772</v>
      </c>
      <c r="L1530">
        <v>1312.3250597549968</v>
      </c>
      <c r="M1530">
        <v>19.624026814201422</v>
      </c>
      <c r="N1530">
        <v>280.98715343852797</v>
      </c>
      <c r="O1530">
        <v>169.68656136305603</v>
      </c>
      <c r="P1530">
        <v>0</v>
      </c>
      <c r="Q1530">
        <v>2080.2315693529649</v>
      </c>
      <c r="R1530">
        <v>18.949553828472744</v>
      </c>
      <c r="S1530">
        <v>60.72694084855992</v>
      </c>
      <c r="T1530">
        <v>8.5840177561640925</v>
      </c>
      <c r="U1530">
        <v>11.824220639933836</v>
      </c>
      <c r="V1530">
        <v>0</v>
      </c>
      <c r="W1530">
        <v>0</v>
      </c>
      <c r="X1530">
        <v>0</v>
      </c>
      <c r="Y1530">
        <v>57.642006476725619</v>
      </c>
      <c r="Z1530">
        <v>0</v>
      </c>
      <c r="AA1530">
        <v>604.88133163730515</v>
      </c>
      <c r="AB1530">
        <v>3680.3020780342072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22.159784739892359</v>
      </c>
    </row>
    <row r="1531" spans="1:34" x14ac:dyDescent="0.25">
      <c r="A1531" s="2">
        <v>1648</v>
      </c>
      <c r="B1531" t="s">
        <v>280</v>
      </c>
      <c r="C1531">
        <v>205.49283522809469</v>
      </c>
      <c r="D1531">
        <v>183.09420228457412</v>
      </c>
      <c r="E1531">
        <v>1.8493494207111059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11.158380997728662</v>
      </c>
      <c r="Y1531">
        <v>0</v>
      </c>
      <c r="Z1531">
        <v>0</v>
      </c>
      <c r="AA1531">
        <v>0</v>
      </c>
      <c r="AB1531">
        <v>5.7535232473544511</v>
      </c>
      <c r="AC1531">
        <v>0</v>
      </c>
      <c r="AD1531">
        <v>0</v>
      </c>
      <c r="AE1531">
        <v>3.637379277726362</v>
      </c>
      <c r="AF1531">
        <v>0</v>
      </c>
      <c r="AG1531">
        <v>0</v>
      </c>
      <c r="AH1531">
        <v>0</v>
      </c>
    </row>
    <row r="1532" spans="1:34" x14ac:dyDescent="0.25">
      <c r="A1532" s="2">
        <v>1649</v>
      </c>
      <c r="B1532" t="s">
        <v>280</v>
      </c>
      <c r="C1532">
        <v>5.5283233166458849</v>
      </c>
      <c r="D1532">
        <v>4.1410065166478658</v>
      </c>
      <c r="E1532">
        <v>4.1722904726411068E-2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0.67618205253268782</v>
      </c>
      <c r="R1532">
        <v>0</v>
      </c>
      <c r="S1532">
        <v>1.9281020701364674E-2</v>
      </c>
      <c r="T1532">
        <v>0</v>
      </c>
      <c r="U1532">
        <v>0</v>
      </c>
      <c r="V1532">
        <v>0</v>
      </c>
      <c r="W1532">
        <v>5.4379014096132244E-2</v>
      </c>
      <c r="X1532">
        <v>0.34107771380638424</v>
      </c>
      <c r="Y1532">
        <v>0</v>
      </c>
      <c r="Z1532">
        <v>0</v>
      </c>
      <c r="AA1532">
        <v>3.7391152960189453E-2</v>
      </c>
      <c r="AB1532">
        <v>0.2172829411748502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25">
      <c r="A1533" s="2">
        <v>1650</v>
      </c>
      <c r="B1533" t="s">
        <v>280</v>
      </c>
      <c r="C1533">
        <v>66.539252936264489</v>
      </c>
      <c r="D1533">
        <v>49.841651165611047</v>
      </c>
      <c r="E1533">
        <v>0.50194760596665511</v>
      </c>
      <c r="F1533">
        <v>0.61765064435866157</v>
      </c>
      <c r="G1533">
        <v>0</v>
      </c>
      <c r="H1533">
        <v>0.6563085736144525</v>
      </c>
      <c r="I1533">
        <v>0</v>
      </c>
      <c r="J1533">
        <v>0.19008128551859749</v>
      </c>
      <c r="K1533">
        <v>1.8721174344887268E-2</v>
      </c>
      <c r="L1533">
        <v>3.6489637458530066</v>
      </c>
      <c r="M1533">
        <v>0</v>
      </c>
      <c r="N1533">
        <v>0.76806559175645273</v>
      </c>
      <c r="O1533">
        <v>0.46486779180236526</v>
      </c>
      <c r="P1533">
        <v>0</v>
      </c>
      <c r="Q1533">
        <v>1.8989625296372972</v>
      </c>
      <c r="R1533">
        <v>0</v>
      </c>
      <c r="S1533">
        <v>5.1106725649515128E-2</v>
      </c>
      <c r="T1533">
        <v>2.3516558076320852E-2</v>
      </c>
      <c r="U1533">
        <v>3.2393398770515038E-2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1.1045515987419903</v>
      </c>
      <c r="AB1533">
        <v>6.720464546562714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25">
      <c r="A1534" s="2">
        <v>1651</v>
      </c>
      <c r="B1534" t="s">
        <v>280</v>
      </c>
      <c r="C1534">
        <v>3.0768042991110769</v>
      </c>
      <c r="D1534">
        <v>2.7414193564651641</v>
      </c>
      <c r="E1534">
        <v>2.7691048794668559E-2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0.16707227084984541</v>
      </c>
      <c r="Y1534">
        <v>0</v>
      </c>
      <c r="Z1534">
        <v>0</v>
      </c>
      <c r="AA1534">
        <v>0</v>
      </c>
      <c r="AB1534">
        <v>8.614638579902878E-2</v>
      </c>
      <c r="AC1534">
        <v>1.346394013657104E-5</v>
      </c>
      <c r="AD1534">
        <v>0</v>
      </c>
      <c r="AE1534">
        <v>5.4461773262233552E-2</v>
      </c>
      <c r="AF1534">
        <v>0</v>
      </c>
      <c r="AG1534">
        <v>0</v>
      </c>
      <c r="AH1534">
        <v>0</v>
      </c>
    </row>
    <row r="1535" spans="1:34" x14ac:dyDescent="0.25">
      <c r="A1535" s="2">
        <v>1652</v>
      </c>
      <c r="B1535" t="s">
        <v>280</v>
      </c>
      <c r="C1535">
        <v>20.407717272197683</v>
      </c>
      <c r="D1535">
        <v>18.183291175864468</v>
      </c>
      <c r="E1535">
        <v>0.18365436911344935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1.1081509696644471</v>
      </c>
      <c r="Y1535">
        <v>0</v>
      </c>
      <c r="Z1535">
        <v>0</v>
      </c>
      <c r="AA1535">
        <v>0</v>
      </c>
      <c r="AB1535">
        <v>0.57138865995349963</v>
      </c>
      <c r="AC1535">
        <v>0</v>
      </c>
      <c r="AD1535">
        <v>0</v>
      </c>
      <c r="AE1535">
        <v>0.3612320976018219</v>
      </c>
      <c r="AF1535">
        <v>0</v>
      </c>
      <c r="AG1535">
        <v>0</v>
      </c>
      <c r="AH1535">
        <v>0</v>
      </c>
    </row>
    <row r="1536" spans="1:34" x14ac:dyDescent="0.25">
      <c r="A1536" s="2">
        <v>1653</v>
      </c>
      <c r="B1536" t="s">
        <v>271</v>
      </c>
      <c r="C1536">
        <v>501.29003817055491</v>
      </c>
      <c r="D1536">
        <v>375.49578721496192</v>
      </c>
      <c r="E1536">
        <v>3.7802556648799914</v>
      </c>
      <c r="F1536">
        <v>3.1153688631722396</v>
      </c>
      <c r="G1536">
        <v>0.89804765604572634</v>
      </c>
      <c r="H1536">
        <v>3.3081350767118369</v>
      </c>
      <c r="I1536">
        <v>0.95361482867674763</v>
      </c>
      <c r="J1536">
        <v>1.394960320534272</v>
      </c>
      <c r="K1536">
        <v>0.2954333334821776</v>
      </c>
      <c r="L1536">
        <v>10.42041997929597</v>
      </c>
      <c r="M1536">
        <v>4.6140606602918179</v>
      </c>
      <c r="N1536">
        <v>3.1000719105542851</v>
      </c>
      <c r="O1536">
        <v>2.5371006656656987</v>
      </c>
      <c r="P1536">
        <v>0</v>
      </c>
      <c r="Q1536">
        <v>29.635423495714718</v>
      </c>
      <c r="R1536">
        <v>1.2306515812181988</v>
      </c>
      <c r="S1536">
        <v>1.260260454497963</v>
      </c>
      <c r="T1536">
        <v>0.14664760137399188</v>
      </c>
      <c r="U1536">
        <v>0.15209037462018338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8.321414633631214</v>
      </c>
      <c r="AB1536">
        <v>50.630293855226071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25">
      <c r="A1537" s="2">
        <v>1654</v>
      </c>
      <c r="B1537" t="s">
        <v>271</v>
      </c>
      <c r="C1537">
        <v>12296.652351949549</v>
      </c>
      <c r="D1537">
        <v>9210.6108834455736</v>
      </c>
      <c r="E1537">
        <v>93.036286039456812</v>
      </c>
      <c r="F1537">
        <v>4.1862456341655747</v>
      </c>
      <c r="G1537">
        <v>53.578582676028084</v>
      </c>
      <c r="H1537">
        <v>36.721187652473212</v>
      </c>
      <c r="I1537">
        <v>469.98302734008826</v>
      </c>
      <c r="J1537">
        <v>2.1966114205048601</v>
      </c>
      <c r="K1537">
        <v>28.11307126175398</v>
      </c>
      <c r="L1537">
        <v>20.867774990061665</v>
      </c>
      <c r="M1537">
        <v>267.08011245294631</v>
      </c>
      <c r="N1537">
        <v>64.233021923654221</v>
      </c>
      <c r="O1537">
        <v>5.8490377438570036</v>
      </c>
      <c r="P1537">
        <v>74.85984027841458</v>
      </c>
      <c r="Q1537">
        <v>471.50239220423094</v>
      </c>
      <c r="R1537">
        <v>0</v>
      </c>
      <c r="S1537">
        <v>35.234210513588629</v>
      </c>
      <c r="T1537">
        <v>0.38003942396349127</v>
      </c>
      <c r="U1537">
        <v>3.2352581902315096</v>
      </c>
      <c r="V1537">
        <v>0</v>
      </c>
      <c r="W1537">
        <v>0</v>
      </c>
      <c r="X1537">
        <v>0</v>
      </c>
      <c r="Y1537">
        <v>6.0946801058463702</v>
      </c>
      <c r="Z1537">
        <v>0</v>
      </c>
      <c r="AA1537">
        <v>204.12442904236255</v>
      </c>
      <c r="AB1537">
        <v>1241.9618875469048</v>
      </c>
      <c r="AC1537">
        <v>1.1137083166615359E-2</v>
      </c>
      <c r="AD1537">
        <v>0</v>
      </c>
      <c r="AE1537">
        <v>0</v>
      </c>
      <c r="AF1537">
        <v>0</v>
      </c>
      <c r="AG1537">
        <v>0</v>
      </c>
      <c r="AH1537">
        <v>2.7926349802779189</v>
      </c>
    </row>
    <row r="1538" spans="1:34" x14ac:dyDescent="0.25">
      <c r="A1538" s="2">
        <v>1655</v>
      </c>
      <c r="B1538" t="s">
        <v>271</v>
      </c>
      <c r="C1538">
        <v>3.7119879503638504</v>
      </c>
      <c r="D1538">
        <v>2.7806295936978325</v>
      </c>
      <c r="E1538">
        <v>2.786048954745712E-2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0.49851150358113316</v>
      </c>
      <c r="R1538">
        <v>1.2573633578092871E-2</v>
      </c>
      <c r="S1538">
        <v>2.1213934922949897E-2</v>
      </c>
      <c r="T1538">
        <v>0</v>
      </c>
      <c r="U1538">
        <v>0</v>
      </c>
      <c r="V1538">
        <v>0</v>
      </c>
      <c r="W1538">
        <v>0</v>
      </c>
      <c r="X1538">
        <v>0.20156311417457581</v>
      </c>
      <c r="Y1538">
        <v>0</v>
      </c>
      <c r="Z1538">
        <v>0</v>
      </c>
      <c r="AA1538">
        <v>0</v>
      </c>
      <c r="AB1538">
        <v>0.10393067448123909</v>
      </c>
      <c r="AC1538">
        <v>0</v>
      </c>
      <c r="AD1538">
        <v>0</v>
      </c>
      <c r="AE1538">
        <v>6.5705006380570183E-2</v>
      </c>
      <c r="AF1538">
        <v>0</v>
      </c>
      <c r="AG1538">
        <v>0</v>
      </c>
      <c r="AH1538">
        <v>0</v>
      </c>
    </row>
    <row r="1539" spans="1:34" x14ac:dyDescent="0.25">
      <c r="A1539" s="2">
        <v>1656</v>
      </c>
      <c r="B1539" t="s">
        <v>271</v>
      </c>
      <c r="C1539">
        <v>39.574989641532142</v>
      </c>
      <c r="D1539">
        <v>29.643011403711903</v>
      </c>
      <c r="E1539">
        <v>0.29942575907132973</v>
      </c>
      <c r="F1539">
        <v>1.4146229526448494E-2</v>
      </c>
      <c r="G1539">
        <v>0.1810555345809908</v>
      </c>
      <c r="H1539">
        <v>0.12408998553159882</v>
      </c>
      <c r="I1539">
        <v>1.5881900277096359</v>
      </c>
      <c r="J1539">
        <v>7.4229410808655189E-3</v>
      </c>
      <c r="K1539">
        <v>9.5001041095309907E-2</v>
      </c>
      <c r="L1539">
        <v>7.0517418961605502E-2</v>
      </c>
      <c r="M1539">
        <v>0.90253052259809452</v>
      </c>
      <c r="N1539">
        <v>0.21705931815493335</v>
      </c>
      <c r="O1539">
        <v>1.9765284570682967E-2</v>
      </c>
      <c r="P1539">
        <v>0.25297015034708764</v>
      </c>
      <c r="Q1539">
        <v>1.3826527198709426</v>
      </c>
      <c r="R1539">
        <v>0</v>
      </c>
      <c r="S1539">
        <v>0.10332224247012327</v>
      </c>
      <c r="T1539">
        <v>1.2841643256190402E-3</v>
      </c>
      <c r="U1539">
        <v>1.0932826172981308E-2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0.65694482804943377</v>
      </c>
      <c r="AB1539">
        <v>3.9970739537947488</v>
      </c>
      <c r="AC1539">
        <v>7.5932899078247898E-3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x14ac:dyDescent="0.25">
      <c r="A1540" s="2">
        <v>1657</v>
      </c>
      <c r="B1540" t="s">
        <v>270</v>
      </c>
      <c r="C1540">
        <v>5667.7766006596776</v>
      </c>
      <c r="D1540">
        <v>4245.4987619346148</v>
      </c>
      <c r="E1540">
        <v>42.741014124498363</v>
      </c>
      <c r="F1540">
        <v>34.592175052648017</v>
      </c>
      <c r="G1540">
        <v>9.971667268935045</v>
      </c>
      <c r="H1540">
        <v>36.732596587261412</v>
      </c>
      <c r="I1540">
        <v>10.588669443398496</v>
      </c>
      <c r="J1540">
        <v>15.48924500397168</v>
      </c>
      <c r="K1540">
        <v>3.2804082075201166</v>
      </c>
      <c r="L1540">
        <v>115.70539729888417</v>
      </c>
      <c r="M1540">
        <v>51.233225044763138</v>
      </c>
      <c r="N1540">
        <v>34.422322015664939</v>
      </c>
      <c r="O1540">
        <v>28.171248480519168</v>
      </c>
      <c r="P1540">
        <v>0</v>
      </c>
      <c r="Q1540">
        <v>338.50121211693272</v>
      </c>
      <c r="R1540">
        <v>14.056726808584912</v>
      </c>
      <c r="S1540">
        <v>14.394924759292991</v>
      </c>
      <c r="T1540">
        <v>1.6283335041792162</v>
      </c>
      <c r="U1540">
        <v>1.6887685194770228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94.085091570950667</v>
      </c>
      <c r="AB1540">
        <v>572.44543666662753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2.5493762509544688</v>
      </c>
    </row>
    <row r="1541" spans="1:34" x14ac:dyDescent="0.25">
      <c r="A1541" s="2">
        <v>1658</v>
      </c>
      <c r="B1541" t="s">
        <v>270</v>
      </c>
      <c r="C1541">
        <v>6231.6522610579968</v>
      </c>
      <c r="D1541">
        <v>4667.7195137950739</v>
      </c>
      <c r="E1541">
        <v>47.148586921407208</v>
      </c>
      <c r="F1541">
        <v>2.2210153631811989</v>
      </c>
      <c r="G1541">
        <v>28.42615213253054</v>
      </c>
      <c r="H1541">
        <v>19.482450161255148</v>
      </c>
      <c r="I1541">
        <v>249.34980299234383</v>
      </c>
      <c r="J1541">
        <v>1.165413627920814</v>
      </c>
      <c r="K1541">
        <v>14.915408371876207</v>
      </c>
      <c r="L1541">
        <v>11.071411689288896</v>
      </c>
      <c r="M1541">
        <v>141.69952859834839</v>
      </c>
      <c r="N1541">
        <v>34.078871853974974</v>
      </c>
      <c r="O1541">
        <v>3.1032108061003698</v>
      </c>
      <c r="P1541">
        <v>39.716937292617885</v>
      </c>
      <c r="Q1541">
        <v>219.49422023869147</v>
      </c>
      <c r="R1541">
        <v>0</v>
      </c>
      <c r="S1541">
        <v>16.402261558529258</v>
      </c>
      <c r="T1541">
        <v>0.20163016530817895</v>
      </c>
      <c r="U1541">
        <v>1.7164683519088935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103.44542753356275</v>
      </c>
      <c r="AB1541">
        <v>629.39687836685755</v>
      </c>
      <c r="AC1541">
        <v>4.8117686785860972E-3</v>
      </c>
      <c r="AD1541">
        <v>0</v>
      </c>
      <c r="AE1541">
        <v>0</v>
      </c>
      <c r="AF1541">
        <v>0</v>
      </c>
      <c r="AG1541">
        <v>0</v>
      </c>
      <c r="AH1541">
        <v>0.89225946854114802</v>
      </c>
    </row>
    <row r="1542" spans="1:34" x14ac:dyDescent="0.25">
      <c r="A1542" s="2">
        <v>1659</v>
      </c>
      <c r="B1542" t="s">
        <v>270</v>
      </c>
      <c r="C1542">
        <v>24.829809699300458</v>
      </c>
      <c r="D1542">
        <v>18.59987278487603</v>
      </c>
      <c r="E1542">
        <v>0.18636123361470028</v>
      </c>
      <c r="F1542">
        <v>0.29466597983314224</v>
      </c>
      <c r="G1542">
        <v>7.6667281367336193E-2</v>
      </c>
      <c r="H1542">
        <v>0.31289854598795308</v>
      </c>
      <c r="I1542">
        <v>8.1411305727736458E-2</v>
      </c>
      <c r="J1542">
        <v>8.5819284418102923E-2</v>
      </c>
      <c r="K1542">
        <v>7.0580718597118355E-2</v>
      </c>
      <c r="L1542">
        <v>1.2332066688487007</v>
      </c>
      <c r="M1542">
        <v>0.15782891267494739</v>
      </c>
      <c r="N1542">
        <v>0.28226142186145686</v>
      </c>
      <c r="O1542">
        <v>0.23474034880750472</v>
      </c>
      <c r="P1542">
        <v>0</v>
      </c>
      <c r="Q1542">
        <v>0.65825912479772808</v>
      </c>
      <c r="R1542">
        <v>1.6602844618801658E-2</v>
      </c>
      <c r="S1542">
        <v>2.8011923768223066E-2</v>
      </c>
      <c r="T1542">
        <v>1.3568274510522232E-2</v>
      </c>
      <c r="U1542">
        <v>1.4072075060409981E-2</v>
      </c>
      <c r="V1542">
        <v>0</v>
      </c>
      <c r="W1542">
        <v>0</v>
      </c>
      <c r="X1542">
        <v>1.3482731717549132</v>
      </c>
      <c r="Y1542">
        <v>0</v>
      </c>
      <c r="Z1542">
        <v>0</v>
      </c>
      <c r="AA1542">
        <v>0</v>
      </c>
      <c r="AB1542">
        <v>0.69520130555277249</v>
      </c>
      <c r="AC1542">
        <v>0</v>
      </c>
      <c r="AD1542">
        <v>0</v>
      </c>
      <c r="AE1542">
        <v>0.4395064926223603</v>
      </c>
      <c r="AF1542">
        <v>0</v>
      </c>
      <c r="AG1542">
        <v>0</v>
      </c>
      <c r="AH1542">
        <v>0</v>
      </c>
    </row>
    <row r="1543" spans="1:34" x14ac:dyDescent="0.25">
      <c r="A1543" s="2">
        <v>1660</v>
      </c>
      <c r="B1543" t="s">
        <v>160</v>
      </c>
      <c r="C1543">
        <v>23.276673553921444</v>
      </c>
      <c r="D1543">
        <v>17.435097635898646</v>
      </c>
      <c r="E1543">
        <v>0.17603357499832128</v>
      </c>
      <c r="F1543">
        <v>8.7932182003545703E-2</v>
      </c>
      <c r="G1543">
        <v>0</v>
      </c>
      <c r="H1543">
        <v>6.0096328429713151E-2</v>
      </c>
      <c r="I1543">
        <v>0</v>
      </c>
      <c r="J1543">
        <v>0.21072884935863409</v>
      </c>
      <c r="K1543">
        <v>2.8558908212297134E-3</v>
      </c>
      <c r="L1543">
        <v>0.56528292151920168</v>
      </c>
      <c r="M1543">
        <v>0</v>
      </c>
      <c r="N1543">
        <v>0.12837786226431155</v>
      </c>
      <c r="O1543">
        <v>7.2141928704557962E-2</v>
      </c>
      <c r="P1543">
        <v>0</v>
      </c>
      <c r="Q1543">
        <v>1.2038872098937146</v>
      </c>
      <c r="R1543">
        <v>3.2104423411018233E-2</v>
      </c>
      <c r="S1543">
        <v>5.6523692810440757E-2</v>
      </c>
      <c r="T1543">
        <v>1.4115918964249133E-3</v>
      </c>
      <c r="U1543">
        <v>6.67863036700286E-3</v>
      </c>
      <c r="V1543">
        <v>0</v>
      </c>
      <c r="W1543">
        <v>1.9181242741367721E-3</v>
      </c>
      <c r="X1543">
        <v>7.4157327319168288E-3</v>
      </c>
      <c r="Y1543">
        <v>0</v>
      </c>
      <c r="Z1543">
        <v>0</v>
      </c>
      <c r="AA1543">
        <v>0.38447465672095926</v>
      </c>
      <c r="AB1543">
        <v>2.3435282962141493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0.50018402160352282</v>
      </c>
    </row>
    <row r="1544" spans="1:34" x14ac:dyDescent="0.25">
      <c r="A1544" s="2">
        <v>1661</v>
      </c>
      <c r="B1544" t="s">
        <v>160</v>
      </c>
      <c r="C1544">
        <v>0.39835275937397746</v>
      </c>
      <c r="D1544">
        <v>0.35496095579937914</v>
      </c>
      <c r="E1544">
        <v>3.5565276372005201E-3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2.1630787543796839E-2</v>
      </c>
      <c r="Y1544">
        <v>0</v>
      </c>
      <c r="Z1544">
        <v>0</v>
      </c>
      <c r="AA1544">
        <v>0</v>
      </c>
      <c r="AB1544">
        <v>1.1153341960375185E-2</v>
      </c>
      <c r="AC1544">
        <v>0</v>
      </c>
      <c r="AD1544">
        <v>0</v>
      </c>
      <c r="AE1544">
        <v>7.051146433225723E-3</v>
      </c>
      <c r="AF1544">
        <v>0</v>
      </c>
      <c r="AG1544">
        <v>0</v>
      </c>
      <c r="AH1544">
        <v>0</v>
      </c>
    </row>
    <row r="1545" spans="1:34" x14ac:dyDescent="0.25">
      <c r="A1545" s="2">
        <v>1662</v>
      </c>
      <c r="B1545" t="s">
        <v>160</v>
      </c>
      <c r="C1545">
        <v>8376.9135134865646</v>
      </c>
      <c r="D1545">
        <v>6274.7211171503222</v>
      </c>
      <c r="E1545">
        <v>63.251647153611785</v>
      </c>
      <c r="F1545">
        <v>24.902079891575351</v>
      </c>
      <c r="G1545">
        <v>5.9625663773126911</v>
      </c>
      <c r="H1545">
        <v>17.019013082633037</v>
      </c>
      <c r="I1545">
        <v>4.0750850812684858</v>
      </c>
      <c r="J1545">
        <v>71.079241141798391</v>
      </c>
      <c r="K1545">
        <v>3.8900492270537854</v>
      </c>
      <c r="L1545">
        <v>170.07762057123526</v>
      </c>
      <c r="M1545">
        <v>28.339415144690477</v>
      </c>
      <c r="N1545">
        <v>45.694480327296922</v>
      </c>
      <c r="O1545">
        <v>25.322204062954608</v>
      </c>
      <c r="P1545">
        <v>0</v>
      </c>
      <c r="Q1545">
        <v>375.04955103458326</v>
      </c>
      <c r="R1545">
        <v>5.9521006312467799</v>
      </c>
      <c r="S1545">
        <v>17.251101449862627</v>
      </c>
      <c r="T1545">
        <v>0.49546500801842924</v>
      </c>
      <c r="U1545">
        <v>2.3442022191781042</v>
      </c>
      <c r="V1545">
        <v>0</v>
      </c>
      <c r="W1545">
        <v>60.944631277748535</v>
      </c>
      <c r="X1545">
        <v>383.97758850250739</v>
      </c>
      <c r="Y1545">
        <v>76.765803221072588</v>
      </c>
      <c r="Z1545">
        <v>14.299931399069575</v>
      </c>
      <c r="AA1545">
        <v>78.112133046128392</v>
      </c>
      <c r="AB1545">
        <v>462.09067635963527</v>
      </c>
      <c r="AC1545">
        <v>159.50942788630834</v>
      </c>
      <c r="AD1545">
        <v>0</v>
      </c>
      <c r="AE1545">
        <v>0</v>
      </c>
      <c r="AF1545">
        <v>0</v>
      </c>
      <c r="AG1545">
        <v>0</v>
      </c>
      <c r="AH1545">
        <v>5.7863822394509974</v>
      </c>
    </row>
    <row r="1546" spans="1:34" x14ac:dyDescent="0.25">
      <c r="A1546" s="2">
        <v>1663</v>
      </c>
      <c r="B1546" t="s">
        <v>160</v>
      </c>
      <c r="C1546">
        <v>4680.6773300154873</v>
      </c>
      <c r="D1546">
        <v>3505.9836698472882</v>
      </c>
      <c r="E1546">
        <v>35.416798042430266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77.675697660627918</v>
      </c>
      <c r="X1546">
        <v>472.68754927033712</v>
      </c>
      <c r="Y1546">
        <v>556.95607730039956</v>
      </c>
      <c r="Z1546">
        <v>0</v>
      </c>
      <c r="AA1546">
        <v>2.35460176291853E-2</v>
      </c>
      <c r="AB1546">
        <v>6.0861061227136019E-2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31.873130815548794</v>
      </c>
    </row>
    <row r="1547" spans="1:34" x14ac:dyDescent="0.25">
      <c r="A1547" s="2">
        <v>1664</v>
      </c>
      <c r="B1547" t="s">
        <v>160</v>
      </c>
      <c r="C1547">
        <v>0.91017306161399336</v>
      </c>
      <c r="D1547">
        <v>0.8110228516123118</v>
      </c>
      <c r="E1547">
        <v>8.1329038402822174E-3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4.9422928950710092E-2</v>
      </c>
      <c r="Y1547">
        <v>0</v>
      </c>
      <c r="Z1547">
        <v>0</v>
      </c>
      <c r="AA1547">
        <v>0</v>
      </c>
      <c r="AB1547">
        <v>2.548362264455209E-2</v>
      </c>
      <c r="AC1547">
        <v>0</v>
      </c>
      <c r="AD1547">
        <v>0</v>
      </c>
      <c r="AE1547">
        <v>1.6110754566137163E-2</v>
      </c>
      <c r="AF1547">
        <v>0</v>
      </c>
      <c r="AG1547">
        <v>0</v>
      </c>
      <c r="AH1547">
        <v>0</v>
      </c>
    </row>
    <row r="1548" spans="1:34" x14ac:dyDescent="0.25">
      <c r="A1548" s="2">
        <v>1665</v>
      </c>
      <c r="B1548" t="s">
        <v>160</v>
      </c>
      <c r="C1548">
        <v>91.910048676006738</v>
      </c>
      <c r="D1548">
        <v>68.845563994811343</v>
      </c>
      <c r="E1548">
        <v>0.69357883345534921</v>
      </c>
      <c r="F1548">
        <v>0.28502191298737628</v>
      </c>
      <c r="G1548">
        <v>5.0372266528705065E-2</v>
      </c>
      <c r="H1548">
        <v>0.19479463768261582</v>
      </c>
      <c r="I1548">
        <v>3.4426672420040674E-2</v>
      </c>
      <c r="J1548">
        <v>0.77113627227219506</v>
      </c>
      <c r="K1548">
        <v>4.3525061309820944E-2</v>
      </c>
      <c r="L1548">
        <v>1.7104012743097348</v>
      </c>
      <c r="M1548">
        <v>0.44571935851674405</v>
      </c>
      <c r="N1548">
        <v>0.49154941862984608</v>
      </c>
      <c r="O1548">
        <v>0.27516626749957762</v>
      </c>
      <c r="P1548">
        <v>0</v>
      </c>
      <c r="Q1548">
        <v>1.7886401369925284</v>
      </c>
      <c r="R1548">
        <v>4.7731253056677289E-2</v>
      </c>
      <c r="S1548">
        <v>8.3124573838866719E-2</v>
      </c>
      <c r="T1548">
        <v>5.383837821041031E-3</v>
      </c>
      <c r="U1548">
        <v>2.5473758092039604E-2</v>
      </c>
      <c r="V1548">
        <v>0</v>
      </c>
      <c r="W1548">
        <v>0.69473512436332274</v>
      </c>
      <c r="X1548">
        <v>4.0241879504799707</v>
      </c>
      <c r="Y1548">
        <v>0</v>
      </c>
      <c r="Z1548">
        <v>0</v>
      </c>
      <c r="AA1548">
        <v>0.83097168365838903</v>
      </c>
      <c r="AB1548">
        <v>5.2587269657967086</v>
      </c>
      <c r="AC1548">
        <v>5.3098174214838405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25">
      <c r="A1549" s="2">
        <v>1666</v>
      </c>
      <c r="B1549" t="s">
        <v>160</v>
      </c>
      <c r="C1549">
        <v>1.920128442754734</v>
      </c>
      <c r="D1549">
        <v>1.3074922618094087</v>
      </c>
      <c r="E1549">
        <v>0.14527691797882319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3.1586852176640125E-2</v>
      </c>
      <c r="X1549">
        <v>0.19215342376903707</v>
      </c>
      <c r="Y1549">
        <v>0.24155215809854552</v>
      </c>
      <c r="Z1549">
        <v>0</v>
      </c>
      <c r="AA1549">
        <v>2.872799730884593E-4</v>
      </c>
      <c r="AB1549">
        <v>1.7795489491910824E-3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25">
      <c r="A1550" s="2">
        <v>1667</v>
      </c>
      <c r="B1550" t="s">
        <v>269</v>
      </c>
      <c r="C1550">
        <v>16.054472625803811</v>
      </c>
      <c r="D1550">
        <v>14.120179241190955</v>
      </c>
      <c r="E1550">
        <v>0.14220215422610319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0.18175246868091272</v>
      </c>
      <c r="R1550">
        <v>0</v>
      </c>
      <c r="S1550">
        <v>4.891499125457552E-3</v>
      </c>
      <c r="T1550">
        <v>0</v>
      </c>
      <c r="U1550">
        <v>0</v>
      </c>
      <c r="V1550">
        <v>0</v>
      </c>
      <c r="W1550">
        <v>0</v>
      </c>
      <c r="X1550">
        <v>0.87176724228598368</v>
      </c>
      <c r="Y1550">
        <v>0</v>
      </c>
      <c r="Z1550">
        <v>0</v>
      </c>
      <c r="AA1550">
        <v>0</v>
      </c>
      <c r="AB1550">
        <v>0.44950365969717848</v>
      </c>
      <c r="AC1550">
        <v>0</v>
      </c>
      <c r="AD1550">
        <v>0</v>
      </c>
      <c r="AE1550">
        <v>0.28417636059721874</v>
      </c>
      <c r="AF1550">
        <v>0</v>
      </c>
      <c r="AG1550">
        <v>0</v>
      </c>
      <c r="AH1550">
        <v>0</v>
      </c>
    </row>
    <row r="1551" spans="1:34" x14ac:dyDescent="0.25">
      <c r="A1551" s="2">
        <v>1668</v>
      </c>
      <c r="B1551" t="s">
        <v>269</v>
      </c>
      <c r="C1551">
        <v>5.1150813963703232</v>
      </c>
      <c r="D1551">
        <v>4.5486938555820542</v>
      </c>
      <c r="E1551">
        <v>4.9764319754866636E-2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0.51662322103340264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25">
      <c r="A1552" s="2">
        <v>1669</v>
      </c>
      <c r="B1552" t="s">
        <v>269</v>
      </c>
      <c r="C1552">
        <v>11.098740351702123</v>
      </c>
      <c r="D1552">
        <v>9.5285815826743718</v>
      </c>
      <c r="E1552">
        <v>9.590761674042117E-2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0.16903928692715908</v>
      </c>
      <c r="Z1552">
        <v>0</v>
      </c>
      <c r="AA1552">
        <v>0.18423908983825524</v>
      </c>
      <c r="AB1552">
        <v>1.1209727755219145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25">
      <c r="A1553" s="2">
        <v>1670</v>
      </c>
      <c r="B1553" t="s">
        <v>269</v>
      </c>
      <c r="C1553">
        <v>30909.736962060826</v>
      </c>
      <c r="D1553">
        <v>23153.2149642031</v>
      </c>
      <c r="E1553">
        <v>233.09202129212446</v>
      </c>
      <c r="F1553">
        <v>201.26630056486229</v>
      </c>
      <c r="G1553">
        <v>58.017762069825345</v>
      </c>
      <c r="H1553">
        <v>213.71983155172126</v>
      </c>
      <c r="I1553">
        <v>61.607641714737355</v>
      </c>
      <c r="J1553">
        <v>90.120469029411751</v>
      </c>
      <c r="K1553">
        <v>19.086270905640674</v>
      </c>
      <c r="L1553">
        <v>673.20419240163869</v>
      </c>
      <c r="M1553">
        <v>298.08827155484653</v>
      </c>
      <c r="N1553">
        <v>200.27805127607772</v>
      </c>
      <c r="O1553">
        <v>163.90767436098412</v>
      </c>
      <c r="P1553">
        <v>0</v>
      </c>
      <c r="Q1553">
        <v>1598.060177126328</v>
      </c>
      <c r="R1553">
        <v>66.361639277627646</v>
      </c>
      <c r="S1553">
        <v>67.95826776126691</v>
      </c>
      <c r="T1553">
        <v>9.4740692070729455</v>
      </c>
      <c r="U1553">
        <v>9.8256958953357678</v>
      </c>
      <c r="V1553">
        <v>0</v>
      </c>
      <c r="W1553">
        <v>0</v>
      </c>
      <c r="X1553">
        <v>0</v>
      </c>
      <c r="Y1553">
        <v>22.040735219921046</v>
      </c>
      <c r="Z1553">
        <v>0</v>
      </c>
      <c r="AA1553">
        <v>513.10163357020974</v>
      </c>
      <c r="AB1553">
        <v>3121.8834331681433</v>
      </c>
      <c r="AC1553">
        <v>40.184225270546968</v>
      </c>
      <c r="AD1553">
        <v>0</v>
      </c>
      <c r="AE1553">
        <v>0</v>
      </c>
      <c r="AF1553">
        <v>0</v>
      </c>
      <c r="AG1553">
        <v>0</v>
      </c>
      <c r="AH1553">
        <v>95.243634639406181</v>
      </c>
    </row>
    <row r="1554" spans="1:34" x14ac:dyDescent="0.25">
      <c r="A1554" s="2">
        <v>1671</v>
      </c>
      <c r="B1554" t="s">
        <v>269</v>
      </c>
      <c r="C1554">
        <v>4173.2359889390491</v>
      </c>
      <c r="D1554">
        <v>3125.8957087466702</v>
      </c>
      <c r="E1554">
        <v>31.574640484613877</v>
      </c>
      <c r="F1554">
        <v>1.0263469217842176</v>
      </c>
      <c r="G1554">
        <v>13.135926127770949</v>
      </c>
      <c r="H1554">
        <v>9.0029781348195588</v>
      </c>
      <c r="I1554">
        <v>115.22630909771617</v>
      </c>
      <c r="J1554">
        <v>0.53854588736778641</v>
      </c>
      <c r="K1554">
        <v>6.8925157940840327</v>
      </c>
      <c r="L1554">
        <v>5.1161777155975559</v>
      </c>
      <c r="M1554">
        <v>65.480355249269223</v>
      </c>
      <c r="N1554">
        <v>15.748087926374463</v>
      </c>
      <c r="O1554">
        <v>1.4340156809751854</v>
      </c>
      <c r="P1554">
        <v>18.353477877158443</v>
      </c>
      <c r="Q1554">
        <v>152.96536437781606</v>
      </c>
      <c r="R1554">
        <v>0</v>
      </c>
      <c r="S1554">
        <v>11.430724295119283</v>
      </c>
      <c r="T1554">
        <v>9.317472671890259E-2</v>
      </c>
      <c r="U1554">
        <v>0.79319217621188376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69.275717416388204</v>
      </c>
      <c r="AB1554">
        <v>421.49683488284387</v>
      </c>
      <c r="AC1554">
        <v>1.4236467997717434E-2</v>
      </c>
      <c r="AD1554">
        <v>0</v>
      </c>
      <c r="AE1554">
        <v>0</v>
      </c>
      <c r="AF1554">
        <v>0</v>
      </c>
      <c r="AG1554">
        <v>0</v>
      </c>
      <c r="AH1554">
        <v>107.74165895175082</v>
      </c>
    </row>
    <row r="1555" spans="1:34" x14ac:dyDescent="0.25">
      <c r="A1555" s="2">
        <v>1672</v>
      </c>
      <c r="B1555" t="s">
        <v>269</v>
      </c>
      <c r="C1555">
        <v>1097.8462585158265</v>
      </c>
      <c r="D1555">
        <v>977.11851222635994</v>
      </c>
      <c r="E1555">
        <v>9.8696858247554271</v>
      </c>
      <c r="F1555">
        <v>2.1241943917452575E-2</v>
      </c>
      <c r="G1555">
        <v>0</v>
      </c>
      <c r="H1555">
        <v>2.2535081737102686E-2</v>
      </c>
      <c r="I1555">
        <v>0</v>
      </c>
      <c r="J1555">
        <v>8.9485135395604293E-3</v>
      </c>
      <c r="K1555">
        <v>0</v>
      </c>
      <c r="L1555">
        <v>7.9536595103096061E-2</v>
      </c>
      <c r="M1555">
        <v>0</v>
      </c>
      <c r="N1555">
        <v>1.5138333753540782E-2</v>
      </c>
      <c r="O1555">
        <v>1.341414964917054E-2</v>
      </c>
      <c r="P1555">
        <v>0</v>
      </c>
      <c r="Q1555">
        <v>0</v>
      </c>
      <c r="R1555">
        <v>0</v>
      </c>
      <c r="S1555">
        <v>0</v>
      </c>
      <c r="T1555">
        <v>7.7588272627374479E-4</v>
      </c>
      <c r="U1555">
        <v>8.103663669807395E-4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110.69565959791811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25">
      <c r="A1556" s="2">
        <v>1673</v>
      </c>
      <c r="B1556" t="s">
        <v>269</v>
      </c>
      <c r="C1556">
        <v>104.2568164992708</v>
      </c>
      <c r="D1556">
        <v>92.892900572351095</v>
      </c>
      <c r="E1556">
        <v>0.93823427699262196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5.6612060406770679</v>
      </c>
      <c r="Y1556">
        <v>0</v>
      </c>
      <c r="Z1556">
        <v>0</v>
      </c>
      <c r="AA1556">
        <v>0</v>
      </c>
      <c r="AB1556">
        <v>2.9190507628059223</v>
      </c>
      <c r="AC1556">
        <v>0</v>
      </c>
      <c r="AD1556">
        <v>0</v>
      </c>
      <c r="AE1556">
        <v>1.8454248464440903</v>
      </c>
      <c r="AF1556">
        <v>0</v>
      </c>
      <c r="AG1556">
        <v>0</v>
      </c>
      <c r="AH1556">
        <v>0</v>
      </c>
    </row>
    <row r="1557" spans="1:34" x14ac:dyDescent="0.25">
      <c r="A1557" s="2">
        <v>1674</v>
      </c>
      <c r="B1557" t="s">
        <v>257</v>
      </c>
      <c r="C1557">
        <v>11261.578965869032</v>
      </c>
      <c r="D1557">
        <v>8667.3214922171101</v>
      </c>
      <c r="E1557">
        <v>87.524780103008993</v>
      </c>
      <c r="F1557">
        <v>42.496553752120413</v>
      </c>
      <c r="G1557">
        <v>8.1714229695421619</v>
      </c>
      <c r="H1557">
        <v>29.043803344052357</v>
      </c>
      <c r="I1557">
        <v>5.5846954280236547</v>
      </c>
      <c r="J1557">
        <v>121.93552352630883</v>
      </c>
      <c r="K1557">
        <v>1.1357891354376015</v>
      </c>
      <c r="L1557">
        <v>298.22913824643581</v>
      </c>
      <c r="M1557">
        <v>27.49640496226224</v>
      </c>
      <c r="N1557">
        <v>74.917170486164665</v>
      </c>
      <c r="O1557">
        <v>41.569514191980417</v>
      </c>
      <c r="P1557">
        <v>0</v>
      </c>
      <c r="Q1557">
        <v>459.22509651720361</v>
      </c>
      <c r="R1557">
        <v>15.625628458054651</v>
      </c>
      <c r="S1557">
        <v>20.764550556314823</v>
      </c>
      <c r="T1557">
        <v>0.813276600894838</v>
      </c>
      <c r="U1557">
        <v>3.8484291191990723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186.94221083342583</v>
      </c>
      <c r="AB1557">
        <v>1137.4194755527715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31.514009868716752</v>
      </c>
    </row>
    <row r="1558" spans="1:34" x14ac:dyDescent="0.25">
      <c r="A1558" s="2">
        <v>1675</v>
      </c>
      <c r="B1558" t="s">
        <v>257</v>
      </c>
      <c r="C1558">
        <v>26.018612700770564</v>
      </c>
      <c r="D1558">
        <v>19.488912440074266</v>
      </c>
      <c r="E1558">
        <v>0.19676992932874401</v>
      </c>
      <c r="F1558">
        <v>0.21801628872458798</v>
      </c>
      <c r="G1558">
        <v>0</v>
      </c>
      <c r="H1558">
        <v>0.14900094813627723</v>
      </c>
      <c r="I1558">
        <v>0</v>
      </c>
      <c r="J1558">
        <v>0.52247448678709729</v>
      </c>
      <c r="K1558">
        <v>7.080805953638354E-3</v>
      </c>
      <c r="L1558">
        <v>1.4015447111734294</v>
      </c>
      <c r="M1558">
        <v>0</v>
      </c>
      <c r="N1558">
        <v>0.31829603732718631</v>
      </c>
      <c r="O1558">
        <v>0.1788664309156725</v>
      </c>
      <c r="P1558">
        <v>0</v>
      </c>
      <c r="Q1558">
        <v>0.42641144502125367</v>
      </c>
      <c r="R1558">
        <v>1.1371242642801272E-2</v>
      </c>
      <c r="S1558">
        <v>2.0020438236373801E-2</v>
      </c>
      <c r="T1558">
        <v>3.4998565876581235E-3</v>
      </c>
      <c r="U1558">
        <v>1.655878625096081E-2</v>
      </c>
      <c r="V1558">
        <v>0</v>
      </c>
      <c r="W1558">
        <v>2.1440749463233961E-3</v>
      </c>
      <c r="X1558">
        <v>8.2892891631272288E-3</v>
      </c>
      <c r="Y1558">
        <v>0</v>
      </c>
      <c r="Z1558">
        <v>0</v>
      </c>
      <c r="AA1558">
        <v>0.42976489588646799</v>
      </c>
      <c r="AB1558">
        <v>2.6195905936146997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25">
      <c r="A1559" s="2">
        <v>1676</v>
      </c>
      <c r="B1559" t="s">
        <v>257</v>
      </c>
      <c r="C1559">
        <v>2.3603545561102557</v>
      </c>
      <c r="D1559">
        <v>2.1030759040969977</v>
      </c>
      <c r="E1559">
        <v>2.1243196402232465E-2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0.12816863126915526</v>
      </c>
      <c r="Y1559">
        <v>0</v>
      </c>
      <c r="Z1559">
        <v>0</v>
      </c>
      <c r="AA1559">
        <v>0</v>
      </c>
      <c r="AB1559">
        <v>6.6086755752361462E-2</v>
      </c>
      <c r="AC1559">
        <v>0</v>
      </c>
      <c r="AD1559">
        <v>0</v>
      </c>
      <c r="AE1559">
        <v>4.1780068589508911E-2</v>
      </c>
      <c r="AF1559">
        <v>0</v>
      </c>
      <c r="AG1559">
        <v>0</v>
      </c>
      <c r="AH1559">
        <v>0</v>
      </c>
    </row>
    <row r="1560" spans="1:34" x14ac:dyDescent="0.25">
      <c r="A1560" s="2">
        <v>1677</v>
      </c>
      <c r="B1560" t="s">
        <v>159</v>
      </c>
      <c r="C1560">
        <v>42.775856092612166</v>
      </c>
      <c r="D1560">
        <v>32.041637643364588</v>
      </c>
      <c r="E1560">
        <v>0.32257507630576848</v>
      </c>
      <c r="F1560">
        <v>0.25646529461373779</v>
      </c>
      <c r="G1560">
        <v>7.3929626570903517E-2</v>
      </c>
      <c r="H1560">
        <v>0.27233431235074734</v>
      </c>
      <c r="I1560">
        <v>7.8504061228748839E-2</v>
      </c>
      <c r="J1560">
        <v>0.11483677384385441</v>
      </c>
      <c r="K1560">
        <v>2.4320842968518924E-2</v>
      </c>
      <c r="L1560">
        <v>0.85783616559220488</v>
      </c>
      <c r="M1560">
        <v>0.37984151430545227</v>
      </c>
      <c r="N1560">
        <v>0.25520600955563993</v>
      </c>
      <c r="O1560">
        <v>0.20886074755915335</v>
      </c>
      <c r="P1560">
        <v>0</v>
      </c>
      <c r="Q1560">
        <v>2.6147037800602226</v>
      </c>
      <c r="R1560">
        <v>0.10857915837827008</v>
      </c>
      <c r="S1560">
        <v>0.11119151965932679</v>
      </c>
      <c r="T1560">
        <v>1.20724132334308E-2</v>
      </c>
      <c r="U1560">
        <v>1.2520476530397472E-2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0.71007921113736172</v>
      </c>
      <c r="AB1560">
        <v>4.3203614653538285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25">
      <c r="A1561" s="2">
        <v>1678</v>
      </c>
      <c r="B1561" t="s">
        <v>159</v>
      </c>
      <c r="C1561">
        <v>97.051717828710949</v>
      </c>
      <c r="D1561">
        <v>72.696655851783419</v>
      </c>
      <c r="E1561">
        <v>0.73267385741928326</v>
      </c>
      <c r="F1561">
        <v>0.44991767631230273</v>
      </c>
      <c r="G1561">
        <v>0.10157266580181487</v>
      </c>
      <c r="H1561">
        <v>0.30749191463252495</v>
      </c>
      <c r="I1561">
        <v>6.941922573339325E-2</v>
      </c>
      <c r="J1561">
        <v>1.3020150799126722</v>
      </c>
      <c r="K1561">
        <v>3.7540300608261988E-2</v>
      </c>
      <c r="L1561">
        <v>1.9719825567863043</v>
      </c>
      <c r="M1561">
        <v>1.573345994186466</v>
      </c>
      <c r="N1561">
        <v>0.85019785142552917</v>
      </c>
      <c r="O1561">
        <v>0.45245773850192267</v>
      </c>
      <c r="P1561">
        <v>0</v>
      </c>
      <c r="Q1561">
        <v>4.6374117698382653</v>
      </c>
      <c r="R1561">
        <v>0.21578493010973548</v>
      </c>
      <c r="S1561">
        <v>0.18922951339047198</v>
      </c>
      <c r="T1561">
        <v>8.8521503669635737E-3</v>
      </c>
      <c r="U1561">
        <v>4.1886735245209139E-2</v>
      </c>
      <c r="V1561">
        <v>0</v>
      </c>
      <c r="W1561">
        <v>0.41972103981831227</v>
      </c>
      <c r="X1561">
        <v>2.6648630429659175</v>
      </c>
      <c r="Y1561">
        <v>0</v>
      </c>
      <c r="Z1561">
        <v>0</v>
      </c>
      <c r="AA1561">
        <v>1.1913374761382891</v>
      </c>
      <c r="AB1561">
        <v>7.1373604577338892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25">
      <c r="A1562" s="2">
        <v>1679</v>
      </c>
      <c r="B1562" t="s">
        <v>159</v>
      </c>
      <c r="C1562">
        <v>4.262050879911766</v>
      </c>
      <c r="D1562">
        <v>3.7974977102976863</v>
      </c>
      <c r="E1562">
        <v>3.8348081622903221E-2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0.23143185258489321</v>
      </c>
      <c r="Y1562">
        <v>0</v>
      </c>
      <c r="Z1562">
        <v>0</v>
      </c>
      <c r="AA1562">
        <v>0</v>
      </c>
      <c r="AB1562">
        <v>0.11933169734001144</v>
      </c>
      <c r="AC1562">
        <v>0</v>
      </c>
      <c r="AD1562">
        <v>0</v>
      </c>
      <c r="AE1562">
        <v>7.544153806627199E-2</v>
      </c>
      <c r="AF1562">
        <v>0</v>
      </c>
      <c r="AG1562">
        <v>0</v>
      </c>
      <c r="AH1562">
        <v>0</v>
      </c>
    </row>
    <row r="1563" spans="1:34" x14ac:dyDescent="0.25">
      <c r="A1563" s="2">
        <v>1680</v>
      </c>
      <c r="B1563" t="s">
        <v>159</v>
      </c>
      <c r="C1563">
        <v>15.059256285916634</v>
      </c>
      <c r="D1563">
        <v>11.280310739103381</v>
      </c>
      <c r="E1563">
        <v>0.11352256682114539</v>
      </c>
      <c r="F1563">
        <v>3.1114157920528785E-2</v>
      </c>
      <c r="G1563">
        <v>8.3777729968219621E-3</v>
      </c>
      <c r="H1563">
        <v>2.126466084927733E-2</v>
      </c>
      <c r="I1563">
        <v>5.7256975296393776E-3</v>
      </c>
      <c r="J1563">
        <v>9.3276634481558499E-2</v>
      </c>
      <c r="K1563">
        <v>2.6481021788309989E-3</v>
      </c>
      <c r="L1563">
        <v>0.23086005823413255</v>
      </c>
      <c r="M1563">
        <v>2.3018678452295618E-2</v>
      </c>
      <c r="N1563">
        <v>5.9235865883775302E-2</v>
      </c>
      <c r="O1563">
        <v>3.240027351909594E-2</v>
      </c>
      <c r="P1563">
        <v>0</v>
      </c>
      <c r="Q1563">
        <v>1.2870348067480946</v>
      </c>
      <c r="R1563">
        <v>3.941561821656623E-2</v>
      </c>
      <c r="S1563">
        <v>5.6448730745456435E-2</v>
      </c>
      <c r="T1563">
        <v>6.3392871520571048E-4</v>
      </c>
      <c r="U1563">
        <v>2.9994542970334863E-3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0.24998365434621614</v>
      </c>
      <c r="AB1563">
        <v>1.5209848848775802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25">
      <c r="A1564" s="2">
        <v>1681</v>
      </c>
      <c r="B1564" t="s">
        <v>159</v>
      </c>
      <c r="C1564">
        <v>5.3106574750897044</v>
      </c>
      <c r="D1564">
        <v>3.9778807472000182</v>
      </c>
      <c r="E1564">
        <v>4.0162698452850989E-2</v>
      </c>
      <c r="F1564">
        <v>1.7013554301352242E-2</v>
      </c>
      <c r="G1564">
        <v>0</v>
      </c>
      <c r="H1564">
        <v>1.162773541784275E-2</v>
      </c>
      <c r="I1564">
        <v>0</v>
      </c>
      <c r="J1564">
        <v>4.077286199130177E-2</v>
      </c>
      <c r="K1564">
        <v>5.525719077887312E-4</v>
      </c>
      <c r="L1564">
        <v>0.1093737407824836</v>
      </c>
      <c r="M1564">
        <v>0</v>
      </c>
      <c r="N1564">
        <v>2.4839184937288501E-2</v>
      </c>
      <c r="O1564">
        <v>1.3958377848166973E-2</v>
      </c>
      <c r="P1564">
        <v>0</v>
      </c>
      <c r="Q1564">
        <v>0.50469046972710396</v>
      </c>
      <c r="R1564">
        <v>1.3458733009594059E-2</v>
      </c>
      <c r="S1564">
        <v>2.3695715712213926E-2</v>
      </c>
      <c r="T1564">
        <v>2.7312179493289097E-4</v>
      </c>
      <c r="U1564">
        <v>1.2922144977942362E-3</v>
      </c>
      <c r="V1564">
        <v>0</v>
      </c>
      <c r="W1564">
        <v>0</v>
      </c>
      <c r="X1564">
        <v>0.28837180327825318</v>
      </c>
      <c r="Y1564">
        <v>0</v>
      </c>
      <c r="Z1564">
        <v>0</v>
      </c>
      <c r="AA1564">
        <v>0</v>
      </c>
      <c r="AB1564">
        <v>0.14869127289888043</v>
      </c>
      <c r="AC1564">
        <v>0</v>
      </c>
      <c r="AD1564">
        <v>0</v>
      </c>
      <c r="AE1564">
        <v>9.4002671331836846E-2</v>
      </c>
      <c r="AF1564">
        <v>0</v>
      </c>
      <c r="AG1564">
        <v>0</v>
      </c>
      <c r="AH1564">
        <v>0</v>
      </c>
    </row>
    <row r="1565" spans="1:34" x14ac:dyDescent="0.25">
      <c r="A1565" s="2">
        <v>1682</v>
      </c>
      <c r="B1565" t="s">
        <v>159</v>
      </c>
      <c r="C1565">
        <v>20.252471598424755</v>
      </c>
      <c r="D1565">
        <v>15.171014191084522</v>
      </c>
      <c r="E1565">
        <v>0.15200582028365089</v>
      </c>
      <c r="F1565">
        <v>0.1071255593215658</v>
      </c>
      <c r="G1565">
        <v>2.7872323105607451E-2</v>
      </c>
      <c r="H1565">
        <v>0.11375399280515819</v>
      </c>
      <c r="I1565">
        <v>2.9597009013803532E-2</v>
      </c>
      <c r="J1565">
        <v>3.1199525812486716E-2</v>
      </c>
      <c r="K1565">
        <v>2.5659558532396043E-2</v>
      </c>
      <c r="L1565">
        <v>0.4483312061823681</v>
      </c>
      <c r="M1565">
        <v>5.7378563202281997E-2</v>
      </c>
      <c r="N1565">
        <v>0.10261589311711948</v>
      </c>
      <c r="O1565">
        <v>8.5339648559304246E-2</v>
      </c>
      <c r="P1565">
        <v>0</v>
      </c>
      <c r="Q1565">
        <v>1.4130657918144418</v>
      </c>
      <c r="R1565">
        <v>3.5640845517862355E-2</v>
      </c>
      <c r="S1565">
        <v>6.013238517878957E-2</v>
      </c>
      <c r="T1565">
        <v>4.9327343346228947E-3</v>
      </c>
      <c r="U1565">
        <v>5.1158905840270451E-3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0.33619102853385102</v>
      </c>
      <c r="AB1565">
        <v>2.0454996314409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25">
      <c r="A1566" s="2">
        <v>1683</v>
      </c>
      <c r="B1566" t="s">
        <v>159</v>
      </c>
      <c r="C1566">
        <v>71.461981681283845</v>
      </c>
      <c r="D1566">
        <v>53.528546618876398</v>
      </c>
      <c r="E1566">
        <v>0.53958872118295542</v>
      </c>
      <c r="F1566">
        <v>0.20541758168618141</v>
      </c>
      <c r="G1566">
        <v>4.9185287783342038E-2</v>
      </c>
      <c r="H1566">
        <v>0.14039006080382463</v>
      </c>
      <c r="I1566">
        <v>3.3615429964257988E-2</v>
      </c>
      <c r="J1566">
        <v>0.58633358687347303</v>
      </c>
      <c r="K1566">
        <v>3.2089066790438138E-2</v>
      </c>
      <c r="L1566">
        <v>1.4029725094771157</v>
      </c>
      <c r="M1566">
        <v>0.23377220500334639</v>
      </c>
      <c r="N1566">
        <v>0.37693436396112695</v>
      </c>
      <c r="O1566">
        <v>0.2088831914532529</v>
      </c>
      <c r="P1566">
        <v>0</v>
      </c>
      <c r="Q1566">
        <v>5.3649839340724279</v>
      </c>
      <c r="R1566">
        <v>8.5143214203386136E-2</v>
      </c>
      <c r="S1566">
        <v>0.2467724114540597</v>
      </c>
      <c r="T1566">
        <v>4.0870973107632897E-3</v>
      </c>
      <c r="U1566">
        <v>1.9337354668509291E-2</v>
      </c>
      <c r="V1566">
        <v>0</v>
      </c>
      <c r="W1566">
        <v>0.51990797289852542</v>
      </c>
      <c r="X1566">
        <v>3.2756455407367562</v>
      </c>
      <c r="Y1566">
        <v>0</v>
      </c>
      <c r="Z1566">
        <v>0</v>
      </c>
      <c r="AA1566">
        <v>0.66636092301078598</v>
      </c>
      <c r="AB1566">
        <v>3.9420146090729102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25">
      <c r="A1567" s="2">
        <v>1684</v>
      </c>
      <c r="B1567" t="s">
        <v>159</v>
      </c>
      <c r="C1567">
        <v>202.93490146933954</v>
      </c>
      <c r="D1567">
        <v>152.00501987844109</v>
      </c>
      <c r="E1567">
        <v>1.5355265732612036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3.3676985059915623</v>
      </c>
      <c r="X1567">
        <v>20.49378636331722</v>
      </c>
      <c r="Y1567">
        <v>25.529210604842913</v>
      </c>
      <c r="Z1567">
        <v>0</v>
      </c>
      <c r="AA1567">
        <v>1.0208583994740438E-3</v>
      </c>
      <c r="AB1567">
        <v>2.6386850860765118E-3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 x14ac:dyDescent="0.25">
      <c r="A1568" s="2">
        <v>1685</v>
      </c>
      <c r="B1568" t="s">
        <v>159</v>
      </c>
      <c r="C1568">
        <v>5361.0782308121743</v>
      </c>
      <c r="D1568">
        <v>4015.9203055765665</v>
      </c>
      <c r="E1568">
        <v>40.271483855924423</v>
      </c>
      <c r="F1568">
        <v>33.963537620323329</v>
      </c>
      <c r="G1568">
        <v>7.8303512432201545</v>
      </c>
      <c r="H1568">
        <v>36.065009371085679</v>
      </c>
      <c r="I1568">
        <v>8.3149549381590298</v>
      </c>
      <c r="J1568">
        <v>15.875798135399364</v>
      </c>
      <c r="K1568">
        <v>1.7271544399923835</v>
      </c>
      <c r="L1568">
        <v>131.11821210011701</v>
      </c>
      <c r="M1568">
        <v>25.443894695758175</v>
      </c>
      <c r="N1568">
        <v>30.671006678473756</v>
      </c>
      <c r="O1568">
        <v>26.420223608029108</v>
      </c>
      <c r="P1568">
        <v>0</v>
      </c>
      <c r="Q1568">
        <v>326.43443181553403</v>
      </c>
      <c r="R1568">
        <v>9.2686290274076857</v>
      </c>
      <c r="S1568">
        <v>14.918631570474892</v>
      </c>
      <c r="T1568">
        <v>1.5272143847265442</v>
      </c>
      <c r="U1568">
        <v>1.5838184000445377</v>
      </c>
      <c r="V1568">
        <v>0</v>
      </c>
      <c r="W1568">
        <v>4.7820472128684635E-2</v>
      </c>
      <c r="X1568">
        <v>0</v>
      </c>
      <c r="Y1568">
        <v>0</v>
      </c>
      <c r="Z1568">
        <v>0</v>
      </c>
      <c r="AA1568">
        <v>88.946078159353405</v>
      </c>
      <c r="AB1568">
        <v>541.46890131202952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3.2607734074258632</v>
      </c>
    </row>
    <row r="1569" spans="1:34" x14ac:dyDescent="0.25">
      <c r="A1569" s="2">
        <v>1686</v>
      </c>
      <c r="B1569" t="s">
        <v>159</v>
      </c>
      <c r="C1569">
        <v>30594.208530195559</v>
      </c>
      <c r="D1569">
        <v>22916.705752828402</v>
      </c>
      <c r="E1569">
        <v>230.87242111756288</v>
      </c>
      <c r="F1569">
        <v>123.84273322495697</v>
      </c>
      <c r="G1569">
        <v>21.88687564498645</v>
      </c>
      <c r="H1569">
        <v>84.638756702362045</v>
      </c>
      <c r="I1569">
        <v>14.958475170036886</v>
      </c>
      <c r="J1569">
        <v>335.06063672838712</v>
      </c>
      <c r="K1569">
        <v>18.911747871928675</v>
      </c>
      <c r="L1569">
        <v>743.1736265532279</v>
      </c>
      <c r="M1569">
        <v>193.6661747562998</v>
      </c>
      <c r="N1569">
        <v>213.57945036652288</v>
      </c>
      <c r="O1569">
        <v>119.56043063947382</v>
      </c>
      <c r="P1569">
        <v>0</v>
      </c>
      <c r="Q1569">
        <v>1731.9420126547302</v>
      </c>
      <c r="R1569">
        <v>46.218219515365398</v>
      </c>
      <c r="S1569">
        <v>80.489607013752774</v>
      </c>
      <c r="T1569">
        <v>2.339290982960839</v>
      </c>
      <c r="U1569">
        <v>11.068411528657709</v>
      </c>
      <c r="V1569">
        <v>0</v>
      </c>
      <c r="W1569">
        <v>231.25731706386816</v>
      </c>
      <c r="X1569">
        <v>1339.5362867849774</v>
      </c>
      <c r="Y1569">
        <v>76.905860287708819</v>
      </c>
      <c r="Z1569">
        <v>0</v>
      </c>
      <c r="AA1569">
        <v>276.60654453737823</v>
      </c>
      <c r="AB1569">
        <v>1750.4787747647754</v>
      </c>
      <c r="AC1569">
        <v>10.005061714332035</v>
      </c>
      <c r="AD1569">
        <v>0</v>
      </c>
      <c r="AE1569">
        <v>0</v>
      </c>
      <c r="AF1569">
        <v>0</v>
      </c>
      <c r="AG1569">
        <v>0</v>
      </c>
      <c r="AH1569">
        <v>20.50406174291259</v>
      </c>
    </row>
    <row r="1570" spans="1:34" x14ac:dyDescent="0.25">
      <c r="A1570" s="2">
        <v>1687</v>
      </c>
      <c r="B1570" t="s">
        <v>159</v>
      </c>
      <c r="C1570">
        <v>917.90494353062172</v>
      </c>
      <c r="D1570">
        <v>687.54198304695547</v>
      </c>
      <c r="E1570">
        <v>6.944897228312958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15.099889735455807</v>
      </c>
      <c r="X1570">
        <v>91.857697467826711</v>
      </c>
      <c r="Y1570">
        <v>112.18762841529254</v>
      </c>
      <c r="Z1570">
        <v>0</v>
      </c>
      <c r="AA1570">
        <v>0.1373323271525142</v>
      </c>
      <c r="AB1570">
        <v>0.85070182876607969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3.2848134808596647</v>
      </c>
    </row>
    <row r="1571" spans="1:34" x14ac:dyDescent="0.25">
      <c r="A1571" s="2">
        <v>1688</v>
      </c>
      <c r="B1571" t="s">
        <v>159</v>
      </c>
      <c r="C1571">
        <v>8.8957937328179586</v>
      </c>
      <c r="D1571">
        <v>7.5214265654671806</v>
      </c>
      <c r="E1571">
        <v>7.6103666312218654E-2</v>
      </c>
      <c r="F1571">
        <v>1.5364064999469462E-2</v>
      </c>
      <c r="G1571">
        <v>0</v>
      </c>
      <c r="H1571">
        <v>1.1266980999610939E-2</v>
      </c>
      <c r="I1571">
        <v>0</v>
      </c>
      <c r="J1571">
        <v>3.8922296974384978E-2</v>
      </c>
      <c r="K1571">
        <v>0</v>
      </c>
      <c r="L1571">
        <v>0.10242709999646309</v>
      </c>
      <c r="M1571">
        <v>0</v>
      </c>
      <c r="N1571">
        <v>2.2533961999221877E-2</v>
      </c>
      <c r="O1571">
        <v>1.33155229995402E-2</v>
      </c>
      <c r="P1571">
        <v>0</v>
      </c>
      <c r="Q1571">
        <v>0.19358721899331524</v>
      </c>
      <c r="R1571">
        <v>0</v>
      </c>
      <c r="S1571">
        <v>1.0242709794792106E-2</v>
      </c>
      <c r="T1571">
        <v>0</v>
      </c>
      <c r="U1571">
        <v>1.0242709999646309E-3</v>
      </c>
      <c r="V1571">
        <v>0</v>
      </c>
      <c r="W1571">
        <v>0</v>
      </c>
      <c r="X1571">
        <v>0.48304679643847054</v>
      </c>
      <c r="Y1571">
        <v>0</v>
      </c>
      <c r="Z1571">
        <v>0</v>
      </c>
      <c r="AA1571">
        <v>0</v>
      </c>
      <c r="AB1571">
        <v>0.24907027044824481</v>
      </c>
      <c r="AC1571">
        <v>0</v>
      </c>
      <c r="AD1571">
        <v>0</v>
      </c>
      <c r="AE1571">
        <v>0.15746230639508071</v>
      </c>
      <c r="AF1571">
        <v>0</v>
      </c>
      <c r="AG1571">
        <v>0</v>
      </c>
      <c r="AH1571">
        <v>0</v>
      </c>
    </row>
    <row r="1572" spans="1:34" x14ac:dyDescent="0.25">
      <c r="A1572" s="2">
        <v>1689</v>
      </c>
      <c r="B1572" t="s">
        <v>258</v>
      </c>
      <c r="C1572">
        <v>8345.1903021666276</v>
      </c>
      <c r="D1572">
        <v>6250.8483526334358</v>
      </c>
      <c r="E1572">
        <v>63.122629985835175</v>
      </c>
      <c r="F1572">
        <v>33.831916758058867</v>
      </c>
      <c r="G1572">
        <v>6.5053487234043432</v>
      </c>
      <c r="H1572">
        <v>23.122052268164985</v>
      </c>
      <c r="I1572">
        <v>4.446029952030659</v>
      </c>
      <c r="J1572">
        <v>97.074047600543878</v>
      </c>
      <c r="K1572">
        <v>0.90421269708053154</v>
      </c>
      <c r="L1572">
        <v>237.4230964429112</v>
      </c>
      <c r="M1572">
        <v>21.89015347586194</v>
      </c>
      <c r="N1572">
        <v>59.642282770064895</v>
      </c>
      <c r="O1572">
        <v>33.09389161340772</v>
      </c>
      <c r="P1572">
        <v>0</v>
      </c>
      <c r="Q1572">
        <v>539.07463308154502</v>
      </c>
      <c r="R1572">
        <v>18.3425949312829</v>
      </c>
      <c r="S1572">
        <v>24.375066948958153</v>
      </c>
      <c r="T1572">
        <v>0.64745735438319729</v>
      </c>
      <c r="U1572">
        <v>3.0637715794433409</v>
      </c>
      <c r="V1572">
        <v>0</v>
      </c>
      <c r="W1572">
        <v>0</v>
      </c>
      <c r="X1572">
        <v>0</v>
      </c>
      <c r="Y1572">
        <v>18.709039955614312</v>
      </c>
      <c r="Z1572">
        <v>0</v>
      </c>
      <c r="AA1572">
        <v>45.246502091075008</v>
      </c>
      <c r="AB1572">
        <v>842.86422051882914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20.963000784695851</v>
      </c>
    </row>
    <row r="1573" spans="1:34" x14ac:dyDescent="0.25">
      <c r="A1573" s="2">
        <v>1690</v>
      </c>
      <c r="B1573" t="s">
        <v>258</v>
      </c>
      <c r="C1573">
        <v>861.45307150917142</v>
      </c>
      <c r="D1573">
        <v>645.26090347201421</v>
      </c>
      <c r="E1573">
        <v>6.514490431824739</v>
      </c>
      <c r="F1573">
        <v>9.975245701217462</v>
      </c>
      <c r="G1573">
        <v>3.6045427760316948</v>
      </c>
      <c r="H1573">
        <v>5.6485910614041481</v>
      </c>
      <c r="I1573">
        <v>2.0411226401534699</v>
      </c>
      <c r="J1573">
        <v>1.1466529846010203</v>
      </c>
      <c r="K1573">
        <v>0.64972542790298404</v>
      </c>
      <c r="L1573">
        <v>30.025790475575239</v>
      </c>
      <c r="M1573">
        <v>3.0222724238862866</v>
      </c>
      <c r="N1573">
        <v>6.4440929791614696</v>
      </c>
      <c r="O1573">
        <v>4.9370105507961579</v>
      </c>
      <c r="P1573">
        <v>0</v>
      </c>
      <c r="Q1573">
        <v>44.048475047019075</v>
      </c>
      <c r="R1573">
        <v>1.6602678174753829</v>
      </c>
      <c r="S1573">
        <v>1.9852937810111526</v>
      </c>
      <c r="T1573">
        <v>4.7812038313994255E-2</v>
      </c>
      <c r="U1573">
        <v>0.52049920798298255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6.9135224703734011</v>
      </c>
      <c r="AB1573">
        <v>87.006760222426323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25">
      <c r="A1574" s="2">
        <v>1691</v>
      </c>
      <c r="B1574" t="s">
        <v>258</v>
      </c>
      <c r="C1574">
        <v>4715.3447678386765</v>
      </c>
      <c r="D1574">
        <v>3532.0837372937999</v>
      </c>
      <c r="E1574">
        <v>35.546114052943878</v>
      </c>
      <c r="F1574">
        <v>16.072110692607382</v>
      </c>
      <c r="G1574">
        <v>4.3275635261084817</v>
      </c>
      <c r="H1574">
        <v>10.984323724372594</v>
      </c>
      <c r="I1574">
        <v>2.9576260660435967</v>
      </c>
      <c r="J1574">
        <v>48.182322602160554</v>
      </c>
      <c r="K1574">
        <v>1.3678850461649676</v>
      </c>
      <c r="L1574">
        <v>119.25144880725433</v>
      </c>
      <c r="M1574">
        <v>11.890366727191317</v>
      </c>
      <c r="N1574">
        <v>30.598462471270441</v>
      </c>
      <c r="O1574">
        <v>16.736457525211907</v>
      </c>
      <c r="P1574">
        <v>0</v>
      </c>
      <c r="Q1574">
        <v>306.14208123055141</v>
      </c>
      <c r="R1574">
        <v>9.3756434018261956</v>
      </c>
      <c r="S1574">
        <v>13.427245186088779</v>
      </c>
      <c r="T1574">
        <v>0.32745776080561217</v>
      </c>
      <c r="U1574">
        <v>1.5493770264478932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78.274723146122042</v>
      </c>
      <c r="AB1574">
        <v>476.24982155170619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25">
      <c r="A1575" s="2">
        <v>1692</v>
      </c>
      <c r="B1575" t="s">
        <v>258</v>
      </c>
      <c r="C1575">
        <v>62.573288692838055</v>
      </c>
      <c r="D1575">
        <v>46.873629135381982</v>
      </c>
      <c r="E1575">
        <v>0.46932108961927244</v>
      </c>
      <c r="F1575">
        <v>0.77231166753149527</v>
      </c>
      <c r="G1575">
        <v>0.17121732630105807</v>
      </c>
      <c r="H1575">
        <v>0.4373323529433164</v>
      </c>
      <c r="I1575">
        <v>9.6954590339639962E-2</v>
      </c>
      <c r="J1575">
        <v>7.4669000608745026E-2</v>
      </c>
      <c r="K1575">
        <v>5.014167013547885E-2</v>
      </c>
      <c r="L1575">
        <v>2.0564654412326853</v>
      </c>
      <c r="M1575">
        <v>0.23972842291050109</v>
      </c>
      <c r="N1575">
        <v>0.45705962316450122</v>
      </c>
      <c r="O1575">
        <v>0.34302758334143207</v>
      </c>
      <c r="P1575">
        <v>0</v>
      </c>
      <c r="Q1575">
        <v>3.5829242056166959</v>
      </c>
      <c r="R1575">
        <v>0.16584768181878731</v>
      </c>
      <c r="S1575">
        <v>0.14976114668136536</v>
      </c>
      <c r="T1575">
        <v>3.3232581374463359E-3</v>
      </c>
      <c r="U1575">
        <v>3.6164222088223834E-2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0.27350811700876543</v>
      </c>
      <c r="AB1575">
        <v>6.3199021579766432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25">
      <c r="A1576" s="2">
        <v>1693</v>
      </c>
      <c r="B1576" t="s">
        <v>258</v>
      </c>
      <c r="C1576">
        <v>17.270627365833487</v>
      </c>
      <c r="D1576">
        <v>12.936378345059499</v>
      </c>
      <c r="E1576">
        <v>0.13057831993011773</v>
      </c>
      <c r="F1576">
        <v>0.20892543995748128</v>
      </c>
      <c r="G1576">
        <v>2.6591984997983174E-2</v>
      </c>
      <c r="H1576">
        <v>0.11830713422913487</v>
      </c>
      <c r="I1576">
        <v>1.505847464609455E-2</v>
      </c>
      <c r="J1576">
        <v>1.4550614912445985E-2</v>
      </c>
      <c r="K1576">
        <v>1.6603087328856993E-2</v>
      </c>
      <c r="L1576">
        <v>0.50478192699979907</v>
      </c>
      <c r="M1576">
        <v>6.8377672804170994E-2</v>
      </c>
      <c r="N1576">
        <v>0.11375443554228219</v>
      </c>
      <c r="O1576">
        <v>8.5623847728278288E-2</v>
      </c>
      <c r="P1576">
        <v>0</v>
      </c>
      <c r="Q1576">
        <v>0.90989078132937284</v>
      </c>
      <c r="R1576">
        <v>3.8811814265087605E-2</v>
      </c>
      <c r="S1576">
        <v>3.8804354758213665E-2</v>
      </c>
      <c r="T1576">
        <v>8.2940305046033506E-4</v>
      </c>
      <c r="U1576">
        <v>9.0272712096215891E-3</v>
      </c>
      <c r="V1576">
        <v>0</v>
      </c>
      <c r="W1576">
        <v>0</v>
      </c>
      <c r="X1576">
        <v>0</v>
      </c>
      <c r="Y1576">
        <v>2.7066788625693195E-3</v>
      </c>
      <c r="Z1576">
        <v>0</v>
      </c>
      <c r="AA1576">
        <v>0.28669241427283587</v>
      </c>
      <c r="AB1576">
        <v>1.7443333639491823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x14ac:dyDescent="0.25">
      <c r="A1577" s="2">
        <v>1694</v>
      </c>
      <c r="B1577" t="s">
        <v>258</v>
      </c>
      <c r="C1577">
        <v>21.314231275338681</v>
      </c>
      <c r="D1577">
        <v>15.965155092233868</v>
      </c>
      <c r="E1577">
        <v>0.16119229068737739</v>
      </c>
      <c r="F1577">
        <v>0.16164100047745991</v>
      </c>
      <c r="G1577">
        <v>0</v>
      </c>
      <c r="H1577">
        <v>0.1104718480886685</v>
      </c>
      <c r="I1577">
        <v>0</v>
      </c>
      <c r="J1577">
        <v>0.38737150908435375</v>
      </c>
      <c r="K1577">
        <v>5.2498304838989578E-3</v>
      </c>
      <c r="L1577">
        <v>1.0391291891687711</v>
      </c>
      <c r="M1577">
        <v>0</v>
      </c>
      <c r="N1577">
        <v>0.23599011900698785</v>
      </c>
      <c r="O1577">
        <v>0.13261462716469516</v>
      </c>
      <c r="P1577">
        <v>0</v>
      </c>
      <c r="Q1577">
        <v>0.55326027580377513</v>
      </c>
      <c r="R1577">
        <v>1.4753958680621963E-2</v>
      </c>
      <c r="S1577">
        <v>2.5976116048706255E-2</v>
      </c>
      <c r="T1577">
        <v>2.594853456437569E-3</v>
      </c>
      <c r="U1577">
        <v>1.2276966973228947E-2</v>
      </c>
      <c r="V1577">
        <v>0</v>
      </c>
      <c r="W1577">
        <v>1.7564083759255464E-3</v>
      </c>
      <c r="X1577">
        <v>6.7905167874619202E-3</v>
      </c>
      <c r="Y1577">
        <v>0</v>
      </c>
      <c r="Z1577">
        <v>0</v>
      </c>
      <c r="AA1577">
        <v>0.35205983079469655</v>
      </c>
      <c r="AB1577">
        <v>2.1459468420217456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25">
      <c r="A1578" s="2">
        <v>1695</v>
      </c>
      <c r="B1578" t="s">
        <v>258</v>
      </c>
      <c r="C1578">
        <v>9.0464953085353219</v>
      </c>
      <c r="D1578">
        <v>6.7763109764853722</v>
      </c>
      <c r="E1578">
        <v>6.8267373952454177E-2</v>
      </c>
      <c r="F1578">
        <v>3.8713580019874489E-3</v>
      </c>
      <c r="G1578">
        <v>6.8418977004334352E-4</v>
      </c>
      <c r="H1578">
        <v>2.6458308816776502E-3</v>
      </c>
      <c r="I1578">
        <v>4.6760606003310351E-4</v>
      </c>
      <c r="J1578">
        <v>1.0474087928867261E-2</v>
      </c>
      <c r="K1578">
        <v>5.9118645518400036E-4</v>
      </c>
      <c r="L1578">
        <v>2.3231812566642172E-2</v>
      </c>
      <c r="M1578">
        <v>6.0540580446912301E-3</v>
      </c>
      <c r="N1578">
        <v>6.6765525332405417E-3</v>
      </c>
      <c r="O1578">
        <v>3.7374920419142978E-3</v>
      </c>
      <c r="P1578">
        <v>0</v>
      </c>
      <c r="Q1578">
        <v>1.1539889903065461</v>
      </c>
      <c r="R1578">
        <v>3.0795093647823783E-2</v>
      </c>
      <c r="S1578">
        <v>5.3630040526355727E-2</v>
      </c>
      <c r="T1578">
        <v>7.3126881408633977E-5</v>
      </c>
      <c r="U1578">
        <v>3.4600159754972191E-4</v>
      </c>
      <c r="V1578">
        <v>0</v>
      </c>
      <c r="W1578">
        <v>0</v>
      </c>
      <c r="X1578">
        <v>0.49122998003679813</v>
      </c>
      <c r="Y1578">
        <v>0</v>
      </c>
      <c r="Z1578">
        <v>0</v>
      </c>
      <c r="AA1578">
        <v>0</v>
      </c>
      <c r="AB1578">
        <v>0.25328971205719608</v>
      </c>
      <c r="AC1578">
        <v>0</v>
      </c>
      <c r="AD1578">
        <v>0</v>
      </c>
      <c r="AE1578">
        <v>0.16012983875953807</v>
      </c>
      <c r="AF1578">
        <v>0</v>
      </c>
      <c r="AG1578">
        <v>0</v>
      </c>
      <c r="AH1578">
        <v>0</v>
      </c>
    </row>
    <row r="1579" spans="1:34" x14ac:dyDescent="0.25">
      <c r="A1579" s="2">
        <v>1696</v>
      </c>
      <c r="B1579" t="s">
        <v>291</v>
      </c>
      <c r="C1579">
        <v>122.41342467129492</v>
      </c>
      <c r="D1579">
        <v>91.693878231451237</v>
      </c>
      <c r="E1579">
        <v>0.92411887485050481</v>
      </c>
      <c r="F1579">
        <v>0.99724489429340168</v>
      </c>
      <c r="G1579">
        <v>0</v>
      </c>
      <c r="H1579">
        <v>1.0596610710593302</v>
      </c>
      <c r="I1579">
        <v>0</v>
      </c>
      <c r="J1579">
        <v>0.30100348914106079</v>
      </c>
      <c r="K1579">
        <v>3.612410475433251E-2</v>
      </c>
      <c r="L1579">
        <v>5.8047339408341587</v>
      </c>
      <c r="M1579">
        <v>8.6801858775371818E-2</v>
      </c>
      <c r="N1579">
        <v>1.2428747392871602</v>
      </c>
      <c r="O1579">
        <v>0.75056506368281972</v>
      </c>
      <c r="P1579">
        <v>0</v>
      </c>
      <c r="Q1579">
        <v>4.8447660599856643</v>
      </c>
      <c r="R1579">
        <v>4.4132661282806886E-2</v>
      </c>
      <c r="S1579">
        <v>0.14143032260652144</v>
      </c>
      <c r="T1579">
        <v>3.7969204998059961E-2</v>
      </c>
      <c r="U1579">
        <v>5.230141294821402E-2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2.0320628495434958</v>
      </c>
      <c r="AB1579">
        <v>12.363755891800787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25">
      <c r="A1580" s="2">
        <v>1697</v>
      </c>
      <c r="B1580" t="s">
        <v>291</v>
      </c>
      <c r="C1580">
        <v>1.3343690599226929</v>
      </c>
      <c r="D1580">
        <v>1.1889233914582735</v>
      </c>
      <c r="E1580">
        <v>1.2008762472150041E-2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7.2457019465770517E-2</v>
      </c>
      <c r="Y1580">
        <v>0</v>
      </c>
      <c r="Z1580">
        <v>0</v>
      </c>
      <c r="AA1580">
        <v>0</v>
      </c>
      <c r="AB1580">
        <v>3.7360540567236686E-2</v>
      </c>
      <c r="AC1580">
        <v>0</v>
      </c>
      <c r="AD1580">
        <v>0</v>
      </c>
      <c r="AE1580">
        <v>2.3619345959262086E-2</v>
      </c>
      <c r="AF1580">
        <v>0</v>
      </c>
      <c r="AG1580">
        <v>0</v>
      </c>
      <c r="AH1580">
        <v>0</v>
      </c>
    </row>
    <row r="1581" spans="1:34" x14ac:dyDescent="0.25">
      <c r="A1581" s="2">
        <v>1698</v>
      </c>
      <c r="B1581" t="s">
        <v>291</v>
      </c>
      <c r="C1581">
        <v>20.00581015817421</v>
      </c>
      <c r="D1581">
        <v>14.985409769065793</v>
      </c>
      <c r="E1581">
        <v>0.15098619660881085</v>
      </c>
      <c r="F1581">
        <v>5.7451386994393845E-2</v>
      </c>
      <c r="G1581">
        <v>0</v>
      </c>
      <c r="H1581">
        <v>6.1047183152263818E-2</v>
      </c>
      <c r="I1581">
        <v>0</v>
      </c>
      <c r="J1581">
        <v>1.4772814504531849E-2</v>
      </c>
      <c r="K1581">
        <v>4.649182995226037E-3</v>
      </c>
      <c r="L1581">
        <v>0.33941215098031502</v>
      </c>
      <c r="M1581">
        <v>0</v>
      </c>
      <c r="N1581">
        <v>7.0528620753814511E-2</v>
      </c>
      <c r="O1581">
        <v>4.324017719637329E-2</v>
      </c>
      <c r="P1581">
        <v>0</v>
      </c>
      <c r="Q1581">
        <v>1.867186954742462</v>
      </c>
      <c r="R1581">
        <v>0</v>
      </c>
      <c r="S1581">
        <v>5.3241978536493491E-2</v>
      </c>
      <c r="T1581">
        <v>2.1873719322104009E-3</v>
      </c>
      <c r="U1581">
        <v>3.0130961102308091E-3</v>
      </c>
      <c r="V1581">
        <v>0</v>
      </c>
      <c r="W1581">
        <v>0.19678592771884823</v>
      </c>
      <c r="X1581">
        <v>1.2342867087836198</v>
      </c>
      <c r="Y1581">
        <v>0</v>
      </c>
      <c r="Z1581">
        <v>0</v>
      </c>
      <c r="AA1581">
        <v>0.13531052090684353</v>
      </c>
      <c r="AB1581">
        <v>0.78630011719197457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25">
      <c r="A1582" s="2">
        <v>1699</v>
      </c>
      <c r="B1582" t="s">
        <v>291</v>
      </c>
      <c r="C1582">
        <v>28878.132942091481</v>
      </c>
      <c r="D1582">
        <v>21631.349389999163</v>
      </c>
      <c r="E1582">
        <v>217.84599398725047</v>
      </c>
      <c r="F1582">
        <v>165.07802594416989</v>
      </c>
      <c r="G1582">
        <v>0</v>
      </c>
      <c r="H1582">
        <v>175.41003920590896</v>
      </c>
      <c r="I1582">
        <v>0</v>
      </c>
      <c r="J1582">
        <v>50.802575321396858</v>
      </c>
      <c r="K1582">
        <v>5.0035639603672832</v>
      </c>
      <c r="L1582">
        <v>975.24990447103539</v>
      </c>
      <c r="M1582">
        <v>0</v>
      </c>
      <c r="N1582">
        <v>205.2790729530434</v>
      </c>
      <c r="O1582">
        <v>124.24411452762648</v>
      </c>
      <c r="P1582">
        <v>0</v>
      </c>
      <c r="Q1582">
        <v>1762.0662904028829</v>
      </c>
      <c r="R1582">
        <v>0</v>
      </c>
      <c r="S1582">
        <v>47.42244097732631</v>
      </c>
      <c r="T1582">
        <v>6.285214821189772</v>
      </c>
      <c r="U1582">
        <v>8.6577070249986434</v>
      </c>
      <c r="V1582">
        <v>0</v>
      </c>
      <c r="W1582">
        <v>0</v>
      </c>
      <c r="X1582">
        <v>0</v>
      </c>
      <c r="Y1582">
        <v>34.133399273409267</v>
      </c>
      <c r="Z1582">
        <v>0</v>
      </c>
      <c r="AA1582">
        <v>479.37700683871844</v>
      </c>
      <c r="AB1582">
        <v>2916.6914271512383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73.23677523175175</v>
      </c>
    </row>
    <row r="1583" spans="1:34" x14ac:dyDescent="0.25">
      <c r="A1583" s="2">
        <v>1700</v>
      </c>
      <c r="B1583" t="s">
        <v>291</v>
      </c>
      <c r="C1583">
        <v>80.729328125322937</v>
      </c>
      <c r="D1583">
        <v>71.79025519896895</v>
      </c>
      <c r="E1583">
        <v>0.7854107856963729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8.153662140657616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25">
      <c r="A1584" s="2">
        <v>1701</v>
      </c>
      <c r="B1584" t="s">
        <v>291</v>
      </c>
      <c r="C1584">
        <v>0.21977173565079122</v>
      </c>
      <c r="D1584">
        <v>0.19581566831894032</v>
      </c>
      <c r="E1584">
        <v>1.9779320567620403E-3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1.1933733632131816E-2</v>
      </c>
      <c r="Y1584">
        <v>0</v>
      </c>
      <c r="Z1584">
        <v>0</v>
      </c>
      <c r="AA1584">
        <v>0</v>
      </c>
      <c r="AB1584">
        <v>6.1533132713591987E-3</v>
      </c>
      <c r="AC1584">
        <v>9.6171000973921394E-7</v>
      </c>
      <c r="AD1584">
        <v>0</v>
      </c>
      <c r="AE1584">
        <v>3.8901266615881114E-3</v>
      </c>
      <c r="AF1584">
        <v>0</v>
      </c>
      <c r="AG1584">
        <v>0</v>
      </c>
      <c r="AH1584">
        <v>0</v>
      </c>
    </row>
    <row r="1585" spans="1:34" x14ac:dyDescent="0.25">
      <c r="A1585" s="2">
        <v>1702</v>
      </c>
      <c r="B1585" t="s">
        <v>291</v>
      </c>
      <c r="C1585">
        <v>3.5491682212517719</v>
      </c>
      <c r="D1585">
        <v>3.162311508845995</v>
      </c>
      <c r="E1585">
        <v>3.1939890280599889E-2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0.19272190776772999</v>
      </c>
      <c r="Y1585">
        <v>0</v>
      </c>
      <c r="Z1585">
        <v>0</v>
      </c>
      <c r="AA1585">
        <v>0</v>
      </c>
      <c r="AB1585">
        <v>9.9371940861478214E-2</v>
      </c>
      <c r="AC1585">
        <v>0</v>
      </c>
      <c r="AD1585">
        <v>0</v>
      </c>
      <c r="AE1585">
        <v>6.2822973495969034E-2</v>
      </c>
      <c r="AF1585">
        <v>0</v>
      </c>
      <c r="AG1585">
        <v>0</v>
      </c>
      <c r="AH1585">
        <v>0</v>
      </c>
    </row>
    <row r="1586" spans="1:34" x14ac:dyDescent="0.25">
      <c r="A1586" s="2">
        <v>1703</v>
      </c>
      <c r="B1586" t="s">
        <v>268</v>
      </c>
      <c r="C1586">
        <v>19.598599338417099</v>
      </c>
      <c r="D1586">
        <v>17.454667267880112</v>
      </c>
      <c r="E1586">
        <v>0.17568570139581796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1.0642153931894947</v>
      </c>
      <c r="Y1586">
        <v>8.3864352994567071E-3</v>
      </c>
      <c r="Z1586">
        <v>0</v>
      </c>
      <c r="AA1586">
        <v>0</v>
      </c>
      <c r="AB1586">
        <v>0.5487344450915036</v>
      </c>
      <c r="AC1586">
        <v>0</v>
      </c>
      <c r="AD1586">
        <v>0</v>
      </c>
      <c r="AE1586">
        <v>0.34691009556071178</v>
      </c>
      <c r="AF1586">
        <v>0</v>
      </c>
      <c r="AG1586">
        <v>0</v>
      </c>
      <c r="AH1586">
        <v>0</v>
      </c>
    </row>
    <row r="1587" spans="1:34" x14ac:dyDescent="0.25">
      <c r="A1587" s="2">
        <v>1704</v>
      </c>
      <c r="B1587" t="s">
        <v>268</v>
      </c>
      <c r="C1587">
        <v>15682.7809144521</v>
      </c>
      <c r="D1587">
        <v>11747.327329070933</v>
      </c>
      <c r="E1587">
        <v>118.26471080352634</v>
      </c>
      <c r="F1587">
        <v>74.792577666426823</v>
      </c>
      <c r="G1587">
        <v>21.559982786294889</v>
      </c>
      <c r="H1587">
        <v>79.420434793734302</v>
      </c>
      <c r="I1587">
        <v>22.894018098722555</v>
      </c>
      <c r="J1587">
        <v>33.489670949881024</v>
      </c>
      <c r="K1587">
        <v>7.0926498627252661</v>
      </c>
      <c r="L1587">
        <v>250.16943573888145</v>
      </c>
      <c r="M1587">
        <v>110.77259401671085</v>
      </c>
      <c r="N1587">
        <v>74.425334310347012</v>
      </c>
      <c r="O1587">
        <v>60.909737151036659</v>
      </c>
      <c r="P1587">
        <v>0</v>
      </c>
      <c r="Q1587">
        <v>1067.5280901787501</v>
      </c>
      <c r="R1587">
        <v>44.330567179621788</v>
      </c>
      <c r="S1587">
        <v>45.397138877146588</v>
      </c>
      <c r="T1587">
        <v>3.5206592211334868</v>
      </c>
      <c r="U1587">
        <v>3.6513272282349036</v>
      </c>
      <c r="V1587">
        <v>0</v>
      </c>
      <c r="W1587">
        <v>0</v>
      </c>
      <c r="X1587">
        <v>0</v>
      </c>
      <c r="Y1587">
        <v>0.62420065177134454</v>
      </c>
      <c r="Z1587">
        <v>0</v>
      </c>
      <c r="AA1587">
        <v>260.33416317990486</v>
      </c>
      <c r="AB1587">
        <v>1583.9608723596621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72.315420326655001</v>
      </c>
    </row>
    <row r="1588" spans="1:34" x14ac:dyDescent="0.25">
      <c r="A1588" s="2">
        <v>1705</v>
      </c>
      <c r="B1588" t="s">
        <v>268</v>
      </c>
      <c r="C1588">
        <v>669.21067902815696</v>
      </c>
      <c r="D1588">
        <v>595.71708210002805</v>
      </c>
      <c r="E1588">
        <v>6.0172234659343484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67.476373462194616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25">
      <c r="A1589" s="2">
        <v>1706</v>
      </c>
      <c r="B1589" t="s">
        <v>268</v>
      </c>
      <c r="C1589">
        <v>9.8643588663624051</v>
      </c>
      <c r="D1589">
        <v>7.3893365370365203</v>
      </c>
      <c r="E1589">
        <v>7.4037381253276233E-2</v>
      </c>
      <c r="F1589">
        <v>5.1961540130665479E-2</v>
      </c>
      <c r="G1589">
        <v>1.3519545146452613E-2</v>
      </c>
      <c r="H1589">
        <v>5.5176679586108168E-2</v>
      </c>
      <c r="I1589">
        <v>1.4356108676193578E-2</v>
      </c>
      <c r="J1589">
        <v>1.5133413751398712E-2</v>
      </c>
      <c r="K1589">
        <v>1.244623774998432E-2</v>
      </c>
      <c r="L1589">
        <v>0.21746425511717254</v>
      </c>
      <c r="M1589">
        <v>2.7831626115720924E-2</v>
      </c>
      <c r="N1589">
        <v>4.9774114431866169E-2</v>
      </c>
      <c r="O1589">
        <v>4.1394225630507202E-2</v>
      </c>
      <c r="P1589">
        <v>0</v>
      </c>
      <c r="Q1589">
        <v>0.85281597257550135</v>
      </c>
      <c r="R1589">
        <v>2.1510026291628147E-2</v>
      </c>
      <c r="S1589">
        <v>3.6291203740546174E-2</v>
      </c>
      <c r="T1589">
        <v>2.3926360310803992E-3</v>
      </c>
      <c r="U1589">
        <v>2.4814764615422634E-3</v>
      </c>
      <c r="V1589">
        <v>0</v>
      </c>
      <c r="W1589">
        <v>0</v>
      </c>
      <c r="X1589">
        <v>0.53564044900649566</v>
      </c>
      <c r="Y1589">
        <v>0</v>
      </c>
      <c r="Z1589">
        <v>0</v>
      </c>
      <c r="AA1589">
        <v>0</v>
      </c>
      <c r="AB1589">
        <v>0.27618879264021967</v>
      </c>
      <c r="AC1589">
        <v>0</v>
      </c>
      <c r="AD1589">
        <v>0</v>
      </c>
      <c r="AE1589">
        <v>0.17460664498952511</v>
      </c>
      <c r="AF1589">
        <v>0</v>
      </c>
      <c r="AG1589">
        <v>0</v>
      </c>
      <c r="AH1589">
        <v>0</v>
      </c>
    </row>
    <row r="1590" spans="1:34" x14ac:dyDescent="0.25">
      <c r="A1590" s="2">
        <v>1707</v>
      </c>
      <c r="B1590" t="s">
        <v>267</v>
      </c>
      <c r="C1590">
        <v>13358.027709073427</v>
      </c>
      <c r="D1590">
        <v>10005.95014527545</v>
      </c>
      <c r="E1590">
        <v>100.73361940950458</v>
      </c>
      <c r="F1590">
        <v>68.551970557978052</v>
      </c>
      <c r="G1590">
        <v>19.761042489915972</v>
      </c>
      <c r="H1590">
        <v>72.793684581428778</v>
      </c>
      <c r="I1590">
        <v>20.983767422177465</v>
      </c>
      <c r="J1590">
        <v>30.695331122183745</v>
      </c>
      <c r="K1590">
        <v>6.5008472730555935</v>
      </c>
      <c r="L1590">
        <v>229.29558424586779</v>
      </c>
      <c r="M1590">
        <v>101.52985550962092</v>
      </c>
      <c r="N1590">
        <v>68.215369567357314</v>
      </c>
      <c r="O1590">
        <v>55.827498371490847</v>
      </c>
      <c r="P1590">
        <v>0</v>
      </c>
      <c r="Q1590">
        <v>919.36340353495518</v>
      </c>
      <c r="R1590">
        <v>38.177825480983607</v>
      </c>
      <c r="S1590">
        <v>39.096365231807667</v>
      </c>
      <c r="T1590">
        <v>3.2268994437953955</v>
      </c>
      <c r="U1590">
        <v>3.3466646618847689</v>
      </c>
      <c r="V1590">
        <v>0</v>
      </c>
      <c r="W1590">
        <v>0</v>
      </c>
      <c r="X1590">
        <v>0</v>
      </c>
      <c r="Y1590">
        <v>1.6551940728984087</v>
      </c>
      <c r="Z1590">
        <v>0</v>
      </c>
      <c r="AA1590">
        <v>221.74325997061888</v>
      </c>
      <c r="AB1590">
        <v>1349.1607986164163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1.4185822340355638</v>
      </c>
    </row>
    <row r="1591" spans="1:34" x14ac:dyDescent="0.25">
      <c r="A1591" s="2">
        <v>1708</v>
      </c>
      <c r="B1591" t="s">
        <v>267</v>
      </c>
      <c r="C1591">
        <v>2.8046184440736215</v>
      </c>
      <c r="D1591">
        <v>1.9097768833074924</v>
      </c>
      <c r="E1591">
        <v>0.21219743147861025</v>
      </c>
      <c r="F1591">
        <v>2.2497915229393612E-2</v>
      </c>
      <c r="G1591">
        <v>5.853590557169561E-3</v>
      </c>
      <c r="H1591">
        <v>2.3889982029902855E-2</v>
      </c>
      <c r="I1591">
        <v>6.2157995165034513E-3</v>
      </c>
      <c r="J1591">
        <v>6.5523511977154947E-3</v>
      </c>
      <c r="K1591">
        <v>5.3888780263226495E-3</v>
      </c>
      <c r="L1591">
        <v>9.4156030878731242E-2</v>
      </c>
      <c r="M1591">
        <v>1.2050327289628153E-2</v>
      </c>
      <c r="N1591">
        <v>2.1550820169885535E-2</v>
      </c>
      <c r="O1591">
        <v>1.7922559202049885E-2</v>
      </c>
      <c r="P1591">
        <v>0</v>
      </c>
      <c r="Q1591">
        <v>0.17231471567009204</v>
      </c>
      <c r="R1591">
        <v>4.3461827448007433E-3</v>
      </c>
      <c r="S1591">
        <v>7.3327759504691484E-3</v>
      </c>
      <c r="T1591">
        <v>1.0359454794195335E-3</v>
      </c>
      <c r="U1591">
        <v>1.0744109380731409E-3</v>
      </c>
      <c r="V1591">
        <v>0</v>
      </c>
      <c r="W1591">
        <v>0</v>
      </c>
      <c r="X1591">
        <v>0.15229241991572756</v>
      </c>
      <c r="Y1591">
        <v>0</v>
      </c>
      <c r="Z1591">
        <v>0</v>
      </c>
      <c r="AA1591">
        <v>0</v>
      </c>
      <c r="AB1591">
        <v>7.8525547618365305E-2</v>
      </c>
      <c r="AC1591">
        <v>0</v>
      </c>
      <c r="AD1591">
        <v>0</v>
      </c>
      <c r="AE1591">
        <v>4.9643876873269252E-2</v>
      </c>
      <c r="AF1591">
        <v>0</v>
      </c>
      <c r="AG1591">
        <v>0</v>
      </c>
      <c r="AH1591">
        <v>0</v>
      </c>
    </row>
    <row r="1592" spans="1:34" x14ac:dyDescent="0.25">
      <c r="A1592" s="2">
        <v>1709</v>
      </c>
      <c r="B1592" t="s">
        <v>267</v>
      </c>
      <c r="C1592">
        <v>56.211133111593121</v>
      </c>
      <c r="D1592">
        <v>42.107095092345972</v>
      </c>
      <c r="E1592">
        <v>0.42224821988538708</v>
      </c>
      <c r="F1592">
        <v>0.37162560884435064</v>
      </c>
      <c r="G1592">
        <v>8.5678914863259903E-2</v>
      </c>
      <c r="H1592">
        <v>0.39461970114346795</v>
      </c>
      <c r="I1592">
        <v>9.0981399698411985E-2</v>
      </c>
      <c r="J1592">
        <v>0.17371138465939431</v>
      </c>
      <c r="K1592">
        <v>1.8898349974777528E-2</v>
      </c>
      <c r="L1592">
        <v>1.4346822744734098</v>
      </c>
      <c r="M1592">
        <v>0.27840453380876812</v>
      </c>
      <c r="N1592">
        <v>0.33559906680440926</v>
      </c>
      <c r="O1592">
        <v>0.28908742646003066</v>
      </c>
      <c r="P1592">
        <v>0</v>
      </c>
      <c r="Q1592">
        <v>3.4375703190564009</v>
      </c>
      <c r="R1592">
        <v>9.7604789622701388E-2</v>
      </c>
      <c r="S1592">
        <v>0.15710305068731975</v>
      </c>
      <c r="T1592">
        <v>1.6710626022073651E-2</v>
      </c>
      <c r="U1592">
        <v>1.7329981458210453E-2</v>
      </c>
      <c r="V1592">
        <v>0</v>
      </c>
      <c r="W1592">
        <v>4.3248679608483541E-4</v>
      </c>
      <c r="X1592">
        <v>0</v>
      </c>
      <c r="Y1592">
        <v>0</v>
      </c>
      <c r="Z1592">
        <v>0</v>
      </c>
      <c r="AA1592">
        <v>0.80442544071779387</v>
      </c>
      <c r="AB1592">
        <v>5.6773244442709059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25">
      <c r="A1593" s="2">
        <v>1710</v>
      </c>
      <c r="B1593" t="s">
        <v>259</v>
      </c>
      <c r="C1593">
        <v>65.174181429747634</v>
      </c>
      <c r="D1593">
        <v>48.818765332749479</v>
      </c>
      <c r="E1593">
        <v>0.49202033699759062</v>
      </c>
      <c r="F1593">
        <v>0.34335702156299058</v>
      </c>
      <c r="G1593">
        <v>7.7515709735564611E-2</v>
      </c>
      <c r="H1593">
        <v>0.23466405860799944</v>
      </c>
      <c r="I1593">
        <v>5.2977644226811282E-2</v>
      </c>
      <c r="J1593">
        <v>0.99363959987781847</v>
      </c>
      <c r="K1593">
        <v>2.8649076228969877E-2</v>
      </c>
      <c r="L1593">
        <v>1.5049287745750248</v>
      </c>
      <c r="M1593">
        <v>1.2007072024370593</v>
      </c>
      <c r="N1593">
        <v>0.64883292516405011</v>
      </c>
      <c r="O1593">
        <v>0.34529548327261073</v>
      </c>
      <c r="P1593">
        <v>0</v>
      </c>
      <c r="Q1593">
        <v>2.4694260453237038</v>
      </c>
      <c r="R1593">
        <v>0.11490567433909799</v>
      </c>
      <c r="S1593">
        <v>0.10076489043944856</v>
      </c>
      <c r="T1593">
        <v>6.7555647276204469E-3</v>
      </c>
      <c r="U1593">
        <v>3.1966080494266816E-2</v>
      </c>
      <c r="V1593">
        <v>0</v>
      </c>
      <c r="W1593">
        <v>0.28185977343832819</v>
      </c>
      <c r="X1593">
        <v>1.789564072984497</v>
      </c>
      <c r="Y1593">
        <v>4.4526272849215412E-2</v>
      </c>
      <c r="Z1593">
        <v>0</v>
      </c>
      <c r="AA1593">
        <v>0.80003163829548274</v>
      </c>
      <c r="AB1593">
        <v>4.7930282514200178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25">
      <c r="A1594" s="2">
        <v>1711</v>
      </c>
      <c r="B1594" t="s">
        <v>259</v>
      </c>
      <c r="C1594">
        <v>77.748584632426173</v>
      </c>
      <c r="D1594">
        <v>58.236627882353055</v>
      </c>
      <c r="E1594">
        <v>0.58795125054059771</v>
      </c>
      <c r="F1594">
        <v>1.0367125116896447</v>
      </c>
      <c r="G1594">
        <v>0.3746147921325389</v>
      </c>
      <c r="H1594">
        <v>0.58704970305255333</v>
      </c>
      <c r="I1594">
        <v>0.21213085294549097</v>
      </c>
      <c r="J1594">
        <v>0.11916994641616357</v>
      </c>
      <c r="K1594">
        <v>6.7525001433069706E-2</v>
      </c>
      <c r="L1594">
        <v>3.1205359338268206</v>
      </c>
      <c r="M1594">
        <v>0.31410029681726004</v>
      </c>
      <c r="N1594">
        <v>0.66972503917098769</v>
      </c>
      <c r="O1594">
        <v>0.51309619448566424</v>
      </c>
      <c r="P1594">
        <v>0</v>
      </c>
      <c r="Q1594">
        <v>2.5001308659066583</v>
      </c>
      <c r="R1594">
        <v>9.4234518032936795E-2</v>
      </c>
      <c r="S1594">
        <v>0.11268254473055622</v>
      </c>
      <c r="T1594">
        <v>4.9690343289943107E-3</v>
      </c>
      <c r="U1594">
        <v>5.4094711789871033E-2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1.2906265048982744</v>
      </c>
      <c r="AB1594">
        <v>7.8526070478750389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x14ac:dyDescent="0.25">
      <c r="A1595" s="2">
        <v>1712</v>
      </c>
      <c r="B1595" t="s">
        <v>259</v>
      </c>
      <c r="C1595">
        <v>13339.097010902613</v>
      </c>
      <c r="D1595">
        <v>9991.8054653698109</v>
      </c>
      <c r="E1595">
        <v>100.55533307910362</v>
      </c>
      <c r="F1595">
        <v>52.223269076878097</v>
      </c>
      <c r="G1595">
        <v>14.061595193915544</v>
      </c>
      <c r="H1595">
        <v>35.691472293635897</v>
      </c>
      <c r="I1595">
        <v>9.6102437837755801</v>
      </c>
      <c r="J1595">
        <v>156.55929990321422</v>
      </c>
      <c r="K1595">
        <v>4.4446824812480132</v>
      </c>
      <c r="L1595">
        <v>387.48491831463832</v>
      </c>
      <c r="M1595">
        <v>38.63548683138972</v>
      </c>
      <c r="N1595">
        <v>99.423888345350633</v>
      </c>
      <c r="O1595">
        <v>54.381937845594067</v>
      </c>
      <c r="P1595">
        <v>0</v>
      </c>
      <c r="Q1595">
        <v>727.25774405473601</v>
      </c>
      <c r="R1595">
        <v>22.272368574965235</v>
      </c>
      <c r="S1595">
        <v>31.897176643124727</v>
      </c>
      <c r="T1595">
        <v>1.0640117580654358</v>
      </c>
      <c r="U1595">
        <v>5.0344061773379307</v>
      </c>
      <c r="V1595">
        <v>0</v>
      </c>
      <c r="W1595">
        <v>0</v>
      </c>
      <c r="X1595">
        <v>0</v>
      </c>
      <c r="Y1595">
        <v>6.0997579322955175</v>
      </c>
      <c r="Z1595">
        <v>0</v>
      </c>
      <c r="AA1595">
        <v>221.42901038098333</v>
      </c>
      <c r="AB1595">
        <v>1347.2487981011641</v>
      </c>
      <c r="AC1595">
        <v>28.369928657520891</v>
      </c>
      <c r="AD1595">
        <v>0</v>
      </c>
      <c r="AE1595">
        <v>0</v>
      </c>
      <c r="AF1595">
        <v>0</v>
      </c>
      <c r="AG1595">
        <v>0</v>
      </c>
      <c r="AH1595">
        <v>3.5462161038622129</v>
      </c>
    </row>
    <row r="1596" spans="1:34" x14ac:dyDescent="0.25">
      <c r="A1596" s="2">
        <v>1713</v>
      </c>
      <c r="B1596" t="s">
        <v>259</v>
      </c>
      <c r="C1596">
        <v>9773.0605757003195</v>
      </c>
      <c r="D1596">
        <v>7320.9963310659805</v>
      </c>
      <c r="E1596">
        <v>73.30130050888323</v>
      </c>
      <c r="F1596">
        <v>83.289117326354145</v>
      </c>
      <c r="G1596">
        <v>18.464747559976406</v>
      </c>
      <c r="H1596">
        <v>47.163635079255052</v>
      </c>
      <c r="I1596">
        <v>10.455963038778716</v>
      </c>
      <c r="J1596">
        <v>8.0525976931324212</v>
      </c>
      <c r="K1596">
        <v>5.4074742392557926</v>
      </c>
      <c r="L1596">
        <v>221.77729356320623</v>
      </c>
      <c r="M1596">
        <v>25.8532527497266</v>
      </c>
      <c r="N1596">
        <v>49.291101221560787</v>
      </c>
      <c r="O1596">
        <v>36.993439094891237</v>
      </c>
      <c r="P1596">
        <v>0</v>
      </c>
      <c r="Q1596">
        <v>473.47359799823698</v>
      </c>
      <c r="R1596">
        <v>21.916315870514573</v>
      </c>
      <c r="S1596">
        <v>19.790524412548397</v>
      </c>
      <c r="T1596">
        <v>0.35839318315651536</v>
      </c>
      <c r="U1596">
        <v>3.9000914567946339</v>
      </c>
      <c r="V1596">
        <v>0</v>
      </c>
      <c r="W1596">
        <v>0</v>
      </c>
      <c r="X1596">
        <v>0</v>
      </c>
      <c r="Y1596">
        <v>6.252530214378357</v>
      </c>
      <c r="Z1596">
        <v>0</v>
      </c>
      <c r="AA1596">
        <v>162.23280555662532</v>
      </c>
      <c r="AB1596">
        <v>987.07911814573231</v>
      </c>
      <c r="AC1596">
        <v>187.99975496298225</v>
      </c>
      <c r="AD1596">
        <v>0</v>
      </c>
      <c r="AE1596">
        <v>0</v>
      </c>
      <c r="AF1596">
        <v>0</v>
      </c>
      <c r="AG1596">
        <v>0</v>
      </c>
      <c r="AH1596">
        <v>9.0111907583512725</v>
      </c>
    </row>
    <row r="1597" spans="1:34" x14ac:dyDescent="0.25">
      <c r="A1597" s="2">
        <v>1714</v>
      </c>
      <c r="B1597" t="s">
        <v>259</v>
      </c>
      <c r="C1597">
        <v>459.07221404273037</v>
      </c>
      <c r="D1597">
        <v>343.86406908923158</v>
      </c>
      <c r="E1597">
        <v>3.4699680554982795</v>
      </c>
      <c r="F1597">
        <v>0.38507945760818724</v>
      </c>
      <c r="G1597">
        <v>1.0398185763262588E-2</v>
      </c>
      <c r="H1597">
        <v>0.6280504410360751</v>
      </c>
      <c r="I1597">
        <v>1.6983703632846157E-2</v>
      </c>
      <c r="J1597">
        <v>0.93583674988819132</v>
      </c>
      <c r="K1597">
        <v>0</v>
      </c>
      <c r="L1597">
        <v>13.928370640775452</v>
      </c>
      <c r="M1597">
        <v>2.0643865143519968</v>
      </c>
      <c r="N1597">
        <v>2.6602026824293405</v>
      </c>
      <c r="O1597">
        <v>1.6096392444683096</v>
      </c>
      <c r="P1597">
        <v>0</v>
      </c>
      <c r="Q1597">
        <v>30.199683394747915</v>
      </c>
      <c r="R1597">
        <v>3.5320803241204906</v>
      </c>
      <c r="S1597">
        <v>1.3240928178767792</v>
      </c>
      <c r="T1597">
        <v>1.7676916040170746E-2</v>
      </c>
      <c r="U1597">
        <v>0.20761711599371321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7.6205987531093244</v>
      </c>
      <c r="AB1597">
        <v>46.366293618315765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0.23118633784274953</v>
      </c>
    </row>
    <row r="1598" spans="1:34" x14ac:dyDescent="0.25">
      <c r="A1598" s="2">
        <v>1715</v>
      </c>
      <c r="B1598" t="s">
        <v>259</v>
      </c>
      <c r="C1598">
        <v>5262.89053602483</v>
      </c>
      <c r="D1598">
        <v>3942.1117554385087</v>
      </c>
      <c r="E1598">
        <v>39.791224117878109</v>
      </c>
      <c r="F1598">
        <v>59.476656331330609</v>
      </c>
      <c r="G1598">
        <v>7.570176007358504</v>
      </c>
      <c r="H1598">
        <v>33.679540249013556</v>
      </c>
      <c r="I1598">
        <v>4.2868294142737788</v>
      </c>
      <c r="J1598">
        <v>4.1422524836286447</v>
      </c>
      <c r="K1598">
        <v>4.7265479938606996</v>
      </c>
      <c r="L1598">
        <v>143.70074415324356</v>
      </c>
      <c r="M1598">
        <v>19.465678028187977</v>
      </c>
      <c r="N1598">
        <v>32.383483171267805</v>
      </c>
      <c r="O1598">
        <v>24.375299466342621</v>
      </c>
      <c r="P1598">
        <v>0</v>
      </c>
      <c r="Q1598">
        <v>316.54845645981607</v>
      </c>
      <c r="R1598">
        <v>13.502521566455117</v>
      </c>
      <c r="S1598">
        <v>13.499926424889393</v>
      </c>
      <c r="T1598">
        <v>0.23611351591470073</v>
      </c>
      <c r="U1598">
        <v>2.569873288067007</v>
      </c>
      <c r="V1598">
        <v>0</v>
      </c>
      <c r="W1598">
        <v>0</v>
      </c>
      <c r="X1598">
        <v>0</v>
      </c>
      <c r="Y1598">
        <v>0.65386025600315933</v>
      </c>
      <c r="Z1598">
        <v>0</v>
      </c>
      <c r="AA1598">
        <v>66.481846717168096</v>
      </c>
      <c r="AB1598">
        <v>531.55194413850813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2.1358068031146646</v>
      </c>
    </row>
    <row r="1599" spans="1:34" x14ac:dyDescent="0.25">
      <c r="A1599" s="2">
        <v>1716</v>
      </c>
      <c r="B1599" t="s">
        <v>259</v>
      </c>
      <c r="C1599">
        <v>983.87478684966595</v>
      </c>
      <c r="D1599">
        <v>736.95566709088803</v>
      </c>
      <c r="E1599">
        <v>7.4439966395692503</v>
      </c>
      <c r="F1599">
        <v>4.5946398063548415</v>
      </c>
      <c r="G1599">
        <v>0</v>
      </c>
      <c r="H1599">
        <v>3.1402358582700205</v>
      </c>
      <c r="I1599">
        <v>0</v>
      </c>
      <c r="J1599">
        <v>11.16026722280791</v>
      </c>
      <c r="K1599">
        <v>0</v>
      </c>
      <c r="L1599">
        <v>29.537286167052841</v>
      </c>
      <c r="M1599">
        <v>0</v>
      </c>
      <c r="N1599">
        <v>6.5506542099369396</v>
      </c>
      <c r="O1599">
        <v>3.7695599549462613</v>
      </c>
      <c r="P1599">
        <v>0</v>
      </c>
      <c r="Q1599">
        <v>56.016252129831535</v>
      </c>
      <c r="R1599">
        <v>0</v>
      </c>
      <c r="S1599">
        <v>2.9482236804135269</v>
      </c>
      <c r="T1599">
        <v>7.3766148511522037E-2</v>
      </c>
      <c r="U1599">
        <v>0.3490129608974113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16.332321461704453</v>
      </c>
      <c r="AB1599">
        <v>99.371353471816249</v>
      </c>
      <c r="AC1599">
        <v>5.6315500466651454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25">
      <c r="A1600" s="2">
        <v>1717</v>
      </c>
      <c r="B1600" t="s">
        <v>259</v>
      </c>
      <c r="C1600">
        <v>15.146981421667492</v>
      </c>
      <c r="D1600">
        <v>11.345705104183784</v>
      </c>
      <c r="E1600">
        <v>0.11450103944984014</v>
      </c>
      <c r="F1600">
        <v>0.21591261369146372</v>
      </c>
      <c r="G1600">
        <v>0</v>
      </c>
      <c r="H1600">
        <v>0.12223976043577517</v>
      </c>
      <c r="I1600">
        <v>0</v>
      </c>
      <c r="J1600">
        <v>2.8566901200967901E-2</v>
      </c>
      <c r="K1600">
        <v>0</v>
      </c>
      <c r="L1600">
        <v>0.52616244709311921</v>
      </c>
      <c r="M1600">
        <v>0</v>
      </c>
      <c r="N1600">
        <v>0.10031631849676331</v>
      </c>
      <c r="O1600">
        <v>7.8392889844681901E-2</v>
      </c>
      <c r="P1600">
        <v>0</v>
      </c>
      <c r="Q1600">
        <v>1.0230936471255097</v>
      </c>
      <c r="R1600">
        <v>0</v>
      </c>
      <c r="S1600">
        <v>5.3609071743772954E-2</v>
      </c>
      <c r="T1600">
        <v>6.643465241074739E-4</v>
      </c>
      <c r="U1600">
        <v>7.972158289289686E-3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1.529845123588417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 x14ac:dyDescent="0.25">
      <c r="A1601" s="2">
        <v>1718</v>
      </c>
      <c r="B1601" t="s">
        <v>259</v>
      </c>
      <c r="C1601">
        <v>563.43921097398152</v>
      </c>
      <c r="D1601">
        <v>422.03500685480458</v>
      </c>
      <c r="E1601">
        <v>4.2631001681098537</v>
      </c>
      <c r="F1601">
        <v>0.5144739227089048</v>
      </c>
      <c r="G1601">
        <v>0</v>
      </c>
      <c r="H1601">
        <v>0.83945473941420701</v>
      </c>
      <c r="I1601">
        <v>0</v>
      </c>
      <c r="J1601">
        <v>1.2181252873837738</v>
      </c>
      <c r="K1601">
        <v>0</v>
      </c>
      <c r="L1601">
        <v>20.812035717186468</v>
      </c>
      <c r="M1601">
        <v>0</v>
      </c>
      <c r="N1601">
        <v>2.9276696215564595</v>
      </c>
      <c r="O1601">
        <v>2.0945311632035448</v>
      </c>
      <c r="P1601">
        <v>0</v>
      </c>
      <c r="Q1601">
        <v>48.672806520166517</v>
      </c>
      <c r="R1601">
        <v>0</v>
      </c>
      <c r="S1601">
        <v>2.561743603861224</v>
      </c>
      <c r="T1601">
        <v>2.2739179352693262E-2</v>
      </c>
      <c r="U1601">
        <v>0.2703435880130024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56.907360308372127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0.29982029984814523</v>
      </c>
    </row>
    <row r="1602" spans="1:34" x14ac:dyDescent="0.25">
      <c r="A1602" s="2">
        <v>1719</v>
      </c>
      <c r="B1602" t="s">
        <v>259</v>
      </c>
      <c r="C1602">
        <v>12.246250748070331</v>
      </c>
      <c r="D1602">
        <v>9.1730050273384283</v>
      </c>
      <c r="E1602">
        <v>9.2508288651584877E-2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1.4793265033771863</v>
      </c>
      <c r="R1602">
        <v>0</v>
      </c>
      <c r="S1602">
        <v>5.5135498254788445E-2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4.7279702285674824E-3</v>
      </c>
      <c r="Z1602">
        <v>0</v>
      </c>
      <c r="AA1602">
        <v>0.20328776241796753</v>
      </c>
      <c r="AB1602">
        <v>1.236871325555104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1.3883722467055901E-3</v>
      </c>
    </row>
    <row r="1603" spans="1:34" x14ac:dyDescent="0.25">
      <c r="A1603" s="2">
        <v>1720</v>
      </c>
      <c r="B1603" t="s">
        <v>259</v>
      </c>
      <c r="C1603">
        <v>6.7519837070546744</v>
      </c>
      <c r="D1603">
        <v>5.0574802677819255</v>
      </c>
      <c r="E1603">
        <v>5.1070604975640845E-2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0.80246008286150849</v>
      </c>
      <c r="R1603">
        <v>0</v>
      </c>
      <c r="S1603">
        <v>3.5123448599923543E-2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1.1816018886045736E-2</v>
      </c>
      <c r="Z1603">
        <v>0</v>
      </c>
      <c r="AA1603">
        <v>0.11208292953710756</v>
      </c>
      <c r="AB1603">
        <v>0.68195035441252205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 x14ac:dyDescent="0.25">
      <c r="A1604" s="2">
        <v>1721</v>
      </c>
      <c r="B1604" t="s">
        <v>259</v>
      </c>
      <c r="C1604">
        <v>3.8128293627828009</v>
      </c>
      <c r="D1604">
        <v>2.8559362249008053</v>
      </c>
      <c r="E1604">
        <v>2.8850470980662023E-2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0.51579801130594749</v>
      </c>
      <c r="R1604">
        <v>0</v>
      </c>
      <c r="S1604">
        <v>2.714888995432355E-2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0.38509576564106296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25">
      <c r="A1605" s="2">
        <v>1722</v>
      </c>
      <c r="B1605" t="s">
        <v>259</v>
      </c>
      <c r="C1605">
        <v>96.124877740305337</v>
      </c>
      <c r="D1605">
        <v>72.005942428619662</v>
      </c>
      <c r="E1605">
        <v>0.72214006969538236</v>
      </c>
      <c r="F1605">
        <v>1.2842770634537772</v>
      </c>
      <c r="G1605">
        <v>6.1971066523279286E-3</v>
      </c>
      <c r="H1605">
        <v>0.72724159074314754</v>
      </c>
      <c r="I1605">
        <v>3.5090512338239498E-3</v>
      </c>
      <c r="J1605">
        <v>0.13346105502420683</v>
      </c>
      <c r="K1605">
        <v>3.7244812436466809E-2</v>
      </c>
      <c r="L1605">
        <v>2.7743782716345797</v>
      </c>
      <c r="M1605">
        <v>0.36615197750040829</v>
      </c>
      <c r="N1605">
        <v>0.68255290035317639</v>
      </c>
      <c r="O1605">
        <v>0.46916246330464945</v>
      </c>
      <c r="P1605">
        <v>0</v>
      </c>
      <c r="Q1605">
        <v>5.3857433448328376</v>
      </c>
      <c r="R1605">
        <v>0</v>
      </c>
      <c r="S1605">
        <v>0.16465512662243573</v>
      </c>
      <c r="T1605">
        <v>4.5442719521667386E-3</v>
      </c>
      <c r="U1605">
        <v>4.9461188027040838E-2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1.5956729704890686</v>
      </c>
      <c r="AB1605">
        <v>9.7086126517708387</v>
      </c>
      <c r="AC1605">
        <v>3.9293959593674627E-3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25">
      <c r="A1606" s="2">
        <v>1723</v>
      </c>
      <c r="B1606" t="s">
        <v>259</v>
      </c>
      <c r="C1606">
        <v>5.8713672094470066</v>
      </c>
      <c r="D1606">
        <v>5.2314274225837094</v>
      </c>
      <c r="E1606">
        <v>5.2803065918596688E-2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0.31881866940937276</v>
      </c>
      <c r="Y1606">
        <v>0</v>
      </c>
      <c r="Z1606">
        <v>0</v>
      </c>
      <c r="AA1606">
        <v>0</v>
      </c>
      <c r="AB1606">
        <v>0.16439039198525535</v>
      </c>
      <c r="AC1606">
        <v>0</v>
      </c>
      <c r="AD1606">
        <v>0</v>
      </c>
      <c r="AE1606">
        <v>0.10392765955007262</v>
      </c>
      <c r="AF1606">
        <v>0</v>
      </c>
      <c r="AG1606">
        <v>0</v>
      </c>
      <c r="AH1606">
        <v>0</v>
      </c>
    </row>
    <row r="1607" spans="1:34" x14ac:dyDescent="0.25">
      <c r="A1607" s="2">
        <v>1724</v>
      </c>
      <c r="B1607" t="s">
        <v>259</v>
      </c>
      <c r="C1607">
        <v>19.934962223065462</v>
      </c>
      <c r="D1607">
        <v>14.932357639154162</v>
      </c>
      <c r="E1607">
        <v>0.15043477881716777</v>
      </c>
      <c r="F1607">
        <v>3.443996993917553E-2</v>
      </c>
      <c r="G1607">
        <v>6.0866174352481308E-3</v>
      </c>
      <c r="H1607">
        <v>2.3537563816712612E-2</v>
      </c>
      <c r="I1607">
        <v>4.1598680986488119E-3</v>
      </c>
      <c r="J1607">
        <v>9.3178484972271325E-2</v>
      </c>
      <c r="K1607">
        <v>5.2592510779246524E-3</v>
      </c>
      <c r="L1607">
        <v>0.20667241986325366</v>
      </c>
      <c r="M1607">
        <v>5.3857477650517169E-2</v>
      </c>
      <c r="N1607">
        <v>5.939524797863837E-2</v>
      </c>
      <c r="O1607">
        <v>3.3249085593570871E-2</v>
      </c>
      <c r="P1607">
        <v>0</v>
      </c>
      <c r="Q1607">
        <v>1.8489831679059048</v>
      </c>
      <c r="R1607">
        <v>4.9341553764552619E-2</v>
      </c>
      <c r="S1607">
        <v>8.5928932650390449E-2</v>
      </c>
      <c r="T1607">
        <v>6.5054371002787315E-4</v>
      </c>
      <c r="U1607">
        <v>3.0780632047983274E-3</v>
      </c>
      <c r="V1607">
        <v>0</v>
      </c>
      <c r="W1607">
        <v>0.15068557419701339</v>
      </c>
      <c r="X1607">
        <v>0.87283203443972912</v>
      </c>
      <c r="Y1607">
        <v>0</v>
      </c>
      <c r="Z1607">
        <v>0</v>
      </c>
      <c r="AA1607">
        <v>0.18023479870587333</v>
      </c>
      <c r="AB1607">
        <v>1.1405991500898831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 x14ac:dyDescent="0.25">
      <c r="A1608" s="2">
        <v>1725</v>
      </c>
      <c r="B1608" t="s">
        <v>295</v>
      </c>
      <c r="C1608">
        <v>189.93358376098939</v>
      </c>
      <c r="D1608">
        <v>142.27112937354519</v>
      </c>
      <c r="E1608">
        <v>1.4326201000194028</v>
      </c>
      <c r="F1608">
        <v>1.4156602584904157</v>
      </c>
      <c r="G1608">
        <v>0</v>
      </c>
      <c r="H1608">
        <v>1.5042621176852837</v>
      </c>
      <c r="I1608">
        <v>0</v>
      </c>
      <c r="J1608">
        <v>0.39727758157656423</v>
      </c>
      <c r="K1608">
        <v>8.1298731509255789E-2</v>
      </c>
      <c r="L1608">
        <v>8.1418813775188372</v>
      </c>
      <c r="M1608">
        <v>0.2215627683190271</v>
      </c>
      <c r="N1608">
        <v>1.7687106956176473</v>
      </c>
      <c r="O1608">
        <v>1.0654807829431299</v>
      </c>
      <c r="P1608">
        <v>0</v>
      </c>
      <c r="Q1608">
        <v>8.8343951170987385</v>
      </c>
      <c r="R1608">
        <v>9.2306268293823462E-2</v>
      </c>
      <c r="S1608">
        <v>0.24266044982601048</v>
      </c>
      <c r="T1608">
        <v>5.3901794015100417E-2</v>
      </c>
      <c r="U1608">
        <v>7.4246894238632205E-2</v>
      </c>
      <c r="V1608">
        <v>0</v>
      </c>
      <c r="W1608">
        <v>0.67386420622346666</v>
      </c>
      <c r="X1608">
        <v>3.1524557928706027</v>
      </c>
      <c r="Y1608">
        <v>0</v>
      </c>
      <c r="Z1608">
        <v>0</v>
      </c>
      <c r="AA1608">
        <v>2.4790332842089575</v>
      </c>
      <c r="AB1608">
        <v>16.030836166989328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25">
      <c r="A1609" s="2">
        <v>1726</v>
      </c>
      <c r="B1609" t="s">
        <v>295</v>
      </c>
      <c r="C1609">
        <v>9.2044833598857725</v>
      </c>
      <c r="D1609">
        <v>7.9473682126287084</v>
      </c>
      <c r="E1609">
        <v>0.17466790413449645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0.15279442377410379</v>
      </c>
      <c r="AB1609">
        <v>0.92965281934846289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25">
      <c r="A1610" s="2">
        <v>1727</v>
      </c>
      <c r="B1610" t="s">
        <v>295</v>
      </c>
      <c r="C1610">
        <v>35.895796041021867</v>
      </c>
      <c r="D1610">
        <v>26.88764840250921</v>
      </c>
      <c r="E1610">
        <v>0.27111088212793166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4.4106360607988755</v>
      </c>
      <c r="R1610">
        <v>4.2492503250392423E-2</v>
      </c>
      <c r="S1610">
        <v>6.2562577911281572E-2</v>
      </c>
      <c r="T1610">
        <v>0</v>
      </c>
      <c r="U1610">
        <v>0</v>
      </c>
      <c r="V1610">
        <v>0</v>
      </c>
      <c r="W1610">
        <v>0.40264723041650041</v>
      </c>
      <c r="X1610">
        <v>2.5371222825160378</v>
      </c>
      <c r="Y1610">
        <v>0</v>
      </c>
      <c r="Z1610">
        <v>0</v>
      </c>
      <c r="AA1610">
        <v>0.19322298386446246</v>
      </c>
      <c r="AB1610">
        <v>1.0883531176271699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 x14ac:dyDescent="0.25">
      <c r="A1611" s="2">
        <v>1728</v>
      </c>
      <c r="B1611" t="s">
        <v>295</v>
      </c>
      <c r="C1611">
        <v>13647.091781417696</v>
      </c>
      <c r="D1611">
        <v>10222.393438889767</v>
      </c>
      <c r="E1611">
        <v>102.99620293086244</v>
      </c>
      <c r="F1611">
        <v>60.205721683169614</v>
      </c>
      <c r="G1611">
        <v>0</v>
      </c>
      <c r="H1611">
        <v>63.973907518809327</v>
      </c>
      <c r="I1611">
        <v>0</v>
      </c>
      <c r="J1611">
        <v>15.481052852975072</v>
      </c>
      <c r="K1611">
        <v>4.8720741501335256</v>
      </c>
      <c r="L1611">
        <v>355.68425005650101</v>
      </c>
      <c r="M1611">
        <v>0</v>
      </c>
      <c r="N1611">
        <v>73.909904250289529</v>
      </c>
      <c r="O1611">
        <v>45.313197992414366</v>
      </c>
      <c r="P1611">
        <v>0</v>
      </c>
      <c r="Q1611">
        <v>784.50256249786821</v>
      </c>
      <c r="R1611">
        <v>0</v>
      </c>
      <c r="S1611">
        <v>22.369730298429971</v>
      </c>
      <c r="T1611">
        <v>2.2922389285586262</v>
      </c>
      <c r="U1611">
        <v>3.1575499793399029</v>
      </c>
      <c r="V1611">
        <v>0</v>
      </c>
      <c r="W1611">
        <v>134.23878341528976</v>
      </c>
      <c r="X1611">
        <v>841.97659910671257</v>
      </c>
      <c r="Y1611">
        <v>65.830556074154032</v>
      </c>
      <c r="Z1611">
        <v>13.780619758639734</v>
      </c>
      <c r="AA1611">
        <v>92.302940156243977</v>
      </c>
      <c r="AB1611">
        <v>536.37967081647491</v>
      </c>
      <c r="AC1611">
        <v>178.00535102972808</v>
      </c>
      <c r="AD1611">
        <v>0</v>
      </c>
      <c r="AE1611">
        <v>0</v>
      </c>
      <c r="AF1611">
        <v>0</v>
      </c>
      <c r="AG1611">
        <v>0</v>
      </c>
      <c r="AH1611">
        <v>27.425429031335213</v>
      </c>
    </row>
    <row r="1612" spans="1:34" x14ac:dyDescent="0.25">
      <c r="A1612" s="2">
        <v>1729</v>
      </c>
      <c r="B1612" t="s">
        <v>295</v>
      </c>
      <c r="C1612">
        <v>15.436380217030095</v>
      </c>
      <c r="D1612">
        <v>11.82492929271579</v>
      </c>
      <c r="E1612">
        <v>0.11908704487902158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1.6330941485941759</v>
      </c>
      <c r="R1612">
        <v>0</v>
      </c>
      <c r="S1612">
        <v>4.3951417318367193E-2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0.2562439116026996</v>
      </c>
      <c r="AB1612">
        <v>1.5590744019200398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x14ac:dyDescent="0.25">
      <c r="A1613" s="2">
        <v>1730</v>
      </c>
      <c r="B1613" t="s">
        <v>290</v>
      </c>
      <c r="C1613">
        <v>29766.514465787182</v>
      </c>
      <c r="D1613">
        <v>22296.797227960731</v>
      </c>
      <c r="E1613">
        <v>224.54761685384926</v>
      </c>
      <c r="F1613">
        <v>135.74585553888267</v>
      </c>
      <c r="G1613">
        <v>0</v>
      </c>
      <c r="H1613">
        <v>144.24200741392502</v>
      </c>
      <c r="I1613">
        <v>0</v>
      </c>
      <c r="J1613">
        <v>41.775633135532409</v>
      </c>
      <c r="K1613">
        <v>4.1144971698007193</v>
      </c>
      <c r="L1613">
        <v>801.96096294129336</v>
      </c>
      <c r="M1613">
        <v>0</v>
      </c>
      <c r="N1613">
        <v>168.80371098975891</v>
      </c>
      <c r="O1613">
        <v>102.16758727129194</v>
      </c>
      <c r="P1613">
        <v>0</v>
      </c>
      <c r="Q1613">
        <v>2239.1384299532942</v>
      </c>
      <c r="R1613">
        <v>0</v>
      </c>
      <c r="S1613">
        <v>60.261870176430619</v>
      </c>
      <c r="T1613">
        <v>5.1684157129224708</v>
      </c>
      <c r="U1613">
        <v>7.1193475957297281</v>
      </c>
      <c r="V1613">
        <v>0</v>
      </c>
      <c r="W1613">
        <v>0</v>
      </c>
      <c r="X1613">
        <v>0</v>
      </c>
      <c r="Y1613">
        <v>9.2242231933111505</v>
      </c>
      <c r="Z1613">
        <v>0</v>
      </c>
      <c r="AA1613">
        <v>494.12414013206723</v>
      </c>
      <c r="AB1613">
        <v>3006.4179610445058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24.904978703854471</v>
      </c>
    </row>
    <row r="1614" spans="1:34" x14ac:dyDescent="0.25">
      <c r="A1614" s="2">
        <v>1731</v>
      </c>
      <c r="B1614" t="s">
        <v>290</v>
      </c>
      <c r="C1614">
        <v>4.0031071797680804</v>
      </c>
      <c r="D1614">
        <v>3.5598473652381304</v>
      </c>
      <c r="E1614">
        <v>3.8945989373373881E-2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0.40431382515657616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 x14ac:dyDescent="0.25">
      <c r="A1615" s="2">
        <v>1732</v>
      </c>
      <c r="B1615" t="s">
        <v>290</v>
      </c>
      <c r="C1615">
        <v>21.926533519725876</v>
      </c>
      <c r="D1615">
        <v>16.424300465677106</v>
      </c>
      <c r="E1615">
        <v>0.1653147953474905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2.7896173205444748</v>
      </c>
      <c r="R1615">
        <v>0</v>
      </c>
      <c r="S1615">
        <v>4.9811807222154024E-2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5.7760502926102247E-3</v>
      </c>
      <c r="Z1615">
        <v>0</v>
      </c>
      <c r="AA1615">
        <v>0.27713319514972773</v>
      </c>
      <c r="AB1615">
        <v>2.2145798854923133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 x14ac:dyDescent="0.25">
      <c r="A1616" s="2">
        <v>1733</v>
      </c>
      <c r="B1616" t="s">
        <v>290</v>
      </c>
      <c r="C1616">
        <v>28.911473135050464</v>
      </c>
      <c r="D1616">
        <v>21.656397569776541</v>
      </c>
      <c r="E1616">
        <v>0.21802300420263943</v>
      </c>
      <c r="F1616">
        <v>0.30018100741216014</v>
      </c>
      <c r="G1616">
        <v>8.6531278296669248E-2</v>
      </c>
      <c r="H1616">
        <v>0.31875497367964828</v>
      </c>
      <c r="I1616">
        <v>9.1885446805126586E-2</v>
      </c>
      <c r="J1616">
        <v>0.13441124075804717</v>
      </c>
      <c r="K1616">
        <v>2.846644476555189E-2</v>
      </c>
      <c r="L1616">
        <v>1.0040583649724708</v>
      </c>
      <c r="M1616">
        <v>0.44458728262979336</v>
      </c>
      <c r="N1616">
        <v>0.2987070713073619</v>
      </c>
      <c r="O1616">
        <v>0.24446204195226481</v>
      </c>
      <c r="P1616">
        <v>0</v>
      </c>
      <c r="Q1616">
        <v>0.60535232456526455</v>
      </c>
      <c r="R1616">
        <v>2.5138085019371471E-2</v>
      </c>
      <c r="S1616">
        <v>2.5742895012056583E-2</v>
      </c>
      <c r="T1616">
        <v>1.413021271266008E-2</v>
      </c>
      <c r="U1616">
        <v>1.4654650500901331E-2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0.47993045404183771</v>
      </c>
      <c r="AB1616">
        <v>2.920058786640098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 x14ac:dyDescent="0.25">
      <c r="A1617" s="2">
        <v>1734</v>
      </c>
      <c r="B1617" t="s">
        <v>290</v>
      </c>
      <c r="C1617">
        <v>3.7240665882258011</v>
      </c>
      <c r="D1617">
        <v>2.7894525490712443</v>
      </c>
      <c r="E1617">
        <v>2.8176231580396647E-2</v>
      </c>
      <c r="F1617">
        <v>1.9016828089032122E-3</v>
      </c>
      <c r="G1617">
        <v>2.4339104415861939E-2</v>
      </c>
      <c r="H1617">
        <v>1.6681307640261416E-2</v>
      </c>
      <c r="I1617">
        <v>0.21349885354901854</v>
      </c>
      <c r="J1617">
        <v>9.9785309828031438E-4</v>
      </c>
      <c r="K1617">
        <v>1.27709047667015E-2</v>
      </c>
      <c r="L1617">
        <v>9.4795892134912144E-3</v>
      </c>
      <c r="M1617">
        <v>0.12132629158368594</v>
      </c>
      <c r="N1617">
        <v>2.9179088909450521E-2</v>
      </c>
      <c r="O1617">
        <v>2.6570381908170072E-3</v>
      </c>
      <c r="P1617">
        <v>3.4006526079800176E-2</v>
      </c>
      <c r="Q1617">
        <v>0</v>
      </c>
      <c r="R1617">
        <v>0</v>
      </c>
      <c r="S1617">
        <v>0</v>
      </c>
      <c r="T1617">
        <v>1.726402371992933E-4</v>
      </c>
      <c r="U1617">
        <v>1.4696784231948009E-3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6.1819505364548291E-2</v>
      </c>
      <c r="AB1617">
        <v>0.37613072541080589</v>
      </c>
      <c r="AC1617">
        <v>7.0178821398498916E-6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25">
      <c r="A1618" s="2">
        <v>1735</v>
      </c>
      <c r="B1618" t="s">
        <v>290</v>
      </c>
      <c r="C1618">
        <v>0.66809718372195381</v>
      </c>
      <c r="D1618">
        <v>0.59472587231284002</v>
      </c>
      <c r="E1618">
        <v>6.0072114468562553E-3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6.7364099962257548E-2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25">
      <c r="A1619" s="2">
        <v>1736</v>
      </c>
      <c r="B1619" t="s">
        <v>256</v>
      </c>
      <c r="C1619">
        <v>11799.407204297364</v>
      </c>
      <c r="D1619">
        <v>8870.7960793771927</v>
      </c>
      <c r="E1619">
        <v>89.579517372617417</v>
      </c>
      <c r="F1619">
        <v>50.421051164279547</v>
      </c>
      <c r="G1619">
        <v>9.6951799441312705</v>
      </c>
      <c r="H1619">
        <v>34.459714144295006</v>
      </c>
      <c r="I1619">
        <v>6.6260952724725044</v>
      </c>
      <c r="J1619">
        <v>144.67331413094786</v>
      </c>
      <c r="K1619">
        <v>1.3475841463232696</v>
      </c>
      <c r="L1619">
        <v>353.84108381852593</v>
      </c>
      <c r="M1619">
        <v>32.623766376980576</v>
      </c>
      <c r="N1619">
        <v>88.887266205144556</v>
      </c>
      <c r="O1619">
        <v>49.321142937231876</v>
      </c>
      <c r="P1619">
        <v>0</v>
      </c>
      <c r="Q1619">
        <v>687.21245470068629</v>
      </c>
      <c r="R1619">
        <v>23.383143844575063</v>
      </c>
      <c r="S1619">
        <v>31.073340431051637</v>
      </c>
      <c r="T1619">
        <v>0.9649314469972502</v>
      </c>
      <c r="U1619">
        <v>4.5660606423069696</v>
      </c>
      <c r="V1619">
        <v>0</v>
      </c>
      <c r="W1619">
        <v>0</v>
      </c>
      <c r="X1619">
        <v>0</v>
      </c>
      <c r="Y1619">
        <v>9.7937758662006917</v>
      </c>
      <c r="Z1619">
        <v>0</v>
      </c>
      <c r="AA1619">
        <v>108.11375417141355</v>
      </c>
      <c r="AB1619">
        <v>1191.7401276340329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10.287820669949587</v>
      </c>
    </row>
    <row r="1620" spans="1:34" x14ac:dyDescent="0.25">
      <c r="A1620" s="2">
        <v>1737</v>
      </c>
      <c r="B1620" t="s">
        <v>256</v>
      </c>
      <c r="C1620">
        <v>4706.8018799557276</v>
      </c>
      <c r="D1620">
        <v>3848.0781209607653</v>
      </c>
      <c r="E1620">
        <v>38.849817128274644</v>
      </c>
      <c r="F1620">
        <v>18.876974988027662</v>
      </c>
      <c r="G1620">
        <v>6.8211717149103972</v>
      </c>
      <c r="H1620">
        <v>10.689291810697849</v>
      </c>
      <c r="I1620">
        <v>3.862583657560585</v>
      </c>
      <c r="J1620">
        <v>2.1699054197350698</v>
      </c>
      <c r="K1620">
        <v>1.2295286771846925</v>
      </c>
      <c r="L1620">
        <v>56.820264159910998</v>
      </c>
      <c r="M1620">
        <v>5.7192938060407013</v>
      </c>
      <c r="N1620">
        <v>12.194685287131234</v>
      </c>
      <c r="O1620">
        <v>9.3427096910137593</v>
      </c>
      <c r="P1620">
        <v>0</v>
      </c>
      <c r="Q1620">
        <v>174.40212829854926</v>
      </c>
      <c r="R1620">
        <v>6.573536100948159</v>
      </c>
      <c r="S1620">
        <v>7.8604187849097906</v>
      </c>
      <c r="T1620">
        <v>9.0478638663480285E-2</v>
      </c>
      <c r="U1620">
        <v>0.984983310153833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26.145684978866676</v>
      </c>
      <c r="AB1620">
        <v>475.38698987552851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0.70331266685686933</v>
      </c>
    </row>
    <row r="1621" spans="1:34" x14ac:dyDescent="0.25">
      <c r="A1621" s="2">
        <v>1738</v>
      </c>
      <c r="B1621" t="s">
        <v>256</v>
      </c>
      <c r="C1621">
        <v>1760.5431689646282</v>
      </c>
      <c r="D1621">
        <v>1567.8181620709327</v>
      </c>
      <c r="E1621">
        <v>15.836479683784578</v>
      </c>
      <c r="F1621">
        <v>3.6435678229058785E-2</v>
      </c>
      <c r="G1621">
        <v>0</v>
      </c>
      <c r="H1621">
        <v>2.4861991053553665E-2</v>
      </c>
      <c r="I1621">
        <v>0</v>
      </c>
      <c r="J1621">
        <v>8.8731591819806777E-2</v>
      </c>
      <c r="K1621">
        <v>0</v>
      </c>
      <c r="L1621">
        <v>0.23490294948126708</v>
      </c>
      <c r="M1621">
        <v>0</v>
      </c>
      <c r="N1621">
        <v>5.1867258986457103E-2</v>
      </c>
      <c r="O1621">
        <v>3.0005852306214852E-2</v>
      </c>
      <c r="P1621">
        <v>0</v>
      </c>
      <c r="Q1621">
        <v>0.34606749659834463</v>
      </c>
      <c r="R1621">
        <v>0</v>
      </c>
      <c r="S1621">
        <v>1.8336909742686851E-2</v>
      </c>
      <c r="T1621">
        <v>4.2865503294592649E-4</v>
      </c>
      <c r="U1621">
        <v>2.5719301976755587E-3</v>
      </c>
      <c r="V1621">
        <v>0</v>
      </c>
      <c r="W1621">
        <v>0</v>
      </c>
      <c r="X1621">
        <v>95.598522549218757</v>
      </c>
      <c r="Y1621">
        <v>0</v>
      </c>
      <c r="Z1621">
        <v>0</v>
      </c>
      <c r="AA1621">
        <v>0</v>
      </c>
      <c r="AB1621">
        <v>49.292842932288252</v>
      </c>
      <c r="AC1621">
        <v>0</v>
      </c>
      <c r="AD1621">
        <v>0</v>
      </c>
      <c r="AE1621">
        <v>31.162951414955831</v>
      </c>
      <c r="AF1621">
        <v>0</v>
      </c>
      <c r="AG1621">
        <v>0</v>
      </c>
      <c r="AH1621">
        <v>0</v>
      </c>
    </row>
    <row r="1622" spans="1:34" x14ac:dyDescent="0.25">
      <c r="A1622" s="2">
        <v>1739</v>
      </c>
      <c r="B1622" t="s">
        <v>256</v>
      </c>
      <c r="C1622">
        <v>36.217579144924322</v>
      </c>
      <c r="D1622">
        <v>27.128389527282611</v>
      </c>
      <c r="E1622">
        <v>0.27383085376713845</v>
      </c>
      <c r="F1622">
        <v>0.57195487616744289</v>
      </c>
      <c r="G1622">
        <v>7.2798293446998411E-2</v>
      </c>
      <c r="H1622">
        <v>0.32387794574715634</v>
      </c>
      <c r="I1622">
        <v>4.1224122841289151E-2</v>
      </c>
      <c r="J1622">
        <v>3.9833804596040939E-2</v>
      </c>
      <c r="K1622">
        <v>4.5452658896428466E-2</v>
      </c>
      <c r="L1622">
        <v>1.3818924330492715</v>
      </c>
      <c r="M1622">
        <v>0.18719091073488547</v>
      </c>
      <c r="N1622">
        <v>0.31141446492741298</v>
      </c>
      <c r="O1622">
        <v>0.23440408805348911</v>
      </c>
      <c r="P1622">
        <v>0</v>
      </c>
      <c r="Q1622">
        <v>1.2135249236152421</v>
      </c>
      <c r="R1622">
        <v>5.1763469756882757E-2</v>
      </c>
      <c r="S1622">
        <v>5.1753520983145132E-2</v>
      </c>
      <c r="T1622">
        <v>2.270576140059738E-3</v>
      </c>
      <c r="U1622">
        <v>2.4713083231414079E-2</v>
      </c>
      <c r="V1622">
        <v>0</v>
      </c>
      <c r="W1622">
        <v>0</v>
      </c>
      <c r="X1622">
        <v>0</v>
      </c>
      <c r="Y1622">
        <v>2.1022842443210038E-3</v>
      </c>
      <c r="Z1622">
        <v>0</v>
      </c>
      <c r="AA1622">
        <v>0.60121181380574384</v>
      </c>
      <c r="AB1622">
        <v>3.6579754936373567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25">
      <c r="A1623" s="2">
        <v>1740</v>
      </c>
      <c r="B1623" t="s">
        <v>256</v>
      </c>
      <c r="C1623">
        <v>6.3062832990356732</v>
      </c>
      <c r="D1623">
        <v>5.6189405649973168</v>
      </c>
      <c r="E1623">
        <v>5.6714404134789037E-2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0.34243486714340032</v>
      </c>
      <c r="Y1623">
        <v>0</v>
      </c>
      <c r="Z1623">
        <v>0</v>
      </c>
      <c r="AA1623">
        <v>0</v>
      </c>
      <c r="AB1623">
        <v>0.1765674580582372</v>
      </c>
      <c r="AC1623">
        <v>0</v>
      </c>
      <c r="AD1623">
        <v>0</v>
      </c>
      <c r="AE1623">
        <v>0.11162600470192983</v>
      </c>
      <c r="AF1623">
        <v>0</v>
      </c>
      <c r="AG1623">
        <v>0</v>
      </c>
      <c r="AH1623">
        <v>0</v>
      </c>
    </row>
    <row r="1624" spans="1:34" x14ac:dyDescent="0.25">
      <c r="A1624" s="2">
        <v>1741</v>
      </c>
      <c r="B1624" t="s">
        <v>256</v>
      </c>
      <c r="C1624">
        <v>15.235015771257103</v>
      </c>
      <c r="D1624">
        <v>13.574399017353347</v>
      </c>
      <c r="E1624">
        <v>0.13711517677804591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0.82727025637363827</v>
      </c>
      <c r="Y1624">
        <v>0</v>
      </c>
      <c r="Z1624">
        <v>0</v>
      </c>
      <c r="AA1624">
        <v>0</v>
      </c>
      <c r="AB1624">
        <v>0.42655996894706016</v>
      </c>
      <c r="AC1624">
        <v>0</v>
      </c>
      <c r="AD1624">
        <v>0</v>
      </c>
      <c r="AE1624">
        <v>0.26967135180501201</v>
      </c>
      <c r="AF1624">
        <v>0</v>
      </c>
      <c r="AG1624">
        <v>0</v>
      </c>
      <c r="AH1624">
        <v>0</v>
      </c>
    </row>
    <row r="1625" spans="1:34" x14ac:dyDescent="0.25">
      <c r="A1625" s="2">
        <v>1742</v>
      </c>
      <c r="B1625" t="s">
        <v>256</v>
      </c>
      <c r="C1625">
        <v>0.22244516763478037</v>
      </c>
      <c r="D1625">
        <v>0.19710899704595258</v>
      </c>
      <c r="E1625">
        <v>1.9909856258485564E-3</v>
      </c>
      <c r="F1625">
        <v>2.6128067491230654E-5</v>
      </c>
      <c r="G1625">
        <v>4.7990326891608469E-6</v>
      </c>
      <c r="H1625">
        <v>1.0131291149726656E-5</v>
      </c>
      <c r="I1625">
        <v>1.5996776341503999E-6</v>
      </c>
      <c r="J1625">
        <v>4.3724523066562689E-5</v>
      </c>
      <c r="K1625">
        <v>7.465162292701866E-6</v>
      </c>
      <c r="L1625">
        <v>5.4922265439163738E-4</v>
      </c>
      <c r="M1625">
        <v>9.5980663381282767E-5</v>
      </c>
      <c r="N1625">
        <v>1.0344582567398464E-4</v>
      </c>
      <c r="O1625">
        <v>2.3461938634205864E-5</v>
      </c>
      <c r="P1625">
        <v>4.2658072376914175E-6</v>
      </c>
      <c r="Q1625">
        <v>0</v>
      </c>
      <c r="R1625">
        <v>0</v>
      </c>
      <c r="S1625">
        <v>0</v>
      </c>
      <c r="T1625">
        <v>1.0664518094228544E-6</v>
      </c>
      <c r="U1625">
        <v>6.9319364146516799E-6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2.2466961931112816E-2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 x14ac:dyDescent="0.25">
      <c r="A1626" s="2">
        <v>1743</v>
      </c>
      <c r="B1626" t="s">
        <v>294</v>
      </c>
      <c r="C1626">
        <v>9698.9374477794245</v>
      </c>
      <c r="D1626">
        <v>7265.0170540644713</v>
      </c>
      <c r="E1626">
        <v>73.199018925441436</v>
      </c>
      <c r="F1626">
        <v>51.951384646651178</v>
      </c>
      <c r="G1626">
        <v>0</v>
      </c>
      <c r="H1626">
        <v>55.202943905380344</v>
      </c>
      <c r="I1626">
        <v>0</v>
      </c>
      <c r="J1626">
        <v>13.358566412216506</v>
      </c>
      <c r="K1626">
        <v>4.2041020541632275</v>
      </c>
      <c r="L1626">
        <v>306.91915603440918</v>
      </c>
      <c r="M1626">
        <v>0</v>
      </c>
      <c r="N1626">
        <v>63.776693602484237</v>
      </c>
      <c r="O1626">
        <v>39.100658752370045</v>
      </c>
      <c r="P1626">
        <v>0</v>
      </c>
      <c r="Q1626">
        <v>648.38516388776213</v>
      </c>
      <c r="R1626">
        <v>0</v>
      </c>
      <c r="S1626">
        <v>18.488405186964535</v>
      </c>
      <c r="T1626">
        <v>1.977967923152838</v>
      </c>
      <c r="U1626">
        <v>2.7246429231587399</v>
      </c>
      <c r="V1626">
        <v>0</v>
      </c>
      <c r="W1626">
        <v>95.403004849993962</v>
      </c>
      <c r="X1626">
        <v>598.38964213236352</v>
      </c>
      <c r="Y1626">
        <v>12.572651213662002</v>
      </c>
      <c r="Z1626">
        <v>0</v>
      </c>
      <c r="AA1626">
        <v>65.599356783144444</v>
      </c>
      <c r="AB1626">
        <v>381.20304009335808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1.4639943882766739</v>
      </c>
    </row>
    <row r="1627" spans="1:34" x14ac:dyDescent="0.25">
      <c r="A1627" s="2">
        <v>1744</v>
      </c>
      <c r="B1627" t="s">
        <v>294</v>
      </c>
      <c r="C1627">
        <v>4.0031071797680795</v>
      </c>
      <c r="D1627">
        <v>2.7258758029912769</v>
      </c>
      <c r="E1627">
        <v>0.30287508922125295</v>
      </c>
      <c r="F1627">
        <v>1.552376371037314E-2</v>
      </c>
      <c r="G1627">
        <v>0</v>
      </c>
      <c r="H1627">
        <v>1.6765665428153536E-2</v>
      </c>
      <c r="I1627">
        <v>0</v>
      </c>
      <c r="J1627">
        <v>4.9676046356996236E-3</v>
      </c>
      <c r="K1627">
        <v>0</v>
      </c>
      <c r="L1627">
        <v>9.1900681165408962E-2</v>
      </c>
      <c r="M1627">
        <v>0</v>
      </c>
      <c r="N1627">
        <v>1.6765665428153536E-2</v>
      </c>
      <c r="O1627">
        <v>1.1798059798933036E-2</v>
      </c>
      <c r="P1627">
        <v>0</v>
      </c>
      <c r="Q1627">
        <v>0.14840717486166172</v>
      </c>
      <c r="R1627">
        <v>0</v>
      </c>
      <c r="S1627">
        <v>8.0723571293940324E-3</v>
      </c>
      <c r="T1627">
        <v>6.2095054841492556E-4</v>
      </c>
      <c r="U1627">
        <v>1.2419010968298511E-3</v>
      </c>
      <c r="V1627">
        <v>0</v>
      </c>
      <c r="W1627">
        <v>0</v>
      </c>
      <c r="X1627">
        <v>0</v>
      </c>
      <c r="Y1627">
        <v>0.18752705941180203</v>
      </c>
      <c r="Z1627">
        <v>0</v>
      </c>
      <c r="AA1627">
        <v>6.6451579184150122E-2</v>
      </c>
      <c r="AB1627">
        <v>0.40431382515657599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25">
      <c r="A1628" s="2">
        <v>1745</v>
      </c>
      <c r="B1628" t="s">
        <v>294</v>
      </c>
      <c r="C1628">
        <v>51.115600040964168</v>
      </c>
      <c r="D1628">
        <v>38.288465739207581</v>
      </c>
      <c r="E1628">
        <v>0.3855972517859082</v>
      </c>
      <c r="F1628">
        <v>0.32395319502156916</v>
      </c>
      <c r="G1628">
        <v>0</v>
      </c>
      <c r="H1628">
        <v>0.34422899301468052</v>
      </c>
      <c r="I1628">
        <v>0</v>
      </c>
      <c r="J1628">
        <v>9.9696228474748558E-2</v>
      </c>
      <c r="K1628">
        <v>9.8191174881383653E-3</v>
      </c>
      <c r="L1628">
        <v>1.9138544981433365</v>
      </c>
      <c r="M1628">
        <v>0</v>
      </c>
      <c r="N1628">
        <v>0.40284472251137204</v>
      </c>
      <c r="O1628">
        <v>0.24381971878839176</v>
      </c>
      <c r="P1628">
        <v>0</v>
      </c>
      <c r="Q1628">
        <v>2.9825328298881111</v>
      </c>
      <c r="R1628">
        <v>0</v>
      </c>
      <c r="S1628">
        <v>8.0268822948748458E-2</v>
      </c>
      <c r="T1628">
        <v>1.2334260790167008E-2</v>
      </c>
      <c r="U1628">
        <v>1.6990098084026965E-2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0.8485189606800051</v>
      </c>
      <c r="AB1628">
        <v>5.1626756041373802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25">
      <c r="A1629" s="2">
        <v>1746</v>
      </c>
      <c r="B1629" t="s">
        <v>263</v>
      </c>
      <c r="C1629">
        <v>814.83096807224524</v>
      </c>
      <c r="D1629">
        <v>610.35642543392805</v>
      </c>
      <c r="E1629">
        <v>6.1446850095328376</v>
      </c>
      <c r="F1629">
        <v>3.3769358361653805</v>
      </c>
      <c r="G1629">
        <v>0.97344791113984641</v>
      </c>
      <c r="H1629">
        <v>3.5858867383198478</v>
      </c>
      <c r="I1629">
        <v>1.0336805143446599</v>
      </c>
      <c r="J1629">
        <v>1.5120814591580158</v>
      </c>
      <c r="K1629">
        <v>0.32023797336726667</v>
      </c>
      <c r="L1629">
        <v>11.295320458504813</v>
      </c>
      <c r="M1629">
        <v>5.0014580867687419</v>
      </c>
      <c r="N1629">
        <v>3.3603545484436137</v>
      </c>
      <c r="O1629">
        <v>2.7501161288238314</v>
      </c>
      <c r="P1629">
        <v>0</v>
      </c>
      <c r="Q1629">
        <v>57.53751248184561</v>
      </c>
      <c r="R1629">
        <v>2.3893240710862149</v>
      </c>
      <c r="S1629">
        <v>2.4468100360211906</v>
      </c>
      <c r="T1629">
        <v>0.15896016238130756</v>
      </c>
      <c r="U1629">
        <v>0.16485991192315499</v>
      </c>
      <c r="V1629">
        <v>0</v>
      </c>
      <c r="W1629">
        <v>0</v>
      </c>
      <c r="X1629">
        <v>0</v>
      </c>
      <c r="Y1629">
        <v>6.1508383604054959</v>
      </c>
      <c r="Z1629">
        <v>0</v>
      </c>
      <c r="AA1629">
        <v>13.526194069999276</v>
      </c>
      <c r="AB1629">
        <v>82.297927775296813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0.44791110478950441</v>
      </c>
    </row>
    <row r="1630" spans="1:34" x14ac:dyDescent="0.25">
      <c r="A1630" s="2">
        <v>1747</v>
      </c>
      <c r="B1630" t="s">
        <v>263</v>
      </c>
      <c r="C1630">
        <v>18393.768406766842</v>
      </c>
      <c r="D1630">
        <v>13777.864849792079</v>
      </c>
      <c r="E1630">
        <v>138.86032676771435</v>
      </c>
      <c r="F1630">
        <v>71.471033788423625</v>
      </c>
      <c r="G1630">
        <v>16.135181638124195</v>
      </c>
      <c r="H1630">
        <v>48.846191597756814</v>
      </c>
      <c r="I1630">
        <v>11.027492559580255</v>
      </c>
      <c r="J1630">
        <v>206.82975723959376</v>
      </c>
      <c r="K1630">
        <v>5.9634111626640838</v>
      </c>
      <c r="L1630">
        <v>313.25648972374483</v>
      </c>
      <c r="M1630">
        <v>249.93164445783538</v>
      </c>
      <c r="N1630">
        <v>135.0569727869516</v>
      </c>
      <c r="O1630">
        <v>71.874531761801791</v>
      </c>
      <c r="P1630">
        <v>0</v>
      </c>
      <c r="Q1630">
        <v>1024.6550005822244</v>
      </c>
      <c r="R1630">
        <v>47.678558355609979</v>
      </c>
      <c r="S1630">
        <v>41.811030975161913</v>
      </c>
      <c r="T1630">
        <v>1.4061957804438459</v>
      </c>
      <c r="U1630">
        <v>6.6538578669202586</v>
      </c>
      <c r="V1630">
        <v>0</v>
      </c>
      <c r="W1630">
        <v>79.547809916060118</v>
      </c>
      <c r="X1630">
        <v>505.05931007401801</v>
      </c>
      <c r="Y1630">
        <v>18.43953247199649</v>
      </c>
      <c r="Z1630">
        <v>0</v>
      </c>
      <c r="AA1630">
        <v>225.78874563626945</v>
      </c>
      <c r="AB1630">
        <v>1352.7112990094327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42.899182822435137</v>
      </c>
    </row>
    <row r="1631" spans="1:34" x14ac:dyDescent="0.25">
      <c r="A1631" s="2">
        <v>1748</v>
      </c>
      <c r="B1631" t="s">
        <v>263</v>
      </c>
      <c r="C1631">
        <v>10918.54511622266</v>
      </c>
      <c r="D1631">
        <v>8178.405537166911</v>
      </c>
      <c r="E1631">
        <v>82.56569776715429</v>
      </c>
      <c r="F1631">
        <v>8.8863929323018791</v>
      </c>
      <c r="G1631">
        <v>0.13989875224048964</v>
      </c>
      <c r="H1631">
        <v>14.504518183650882</v>
      </c>
      <c r="I1631">
        <v>0.22839378427734114</v>
      </c>
      <c r="J1631">
        <v>20.612791010050643</v>
      </c>
      <c r="K1631">
        <v>0.7625893079622077</v>
      </c>
      <c r="L1631">
        <v>260.62664829760558</v>
      </c>
      <c r="M1631">
        <v>104.59286295568261</v>
      </c>
      <c r="N1631">
        <v>56.515972373218368</v>
      </c>
      <c r="O1631">
        <v>36.756682685932446</v>
      </c>
      <c r="P1631">
        <v>0</v>
      </c>
      <c r="Q1631">
        <v>742.60433621717561</v>
      </c>
      <c r="R1631">
        <v>31.096557542892896</v>
      </c>
      <c r="S1631">
        <v>35.404899220165774</v>
      </c>
      <c r="T1631">
        <v>0.40044505954716519</v>
      </c>
      <c r="U1631">
        <v>4.7425475426309402</v>
      </c>
      <c r="V1631">
        <v>0</v>
      </c>
      <c r="W1631">
        <v>0</v>
      </c>
      <c r="X1631">
        <v>0</v>
      </c>
      <c r="Y1631">
        <v>15.612551501904699</v>
      </c>
      <c r="Z1631">
        <v>0</v>
      </c>
      <c r="AA1631">
        <v>181.24784892929617</v>
      </c>
      <c r="AB1631">
        <v>1102.7730567384892</v>
      </c>
      <c r="AC1631">
        <v>35.452276546106937</v>
      </c>
      <c r="AD1631">
        <v>0</v>
      </c>
      <c r="AE1631">
        <v>0</v>
      </c>
      <c r="AF1631">
        <v>0</v>
      </c>
      <c r="AG1631">
        <v>0</v>
      </c>
      <c r="AH1631">
        <v>4.6126117074640449</v>
      </c>
    </row>
    <row r="1632" spans="1:34" x14ac:dyDescent="0.25">
      <c r="A1632" s="2">
        <v>1749</v>
      </c>
      <c r="B1632" t="s">
        <v>263</v>
      </c>
      <c r="C1632">
        <v>39.281228865747266</v>
      </c>
      <c r="D1632">
        <v>29.424060485235003</v>
      </c>
      <c r="E1632">
        <v>0.2961172745893717</v>
      </c>
      <c r="F1632">
        <v>0.21608807449097905</v>
      </c>
      <c r="G1632">
        <v>5.8183700167290624E-2</v>
      </c>
      <c r="H1632">
        <v>0.14768323890881485</v>
      </c>
      <c r="I1632">
        <v>3.9765014931713819E-2</v>
      </c>
      <c r="J1632">
        <v>0.64780696914892699</v>
      </c>
      <c r="K1632">
        <v>1.8391090716339462E-2</v>
      </c>
      <c r="L1632">
        <v>1.603324942558535</v>
      </c>
      <c r="M1632">
        <v>0.15986490512737672</v>
      </c>
      <c r="N1632">
        <v>0.41139356020255569</v>
      </c>
      <c r="O1632">
        <v>0.22502015756316224</v>
      </c>
      <c r="P1632">
        <v>0</v>
      </c>
      <c r="Q1632">
        <v>1.2925480616700984</v>
      </c>
      <c r="R1632">
        <v>3.9584462407878655E-2</v>
      </c>
      <c r="S1632">
        <v>5.6690539468104414E-2</v>
      </c>
      <c r="T1632">
        <v>4.4026399744844557E-3</v>
      </c>
      <c r="U1632">
        <v>2.0831233974743672E-2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0.65206839917140436</v>
      </c>
      <c r="AB1632">
        <v>3.967404115440472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25">
      <c r="A1633" s="2">
        <v>1750</v>
      </c>
      <c r="B1633" t="s">
        <v>263</v>
      </c>
      <c r="C1633">
        <v>6.8246964939853392</v>
      </c>
      <c r="D1633">
        <v>5.112011548452978</v>
      </c>
      <c r="E1633">
        <v>5.155381889632929E-2</v>
      </c>
      <c r="F1633">
        <v>4.4217527592599254E-2</v>
      </c>
      <c r="G1633">
        <v>1.031069404713293E-2</v>
      </c>
      <c r="H1633">
        <v>3.0219817720706563E-2</v>
      </c>
      <c r="I1633">
        <v>7.0464661940140092E-3</v>
      </c>
      <c r="J1633">
        <v>0.1311633064343419</v>
      </c>
      <c r="K1633">
        <v>1.28359955559318E-3</v>
      </c>
      <c r="L1633">
        <v>0.34932188837431372</v>
      </c>
      <c r="M1633">
        <v>1.2188481684431462E-3</v>
      </c>
      <c r="N1633">
        <v>8.4820404663800947E-2</v>
      </c>
      <c r="O1633">
        <v>4.4735538080375413E-2</v>
      </c>
      <c r="P1633">
        <v>0</v>
      </c>
      <c r="Q1633">
        <v>0.14228404250222534</v>
      </c>
      <c r="R1633">
        <v>0</v>
      </c>
      <c r="S1633">
        <v>5.3030223950942534E-3</v>
      </c>
      <c r="T1633">
        <v>8.7604714844498484E-4</v>
      </c>
      <c r="U1633">
        <v>4.1402750015639067E-3</v>
      </c>
      <c r="V1633">
        <v>0</v>
      </c>
      <c r="W1633">
        <v>0</v>
      </c>
      <c r="X1633">
        <v>0</v>
      </c>
      <c r="Y1633">
        <v>1.2409384842840348E-3</v>
      </c>
      <c r="Z1633">
        <v>0</v>
      </c>
      <c r="AA1633">
        <v>0.11328996180015663</v>
      </c>
      <c r="AB1633">
        <v>0.68929434589251948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3.644025804220997E-4</v>
      </c>
    </row>
    <row r="1634" spans="1:34" x14ac:dyDescent="0.25">
      <c r="A1634" s="2">
        <v>1751</v>
      </c>
      <c r="B1634" t="s">
        <v>263</v>
      </c>
      <c r="C1634">
        <v>38.414780937776463</v>
      </c>
      <c r="D1634">
        <v>28.774061818451685</v>
      </c>
      <c r="E1634">
        <v>0.29056143906999415</v>
      </c>
      <c r="F1634">
        <v>5.1827804203544249E-2</v>
      </c>
      <c r="G1634">
        <v>4.213428784535908E-5</v>
      </c>
      <c r="H1634">
        <v>8.4600375286583901E-2</v>
      </c>
      <c r="I1634">
        <v>6.5834820643697277E-5</v>
      </c>
      <c r="J1634">
        <v>0.12020647968352115</v>
      </c>
      <c r="K1634">
        <v>2.6307594592560714E-3</v>
      </c>
      <c r="L1634">
        <v>2.0965283498161766</v>
      </c>
      <c r="M1634">
        <v>2.2568176253320144E-3</v>
      </c>
      <c r="N1634">
        <v>0.33318739388492619</v>
      </c>
      <c r="O1634">
        <v>0.21122706931267127</v>
      </c>
      <c r="P1634">
        <v>0</v>
      </c>
      <c r="Q1634">
        <v>1.7895735435874607</v>
      </c>
      <c r="R1634">
        <v>0</v>
      </c>
      <c r="S1634">
        <v>7.8329122801769485E-2</v>
      </c>
      <c r="T1634">
        <v>2.3015853560375849E-3</v>
      </c>
      <c r="U1634">
        <v>2.7252982353664926E-2</v>
      </c>
      <c r="V1634">
        <v>0</v>
      </c>
      <c r="W1634">
        <v>0</v>
      </c>
      <c r="X1634">
        <v>0</v>
      </c>
      <c r="Y1634">
        <v>3.2549189492847741E-2</v>
      </c>
      <c r="Z1634">
        <v>0</v>
      </c>
      <c r="AA1634">
        <v>0.63768536356708938</v>
      </c>
      <c r="AB1634">
        <v>3.8798928747154244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25">
      <c r="A1635" s="2">
        <v>1752</v>
      </c>
      <c r="B1635" t="s">
        <v>263</v>
      </c>
      <c r="C1635">
        <v>59.683090755861301</v>
      </c>
      <c r="D1635">
        <v>44.705841235327547</v>
      </c>
      <c r="E1635">
        <v>0.45038523055712654</v>
      </c>
      <c r="F1635">
        <v>0.28504367660940233</v>
      </c>
      <c r="G1635">
        <v>5.0376112839881054E-2</v>
      </c>
      <c r="H1635">
        <v>0.19480951175606084</v>
      </c>
      <c r="I1635">
        <v>3.4429301162084792E-2</v>
      </c>
      <c r="J1635">
        <v>0.77119515447596787</v>
      </c>
      <c r="K1635">
        <v>4.3528384784051674E-2</v>
      </c>
      <c r="L1635">
        <v>1.7105318766429263</v>
      </c>
      <c r="M1635">
        <v>0.44575339262853142</v>
      </c>
      <c r="N1635">
        <v>0.49158695222030596</v>
      </c>
      <c r="O1635">
        <v>0.2751872785670334</v>
      </c>
      <c r="P1635">
        <v>0</v>
      </c>
      <c r="Q1635">
        <v>2.9583967150521322</v>
      </c>
      <c r="R1635">
        <v>7.8947117045929271E-2</v>
      </c>
      <c r="S1635">
        <v>0.13748739117444891</v>
      </c>
      <c r="T1635">
        <v>5.3842489185954552E-3</v>
      </c>
      <c r="U1635">
        <v>2.5475703210002247E-2</v>
      </c>
      <c r="V1635">
        <v>0</v>
      </c>
      <c r="W1635">
        <v>0.45113608442125669</v>
      </c>
      <c r="X1635">
        <v>2.613163393197484</v>
      </c>
      <c r="Y1635">
        <v>0</v>
      </c>
      <c r="Z1635">
        <v>0</v>
      </c>
      <c r="AA1635">
        <v>0.53960322212604095</v>
      </c>
      <c r="AB1635">
        <v>3.4148287731445093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x14ac:dyDescent="0.25">
      <c r="A1636" s="2">
        <v>1753</v>
      </c>
      <c r="B1636" t="s">
        <v>255</v>
      </c>
      <c r="C1636">
        <v>1147.0562654247935</v>
      </c>
      <c r="D1636">
        <v>961.2884245711432</v>
      </c>
      <c r="E1636">
        <v>9.7073309270584147</v>
      </c>
      <c r="F1636">
        <v>0.67891157577692307</v>
      </c>
      <c r="G1636">
        <v>0.13054408310261642</v>
      </c>
      <c r="H1636">
        <v>0.46399466671769335</v>
      </c>
      <c r="I1636">
        <v>8.9219337534741511E-2</v>
      </c>
      <c r="J1636">
        <v>1.9480035699671254</v>
      </c>
      <c r="K1636">
        <v>1.8145009973938794E-2</v>
      </c>
      <c r="L1636">
        <v>4.7644149069235757</v>
      </c>
      <c r="M1636">
        <v>0.43927391689257661</v>
      </c>
      <c r="N1636">
        <v>1.1968531510622229</v>
      </c>
      <c r="O1636">
        <v>0.66410148335735164</v>
      </c>
      <c r="P1636">
        <v>0</v>
      </c>
      <c r="Q1636">
        <v>43.597224165211735</v>
      </c>
      <c r="R1636">
        <v>1.4834425029787108</v>
      </c>
      <c r="S1636">
        <v>1.9713137895973325</v>
      </c>
      <c r="T1636">
        <v>1.2992651165942235E-2</v>
      </c>
      <c r="U1636">
        <v>6.148129311428864E-2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2.6879110153113865</v>
      </c>
      <c r="AB1636">
        <v>115.8526828079042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25">
      <c r="A1637" s="2">
        <v>1754</v>
      </c>
      <c r="B1637" t="s">
        <v>255</v>
      </c>
      <c r="C1637">
        <v>288.76030318032446</v>
      </c>
      <c r="D1637">
        <v>216.29237886466254</v>
      </c>
      <c r="E1637">
        <v>2.1836665215709403</v>
      </c>
      <c r="F1637">
        <v>3.6836184507897944</v>
      </c>
      <c r="G1637">
        <v>1.3310710005700299</v>
      </c>
      <c r="H1637">
        <v>2.0858888971742462</v>
      </c>
      <c r="I1637">
        <v>0.75373752615200795</v>
      </c>
      <c r="J1637">
        <v>0.42343138377172929</v>
      </c>
      <c r="K1637">
        <v>0.23992798231311965</v>
      </c>
      <c r="L1637">
        <v>11.087802657520351</v>
      </c>
      <c r="M1637">
        <v>1.1160525562374837</v>
      </c>
      <c r="N1637">
        <v>2.3796486329902664</v>
      </c>
      <c r="O1637">
        <v>1.8231193197012712</v>
      </c>
      <c r="P1637">
        <v>0</v>
      </c>
      <c r="Q1637">
        <v>12.789876108926451</v>
      </c>
      <c r="R1637">
        <v>0.4820738895156117</v>
      </c>
      <c r="S1637">
        <v>0.57644813973357145</v>
      </c>
      <c r="T1637">
        <v>1.7655836435367452E-2</v>
      </c>
      <c r="U1637">
        <v>0.19220784565873736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2.1369069453881426</v>
      </c>
      <c r="AB1637">
        <v>29.164790621212759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</row>
    <row r="1638" spans="1:34" x14ac:dyDescent="0.25">
      <c r="A1638" s="2">
        <v>1755</v>
      </c>
      <c r="B1638" t="s">
        <v>255</v>
      </c>
      <c r="C1638">
        <v>3229.8053201517064</v>
      </c>
      <c r="D1638">
        <v>2865.0407906935829</v>
      </c>
      <c r="E1638">
        <v>28.939682785088348</v>
      </c>
      <c r="F1638">
        <v>0.2241246845305889</v>
      </c>
      <c r="G1638">
        <v>0</v>
      </c>
      <c r="H1638">
        <v>0.15293213060697239</v>
      </c>
      <c r="I1638">
        <v>0</v>
      </c>
      <c r="J1638">
        <v>0.54580951943555733</v>
      </c>
      <c r="K1638">
        <v>0</v>
      </c>
      <c r="L1638">
        <v>1.4449449552391067</v>
      </c>
      <c r="M1638">
        <v>0</v>
      </c>
      <c r="N1638">
        <v>0.31904807657827267</v>
      </c>
      <c r="O1638">
        <v>0.184573267441976</v>
      </c>
      <c r="P1638">
        <v>0</v>
      </c>
      <c r="Q1638">
        <v>6.3862350534923671</v>
      </c>
      <c r="R1638">
        <v>0</v>
      </c>
      <c r="S1638">
        <v>0.33838432364362253</v>
      </c>
      <c r="T1638">
        <v>2.6367609634567989E-3</v>
      </c>
      <c r="U1638">
        <v>1.5820565780740797E-2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326.21033733532232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x14ac:dyDescent="0.25">
      <c r="A1639" s="2">
        <v>1756</v>
      </c>
      <c r="B1639" t="s">
        <v>255</v>
      </c>
      <c r="C1639">
        <v>2580.6383439691863</v>
      </c>
      <c r="D1639">
        <v>2299.3487510041368</v>
      </c>
      <c r="E1639">
        <v>23.225758568131141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140.13016963531982</v>
      </c>
      <c r="Y1639">
        <v>0</v>
      </c>
      <c r="Z1639">
        <v>0</v>
      </c>
      <c r="AA1639">
        <v>0</v>
      </c>
      <c r="AB1639">
        <v>72.254405797458389</v>
      </c>
      <c r="AC1639">
        <v>0</v>
      </c>
      <c r="AD1639">
        <v>0</v>
      </c>
      <c r="AE1639">
        <v>45.679258964140516</v>
      </c>
      <c r="AF1639">
        <v>0</v>
      </c>
      <c r="AG1639">
        <v>0</v>
      </c>
      <c r="AH1639">
        <v>0</v>
      </c>
    </row>
    <row r="1640" spans="1:34" x14ac:dyDescent="0.25">
      <c r="A1640" s="2">
        <v>1757</v>
      </c>
      <c r="B1640" t="s">
        <v>255</v>
      </c>
      <c r="C1640">
        <v>1.6689375649264433E-2</v>
      </c>
      <c r="D1640">
        <v>1.4870233665332305E-2</v>
      </c>
      <c r="E1640">
        <v>1.502044190056841E-4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9.0624284735766323E-4</v>
      </c>
      <c r="Y1640">
        <v>0</v>
      </c>
      <c r="Z1640">
        <v>0</v>
      </c>
      <c r="AA1640">
        <v>0</v>
      </c>
      <c r="AB1640">
        <v>4.672800911783132E-4</v>
      </c>
      <c r="AC1640">
        <v>0</v>
      </c>
      <c r="AD1640">
        <v>0</v>
      </c>
      <c r="AE1640">
        <v>2.9541462639046698E-4</v>
      </c>
      <c r="AF1640">
        <v>0</v>
      </c>
      <c r="AG1640">
        <v>0</v>
      </c>
      <c r="AH1640">
        <v>0</v>
      </c>
    </row>
    <row r="1641" spans="1:34" x14ac:dyDescent="0.25">
      <c r="A1641" s="2">
        <v>1758</v>
      </c>
      <c r="B1641" t="s">
        <v>255</v>
      </c>
      <c r="C1641">
        <v>3.5313569205437152</v>
      </c>
      <c r="D1641">
        <v>3.1464390142169458</v>
      </c>
      <c r="E1641">
        <v>3.1782214272397732E-2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0.19175474373427351</v>
      </c>
      <c r="Y1641">
        <v>0</v>
      </c>
      <c r="Z1641">
        <v>0</v>
      </c>
      <c r="AA1641">
        <v>0</v>
      </c>
      <c r="AB1641">
        <v>9.8873248376284389E-2</v>
      </c>
      <c r="AC1641">
        <v>0</v>
      </c>
      <c r="AD1641">
        <v>0</v>
      </c>
      <c r="AE1641">
        <v>6.250769994381368E-2</v>
      </c>
      <c r="AF1641">
        <v>0</v>
      </c>
      <c r="AG1641">
        <v>0</v>
      </c>
      <c r="AH1641">
        <v>0</v>
      </c>
    </row>
    <row r="1642" spans="1:34" x14ac:dyDescent="0.25">
      <c r="A1642" s="2">
        <v>1759</v>
      </c>
      <c r="B1642" t="s">
        <v>255</v>
      </c>
      <c r="C1642">
        <v>0.22244516763478037</v>
      </c>
      <c r="D1642">
        <v>0.19710899704595258</v>
      </c>
      <c r="E1642">
        <v>1.9909856258485564E-3</v>
      </c>
      <c r="F1642">
        <v>2.6128067491230654E-5</v>
      </c>
      <c r="G1642">
        <v>4.7990326891608469E-6</v>
      </c>
      <c r="H1642">
        <v>1.0131291149726656E-5</v>
      </c>
      <c r="I1642">
        <v>1.5996776341503999E-6</v>
      </c>
      <c r="J1642">
        <v>4.3724523066562689E-5</v>
      </c>
      <c r="K1642">
        <v>7.465162292701866E-6</v>
      </c>
      <c r="L1642">
        <v>5.4922265439163738E-4</v>
      </c>
      <c r="M1642">
        <v>9.5980663381282767E-5</v>
      </c>
      <c r="N1642">
        <v>1.0344582567398464E-4</v>
      </c>
      <c r="O1642">
        <v>2.3461938634205864E-5</v>
      </c>
      <c r="P1642">
        <v>4.2658072376914175E-6</v>
      </c>
      <c r="Q1642">
        <v>0</v>
      </c>
      <c r="R1642">
        <v>0</v>
      </c>
      <c r="S1642">
        <v>0</v>
      </c>
      <c r="T1642">
        <v>1.0664518094228544E-6</v>
      </c>
      <c r="U1642">
        <v>6.9319364146516799E-6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2.2466961931112816E-2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25">
      <c r="A1643" s="2">
        <v>1760</v>
      </c>
      <c r="B1643" t="s">
        <v>255</v>
      </c>
      <c r="C1643">
        <v>51.309850297189115</v>
      </c>
      <c r="D1643">
        <v>45.139597528987174</v>
      </c>
      <c r="E1643">
        <v>0.8607420648820393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0.12721582330380177</v>
      </c>
      <c r="AB1643">
        <v>5.1822948800160997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25">
      <c r="A1644" s="2">
        <v>1761</v>
      </c>
      <c r="B1644" t="s">
        <v>287</v>
      </c>
      <c r="C1644">
        <v>47.97889196574728</v>
      </c>
      <c r="D1644">
        <v>35.938894579413123</v>
      </c>
      <c r="E1644">
        <v>0.36193508187126389</v>
      </c>
      <c r="F1644">
        <v>7.1386567122120173E-2</v>
      </c>
      <c r="G1644">
        <v>0</v>
      </c>
      <c r="H1644">
        <v>7.5854557055954355E-2</v>
      </c>
      <c r="I1644">
        <v>0</v>
      </c>
      <c r="J1644">
        <v>2.1969135094842974E-2</v>
      </c>
      <c r="K1644">
        <v>2.1637480365035546E-3</v>
      </c>
      <c r="L1644">
        <v>0.42173840139031304</v>
      </c>
      <c r="M1644">
        <v>0</v>
      </c>
      <c r="N1644">
        <v>8.8771162826269401E-2</v>
      </c>
      <c r="O1644">
        <v>5.3728294668694714E-2</v>
      </c>
      <c r="P1644">
        <v>0</v>
      </c>
      <c r="Q1644">
        <v>5.6416510138296001</v>
      </c>
      <c r="R1644">
        <v>0</v>
      </c>
      <c r="S1644">
        <v>0.15183359654240716</v>
      </c>
      <c r="T1644">
        <v>2.7179868861622663E-3</v>
      </c>
      <c r="U1644">
        <v>3.7439506568411607E-3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0.29663580181270538</v>
      </c>
      <c r="AB1644">
        <v>4.8458680885404748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25">
      <c r="A1645" s="2">
        <v>1762</v>
      </c>
      <c r="B1645" t="s">
        <v>287</v>
      </c>
      <c r="C1645">
        <v>5003.2956507476283</v>
      </c>
      <c r="D1645">
        <v>3747.7193852648261</v>
      </c>
      <c r="E1645">
        <v>37.774104090829468</v>
      </c>
      <c r="F1645">
        <v>35.242588228768135</v>
      </c>
      <c r="G1645">
        <v>0</v>
      </c>
      <c r="H1645">
        <v>42.154354105151526</v>
      </c>
      <c r="I1645">
        <v>0</v>
      </c>
      <c r="J1645">
        <v>3.4873780447457063</v>
      </c>
      <c r="K1645">
        <v>0.1250504080094611</v>
      </c>
      <c r="L1645">
        <v>138.62897563769502</v>
      </c>
      <c r="M1645">
        <v>0</v>
      </c>
      <c r="N1645">
        <v>35.594513712783971</v>
      </c>
      <c r="O1645">
        <v>13.757880777531525</v>
      </c>
      <c r="P1645">
        <v>0</v>
      </c>
      <c r="Q1645">
        <v>348.09564677192014</v>
      </c>
      <c r="R1645">
        <v>0</v>
      </c>
      <c r="S1645">
        <v>9.5337283344346737</v>
      </c>
      <c r="T1645">
        <v>0.22633435585806511</v>
      </c>
      <c r="U1645">
        <v>1.1512355329831516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83.054707802410618</v>
      </c>
      <c r="AB1645">
        <v>505.3328607255105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1.4169069541701262</v>
      </c>
    </row>
    <row r="1646" spans="1:34" x14ac:dyDescent="0.25">
      <c r="A1646" s="2">
        <v>1763</v>
      </c>
      <c r="B1646" t="s">
        <v>287</v>
      </c>
      <c r="C1646">
        <v>12819.480617351126</v>
      </c>
      <c r="D1646">
        <v>9602.5667387815665</v>
      </c>
      <c r="E1646">
        <v>96.652296306298126</v>
      </c>
      <c r="F1646">
        <v>81.997757901652264</v>
      </c>
      <c r="G1646">
        <v>0</v>
      </c>
      <c r="H1646">
        <v>87.129784411914699</v>
      </c>
      <c r="I1646">
        <v>0</v>
      </c>
      <c r="J1646">
        <v>24.72152835216966</v>
      </c>
      <c r="K1646">
        <v>2.9985134644910452</v>
      </c>
      <c r="L1646">
        <v>484.42720769964245</v>
      </c>
      <c r="M1646">
        <v>0</v>
      </c>
      <c r="N1646">
        <v>106.29827619705178</v>
      </c>
      <c r="O1646">
        <v>61.714774386350363</v>
      </c>
      <c r="P1646">
        <v>0</v>
      </c>
      <c r="Q1646">
        <v>731.85167983038548</v>
      </c>
      <c r="R1646">
        <v>0</v>
      </c>
      <c r="S1646">
        <v>13.068048625323822</v>
      </c>
      <c r="T1646">
        <v>3.1218899422289765</v>
      </c>
      <c r="U1646">
        <v>4.3003951885593672</v>
      </c>
      <c r="V1646">
        <v>0</v>
      </c>
      <c r="W1646">
        <v>0</v>
      </c>
      <c r="X1646">
        <v>0</v>
      </c>
      <c r="Y1646">
        <v>1.8643490820328439</v>
      </c>
      <c r="Z1646">
        <v>0</v>
      </c>
      <c r="AA1646">
        <v>212.80337824802874</v>
      </c>
      <c r="AB1646">
        <v>1294.7675423524638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9.1964565809688938</v>
      </c>
    </row>
    <row r="1647" spans="1:34" x14ac:dyDescent="0.25">
      <c r="A1647" s="2">
        <v>1764</v>
      </c>
      <c r="B1647" t="s">
        <v>287</v>
      </c>
      <c r="C1647">
        <v>297.54942377952301</v>
      </c>
      <c r="D1647">
        <v>222.87603978633024</v>
      </c>
      <c r="E1647">
        <v>2.2498542452568779</v>
      </c>
      <c r="F1647">
        <v>2.7645532560015584</v>
      </c>
      <c r="G1647">
        <v>0</v>
      </c>
      <c r="H1647">
        <v>3.3067428133092185</v>
      </c>
      <c r="I1647">
        <v>0</v>
      </c>
      <c r="J1647">
        <v>0.2775705374371189</v>
      </c>
      <c r="K1647">
        <v>5.804104741186162E-3</v>
      </c>
      <c r="L1647">
        <v>10.874547705467219</v>
      </c>
      <c r="M1647">
        <v>0</v>
      </c>
      <c r="N1647">
        <v>2.9234818096242994</v>
      </c>
      <c r="O1647">
        <v>1.0792213564988404</v>
      </c>
      <c r="P1647">
        <v>0</v>
      </c>
      <c r="Q1647">
        <v>15.437733963587462</v>
      </c>
      <c r="R1647">
        <v>0</v>
      </c>
      <c r="S1647">
        <v>0.33598430046650973</v>
      </c>
      <c r="T1647">
        <v>1.7754477603497406E-2</v>
      </c>
      <c r="U1647">
        <v>9.0305786868324411E-2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4.9393204347400816</v>
      </c>
      <c r="AB1647">
        <v>30.052491801731826</v>
      </c>
      <c r="AC1647">
        <v>0.31801739985876321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25">
      <c r="A1648" s="2">
        <v>1765</v>
      </c>
      <c r="B1648" t="s">
        <v>287</v>
      </c>
      <c r="C1648">
        <v>21.620564009596581</v>
      </c>
      <c r="D1648">
        <v>16.195076870952683</v>
      </c>
      <c r="E1648">
        <v>0.16304185870809254</v>
      </c>
      <c r="F1648">
        <v>0.17358613656986457</v>
      </c>
      <c r="G1648">
        <v>5.003857646245647E-2</v>
      </c>
      <c r="H1648">
        <v>0.18432693284124665</v>
      </c>
      <c r="I1648">
        <v>5.3134739787176852E-2</v>
      </c>
      <c r="J1648">
        <v>7.772619659016497E-2</v>
      </c>
      <c r="K1648">
        <v>1.6461335150184539E-2</v>
      </c>
      <c r="L1648">
        <v>0.5806183874482056</v>
      </c>
      <c r="M1648">
        <v>0.2570921772337087</v>
      </c>
      <c r="N1648">
        <v>0.17273380125328852</v>
      </c>
      <c r="O1648">
        <v>0.14136544402427365</v>
      </c>
      <c r="P1648">
        <v>0</v>
      </c>
      <c r="Q1648">
        <v>0.91890232163839591</v>
      </c>
      <c r="R1648">
        <v>3.8158678423235178E-2</v>
      </c>
      <c r="S1648">
        <v>3.9076757505243455E-2</v>
      </c>
      <c r="T1648">
        <v>8.171100013443712E-3</v>
      </c>
      <c r="U1648">
        <v>8.4743674663610418E-3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0.35890136255930327</v>
      </c>
      <c r="AB1648">
        <v>2.1836769649692553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 x14ac:dyDescent="0.25">
      <c r="A1649" s="2">
        <v>1766</v>
      </c>
      <c r="B1649" t="s">
        <v>265</v>
      </c>
      <c r="C1649">
        <v>14.47441251985124</v>
      </c>
      <c r="D1649">
        <v>10.841895439355682</v>
      </c>
      <c r="E1649">
        <v>0.10944507316376703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1.6025985619389052</v>
      </c>
      <c r="R1649">
        <v>0</v>
      </c>
      <c r="S1649">
        <v>3.4878691265939621E-2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0.24027524782953058</v>
      </c>
      <c r="AB1649">
        <v>1.4619156645049751</v>
      </c>
      <c r="AC1649">
        <v>0.18340384179244135</v>
      </c>
      <c r="AD1649">
        <v>0</v>
      </c>
      <c r="AE1649">
        <v>0</v>
      </c>
      <c r="AF1649">
        <v>0</v>
      </c>
      <c r="AG1649">
        <v>0</v>
      </c>
      <c r="AH1649">
        <v>0</v>
      </c>
    </row>
    <row r="1650" spans="1:34" x14ac:dyDescent="0.25">
      <c r="A1650" s="2">
        <v>1767</v>
      </c>
      <c r="B1650" t="s">
        <v>265</v>
      </c>
      <c r="C1650">
        <v>8169.7118809374178</v>
      </c>
      <c r="D1650">
        <v>6119.5957638565633</v>
      </c>
      <c r="E1650">
        <v>61.608245260687696</v>
      </c>
      <c r="F1650">
        <v>51.525817396003042</v>
      </c>
      <c r="G1650">
        <v>14.8530211254674</v>
      </c>
      <c r="H1650">
        <v>54.714023080528783</v>
      </c>
      <c r="I1650">
        <v>15.772059645767296</v>
      </c>
      <c r="J1650">
        <v>23.071576403100536</v>
      </c>
      <c r="K1650">
        <v>4.8862412967030915</v>
      </c>
      <c r="L1650">
        <v>172.34577368669719</v>
      </c>
      <c r="M1650">
        <v>76.31303305580137</v>
      </c>
      <c r="N1650">
        <v>51.272817503558386</v>
      </c>
      <c r="O1650">
        <v>41.961703848210128</v>
      </c>
      <c r="P1650">
        <v>0</v>
      </c>
      <c r="Q1650">
        <v>454.43253867343429</v>
      </c>
      <c r="R1650">
        <v>18.870934048110687</v>
      </c>
      <c r="S1650">
        <v>19.324959463125555</v>
      </c>
      <c r="T1650">
        <v>2.4254391251327068</v>
      </c>
      <c r="U1650">
        <v>2.5154584303027363</v>
      </c>
      <c r="V1650">
        <v>0</v>
      </c>
      <c r="W1650">
        <v>0</v>
      </c>
      <c r="X1650">
        <v>0</v>
      </c>
      <c r="Y1650">
        <v>0.8388566534370856</v>
      </c>
      <c r="Z1650">
        <v>0</v>
      </c>
      <c r="AA1650">
        <v>135.61721722356114</v>
      </c>
      <c r="AB1650">
        <v>825.14089997467931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22.625501186546906</v>
      </c>
    </row>
    <row r="1651" spans="1:34" x14ac:dyDescent="0.25">
      <c r="A1651" s="2">
        <v>1768</v>
      </c>
      <c r="B1651" t="s">
        <v>265</v>
      </c>
      <c r="C1651">
        <v>5.2093065580800983</v>
      </c>
      <c r="D1651">
        <v>3.5472252076590625</v>
      </c>
      <c r="E1651">
        <v>0.39413613418434029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0.60269371810322858</v>
      </c>
      <c r="R1651">
        <v>2.8044139337451476E-2</v>
      </c>
      <c r="S1651">
        <v>2.4592907565796289E-2</v>
      </c>
      <c r="T1651">
        <v>0</v>
      </c>
      <c r="U1651">
        <v>0</v>
      </c>
      <c r="V1651">
        <v>0</v>
      </c>
      <c r="W1651">
        <v>2.2528767282086269E-2</v>
      </c>
      <c r="X1651">
        <v>0.14303805060522981</v>
      </c>
      <c r="Y1651">
        <v>0</v>
      </c>
      <c r="Z1651">
        <v>0</v>
      </c>
      <c r="AA1651">
        <v>6.3945721582043355E-2</v>
      </c>
      <c r="AB1651">
        <v>0.38310191176086023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 spans="1:34" x14ac:dyDescent="0.25">
      <c r="A1652" s="2">
        <v>1769</v>
      </c>
      <c r="B1652" t="s">
        <v>265</v>
      </c>
      <c r="C1652">
        <v>6533.3559221096475</v>
      </c>
      <c r="D1652">
        <v>4893.7320568721589</v>
      </c>
      <c r="E1652">
        <v>49.405033796001966</v>
      </c>
      <c r="F1652">
        <v>5.2856725323781015</v>
      </c>
      <c r="G1652">
        <v>8.3212502267776739E-2</v>
      </c>
      <c r="H1652">
        <v>8.6273625241150604</v>
      </c>
      <c r="I1652">
        <v>0.13584980557549145</v>
      </c>
      <c r="J1652">
        <v>12.260594831614375</v>
      </c>
      <c r="K1652">
        <v>0.4535920692780972</v>
      </c>
      <c r="L1652">
        <v>155.02208000559116</v>
      </c>
      <c r="M1652">
        <v>62.212376497336948</v>
      </c>
      <c r="N1652">
        <v>33.615993023209704</v>
      </c>
      <c r="O1652">
        <v>21.86306519804597</v>
      </c>
      <c r="P1652">
        <v>0</v>
      </c>
      <c r="Q1652">
        <v>434.20007604088795</v>
      </c>
      <c r="R1652">
        <v>18.182128747744375</v>
      </c>
      <c r="S1652">
        <v>20.701212185111931</v>
      </c>
      <c r="T1652">
        <v>0.2381867950359344</v>
      </c>
      <c r="U1652">
        <v>2.8208918366035238</v>
      </c>
      <c r="V1652">
        <v>0</v>
      </c>
      <c r="W1652">
        <v>0</v>
      </c>
      <c r="X1652">
        <v>0</v>
      </c>
      <c r="Y1652">
        <v>3.9692660242037069E-2</v>
      </c>
      <c r="Z1652">
        <v>0</v>
      </c>
      <c r="AA1652">
        <v>108.45370830702016</v>
      </c>
      <c r="AB1652">
        <v>659.86894813307458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46.154187746355376</v>
      </c>
    </row>
    <row r="1653" spans="1:34" x14ac:dyDescent="0.25">
      <c r="A1653" s="2">
        <v>1770</v>
      </c>
      <c r="B1653" t="s">
        <v>265</v>
      </c>
      <c r="C1653">
        <v>9032.8511742345891</v>
      </c>
      <c r="D1653">
        <v>6765.9151652332584</v>
      </c>
      <c r="E1653">
        <v>68.340033192630514</v>
      </c>
      <c r="F1653">
        <v>1.6301721271228211</v>
      </c>
      <c r="G1653">
        <v>2.6612407526756341E-2</v>
      </c>
      <c r="H1653">
        <v>2.6609162760366547</v>
      </c>
      <c r="I1653">
        <v>4.3488567336685553E-2</v>
      </c>
      <c r="J1653">
        <v>3.8344583812159678</v>
      </c>
      <c r="K1653">
        <v>8.9248928749807471E-2</v>
      </c>
      <c r="L1653">
        <v>47.357751663461414</v>
      </c>
      <c r="M1653">
        <v>19.682146676870389</v>
      </c>
      <c r="N1653">
        <v>10.69007370160088</v>
      </c>
      <c r="O1653">
        <v>6.7472190926735811</v>
      </c>
      <c r="P1653">
        <v>0</v>
      </c>
      <c r="Q1653">
        <v>408.33509823912669</v>
      </c>
      <c r="R1653">
        <v>24.399340473453904</v>
      </c>
      <c r="S1653">
        <v>18.784148203549567</v>
      </c>
      <c r="T1653">
        <v>7.33463896872458E-2</v>
      </c>
      <c r="U1653">
        <v>0.87042042982828527</v>
      </c>
      <c r="V1653">
        <v>0</v>
      </c>
      <c r="W1653">
        <v>0</v>
      </c>
      <c r="X1653">
        <v>0</v>
      </c>
      <c r="Y1653">
        <v>393.67323448379392</v>
      </c>
      <c r="Z1653">
        <v>0</v>
      </c>
      <c r="AA1653">
        <v>149.94532949229418</v>
      </c>
      <c r="AB1653">
        <v>912.31796859769372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197.43500167667668</v>
      </c>
    </row>
    <row r="1654" spans="1:34" x14ac:dyDescent="0.25">
      <c r="A1654" s="2">
        <v>1771</v>
      </c>
      <c r="B1654" t="s">
        <v>265</v>
      </c>
      <c r="C1654">
        <v>186.89010630028207</v>
      </c>
      <c r="D1654">
        <v>139.99716857124915</v>
      </c>
      <c r="E1654">
        <v>1.4038858555443257</v>
      </c>
      <c r="F1654">
        <v>0.33813161110624435</v>
      </c>
      <c r="G1654">
        <v>7.7956816836814796E-2</v>
      </c>
      <c r="H1654">
        <v>0.35905328412873694</v>
      </c>
      <c r="I1654">
        <v>8.2781397537138243E-2</v>
      </c>
      <c r="J1654">
        <v>0.1580550666167323</v>
      </c>
      <c r="K1654">
        <v>1.7195073138508009E-2</v>
      </c>
      <c r="L1654">
        <v>1.3053767483942318</v>
      </c>
      <c r="M1654">
        <v>0.25331239644324283</v>
      </c>
      <c r="N1654">
        <v>0.30535208135200093</v>
      </c>
      <c r="O1654">
        <v>0.26303245775623857</v>
      </c>
      <c r="P1654">
        <v>0</v>
      </c>
      <c r="Q1654">
        <v>19.183520001524776</v>
      </c>
      <c r="R1654">
        <v>0.54468803840663738</v>
      </c>
      <c r="S1654">
        <v>0.87672083344844343</v>
      </c>
      <c r="T1654">
        <v>1.5204525105276773E-2</v>
      </c>
      <c r="U1654">
        <v>1.5768059066565383E-2</v>
      </c>
      <c r="V1654">
        <v>0</v>
      </c>
      <c r="W1654">
        <v>1.513703786296924E-3</v>
      </c>
      <c r="X1654">
        <v>0</v>
      </c>
      <c r="Y1654">
        <v>0</v>
      </c>
      <c r="Z1654">
        <v>0</v>
      </c>
      <c r="AA1654">
        <v>2.8154890425122785</v>
      </c>
      <c r="AB1654">
        <v>18.875900736328489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25">
      <c r="A1655" s="2">
        <v>1772</v>
      </c>
      <c r="B1655" t="s">
        <v>265</v>
      </c>
      <c r="C1655">
        <v>1.8975964578911823E-3</v>
      </c>
      <c r="D1655">
        <v>1.5069952029988613E-3</v>
      </c>
      <c r="E1655">
        <v>1.6744391144431792E-4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1.4343664595496864E-5</v>
      </c>
      <c r="X1655">
        <v>8.3084329849915901E-5</v>
      </c>
      <c r="Y1655">
        <v>0</v>
      </c>
      <c r="Z1655">
        <v>0</v>
      </c>
      <c r="AA1655">
        <v>1.7156436605496761E-5</v>
      </c>
      <c r="AB1655">
        <v>1.0857291239709351E-4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25">
      <c r="A1656" s="2">
        <v>1773</v>
      </c>
      <c r="B1656" t="s">
        <v>266</v>
      </c>
      <c r="C1656">
        <v>21.641446879353389</v>
      </c>
      <c r="D1656">
        <v>18.580842673898733</v>
      </c>
      <c r="E1656">
        <v>0.18702094560669943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0.68728637764009592</v>
      </c>
      <c r="R1656">
        <v>0</v>
      </c>
      <c r="S1656">
        <v>1.2272284193711222E-2</v>
      </c>
      <c r="T1656">
        <v>0</v>
      </c>
      <c r="U1656">
        <v>0</v>
      </c>
      <c r="V1656">
        <v>0</v>
      </c>
      <c r="W1656">
        <v>0</v>
      </c>
      <c r="X1656">
        <v>1.1751432080533957</v>
      </c>
      <c r="Y1656">
        <v>9.8799100788137476E-3</v>
      </c>
      <c r="Z1656">
        <v>0</v>
      </c>
      <c r="AA1656">
        <v>0</v>
      </c>
      <c r="AB1656">
        <v>0.60593143108146019</v>
      </c>
      <c r="AC1656">
        <v>0</v>
      </c>
      <c r="AD1656">
        <v>0</v>
      </c>
      <c r="AE1656">
        <v>0.38307004880048295</v>
      </c>
      <c r="AF1656">
        <v>0</v>
      </c>
      <c r="AG1656">
        <v>0</v>
      </c>
      <c r="AH1656">
        <v>0</v>
      </c>
    </row>
    <row r="1657" spans="1:34" x14ac:dyDescent="0.25">
      <c r="A1657" s="2">
        <v>1774</v>
      </c>
      <c r="B1657" t="s">
        <v>266</v>
      </c>
      <c r="C1657">
        <v>11.244839474115139</v>
      </c>
      <c r="D1657">
        <v>8.4228201761896884</v>
      </c>
      <c r="E1657">
        <v>8.502536992582517E-2</v>
      </c>
      <c r="F1657">
        <v>0.17379254939654104</v>
      </c>
      <c r="G1657">
        <v>0</v>
      </c>
      <c r="H1657">
        <v>0.20787708193941035</v>
      </c>
      <c r="I1657">
        <v>0</v>
      </c>
      <c r="J1657">
        <v>1.7449362291661982E-2</v>
      </c>
      <c r="K1657">
        <v>3.6487275394152344E-4</v>
      </c>
      <c r="L1657">
        <v>0.68362414982046138</v>
      </c>
      <c r="M1657">
        <v>0</v>
      </c>
      <c r="N1657">
        <v>0.18378353019824548</v>
      </c>
      <c r="O1657">
        <v>6.7844824657275843E-2</v>
      </c>
      <c r="P1657">
        <v>0</v>
      </c>
      <c r="Q1657">
        <v>0.22425597241965847</v>
      </c>
      <c r="R1657">
        <v>0</v>
      </c>
      <c r="S1657">
        <v>4.8806700644390827E-3</v>
      </c>
      <c r="T1657">
        <v>1.1161282276682845E-3</v>
      </c>
      <c r="U1657">
        <v>5.677037651937329E-3</v>
      </c>
      <c r="V1657">
        <v>0</v>
      </c>
      <c r="W1657">
        <v>0</v>
      </c>
      <c r="X1657">
        <v>0.61060135245689018</v>
      </c>
      <c r="Y1657">
        <v>0</v>
      </c>
      <c r="Z1657">
        <v>0</v>
      </c>
      <c r="AA1657">
        <v>0</v>
      </c>
      <c r="AB1657">
        <v>0.31484039458250224</v>
      </c>
      <c r="AC1657">
        <v>4.184380116687067E-2</v>
      </c>
      <c r="AD1657">
        <v>0</v>
      </c>
      <c r="AE1657">
        <v>0.19904220037212167</v>
      </c>
      <c r="AF1657">
        <v>0</v>
      </c>
      <c r="AG1657">
        <v>0</v>
      </c>
      <c r="AH1657">
        <v>0</v>
      </c>
    </row>
    <row r="1658" spans="1:34" x14ac:dyDescent="0.25">
      <c r="A1658" s="2">
        <v>1775</v>
      </c>
      <c r="B1658" t="s">
        <v>266</v>
      </c>
      <c r="C1658">
        <v>1.5440839823372028</v>
      </c>
      <c r="D1658">
        <v>1.1565718636155762</v>
      </c>
      <c r="E1658">
        <v>1.168207742075154E-2</v>
      </c>
      <c r="F1658">
        <v>1.1633264229856529E-2</v>
      </c>
      <c r="G1658">
        <v>0</v>
      </c>
      <c r="H1658">
        <v>1.391416049423245E-2</v>
      </c>
      <c r="I1658">
        <v>0</v>
      </c>
      <c r="J1658">
        <v>1.1924443169654146E-3</v>
      </c>
      <c r="K1658">
        <v>0</v>
      </c>
      <c r="L1658">
        <v>4.5763513024213408E-2</v>
      </c>
      <c r="M1658">
        <v>0</v>
      </c>
      <c r="N1658">
        <v>9.4632930117724435E-3</v>
      </c>
      <c r="O1658">
        <v>4.5409938745876628E-3</v>
      </c>
      <c r="P1658">
        <v>0</v>
      </c>
      <c r="Q1658">
        <v>0.12773019080505166</v>
      </c>
      <c r="R1658">
        <v>0</v>
      </c>
      <c r="S1658">
        <v>6.7262174945213376E-3</v>
      </c>
      <c r="T1658">
        <v>7.6260969325638736E-5</v>
      </c>
      <c r="U1658">
        <v>3.8130484662819377E-4</v>
      </c>
      <c r="V1658">
        <v>0</v>
      </c>
      <c r="W1658">
        <v>0</v>
      </c>
      <c r="X1658">
        <v>8.3844662264181219E-2</v>
      </c>
      <c r="Y1658">
        <v>0</v>
      </c>
      <c r="Z1658">
        <v>0</v>
      </c>
      <c r="AA1658">
        <v>0</v>
      </c>
      <c r="AB1658">
        <v>4.3232276582216025E-2</v>
      </c>
      <c r="AC1658">
        <v>0</v>
      </c>
      <c r="AD1658">
        <v>0</v>
      </c>
      <c r="AE1658">
        <v>2.7331459387323054E-2</v>
      </c>
      <c r="AF1658">
        <v>0</v>
      </c>
      <c r="AG1658">
        <v>0</v>
      </c>
      <c r="AH1658">
        <v>0</v>
      </c>
    </row>
    <row r="1659" spans="1:34" x14ac:dyDescent="0.25">
      <c r="A1659" s="2">
        <v>1776</v>
      </c>
      <c r="B1659" t="s">
        <v>266</v>
      </c>
      <c r="C1659">
        <v>14248.168897654061</v>
      </c>
      <c r="D1659">
        <v>10672.718365043715</v>
      </c>
      <c r="E1659">
        <v>107.44622292134635</v>
      </c>
      <c r="F1659">
        <v>65.683050935421349</v>
      </c>
      <c r="G1659">
        <v>18.934037195975527</v>
      </c>
      <c r="H1659">
        <v>69.747248010838305</v>
      </c>
      <c r="I1659">
        <v>20.105590739251387</v>
      </c>
      <c r="J1659">
        <v>29.410722713985916</v>
      </c>
      <c r="K1659">
        <v>6.2287849508041866</v>
      </c>
      <c r="L1659">
        <v>219.69949830327312</v>
      </c>
      <c r="M1659">
        <v>97.280801946666855</v>
      </c>
      <c r="N1659">
        <v>65.360536792765771</v>
      </c>
      <c r="O1659">
        <v>53.491101558203574</v>
      </c>
      <c r="P1659">
        <v>0</v>
      </c>
      <c r="Q1659">
        <v>984.92675639612287</v>
      </c>
      <c r="R1659">
        <v>40.900433574646591</v>
      </c>
      <c r="S1659">
        <v>41.884477940477865</v>
      </c>
      <c r="T1659">
        <v>3.0918527768802235</v>
      </c>
      <c r="U1659">
        <v>3.2066057862543746</v>
      </c>
      <c r="V1659">
        <v>0</v>
      </c>
      <c r="W1659">
        <v>0</v>
      </c>
      <c r="X1659">
        <v>0</v>
      </c>
      <c r="Y1659">
        <v>0.82053509950774894</v>
      </c>
      <c r="Z1659">
        <v>0</v>
      </c>
      <c r="AA1659">
        <v>236.51960370105741</v>
      </c>
      <c r="AB1659">
        <v>1439.06505866306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71.647612603804717</v>
      </c>
    </row>
    <row r="1660" spans="1:34" x14ac:dyDescent="0.25">
      <c r="A1660" s="2">
        <v>1777</v>
      </c>
      <c r="B1660" t="s">
        <v>266</v>
      </c>
      <c r="C1660">
        <v>514.6682610912784</v>
      </c>
      <c r="D1660">
        <v>441.6144136427821</v>
      </c>
      <c r="E1660">
        <v>4.4606621037266061</v>
      </c>
      <c r="F1660">
        <v>1.0408552519554184</v>
      </c>
      <c r="G1660">
        <v>0</v>
      </c>
      <c r="H1660">
        <v>1.104219005118289</v>
      </c>
      <c r="I1660">
        <v>0</v>
      </c>
      <c r="J1660">
        <v>0.43847716343856302</v>
      </c>
      <c r="K1660">
        <v>0</v>
      </c>
      <c r="L1660">
        <v>3.8972931600526137</v>
      </c>
      <c r="M1660">
        <v>0</v>
      </c>
      <c r="N1660">
        <v>0.74177835392367075</v>
      </c>
      <c r="O1660">
        <v>0.65729333280950952</v>
      </c>
      <c r="P1660">
        <v>0</v>
      </c>
      <c r="Q1660">
        <v>8.3024290104281455</v>
      </c>
      <c r="R1660">
        <v>0</v>
      </c>
      <c r="S1660">
        <v>0.43701160777458248</v>
      </c>
      <c r="T1660">
        <v>3.8018253587422342E-2</v>
      </c>
      <c r="U1660">
        <v>3.9707951982065483E-2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51.89610225369929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25">
      <c r="A1661" s="2">
        <v>1778</v>
      </c>
      <c r="B1661" t="s">
        <v>301</v>
      </c>
      <c r="C1661">
        <v>16710.636017144145</v>
      </c>
      <c r="D1661">
        <v>12517.056462483954</v>
      </c>
      <c r="E1661">
        <v>126.21074808730623</v>
      </c>
      <c r="F1661">
        <v>86.205508092684411</v>
      </c>
      <c r="G1661">
        <v>0</v>
      </c>
      <c r="H1661">
        <v>91.601043213172119</v>
      </c>
      <c r="I1661">
        <v>0</v>
      </c>
      <c r="J1661">
        <v>29.142683672122764</v>
      </c>
      <c r="K1661">
        <v>0</v>
      </c>
      <c r="L1661">
        <v>509.28605162918006</v>
      </c>
      <c r="M1661">
        <v>0</v>
      </c>
      <c r="N1661">
        <v>118.0987025025055</v>
      </c>
      <c r="O1661">
        <v>64.881647884456271</v>
      </c>
      <c r="P1661">
        <v>0</v>
      </c>
      <c r="Q1661">
        <v>1112.65224087158</v>
      </c>
      <c r="R1661">
        <v>10.719401535303406</v>
      </c>
      <c r="S1661">
        <v>15.782393185050525</v>
      </c>
      <c r="T1661">
        <v>3.2822870394996633</v>
      </c>
      <c r="U1661">
        <v>4.521126894875021</v>
      </c>
      <c r="V1661">
        <v>0</v>
      </c>
      <c r="W1661">
        <v>187.44510647185436</v>
      </c>
      <c r="X1661">
        <v>1181.1112071636492</v>
      </c>
      <c r="Y1661">
        <v>0</v>
      </c>
      <c r="Z1661">
        <v>0</v>
      </c>
      <c r="AA1661">
        <v>89.951451412738493</v>
      </c>
      <c r="AB1661">
        <v>506.66303056790946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56.024924436303721</v>
      </c>
    </row>
    <row r="1662" spans="1:34" x14ac:dyDescent="0.25">
      <c r="A1662" s="2">
        <v>1779</v>
      </c>
      <c r="B1662" t="s">
        <v>301</v>
      </c>
      <c r="C1662">
        <v>148.64892857188278</v>
      </c>
      <c r="D1662">
        <v>111.34312086584677</v>
      </c>
      <c r="E1662">
        <v>1.1246584916397311</v>
      </c>
      <c r="F1662">
        <v>0.21669977256042322</v>
      </c>
      <c r="G1662">
        <v>0</v>
      </c>
      <c r="H1662">
        <v>0.23025454643492402</v>
      </c>
      <c r="I1662">
        <v>0</v>
      </c>
      <c r="J1662">
        <v>7.3248763959399096E-2</v>
      </c>
      <c r="K1662">
        <v>0</v>
      </c>
      <c r="L1662">
        <v>1.280219715490146</v>
      </c>
      <c r="M1662">
        <v>0</v>
      </c>
      <c r="N1662">
        <v>0.22963641342436045</v>
      </c>
      <c r="O1662">
        <v>0.16309881007298357</v>
      </c>
      <c r="P1662">
        <v>0</v>
      </c>
      <c r="Q1662">
        <v>12.100491865625333</v>
      </c>
      <c r="R1662">
        <v>0</v>
      </c>
      <c r="S1662">
        <v>0.63680679092058967</v>
      </c>
      <c r="T1662">
        <v>8.2564911475749795E-3</v>
      </c>
      <c r="U1662">
        <v>1.136923215857966E-2</v>
      </c>
      <c r="V1662">
        <v>0</v>
      </c>
      <c r="W1662">
        <v>2.3323010102205304</v>
      </c>
      <c r="X1662">
        <v>14.202457604977068</v>
      </c>
      <c r="Y1662">
        <v>3.749952812548536</v>
      </c>
      <c r="Z1662">
        <v>0</v>
      </c>
      <c r="AA1662">
        <v>0.13527120407272286</v>
      </c>
      <c r="AB1662">
        <v>0.81108418078308997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25">
      <c r="A1663" s="2">
        <v>1780</v>
      </c>
      <c r="B1663" t="s">
        <v>301</v>
      </c>
      <c r="C1663">
        <v>46.297099856728792</v>
      </c>
      <c r="D1663">
        <v>34.67897610679691</v>
      </c>
      <c r="E1663">
        <v>0.34940964480409503</v>
      </c>
      <c r="F1663">
        <v>0.33089775265478727</v>
      </c>
      <c r="G1663">
        <v>0</v>
      </c>
      <c r="H1663">
        <v>0.35160814677912755</v>
      </c>
      <c r="I1663">
        <v>0</v>
      </c>
      <c r="J1663">
        <v>8.508569376075531E-2</v>
      </c>
      <c r="K1663">
        <v>2.6777494596453646E-2</v>
      </c>
      <c r="L1663">
        <v>1.9548826209204135</v>
      </c>
      <c r="M1663">
        <v>0</v>
      </c>
      <c r="N1663">
        <v>0.40621755759449868</v>
      </c>
      <c r="O1663">
        <v>0.24904668463567117</v>
      </c>
      <c r="P1663">
        <v>0</v>
      </c>
      <c r="Q1663">
        <v>2.3234542957098734</v>
      </c>
      <c r="R1663">
        <v>0</v>
      </c>
      <c r="S1663">
        <v>6.6252232230152433E-2</v>
      </c>
      <c r="T1663">
        <v>1.25984157120386E-2</v>
      </c>
      <c r="U1663">
        <v>1.7354267382709957E-2</v>
      </c>
      <c r="V1663">
        <v>0</v>
      </c>
      <c r="W1663">
        <v>0.45539859040779768</v>
      </c>
      <c r="X1663">
        <v>2.8563649538101745</v>
      </c>
      <c r="Y1663">
        <v>0</v>
      </c>
      <c r="Z1663">
        <v>0</v>
      </c>
      <c r="AA1663">
        <v>0.31313326721390028</v>
      </c>
      <c r="AB1663">
        <v>1.819642131719434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25">
      <c r="A1664" s="2">
        <v>1781</v>
      </c>
      <c r="B1664" t="s">
        <v>293</v>
      </c>
      <c r="C1664">
        <v>27.414274044233348</v>
      </c>
      <c r="D1664">
        <v>20.534587417117411</v>
      </c>
      <c r="E1664">
        <v>0.20705232474954144</v>
      </c>
      <c r="F1664">
        <v>0.19453407511180598</v>
      </c>
      <c r="G1664">
        <v>0</v>
      </c>
      <c r="H1664">
        <v>0.20670981025472565</v>
      </c>
      <c r="I1664">
        <v>0</v>
      </c>
      <c r="J1664">
        <v>6.5764301375464379E-2</v>
      </c>
      <c r="K1664">
        <v>0</v>
      </c>
      <c r="L1664">
        <v>1.1492710061462257</v>
      </c>
      <c r="M1664">
        <v>0</v>
      </c>
      <c r="N1664">
        <v>0.26650526598054902</v>
      </c>
      <c r="O1664">
        <v>0.14641397797182837</v>
      </c>
      <c r="P1664">
        <v>0</v>
      </c>
      <c r="Q1664">
        <v>1.3692931900113174</v>
      </c>
      <c r="R1664">
        <v>1.319190577622889E-2</v>
      </c>
      <c r="S1664">
        <v>1.9422711532439157E-2</v>
      </c>
      <c r="T1664">
        <v>7.4069127090351256E-3</v>
      </c>
      <c r="U1664">
        <v>1.0202517894935544E-2</v>
      </c>
      <c r="V1664">
        <v>0</v>
      </c>
      <c r="W1664">
        <v>0.3075090326782256</v>
      </c>
      <c r="X1664">
        <v>1.9376465549653676</v>
      </c>
      <c r="Y1664">
        <v>0</v>
      </c>
      <c r="Z1664">
        <v>0</v>
      </c>
      <c r="AA1664">
        <v>0.14756791645604797</v>
      </c>
      <c r="AB1664">
        <v>0.83119512350220071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25">
      <c r="A1665" s="2">
        <v>1782</v>
      </c>
      <c r="B1665" t="s">
        <v>293</v>
      </c>
      <c r="C1665">
        <v>11271.066719716788</v>
      </c>
      <c r="D1665">
        <v>8442.6250171340616</v>
      </c>
      <c r="E1665">
        <v>85.064063003659584</v>
      </c>
      <c r="F1665">
        <v>63.038718614956792</v>
      </c>
      <c r="G1665">
        <v>0</v>
      </c>
      <c r="H1665">
        <v>66.984217480194403</v>
      </c>
      <c r="I1665">
        <v>0</v>
      </c>
      <c r="J1665">
        <v>16.209518088623494</v>
      </c>
      <c r="K1665">
        <v>5.1013309505320565</v>
      </c>
      <c r="L1665">
        <v>372.42107109151533</v>
      </c>
      <c r="M1665">
        <v>0</v>
      </c>
      <c r="N1665">
        <v>77.387755293611335</v>
      </c>
      <c r="O1665">
        <v>47.445423091509234</v>
      </c>
      <c r="P1665">
        <v>0</v>
      </c>
      <c r="Q1665">
        <v>362.53664487704714</v>
      </c>
      <c r="R1665">
        <v>0</v>
      </c>
      <c r="S1665">
        <v>10.337565939077816</v>
      </c>
      <c r="T1665">
        <v>2.4001008670917057</v>
      </c>
      <c r="U1665">
        <v>3.3061293693604905</v>
      </c>
      <c r="V1665">
        <v>0</v>
      </c>
      <c r="W1665">
        <v>110.86715825473595</v>
      </c>
      <c r="X1665">
        <v>695.38437763669413</v>
      </c>
      <c r="Y1665">
        <v>231.433186459171</v>
      </c>
      <c r="Z1665">
        <v>5.4635224217258074</v>
      </c>
      <c r="AA1665">
        <v>76.232549292562695</v>
      </c>
      <c r="AB1665">
        <v>442.9933610547011</v>
      </c>
      <c r="AC1665">
        <v>70.572749525895802</v>
      </c>
      <c r="AD1665">
        <v>0</v>
      </c>
      <c r="AE1665">
        <v>0</v>
      </c>
      <c r="AF1665">
        <v>0</v>
      </c>
      <c r="AG1665">
        <v>0</v>
      </c>
      <c r="AH1665">
        <v>83.26225927005909</v>
      </c>
    </row>
    <row r="1666" spans="1:34" x14ac:dyDescent="0.25">
      <c r="A1666" s="2">
        <v>1783</v>
      </c>
      <c r="B1666" t="s">
        <v>293</v>
      </c>
      <c r="C1666">
        <v>9031.070709858328</v>
      </c>
      <c r="D1666">
        <v>6764.7810293855136</v>
      </c>
      <c r="E1666">
        <v>68.127069693299418</v>
      </c>
      <c r="F1666">
        <v>88.465281083298777</v>
      </c>
      <c r="G1666">
        <v>0</v>
      </c>
      <c r="H1666">
        <v>94.002204923575633</v>
      </c>
      <c r="I1666">
        <v>0</v>
      </c>
      <c r="J1666">
        <v>27.225089952813047</v>
      </c>
      <c r="K1666">
        <v>2.6814089255093143</v>
      </c>
      <c r="L1666">
        <v>522.63622872900874</v>
      </c>
      <c r="M1666">
        <v>0</v>
      </c>
      <c r="N1666">
        <v>110.00901413403012</v>
      </c>
      <c r="O1666">
        <v>66.582396123087534</v>
      </c>
      <c r="P1666">
        <v>0</v>
      </c>
      <c r="Q1666">
        <v>239.41475596742021</v>
      </c>
      <c r="R1666">
        <v>0</v>
      </c>
      <c r="S1666">
        <v>6.4433626565604678</v>
      </c>
      <c r="T1666">
        <v>3.3682453654583808</v>
      </c>
      <c r="U1666">
        <v>4.6396634629153386</v>
      </c>
      <c r="V1666">
        <v>0</v>
      </c>
      <c r="W1666">
        <v>0</v>
      </c>
      <c r="X1666">
        <v>0</v>
      </c>
      <c r="Y1666">
        <v>43.963463346346863</v>
      </c>
      <c r="Z1666">
        <v>0</v>
      </c>
      <c r="AA1666">
        <v>69.412777624173046</v>
      </c>
      <c r="AB1666">
        <v>912.13814169569105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7.1805767896281729</v>
      </c>
    </row>
    <row r="1667" spans="1:34" x14ac:dyDescent="0.25">
      <c r="A1667" s="2">
        <v>1784</v>
      </c>
      <c r="B1667" t="s">
        <v>303</v>
      </c>
      <c r="C1667">
        <v>4.3493709221672644E-3</v>
      </c>
      <c r="D1667">
        <v>3.8752896645957869E-3</v>
      </c>
      <c r="E1667">
        <v>3.9144165354750844E-5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2.3617338189000549E-4</v>
      </c>
      <c r="Y1667">
        <v>0</v>
      </c>
      <c r="Z1667">
        <v>0</v>
      </c>
      <c r="AA1667">
        <v>0</v>
      </c>
      <c r="AB1667">
        <v>1.2177654118344435E-4</v>
      </c>
      <c r="AC1667">
        <v>0</v>
      </c>
      <c r="AD1667">
        <v>0</v>
      </c>
      <c r="AE1667">
        <v>7.6987169143276642E-5</v>
      </c>
      <c r="AF1667">
        <v>0</v>
      </c>
      <c r="AG1667">
        <v>0</v>
      </c>
      <c r="AH1667">
        <v>0</v>
      </c>
    </row>
    <row r="1668" spans="1:34" x14ac:dyDescent="0.25">
      <c r="A1668" s="2">
        <v>1785</v>
      </c>
      <c r="B1668" t="s">
        <v>303</v>
      </c>
      <c r="C1668">
        <v>63.484968955287485</v>
      </c>
      <c r="D1668">
        <v>47.552399861166258</v>
      </c>
      <c r="E1668">
        <v>0.48032765040425918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1.8134851213529839</v>
      </c>
      <c r="R1668">
        <v>5.7955035885394084</v>
      </c>
      <c r="S1668">
        <v>0.37742038468277428</v>
      </c>
      <c r="T1668">
        <v>0</v>
      </c>
      <c r="U1668">
        <v>0</v>
      </c>
      <c r="V1668">
        <v>0</v>
      </c>
      <c r="W1668">
        <v>1.0538209947730681</v>
      </c>
      <c r="X1668">
        <v>6.4114803798853988</v>
      </c>
      <c r="Y1668">
        <v>0</v>
      </c>
      <c r="Z1668">
        <v>0</v>
      </c>
      <c r="AA1668">
        <v>2.9489884704083805E-5</v>
      </c>
      <c r="AB1668">
        <v>5.014845986391406E-4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25">
      <c r="A1669" s="2">
        <v>1786</v>
      </c>
      <c r="B1669" t="s">
        <v>303</v>
      </c>
      <c r="C1669">
        <v>18.294705662891424</v>
      </c>
      <c r="D1669">
        <v>13.703356978167387</v>
      </c>
      <c r="E1669">
        <v>0.13841732637626789</v>
      </c>
      <c r="F1669">
        <v>1.9681578118175572E-2</v>
      </c>
      <c r="G1669">
        <v>1.1952795838032708E-2</v>
      </c>
      <c r="H1669">
        <v>0.10888306428755062</v>
      </c>
      <c r="I1669">
        <v>6.6125362490939754E-2</v>
      </c>
      <c r="J1669">
        <v>7.1241981298716603E-3</v>
      </c>
      <c r="K1669">
        <v>4.3266164556440027E-3</v>
      </c>
      <c r="L1669">
        <v>4.1849062266788493E-2</v>
      </c>
      <c r="M1669">
        <v>2.5415175451763052E-2</v>
      </c>
      <c r="N1669">
        <v>2.5088597573680923E-2</v>
      </c>
      <c r="O1669">
        <v>5.5100773555278272E-3</v>
      </c>
      <c r="P1669">
        <v>3.3463140685622279E-3</v>
      </c>
      <c r="Q1669">
        <v>9.5684146085952021E-2</v>
      </c>
      <c r="R1669">
        <v>5.8109365705400748E-2</v>
      </c>
      <c r="S1669">
        <v>2.6634354125809671E-4</v>
      </c>
      <c r="T1669">
        <v>4.0494063236739064E-3</v>
      </c>
      <c r="U1669">
        <v>5.5464776507434862E-4</v>
      </c>
      <c r="V1669">
        <v>0</v>
      </c>
      <c r="W1669">
        <v>0.17424957360885113</v>
      </c>
      <c r="X1669">
        <v>0.9031677786671376</v>
      </c>
      <c r="Y1669">
        <v>0</v>
      </c>
      <c r="Z1669">
        <v>0</v>
      </c>
      <c r="AA1669">
        <v>0.12944254039514655</v>
      </c>
      <c r="AB1669">
        <v>0.94459749328489628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1.8235072209338457</v>
      </c>
    </row>
    <row r="1670" spans="1:34" x14ac:dyDescent="0.25">
      <c r="A1670" s="2">
        <v>1787</v>
      </c>
      <c r="B1670" t="s">
        <v>303</v>
      </c>
      <c r="C1670">
        <v>8722.3313339539764</v>
      </c>
      <c r="D1670">
        <v>6533.3223446644624</v>
      </c>
      <c r="E1670">
        <v>65.993542605116048</v>
      </c>
      <c r="F1670">
        <v>0</v>
      </c>
      <c r="G1670">
        <v>1.1857712025838343</v>
      </c>
      <c r="H1670">
        <v>0</v>
      </c>
      <c r="I1670">
        <v>2.4898516643808533</v>
      </c>
      <c r="J1670">
        <v>0.38027949675353268</v>
      </c>
      <c r="K1670">
        <v>0</v>
      </c>
      <c r="L1670">
        <v>0</v>
      </c>
      <c r="M1670">
        <v>5.7379952793501854</v>
      </c>
      <c r="N1670">
        <v>2.0390812516373438</v>
      </c>
      <c r="O1670">
        <v>0.53136074832442104</v>
      </c>
      <c r="P1670">
        <v>0</v>
      </c>
      <c r="Q1670">
        <v>7.189010249185297</v>
      </c>
      <c r="R1670">
        <v>19.651439425814839</v>
      </c>
      <c r="S1670">
        <v>0.37018556586087431</v>
      </c>
      <c r="T1670">
        <v>0.31947599998264264</v>
      </c>
      <c r="U1670">
        <v>7.9972056769848615E-2</v>
      </c>
      <c r="V1670">
        <v>0</v>
      </c>
      <c r="W1670">
        <v>144.79070014363597</v>
      </c>
      <c r="X1670">
        <v>880.95546472935132</v>
      </c>
      <c r="Y1670">
        <v>1005.6765813241993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51.618277546566794</v>
      </c>
    </row>
    <row r="1671" spans="1:34" x14ac:dyDescent="0.25">
      <c r="A1671" s="2">
        <v>1788</v>
      </c>
      <c r="B1671" t="s">
        <v>303</v>
      </c>
      <c r="C1671">
        <v>5867.5008651279268</v>
      </c>
      <c r="D1671">
        <v>4395.0355657995651</v>
      </c>
      <c r="E1671">
        <v>44.31558875622445</v>
      </c>
      <c r="F1671">
        <v>2.2628049251047222</v>
      </c>
      <c r="G1671">
        <v>0</v>
      </c>
      <c r="H1671">
        <v>2.4044321101227433</v>
      </c>
      <c r="I1671">
        <v>0</v>
      </c>
      <c r="J1671">
        <v>0.76496513509494102</v>
      </c>
      <c r="K1671">
        <v>0</v>
      </c>
      <c r="L1671">
        <v>13.36822914696611</v>
      </c>
      <c r="M1671">
        <v>0</v>
      </c>
      <c r="N1671">
        <v>3.0999681062586872</v>
      </c>
      <c r="O1671">
        <v>1.7030757735806104</v>
      </c>
      <c r="P1671">
        <v>0</v>
      </c>
      <c r="Q1671">
        <v>64.780795878941092</v>
      </c>
      <c r="R1671">
        <v>0.6241045829907651</v>
      </c>
      <c r="S1671">
        <v>0.91888188766066747</v>
      </c>
      <c r="T1671">
        <v>8.6156620880905435E-2</v>
      </c>
      <c r="U1671">
        <v>0.11867487856747284</v>
      </c>
      <c r="V1671">
        <v>0</v>
      </c>
      <c r="W1671">
        <v>65.816425135418854</v>
      </c>
      <c r="X1671">
        <v>414.7161737431806</v>
      </c>
      <c r="Y1671">
        <v>599.76056083404285</v>
      </c>
      <c r="Z1671">
        <v>0</v>
      </c>
      <c r="AA1671">
        <v>31.584089225704719</v>
      </c>
      <c r="AB1671">
        <v>177.90141363474012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48.238958952881703</v>
      </c>
    </row>
    <row r="1672" spans="1:34" x14ac:dyDescent="0.25">
      <c r="A1672" s="2">
        <v>1789</v>
      </c>
      <c r="B1672" t="s">
        <v>303</v>
      </c>
      <c r="C1672">
        <v>0.87448818526438032</v>
      </c>
      <c r="D1672">
        <v>0.59547398487392722</v>
      </c>
      <c r="E1672">
        <v>6.6163776097103028E-2</v>
      </c>
      <c r="F1672">
        <v>1.1675654514388583E-3</v>
      </c>
      <c r="G1672">
        <v>0</v>
      </c>
      <c r="H1672">
        <v>2.46486037730189E-3</v>
      </c>
      <c r="I1672">
        <v>0</v>
      </c>
      <c r="J1672">
        <v>3.8918850111021951E-4</v>
      </c>
      <c r="K1672">
        <v>0</v>
      </c>
      <c r="L1672">
        <v>5.5783686456426472E-3</v>
      </c>
      <c r="M1672">
        <v>0</v>
      </c>
      <c r="N1672">
        <v>1.4270245040708047E-3</v>
      </c>
      <c r="O1672">
        <v>5.1891802742619277E-4</v>
      </c>
      <c r="P1672">
        <v>0</v>
      </c>
      <c r="Q1672">
        <v>0</v>
      </c>
      <c r="R1672">
        <v>0</v>
      </c>
      <c r="S1672">
        <v>0</v>
      </c>
      <c r="T1672">
        <v>2.5945901371309638E-4</v>
      </c>
      <c r="U1672">
        <v>1.2972950037007315E-4</v>
      </c>
      <c r="V1672">
        <v>0</v>
      </c>
      <c r="W1672">
        <v>1.4516503875388715E-2</v>
      </c>
      <c r="X1672">
        <v>8.8323306711702423E-2</v>
      </c>
      <c r="Y1672">
        <v>9.807549968518528E-2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 x14ac:dyDescent="0.25">
      <c r="A1673" s="2">
        <v>1790</v>
      </c>
      <c r="B1673" t="s">
        <v>289</v>
      </c>
      <c r="C1673">
        <v>1718.1679082734051</v>
      </c>
      <c r="D1673">
        <v>1287.005431142202</v>
      </c>
      <c r="E1673">
        <v>12.960408257456304</v>
      </c>
      <c r="F1673">
        <v>7.9804440116030548</v>
      </c>
      <c r="G1673">
        <v>0</v>
      </c>
      <c r="H1673">
        <v>9.5455645221583385</v>
      </c>
      <c r="I1673">
        <v>0</v>
      </c>
      <c r="J1673">
        <v>0.79564359271196983</v>
      </c>
      <c r="K1673">
        <v>2.2369551239926438E-2</v>
      </c>
      <c r="L1673">
        <v>31.39158920266728</v>
      </c>
      <c r="M1673">
        <v>0</v>
      </c>
      <c r="N1673">
        <v>7.832491519451608</v>
      </c>
      <c r="O1673">
        <v>3.1153801592965809</v>
      </c>
      <c r="P1673">
        <v>0</v>
      </c>
      <c r="Q1673">
        <v>148.14227498193898</v>
      </c>
      <c r="R1673">
        <v>0</v>
      </c>
      <c r="S1673">
        <v>4.4380808734593602</v>
      </c>
      <c r="T1673">
        <v>5.1250491089513205E-2</v>
      </c>
      <c r="U1673">
        <v>0.26069075237374312</v>
      </c>
      <c r="V1673">
        <v>0</v>
      </c>
      <c r="W1673">
        <v>4.2997663739250194E-2</v>
      </c>
      <c r="X1673">
        <v>0.23482403076537745</v>
      </c>
      <c r="Y1673">
        <v>0</v>
      </c>
      <c r="Z1673">
        <v>0</v>
      </c>
      <c r="AA1673">
        <v>28.478589613599279</v>
      </c>
      <c r="AB1673">
        <v>173.30013470484857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2.5697432028039744</v>
      </c>
    </row>
    <row r="1674" spans="1:34" x14ac:dyDescent="0.25">
      <c r="A1674" s="2">
        <v>1791</v>
      </c>
      <c r="B1674" t="s">
        <v>289</v>
      </c>
      <c r="C1674">
        <v>15601.048614266934</v>
      </c>
      <c r="D1674">
        <v>11686.064819435973</v>
      </c>
      <c r="E1674">
        <v>117.68856211838789</v>
      </c>
      <c r="F1674">
        <v>77.424893034023796</v>
      </c>
      <c r="G1674">
        <v>0</v>
      </c>
      <c r="H1674">
        <v>82.27081372541133</v>
      </c>
      <c r="I1674">
        <v>0</v>
      </c>
      <c r="J1674">
        <v>23.827423048070468</v>
      </c>
      <c r="K1674">
        <v>2.3467714870261043</v>
      </c>
      <c r="L1674">
        <v>457.41169427752408</v>
      </c>
      <c r="M1674">
        <v>0</v>
      </c>
      <c r="N1674">
        <v>96.279987445986706</v>
      </c>
      <c r="O1674">
        <v>58.272972567904752</v>
      </c>
      <c r="P1674">
        <v>0</v>
      </c>
      <c r="Q1674">
        <v>1121.2940843900037</v>
      </c>
      <c r="R1674">
        <v>0</v>
      </c>
      <c r="S1674">
        <v>30.177356450677106</v>
      </c>
      <c r="T1674">
        <v>2.9478913528506818</v>
      </c>
      <c r="U1674">
        <v>4.0606376075586343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258.97740699683112</v>
      </c>
      <c r="AB1674">
        <v>1575.7059100409606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6.2973902877420667</v>
      </c>
    </row>
    <row r="1675" spans="1:34" x14ac:dyDescent="0.25">
      <c r="A1675" s="2">
        <v>1792</v>
      </c>
      <c r="B1675" t="s">
        <v>289</v>
      </c>
      <c r="C1675">
        <v>80.236017518659793</v>
      </c>
      <c r="D1675">
        <v>60.100801400012521</v>
      </c>
      <c r="E1675">
        <v>0.60576945460550247</v>
      </c>
      <c r="F1675">
        <v>0.54172226966348946</v>
      </c>
      <c r="G1675">
        <v>0</v>
      </c>
      <c r="H1675">
        <v>0.64796467937619828</v>
      </c>
      <c r="I1675">
        <v>0</v>
      </c>
      <c r="J1675">
        <v>5.3605323687099166E-2</v>
      </c>
      <c r="K1675">
        <v>1.9221797902440425E-3</v>
      </c>
      <c r="L1675">
        <v>2.1308992074048287</v>
      </c>
      <c r="M1675">
        <v>0</v>
      </c>
      <c r="N1675">
        <v>0.54713180061836597</v>
      </c>
      <c r="O1675">
        <v>0.21147568255160989</v>
      </c>
      <c r="P1675">
        <v>0</v>
      </c>
      <c r="Q1675">
        <v>5.7795044292482807</v>
      </c>
      <c r="R1675">
        <v>0</v>
      </c>
      <c r="S1675">
        <v>0.15829047460687692</v>
      </c>
      <c r="T1675">
        <v>3.4790396256472868E-3</v>
      </c>
      <c r="U1675">
        <v>1.7695917274765067E-2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1.3319178908097531</v>
      </c>
      <c r="AB1675">
        <v>8.1038377693846435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</row>
    <row r="1676" spans="1:34" x14ac:dyDescent="0.25">
      <c r="A1676" s="2">
        <v>1793</v>
      </c>
      <c r="B1676" t="s">
        <v>289</v>
      </c>
      <c r="C1676">
        <v>912.47488832926581</v>
      </c>
      <c r="D1676">
        <v>683.49890874553489</v>
      </c>
      <c r="E1676">
        <v>6.8795917643876932</v>
      </c>
      <c r="F1676">
        <v>3.2930469670190488</v>
      </c>
      <c r="G1676">
        <v>0</v>
      </c>
      <c r="H1676">
        <v>3.499150216263387</v>
      </c>
      <c r="I1676">
        <v>0</v>
      </c>
      <c r="J1676">
        <v>0.99282170687922366</v>
      </c>
      <c r="K1676">
        <v>0.120420922748292</v>
      </c>
      <c r="L1676">
        <v>19.454697151233574</v>
      </c>
      <c r="M1676">
        <v>0</v>
      </c>
      <c r="N1676">
        <v>4.2689608226836784</v>
      </c>
      <c r="O1676">
        <v>2.4784781415241701</v>
      </c>
      <c r="P1676">
        <v>0</v>
      </c>
      <c r="Q1676">
        <v>78.356970959975158</v>
      </c>
      <c r="R1676">
        <v>0</v>
      </c>
      <c r="S1676">
        <v>1.3991533187098226</v>
      </c>
      <c r="T1676">
        <v>0.12537574768757487</v>
      </c>
      <c r="U1676">
        <v>0.17270476285039235</v>
      </c>
      <c r="V1676">
        <v>0</v>
      </c>
      <c r="W1676">
        <v>0</v>
      </c>
      <c r="X1676">
        <v>0</v>
      </c>
      <c r="Y1676">
        <v>0.18436230943178303</v>
      </c>
      <c r="Z1676">
        <v>0</v>
      </c>
      <c r="AA1676">
        <v>15.147083146265814</v>
      </c>
      <c r="AB1676">
        <v>92.159963721255863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0.4431979248155285</v>
      </c>
    </row>
    <row r="1677" spans="1:34" x14ac:dyDescent="0.25">
      <c r="A1677" s="2">
        <v>1794</v>
      </c>
      <c r="B1677" t="s">
        <v>254</v>
      </c>
      <c r="C1677">
        <v>13.381700346917105</v>
      </c>
      <c r="D1677">
        <v>11.923155312312527</v>
      </c>
      <c r="E1677">
        <v>0.12037499991286713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0.72663414616182342</v>
      </c>
      <c r="Y1677">
        <v>0</v>
      </c>
      <c r="Z1677">
        <v>0</v>
      </c>
      <c r="AA1677">
        <v>0</v>
      </c>
      <c r="AB1677">
        <v>0.37466962753060723</v>
      </c>
      <c r="AC1677">
        <v>0</v>
      </c>
      <c r="AD1677">
        <v>0</v>
      </c>
      <c r="AE1677">
        <v>0.23686626099928013</v>
      </c>
      <c r="AF1677">
        <v>0</v>
      </c>
      <c r="AG1677">
        <v>0</v>
      </c>
      <c r="AH1677">
        <v>0</v>
      </c>
    </row>
    <row r="1678" spans="1:34" x14ac:dyDescent="0.25">
      <c r="A1678" s="2">
        <v>1795</v>
      </c>
      <c r="B1678" t="s">
        <v>254</v>
      </c>
      <c r="C1678">
        <v>48.534194515409972</v>
      </c>
      <c r="D1678">
        <v>36.356948493905911</v>
      </c>
      <c r="E1678">
        <v>0.36402307645327658</v>
      </c>
      <c r="F1678">
        <v>0.25869626112378213</v>
      </c>
      <c r="G1678">
        <v>5.7351564162259686E-2</v>
      </c>
      <c r="H1678">
        <v>0.1464903993183406</v>
      </c>
      <c r="I1678">
        <v>3.2476254178343052E-2</v>
      </c>
      <c r="J1678">
        <v>2.5011393834140163E-2</v>
      </c>
      <c r="K1678">
        <v>1.6795632043227419E-2</v>
      </c>
      <c r="L1678">
        <v>0.68884097333084671</v>
      </c>
      <c r="M1678">
        <v>8.0300284586233284E-2</v>
      </c>
      <c r="N1678">
        <v>0.15309831586673442</v>
      </c>
      <c r="O1678">
        <v>0.11490173851236837</v>
      </c>
      <c r="P1678">
        <v>0</v>
      </c>
      <c r="Q1678">
        <v>1.520459070637064</v>
      </c>
      <c r="R1678">
        <v>7.0379555272256186E-2</v>
      </c>
      <c r="S1678">
        <v>6.3553031220624681E-2</v>
      </c>
      <c r="T1678">
        <v>1.1131703573175546E-3</v>
      </c>
      <c r="U1678">
        <v>1.2113696366359865E-2</v>
      </c>
      <c r="V1678">
        <v>0</v>
      </c>
      <c r="W1678">
        <v>0</v>
      </c>
      <c r="X1678">
        <v>0</v>
      </c>
      <c r="Y1678">
        <v>2.8640203292286768</v>
      </c>
      <c r="Z1678">
        <v>0</v>
      </c>
      <c r="AA1678">
        <v>0.80566762895580568</v>
      </c>
      <c r="AB1678">
        <v>4.9019536460564073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</row>
    <row r="1679" spans="1:34" x14ac:dyDescent="0.25">
      <c r="A1679" s="2">
        <v>1796</v>
      </c>
      <c r="B1679" t="s">
        <v>254</v>
      </c>
      <c r="C1679">
        <v>1.7491457863014459</v>
      </c>
      <c r="D1679">
        <v>1.558249516151383</v>
      </c>
      <c r="E1679">
        <v>1.5728791971260998E-2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9.4979638012482798E-2</v>
      </c>
      <c r="Y1679">
        <v>2.5289954865725939E-4</v>
      </c>
      <c r="Z1679">
        <v>0</v>
      </c>
      <c r="AA1679">
        <v>0</v>
      </c>
      <c r="AB1679">
        <v>4.8973731533397742E-2</v>
      </c>
      <c r="AC1679">
        <v>0</v>
      </c>
      <c r="AD1679">
        <v>0</v>
      </c>
      <c r="AE1679">
        <v>3.0961209084264051E-2</v>
      </c>
      <c r="AF1679">
        <v>0</v>
      </c>
      <c r="AG1679">
        <v>0</v>
      </c>
      <c r="AH1679">
        <v>0</v>
      </c>
    </row>
    <row r="1680" spans="1:34" x14ac:dyDescent="0.25">
      <c r="A1680" s="2">
        <v>1797</v>
      </c>
      <c r="B1680" t="s">
        <v>254</v>
      </c>
      <c r="C1680">
        <v>5.2025012795672083</v>
      </c>
      <c r="D1680">
        <v>4.6355122088938199</v>
      </c>
      <c r="E1680">
        <v>4.6738942716667481E-2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0.28249885867867502</v>
      </c>
      <c r="Y1680">
        <v>0</v>
      </c>
      <c r="Z1680">
        <v>0</v>
      </c>
      <c r="AA1680">
        <v>0</v>
      </c>
      <c r="AB1680">
        <v>0.14566304476336725</v>
      </c>
      <c r="AC1680">
        <v>0</v>
      </c>
      <c r="AD1680">
        <v>0</v>
      </c>
      <c r="AE1680">
        <v>9.2088224514678615E-2</v>
      </c>
      <c r="AF1680">
        <v>0</v>
      </c>
      <c r="AG1680">
        <v>0</v>
      </c>
      <c r="AH1680">
        <v>0</v>
      </c>
    </row>
    <row r="1681" spans="1:34" x14ac:dyDescent="0.25">
      <c r="A1681" s="2">
        <v>1798</v>
      </c>
      <c r="B1681" t="s">
        <v>254</v>
      </c>
      <c r="C1681">
        <v>13.533448967520439</v>
      </c>
      <c r="D1681">
        <v>12.058303197005966</v>
      </c>
      <c r="E1681">
        <v>0.12180087376242806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0.73487418490912204</v>
      </c>
      <c r="Y1681">
        <v>0</v>
      </c>
      <c r="Z1681">
        <v>0</v>
      </c>
      <c r="AA1681">
        <v>0</v>
      </c>
      <c r="AB1681">
        <v>0.37891838498935809</v>
      </c>
      <c r="AC1681">
        <v>0</v>
      </c>
      <c r="AD1681">
        <v>0</v>
      </c>
      <c r="AE1681">
        <v>0.23955232685356376</v>
      </c>
      <c r="AF1681">
        <v>0</v>
      </c>
      <c r="AG1681">
        <v>0</v>
      </c>
      <c r="AH1681">
        <v>0</v>
      </c>
    </row>
    <row r="1682" spans="1:34" x14ac:dyDescent="0.25">
      <c r="A1682" s="2">
        <v>1799</v>
      </c>
      <c r="B1682" t="s">
        <v>254</v>
      </c>
      <c r="C1682">
        <v>19793.445284401503</v>
      </c>
      <c r="D1682">
        <v>14827.022047956681</v>
      </c>
      <c r="E1682">
        <v>148.69865422149806</v>
      </c>
      <c r="F1682">
        <v>222.0495884071056</v>
      </c>
      <c r="G1682">
        <v>1.0714704954425736</v>
      </c>
      <c r="H1682">
        <v>125.73898615207708</v>
      </c>
      <c r="I1682">
        <v>0.60670972358146291</v>
      </c>
      <c r="J1682">
        <v>23.075217318610779</v>
      </c>
      <c r="K1682">
        <v>6.4395725090475828</v>
      </c>
      <c r="L1682">
        <v>479.68586439233547</v>
      </c>
      <c r="M1682">
        <v>63.30713069013683</v>
      </c>
      <c r="N1682">
        <v>118.01237824952699</v>
      </c>
      <c r="O1682">
        <v>81.117490016289366</v>
      </c>
      <c r="P1682">
        <v>0</v>
      </c>
      <c r="Q1682">
        <v>1201.4281661146379</v>
      </c>
      <c r="R1682">
        <v>0</v>
      </c>
      <c r="S1682">
        <v>36.730548441221053</v>
      </c>
      <c r="T1682">
        <v>0.78569784145716437</v>
      </c>
      <c r="U1682">
        <v>8.5517656244634495</v>
      </c>
      <c r="V1682">
        <v>0</v>
      </c>
      <c r="W1682">
        <v>0</v>
      </c>
      <c r="X1682">
        <v>0</v>
      </c>
      <c r="Y1682">
        <v>22.996843173641523</v>
      </c>
      <c r="Z1682">
        <v>0</v>
      </c>
      <c r="AA1682">
        <v>328.57119172106496</v>
      </c>
      <c r="AB1682">
        <v>1999.137973724552</v>
      </c>
      <c r="AC1682">
        <v>1.1260117563323782</v>
      </c>
      <c r="AD1682">
        <v>0</v>
      </c>
      <c r="AE1682">
        <v>0</v>
      </c>
      <c r="AF1682">
        <v>0</v>
      </c>
      <c r="AG1682">
        <v>0</v>
      </c>
      <c r="AH1682">
        <v>97.291975871801952</v>
      </c>
    </row>
    <row r="1683" spans="1:34" x14ac:dyDescent="0.25">
      <c r="A1683" s="2">
        <v>1800</v>
      </c>
      <c r="B1683" t="s">
        <v>254</v>
      </c>
      <c r="C1683">
        <v>26.206705372358336</v>
      </c>
      <c r="D1683">
        <v>19.629750374630454</v>
      </c>
      <c r="E1683">
        <v>0.19824291009586256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2.8807776957288165</v>
      </c>
      <c r="R1683">
        <v>0</v>
      </c>
      <c r="S1683">
        <v>0.11693126776668063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0.20638907185945998</v>
      </c>
      <c r="AB1683">
        <v>2.6468772426081921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0.52773680966887027</v>
      </c>
    </row>
    <row r="1684" spans="1:34" x14ac:dyDescent="0.25">
      <c r="A1684" s="2">
        <v>1801</v>
      </c>
      <c r="B1684" t="s">
        <v>254</v>
      </c>
      <c r="C1684">
        <v>1990.5469707486652</v>
      </c>
      <c r="D1684">
        <v>1712.9435937216904</v>
      </c>
      <c r="E1684">
        <v>17.289482618771249</v>
      </c>
      <c r="F1684">
        <v>6.9873152579276976</v>
      </c>
      <c r="G1684">
        <v>2.9175071452892304E-2</v>
      </c>
      <c r="H1684">
        <v>3.9566734762199558</v>
      </c>
      <c r="I1684">
        <v>1.6524941892964003E-2</v>
      </c>
      <c r="J1684">
        <v>0.49011512388747619</v>
      </c>
      <c r="K1684">
        <v>0.43803308192624468</v>
      </c>
      <c r="L1684">
        <v>14.941038585878912</v>
      </c>
      <c r="M1684">
        <v>2.1344852284502913</v>
      </c>
      <c r="N1684">
        <v>3.7305341236157497</v>
      </c>
      <c r="O1684">
        <v>2.5508976462293642</v>
      </c>
      <c r="P1684">
        <v>0</v>
      </c>
      <c r="Q1684">
        <v>22.398134274690641</v>
      </c>
      <c r="R1684">
        <v>0</v>
      </c>
      <c r="S1684">
        <v>0.66099698428531684</v>
      </c>
      <c r="T1684">
        <v>2.4714149550265376E-2</v>
      </c>
      <c r="U1684">
        <v>0.26892511348569398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1.8678719374628086</v>
      </c>
      <c r="AB1684">
        <v>199.81845941124723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 spans="1:34" x14ac:dyDescent="0.25">
      <c r="A1685" s="2">
        <v>1802</v>
      </c>
      <c r="B1685" t="s">
        <v>254</v>
      </c>
      <c r="C1685">
        <v>657.44437215880419</v>
      </c>
      <c r="D1685">
        <v>585.12262772305633</v>
      </c>
      <c r="E1685">
        <v>5.9103364677048731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35.6996134742</v>
      </c>
      <c r="Y1685">
        <v>0</v>
      </c>
      <c r="Z1685">
        <v>0</v>
      </c>
      <c r="AA1685">
        <v>0</v>
      </c>
      <c r="AB1685">
        <v>18.407558953865053</v>
      </c>
      <c r="AC1685">
        <v>0</v>
      </c>
      <c r="AD1685">
        <v>0</v>
      </c>
      <c r="AE1685">
        <v>11.63726478781537</v>
      </c>
      <c r="AF1685">
        <v>0</v>
      </c>
      <c r="AG1685">
        <v>0</v>
      </c>
      <c r="AH1685">
        <v>0.66697075216256962</v>
      </c>
    </row>
    <row r="1686" spans="1:34" x14ac:dyDescent="0.25">
      <c r="A1686" s="2">
        <v>1803</v>
      </c>
      <c r="B1686" t="s">
        <v>264</v>
      </c>
      <c r="C1686">
        <v>10.817479267306481</v>
      </c>
      <c r="D1686">
        <v>8.1027108335268139</v>
      </c>
      <c r="E1686">
        <v>8.1793980117271001E-2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1.2443260128563649</v>
      </c>
      <c r="R1686">
        <v>0</v>
      </c>
      <c r="S1686">
        <v>2.7081306490183473E-2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0.17957015583728764</v>
      </c>
      <c r="AB1686">
        <v>1.092565405997955</v>
      </c>
      <c r="AC1686">
        <v>8.9431572480607027E-2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 x14ac:dyDescent="0.25">
      <c r="A1687" s="2">
        <v>1804</v>
      </c>
      <c r="B1687" t="s">
        <v>264</v>
      </c>
      <c r="C1687">
        <v>10.02322051913454</v>
      </c>
      <c r="D1687">
        <v>8.9306930498909018</v>
      </c>
      <c r="E1687">
        <v>9.0205417330185306E-2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0.54426672955585287</v>
      </c>
      <c r="Y1687">
        <v>0</v>
      </c>
      <c r="Z1687">
        <v>0</v>
      </c>
      <c r="AA1687">
        <v>0</v>
      </c>
      <c r="AB1687">
        <v>0.28063670544128205</v>
      </c>
      <c r="AC1687">
        <v>0</v>
      </c>
      <c r="AD1687">
        <v>0</v>
      </c>
      <c r="AE1687">
        <v>0.17741861691631922</v>
      </c>
      <c r="AF1687">
        <v>0</v>
      </c>
      <c r="AG1687">
        <v>0</v>
      </c>
      <c r="AH1687">
        <v>0</v>
      </c>
    </row>
    <row r="1688" spans="1:34" x14ac:dyDescent="0.25">
      <c r="A1688" s="2">
        <v>1805</v>
      </c>
      <c r="B1688" t="s">
        <v>264</v>
      </c>
      <c r="C1688">
        <v>29.966246068091852</v>
      </c>
      <c r="D1688">
        <v>22.446484670391648</v>
      </c>
      <c r="E1688">
        <v>0.22597710472664617</v>
      </c>
      <c r="F1688">
        <v>0.4044121444083047</v>
      </c>
      <c r="G1688">
        <v>0.11657732817952497</v>
      </c>
      <c r="H1688">
        <v>0.42943550479062476</v>
      </c>
      <c r="I1688">
        <v>0.1237906118802343</v>
      </c>
      <c r="J1688">
        <v>0.18108253608766048</v>
      </c>
      <c r="K1688">
        <v>3.8350780652523883E-2</v>
      </c>
      <c r="L1688">
        <v>1.352695162129582</v>
      </c>
      <c r="M1688">
        <v>0.59896026699020355</v>
      </c>
      <c r="N1688">
        <v>0.40242641697670922</v>
      </c>
      <c r="O1688">
        <v>0.32934601514147449</v>
      </c>
      <c r="P1688">
        <v>0</v>
      </c>
      <c r="Q1688">
        <v>0.25949234561589679</v>
      </c>
      <c r="R1688">
        <v>1.0775775331585864E-2</v>
      </c>
      <c r="S1688">
        <v>1.1035035199409951E-2</v>
      </c>
      <c r="T1688">
        <v>1.9036612853478158E-2</v>
      </c>
      <c r="U1688">
        <v>1.9743149927158459E-2</v>
      </c>
      <c r="V1688">
        <v>0</v>
      </c>
      <c r="W1688">
        <v>0</v>
      </c>
      <c r="X1688">
        <v>1.6271846671846493</v>
      </c>
      <c r="Y1688">
        <v>0</v>
      </c>
      <c r="Z1688">
        <v>0</v>
      </c>
      <c r="AA1688">
        <v>0</v>
      </c>
      <c r="AB1688">
        <v>0.8390146215917238</v>
      </c>
      <c r="AC1688">
        <v>0</v>
      </c>
      <c r="AD1688">
        <v>0</v>
      </c>
      <c r="AE1688">
        <v>0.5304253180328119</v>
      </c>
      <c r="AF1688">
        <v>0</v>
      </c>
      <c r="AG1688">
        <v>0</v>
      </c>
      <c r="AH1688">
        <v>0</v>
      </c>
    </row>
    <row r="1689" spans="1:34" x14ac:dyDescent="0.25">
      <c r="A1689" s="2">
        <v>1806</v>
      </c>
      <c r="B1689" t="s">
        <v>264</v>
      </c>
      <c r="C1689">
        <v>12238.572037042451</v>
      </c>
      <c r="D1689">
        <v>9167.1559030377102</v>
      </c>
      <c r="E1689">
        <v>92.547700188610534</v>
      </c>
      <c r="F1689">
        <v>8.3717907330360237</v>
      </c>
      <c r="G1689">
        <v>0.13179735428003994</v>
      </c>
      <c r="H1689">
        <v>13.664575924349403</v>
      </c>
      <c r="I1689">
        <v>0.21516772680012286</v>
      </c>
      <c r="J1689">
        <v>19.419124730876572</v>
      </c>
      <c r="K1689">
        <v>0.71842851763889204</v>
      </c>
      <c r="L1689">
        <v>245.53401764048982</v>
      </c>
      <c r="M1689">
        <v>98.535994019709918</v>
      </c>
      <c r="N1689">
        <v>53.243188477832724</v>
      </c>
      <c r="O1689">
        <v>34.628139654806503</v>
      </c>
      <c r="P1689">
        <v>0</v>
      </c>
      <c r="Q1689">
        <v>876.21816061154493</v>
      </c>
      <c r="R1689">
        <v>36.691636612819543</v>
      </c>
      <c r="S1689">
        <v>41.775160954969479</v>
      </c>
      <c r="T1689">
        <v>0.37725568339668503</v>
      </c>
      <c r="U1689">
        <v>4.4679113191201045</v>
      </c>
      <c r="V1689">
        <v>0</v>
      </c>
      <c r="W1689">
        <v>0</v>
      </c>
      <c r="X1689">
        <v>0</v>
      </c>
      <c r="Y1689">
        <v>2.5516029596558996E-2</v>
      </c>
      <c r="Z1689">
        <v>0</v>
      </c>
      <c r="AA1689">
        <v>203.16029581490466</v>
      </c>
      <c r="AB1689">
        <v>1236.0957757412875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105.59449626867281</v>
      </c>
    </row>
    <row r="1690" spans="1:34" x14ac:dyDescent="0.25">
      <c r="A1690" s="2">
        <v>1807</v>
      </c>
      <c r="B1690" t="s">
        <v>264</v>
      </c>
      <c r="C1690">
        <v>8915.2617677615017</v>
      </c>
      <c r="D1690">
        <v>6677.8366689555351</v>
      </c>
      <c r="E1690">
        <v>67.45038453281478</v>
      </c>
      <c r="F1690">
        <v>7.1878108839081243</v>
      </c>
      <c r="G1690">
        <v>0.11734034049853792</v>
      </c>
      <c r="H1690">
        <v>11.732603356322461</v>
      </c>
      <c r="I1690">
        <v>0.19175128345489653</v>
      </c>
      <c r="J1690">
        <v>16.907025477758225</v>
      </c>
      <c r="K1690">
        <v>0.39351943931051775</v>
      </c>
      <c r="L1690">
        <v>208.81142376347321</v>
      </c>
      <c r="M1690">
        <v>86.783196540340697</v>
      </c>
      <c r="N1690">
        <v>47.135039805742935</v>
      </c>
      <c r="O1690">
        <v>29.750069961034193</v>
      </c>
      <c r="P1690">
        <v>0</v>
      </c>
      <c r="Q1690">
        <v>527.10209501832139</v>
      </c>
      <c r="R1690">
        <v>31.49605198299983</v>
      </c>
      <c r="S1690">
        <v>24.247643452455215</v>
      </c>
      <c r="T1690">
        <v>0.32340141836422842</v>
      </c>
      <c r="U1690">
        <v>3.8378876285524668</v>
      </c>
      <c r="V1690">
        <v>0</v>
      </c>
      <c r="W1690">
        <v>0</v>
      </c>
      <c r="X1690">
        <v>0</v>
      </c>
      <c r="Y1690">
        <v>100.71458564494216</v>
      </c>
      <c r="Z1690">
        <v>0</v>
      </c>
      <c r="AA1690">
        <v>147.99334534484086</v>
      </c>
      <c r="AB1690">
        <v>900.44143854391143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24.808484386917552</v>
      </c>
    </row>
    <row r="1691" spans="1:34" x14ac:dyDescent="0.25">
      <c r="A1691" s="2">
        <v>1808</v>
      </c>
      <c r="B1691" t="s">
        <v>264</v>
      </c>
      <c r="C1691">
        <v>658.0146867207543</v>
      </c>
      <c r="D1691">
        <v>572.25642142200752</v>
      </c>
      <c r="E1691">
        <v>5.7802702289089751</v>
      </c>
      <c r="F1691">
        <v>8.771899393081499E-2</v>
      </c>
      <c r="G1691">
        <v>0</v>
      </c>
      <c r="H1691">
        <v>0.14186652104860201</v>
      </c>
      <c r="I1691">
        <v>0</v>
      </c>
      <c r="J1691">
        <v>0.20576060304759075</v>
      </c>
      <c r="K1691">
        <v>0</v>
      </c>
      <c r="L1691">
        <v>3.5228381142832248</v>
      </c>
      <c r="M1691">
        <v>0</v>
      </c>
      <c r="N1691">
        <v>0.49599134839892933</v>
      </c>
      <c r="O1691">
        <v>0.35412481652082184</v>
      </c>
      <c r="P1691">
        <v>0</v>
      </c>
      <c r="Q1691">
        <v>8.226935769926655</v>
      </c>
      <c r="R1691">
        <v>0</v>
      </c>
      <c r="S1691">
        <v>0.43345981872021677</v>
      </c>
      <c r="T1691">
        <v>4.3318023860130714E-3</v>
      </c>
      <c r="U1691">
        <v>4.5483922778941116E-2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66.459483358796192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25">
      <c r="A1692" s="2">
        <v>1809</v>
      </c>
      <c r="B1692" t="s">
        <v>264</v>
      </c>
      <c r="C1692">
        <v>3.906261678624996</v>
      </c>
      <c r="D1692">
        <v>2.6599298274429048</v>
      </c>
      <c r="E1692">
        <v>0.29554775860476723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6.7817283354796074E-2</v>
      </c>
      <c r="R1692">
        <v>0</v>
      </c>
      <c r="S1692">
        <v>2.9683431200773149E-3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6.3053958440950492E-3</v>
      </c>
      <c r="Z1692">
        <v>0</v>
      </c>
      <c r="AA1692">
        <v>6.4843943865174933E-2</v>
      </c>
      <c r="AB1692">
        <v>0.39453242954112461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0.41431669685205602</v>
      </c>
    </row>
    <row r="1693" spans="1:34" x14ac:dyDescent="0.25">
      <c r="A1693" s="2">
        <v>1810</v>
      </c>
      <c r="B1693" t="s">
        <v>264</v>
      </c>
      <c r="C1693">
        <v>22.037083684523765</v>
      </c>
      <c r="D1693">
        <v>16.506561148445705</v>
      </c>
      <c r="E1693">
        <v>0.16669636726497331</v>
      </c>
      <c r="F1693">
        <v>1.6478433033901625E-2</v>
      </c>
      <c r="G1693">
        <v>0</v>
      </c>
      <c r="H1693">
        <v>2.6896489531867053E-2</v>
      </c>
      <c r="I1693">
        <v>0</v>
      </c>
      <c r="J1693">
        <v>3.8311784565193546E-2</v>
      </c>
      <c r="K1693">
        <v>7.1145747355404524E-4</v>
      </c>
      <c r="L1693">
        <v>0.63117267636798524</v>
      </c>
      <c r="M1693">
        <v>3.558186731941685E-2</v>
      </c>
      <c r="N1693">
        <v>9.4189176117557644E-2</v>
      </c>
      <c r="O1693">
        <v>6.7103827603969338E-2</v>
      </c>
      <c r="P1693">
        <v>0</v>
      </c>
      <c r="Q1693">
        <v>1.7119096930948707</v>
      </c>
      <c r="R1693">
        <v>4.9693829857075864E-2</v>
      </c>
      <c r="S1693">
        <v>9.0826052971891016E-2</v>
      </c>
      <c r="T1693">
        <v>7.3144221378169136E-4</v>
      </c>
      <c r="U1693">
        <v>8.6583973620250314E-3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0.36581558916309448</v>
      </c>
      <c r="AB1693">
        <v>2.2257454521368998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 spans="1:34" x14ac:dyDescent="0.25">
      <c r="A1694" s="2">
        <v>1811</v>
      </c>
      <c r="B1694" t="s">
        <v>264</v>
      </c>
      <c r="C1694">
        <v>12.156960542823319</v>
      </c>
      <c r="D1694">
        <v>10.83186267229207</v>
      </c>
      <c r="E1694">
        <v>0.10940181624891478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0.66013005933080171</v>
      </c>
      <c r="Y1694">
        <v>0</v>
      </c>
      <c r="Z1694">
        <v>0</v>
      </c>
      <c r="AA1694">
        <v>0</v>
      </c>
      <c r="AB1694">
        <v>0.34037855880798079</v>
      </c>
      <c r="AC1694">
        <v>0</v>
      </c>
      <c r="AD1694">
        <v>0</v>
      </c>
      <c r="AE1694">
        <v>0.21518743614354943</v>
      </c>
      <c r="AF1694">
        <v>0</v>
      </c>
      <c r="AG1694">
        <v>0</v>
      </c>
      <c r="AH1694">
        <v>0</v>
      </c>
    </row>
    <row r="1695" spans="1:34" x14ac:dyDescent="0.25">
      <c r="A1695" s="2">
        <v>1812</v>
      </c>
      <c r="B1695" t="s">
        <v>264</v>
      </c>
      <c r="C1695">
        <v>5.1920055853916587</v>
      </c>
      <c r="D1695">
        <v>4.626076732126343</v>
      </c>
      <c r="E1695">
        <v>4.6728294726150081E-2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0.28192893635356608</v>
      </c>
      <c r="Y1695">
        <v>0</v>
      </c>
      <c r="Z1695">
        <v>0</v>
      </c>
      <c r="AA1695">
        <v>0</v>
      </c>
      <c r="AB1695">
        <v>0.1453691794304513</v>
      </c>
      <c r="AC1695">
        <v>0</v>
      </c>
      <c r="AD1695">
        <v>0</v>
      </c>
      <c r="AE1695">
        <v>9.1902442755148556E-2</v>
      </c>
      <c r="AF1695">
        <v>0</v>
      </c>
      <c r="AG1695">
        <v>0</v>
      </c>
      <c r="AH1695">
        <v>0</v>
      </c>
    </row>
    <row r="1696" spans="1:34" x14ac:dyDescent="0.25">
      <c r="A1696" s="2">
        <v>1813</v>
      </c>
      <c r="B1696" t="s">
        <v>262</v>
      </c>
      <c r="C1696">
        <v>12.101727323897149</v>
      </c>
      <c r="D1696">
        <v>9.0648071580781018</v>
      </c>
      <c r="E1696">
        <v>9.1359735182482693E-2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1.4001163024276104</v>
      </c>
      <c r="R1696">
        <v>6.5149271503095366E-2</v>
      </c>
      <c r="S1696">
        <v>5.7131723415555946E-2</v>
      </c>
      <c r="T1696">
        <v>0</v>
      </c>
      <c r="U1696">
        <v>0</v>
      </c>
      <c r="V1696">
        <v>0</v>
      </c>
      <c r="W1696">
        <v>5.2336524171045271E-2</v>
      </c>
      <c r="X1696">
        <v>0.33229134551149525</v>
      </c>
      <c r="Y1696">
        <v>0</v>
      </c>
      <c r="Z1696">
        <v>0</v>
      </c>
      <c r="AA1696">
        <v>0.14855214940564745</v>
      </c>
      <c r="AB1696">
        <v>0.88998311420211718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25">
      <c r="A1697" s="2">
        <v>1814</v>
      </c>
      <c r="B1697" t="s">
        <v>262</v>
      </c>
      <c r="C1697">
        <v>46.617578117858486</v>
      </c>
      <c r="D1697">
        <v>34.918338931616127</v>
      </c>
      <c r="E1697">
        <v>0.35252067235560391</v>
      </c>
      <c r="F1697">
        <v>4.7814312029869632E-2</v>
      </c>
      <c r="G1697">
        <v>7.5274215794590943E-4</v>
      </c>
      <c r="H1697">
        <v>7.8043314487597715E-2</v>
      </c>
      <c r="I1697">
        <v>1.2289003817762469E-3</v>
      </c>
      <c r="J1697">
        <v>0.1109096152589049</v>
      </c>
      <c r="K1697">
        <v>4.1032040108204245E-3</v>
      </c>
      <c r="L1697">
        <v>1.4023332053777193</v>
      </c>
      <c r="M1697">
        <v>0.56277455020942468</v>
      </c>
      <c r="N1697">
        <v>0.30409102526873905</v>
      </c>
      <c r="O1697">
        <v>0.19777377711260277</v>
      </c>
      <c r="P1697">
        <v>0</v>
      </c>
      <c r="Q1697">
        <v>2.8207673587106443</v>
      </c>
      <c r="R1697">
        <v>0.11811963680697772</v>
      </c>
      <c r="S1697">
        <v>0.13448478441078851</v>
      </c>
      <c r="T1697">
        <v>2.1546430789042489E-3</v>
      </c>
      <c r="U1697">
        <v>2.5517850690078385E-2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0.77385179675645088</v>
      </c>
      <c r="AB1697">
        <v>4.7083753899037086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5.3622407233802238E-2</v>
      </c>
    </row>
    <row r="1698" spans="1:34" x14ac:dyDescent="0.25">
      <c r="A1698" s="2">
        <v>1815</v>
      </c>
      <c r="B1698" t="s">
        <v>262</v>
      </c>
      <c r="C1698">
        <v>3.9433554976915728</v>
      </c>
      <c r="D1698">
        <v>2.9538162127111329</v>
      </c>
      <c r="E1698">
        <v>2.97265568423105E-2</v>
      </c>
      <c r="F1698">
        <v>3.2133933535644877E-3</v>
      </c>
      <c r="G1698">
        <v>8.6523569541624976E-4</v>
      </c>
      <c r="H1698">
        <v>2.1961616320583829E-3</v>
      </c>
      <c r="I1698">
        <v>5.913358938801418E-4</v>
      </c>
      <c r="J1698">
        <v>9.6333803425270436E-3</v>
      </c>
      <c r="K1698">
        <v>2.7348945013230662E-4</v>
      </c>
      <c r="L1698">
        <v>2.384265640831023E-2</v>
      </c>
      <c r="M1698">
        <v>2.3773122362936105E-3</v>
      </c>
      <c r="N1698">
        <v>6.1177338692483549E-3</v>
      </c>
      <c r="O1698">
        <v>3.3462201948663548E-3</v>
      </c>
      <c r="P1698">
        <v>0</v>
      </c>
      <c r="Q1698">
        <v>0.4125158529878068</v>
      </c>
      <c r="R1698">
        <v>1.263335481247087E-2</v>
      </c>
      <c r="S1698">
        <v>1.8092747912837652E-2</v>
      </c>
      <c r="T1698">
        <v>6.5470591403396885E-5</v>
      </c>
      <c r="U1698">
        <v>3.0977622878389135E-4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6.5459701261680089E-2</v>
      </c>
      <c r="AB1698">
        <v>0.39827890526684878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x14ac:dyDescent="0.25">
      <c r="A1699" s="2">
        <v>1816</v>
      </c>
      <c r="B1699" t="s">
        <v>262</v>
      </c>
      <c r="C1699">
        <v>6.1754132384308162</v>
      </c>
      <c r="D1699">
        <v>4.6259999425132587</v>
      </c>
      <c r="E1699">
        <v>4.6317713683496312E-2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0.71397510349564608</v>
      </c>
      <c r="R1699">
        <v>3.3048735891609692E-2</v>
      </c>
      <c r="S1699">
        <v>2.984314600734075E-2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0.10251185975795153</v>
      </c>
      <c r="AB1699">
        <v>0.62371673708151243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25">
      <c r="A1700" s="2">
        <v>1817</v>
      </c>
      <c r="B1700" t="s">
        <v>262</v>
      </c>
      <c r="C1700">
        <v>17.075145506350381</v>
      </c>
      <c r="D1700">
        <v>12.789989972161173</v>
      </c>
      <c r="E1700">
        <v>0.12906511794352646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1.8504905064565018</v>
      </c>
      <c r="R1700">
        <v>0.21642879570596674</v>
      </c>
      <c r="S1700">
        <v>8.1134002536408747E-2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0.28344741540541635</v>
      </c>
      <c r="AB1700">
        <v>1.7245896961413882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25">
      <c r="A1701" s="2">
        <v>1818</v>
      </c>
      <c r="B1701" t="s">
        <v>262</v>
      </c>
      <c r="C1701">
        <v>0.86544729740482607</v>
      </c>
      <c r="D1701">
        <v>0.72820568726194446</v>
      </c>
      <c r="E1701">
        <v>7.3490635759632912E-3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4.1189527280529464E-2</v>
      </c>
      <c r="R1701">
        <v>0</v>
      </c>
      <c r="S1701">
        <v>2.1582895459061635E-3</v>
      </c>
      <c r="T1701">
        <v>0</v>
      </c>
      <c r="U1701">
        <v>0</v>
      </c>
      <c r="V1701">
        <v>0</v>
      </c>
      <c r="W1701">
        <v>0</v>
      </c>
      <c r="X1701">
        <v>4.6994293826246959E-2</v>
      </c>
      <c r="Y1701">
        <v>0</v>
      </c>
      <c r="Z1701">
        <v>0</v>
      </c>
      <c r="AA1701">
        <v>0</v>
      </c>
      <c r="AB1701">
        <v>2.4231361348689855E-2</v>
      </c>
      <c r="AC1701">
        <v>0</v>
      </c>
      <c r="AD1701">
        <v>0</v>
      </c>
      <c r="AE1701">
        <v>1.5319074565545791E-2</v>
      </c>
      <c r="AF1701">
        <v>0</v>
      </c>
      <c r="AG1701">
        <v>0</v>
      </c>
      <c r="AH1701">
        <v>0</v>
      </c>
    </row>
    <row r="1702" spans="1:34" x14ac:dyDescent="0.25">
      <c r="A1702" s="2">
        <v>1819</v>
      </c>
      <c r="B1702" t="s">
        <v>262</v>
      </c>
      <c r="C1702">
        <v>17.233724935710423</v>
      </c>
      <c r="D1702">
        <v>12.90864228068825</v>
      </c>
      <c r="E1702">
        <v>0.13039400567025633</v>
      </c>
      <c r="F1702">
        <v>1.9173150675966755E-2</v>
      </c>
      <c r="G1702">
        <v>0</v>
      </c>
      <c r="H1702">
        <v>3.1284369321765849E-2</v>
      </c>
      <c r="I1702">
        <v>0</v>
      </c>
      <c r="J1702">
        <v>4.5396469376406255E-2</v>
      </c>
      <c r="K1702">
        <v>0</v>
      </c>
      <c r="L1702">
        <v>0.77561228872040411</v>
      </c>
      <c r="M1702">
        <v>0</v>
      </c>
      <c r="N1702">
        <v>0.10910689211999779</v>
      </c>
      <c r="O1702">
        <v>7.8057914726091471E-2</v>
      </c>
      <c r="P1702">
        <v>0</v>
      </c>
      <c r="Q1702">
        <v>1.315302008041807</v>
      </c>
      <c r="R1702">
        <v>0</v>
      </c>
      <c r="S1702">
        <v>6.9226879383888801E-2</v>
      </c>
      <c r="T1702">
        <v>8.4743209078782275E-4</v>
      </c>
      <c r="U1702">
        <v>1.0075026388047982E-2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1.7406062185067528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25">
      <c r="A1703" s="2">
        <v>1820</v>
      </c>
      <c r="B1703" t="s">
        <v>262</v>
      </c>
      <c r="C1703">
        <v>1142.0525297340075</v>
      </c>
      <c r="D1703">
        <v>855.44986888214373</v>
      </c>
      <c r="E1703">
        <v>8.6270751146062921</v>
      </c>
      <c r="F1703">
        <v>4.5511647802085751</v>
      </c>
      <c r="G1703">
        <v>1.0612458489124481</v>
      </c>
      <c r="H1703">
        <v>3.1104265109979181</v>
      </c>
      <c r="I1703">
        <v>0.72526960490876591</v>
      </c>
      <c r="J1703">
        <v>13.500208021571817</v>
      </c>
      <c r="K1703">
        <v>0.13211668330105414</v>
      </c>
      <c r="L1703">
        <v>35.954553813434337</v>
      </c>
      <c r="M1703">
        <v>0.12545203584762651</v>
      </c>
      <c r="N1703">
        <v>8.7302854629425415</v>
      </c>
      <c r="O1703">
        <v>4.6044818971099755</v>
      </c>
      <c r="P1703">
        <v>0</v>
      </c>
      <c r="Q1703">
        <v>67.752901933467527</v>
      </c>
      <c r="R1703">
        <v>0</v>
      </c>
      <c r="S1703">
        <v>2.5251964307956989</v>
      </c>
      <c r="T1703">
        <v>9.0168653583251976E-2</v>
      </c>
      <c r="U1703">
        <v>0.42614489758693425</v>
      </c>
      <c r="V1703">
        <v>0</v>
      </c>
      <c r="W1703">
        <v>0</v>
      </c>
      <c r="X1703">
        <v>0</v>
      </c>
      <c r="Y1703">
        <v>0.29419969086870396</v>
      </c>
      <c r="Z1703">
        <v>0</v>
      </c>
      <c r="AA1703">
        <v>18.958071993584522</v>
      </c>
      <c r="AB1703">
        <v>115.34730550313473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8.6391975000915042E-2</v>
      </c>
    </row>
    <row r="1704" spans="1:34" x14ac:dyDescent="0.25">
      <c r="A1704" s="2">
        <v>1821</v>
      </c>
      <c r="B1704" t="s">
        <v>262</v>
      </c>
      <c r="C1704">
        <v>3.4442485323060691E-2</v>
      </c>
      <c r="D1704">
        <v>3.0688807679250758E-2</v>
      </c>
      <c r="E1704">
        <v>3.094291115038635E-4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1.8702470736597472E-3</v>
      </c>
      <c r="Y1704">
        <v>0</v>
      </c>
      <c r="Z1704">
        <v>0</v>
      </c>
      <c r="AA1704">
        <v>0</v>
      </c>
      <c r="AB1704">
        <v>9.6434330560932961E-4</v>
      </c>
      <c r="AC1704">
        <v>0</v>
      </c>
      <c r="AD1704">
        <v>0</v>
      </c>
      <c r="AE1704">
        <v>6.0965815303699281E-4</v>
      </c>
      <c r="AF1704">
        <v>0</v>
      </c>
      <c r="AG1704">
        <v>0</v>
      </c>
      <c r="AH1704">
        <v>0</v>
      </c>
    </row>
    <row r="1705" spans="1:34" x14ac:dyDescent="0.25">
      <c r="A1705" s="2">
        <v>1822</v>
      </c>
      <c r="B1705" t="s">
        <v>262</v>
      </c>
      <c r="C1705">
        <v>8821.7768427009178</v>
      </c>
      <c r="D1705">
        <v>6607.830268032093</v>
      </c>
      <c r="E1705">
        <v>66.726091155419056</v>
      </c>
      <c r="F1705">
        <v>5.9157866157529932</v>
      </c>
      <c r="G1705">
        <v>4.8093385380740053E-3</v>
      </c>
      <c r="H1705">
        <v>9.6565497130173288</v>
      </c>
      <c r="I1705">
        <v>7.5145909960786976E-3</v>
      </c>
      <c r="J1705">
        <v>13.720741107336528</v>
      </c>
      <c r="K1705">
        <v>0.30028305920914106</v>
      </c>
      <c r="L1705">
        <v>239.30426036727781</v>
      </c>
      <c r="M1705">
        <v>0.2576001763397413</v>
      </c>
      <c r="N1705">
        <v>38.031044447514439</v>
      </c>
      <c r="O1705">
        <v>24.110114034875089</v>
      </c>
      <c r="P1705">
        <v>0</v>
      </c>
      <c r="Q1705">
        <v>577.01367721037582</v>
      </c>
      <c r="R1705">
        <v>0</v>
      </c>
      <c r="S1705">
        <v>25.255723824519773</v>
      </c>
      <c r="T1705">
        <v>0.26271010422874763</v>
      </c>
      <c r="U1705">
        <v>3.1107400887367369</v>
      </c>
      <c r="V1705">
        <v>0</v>
      </c>
      <c r="W1705">
        <v>0</v>
      </c>
      <c r="X1705">
        <v>0</v>
      </c>
      <c r="Y1705">
        <v>11.606127263044131</v>
      </c>
      <c r="Z1705">
        <v>0</v>
      </c>
      <c r="AA1705">
        <v>146.44149558883518</v>
      </c>
      <c r="AB1705">
        <v>890.99946111279246</v>
      </c>
      <c r="AC1705">
        <v>64.419204218400225</v>
      </c>
      <c r="AD1705">
        <v>0</v>
      </c>
      <c r="AE1705">
        <v>0</v>
      </c>
      <c r="AF1705">
        <v>0</v>
      </c>
      <c r="AG1705">
        <v>0</v>
      </c>
      <c r="AH1705">
        <v>96.802640651612251</v>
      </c>
    </row>
    <row r="1706" spans="1:34" x14ac:dyDescent="0.25">
      <c r="A1706" s="2">
        <v>1823</v>
      </c>
      <c r="B1706" t="s">
        <v>262</v>
      </c>
      <c r="C1706">
        <v>39.269187987723235</v>
      </c>
      <c r="D1706">
        <v>34.988846981476321</v>
      </c>
      <c r="E1706">
        <v>0.35342220747458625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2.1323398480149933</v>
      </c>
      <c r="Y1706">
        <v>0</v>
      </c>
      <c r="Z1706">
        <v>0</v>
      </c>
      <c r="AA1706">
        <v>0</v>
      </c>
      <c r="AB1706">
        <v>1.0994844941494488</v>
      </c>
      <c r="AC1706">
        <v>0</v>
      </c>
      <c r="AD1706">
        <v>0</v>
      </c>
      <c r="AE1706">
        <v>0.69509445660788161</v>
      </c>
      <c r="AF1706">
        <v>0</v>
      </c>
      <c r="AG1706">
        <v>0</v>
      </c>
      <c r="AH1706">
        <v>0</v>
      </c>
    </row>
    <row r="1707" spans="1:34" x14ac:dyDescent="0.25">
      <c r="A1707" s="2">
        <v>1824</v>
      </c>
      <c r="B1707" t="s">
        <v>262</v>
      </c>
      <c r="C1707">
        <v>508.61506929991464</v>
      </c>
      <c r="D1707">
        <v>380.9696324526563</v>
      </c>
      <c r="E1707">
        <v>3.8485289796590578</v>
      </c>
      <c r="F1707">
        <v>0.47156006878878115</v>
      </c>
      <c r="G1707">
        <v>0</v>
      </c>
      <c r="H1707">
        <v>0.76997148517153124</v>
      </c>
      <c r="I1707">
        <v>0</v>
      </c>
      <c r="J1707">
        <v>1.1171447821584375</v>
      </c>
      <c r="K1707">
        <v>0</v>
      </c>
      <c r="L1707">
        <v>19.086064422146908</v>
      </c>
      <c r="M1707">
        <v>0</v>
      </c>
      <c r="N1707">
        <v>2.6848264340834813</v>
      </c>
      <c r="O1707">
        <v>1.920986806539561</v>
      </c>
      <c r="P1707">
        <v>0</v>
      </c>
      <c r="Q1707">
        <v>43.184904804345869</v>
      </c>
      <c r="R1707">
        <v>0</v>
      </c>
      <c r="S1707">
        <v>2.2730258793605498</v>
      </c>
      <c r="T1707">
        <v>2.1023110549914573E-2</v>
      </c>
      <c r="U1707">
        <v>0.24789752223013917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51.370121999291378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0.64938055293266217</v>
      </c>
    </row>
    <row r="1708" spans="1:34" x14ac:dyDescent="0.25">
      <c r="A1708" s="2">
        <v>1825</v>
      </c>
      <c r="B1708" t="s">
        <v>262</v>
      </c>
      <c r="C1708">
        <v>245.97232406301816</v>
      </c>
      <c r="D1708">
        <v>184.25478837398828</v>
      </c>
      <c r="E1708">
        <v>1.8478720120912462</v>
      </c>
      <c r="F1708">
        <v>1.5879670342066718</v>
      </c>
      <c r="G1708">
        <v>7.6625218587140168E-3</v>
      </c>
      <c r="H1708">
        <v>0.89921069593695369</v>
      </c>
      <c r="I1708">
        <v>4.3388283098892474E-3</v>
      </c>
      <c r="J1708">
        <v>0.16502027620032381</v>
      </c>
      <c r="K1708">
        <v>4.6052005464667103E-2</v>
      </c>
      <c r="L1708">
        <v>3.4304289636124605</v>
      </c>
      <c r="M1708">
        <v>0.45273507277050107</v>
      </c>
      <c r="N1708">
        <v>0.84395457624086512</v>
      </c>
      <c r="O1708">
        <v>0.5801042054052028</v>
      </c>
      <c r="P1708">
        <v>0</v>
      </c>
      <c r="Q1708">
        <v>14.663299177867565</v>
      </c>
      <c r="R1708">
        <v>0</v>
      </c>
      <c r="S1708">
        <v>0.4482923207157356</v>
      </c>
      <c r="T1708">
        <v>5.6188452319661754E-3</v>
      </c>
      <c r="U1708">
        <v>6.1157158602844895E-2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4.0831405794461002</v>
      </c>
      <c r="AB1708">
        <v>24.843204730364832</v>
      </c>
      <c r="AC1708">
        <v>1.9469606065602451E-2</v>
      </c>
      <c r="AD1708">
        <v>0</v>
      </c>
      <c r="AE1708">
        <v>0</v>
      </c>
      <c r="AF1708">
        <v>0</v>
      </c>
      <c r="AG1708">
        <v>0</v>
      </c>
      <c r="AH1708">
        <v>7.7280070786377157</v>
      </c>
    </row>
    <row r="1709" spans="1:34" x14ac:dyDescent="0.25">
      <c r="A1709" s="2">
        <v>1826</v>
      </c>
      <c r="B1709" t="s">
        <v>262</v>
      </c>
      <c r="C1709">
        <v>603.3930960678324</v>
      </c>
      <c r="D1709">
        <v>451.96279674590323</v>
      </c>
      <c r="E1709">
        <v>4.5644197390186889</v>
      </c>
      <c r="F1709">
        <v>0.49141288696462204</v>
      </c>
      <c r="G1709">
        <v>0</v>
      </c>
      <c r="H1709">
        <v>0.80151985069187925</v>
      </c>
      <c r="I1709">
        <v>0</v>
      </c>
      <c r="J1709">
        <v>1.1579787812196394</v>
      </c>
      <c r="K1709">
        <v>5.3325271540401393E-3</v>
      </c>
      <c r="L1709">
        <v>19.245090498930857</v>
      </c>
      <c r="M1709">
        <v>0.62800762098734231</v>
      </c>
      <c r="N1709">
        <v>3.3143706824147383</v>
      </c>
      <c r="O1709">
        <v>2.0001078361420768</v>
      </c>
      <c r="P1709">
        <v>0</v>
      </c>
      <c r="Q1709">
        <v>43.301369293289568</v>
      </c>
      <c r="R1709">
        <v>0</v>
      </c>
      <c r="S1709">
        <v>1.7576101116738851</v>
      </c>
      <c r="T1709">
        <v>2.1740302602430778E-2</v>
      </c>
      <c r="U1709">
        <v>0.25801227537624971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3.7975589222140642</v>
      </c>
      <c r="AB1709">
        <v>60.942702702851086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9.1430652903979599</v>
      </c>
    </row>
    <row r="1710" spans="1:34" x14ac:dyDescent="0.25">
      <c r="A1710" s="2">
        <v>1827</v>
      </c>
      <c r="B1710" t="s">
        <v>262</v>
      </c>
      <c r="C1710">
        <v>366.8149248567363</v>
      </c>
      <c r="D1710">
        <v>326.54707220170695</v>
      </c>
      <c r="E1710">
        <v>3.2984591226054794</v>
      </c>
      <c r="F1710">
        <v>5.7541513305358068E-2</v>
      </c>
      <c r="G1710">
        <v>0</v>
      </c>
      <c r="H1710">
        <v>3.2582349833968724E-2</v>
      </c>
      <c r="I1710">
        <v>0</v>
      </c>
      <c r="J1710">
        <v>7.6102871831239321E-3</v>
      </c>
      <c r="K1710">
        <v>0</v>
      </c>
      <c r="L1710">
        <v>0.1400421900821055</v>
      </c>
      <c r="M1710">
        <v>0</v>
      </c>
      <c r="N1710">
        <v>2.6790790715327813E-2</v>
      </c>
      <c r="O1710">
        <v>2.0921841421495359E-2</v>
      </c>
      <c r="P1710">
        <v>0</v>
      </c>
      <c r="Q1710">
        <v>0</v>
      </c>
      <c r="R1710">
        <v>0</v>
      </c>
      <c r="S1710">
        <v>0</v>
      </c>
      <c r="T1710">
        <v>2.0638069276557772E-4</v>
      </c>
      <c r="U1710">
        <v>2.205693516076268E-3</v>
      </c>
      <c r="V1710">
        <v>0</v>
      </c>
      <c r="W1710">
        <v>0</v>
      </c>
      <c r="X1710">
        <v>19.918264705732547</v>
      </c>
      <c r="Y1710">
        <v>0</v>
      </c>
      <c r="Z1710">
        <v>0</v>
      </c>
      <c r="AA1710">
        <v>0</v>
      </c>
      <c r="AB1710">
        <v>10.270324974090709</v>
      </c>
      <c r="AC1710">
        <v>0</v>
      </c>
      <c r="AD1710">
        <v>0</v>
      </c>
      <c r="AE1710">
        <v>6.4929028058503757</v>
      </c>
      <c r="AF1710">
        <v>0</v>
      </c>
      <c r="AG1710">
        <v>0</v>
      </c>
      <c r="AH1710">
        <v>0</v>
      </c>
    </row>
    <row r="1711" spans="1:34" x14ac:dyDescent="0.25">
      <c r="A1711" s="2">
        <v>1828</v>
      </c>
      <c r="B1711" t="s">
        <v>262</v>
      </c>
      <c r="C1711">
        <v>40.47586148432169</v>
      </c>
      <c r="D1711">
        <v>36.064209405022112</v>
      </c>
      <c r="E1711">
        <v>0.36406593086741268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2.1978629237950398</v>
      </c>
      <c r="Y1711">
        <v>0</v>
      </c>
      <c r="Z1711">
        <v>0</v>
      </c>
      <c r="AA1711">
        <v>0</v>
      </c>
      <c r="AB1711">
        <v>1.1332697305395132</v>
      </c>
      <c r="AC1711">
        <v>0</v>
      </c>
      <c r="AD1711">
        <v>0</v>
      </c>
      <c r="AE1711">
        <v>0.71645349409761683</v>
      </c>
      <c r="AF1711">
        <v>0</v>
      </c>
      <c r="AG1711">
        <v>0</v>
      </c>
      <c r="AH1711">
        <v>0</v>
      </c>
    </row>
    <row r="1712" spans="1:34" x14ac:dyDescent="0.25">
      <c r="A1712" s="2">
        <v>1829</v>
      </c>
      <c r="B1712" t="s">
        <v>262</v>
      </c>
      <c r="C1712">
        <v>36.998178440893703</v>
      </c>
      <c r="D1712">
        <v>27.712954379921406</v>
      </c>
      <c r="E1712">
        <v>0.27986742845876333</v>
      </c>
      <c r="F1712">
        <v>6.0767589144268899E-2</v>
      </c>
      <c r="G1712">
        <v>0</v>
      </c>
      <c r="H1712">
        <v>9.9186301387580333E-2</v>
      </c>
      <c r="I1712">
        <v>0</v>
      </c>
      <c r="J1712">
        <v>0.14128253451354972</v>
      </c>
      <c r="K1712">
        <v>2.6236448185095003E-3</v>
      </c>
      <c r="L1712">
        <v>2.3275782228631594</v>
      </c>
      <c r="M1712">
        <v>0.13121540681712857</v>
      </c>
      <c r="N1712">
        <v>0.34734183428566756</v>
      </c>
      <c r="O1712">
        <v>0.24745907681007009</v>
      </c>
      <c r="P1712">
        <v>0</v>
      </c>
      <c r="Q1712">
        <v>1.1665357164230861</v>
      </c>
      <c r="R1712">
        <v>3.386254990432979E-2</v>
      </c>
      <c r="S1712">
        <v>6.1891018668105889E-2</v>
      </c>
      <c r="T1712">
        <v>2.6973426319369096E-3</v>
      </c>
      <c r="U1712">
        <v>3.192960959703469E-2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0.61416976211883534</v>
      </c>
      <c r="AB1712">
        <v>3.7368160225302636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25">
      <c r="A1713" s="2">
        <v>1830</v>
      </c>
      <c r="B1713" t="s">
        <v>286</v>
      </c>
      <c r="C1713">
        <v>151.82281187260804</v>
      </c>
      <c r="D1713">
        <v>113.72391633579193</v>
      </c>
      <c r="E1713">
        <v>1.1452231270233193</v>
      </c>
      <c r="F1713">
        <v>0.49280441537193975</v>
      </c>
      <c r="G1713">
        <v>0</v>
      </c>
      <c r="H1713">
        <v>0.58945295987264779</v>
      </c>
      <c r="I1713">
        <v>0</v>
      </c>
      <c r="J1713">
        <v>4.9132188006177149E-2</v>
      </c>
      <c r="K1713">
        <v>1.3813534190449399E-3</v>
      </c>
      <c r="L1713">
        <v>1.9384778268131793</v>
      </c>
      <c r="M1713">
        <v>0</v>
      </c>
      <c r="N1713">
        <v>0.48366812655248215</v>
      </c>
      <c r="O1713">
        <v>0.1923794084428514</v>
      </c>
      <c r="P1713">
        <v>0</v>
      </c>
      <c r="Q1713">
        <v>14.886769302677823</v>
      </c>
      <c r="R1713">
        <v>0</v>
      </c>
      <c r="S1713">
        <v>0.44598131166725541</v>
      </c>
      <c r="T1713">
        <v>3.1647948738404859E-3</v>
      </c>
      <c r="U1713">
        <v>1.6098045876849335E-2</v>
      </c>
      <c r="V1713">
        <v>0</v>
      </c>
      <c r="W1713">
        <v>3.7994110944639206E-3</v>
      </c>
      <c r="X1713">
        <v>2.0749802434551302E-2</v>
      </c>
      <c r="Y1713">
        <v>0</v>
      </c>
      <c r="Z1713">
        <v>0</v>
      </c>
      <c r="AA1713">
        <v>2.51645926599083</v>
      </c>
      <c r="AB1713">
        <v>15.313354196698862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25">
      <c r="A1714" s="2">
        <v>1831</v>
      </c>
      <c r="B1714" t="s">
        <v>286</v>
      </c>
      <c r="C1714">
        <v>29899.33691682417</v>
      </c>
      <c r="D1714">
        <v>22396.102967251638</v>
      </c>
      <c r="E1714">
        <v>225.73534401752374</v>
      </c>
      <c r="F1714">
        <v>226.79637616697826</v>
      </c>
      <c r="G1714">
        <v>0</v>
      </c>
      <c r="H1714">
        <v>271.27561371624392</v>
      </c>
      <c r="I1714">
        <v>0</v>
      </c>
      <c r="J1714">
        <v>22.442299008759676</v>
      </c>
      <c r="K1714">
        <v>0.8047359969889244</v>
      </c>
      <c r="L1714">
        <v>892.11805620748873</v>
      </c>
      <c r="M1714">
        <v>0</v>
      </c>
      <c r="N1714">
        <v>229.06111971922536</v>
      </c>
      <c r="O1714">
        <v>88.53599184677546</v>
      </c>
      <c r="P1714">
        <v>0</v>
      </c>
      <c r="Q1714">
        <v>1955.7318398117989</v>
      </c>
      <c r="R1714">
        <v>0</v>
      </c>
      <c r="S1714">
        <v>53.56405984584655</v>
      </c>
      <c r="T1714">
        <v>1.4565278627520006</v>
      </c>
      <c r="U1714">
        <v>7.4085377980868259</v>
      </c>
      <c r="V1714">
        <v>0</v>
      </c>
      <c r="W1714">
        <v>0</v>
      </c>
      <c r="X1714">
        <v>0</v>
      </c>
      <c r="Y1714">
        <v>1.195252080529924</v>
      </c>
      <c r="Z1714">
        <v>0</v>
      </c>
      <c r="AA1714">
        <v>496.3289928192811</v>
      </c>
      <c r="AB1714">
        <v>3019.8330285992406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10.946174075004192</v>
      </c>
    </row>
    <row r="1715" spans="1:34" x14ac:dyDescent="0.25">
      <c r="A1715" s="2">
        <v>1832</v>
      </c>
      <c r="B1715" t="s">
        <v>286</v>
      </c>
      <c r="C1715">
        <v>820.82918124687808</v>
      </c>
      <c r="D1715">
        <v>695.06629568198719</v>
      </c>
      <c r="E1715">
        <v>6.9960204797598351</v>
      </c>
      <c r="F1715">
        <v>0.33538928445952693</v>
      </c>
      <c r="G1715">
        <v>0</v>
      </c>
      <c r="H1715">
        <v>0.35638042791455499</v>
      </c>
      <c r="I1715">
        <v>0</v>
      </c>
      <c r="J1715">
        <v>0.10111661485579498</v>
      </c>
      <c r="K1715">
        <v>1.2264594923486858E-2</v>
      </c>
      <c r="L1715">
        <v>1.9814163060162884</v>
      </c>
      <c r="M1715">
        <v>0</v>
      </c>
      <c r="N1715">
        <v>0.4347838734294463</v>
      </c>
      <c r="O1715">
        <v>0.25242731693767589</v>
      </c>
      <c r="P1715">
        <v>0</v>
      </c>
      <c r="Q1715">
        <v>27.881163167538457</v>
      </c>
      <c r="R1715">
        <v>0</v>
      </c>
      <c r="S1715">
        <v>0.49785005083054912</v>
      </c>
      <c r="T1715">
        <v>1.2769232484885687E-2</v>
      </c>
      <c r="U1715">
        <v>1.7589584180021298E-2</v>
      </c>
      <c r="V1715">
        <v>0</v>
      </c>
      <c r="W1715">
        <v>0</v>
      </c>
      <c r="X1715">
        <v>0</v>
      </c>
      <c r="Y1715">
        <v>0.37723578867928897</v>
      </c>
      <c r="Z1715">
        <v>0</v>
      </c>
      <c r="AA1715">
        <v>3.6027315369464601</v>
      </c>
      <c r="AB1715">
        <v>82.903747305934701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25">
      <c r="A1716" s="2">
        <v>1833</v>
      </c>
      <c r="B1716" t="s">
        <v>286</v>
      </c>
      <c r="C1716">
        <v>8005.9839672789567</v>
      </c>
      <c r="D1716">
        <v>5996.7919902346748</v>
      </c>
      <c r="E1716">
        <v>60.535479408583029</v>
      </c>
      <c r="F1716">
        <v>63.507082056150871</v>
      </c>
      <c r="G1716">
        <v>0</v>
      </c>
      <c r="H1716">
        <v>75.962214411143691</v>
      </c>
      <c r="I1716">
        <v>0</v>
      </c>
      <c r="J1716">
        <v>6.3763267569981208</v>
      </c>
      <c r="K1716">
        <v>0.13333140002306257</v>
      </c>
      <c r="L1716">
        <v>249.80918416217503</v>
      </c>
      <c r="M1716">
        <v>0</v>
      </c>
      <c r="N1716">
        <v>67.15797526071249</v>
      </c>
      <c r="O1716">
        <v>24.79178112960313</v>
      </c>
      <c r="P1716">
        <v>0</v>
      </c>
      <c r="Q1716">
        <v>485.27562462029482</v>
      </c>
      <c r="R1716">
        <v>0</v>
      </c>
      <c r="S1716">
        <v>10.561458803219942</v>
      </c>
      <c r="T1716">
        <v>0.40785434810548188</v>
      </c>
      <c r="U1716">
        <v>2.074496848393764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132.89933385683068</v>
      </c>
      <c r="AB1716">
        <v>808.60438069517465</v>
      </c>
      <c r="AC1716">
        <v>12.179952709549221</v>
      </c>
      <c r="AD1716">
        <v>0</v>
      </c>
      <c r="AE1716">
        <v>0</v>
      </c>
      <c r="AF1716">
        <v>0</v>
      </c>
      <c r="AG1716">
        <v>0</v>
      </c>
      <c r="AH1716">
        <v>8.915500577323014</v>
      </c>
    </row>
    <row r="1717" spans="1:34" x14ac:dyDescent="0.25">
      <c r="A1717" s="2">
        <v>1834</v>
      </c>
      <c r="B1717" t="s">
        <v>286</v>
      </c>
      <c r="C1717">
        <v>227.64465113084901</v>
      </c>
      <c r="D1717">
        <v>179.45119112095506</v>
      </c>
      <c r="E1717">
        <v>1.8125658887875833</v>
      </c>
      <c r="F1717">
        <v>1.6471118421307174</v>
      </c>
      <c r="G1717">
        <v>0</v>
      </c>
      <c r="H1717">
        <v>1.970055701523451</v>
      </c>
      <c r="I1717">
        <v>0</v>
      </c>
      <c r="J1717">
        <v>0.16883388159571028</v>
      </c>
      <c r="K1717">
        <v>0</v>
      </c>
      <c r="L1717">
        <v>6.4794904293697861</v>
      </c>
      <c r="M1717">
        <v>0</v>
      </c>
      <c r="N1717">
        <v>1.3398734591826158</v>
      </c>
      <c r="O1717">
        <v>0.64294291250432956</v>
      </c>
      <c r="P1717">
        <v>0</v>
      </c>
      <c r="Q1717">
        <v>10.737883324808374</v>
      </c>
      <c r="R1717">
        <v>0</v>
      </c>
      <c r="S1717">
        <v>0.56545236657235609</v>
      </c>
      <c r="T1717">
        <v>1.0797515055684085E-2</v>
      </c>
      <c r="U1717">
        <v>5.3987575278420429E-2</v>
      </c>
      <c r="V1717">
        <v>0</v>
      </c>
      <c r="W1717">
        <v>0</v>
      </c>
      <c r="X1717">
        <v>12.361237541900197</v>
      </c>
      <c r="Y1717">
        <v>0</v>
      </c>
      <c r="Z1717">
        <v>0</v>
      </c>
      <c r="AA1717">
        <v>0</v>
      </c>
      <c r="AB1717">
        <v>6.3737443252628045</v>
      </c>
      <c r="AC1717">
        <v>0</v>
      </c>
      <c r="AD1717">
        <v>0</v>
      </c>
      <c r="AE1717">
        <v>4.0294832459218988</v>
      </c>
      <c r="AF1717">
        <v>0</v>
      </c>
      <c r="AG1717">
        <v>0</v>
      </c>
      <c r="AH1717">
        <v>0</v>
      </c>
    </row>
    <row r="1718" spans="1:34" x14ac:dyDescent="0.25">
      <c r="A1718" s="2">
        <v>1835</v>
      </c>
      <c r="B1718" t="s">
        <v>286</v>
      </c>
      <c r="C1718">
        <v>21.506513310000503</v>
      </c>
      <c r="D1718">
        <v>17.486088641968998</v>
      </c>
      <c r="E1718">
        <v>0.17603895408700099</v>
      </c>
      <c r="F1718">
        <v>0.1275397455269697</v>
      </c>
      <c r="G1718">
        <v>3.6765074876730947E-2</v>
      </c>
      <c r="H1718">
        <v>0.13543138048283931</v>
      </c>
      <c r="I1718">
        <v>3.9039933286209062E-2</v>
      </c>
      <c r="J1718">
        <v>5.7108128159180649E-2</v>
      </c>
      <c r="K1718">
        <v>1.209471296253953E-2</v>
      </c>
      <c r="L1718">
        <v>0.4266004350734508</v>
      </c>
      <c r="M1718">
        <v>0.18889452527313305</v>
      </c>
      <c r="N1718">
        <v>0.12691350525497652</v>
      </c>
      <c r="O1718">
        <v>0.10386608696660742</v>
      </c>
      <c r="P1718">
        <v>0</v>
      </c>
      <c r="Q1718">
        <v>0.15003319015850819</v>
      </c>
      <c r="R1718">
        <v>6.2303338681992384E-3</v>
      </c>
      <c r="S1718">
        <v>6.3802326444324965E-3</v>
      </c>
      <c r="T1718">
        <v>6.0035901310044534E-3</v>
      </c>
      <c r="U1718">
        <v>6.2264112302926489E-3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0.24310058373937682</v>
      </c>
      <c r="AB1718">
        <v>2.1721578443100507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25">
      <c r="A1719" s="2">
        <v>1836</v>
      </c>
      <c r="B1719" t="s">
        <v>286</v>
      </c>
      <c r="C1719">
        <v>8.4687719997680908</v>
      </c>
      <c r="D1719">
        <v>7.5456786608726683</v>
      </c>
      <c r="E1719">
        <v>7.6216138918612023E-2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0.4598592668762263</v>
      </c>
      <c r="Y1719">
        <v>0</v>
      </c>
      <c r="Z1719">
        <v>0</v>
      </c>
      <c r="AA1719">
        <v>0</v>
      </c>
      <c r="AB1719">
        <v>0.23711423574999896</v>
      </c>
      <c r="AC1719">
        <v>0</v>
      </c>
      <c r="AD1719">
        <v>0</v>
      </c>
      <c r="AE1719">
        <v>0.14990369735058376</v>
      </c>
      <c r="AF1719">
        <v>0</v>
      </c>
      <c r="AG1719">
        <v>0</v>
      </c>
      <c r="AH1719">
        <v>0</v>
      </c>
    </row>
    <row r="1720" spans="1:34" x14ac:dyDescent="0.25">
      <c r="A1720" s="2">
        <v>1837</v>
      </c>
      <c r="B1720" t="s">
        <v>286</v>
      </c>
      <c r="C1720">
        <v>4.2704832018719339</v>
      </c>
      <c r="D1720">
        <v>3.1987377567749746</v>
      </c>
      <c r="E1720">
        <v>3.2309833761330162E-2</v>
      </c>
      <c r="F1720">
        <v>2.8731645419660896E-2</v>
      </c>
      <c r="G1720">
        <v>0</v>
      </c>
      <c r="H1720">
        <v>3.0480730976864275E-2</v>
      </c>
      <c r="I1720">
        <v>0</v>
      </c>
      <c r="J1720">
        <v>1.2103671822635996E-2</v>
      </c>
      <c r="K1720">
        <v>0</v>
      </c>
      <c r="L1720">
        <v>0.10758042000627531</v>
      </c>
      <c r="M1720">
        <v>0</v>
      </c>
      <c r="N1720">
        <v>2.0475962056083746E-2</v>
      </c>
      <c r="O1720">
        <v>1.8143847513389752E-2</v>
      </c>
      <c r="P1720">
        <v>0</v>
      </c>
      <c r="Q1720">
        <v>0.36940079646761403</v>
      </c>
      <c r="R1720">
        <v>0</v>
      </c>
      <c r="S1720">
        <v>1.9444000758664533E-2</v>
      </c>
      <c r="T1720">
        <v>1.049451380964311E-3</v>
      </c>
      <c r="U1720">
        <v>1.0960936158474529E-3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0.43092899131762857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 x14ac:dyDescent="0.25">
      <c r="A1721" s="2">
        <v>1838</v>
      </c>
      <c r="B1721" t="s">
        <v>292</v>
      </c>
      <c r="C1721">
        <v>78.119393714809064</v>
      </c>
      <c r="D1721">
        <v>58.515103202393696</v>
      </c>
      <c r="E1721">
        <v>0.59003008223083753</v>
      </c>
      <c r="F1721">
        <v>0.80353488602115131</v>
      </c>
      <c r="G1721">
        <v>0</v>
      </c>
      <c r="H1721">
        <v>0.96112390750418319</v>
      </c>
      <c r="I1721">
        <v>0</v>
      </c>
      <c r="J1721">
        <v>8.2364162678616876E-2</v>
      </c>
      <c r="K1721">
        <v>0</v>
      </c>
      <c r="L1721">
        <v>3.1607559345214935</v>
      </c>
      <c r="M1721">
        <v>0</v>
      </c>
      <c r="N1721">
        <v>0.78978701078557345</v>
      </c>
      <c r="O1721">
        <v>0.3136812409416182</v>
      </c>
      <c r="P1721">
        <v>0</v>
      </c>
      <c r="Q1721">
        <v>3.5617778337652402</v>
      </c>
      <c r="R1721">
        <v>1.6312020617260562E-2</v>
      </c>
      <c r="S1721">
        <v>0.10667441160061308</v>
      </c>
      <c r="T1721">
        <v>5.1598612090602656E-3</v>
      </c>
      <c r="U1721">
        <v>2.6248459678166195E-2</v>
      </c>
      <c r="V1721">
        <v>0</v>
      </c>
      <c r="W1721">
        <v>1.7539486955853032E-4</v>
      </c>
      <c r="X1721">
        <v>1.8512091772690941E-3</v>
      </c>
      <c r="Y1721">
        <v>0</v>
      </c>
      <c r="Z1721">
        <v>0</v>
      </c>
      <c r="AA1721">
        <v>1.2966065407962719</v>
      </c>
      <c r="AB1721">
        <v>7.8882075560184433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 x14ac:dyDescent="0.25">
      <c r="A1722" s="2">
        <v>1839</v>
      </c>
      <c r="B1722" t="s">
        <v>292</v>
      </c>
      <c r="C1722">
        <v>22.239484332044878</v>
      </c>
      <c r="D1722">
        <v>18.914840100909135</v>
      </c>
      <c r="E1722">
        <v>0.19105625005960111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2.2461879175365329</v>
      </c>
      <c r="AC1722">
        <v>0.8874000635396122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25">
      <c r="A1723" s="2">
        <v>1840</v>
      </c>
      <c r="B1723" t="s">
        <v>292</v>
      </c>
      <c r="C1723">
        <v>18.055282264122937</v>
      </c>
      <c r="D1723">
        <v>13.524208664626693</v>
      </c>
      <c r="E1723">
        <v>0.13641789640871871</v>
      </c>
      <c r="F1723">
        <v>2.0423185217401805E-2</v>
      </c>
      <c r="G1723">
        <v>7.1475708875179941E-2</v>
      </c>
      <c r="H1723">
        <v>2.1700993086408757E-2</v>
      </c>
      <c r="I1723">
        <v>7.5949664127122826E-2</v>
      </c>
      <c r="J1723">
        <v>1.3967261573805611E-2</v>
      </c>
      <c r="K1723">
        <v>1.7099795303968497E-2</v>
      </c>
      <c r="L1723">
        <v>0.54292121964230355</v>
      </c>
      <c r="M1723">
        <v>0</v>
      </c>
      <c r="N1723">
        <v>0.10566170577659828</v>
      </c>
      <c r="O1723">
        <v>6.916641001178786E-2</v>
      </c>
      <c r="P1723">
        <v>0</v>
      </c>
      <c r="Q1723">
        <v>1.5054659502800893</v>
      </c>
      <c r="R1723">
        <v>7.8597501684469814E-2</v>
      </c>
      <c r="S1723">
        <v>5.8379276509300207E-2</v>
      </c>
      <c r="T1723">
        <v>3.4990200035314727E-3</v>
      </c>
      <c r="U1723">
        <v>4.8197845832605177E-3</v>
      </c>
      <c r="V1723">
        <v>0</v>
      </c>
      <c r="W1723">
        <v>0</v>
      </c>
      <c r="X1723">
        <v>0.98041237448006269</v>
      </c>
      <c r="Y1723">
        <v>0</v>
      </c>
      <c r="Z1723">
        <v>0</v>
      </c>
      <c r="AA1723">
        <v>0</v>
      </c>
      <c r="AB1723">
        <v>0.50552364090392987</v>
      </c>
      <c r="AC1723">
        <v>0</v>
      </c>
      <c r="AD1723">
        <v>0</v>
      </c>
      <c r="AE1723">
        <v>0.3195922110283006</v>
      </c>
      <c r="AF1723">
        <v>0</v>
      </c>
      <c r="AG1723">
        <v>0</v>
      </c>
      <c r="AH1723">
        <v>0</v>
      </c>
    </row>
    <row r="1724" spans="1:34" x14ac:dyDescent="0.25">
      <c r="A1724" s="2">
        <v>1841</v>
      </c>
      <c r="B1724" t="s">
        <v>292</v>
      </c>
      <c r="C1724">
        <v>4.7795139060185843</v>
      </c>
      <c r="D1724">
        <v>4.2585646303765401</v>
      </c>
      <c r="E1724">
        <v>4.2997885040185528E-2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0.25953039719414134</v>
      </c>
      <c r="Y1724">
        <v>0</v>
      </c>
      <c r="Z1724">
        <v>0</v>
      </c>
      <c r="AA1724">
        <v>0</v>
      </c>
      <c r="AB1724">
        <v>0.13381996670982796</v>
      </c>
      <c r="AC1724">
        <v>0</v>
      </c>
      <c r="AD1724">
        <v>0</v>
      </c>
      <c r="AE1724">
        <v>8.4601026697889159E-2</v>
      </c>
      <c r="AF1724">
        <v>0</v>
      </c>
      <c r="AG1724">
        <v>0</v>
      </c>
      <c r="AH1724">
        <v>0</v>
      </c>
    </row>
    <row r="1725" spans="1:34" x14ac:dyDescent="0.25">
      <c r="A1725" s="2">
        <v>1842</v>
      </c>
      <c r="B1725" t="s">
        <v>292</v>
      </c>
      <c r="C1725">
        <v>19.349969193391573</v>
      </c>
      <c r="D1725">
        <v>14.494041800235456</v>
      </c>
      <c r="E1725">
        <v>0.14614489148460599</v>
      </c>
      <c r="F1725">
        <v>0.1740990090880879</v>
      </c>
      <c r="G1725">
        <v>0</v>
      </c>
      <c r="H1725">
        <v>0.18499572948055906</v>
      </c>
      <c r="I1725">
        <v>0</v>
      </c>
      <c r="J1725">
        <v>5.8856011196281525E-2</v>
      </c>
      <c r="K1725">
        <v>0</v>
      </c>
      <c r="L1725">
        <v>1.0285444502652312</v>
      </c>
      <c r="M1725">
        <v>0</v>
      </c>
      <c r="N1725">
        <v>0.23850989960141464</v>
      </c>
      <c r="O1725">
        <v>0.13103374546022378</v>
      </c>
      <c r="P1725">
        <v>0</v>
      </c>
      <c r="Q1725">
        <v>0.58841250327403505</v>
      </c>
      <c r="R1725">
        <v>5.6688241476479462E-3</v>
      </c>
      <c r="S1725">
        <v>8.3463252403070329E-3</v>
      </c>
      <c r="T1725">
        <v>6.6288446499865681E-3</v>
      </c>
      <c r="U1725">
        <v>9.1307821248842232E-3</v>
      </c>
      <c r="V1725">
        <v>0</v>
      </c>
      <c r="W1725">
        <v>0.21705080716025615</v>
      </c>
      <c r="X1725">
        <v>1.3676598215136027</v>
      </c>
      <c r="Y1725">
        <v>0</v>
      </c>
      <c r="Z1725">
        <v>0</v>
      </c>
      <c r="AA1725">
        <v>0.10415868145004395</v>
      </c>
      <c r="AB1725">
        <v>0.58668706701894624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25">
      <c r="A1726" s="2">
        <v>1843</v>
      </c>
      <c r="B1726" t="s">
        <v>292</v>
      </c>
      <c r="C1726">
        <v>14.67316840962695</v>
      </c>
      <c r="D1726">
        <v>10.990979095086972</v>
      </c>
      <c r="E1726">
        <v>0.11074012363677833</v>
      </c>
      <c r="F1726">
        <v>0.16771593217810318</v>
      </c>
      <c r="G1726">
        <v>0</v>
      </c>
      <c r="H1726">
        <v>0.17821302086629193</v>
      </c>
      <c r="I1726">
        <v>0</v>
      </c>
      <c r="J1726">
        <v>4.312578834282161E-2</v>
      </c>
      <c r="K1726">
        <v>1.3572206011092623E-2</v>
      </c>
      <c r="L1726">
        <v>0.99083465643385438</v>
      </c>
      <c r="M1726">
        <v>0</v>
      </c>
      <c r="N1726">
        <v>0.20589186778234231</v>
      </c>
      <c r="O1726">
        <v>0.12622961786359957</v>
      </c>
      <c r="P1726">
        <v>0</v>
      </c>
      <c r="Q1726">
        <v>0.35329369868952054</v>
      </c>
      <c r="R1726">
        <v>0</v>
      </c>
      <c r="S1726">
        <v>1.0074007573226806E-2</v>
      </c>
      <c r="T1726">
        <v>6.3855224707922952E-3</v>
      </c>
      <c r="U1726">
        <v>8.7960317288578067E-3</v>
      </c>
      <c r="V1726">
        <v>0</v>
      </c>
      <c r="W1726">
        <v>0</v>
      </c>
      <c r="X1726">
        <v>0.79676161641702337</v>
      </c>
      <c r="Y1726">
        <v>0</v>
      </c>
      <c r="Z1726">
        <v>0</v>
      </c>
      <c r="AA1726">
        <v>0</v>
      </c>
      <c r="AB1726">
        <v>0.41082899782577648</v>
      </c>
      <c r="AC1726">
        <v>0</v>
      </c>
      <c r="AD1726">
        <v>0</v>
      </c>
      <c r="AE1726">
        <v>0.25972622671989487</v>
      </c>
      <c r="AF1726">
        <v>0</v>
      </c>
      <c r="AG1726">
        <v>0</v>
      </c>
      <c r="AH1726">
        <v>0</v>
      </c>
    </row>
    <row r="1727" spans="1:34" x14ac:dyDescent="0.25">
      <c r="A1727" s="2">
        <v>1844</v>
      </c>
      <c r="B1727" t="s">
        <v>292</v>
      </c>
      <c r="C1727">
        <v>20784.839636529308</v>
      </c>
      <c r="D1727">
        <v>15569.026384920859</v>
      </c>
      <c r="E1727">
        <v>156.78328407721264</v>
      </c>
      <c r="F1727">
        <v>182.98199194881531</v>
      </c>
      <c r="G1727">
        <v>0</v>
      </c>
      <c r="H1727">
        <v>218.86832461964934</v>
      </c>
      <c r="I1727">
        <v>0</v>
      </c>
      <c r="J1727">
        <v>18.243151541953281</v>
      </c>
      <c r="K1727">
        <v>0.51290693085892758</v>
      </c>
      <c r="L1727">
        <v>719.77142053643058</v>
      </c>
      <c r="M1727">
        <v>0</v>
      </c>
      <c r="N1727">
        <v>179.58961908230546</v>
      </c>
      <c r="O1727">
        <v>71.431923636965223</v>
      </c>
      <c r="P1727">
        <v>0</v>
      </c>
      <c r="Q1727">
        <v>1190.6995527272538</v>
      </c>
      <c r="R1727">
        <v>0</v>
      </c>
      <c r="S1727">
        <v>35.671255295895101</v>
      </c>
      <c r="T1727">
        <v>1.1751121785052614</v>
      </c>
      <c r="U1727">
        <v>5.9773257080217101</v>
      </c>
      <c r="V1727">
        <v>0</v>
      </c>
      <c r="W1727">
        <v>0.48599653668847592</v>
      </c>
      <c r="X1727">
        <v>2.8406885024214623</v>
      </c>
      <c r="Y1727">
        <v>5.2314828453818363</v>
      </c>
      <c r="Z1727">
        <v>0</v>
      </c>
      <c r="AA1727">
        <v>321.88948697106593</v>
      </c>
      <c r="AB1727">
        <v>2096.4281147870388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7.2316136819835091</v>
      </c>
    </row>
    <row r="1728" spans="1:34" x14ac:dyDescent="0.25">
      <c r="A1728" s="2">
        <v>1845</v>
      </c>
      <c r="B1728" t="s">
        <v>292</v>
      </c>
      <c r="C1728">
        <v>17565.226559866736</v>
      </c>
      <c r="D1728">
        <v>13157.344818409583</v>
      </c>
      <c r="E1728">
        <v>132.50559678558943</v>
      </c>
      <c r="F1728">
        <v>136.5709911090876</v>
      </c>
      <c r="G1728">
        <v>0</v>
      </c>
      <c r="H1728">
        <v>145.11878711789836</v>
      </c>
      <c r="I1728">
        <v>0</v>
      </c>
      <c r="J1728">
        <v>42.029567671736984</v>
      </c>
      <c r="K1728">
        <v>4.1395072738280767</v>
      </c>
      <c r="L1728">
        <v>806.83570857394432</v>
      </c>
      <c r="M1728">
        <v>0</v>
      </c>
      <c r="N1728">
        <v>169.82978980275328</v>
      </c>
      <c r="O1728">
        <v>102.78861625258125</v>
      </c>
      <c r="P1728">
        <v>0</v>
      </c>
      <c r="Q1728">
        <v>748.8066990911351</v>
      </c>
      <c r="R1728">
        <v>0</v>
      </c>
      <c r="S1728">
        <v>20.152613828709448</v>
      </c>
      <c r="T1728">
        <v>5.1998320948768839</v>
      </c>
      <c r="U1728">
        <v>7.1626227801879869</v>
      </c>
      <c r="V1728">
        <v>0</v>
      </c>
      <c r="W1728">
        <v>0</v>
      </c>
      <c r="X1728">
        <v>0</v>
      </c>
      <c r="Y1728">
        <v>15.493279831779439</v>
      </c>
      <c r="Z1728">
        <v>0</v>
      </c>
      <c r="AA1728">
        <v>291.58276089378779</v>
      </c>
      <c r="AB1728">
        <v>1774.0878825465397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5.5774858027160068</v>
      </c>
    </row>
    <row r="1729" spans="1:34" x14ac:dyDescent="0.25">
      <c r="A1729" s="2">
        <v>1846</v>
      </c>
      <c r="B1729" t="s">
        <v>299</v>
      </c>
      <c r="C1729">
        <v>21.523230659388062</v>
      </c>
      <c r="D1729">
        <v>16.121856103732025</v>
      </c>
      <c r="E1729">
        <v>0.16262021316098138</v>
      </c>
      <c r="F1729">
        <v>3.3012468208045202E-2</v>
      </c>
      <c r="G1729">
        <v>0.11553484639011433</v>
      </c>
      <c r="H1729">
        <v>3.5077943852639508E-2</v>
      </c>
      <c r="I1729">
        <v>0.12276664221171493</v>
      </c>
      <c r="J1729">
        <v>2.2576976791349311E-2</v>
      </c>
      <c r="K1729">
        <v>2.7640470515605295E-2</v>
      </c>
      <c r="L1729">
        <v>0.87758933350136925</v>
      </c>
      <c r="M1729">
        <v>0</v>
      </c>
      <c r="N1729">
        <v>0.17079381426681939</v>
      </c>
      <c r="O1729">
        <v>0.1118020469027137</v>
      </c>
      <c r="P1729">
        <v>0</v>
      </c>
      <c r="Q1729">
        <v>1.0791897034995614</v>
      </c>
      <c r="R1729">
        <v>5.6342433067242986E-2</v>
      </c>
      <c r="S1729">
        <v>4.1849046200526249E-2</v>
      </c>
      <c r="T1729">
        <v>5.6558898818326441E-3</v>
      </c>
      <c r="U1729">
        <v>7.7908016614832527E-3</v>
      </c>
      <c r="V1729">
        <v>0</v>
      </c>
      <c r="W1729">
        <v>0.18893668754923337</v>
      </c>
      <c r="X1729">
        <v>1.1979864780334479</v>
      </c>
      <c r="Y1729">
        <v>0</v>
      </c>
      <c r="Z1729">
        <v>0</v>
      </c>
      <c r="AA1729">
        <v>0.16834894139660833</v>
      </c>
      <c r="AB1729">
        <v>0.97585981856474602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4" x14ac:dyDescent="0.25">
      <c r="A1730" s="2">
        <v>1847</v>
      </c>
      <c r="B1730" t="s">
        <v>299</v>
      </c>
      <c r="C1730">
        <v>8.2205258792559324</v>
      </c>
      <c r="D1730">
        <v>6.7312197071343256</v>
      </c>
      <c r="E1730">
        <v>6.7993422745371984E-2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0.13646072959564848</v>
      </c>
      <c r="X1730">
        <v>0.83027311380484925</v>
      </c>
      <c r="Y1730">
        <v>0.45457890597573769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 x14ac:dyDescent="0.25">
      <c r="A1731" s="2">
        <v>1848</v>
      </c>
      <c r="B1731" t="s">
        <v>299</v>
      </c>
      <c r="C1731">
        <v>14585.676900374749</v>
      </c>
      <c r="D1731">
        <v>10925.361615095479</v>
      </c>
      <c r="E1731">
        <v>110.16152772805377</v>
      </c>
      <c r="F1731">
        <v>90.294496911532192</v>
      </c>
      <c r="G1731">
        <v>0</v>
      </c>
      <c r="H1731">
        <v>95.94595863424648</v>
      </c>
      <c r="I1731">
        <v>0</v>
      </c>
      <c r="J1731">
        <v>30.525009585200237</v>
      </c>
      <c r="K1731">
        <v>0</v>
      </c>
      <c r="L1731">
        <v>533.44303436475968</v>
      </c>
      <c r="M1731">
        <v>0</v>
      </c>
      <c r="N1731">
        <v>123.70048230448725</v>
      </c>
      <c r="O1731">
        <v>67.959181311470246</v>
      </c>
      <c r="P1731">
        <v>0</v>
      </c>
      <c r="Q1731">
        <v>772.35750494202421</v>
      </c>
      <c r="R1731">
        <v>7.440968453713122</v>
      </c>
      <c r="S1731">
        <v>10.955489392508699</v>
      </c>
      <c r="T1731">
        <v>3.4379758730987078</v>
      </c>
      <c r="U1731">
        <v>4.7355776617779863</v>
      </c>
      <c r="V1731">
        <v>0</v>
      </c>
      <c r="W1731">
        <v>163.60919816276717</v>
      </c>
      <c r="X1731">
        <v>1030.9186576397422</v>
      </c>
      <c r="Y1731">
        <v>38.517111679797864</v>
      </c>
      <c r="Z1731">
        <v>44.533655543816934</v>
      </c>
      <c r="AA1731">
        <v>78.513038383453633</v>
      </c>
      <c r="AB1731">
        <v>442.23470929810736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11.03170740870895</v>
      </c>
    </row>
    <row r="1732" spans="1:34" x14ac:dyDescent="0.25">
      <c r="A1732" s="2">
        <v>1849</v>
      </c>
      <c r="B1732" t="s">
        <v>299</v>
      </c>
      <c r="C1732">
        <v>1299.9427495196533</v>
      </c>
      <c r="D1732">
        <v>1010.1660915516159</v>
      </c>
      <c r="E1732">
        <v>10.203521007812224</v>
      </c>
      <c r="F1732">
        <v>0.48457254661369187</v>
      </c>
      <c r="G1732">
        <v>0</v>
      </c>
      <c r="H1732">
        <v>0.5148830135677267</v>
      </c>
      <c r="I1732">
        <v>0</v>
      </c>
      <c r="J1732">
        <v>0.16379500388360674</v>
      </c>
      <c r="K1732">
        <v>0</v>
      </c>
      <c r="L1732">
        <v>2.8627594779184129</v>
      </c>
      <c r="M1732">
        <v>0</v>
      </c>
      <c r="N1732">
        <v>0.51350077728969257</v>
      </c>
      <c r="O1732">
        <v>0.36471291507558623</v>
      </c>
      <c r="P1732">
        <v>0</v>
      </c>
      <c r="Q1732">
        <v>5.3055840393543532</v>
      </c>
      <c r="R1732">
        <v>0</v>
      </c>
      <c r="S1732">
        <v>0.27921443058514406</v>
      </c>
      <c r="T1732">
        <v>1.8462727921683596E-2</v>
      </c>
      <c r="U1732">
        <v>2.5423274399556973E-2</v>
      </c>
      <c r="V1732">
        <v>0</v>
      </c>
      <c r="W1732">
        <v>20.396095801440069</v>
      </c>
      <c r="X1732">
        <v>124.20124360346315</v>
      </c>
      <c r="Y1732">
        <v>23.542004723397316</v>
      </c>
      <c r="Z1732">
        <v>92.62495668670752</v>
      </c>
      <c r="AA1732">
        <v>1.182953840586181</v>
      </c>
      <c r="AB1732">
        <v>7.0929740980218599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25">
      <c r="A1733" s="2">
        <v>1850</v>
      </c>
      <c r="B1733" t="s">
        <v>299</v>
      </c>
      <c r="C1733">
        <v>42.419437973417274</v>
      </c>
      <c r="D1733">
        <v>31.774402295095115</v>
      </c>
      <c r="E1733">
        <v>0.3201444755923924</v>
      </c>
      <c r="F1733">
        <v>0.28180654932320121</v>
      </c>
      <c r="G1733">
        <v>0</v>
      </c>
      <c r="H1733">
        <v>0.29944439864819389</v>
      </c>
      <c r="I1733">
        <v>0</v>
      </c>
      <c r="J1733">
        <v>7.2462582665238237E-2</v>
      </c>
      <c r="K1733">
        <v>2.2804849205548375E-2</v>
      </c>
      <c r="L1733">
        <v>1.6648608862212753</v>
      </c>
      <c r="M1733">
        <v>0</v>
      </c>
      <c r="N1733">
        <v>0.34595208719846304</v>
      </c>
      <c r="O1733">
        <v>0.21209871102020197</v>
      </c>
      <c r="P1733">
        <v>0</v>
      </c>
      <c r="Q1733">
        <v>2.344571868364838</v>
      </c>
      <c r="R1733">
        <v>0</v>
      </c>
      <c r="S1733">
        <v>6.6854390116475884E-2</v>
      </c>
      <c r="T1733">
        <v>1.0729344730402882E-2</v>
      </c>
      <c r="U1733">
        <v>1.4779629562053238E-2</v>
      </c>
      <c r="V1733">
        <v>0</v>
      </c>
      <c r="W1733">
        <v>0.41725620651760109</v>
      </c>
      <c r="X1733">
        <v>2.6171271281041917</v>
      </c>
      <c r="Y1733">
        <v>0</v>
      </c>
      <c r="Z1733">
        <v>0</v>
      </c>
      <c r="AA1733">
        <v>0.2869064638411255</v>
      </c>
      <c r="AB1733">
        <v>1.6672361072109536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 x14ac:dyDescent="0.25">
      <c r="A1734" s="2">
        <v>1851</v>
      </c>
      <c r="B1734" t="s">
        <v>299</v>
      </c>
      <c r="C1734">
        <v>31.147550835695377</v>
      </c>
      <c r="D1734">
        <v>23.331271315938832</v>
      </c>
      <c r="E1734">
        <v>0.23496564634829367</v>
      </c>
      <c r="F1734">
        <v>0.26652966600494449</v>
      </c>
      <c r="G1734">
        <v>0</v>
      </c>
      <c r="H1734">
        <v>0.28321140197833994</v>
      </c>
      <c r="I1734">
        <v>0</v>
      </c>
      <c r="J1734">
        <v>8.2024202525794412E-2</v>
      </c>
      <c r="K1734">
        <v>8.0785932807440862E-3</v>
      </c>
      <c r="L1734">
        <v>1.5746070976032234</v>
      </c>
      <c r="M1734">
        <v>0</v>
      </c>
      <c r="N1734">
        <v>0.33143698223337992</v>
      </c>
      <c r="O1734">
        <v>0.20060054727894491</v>
      </c>
      <c r="P1734">
        <v>0</v>
      </c>
      <c r="Q1734">
        <v>1.1176672949323345</v>
      </c>
      <c r="R1734">
        <v>0</v>
      </c>
      <c r="S1734">
        <v>3.0079748767055735E-2</v>
      </c>
      <c r="T1734">
        <v>1.0147905497898277E-2</v>
      </c>
      <c r="U1734">
        <v>1.3978455027817987E-2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0.51704934387254331</v>
      </c>
      <c r="AB1734">
        <v>3.1459026344052332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x14ac:dyDescent="0.25">
      <c r="A1735" s="2">
        <v>1852</v>
      </c>
      <c r="B1735" t="s">
        <v>307</v>
      </c>
      <c r="C1735">
        <v>52.472016777448303</v>
      </c>
      <c r="D1735">
        <v>45.304680081795809</v>
      </c>
      <c r="E1735">
        <v>0.99662752262457088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0.87098456579017036</v>
      </c>
      <c r="X1735">
        <v>5.299047682713879</v>
      </c>
      <c r="Y1735">
        <v>0</v>
      </c>
      <c r="Z1735">
        <v>0</v>
      </c>
      <c r="AA1735">
        <v>5.0912715471605548E-5</v>
      </c>
      <c r="AB1735">
        <v>6.2601180840223024E-4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 x14ac:dyDescent="0.25">
      <c r="A1736" s="2">
        <v>1853</v>
      </c>
      <c r="B1736" t="s">
        <v>307</v>
      </c>
      <c r="C1736">
        <v>6.4629475305913022</v>
      </c>
      <c r="D1736">
        <v>5.5801497693294344</v>
      </c>
      <c r="E1736">
        <v>0.12275513166433046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0.10728492900781562</v>
      </c>
      <c r="X1736">
        <v>0.6527577005897216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 x14ac:dyDescent="0.25">
      <c r="A1737" s="2">
        <v>1854</v>
      </c>
      <c r="B1737" t="s">
        <v>307</v>
      </c>
      <c r="C1737">
        <v>35.697208557236259</v>
      </c>
      <c r="D1737">
        <v>26.738424675094606</v>
      </c>
      <c r="E1737">
        <v>0.2700833193103499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0.59257366205012207</v>
      </c>
      <c r="X1737">
        <v>3.6054180642808631</v>
      </c>
      <c r="Y1737">
        <v>4.490708836500322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 x14ac:dyDescent="0.25">
      <c r="A1738" s="2">
        <v>1855</v>
      </c>
      <c r="B1738" t="s">
        <v>307</v>
      </c>
      <c r="C1738">
        <v>6.5370166746052529</v>
      </c>
      <c r="D1738">
        <v>4.4513161344057011</v>
      </c>
      <c r="E1738">
        <v>0.49459068160063335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0.10851447679844718</v>
      </c>
      <c r="X1738">
        <v>0.66023868413513065</v>
      </c>
      <c r="Y1738">
        <v>0.8223566976653407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25">
      <c r="A1739" s="2">
        <v>1856</v>
      </c>
      <c r="B1739" t="s">
        <v>307</v>
      </c>
      <c r="C1739">
        <v>36988.481676431467</v>
      </c>
      <c r="D1739">
        <v>27705.630165368413</v>
      </c>
      <c r="E1739">
        <v>279.8550710196352</v>
      </c>
      <c r="F1739">
        <v>0</v>
      </c>
      <c r="G1739">
        <v>115.29636328762443</v>
      </c>
      <c r="H1739">
        <v>0</v>
      </c>
      <c r="I1739">
        <v>242.12459660272904</v>
      </c>
      <c r="J1739">
        <v>36.968860013657221</v>
      </c>
      <c r="K1739">
        <v>0</v>
      </c>
      <c r="L1739">
        <v>557.96483988425018</v>
      </c>
      <c r="M1739">
        <v>0</v>
      </c>
      <c r="N1739">
        <v>145.23976753554908</v>
      </c>
      <c r="O1739">
        <v>51.66353571816137</v>
      </c>
      <c r="P1739">
        <v>0</v>
      </c>
      <c r="Q1739">
        <v>354.35146552183005</v>
      </c>
      <c r="R1739">
        <v>1132.4301290676181</v>
      </c>
      <c r="S1739">
        <v>73.747209092278155</v>
      </c>
      <c r="T1739">
        <v>31.055993922279615</v>
      </c>
      <c r="U1739">
        <v>7.7746532997198372</v>
      </c>
      <c r="V1739">
        <v>0</v>
      </c>
      <c r="W1739">
        <v>613.99161402844072</v>
      </c>
      <c r="X1739">
        <v>3735.5444674977557</v>
      </c>
      <c r="Y1739">
        <v>1361.0118359294809</v>
      </c>
      <c r="Z1739">
        <v>0</v>
      </c>
      <c r="AA1739">
        <v>1.7181800321668609E-2</v>
      </c>
      <c r="AB1739">
        <v>0.29218182182369218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543.5217450199001</v>
      </c>
    </row>
    <row r="1740" spans="1:34" x14ac:dyDescent="0.25">
      <c r="A1740" s="2">
        <v>1857</v>
      </c>
      <c r="B1740" t="s">
        <v>307</v>
      </c>
      <c r="C1740">
        <v>143.90546671488673</v>
      </c>
      <c r="D1740">
        <v>107.81922764755011</v>
      </c>
      <c r="E1740">
        <v>1.0596484689331787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2.3888307474671198</v>
      </c>
      <c r="X1740">
        <v>14.534452138203561</v>
      </c>
      <c r="Y1740">
        <v>18.10330771273275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 x14ac:dyDescent="0.25">
      <c r="A1741" s="2">
        <v>1858</v>
      </c>
      <c r="B1741" t="s">
        <v>307</v>
      </c>
      <c r="C1741">
        <v>328.50083435216783</v>
      </c>
      <c r="D1741">
        <v>246.0582038791411</v>
      </c>
      <c r="E1741">
        <v>2.485527391709097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39.259416924006636</v>
      </c>
      <c r="R1741">
        <v>0</v>
      </c>
      <c r="S1741">
        <v>2.0659880374960791</v>
      </c>
      <c r="T1741">
        <v>0</v>
      </c>
      <c r="U1741">
        <v>0</v>
      </c>
      <c r="V1741">
        <v>0</v>
      </c>
      <c r="W1741">
        <v>5.4531138502459857</v>
      </c>
      <c r="X1741">
        <v>33.097857787161239</v>
      </c>
      <c r="Y1741">
        <v>0</v>
      </c>
      <c r="Z1741">
        <v>0</v>
      </c>
      <c r="AA1741">
        <v>0</v>
      </c>
      <c r="AB1741">
        <v>8.0726482407710354E-2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25">
      <c r="A1742" s="2">
        <v>1859</v>
      </c>
      <c r="B1742" t="s">
        <v>307</v>
      </c>
      <c r="C1742">
        <v>49.937977715407328</v>
      </c>
      <c r="D1742">
        <v>37.405241003098567</v>
      </c>
      <c r="E1742">
        <v>0.37783293637861914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0.82897043007576154</v>
      </c>
      <c r="X1742">
        <v>5.0437357492561405</v>
      </c>
      <c r="Y1742">
        <v>6.2821975965982411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25">
      <c r="A1743" s="2">
        <v>1860</v>
      </c>
      <c r="B1743" t="s">
        <v>307</v>
      </c>
      <c r="C1743">
        <v>3.1313904251677527</v>
      </c>
      <c r="D1743">
        <v>2.1322889961137297</v>
      </c>
      <c r="E1743">
        <v>0.23692099956819218</v>
      </c>
      <c r="F1743">
        <v>3.3834694589258557E-3</v>
      </c>
      <c r="G1743">
        <v>2.5910584442156818E-3</v>
      </c>
      <c r="H1743">
        <v>7.1065437911740793E-3</v>
      </c>
      <c r="I1743">
        <v>5.4399650003814307E-3</v>
      </c>
      <c r="J1743">
        <v>1.9181379888261346E-3</v>
      </c>
      <c r="K1743">
        <v>0</v>
      </c>
      <c r="L1743">
        <v>2.1810170935519763E-2</v>
      </c>
      <c r="M1743">
        <v>7.1002541854700493E-3</v>
      </c>
      <c r="N1743">
        <v>7.295213095364541E-3</v>
      </c>
      <c r="O1743">
        <v>2.6791041195045641E-3</v>
      </c>
      <c r="P1743">
        <v>0</v>
      </c>
      <c r="Q1743">
        <v>0</v>
      </c>
      <c r="R1743">
        <v>0</v>
      </c>
      <c r="S1743">
        <v>0</v>
      </c>
      <c r="T1743">
        <v>1.6099781253150463E-3</v>
      </c>
      <c r="U1743">
        <v>4.0249451560631956E-4</v>
      </c>
      <c r="V1743">
        <v>0</v>
      </c>
      <c r="W1743">
        <v>5.1981081057784692E-2</v>
      </c>
      <c r="X1743">
        <v>0.31627043294194301</v>
      </c>
      <c r="Y1743">
        <v>0.33259252582579979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 x14ac:dyDescent="0.25">
      <c r="A1744" s="2">
        <v>1861</v>
      </c>
      <c r="B1744" t="s">
        <v>300</v>
      </c>
      <c r="C1744">
        <v>76.375931839909342</v>
      </c>
      <c r="D1744">
        <v>57.208170563712123</v>
      </c>
      <c r="E1744">
        <v>0.57785946636330987</v>
      </c>
      <c r="F1744">
        <v>0</v>
      </c>
      <c r="G1744">
        <v>0.92457880691708472</v>
      </c>
      <c r="H1744">
        <v>0</v>
      </c>
      <c r="I1744">
        <v>1.9416237405204753</v>
      </c>
      <c r="J1744">
        <v>0.29645510770871081</v>
      </c>
      <c r="K1744">
        <v>0</v>
      </c>
      <c r="L1744">
        <v>0</v>
      </c>
      <c r="M1744">
        <v>4.4743750985699533</v>
      </c>
      <c r="N1744">
        <v>1.2453793196495908</v>
      </c>
      <c r="O1744">
        <v>0.41429165184230149</v>
      </c>
      <c r="P1744">
        <v>0</v>
      </c>
      <c r="Q1744">
        <v>0</v>
      </c>
      <c r="R1744">
        <v>0</v>
      </c>
      <c r="S1744">
        <v>0</v>
      </c>
      <c r="T1744">
        <v>0.24904556610261552</v>
      </c>
      <c r="U1744">
        <v>6.2342934149865872E-2</v>
      </c>
      <c r="V1744">
        <v>0</v>
      </c>
      <c r="W1744">
        <v>1.2677663622602244</v>
      </c>
      <c r="X1744">
        <v>7.7130579209093266</v>
      </c>
      <c r="Y1744">
        <v>0</v>
      </c>
      <c r="Z1744">
        <v>0</v>
      </c>
      <c r="AA1744">
        <v>7.4106282271110753E-5</v>
      </c>
      <c r="AB1744">
        <v>9.111949215196948E-4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 x14ac:dyDescent="0.25">
      <c r="A1745" s="2">
        <v>1862</v>
      </c>
      <c r="B1745" t="s">
        <v>300</v>
      </c>
      <c r="C1745">
        <v>33.771535002556561</v>
      </c>
      <c r="D1745">
        <v>22.996389044640864</v>
      </c>
      <c r="E1745">
        <v>2.5551543382934296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0.56060748104243896</v>
      </c>
      <c r="X1745">
        <v>3.410925035258213</v>
      </c>
      <c r="Y1745">
        <v>4.2484591033216148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25">
      <c r="A1746" s="2">
        <v>1863</v>
      </c>
      <c r="B1746" t="s">
        <v>300</v>
      </c>
      <c r="C1746">
        <v>188.52599967356585</v>
      </c>
      <c r="D1746">
        <v>141.21235654659691</v>
      </c>
      <c r="E1746">
        <v>1.4264148064230395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3.1295315945811932</v>
      </c>
      <c r="X1746">
        <v>19.041125967030151</v>
      </c>
      <c r="Y1746">
        <v>23.716570758934584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 x14ac:dyDescent="0.25">
      <c r="A1747" s="2">
        <v>1864</v>
      </c>
      <c r="B1747" t="s">
        <v>300</v>
      </c>
      <c r="C1747">
        <v>6.9751331765342197</v>
      </c>
      <c r="D1747">
        <v>6.0223751674527204</v>
      </c>
      <c r="E1747">
        <v>0.13248234752107532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0.11578397065842333</v>
      </c>
      <c r="X1747">
        <v>0.70443335240399718</v>
      </c>
      <c r="Y1747">
        <v>0</v>
      </c>
      <c r="Z1747">
        <v>0</v>
      </c>
      <c r="AA1747">
        <v>3.2400720447149584E-6</v>
      </c>
      <c r="AB1747">
        <v>5.5098425958944779E-5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 x14ac:dyDescent="0.25">
      <c r="A1748" s="2">
        <v>1865</v>
      </c>
      <c r="B1748" t="s">
        <v>300</v>
      </c>
      <c r="C1748">
        <v>6114.6233180379559</v>
      </c>
      <c r="D1748">
        <v>4580.060493394978</v>
      </c>
      <c r="E1748">
        <v>46.263509032538558</v>
      </c>
      <c r="F1748">
        <v>0</v>
      </c>
      <c r="G1748">
        <v>12.641512872704556</v>
      </c>
      <c r="H1748">
        <v>0</v>
      </c>
      <c r="I1748">
        <v>26.544321364702817</v>
      </c>
      <c r="J1748">
        <v>4.0541616653871433</v>
      </c>
      <c r="K1748">
        <v>0</v>
      </c>
      <c r="L1748">
        <v>0</v>
      </c>
      <c r="M1748">
        <v>61.172797103996949</v>
      </c>
      <c r="N1748">
        <v>21.738655682390426</v>
      </c>
      <c r="O1748">
        <v>5.6648396632976823</v>
      </c>
      <c r="P1748">
        <v>0</v>
      </c>
      <c r="Q1748">
        <v>40.842736882318171</v>
      </c>
      <c r="R1748">
        <v>111.64521151132413</v>
      </c>
      <c r="S1748">
        <v>2.1031256236978071</v>
      </c>
      <c r="T1748">
        <v>3.4059352744444831</v>
      </c>
      <c r="U1748">
        <v>0.85258250740932873</v>
      </c>
      <c r="V1748">
        <v>0</v>
      </c>
      <c r="W1748">
        <v>101.50274707943005</v>
      </c>
      <c r="X1748">
        <v>617.57695512183352</v>
      </c>
      <c r="Y1748">
        <v>466.36026751729338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12.193465740207808</v>
      </c>
    </row>
    <row r="1749" spans="1:34" x14ac:dyDescent="0.25">
      <c r="A1749" s="2">
        <v>1866</v>
      </c>
      <c r="B1749" t="s">
        <v>300</v>
      </c>
      <c r="C1749">
        <v>5247.3861911116674</v>
      </c>
      <c r="D1749">
        <v>3930.5403556882943</v>
      </c>
      <c r="E1749">
        <v>39.632036506794044</v>
      </c>
      <c r="F1749">
        <v>12.942065206397366</v>
      </c>
      <c r="G1749">
        <v>0</v>
      </c>
      <c r="H1749">
        <v>13.752098914193411</v>
      </c>
      <c r="I1749">
        <v>0</v>
      </c>
      <c r="J1749">
        <v>4.3752020110885672</v>
      </c>
      <c r="K1749">
        <v>0</v>
      </c>
      <c r="L1749">
        <v>76.459305614287658</v>
      </c>
      <c r="M1749">
        <v>0</v>
      </c>
      <c r="N1749">
        <v>17.730202424362915</v>
      </c>
      <c r="O1749">
        <v>9.7407060894106134</v>
      </c>
      <c r="P1749">
        <v>0</v>
      </c>
      <c r="Q1749">
        <v>96.077672233499854</v>
      </c>
      <c r="R1749">
        <v>0.92562177957903746</v>
      </c>
      <c r="S1749">
        <v>1.3628117967081133</v>
      </c>
      <c r="T1749">
        <v>0.49277098217025089</v>
      </c>
      <c r="U1749">
        <v>0.67875847349520935</v>
      </c>
      <c r="V1749">
        <v>0</v>
      </c>
      <c r="W1749">
        <v>58.860528245768222</v>
      </c>
      <c r="X1749">
        <v>370.88634042888827</v>
      </c>
      <c r="Y1749">
        <v>414.51279031621311</v>
      </c>
      <c r="Z1749">
        <v>9.7016503773232685</v>
      </c>
      <c r="AA1749">
        <v>28.24608252668547</v>
      </c>
      <c r="AB1749">
        <v>159.0996648733902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1.3695266231185723</v>
      </c>
    </row>
    <row r="1750" spans="1:34" x14ac:dyDescent="0.25">
      <c r="A1750" s="2">
        <v>1867</v>
      </c>
      <c r="B1750" t="s">
        <v>300</v>
      </c>
      <c r="C1750">
        <v>275.78846970237834</v>
      </c>
      <c r="D1750">
        <v>206.5733239640528</v>
      </c>
      <c r="E1750">
        <v>2.0882322127666328</v>
      </c>
      <c r="F1750">
        <v>0.32240877450586131</v>
      </c>
      <c r="G1750">
        <v>0</v>
      </c>
      <c r="H1750">
        <v>0.68064074060654289</v>
      </c>
      <c r="I1750">
        <v>0</v>
      </c>
      <c r="J1750">
        <v>0.10746959627838026</v>
      </c>
      <c r="K1750">
        <v>0</v>
      </c>
      <c r="L1750">
        <v>1.5403975824799823</v>
      </c>
      <c r="M1750">
        <v>0</v>
      </c>
      <c r="N1750">
        <v>0.39405518635406095</v>
      </c>
      <c r="O1750">
        <v>0.14329280220248011</v>
      </c>
      <c r="P1750">
        <v>0</v>
      </c>
      <c r="Q1750">
        <v>4.1003117741372339</v>
      </c>
      <c r="R1750">
        <v>0</v>
      </c>
      <c r="S1750">
        <v>0.21580588644609286</v>
      </c>
      <c r="T1750">
        <v>7.1646401101240056E-2</v>
      </c>
      <c r="U1750">
        <v>3.5823198759460079E-2</v>
      </c>
      <c r="V1750">
        <v>0</v>
      </c>
      <c r="W1750">
        <v>4.5780885970594793</v>
      </c>
      <c r="X1750">
        <v>27.854635439940207</v>
      </c>
      <c r="Y1750">
        <v>27.082337545687853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 x14ac:dyDescent="0.25">
      <c r="A1751" s="2">
        <v>1868</v>
      </c>
      <c r="B1751" t="s">
        <v>300</v>
      </c>
      <c r="C1751">
        <v>4168.1857853220936</v>
      </c>
      <c r="D1751">
        <v>3122.1134127582777</v>
      </c>
      <c r="E1751">
        <v>31.535952416418684</v>
      </c>
      <c r="F1751">
        <v>19.412659887711346</v>
      </c>
      <c r="G1751">
        <v>0</v>
      </c>
      <c r="H1751">
        <v>20.626939958112196</v>
      </c>
      <c r="I1751">
        <v>0</v>
      </c>
      <c r="J1751">
        <v>6.5618589495407731</v>
      </c>
      <c r="K1751">
        <v>0</v>
      </c>
      <c r="L1751">
        <v>114.6861836757262</v>
      </c>
      <c r="M1751">
        <v>0</v>
      </c>
      <c r="N1751">
        <v>20.57156562265418</v>
      </c>
      <c r="O1751">
        <v>14.610913941565956</v>
      </c>
      <c r="P1751">
        <v>0</v>
      </c>
      <c r="Q1751">
        <v>176.1537742246382</v>
      </c>
      <c r="R1751">
        <v>0</v>
      </c>
      <c r="S1751">
        <v>9.2703603223937936</v>
      </c>
      <c r="T1751">
        <v>0.73964292910866369</v>
      </c>
      <c r="U1751">
        <v>1.0184922414599982</v>
      </c>
      <c r="V1751">
        <v>0</v>
      </c>
      <c r="W1751">
        <v>65.398815930197088</v>
      </c>
      <c r="X1751">
        <v>398.24358287976651</v>
      </c>
      <c r="Y1751">
        <v>85.542626559069689</v>
      </c>
      <c r="Z1751">
        <v>0</v>
      </c>
      <c r="AA1751">
        <v>3.7930681061496618</v>
      </c>
      <c r="AB1751">
        <v>22.743181437764935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55.162753481538331</v>
      </c>
    </row>
    <row r="1752" spans="1:34" x14ac:dyDescent="0.25">
      <c r="A1752" s="2">
        <v>1869</v>
      </c>
      <c r="B1752" t="s">
        <v>253</v>
      </c>
      <c r="C1752">
        <v>13.162328210082396</v>
      </c>
      <c r="D1752">
        <v>11.727693749815598</v>
      </c>
      <c r="E1752">
        <v>0.11840163925855783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0.71472211097884253</v>
      </c>
      <c r="Y1752">
        <v>0</v>
      </c>
      <c r="Z1752">
        <v>0</v>
      </c>
      <c r="AA1752">
        <v>0</v>
      </c>
      <c r="AB1752">
        <v>0.36852750248912175</v>
      </c>
      <c r="AC1752">
        <v>0</v>
      </c>
      <c r="AD1752">
        <v>0</v>
      </c>
      <c r="AE1752">
        <v>0.23298320754027546</v>
      </c>
      <c r="AF1752">
        <v>0</v>
      </c>
      <c r="AG1752">
        <v>0</v>
      </c>
      <c r="AH1752">
        <v>0</v>
      </c>
    </row>
    <row r="1753" spans="1:34" x14ac:dyDescent="0.25">
      <c r="A1753" s="2">
        <v>1870</v>
      </c>
      <c r="B1753" t="s">
        <v>253</v>
      </c>
      <c r="C1753">
        <v>3.1092028240592615</v>
      </c>
      <c r="D1753">
        <v>2.7702997000049843</v>
      </c>
      <c r="E1753">
        <v>2.7982841648350781E-2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0.16883152968110821</v>
      </c>
      <c r="Y1753">
        <v>0</v>
      </c>
      <c r="Z1753">
        <v>0</v>
      </c>
      <c r="AA1753">
        <v>0</v>
      </c>
      <c r="AB1753">
        <v>8.7053500960793243E-2</v>
      </c>
      <c r="AC1753">
        <v>0</v>
      </c>
      <c r="AD1753">
        <v>0</v>
      </c>
      <c r="AE1753">
        <v>5.5035251764024719E-2</v>
      </c>
      <c r="AF1753">
        <v>0</v>
      </c>
      <c r="AG1753">
        <v>0</v>
      </c>
      <c r="AH1753">
        <v>0</v>
      </c>
    </row>
    <row r="1754" spans="1:34" x14ac:dyDescent="0.25">
      <c r="A1754" s="2">
        <v>1871</v>
      </c>
      <c r="B1754" t="s">
        <v>253</v>
      </c>
      <c r="C1754">
        <v>15.308327520637871</v>
      </c>
      <c r="D1754">
        <v>13.639720009728059</v>
      </c>
      <c r="E1754">
        <v>0.13777475884602516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0.83125112719228555</v>
      </c>
      <c r="Y1754">
        <v>0</v>
      </c>
      <c r="Z1754">
        <v>0</v>
      </c>
      <c r="AA1754">
        <v>0</v>
      </c>
      <c r="AB1754">
        <v>0.42861259941419194</v>
      </c>
      <c r="AC1754">
        <v>0</v>
      </c>
      <c r="AD1754">
        <v>0</v>
      </c>
      <c r="AE1754">
        <v>0.27096902545730983</v>
      </c>
      <c r="AF1754">
        <v>0</v>
      </c>
      <c r="AG1754">
        <v>0</v>
      </c>
      <c r="AH1754">
        <v>0</v>
      </c>
    </row>
    <row r="1755" spans="1:34" x14ac:dyDescent="0.25">
      <c r="A1755" s="2">
        <v>1872</v>
      </c>
      <c r="B1755" t="s">
        <v>253</v>
      </c>
      <c r="C1755">
        <v>12584.883780019565</v>
      </c>
      <c r="D1755">
        <v>9427.1788764522153</v>
      </c>
      <c r="E1755">
        <v>94.54419151059146</v>
      </c>
      <c r="F1755">
        <v>133.56153556857569</v>
      </c>
      <c r="G1755">
        <v>0.64448326931982403</v>
      </c>
      <c r="H1755">
        <v>75.631268635893036</v>
      </c>
      <c r="I1755">
        <v>0.36493236896868403</v>
      </c>
      <c r="J1755">
        <v>13.879608968253436</v>
      </c>
      <c r="K1755">
        <v>3.8733653995192836</v>
      </c>
      <c r="L1755">
        <v>288.52825667624478</v>
      </c>
      <c r="M1755">
        <v>38.07887079670266</v>
      </c>
      <c r="N1755">
        <v>70.983758935002044</v>
      </c>
      <c r="O1755">
        <v>48.791698312814887</v>
      </c>
      <c r="P1755">
        <v>0</v>
      </c>
      <c r="Q1755">
        <v>794.94651799908752</v>
      </c>
      <c r="R1755">
        <v>0</v>
      </c>
      <c r="S1755">
        <v>24.303426880670777</v>
      </c>
      <c r="T1755">
        <v>0.47259268053917347</v>
      </c>
      <c r="U1755">
        <v>5.1438372699516686</v>
      </c>
      <c r="V1755">
        <v>0</v>
      </c>
      <c r="W1755">
        <v>0</v>
      </c>
      <c r="X1755">
        <v>0</v>
      </c>
      <c r="Y1755">
        <v>21.169082847528045</v>
      </c>
      <c r="Z1755">
        <v>0</v>
      </c>
      <c r="AA1755">
        <v>208.90907074832487</v>
      </c>
      <c r="AB1755">
        <v>1271.0732617819767</v>
      </c>
      <c r="AC1755">
        <v>0.57914215510265421</v>
      </c>
      <c r="AD1755">
        <v>0</v>
      </c>
      <c r="AE1755">
        <v>0</v>
      </c>
      <c r="AF1755">
        <v>0</v>
      </c>
      <c r="AG1755">
        <v>0</v>
      </c>
      <c r="AH1755">
        <v>62.226000762287882</v>
      </c>
    </row>
    <row r="1756" spans="1:34" x14ac:dyDescent="0.25">
      <c r="A1756" s="2">
        <v>1873</v>
      </c>
      <c r="B1756" t="s">
        <v>253</v>
      </c>
      <c r="C1756">
        <v>2524.0424415679113</v>
      </c>
      <c r="D1756">
        <v>1988.4368916102796</v>
      </c>
      <c r="E1756">
        <v>20.070155959616017</v>
      </c>
      <c r="F1756">
        <v>18.677689733692269</v>
      </c>
      <c r="G1756">
        <v>7.7987454757700247E-2</v>
      </c>
      <c r="H1756">
        <v>10.576525723884931</v>
      </c>
      <c r="I1756">
        <v>4.4172579331365966E-2</v>
      </c>
      <c r="J1756">
        <v>1.3101195351639812</v>
      </c>
      <c r="K1756">
        <v>1.1708997941704242</v>
      </c>
      <c r="L1756">
        <v>39.938670677489313</v>
      </c>
      <c r="M1756">
        <v>5.7056610967869315</v>
      </c>
      <c r="N1756">
        <v>9.9720359436754062</v>
      </c>
      <c r="O1756">
        <v>6.8187670113525858</v>
      </c>
      <c r="P1756">
        <v>0</v>
      </c>
      <c r="Q1756">
        <v>153.34594916228656</v>
      </c>
      <c r="R1756">
        <v>0</v>
      </c>
      <c r="S1756">
        <v>4.5254309446290222</v>
      </c>
      <c r="T1756">
        <v>6.6063029975382798E-2</v>
      </c>
      <c r="U1756">
        <v>0.71885976886256453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7.6582749435975153</v>
      </c>
      <c r="AB1756">
        <v>254.92828659835899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25">
      <c r="A1757" s="2">
        <v>1874</v>
      </c>
      <c r="B1757" t="s">
        <v>253</v>
      </c>
      <c r="C1757">
        <v>604.89154322664342</v>
      </c>
      <c r="D1757">
        <v>538.9583587276752</v>
      </c>
      <c r="E1757">
        <v>5.4440301763038876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32.845964162862188</v>
      </c>
      <c r="Y1757">
        <v>0</v>
      </c>
      <c r="Z1757">
        <v>0</v>
      </c>
      <c r="AA1757">
        <v>0</v>
      </c>
      <c r="AB1757">
        <v>16.936150363683272</v>
      </c>
      <c r="AC1757">
        <v>0</v>
      </c>
      <c r="AD1757">
        <v>0</v>
      </c>
      <c r="AE1757">
        <v>10.707039796118895</v>
      </c>
      <c r="AF1757">
        <v>0</v>
      </c>
      <c r="AG1757">
        <v>0</v>
      </c>
      <c r="AH1757">
        <v>0</v>
      </c>
    </row>
    <row r="1758" spans="1:34" x14ac:dyDescent="0.25">
      <c r="A1758" s="2">
        <v>1875</v>
      </c>
      <c r="B1758" t="s">
        <v>250</v>
      </c>
      <c r="C1758">
        <v>5.5818021483497564E-2</v>
      </c>
      <c r="D1758">
        <v>4.9734108679773556E-2</v>
      </c>
      <c r="E1758">
        <v>5.0211065537425449E-4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3.0309511743362026E-3</v>
      </c>
      <c r="Y1758">
        <v>0</v>
      </c>
      <c r="Z1758">
        <v>0</v>
      </c>
      <c r="AA1758">
        <v>0</v>
      </c>
      <c r="AB1758">
        <v>1.5628295938890533E-3</v>
      </c>
      <c r="AC1758">
        <v>0</v>
      </c>
      <c r="AD1758">
        <v>0</v>
      </c>
      <c r="AE1758">
        <v>9.8802138012450149E-4</v>
      </c>
      <c r="AF1758">
        <v>0</v>
      </c>
      <c r="AG1758">
        <v>0</v>
      </c>
      <c r="AH1758">
        <v>0</v>
      </c>
    </row>
    <row r="1759" spans="1:34" x14ac:dyDescent="0.25">
      <c r="A1759" s="2">
        <v>1876</v>
      </c>
      <c r="B1759" t="s">
        <v>250</v>
      </c>
      <c r="C1759">
        <v>6.218405648118523</v>
      </c>
      <c r="D1759">
        <v>5.5405994000099685</v>
      </c>
      <c r="E1759">
        <v>5.5965683296701561E-2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0.33766305936221641</v>
      </c>
      <c r="Y1759">
        <v>0</v>
      </c>
      <c r="Z1759">
        <v>0</v>
      </c>
      <c r="AA1759">
        <v>0</v>
      </c>
      <c r="AB1759">
        <v>0.17410700192158649</v>
      </c>
      <c r="AC1759">
        <v>0</v>
      </c>
      <c r="AD1759">
        <v>0</v>
      </c>
      <c r="AE1759">
        <v>0.11007050352804944</v>
      </c>
      <c r="AF1759">
        <v>0</v>
      </c>
      <c r="AG1759">
        <v>0</v>
      </c>
      <c r="AH1759">
        <v>0</v>
      </c>
    </row>
    <row r="1760" spans="1:34" x14ac:dyDescent="0.25">
      <c r="A1760" s="2">
        <v>1877</v>
      </c>
      <c r="B1760" t="s">
        <v>250</v>
      </c>
      <c r="C1760">
        <v>2830.9776490961294</v>
      </c>
      <c r="D1760">
        <v>2126.6182950948642</v>
      </c>
      <c r="E1760">
        <v>21.464880796172604</v>
      </c>
      <c r="F1760">
        <v>46.654003608959762</v>
      </c>
      <c r="G1760">
        <v>0.19480069792336557</v>
      </c>
      <c r="H1760">
        <v>26.418538712648328</v>
      </c>
      <c r="I1760">
        <v>0.11033632665099516</v>
      </c>
      <c r="J1760">
        <v>3.2724776133020286</v>
      </c>
      <c r="K1760">
        <v>2.9247280580111839</v>
      </c>
      <c r="L1760">
        <v>99.760672357860102</v>
      </c>
      <c r="M1760">
        <v>14.25186611387066</v>
      </c>
      <c r="N1760">
        <v>24.908615976508109</v>
      </c>
      <c r="O1760">
        <v>17.032233926792603</v>
      </c>
      <c r="P1760">
        <v>0</v>
      </c>
      <c r="Q1760">
        <v>125.8761274049034</v>
      </c>
      <c r="R1760">
        <v>0</v>
      </c>
      <c r="S1760">
        <v>3.7147621131182222</v>
      </c>
      <c r="T1760">
        <v>0.16501531414404993</v>
      </c>
      <c r="U1760">
        <v>1.7956014222868357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29.885950999404937</v>
      </c>
      <c r="AB1760">
        <v>285.92874255870913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 x14ac:dyDescent="0.25">
      <c r="A1761" s="2">
        <v>1878</v>
      </c>
      <c r="B1761" t="s">
        <v>250</v>
      </c>
      <c r="C1761">
        <v>8169.8696436759392</v>
      </c>
      <c r="D1761">
        <v>7259.0945138960951</v>
      </c>
      <c r="E1761">
        <v>73.324272545998966</v>
      </c>
      <c r="F1761">
        <v>1.6399331292019328</v>
      </c>
      <c r="G1761">
        <v>0</v>
      </c>
      <c r="H1761">
        <v>0.92859697026767141</v>
      </c>
      <c r="I1761">
        <v>0</v>
      </c>
      <c r="J1761">
        <v>0.21689318471892996</v>
      </c>
      <c r="K1761">
        <v>0</v>
      </c>
      <c r="L1761">
        <v>3.9912024173381258</v>
      </c>
      <c r="M1761">
        <v>0</v>
      </c>
      <c r="N1761">
        <v>0.76353753538648328</v>
      </c>
      <c r="O1761">
        <v>0.59627248051233694</v>
      </c>
      <c r="P1761">
        <v>0</v>
      </c>
      <c r="Q1761">
        <v>2.5541809515751237</v>
      </c>
      <c r="R1761">
        <v>0</v>
      </c>
      <c r="S1761">
        <v>0.13442438657566838</v>
      </c>
      <c r="T1761">
        <v>5.8818497438161968E-3</v>
      </c>
      <c r="U1761">
        <v>6.2862265208144016E-2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1.0931566203945626</v>
      </c>
      <c r="AB1761">
        <v>820.57279659372909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4.8911188491924369</v>
      </c>
    </row>
    <row r="1762" spans="1:34" x14ac:dyDescent="0.25">
      <c r="A1762" s="2">
        <v>1879</v>
      </c>
      <c r="B1762" t="s">
        <v>250</v>
      </c>
      <c r="C1762">
        <v>2.7004494098275469</v>
      </c>
      <c r="D1762">
        <v>2.4061004226364879</v>
      </c>
      <c r="E1762">
        <v>2.4304046208304148E-2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0.14663598050267976</v>
      </c>
      <c r="Y1762">
        <v>0</v>
      </c>
      <c r="Z1762">
        <v>0</v>
      </c>
      <c r="AA1762">
        <v>0</v>
      </c>
      <c r="AB1762">
        <v>7.560895464068805E-2</v>
      </c>
      <c r="AC1762">
        <v>0</v>
      </c>
      <c r="AD1762">
        <v>0</v>
      </c>
      <c r="AE1762">
        <v>4.7800005839386928E-2</v>
      </c>
      <c r="AF1762">
        <v>0</v>
      </c>
      <c r="AG1762">
        <v>0</v>
      </c>
      <c r="AH1762">
        <v>0</v>
      </c>
    </row>
    <row r="1763" spans="1:34" x14ac:dyDescent="0.25">
      <c r="A1763" s="2">
        <v>1880</v>
      </c>
      <c r="B1763" t="s">
        <v>250</v>
      </c>
      <c r="C1763">
        <v>31.306075880170468</v>
      </c>
      <c r="D1763">
        <v>27.893713660752773</v>
      </c>
      <c r="E1763">
        <v>0.28175463140064916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1.6999382086825501</v>
      </c>
      <c r="Y1763">
        <v>0</v>
      </c>
      <c r="Z1763">
        <v>0</v>
      </c>
      <c r="AA1763">
        <v>0</v>
      </c>
      <c r="AB1763">
        <v>0.8765280558812274</v>
      </c>
      <c r="AC1763">
        <v>0</v>
      </c>
      <c r="AD1763">
        <v>0</v>
      </c>
      <c r="AE1763">
        <v>0.55414132345326994</v>
      </c>
      <c r="AF1763">
        <v>0</v>
      </c>
      <c r="AG1763">
        <v>0</v>
      </c>
      <c r="AH1763">
        <v>0</v>
      </c>
    </row>
    <row r="1764" spans="1:34" x14ac:dyDescent="0.25">
      <c r="A1764" s="2">
        <v>1881</v>
      </c>
      <c r="B1764" t="s">
        <v>288</v>
      </c>
      <c r="C1764">
        <v>38.185274593264097</v>
      </c>
      <c r="D1764">
        <v>28.60256816372365</v>
      </c>
      <c r="E1764">
        <v>0.28841059353997056</v>
      </c>
      <c r="F1764">
        <v>0.42430686935090589</v>
      </c>
      <c r="G1764">
        <v>0</v>
      </c>
      <c r="H1764">
        <v>0.50752180564401139</v>
      </c>
      <c r="I1764">
        <v>0</v>
      </c>
      <c r="J1764">
        <v>4.3492424063779532E-2</v>
      </c>
      <c r="K1764">
        <v>0</v>
      </c>
      <c r="L1764">
        <v>1.6690382442509282</v>
      </c>
      <c r="M1764">
        <v>0</v>
      </c>
      <c r="N1764">
        <v>0.41704729916557198</v>
      </c>
      <c r="O1764">
        <v>0.16563948576906187</v>
      </c>
      <c r="P1764">
        <v>0</v>
      </c>
      <c r="Q1764">
        <v>1.5080055529642939</v>
      </c>
      <c r="R1764">
        <v>6.9062751297132982E-3</v>
      </c>
      <c r="S1764">
        <v>4.5164412987226767E-2</v>
      </c>
      <c r="T1764">
        <v>2.7246664631358792E-3</v>
      </c>
      <c r="U1764">
        <v>1.3860508043994271E-2</v>
      </c>
      <c r="V1764">
        <v>0</v>
      </c>
      <c r="W1764">
        <v>8.5734168403723491E-5</v>
      </c>
      <c r="X1764">
        <v>9.048832486034823E-4</v>
      </c>
      <c r="Y1764">
        <v>0</v>
      </c>
      <c r="Z1764">
        <v>0</v>
      </c>
      <c r="AA1764">
        <v>0.63378982407978024</v>
      </c>
      <c r="AB1764">
        <v>3.85580785067107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25">
      <c r="A1765" s="2">
        <v>1882</v>
      </c>
      <c r="B1765" t="s">
        <v>288</v>
      </c>
      <c r="C1765">
        <v>10506.042664843473</v>
      </c>
      <c r="D1765">
        <v>7869.6231633454772</v>
      </c>
      <c r="E1765">
        <v>79.24871687509048</v>
      </c>
      <c r="F1765">
        <v>56.313035936838368</v>
      </c>
      <c r="G1765">
        <v>0</v>
      </c>
      <c r="H1765">
        <v>67.357119126725706</v>
      </c>
      <c r="I1765">
        <v>0</v>
      </c>
      <c r="J1765">
        <v>5.6143625798465084</v>
      </c>
      <c r="K1765">
        <v>0.15784802713149865</v>
      </c>
      <c r="L1765">
        <v>221.51094454319406</v>
      </c>
      <c r="M1765">
        <v>0</v>
      </c>
      <c r="N1765">
        <v>55.269027107836429</v>
      </c>
      <c r="O1765">
        <v>21.983302509523039</v>
      </c>
      <c r="P1765">
        <v>0</v>
      </c>
      <c r="Q1765">
        <v>859.0237648670045</v>
      </c>
      <c r="R1765">
        <v>0</v>
      </c>
      <c r="S1765">
        <v>25.734834578232991</v>
      </c>
      <c r="T1765">
        <v>0.36164287880576684</v>
      </c>
      <c r="U1765">
        <v>1.8395326983661338</v>
      </c>
      <c r="V1765">
        <v>0</v>
      </c>
      <c r="W1765">
        <v>0.26291684739188648</v>
      </c>
      <c r="X1765">
        <v>1.4358732194170367</v>
      </c>
      <c r="Y1765">
        <v>1.571586538634667</v>
      </c>
      <c r="Z1765">
        <v>0</v>
      </c>
      <c r="AA1765">
        <v>174.13739138900971</v>
      </c>
      <c r="AB1765">
        <v>1059.6744359297732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4.9231658451684739</v>
      </c>
    </row>
    <row r="1766" spans="1:34" x14ac:dyDescent="0.25">
      <c r="A1766" s="2">
        <v>1883</v>
      </c>
      <c r="B1766" t="s">
        <v>288</v>
      </c>
      <c r="C1766">
        <v>232.27332883939488</v>
      </c>
      <c r="D1766">
        <v>173.98581619450189</v>
      </c>
      <c r="E1766">
        <v>1.7521844053842357</v>
      </c>
      <c r="F1766">
        <v>0.44214601834720219</v>
      </c>
      <c r="G1766">
        <v>0</v>
      </c>
      <c r="H1766">
        <v>0.46981934736273939</v>
      </c>
      <c r="I1766">
        <v>0</v>
      </c>
      <c r="J1766">
        <v>0.13606993584801075</v>
      </c>
      <c r="K1766">
        <v>1.3401577041938721E-2</v>
      </c>
      <c r="L1766">
        <v>2.6121154507941116</v>
      </c>
      <c r="M1766">
        <v>0</v>
      </c>
      <c r="N1766">
        <v>0.54982075438004996</v>
      </c>
      <c r="O1766">
        <v>0.3327762143220851</v>
      </c>
      <c r="P1766">
        <v>0</v>
      </c>
      <c r="Q1766">
        <v>23.978480087962559</v>
      </c>
      <c r="R1766">
        <v>0</v>
      </c>
      <c r="S1766">
        <v>0.64533216649721248</v>
      </c>
      <c r="T1766">
        <v>1.6834358732795502E-2</v>
      </c>
      <c r="U1766">
        <v>2.3188856707157299E-2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3.8557372587339542</v>
      </c>
      <c r="AB1766">
        <v>23.459606212778876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25">
      <c r="A1767" s="2">
        <v>1884</v>
      </c>
      <c r="B1767" t="s">
        <v>288</v>
      </c>
      <c r="C1767">
        <v>86.833547829011025</v>
      </c>
      <c r="D1767">
        <v>65.042682504975957</v>
      </c>
      <c r="E1767">
        <v>0.65557978245378157</v>
      </c>
      <c r="F1767">
        <v>0.92369705704167671</v>
      </c>
      <c r="G1767">
        <v>0</v>
      </c>
      <c r="H1767">
        <v>1.1048522479582428</v>
      </c>
      <c r="I1767">
        <v>0</v>
      </c>
      <c r="J1767">
        <v>9.1403072209488595E-2</v>
      </c>
      <c r="K1767">
        <v>3.2775315226681247E-3</v>
      </c>
      <c r="L1767">
        <v>3.6334214725101956</v>
      </c>
      <c r="M1767">
        <v>0</v>
      </c>
      <c r="N1767">
        <v>0.9329209123321357</v>
      </c>
      <c r="O1767">
        <v>0.36058969059947288</v>
      </c>
      <c r="P1767">
        <v>0</v>
      </c>
      <c r="Q1767">
        <v>3.7350949723606814</v>
      </c>
      <c r="R1767">
        <v>0</v>
      </c>
      <c r="S1767">
        <v>0.10229769059172281</v>
      </c>
      <c r="T1767">
        <v>5.9321516642430201E-3</v>
      </c>
      <c r="U1767">
        <v>3.0173518099056846E-2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1.4414368939615829</v>
      </c>
      <c r="AB1767">
        <v>8.7701883307301145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25">
      <c r="A1768" s="2">
        <v>1885</v>
      </c>
      <c r="B1768" t="s">
        <v>288</v>
      </c>
      <c r="C1768">
        <v>2.3051814459749949</v>
      </c>
      <c r="D1768">
        <v>1.5696902538222131</v>
      </c>
      <c r="E1768">
        <v>0.17441002820246815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0.28445074659626174</v>
      </c>
      <c r="R1768">
        <v>0</v>
      </c>
      <c r="S1768">
        <v>5.0791933536193006E-3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4.6188595377332766E-4</v>
      </c>
      <c r="Z1768">
        <v>0</v>
      </c>
      <c r="AA1768">
        <v>3.8266012003184913E-2</v>
      </c>
      <c r="AB1768">
        <v>0.2328233260434745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25">
      <c r="A1769" s="2">
        <v>1886</v>
      </c>
      <c r="B1769" t="s">
        <v>308</v>
      </c>
      <c r="C1769">
        <v>0.70098134677101298</v>
      </c>
      <c r="D1769">
        <v>0.47732623827025356</v>
      </c>
      <c r="E1769">
        <v>5.3036248696694835E-2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1.1392757791712897E-2</v>
      </c>
      <c r="X1769">
        <v>6.9223439356492292E-2</v>
      </c>
      <c r="Y1769">
        <v>8.8183453423793398E-2</v>
      </c>
      <c r="Z1769">
        <v>0</v>
      </c>
      <c r="AA1769">
        <v>2.4353256468591364E-4</v>
      </c>
      <c r="AB1769">
        <v>1.5756766673800087E-3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25">
      <c r="A1770" s="2">
        <v>1887</v>
      </c>
      <c r="B1770" t="s">
        <v>308</v>
      </c>
      <c r="C1770">
        <v>28.329130118273003</v>
      </c>
      <c r="D1770">
        <v>19.290559634581651</v>
      </c>
      <c r="E1770">
        <v>2.1433955149535167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0.39970251997712103</v>
      </c>
      <c r="X1770">
        <v>2.4039337338630715</v>
      </c>
      <c r="Y1770">
        <v>3.3806774415003518</v>
      </c>
      <c r="Z1770">
        <v>0</v>
      </c>
      <c r="AA1770">
        <v>4.657651243490827E-2</v>
      </c>
      <c r="AB1770">
        <v>0.32052449784840947</v>
      </c>
      <c r="AC1770">
        <v>0</v>
      </c>
      <c r="AD1770">
        <v>2.3984527551302509E-2</v>
      </c>
      <c r="AE1770">
        <v>0.13664860818427896</v>
      </c>
      <c r="AF1770">
        <v>0.18312712737839235</v>
      </c>
      <c r="AG1770">
        <v>0</v>
      </c>
      <c r="AH1770">
        <v>0</v>
      </c>
    </row>
    <row r="1771" spans="1:34" x14ac:dyDescent="0.25">
      <c r="A1771" s="2">
        <v>1888</v>
      </c>
      <c r="B1771" t="s">
        <v>308</v>
      </c>
      <c r="C1771">
        <v>0.89614794619105953</v>
      </c>
      <c r="D1771">
        <v>0.61022298247934015</v>
      </c>
      <c r="E1771">
        <v>6.7802553608815569E-2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1.4876055906771588E-2</v>
      </c>
      <c r="X1771">
        <v>9.0510942565297015E-2</v>
      </c>
      <c r="Y1771">
        <v>0.11273541163083528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25">
      <c r="A1772" s="2">
        <v>1889</v>
      </c>
      <c r="B1772" t="s">
        <v>308</v>
      </c>
      <c r="C1772">
        <v>9476.4995346911946</v>
      </c>
      <c r="D1772">
        <v>7098.2206692442114</v>
      </c>
      <c r="E1772">
        <v>71.698878703145212</v>
      </c>
      <c r="F1772">
        <v>3.4217269247901165</v>
      </c>
      <c r="G1772">
        <v>2.0780087595878185</v>
      </c>
      <c r="H1772">
        <v>18.929645053660998</v>
      </c>
      <c r="I1772">
        <v>11.496135157635459</v>
      </c>
      <c r="J1772">
        <v>1.2385671326260006</v>
      </c>
      <c r="K1772">
        <v>0.75216682524636835</v>
      </c>
      <c r="L1772">
        <v>7.2756133177635327</v>
      </c>
      <c r="M1772">
        <v>4.4185210903185377</v>
      </c>
      <c r="N1772">
        <v>4.3617653929650322</v>
      </c>
      <c r="O1772">
        <v>0.95791497091967004</v>
      </c>
      <c r="P1772">
        <v>0.58176358732004918</v>
      </c>
      <c r="Q1772">
        <v>7.2127982886341817</v>
      </c>
      <c r="R1772">
        <v>4.3803926620867442</v>
      </c>
      <c r="S1772">
        <v>2.0067166338513697E-2</v>
      </c>
      <c r="T1772">
        <v>0.70397540295288596</v>
      </c>
      <c r="U1772">
        <v>9.6450815563401113E-2</v>
      </c>
      <c r="V1772">
        <v>0</v>
      </c>
      <c r="W1772">
        <v>154.26594733797882</v>
      </c>
      <c r="X1772">
        <v>922.10529564092974</v>
      </c>
      <c r="Y1772">
        <v>651.3867666269108</v>
      </c>
      <c r="Z1772">
        <v>0</v>
      </c>
      <c r="AA1772">
        <v>3.0439449378949841</v>
      </c>
      <c r="AB1772">
        <v>35.021157362880899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472.831362288832</v>
      </c>
    </row>
    <row r="1773" spans="1:34" x14ac:dyDescent="0.25">
      <c r="A1773" s="2">
        <v>1890</v>
      </c>
      <c r="B1773" t="s">
        <v>308</v>
      </c>
      <c r="C1773">
        <v>16823.572847766562</v>
      </c>
      <c r="D1773">
        <v>12601.427965002178</v>
      </c>
      <c r="E1773">
        <v>127.2872516180001</v>
      </c>
      <c r="F1773">
        <v>0</v>
      </c>
      <c r="G1773">
        <v>70.523013845440516</v>
      </c>
      <c r="H1773">
        <v>0</v>
      </c>
      <c r="I1773">
        <v>148.09969535586191</v>
      </c>
      <c r="J1773">
        <v>22.612642344055132</v>
      </c>
      <c r="K1773">
        <v>0</v>
      </c>
      <c r="L1773">
        <v>341.288840397012</v>
      </c>
      <c r="M1773">
        <v>0</v>
      </c>
      <c r="N1773">
        <v>88.838414714486618</v>
      </c>
      <c r="O1773">
        <v>31.600894779890968</v>
      </c>
      <c r="P1773">
        <v>0</v>
      </c>
      <c r="Q1773">
        <v>213.48300197992393</v>
      </c>
      <c r="R1773">
        <v>682.24519159205897</v>
      </c>
      <c r="S1773">
        <v>44.42983059622982</v>
      </c>
      <c r="T1773">
        <v>18.995935577787019</v>
      </c>
      <c r="U1773">
        <v>4.7555010987800497</v>
      </c>
      <c r="V1773">
        <v>0</v>
      </c>
      <c r="W1773">
        <v>279.2634944274306</v>
      </c>
      <c r="X1773">
        <v>1699.0479637628357</v>
      </c>
      <c r="Y1773">
        <v>299.67410724839579</v>
      </c>
      <c r="Z1773">
        <v>0</v>
      </c>
      <c r="AA1773">
        <v>7.8148454942273318E-3</v>
      </c>
      <c r="AB1773">
        <v>0.13289386158762359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149.85839471911029</v>
      </c>
    </row>
    <row r="1774" spans="1:34" x14ac:dyDescent="0.25">
      <c r="A1774" s="2">
        <v>1891</v>
      </c>
      <c r="B1774" t="s">
        <v>308</v>
      </c>
      <c r="C1774">
        <v>2594.4479480569175</v>
      </c>
      <c r="D1774">
        <v>1943.3298609736107</v>
      </c>
      <c r="E1774">
        <v>19.629456526253289</v>
      </c>
      <c r="F1774">
        <v>0.68056928715600973</v>
      </c>
      <c r="G1774">
        <v>0.41324258280469184</v>
      </c>
      <c r="H1774">
        <v>3.7647584710275126</v>
      </c>
      <c r="I1774">
        <v>2.286293405587513</v>
      </c>
      <c r="J1774">
        <v>0.24625619696304712</v>
      </c>
      <c r="K1774">
        <v>0.1496287126051869</v>
      </c>
      <c r="L1774">
        <v>1.4469987598028899</v>
      </c>
      <c r="M1774">
        <v>0.87874381031842685</v>
      </c>
      <c r="N1774">
        <v>0.8674195807593581</v>
      </c>
      <c r="O1774">
        <v>0.19056311847298305</v>
      </c>
      <c r="P1774">
        <v>0.11565594967055469</v>
      </c>
      <c r="Q1774">
        <v>7.8126237484822406E-2</v>
      </c>
      <c r="R1774">
        <v>4.7450494965118821E-2</v>
      </c>
      <c r="S1774">
        <v>2.1831682683946737E-4</v>
      </c>
      <c r="T1774">
        <v>0.13997524727582</v>
      </c>
      <c r="U1774">
        <v>1.9214108876720554E-2</v>
      </c>
      <c r="V1774">
        <v>0</v>
      </c>
      <c r="W1774">
        <v>42.752320656149635</v>
      </c>
      <c r="X1774">
        <v>257.36380016953234</v>
      </c>
      <c r="Y1774">
        <v>24.841336589485444</v>
      </c>
      <c r="Z1774">
        <v>0</v>
      </c>
      <c r="AA1774">
        <v>0.31551528159520026</v>
      </c>
      <c r="AB1774">
        <v>4.675442584216337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290.21510099547726</v>
      </c>
    </row>
    <row r="1775" spans="1:34" x14ac:dyDescent="0.25">
      <c r="A1775" s="2">
        <v>1892</v>
      </c>
      <c r="B1775" t="s">
        <v>308</v>
      </c>
      <c r="C1775">
        <v>1119.9567801939158</v>
      </c>
      <c r="D1775">
        <v>890.51064262979492</v>
      </c>
      <c r="E1775">
        <v>8.9953862946670906</v>
      </c>
      <c r="F1775">
        <v>1.7146005654596119</v>
      </c>
      <c r="G1775">
        <v>0</v>
      </c>
      <c r="H1775">
        <v>3.5968650238516209</v>
      </c>
      <c r="I1775">
        <v>0</v>
      </c>
      <c r="J1775">
        <v>0.55044369233204216</v>
      </c>
      <c r="K1775">
        <v>0</v>
      </c>
      <c r="L1775">
        <v>8.2914543423057179</v>
      </c>
      <c r="M1775">
        <v>0</v>
      </c>
      <c r="N1775">
        <v>2.0910534887727104</v>
      </c>
      <c r="O1775">
        <v>0.76872313174665252</v>
      </c>
      <c r="P1775">
        <v>0</v>
      </c>
      <c r="Q1775">
        <v>17.20150992071105</v>
      </c>
      <c r="R1775">
        <v>0</v>
      </c>
      <c r="S1775">
        <v>0.90521246894342067</v>
      </c>
      <c r="T1775">
        <v>0.46186657298358541</v>
      </c>
      <c r="U1775">
        <v>0.11704837808488093</v>
      </c>
      <c r="V1775">
        <v>0</v>
      </c>
      <c r="W1775">
        <v>18.591282551218995</v>
      </c>
      <c r="X1775">
        <v>112.84041427695868</v>
      </c>
      <c r="Y1775">
        <v>2.3915830132757474</v>
      </c>
      <c r="Z1775">
        <v>0</v>
      </c>
      <c r="AA1775">
        <v>0</v>
      </c>
      <c r="AB1775">
        <v>0.27522052262672853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50.653473320182172</v>
      </c>
    </row>
    <row r="1776" spans="1:34" x14ac:dyDescent="0.25">
      <c r="A1776" s="2">
        <v>1893</v>
      </c>
      <c r="B1776" t="s">
        <v>308</v>
      </c>
      <c r="C1776">
        <v>16.198564901060063</v>
      </c>
      <c r="D1776">
        <v>12.133275149456919</v>
      </c>
      <c r="E1776">
        <v>0.12255905468512501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0.26889617735759708</v>
      </c>
      <c r="X1776">
        <v>1.6360550550070665</v>
      </c>
      <c r="Y1776">
        <v>2.0377794645533558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25">
      <c r="A1777" s="2">
        <v>1894</v>
      </c>
      <c r="B1777" t="s">
        <v>308</v>
      </c>
      <c r="C1777">
        <v>36.953599357343442</v>
      </c>
      <c r="D1777">
        <v>32.699538301427715</v>
      </c>
      <c r="E1777">
        <v>0.32971275662950261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2.006602032664369</v>
      </c>
      <c r="Y1777">
        <v>0</v>
      </c>
      <c r="Z1777">
        <v>0</v>
      </c>
      <c r="AA1777">
        <v>0</v>
      </c>
      <c r="AB1777">
        <v>1.0346511241615775</v>
      </c>
      <c r="AC1777">
        <v>0</v>
      </c>
      <c r="AD1777">
        <v>0</v>
      </c>
      <c r="AE1777">
        <v>0.65410677890839819</v>
      </c>
      <c r="AF1777">
        <v>0</v>
      </c>
      <c r="AG1777">
        <v>0</v>
      </c>
      <c r="AH1777">
        <v>0.22898836355187768</v>
      </c>
    </row>
    <row r="1778" spans="1:34" x14ac:dyDescent="0.25">
      <c r="A1778" s="2">
        <v>1895</v>
      </c>
      <c r="B1778" t="s">
        <v>308</v>
      </c>
      <c r="C1778">
        <v>113.82572701503517</v>
      </c>
      <c r="D1778">
        <v>85.259330367777451</v>
      </c>
      <c r="E1778">
        <v>0.86121469179815591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1.8895070684495838</v>
      </c>
      <c r="X1778">
        <v>11.496398428518553</v>
      </c>
      <c r="Y1778">
        <v>0</v>
      </c>
      <c r="Z1778">
        <v>14.319276458491425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4" x14ac:dyDescent="0.25">
      <c r="A1779" s="2">
        <v>1896</v>
      </c>
      <c r="B1779" t="s">
        <v>308</v>
      </c>
      <c r="C1779">
        <v>8.44934961106628</v>
      </c>
      <c r="D1779">
        <v>7.295514468747835</v>
      </c>
      <c r="E1779">
        <v>0.1601916280570499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0.14025920354370025</v>
      </c>
      <c r="X1779">
        <v>0.85338431071769416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4" x14ac:dyDescent="0.25">
      <c r="A1780" s="2">
        <v>1897</v>
      </c>
      <c r="B1780" t="s">
        <v>308</v>
      </c>
      <c r="C1780">
        <v>31.873796338324592</v>
      </c>
      <c r="D1780">
        <v>23.874618579041226</v>
      </c>
      <c r="E1780">
        <v>0.24119313439446513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0.47499567605703058</v>
      </c>
      <c r="X1780">
        <v>2.8346054184343732</v>
      </c>
      <c r="Y1780">
        <v>1.1887697094222625</v>
      </c>
      <c r="Z1780">
        <v>0</v>
      </c>
      <c r="AA1780">
        <v>3.6614251193601191E-2</v>
      </c>
      <c r="AB1780">
        <v>0.28617568656340403</v>
      </c>
      <c r="AC1780">
        <v>0</v>
      </c>
      <c r="AD1780">
        <v>1.7495091965556438E-2</v>
      </c>
      <c r="AE1780">
        <v>9.8374921313700556E-2</v>
      </c>
      <c r="AF1780">
        <v>5.3261176554482481E-2</v>
      </c>
      <c r="AG1780">
        <v>0</v>
      </c>
      <c r="AH1780">
        <v>2.7676926933844888</v>
      </c>
    </row>
    <row r="1781" spans="1:34" x14ac:dyDescent="0.25">
      <c r="A1781" s="2">
        <v>1898</v>
      </c>
      <c r="B1781" t="s">
        <v>308</v>
      </c>
      <c r="C1781">
        <v>50.928419120382799</v>
      </c>
      <c r="D1781">
        <v>38.147240086608925</v>
      </c>
      <c r="E1781">
        <v>0.38532951649316394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0.42801142810988457</v>
      </c>
      <c r="X1781">
        <v>2.5338888890736651</v>
      </c>
      <c r="Y1781">
        <v>0</v>
      </c>
      <c r="Z1781">
        <v>0</v>
      </c>
      <c r="AA1781">
        <v>0.39709950946909128</v>
      </c>
      <c r="AB1781">
        <v>2.4807833606296712</v>
      </c>
      <c r="AC1781">
        <v>0</v>
      </c>
      <c r="AD1781">
        <v>2.0300819819378549E-2</v>
      </c>
      <c r="AE1781">
        <v>0.12897038483486409</v>
      </c>
      <c r="AF1781">
        <v>0</v>
      </c>
      <c r="AG1781">
        <v>0</v>
      </c>
      <c r="AH1781">
        <v>6.4067951253441553</v>
      </c>
    </row>
    <row r="1782" spans="1:34" x14ac:dyDescent="0.25">
      <c r="A1782" s="2">
        <v>1899</v>
      </c>
      <c r="B1782" t="s">
        <v>308</v>
      </c>
      <c r="C1782">
        <v>2.8911329631658358</v>
      </c>
      <c r="D1782">
        <v>2.1655585489253042</v>
      </c>
      <c r="E1782">
        <v>2.1872651005966866E-2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4.7992807188552859E-2</v>
      </c>
      <c r="X1782">
        <v>0.29200442927974934</v>
      </c>
      <c r="Y1782">
        <v>0.36327753741718666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4.2698934907539604E-4</v>
      </c>
    </row>
    <row r="1783" spans="1:34" x14ac:dyDescent="0.25">
      <c r="A1783" s="2">
        <v>1900</v>
      </c>
      <c r="B1783" t="s">
        <v>308</v>
      </c>
      <c r="C1783">
        <v>31.628015045033774</v>
      </c>
      <c r="D1783">
        <v>23.690462178259608</v>
      </c>
      <c r="E1783">
        <v>0.23929400481293872</v>
      </c>
      <c r="F1783">
        <v>2.5552105043134817E-2</v>
      </c>
      <c r="G1783">
        <v>1.9567783407898474E-2</v>
      </c>
      <c r="H1783">
        <v>5.366892051195455E-2</v>
      </c>
      <c r="I1783">
        <v>4.1082846707548581E-2</v>
      </c>
      <c r="J1783">
        <v>1.448585955118172E-2</v>
      </c>
      <c r="K1783">
        <v>0</v>
      </c>
      <c r="L1783">
        <v>0.16471133714032421</v>
      </c>
      <c r="M1783">
        <v>5.3621421142570486E-2</v>
      </c>
      <c r="N1783">
        <v>5.5093759109617058E-2</v>
      </c>
      <c r="O1783">
        <v>2.0232708086807646E-2</v>
      </c>
      <c r="P1783">
        <v>0</v>
      </c>
      <c r="Q1783">
        <v>0.83139727962106813</v>
      </c>
      <c r="R1783">
        <v>0.12225510956443687</v>
      </c>
      <c r="S1783">
        <v>5.0184004338536231E-2</v>
      </c>
      <c r="T1783">
        <v>1.2158623174999623E-2</v>
      </c>
      <c r="U1783">
        <v>3.0396556750133552E-3</v>
      </c>
      <c r="V1783">
        <v>0</v>
      </c>
      <c r="W1783">
        <v>0.52502504974756048</v>
      </c>
      <c r="X1783">
        <v>3.1944295195484114</v>
      </c>
      <c r="Y1783">
        <v>2.5117528795901554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</row>
    <row r="1784" spans="1:34" x14ac:dyDescent="0.25">
      <c r="A1784" s="2">
        <v>1901</v>
      </c>
      <c r="B1784" t="s">
        <v>308</v>
      </c>
      <c r="C1784">
        <v>0.22239484332044879</v>
      </c>
      <c r="D1784">
        <v>0.16658149538515288</v>
      </c>
      <c r="E1784">
        <v>1.6824430710986921E-3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3.6917543991194504E-3</v>
      </c>
      <c r="X1784">
        <v>2.2388354205021256E-2</v>
      </c>
      <c r="Y1784">
        <v>0</v>
      </c>
      <c r="Z1784">
        <v>0</v>
      </c>
      <c r="AA1784">
        <v>0</v>
      </c>
      <c r="AB1784">
        <v>7.3524970344077343E-5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2.797727128971246E-2</v>
      </c>
    </row>
    <row r="1785" spans="1:34" x14ac:dyDescent="0.25">
      <c r="A1785" s="2">
        <v>1902</v>
      </c>
      <c r="B1785" t="s">
        <v>308</v>
      </c>
      <c r="C1785">
        <v>5.9097590985201283</v>
      </c>
      <c r="D1785">
        <v>5.1025210287836567</v>
      </c>
      <c r="E1785">
        <v>0.11225039975050541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9.810200103543415E-2</v>
      </c>
      <c r="X1785">
        <v>0.59688566895053297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25">
      <c r="A1786" s="2">
        <v>1903</v>
      </c>
      <c r="B1786" t="s">
        <v>308</v>
      </c>
      <c r="C1786">
        <v>1147.711346576765</v>
      </c>
      <c r="D1786">
        <v>859.67267931540778</v>
      </c>
      <c r="E1786">
        <v>8.6857255045724902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18.885641300524856</v>
      </c>
      <c r="X1786">
        <v>114.54431420550466</v>
      </c>
      <c r="Y1786">
        <v>144.382087399357</v>
      </c>
      <c r="Z1786">
        <v>0</v>
      </c>
      <c r="AA1786">
        <v>0.16636705264943827</v>
      </c>
      <c r="AB1786">
        <v>1.3745317987486023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 x14ac:dyDescent="0.25">
      <c r="A1787" s="2">
        <v>1904</v>
      </c>
      <c r="B1787" t="s">
        <v>308</v>
      </c>
      <c r="C1787">
        <v>3285.3978453401392</v>
      </c>
      <c r="D1787">
        <v>2460.8710290539102</v>
      </c>
      <c r="E1787">
        <v>24.860980730439241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54.535754308823087</v>
      </c>
      <c r="X1787">
        <v>331.7355241266016</v>
      </c>
      <c r="Y1787">
        <v>410.50621555346055</v>
      </c>
      <c r="Z1787">
        <v>0</v>
      </c>
      <c r="AA1787">
        <v>1.8499238232300911E-3</v>
      </c>
      <c r="AB1787">
        <v>8.9658252752554679E-2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2.7968333903289868</v>
      </c>
    </row>
    <row r="1788" spans="1:34" x14ac:dyDescent="0.25">
      <c r="A1788" s="2">
        <v>1905</v>
      </c>
      <c r="B1788" t="s">
        <v>308</v>
      </c>
      <c r="C1788">
        <v>225.23875325334333</v>
      </c>
      <c r="D1788">
        <v>168.71121135691016</v>
      </c>
      <c r="E1788">
        <v>1.7044293545694325</v>
      </c>
      <c r="F1788">
        <v>0</v>
      </c>
      <c r="G1788">
        <v>1.1293179920880811</v>
      </c>
      <c r="H1788">
        <v>0</v>
      </c>
      <c r="I1788">
        <v>2.379862209315561</v>
      </c>
      <c r="J1788">
        <v>0.36367867541819571</v>
      </c>
      <c r="K1788">
        <v>0</v>
      </c>
      <c r="L1788">
        <v>5.4807016332384277</v>
      </c>
      <c r="M1788">
        <v>0</v>
      </c>
      <c r="N1788">
        <v>2.1501704781178721</v>
      </c>
      <c r="O1788">
        <v>0.51042619835260183</v>
      </c>
      <c r="P1788">
        <v>0</v>
      </c>
      <c r="Q1788">
        <v>9.6980980111518864</v>
      </c>
      <c r="R1788">
        <v>0</v>
      </c>
      <c r="S1788">
        <v>0</v>
      </c>
      <c r="T1788">
        <v>0.30625572666795425</v>
      </c>
      <c r="U1788">
        <v>7.6563931666988563E-2</v>
      </c>
      <c r="V1788">
        <v>0</v>
      </c>
      <c r="W1788">
        <v>3.7389633040054995</v>
      </c>
      <c r="X1788">
        <v>22.749114078587677</v>
      </c>
      <c r="Y1788">
        <v>4.823527567413727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1.4164327358392885</v>
      </c>
    </row>
    <row r="1789" spans="1:34" x14ac:dyDescent="0.25">
      <c r="A1789" s="2">
        <v>1906</v>
      </c>
      <c r="B1789" t="s">
        <v>308</v>
      </c>
      <c r="C1789">
        <v>142.85544414481265</v>
      </c>
      <c r="D1789">
        <v>107.00359894815496</v>
      </c>
      <c r="E1789">
        <v>1.0808300918102807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1.0171742715833942</v>
      </c>
      <c r="X1789">
        <v>6.1342296834213323</v>
      </c>
      <c r="Y1789">
        <v>0</v>
      </c>
      <c r="Z1789">
        <v>0</v>
      </c>
      <c r="AA1789">
        <v>1.3542261012204957</v>
      </c>
      <c r="AB1789">
        <v>8.2941701752047443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17.971214873417431</v>
      </c>
    </row>
    <row r="1790" spans="1:34" x14ac:dyDescent="0.25">
      <c r="A1790" s="2">
        <v>1907</v>
      </c>
      <c r="B1790" t="s">
        <v>308</v>
      </c>
      <c r="C1790">
        <v>285.94653067769787</v>
      </c>
      <c r="D1790">
        <v>214.18324808231091</v>
      </c>
      <c r="E1790">
        <v>2.1638970284352936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4.725568924601534</v>
      </c>
      <c r="X1790">
        <v>28.045900139839208</v>
      </c>
      <c r="Y1790">
        <v>0</v>
      </c>
      <c r="Z1790">
        <v>0</v>
      </c>
      <c r="AA1790">
        <v>2.1143484648251051E-2</v>
      </c>
      <c r="AB1790">
        <v>0.83469945860827754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35.97207355925439</v>
      </c>
    </row>
    <row r="1791" spans="1:34" x14ac:dyDescent="0.25">
      <c r="A1791" s="2">
        <v>1908</v>
      </c>
      <c r="B1791" t="s">
        <v>308</v>
      </c>
      <c r="C1791">
        <v>608.67525497074519</v>
      </c>
      <c r="D1791">
        <v>455.91909296658378</v>
      </c>
      <c r="E1791">
        <v>4.6046049442820243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10.10400923251437</v>
      </c>
      <c r="X1791">
        <v>61.476200752045258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76.571347075319736</v>
      </c>
    </row>
    <row r="1792" spans="1:34" x14ac:dyDescent="0.25">
      <c r="A1792" s="2">
        <v>1909</v>
      </c>
      <c r="B1792" t="s">
        <v>261</v>
      </c>
      <c r="C1792">
        <v>9916.1848153373394</v>
      </c>
      <c r="D1792">
        <v>7427.6934830855362</v>
      </c>
      <c r="E1792">
        <v>74.891948198696085</v>
      </c>
      <c r="F1792">
        <v>81.569598907998241</v>
      </c>
      <c r="G1792">
        <v>17.65397757871407</v>
      </c>
      <c r="H1792">
        <v>46.190005588981244</v>
      </c>
      <c r="I1792">
        <v>9.9967564631345596</v>
      </c>
      <c r="J1792">
        <v>0</v>
      </c>
      <c r="K1792">
        <v>13.125480073585608</v>
      </c>
      <c r="L1792">
        <v>231.27268858653889</v>
      </c>
      <c r="M1792">
        <v>10.200220540715357</v>
      </c>
      <c r="N1792">
        <v>50.007069138738636</v>
      </c>
      <c r="O1792">
        <v>36.073459734536378</v>
      </c>
      <c r="P1792">
        <v>0</v>
      </c>
      <c r="Q1792">
        <v>699.33495341984519</v>
      </c>
      <c r="R1792">
        <v>3.9423036200766055</v>
      </c>
      <c r="S1792">
        <v>23.288926625532341</v>
      </c>
      <c r="T1792">
        <v>0.34949969194588365</v>
      </c>
      <c r="U1792">
        <v>3.8030539601858426</v>
      </c>
      <c r="V1792">
        <v>0</v>
      </c>
      <c r="W1792">
        <v>0</v>
      </c>
      <c r="X1792">
        <v>0</v>
      </c>
      <c r="Y1792">
        <v>10.879651872270809</v>
      </c>
      <c r="Z1792">
        <v>0</v>
      </c>
      <c r="AA1792">
        <v>159.51191249520681</v>
      </c>
      <c r="AB1792">
        <v>1001.5346663490717</v>
      </c>
      <c r="AC1792">
        <v>0.96099991949046637</v>
      </c>
      <c r="AD1792">
        <v>0</v>
      </c>
      <c r="AE1792">
        <v>0</v>
      </c>
      <c r="AF1792">
        <v>0</v>
      </c>
      <c r="AG1792">
        <v>0</v>
      </c>
      <c r="AH1792">
        <v>13.904159486540451</v>
      </c>
    </row>
    <row r="1793" spans="1:34" x14ac:dyDescent="0.25">
      <c r="A1793" s="2">
        <v>1910</v>
      </c>
      <c r="B1793" t="s">
        <v>261</v>
      </c>
      <c r="C1793">
        <v>2191.4376667488414</v>
      </c>
      <c r="D1793">
        <v>1641.4661584678174</v>
      </c>
      <c r="E1793">
        <v>16.575580194356039</v>
      </c>
      <c r="F1793">
        <v>1.5271948195401968</v>
      </c>
      <c r="G1793">
        <v>1.2415587947684549E-3</v>
      </c>
      <c r="H1793">
        <v>2.4928946316423723</v>
      </c>
      <c r="I1793">
        <v>1.939935495579742E-3</v>
      </c>
      <c r="J1793">
        <v>3.5420893450717199</v>
      </c>
      <c r="K1793">
        <v>7.7519823179340711E-2</v>
      </c>
      <c r="L1793">
        <v>61.777790590624043</v>
      </c>
      <c r="M1793">
        <v>6.6500988012499374E-2</v>
      </c>
      <c r="N1793">
        <v>9.8179359457092517</v>
      </c>
      <c r="O1793">
        <v>6.2241665638404493</v>
      </c>
      <c r="P1793">
        <v>0</v>
      </c>
      <c r="Q1793">
        <v>168.88855578855598</v>
      </c>
      <c r="R1793">
        <v>0</v>
      </c>
      <c r="S1793">
        <v>7.3922038429647658</v>
      </c>
      <c r="T1793">
        <v>6.7820145701442E-2</v>
      </c>
      <c r="U1793">
        <v>0.80305569775019003</v>
      </c>
      <c r="V1793">
        <v>0</v>
      </c>
      <c r="W1793">
        <v>0</v>
      </c>
      <c r="X1793">
        <v>0</v>
      </c>
      <c r="Y1793">
        <v>3.8841790706051067</v>
      </c>
      <c r="Z1793">
        <v>0</v>
      </c>
      <c r="AA1793">
        <v>36.377865268030767</v>
      </c>
      <c r="AB1793">
        <v>221.33520434163299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9.1177697295165423</v>
      </c>
    </row>
    <row r="1794" spans="1:34" x14ac:dyDescent="0.25">
      <c r="A1794" s="2">
        <v>1911</v>
      </c>
      <c r="B1794" t="s">
        <v>261</v>
      </c>
      <c r="C1794">
        <v>11197.768807025801</v>
      </c>
      <c r="D1794">
        <v>9956.5064548832415</v>
      </c>
      <c r="E1794">
        <v>100.57063303294161</v>
      </c>
      <c r="F1794">
        <v>0.25837255740480514</v>
      </c>
      <c r="G1794">
        <v>0</v>
      </c>
      <c r="H1794">
        <v>0.14622182483973697</v>
      </c>
      <c r="I1794">
        <v>0</v>
      </c>
      <c r="J1794">
        <v>3.4071104104914242E-2</v>
      </c>
      <c r="K1794">
        <v>0</v>
      </c>
      <c r="L1794">
        <v>0.628895840276531</v>
      </c>
      <c r="M1794">
        <v>0</v>
      </c>
      <c r="N1794">
        <v>0.12019529700466312</v>
      </c>
      <c r="O1794">
        <v>9.3932150067246506E-2</v>
      </c>
      <c r="P1794">
        <v>0</v>
      </c>
      <c r="Q1794">
        <v>2.2297216155258823</v>
      </c>
      <c r="R1794">
        <v>0</v>
      </c>
      <c r="S1794">
        <v>0.11744207154763865</v>
      </c>
      <c r="T1794">
        <v>9.4641967151440636E-4</v>
      </c>
      <c r="U1794">
        <v>9.9374060540309648E-3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2.4854932706805544</v>
      </c>
      <c r="AB1794">
        <v>1130.9746495096063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3.5918400428384767</v>
      </c>
    </row>
    <row r="1795" spans="1:34" x14ac:dyDescent="0.25">
      <c r="A1795" s="2">
        <v>1912</v>
      </c>
      <c r="B1795" t="s">
        <v>261</v>
      </c>
      <c r="C1795">
        <v>285.96958885771426</v>
      </c>
      <c r="D1795">
        <v>254.7986713486508</v>
      </c>
      <c r="E1795">
        <v>2.5739586232920217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15.528315732742069</v>
      </c>
      <c r="Y1795">
        <v>0</v>
      </c>
      <c r="Z1795">
        <v>0</v>
      </c>
      <c r="AA1795">
        <v>0</v>
      </c>
      <c r="AB1795">
        <v>8.0067642051994312</v>
      </c>
      <c r="AC1795">
        <v>0</v>
      </c>
      <c r="AD1795">
        <v>0</v>
      </c>
      <c r="AE1795">
        <v>5.0618789478299302</v>
      </c>
      <c r="AF1795">
        <v>0</v>
      </c>
      <c r="AG1795">
        <v>0</v>
      </c>
      <c r="AH1795">
        <v>0</v>
      </c>
    </row>
    <row r="1796" spans="1:34" x14ac:dyDescent="0.25">
      <c r="A1796" s="2">
        <v>1913</v>
      </c>
      <c r="B1796" t="s">
        <v>261</v>
      </c>
      <c r="C1796">
        <v>23.725584723332432</v>
      </c>
      <c r="D1796">
        <v>21.13949574188463</v>
      </c>
      <c r="E1796">
        <v>0.2135305091145587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1.2883131104934953</v>
      </c>
      <c r="Y1796">
        <v>0</v>
      </c>
      <c r="Z1796">
        <v>0</v>
      </c>
      <c r="AA1796">
        <v>0</v>
      </c>
      <c r="AB1796">
        <v>0.66428449007115498</v>
      </c>
      <c r="AC1796">
        <v>0</v>
      </c>
      <c r="AD1796">
        <v>0</v>
      </c>
      <c r="AE1796">
        <v>0.41996087176859315</v>
      </c>
      <c r="AF1796">
        <v>0</v>
      </c>
      <c r="AG1796">
        <v>0</v>
      </c>
      <c r="AH1796">
        <v>0</v>
      </c>
    </row>
    <row r="1797" spans="1:34" x14ac:dyDescent="0.25">
      <c r="A1797" s="2">
        <v>1914</v>
      </c>
      <c r="B1797" t="s">
        <v>261</v>
      </c>
      <c r="C1797">
        <v>19.020914118997599</v>
      </c>
      <c r="D1797">
        <v>14.247342638402895</v>
      </c>
      <c r="E1797">
        <v>0.14388098403068988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1.6083796687970504</v>
      </c>
      <c r="R1797">
        <v>4.6688529149154896E-2</v>
      </c>
      <c r="S1797">
        <v>8.5333226154574879E-2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0.31574717437536015</v>
      </c>
      <c r="AB1797">
        <v>1.9211123260187577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0.65242957206911745</v>
      </c>
    </row>
    <row r="1798" spans="1:34" x14ac:dyDescent="0.25">
      <c r="A1798" s="2">
        <v>1915</v>
      </c>
      <c r="B1798" t="s">
        <v>261</v>
      </c>
      <c r="C1798">
        <v>16.027495502730773</v>
      </c>
      <c r="D1798">
        <v>14.280497738303056</v>
      </c>
      <c r="E1798">
        <v>0.14424821415463721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0.87030236874361699</v>
      </c>
      <c r="Y1798">
        <v>0</v>
      </c>
      <c r="Z1798">
        <v>0</v>
      </c>
      <c r="AA1798">
        <v>0</v>
      </c>
      <c r="AB1798">
        <v>0.44874833650269741</v>
      </c>
      <c r="AC1798">
        <v>0</v>
      </c>
      <c r="AD1798">
        <v>0</v>
      </c>
      <c r="AE1798">
        <v>0.2836988450267629</v>
      </c>
      <c r="AF1798">
        <v>0</v>
      </c>
      <c r="AG1798">
        <v>0</v>
      </c>
      <c r="AH1798">
        <v>0</v>
      </c>
    </row>
    <row r="1799" spans="1:34" x14ac:dyDescent="0.25">
      <c r="A1799" s="2">
        <v>1916</v>
      </c>
      <c r="B1799" t="s">
        <v>261</v>
      </c>
      <c r="C1799">
        <v>0.13295715059821875</v>
      </c>
      <c r="D1799">
        <v>0.11846509737916909</v>
      </c>
      <c r="E1799">
        <v>1.196338159227762E-3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7.2196509484165096E-3</v>
      </c>
      <c r="Y1799">
        <v>0</v>
      </c>
      <c r="Z1799">
        <v>0</v>
      </c>
      <c r="AA1799">
        <v>0</v>
      </c>
      <c r="AB1799">
        <v>3.7226215503803227E-3</v>
      </c>
      <c r="AC1799">
        <v>0</v>
      </c>
      <c r="AD1799">
        <v>0</v>
      </c>
      <c r="AE1799">
        <v>2.3534425610250405E-3</v>
      </c>
      <c r="AF1799">
        <v>0</v>
      </c>
      <c r="AG1799">
        <v>0</v>
      </c>
      <c r="AH1799">
        <v>0</v>
      </c>
    </row>
    <row r="1800" spans="1:34" x14ac:dyDescent="0.25">
      <c r="A1800" s="2">
        <v>1917</v>
      </c>
      <c r="B1800" t="s">
        <v>261</v>
      </c>
      <c r="C1800">
        <v>0.66760342788602722</v>
      </c>
      <c r="D1800">
        <v>0.59483466044983846</v>
      </c>
      <c r="E1800">
        <v>6.0084246475859641E-3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3.6251256134907289E-2</v>
      </c>
      <c r="Y1800">
        <v>0</v>
      </c>
      <c r="Z1800">
        <v>0</v>
      </c>
      <c r="AA1800">
        <v>0</v>
      </c>
      <c r="AB1800">
        <v>1.8691998862598938E-2</v>
      </c>
      <c r="AC1800">
        <v>0</v>
      </c>
      <c r="AD1800">
        <v>0</v>
      </c>
      <c r="AE1800">
        <v>1.1817087791096487E-2</v>
      </c>
      <c r="AF1800">
        <v>0</v>
      </c>
      <c r="AG1800">
        <v>0</v>
      </c>
      <c r="AH1800">
        <v>0</v>
      </c>
    </row>
    <row r="1801" spans="1:34" x14ac:dyDescent="0.25">
      <c r="A1801" s="2">
        <v>1918</v>
      </c>
      <c r="B1801" t="s">
        <v>261</v>
      </c>
      <c r="C1801">
        <v>35.364916720451234</v>
      </c>
      <c r="D1801">
        <v>31.5101416970484</v>
      </c>
      <c r="E1801">
        <v>0.31828335135770525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1.9203356374042002</v>
      </c>
      <c r="Y1801">
        <v>0</v>
      </c>
      <c r="Z1801">
        <v>0</v>
      </c>
      <c r="AA1801">
        <v>0</v>
      </c>
      <c r="AB1801">
        <v>0.99017014518300683</v>
      </c>
      <c r="AC1801">
        <v>0</v>
      </c>
      <c r="AD1801">
        <v>0</v>
      </c>
      <c r="AE1801">
        <v>0.62598588945791589</v>
      </c>
      <c r="AF1801">
        <v>0</v>
      </c>
      <c r="AG1801">
        <v>0</v>
      </c>
      <c r="AH1801">
        <v>0</v>
      </c>
    </row>
    <row r="1802" spans="1:34" x14ac:dyDescent="0.25">
      <c r="A1802" s="2">
        <v>1919</v>
      </c>
      <c r="B1802" t="s">
        <v>252</v>
      </c>
      <c r="C1802">
        <v>0.21937213683470663</v>
      </c>
      <c r="D1802">
        <v>0.19546156249692667</v>
      </c>
      <c r="E1802">
        <v>1.9733606543092972E-3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1.191203518298071E-2</v>
      </c>
      <c r="Y1802">
        <v>0</v>
      </c>
      <c r="Z1802">
        <v>0</v>
      </c>
      <c r="AA1802">
        <v>0</v>
      </c>
      <c r="AB1802">
        <v>6.1421250414853638E-3</v>
      </c>
      <c r="AC1802">
        <v>0</v>
      </c>
      <c r="AD1802">
        <v>0</v>
      </c>
      <c r="AE1802">
        <v>3.8830534590045922E-3</v>
      </c>
      <c r="AF1802">
        <v>0</v>
      </c>
      <c r="AG1802">
        <v>0</v>
      </c>
      <c r="AH1802">
        <v>0</v>
      </c>
    </row>
    <row r="1803" spans="1:34" x14ac:dyDescent="0.25">
      <c r="A1803" s="2">
        <v>1920</v>
      </c>
      <c r="B1803" t="s">
        <v>252</v>
      </c>
      <c r="C1803">
        <v>25.761966256491021</v>
      </c>
      <c r="D1803">
        <v>22.953911800041297</v>
      </c>
      <c r="E1803">
        <v>0.2318578308006207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1.3988898173577535</v>
      </c>
      <c r="Y1803">
        <v>0</v>
      </c>
      <c r="Z1803">
        <v>0</v>
      </c>
      <c r="AA1803">
        <v>0</v>
      </c>
      <c r="AB1803">
        <v>0.72130043653228681</v>
      </c>
      <c r="AC1803">
        <v>0</v>
      </c>
      <c r="AD1803">
        <v>0</v>
      </c>
      <c r="AE1803">
        <v>0.45600637175906189</v>
      </c>
      <c r="AF1803">
        <v>0</v>
      </c>
      <c r="AG1803">
        <v>0</v>
      </c>
      <c r="AH1803">
        <v>0</v>
      </c>
    </row>
    <row r="1804" spans="1:34" x14ac:dyDescent="0.25">
      <c r="A1804" s="2">
        <v>1921</v>
      </c>
      <c r="B1804" t="s">
        <v>252</v>
      </c>
      <c r="C1804">
        <v>0.21677088664863367</v>
      </c>
      <c r="D1804">
        <v>0.19314634203724251</v>
      </c>
      <c r="E1804">
        <v>1.9474559465278121E-3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1.1770785778278127E-2</v>
      </c>
      <c r="Y1804">
        <v>0</v>
      </c>
      <c r="Z1804">
        <v>0</v>
      </c>
      <c r="AA1804">
        <v>0</v>
      </c>
      <c r="AB1804">
        <v>6.0692935318069682E-3</v>
      </c>
      <c r="AC1804">
        <v>0</v>
      </c>
      <c r="AD1804">
        <v>0</v>
      </c>
      <c r="AE1804">
        <v>3.8370093547782755E-3</v>
      </c>
      <c r="AF1804">
        <v>0</v>
      </c>
      <c r="AG1804">
        <v>0</v>
      </c>
      <c r="AH1804">
        <v>0</v>
      </c>
    </row>
    <row r="1805" spans="1:34" x14ac:dyDescent="0.25">
      <c r="A1805" s="2">
        <v>1922</v>
      </c>
      <c r="B1805" t="s">
        <v>252</v>
      </c>
      <c r="C1805">
        <v>17.748785531174342</v>
      </c>
      <c r="D1805">
        <v>15.814168127220936</v>
      </c>
      <c r="E1805">
        <v>0.15973885083597117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0.96376942283163525</v>
      </c>
      <c r="Y1805">
        <v>0</v>
      </c>
      <c r="Z1805">
        <v>0</v>
      </c>
      <c r="AA1805">
        <v>0</v>
      </c>
      <c r="AB1805">
        <v>0.49694214424833844</v>
      </c>
      <c r="AC1805">
        <v>0</v>
      </c>
      <c r="AD1805">
        <v>0</v>
      </c>
      <c r="AE1805">
        <v>0.31416698603746063</v>
      </c>
      <c r="AF1805">
        <v>0</v>
      </c>
      <c r="AG1805">
        <v>0</v>
      </c>
      <c r="AH1805">
        <v>0</v>
      </c>
    </row>
    <row r="1806" spans="1:34" x14ac:dyDescent="0.25">
      <c r="A1806" s="2">
        <v>1923</v>
      </c>
      <c r="B1806" t="s">
        <v>252</v>
      </c>
      <c r="C1806">
        <v>30737.480763061692</v>
      </c>
      <c r="D1806">
        <v>23025.062005335487</v>
      </c>
      <c r="E1806">
        <v>230.91593999698472</v>
      </c>
      <c r="F1806">
        <v>380.71091886813832</v>
      </c>
      <c r="G1806">
        <v>1.8370694572608726</v>
      </c>
      <c r="H1806">
        <v>215.5833987304681</v>
      </c>
      <c r="I1806">
        <v>1.0402226728178052</v>
      </c>
      <c r="J1806">
        <v>39.563177087921005</v>
      </c>
      <c r="K1806">
        <v>11.040847157720092</v>
      </c>
      <c r="L1806">
        <v>822.4363193416275</v>
      </c>
      <c r="M1806">
        <v>108.54204265291966</v>
      </c>
      <c r="N1806">
        <v>202.33588939971219</v>
      </c>
      <c r="O1806">
        <v>139.07845712264478</v>
      </c>
      <c r="P1806">
        <v>0</v>
      </c>
      <c r="Q1806">
        <v>1744.3631251449999</v>
      </c>
      <c r="R1806">
        <v>0</v>
      </c>
      <c r="S1806">
        <v>53.329375883055988</v>
      </c>
      <c r="T1806">
        <v>1.3471033624500877</v>
      </c>
      <c r="U1806">
        <v>14.662267884349092</v>
      </c>
      <c r="V1806">
        <v>0</v>
      </c>
      <c r="W1806">
        <v>0</v>
      </c>
      <c r="X1806">
        <v>0</v>
      </c>
      <c r="Y1806">
        <v>20.707537248576781</v>
      </c>
      <c r="Z1806">
        <v>0</v>
      </c>
      <c r="AA1806">
        <v>510.24218066682397</v>
      </c>
      <c r="AB1806">
        <v>3104.4855570692303</v>
      </c>
      <c r="AC1806">
        <v>1.3106023248204639</v>
      </c>
      <c r="AD1806">
        <v>0</v>
      </c>
      <c r="AE1806">
        <v>0</v>
      </c>
      <c r="AF1806">
        <v>0</v>
      </c>
      <c r="AG1806">
        <v>0</v>
      </c>
      <c r="AH1806">
        <v>108.8867256536771</v>
      </c>
    </row>
    <row r="1807" spans="1:34" x14ac:dyDescent="0.25">
      <c r="A1807" s="2">
        <v>1924</v>
      </c>
      <c r="B1807" t="s">
        <v>252</v>
      </c>
      <c r="C1807">
        <v>3772.5961195733494</v>
      </c>
      <c r="D1807">
        <v>2825.8239572695243</v>
      </c>
      <c r="E1807">
        <v>28.522266799671893</v>
      </c>
      <c r="F1807">
        <v>34.432096279215948</v>
      </c>
      <c r="G1807">
        <v>0.14376893443862229</v>
      </c>
      <c r="H1807">
        <v>19.497697906796713</v>
      </c>
      <c r="I1807">
        <v>8.1431618477700751E-2</v>
      </c>
      <c r="J1807">
        <v>2.4151895986726144</v>
      </c>
      <c r="K1807">
        <v>2.1585396813538495</v>
      </c>
      <c r="L1807">
        <v>73.626458820041776</v>
      </c>
      <c r="M1807">
        <v>10.518317576865968</v>
      </c>
      <c r="N1807">
        <v>18.383328270683155</v>
      </c>
      <c r="O1807">
        <v>12.570314936590439</v>
      </c>
      <c r="P1807">
        <v>0</v>
      </c>
      <c r="Q1807">
        <v>309.83876368188203</v>
      </c>
      <c r="R1807">
        <v>0</v>
      </c>
      <c r="S1807">
        <v>9.1437298257398574</v>
      </c>
      <c r="T1807">
        <v>0.12178640083660075</v>
      </c>
      <c r="U1807">
        <v>1.3252093340045927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42.961054561644609</v>
      </c>
      <c r="AB1807">
        <v>381.03220807690832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25">
      <c r="A1808" s="2">
        <v>1925</v>
      </c>
      <c r="B1808" t="s">
        <v>252</v>
      </c>
      <c r="C1808">
        <v>5163.010335211683</v>
      </c>
      <c r="D1808">
        <v>4493.851628830449</v>
      </c>
      <c r="E1808">
        <v>45.392493648190793</v>
      </c>
      <c r="F1808">
        <v>1.9272413682626917</v>
      </c>
      <c r="G1808">
        <v>0</v>
      </c>
      <c r="H1808">
        <v>1.0912826039523782</v>
      </c>
      <c r="I1808">
        <v>0</v>
      </c>
      <c r="J1808">
        <v>0.25489180664822847</v>
      </c>
      <c r="K1808">
        <v>0</v>
      </c>
      <c r="L1808">
        <v>4.6904415008356963</v>
      </c>
      <c r="M1808">
        <v>0</v>
      </c>
      <c r="N1808">
        <v>0.89730556582772336</v>
      </c>
      <c r="O1808">
        <v>0.70073649390766346</v>
      </c>
      <c r="P1808">
        <v>0</v>
      </c>
      <c r="Q1808">
        <v>51.328401800459019</v>
      </c>
      <c r="R1808">
        <v>0</v>
      </c>
      <c r="S1808">
        <v>2.7013704419340945</v>
      </c>
      <c r="T1808">
        <v>6.9123209637848996E-3</v>
      </c>
      <c r="U1808">
        <v>7.3875425683237031E-2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23.737115185710497</v>
      </c>
      <c r="AB1808">
        <v>521.46404385637993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14.892594362477055</v>
      </c>
    </row>
    <row r="1809" spans="1:34" x14ac:dyDescent="0.25">
      <c r="A1809" s="2">
        <v>1926</v>
      </c>
      <c r="B1809" t="s">
        <v>360</v>
      </c>
      <c r="C1809">
        <v>39.907437213580025</v>
      </c>
      <c r="D1809">
        <v>29.892027761580074</v>
      </c>
      <c r="E1809">
        <v>0.30193923421457269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1.9548180831483797</v>
      </c>
      <c r="R1809">
        <v>2.8594502909917958</v>
      </c>
      <c r="S1809">
        <v>0.20608722732819049</v>
      </c>
      <c r="T1809">
        <v>0</v>
      </c>
      <c r="U1809">
        <v>0</v>
      </c>
      <c r="V1809">
        <v>0</v>
      </c>
      <c r="W1809">
        <v>0.66242473623021247</v>
      </c>
      <c r="X1809">
        <v>4.0301750471416602</v>
      </c>
      <c r="Y1809">
        <v>0</v>
      </c>
      <c r="Z1809">
        <v>0</v>
      </c>
      <c r="AA1809">
        <v>3.8721515215881667E-5</v>
      </c>
      <c r="AB1809">
        <v>4.7611142992142049E-4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25">
      <c r="A1810" s="2">
        <v>1927</v>
      </c>
      <c r="B1810" t="s">
        <v>360</v>
      </c>
      <c r="C1810">
        <v>8113.8939196575675</v>
      </c>
      <c r="D1810">
        <v>6077.6670697717982</v>
      </c>
      <c r="E1810">
        <v>61.305069841119291</v>
      </c>
      <c r="F1810">
        <v>8.955890818061949</v>
      </c>
      <c r="G1810">
        <v>31.343232606256933</v>
      </c>
      <c r="H1810">
        <v>9.5162298464489474</v>
      </c>
      <c r="I1810">
        <v>33.305132982460478</v>
      </c>
      <c r="J1810">
        <v>6.124865849805416</v>
      </c>
      <c r="K1810">
        <v>7.4985316013812708</v>
      </c>
      <c r="L1810">
        <v>238.07957055506139</v>
      </c>
      <c r="M1810">
        <v>0</v>
      </c>
      <c r="N1810">
        <v>46.334334752989378</v>
      </c>
      <c r="O1810">
        <v>30.330568407863833</v>
      </c>
      <c r="P1810">
        <v>0</v>
      </c>
      <c r="Q1810">
        <v>436.71881923519891</v>
      </c>
      <c r="R1810">
        <v>22.800255378802891</v>
      </c>
      <c r="S1810">
        <v>16.935174588441146</v>
      </c>
      <c r="T1810">
        <v>1.5343757983030821</v>
      </c>
      <c r="U1810">
        <v>2.113552026031658</v>
      </c>
      <c r="V1810">
        <v>0</v>
      </c>
      <c r="W1810">
        <v>71.22593557474579</v>
      </c>
      <c r="X1810">
        <v>451.62063975315618</v>
      </c>
      <c r="Y1810">
        <v>58.363959648099154</v>
      </c>
      <c r="Z1810">
        <v>41.307246481782023</v>
      </c>
      <c r="AA1810">
        <v>63.464703491569885</v>
      </c>
      <c r="AB1810">
        <v>367.8826461322584</v>
      </c>
      <c r="AC1810">
        <v>26.600012509201701</v>
      </c>
      <c r="AD1810">
        <v>0</v>
      </c>
      <c r="AE1810">
        <v>0</v>
      </c>
      <c r="AF1810">
        <v>0</v>
      </c>
      <c r="AG1810">
        <v>0</v>
      </c>
      <c r="AH1810">
        <v>2.8661020067323255</v>
      </c>
    </row>
    <row r="1811" spans="1:34" x14ac:dyDescent="0.25">
      <c r="A1811" s="2">
        <v>1928</v>
      </c>
      <c r="B1811" t="s">
        <v>360</v>
      </c>
      <c r="C1811">
        <v>15465.861884036776</v>
      </c>
      <c r="D1811">
        <v>11584.504648593418</v>
      </c>
      <c r="E1811">
        <v>116.96645286880897</v>
      </c>
      <c r="F1811">
        <v>72.248639956052102</v>
      </c>
      <c r="G1811">
        <v>40.385434026209175</v>
      </c>
      <c r="H1811">
        <v>310.5361348279551</v>
      </c>
      <c r="I1811">
        <v>173.5824620318194</v>
      </c>
      <c r="J1811">
        <v>5.9618433933629307</v>
      </c>
      <c r="K1811">
        <v>3.3158135230335843</v>
      </c>
      <c r="L1811">
        <v>485.74286706916615</v>
      </c>
      <c r="M1811">
        <v>0</v>
      </c>
      <c r="N1811">
        <v>178.22332162603081</v>
      </c>
      <c r="O1811">
        <v>31.107347816081177</v>
      </c>
      <c r="P1811">
        <v>0</v>
      </c>
      <c r="Q1811">
        <v>488.86202266626526</v>
      </c>
      <c r="R1811">
        <v>34.839981777686035</v>
      </c>
      <c r="S1811">
        <v>18.156125044297919</v>
      </c>
      <c r="T1811">
        <v>0.34663866975095053</v>
      </c>
      <c r="U1811">
        <v>3.9582590674641818</v>
      </c>
      <c r="V1811">
        <v>0</v>
      </c>
      <c r="W1811">
        <v>256.50536073380681</v>
      </c>
      <c r="X1811">
        <v>1560.0172451852991</v>
      </c>
      <c r="Y1811">
        <v>92.907280089568673</v>
      </c>
      <c r="Z1811">
        <v>0</v>
      </c>
      <c r="AA1811">
        <v>0.22794654120368943</v>
      </c>
      <c r="AB1811">
        <v>2.0348051024156075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5.4312534270827557</v>
      </c>
    </row>
    <row r="1812" spans="1:34" x14ac:dyDescent="0.25">
      <c r="A1812" s="2">
        <v>1929</v>
      </c>
      <c r="B1812" t="s">
        <v>360</v>
      </c>
      <c r="C1812">
        <v>6.3411790351173449</v>
      </c>
      <c r="D1812">
        <v>5.3119089184981014</v>
      </c>
      <c r="E1812">
        <v>5.3654602161525962E-2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0.3443297259980328</v>
      </c>
      <c r="Y1812">
        <v>0.34149761094598396</v>
      </c>
      <c r="Z1812">
        <v>0</v>
      </c>
      <c r="AA1812">
        <v>0</v>
      </c>
      <c r="AB1812">
        <v>0.17754449177601425</v>
      </c>
      <c r="AC1812">
        <v>0</v>
      </c>
      <c r="AD1812">
        <v>0</v>
      </c>
      <c r="AE1812">
        <v>0.11224368573768757</v>
      </c>
      <c r="AF1812">
        <v>0</v>
      </c>
      <c r="AG1812">
        <v>0</v>
      </c>
      <c r="AH1812">
        <v>0</v>
      </c>
    </row>
    <row r="1813" spans="1:34" x14ac:dyDescent="0.25">
      <c r="A1813" s="2">
        <v>1930</v>
      </c>
      <c r="B1813" t="s">
        <v>360</v>
      </c>
      <c r="C1813">
        <v>3.6626135872734245</v>
      </c>
      <c r="D1813">
        <v>3.2633888039622434</v>
      </c>
      <c r="E1813">
        <v>3.2963424583838594E-2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0.19888205741524095</v>
      </c>
      <c r="Y1813">
        <v>0</v>
      </c>
      <c r="Z1813">
        <v>0</v>
      </c>
      <c r="AA1813">
        <v>0</v>
      </c>
      <c r="AB1813">
        <v>0.10254825866343811</v>
      </c>
      <c r="AC1813">
        <v>0</v>
      </c>
      <c r="AD1813">
        <v>0</v>
      </c>
      <c r="AE1813">
        <v>6.4831042648663392E-2</v>
      </c>
      <c r="AF1813">
        <v>0</v>
      </c>
      <c r="AG1813">
        <v>0</v>
      </c>
      <c r="AH1813">
        <v>0</v>
      </c>
    </row>
    <row r="1814" spans="1:34" x14ac:dyDescent="0.25">
      <c r="A1814" s="2">
        <v>1931</v>
      </c>
      <c r="B1814" t="s">
        <v>360</v>
      </c>
      <c r="C1814">
        <v>31.486212980606251</v>
      </c>
      <c r="D1814">
        <v>23.584662203383811</v>
      </c>
      <c r="E1814">
        <v>0.23780653774288291</v>
      </c>
      <c r="F1814">
        <v>0.15527183696172475</v>
      </c>
      <c r="G1814">
        <v>0</v>
      </c>
      <c r="H1814">
        <v>0.16499017942133756</v>
      </c>
      <c r="I1814">
        <v>0</v>
      </c>
      <c r="J1814">
        <v>5.2491286553288906E-2</v>
      </c>
      <c r="K1814">
        <v>0</v>
      </c>
      <c r="L1814">
        <v>0.91731703141782539</v>
      </c>
      <c r="M1814">
        <v>0</v>
      </c>
      <c r="N1814">
        <v>0.21271729482348958</v>
      </c>
      <c r="O1814">
        <v>0.11686367698560382</v>
      </c>
      <c r="P1814">
        <v>0</v>
      </c>
      <c r="Q1814">
        <v>2.2731165115665872</v>
      </c>
      <c r="R1814">
        <v>2.1899428886174976E-2</v>
      </c>
      <c r="S1814">
        <v>3.2242975139179154E-2</v>
      </c>
      <c r="T1814">
        <v>5.9119973808497688E-3</v>
      </c>
      <c r="U1814">
        <v>8.1433738242055187E-3</v>
      </c>
      <c r="V1814">
        <v>0</v>
      </c>
      <c r="W1814">
        <v>0.35318443525968596</v>
      </c>
      <c r="X1814">
        <v>2.2254520405077431</v>
      </c>
      <c r="Y1814">
        <v>0</v>
      </c>
      <c r="Z1814">
        <v>0</v>
      </c>
      <c r="AA1814">
        <v>0.16948670021837797</v>
      </c>
      <c r="AB1814">
        <v>0.95465547053348965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</row>
    <row r="1815" spans="1:34" x14ac:dyDescent="0.25">
      <c r="A1815" s="2">
        <v>1932</v>
      </c>
      <c r="B1815" t="s">
        <v>360</v>
      </c>
      <c r="C1815">
        <v>23.626113116456846</v>
      </c>
      <c r="D1815">
        <v>20.399488103558525</v>
      </c>
      <c r="E1815">
        <v>0.4481941104029955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5.9125051885513917E-4</v>
      </c>
      <c r="X1815">
        <v>3.229008693859461E-3</v>
      </c>
      <c r="Y1815">
        <v>0</v>
      </c>
      <c r="Z1815">
        <v>0</v>
      </c>
      <c r="AA1815">
        <v>0.39160222721432847</v>
      </c>
      <c r="AB1815">
        <v>2.3830084160682818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1:34" x14ac:dyDescent="0.25">
      <c r="A1816" s="2">
        <v>1933</v>
      </c>
      <c r="B1816" t="s">
        <v>360</v>
      </c>
      <c r="C1816">
        <v>61.027708949237805</v>
      </c>
      <c r="D1816">
        <v>45.71319404198757</v>
      </c>
      <c r="E1816">
        <v>0.46037054900573754</v>
      </c>
      <c r="F1816">
        <v>0.60062778047750309</v>
      </c>
      <c r="G1816">
        <v>0</v>
      </c>
      <c r="H1816">
        <v>0.63822027140879889</v>
      </c>
      <c r="I1816">
        <v>0</v>
      </c>
      <c r="J1816">
        <v>0.18484251845943167</v>
      </c>
      <c r="K1816">
        <v>1.8205206288382837E-2</v>
      </c>
      <c r="L1816">
        <v>3.5483958702743514</v>
      </c>
      <c r="M1816">
        <v>0</v>
      </c>
      <c r="N1816">
        <v>0.74689719156179635</v>
      </c>
      <c r="O1816">
        <v>0.45205572528083959</v>
      </c>
      <c r="P1816">
        <v>0</v>
      </c>
      <c r="Q1816">
        <v>1.3960990072496262</v>
      </c>
      <c r="R1816">
        <v>0</v>
      </c>
      <c r="S1816">
        <v>3.7573173682734537E-2</v>
      </c>
      <c r="T1816">
        <v>2.2868426044495255E-2</v>
      </c>
      <c r="U1816">
        <v>3.1500615086153885E-2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1.0130599685573471</v>
      </c>
      <c r="AB1816">
        <v>6.1637986038730173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 x14ac:dyDescent="0.25">
      <c r="A1817" s="2">
        <v>1934</v>
      </c>
      <c r="B1817" t="s">
        <v>231</v>
      </c>
      <c r="C1817">
        <v>9.6342616288281669E-4</v>
      </c>
      <c r="D1817">
        <v>8.584281868321891E-4</v>
      </c>
      <c r="E1817">
        <v>8.6553597623458322E-6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5.23146034590139E-5</v>
      </c>
      <c r="Y1817">
        <v>0</v>
      </c>
      <c r="Z1817">
        <v>0</v>
      </c>
      <c r="AA1817">
        <v>0</v>
      </c>
      <c r="AB1817">
        <v>2.6974637919142087E-5</v>
      </c>
      <c r="AC1817">
        <v>0</v>
      </c>
      <c r="AD1817">
        <v>0</v>
      </c>
      <c r="AE1817">
        <v>1.7053374910125671E-5</v>
      </c>
      <c r="AF1817">
        <v>0</v>
      </c>
      <c r="AG1817">
        <v>0</v>
      </c>
      <c r="AH1817">
        <v>0</v>
      </c>
    </row>
    <row r="1818" spans="1:34" x14ac:dyDescent="0.25">
      <c r="A1818" s="2">
        <v>1935</v>
      </c>
      <c r="B1818" t="s">
        <v>231</v>
      </c>
      <c r="C1818">
        <v>114.63362997986829</v>
      </c>
      <c r="D1818">
        <v>85.864739430821018</v>
      </c>
      <c r="E1818">
        <v>0.86706501194734409</v>
      </c>
      <c r="F1818">
        <v>0.22079318690638863</v>
      </c>
      <c r="G1818">
        <v>1.7949754643033404E-4</v>
      </c>
      <c r="H1818">
        <v>0.3604086022946727</v>
      </c>
      <c r="I1818">
        <v>2.804648987683408E-4</v>
      </c>
      <c r="J1818">
        <v>0.51209523814454205</v>
      </c>
      <c r="K1818">
        <v>1.1207377466968857E-2</v>
      </c>
      <c r="L1818">
        <v>8.9314834558213878</v>
      </c>
      <c r="M1818">
        <v>9.614336617592761E-3</v>
      </c>
      <c r="N1818">
        <v>1.4194216340706223</v>
      </c>
      <c r="O1818">
        <v>0.89985478858569923</v>
      </c>
      <c r="P1818">
        <v>0</v>
      </c>
      <c r="Q1818">
        <v>1.6188082628860645</v>
      </c>
      <c r="R1818">
        <v>0</v>
      </c>
      <c r="S1818">
        <v>7.0854775245466003E-2</v>
      </c>
      <c r="T1818">
        <v>9.8050529731271516E-3</v>
      </c>
      <c r="U1818">
        <v>0.11610124949414236</v>
      </c>
      <c r="V1818">
        <v>0</v>
      </c>
      <c r="W1818">
        <v>0</v>
      </c>
      <c r="X1818">
        <v>0</v>
      </c>
      <c r="Y1818">
        <v>2.8078467007015571E-2</v>
      </c>
      <c r="Z1818">
        <v>0</v>
      </c>
      <c r="AA1818">
        <v>1.9029182576658139</v>
      </c>
      <c r="AB1818">
        <v>11.577996627966701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0.21192426150854302</v>
      </c>
    </row>
    <row r="1819" spans="1:34" x14ac:dyDescent="0.25">
      <c r="A1819" s="2">
        <v>1936</v>
      </c>
      <c r="B1819" t="s">
        <v>231</v>
      </c>
      <c r="C1819">
        <v>5.7683552976316639</v>
      </c>
      <c r="D1819">
        <v>5.1396046413468062</v>
      </c>
      <c r="E1819">
        <v>5.1915126521690641E-2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0.31322506242028159</v>
      </c>
      <c r="Y1819">
        <v>0</v>
      </c>
      <c r="Z1819">
        <v>0</v>
      </c>
      <c r="AA1819">
        <v>0</v>
      </c>
      <c r="AB1819">
        <v>0.16150619688071005</v>
      </c>
      <c r="AC1819">
        <v>0</v>
      </c>
      <c r="AD1819">
        <v>0</v>
      </c>
      <c r="AE1819">
        <v>0.10210427046217473</v>
      </c>
      <c r="AF1819">
        <v>0</v>
      </c>
      <c r="AG1819">
        <v>0</v>
      </c>
      <c r="AH1819">
        <v>0</v>
      </c>
    </row>
    <row r="1820" spans="1:34" x14ac:dyDescent="0.25">
      <c r="A1820" s="2">
        <v>1937</v>
      </c>
      <c r="B1820" t="s">
        <v>231</v>
      </c>
      <c r="C1820">
        <v>8780.1832781427802</v>
      </c>
      <c r="D1820">
        <v>6576.6702277854665</v>
      </c>
      <c r="E1820">
        <v>66.41644045736156</v>
      </c>
      <c r="F1820">
        <v>6.8583867068342697</v>
      </c>
      <c r="G1820">
        <v>0</v>
      </c>
      <c r="H1820">
        <v>11.194421574330221</v>
      </c>
      <c r="I1820">
        <v>0</v>
      </c>
      <c r="J1820">
        <v>15.94551092548928</v>
      </c>
      <c r="K1820">
        <v>0.29611131526051687</v>
      </c>
      <c r="L1820">
        <v>262.69647632231545</v>
      </c>
      <c r="M1820">
        <v>14.809308951025239</v>
      </c>
      <c r="N1820">
        <v>39.20189450558324</v>
      </c>
      <c r="O1820">
        <v>27.928869102415739</v>
      </c>
      <c r="P1820">
        <v>0</v>
      </c>
      <c r="Q1820">
        <v>572.82392495668171</v>
      </c>
      <c r="R1820">
        <v>16.628105314012164</v>
      </c>
      <c r="S1820">
        <v>30.391402281054123</v>
      </c>
      <c r="T1820">
        <v>0.30442904040069496</v>
      </c>
      <c r="U1820">
        <v>3.6036580206401618</v>
      </c>
      <c r="V1820">
        <v>0</v>
      </c>
      <c r="W1820">
        <v>0</v>
      </c>
      <c r="X1820">
        <v>0</v>
      </c>
      <c r="Y1820">
        <v>17.042674562996812</v>
      </c>
      <c r="Z1820">
        <v>0</v>
      </c>
      <c r="AA1820">
        <v>145.75104241717017</v>
      </c>
      <c r="AB1820">
        <v>886.79851109242122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84.821882811322055</v>
      </c>
    </row>
    <row r="1821" spans="1:34" x14ac:dyDescent="0.25">
      <c r="A1821" s="2">
        <v>1938</v>
      </c>
      <c r="B1821" t="s">
        <v>231</v>
      </c>
      <c r="C1821">
        <v>6.9131974956322342</v>
      </c>
      <c r="D1821">
        <v>5.9689048052174662</v>
      </c>
      <c r="E1821">
        <v>0.13130066492841691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0.1147590784274951</v>
      </c>
      <c r="AB1821">
        <v>0.69823294705885575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 x14ac:dyDescent="0.25">
      <c r="A1822" s="2">
        <v>1939</v>
      </c>
      <c r="B1822" t="s">
        <v>231</v>
      </c>
      <c r="C1822">
        <v>885.00454689997571</v>
      </c>
      <c r="D1822">
        <v>723.84757933466301</v>
      </c>
      <c r="E1822">
        <v>7.3116303473879922</v>
      </c>
      <c r="F1822">
        <v>1.0480261913910918</v>
      </c>
      <c r="G1822">
        <v>0</v>
      </c>
      <c r="H1822">
        <v>1.7103037726982986</v>
      </c>
      <c r="I1822">
        <v>0</v>
      </c>
      <c r="J1822">
        <v>2.4815607581971943</v>
      </c>
      <c r="K1822">
        <v>0</v>
      </c>
      <c r="L1822">
        <v>42.399928391231754</v>
      </c>
      <c r="M1822">
        <v>0</v>
      </c>
      <c r="N1822">
        <v>5.9645793886326066</v>
      </c>
      <c r="O1822">
        <v>4.2672379182116007</v>
      </c>
      <c r="P1822">
        <v>0</v>
      </c>
      <c r="Q1822">
        <v>2.1802369572031211</v>
      </c>
      <c r="R1822">
        <v>0</v>
      </c>
      <c r="S1822">
        <v>0.11474789753135443</v>
      </c>
      <c r="T1822">
        <v>4.6568273544773012E-2</v>
      </c>
      <c r="U1822">
        <v>0.55065780415016119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2.8954884412948934</v>
      </c>
      <c r="AB1822">
        <v>89.385459236897518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0.8005421869401862</v>
      </c>
    </row>
    <row r="1823" spans="1:34" x14ac:dyDescent="0.25">
      <c r="A1823" s="2">
        <v>1940</v>
      </c>
      <c r="B1823" t="s">
        <v>231</v>
      </c>
      <c r="C1823">
        <v>5585.7086783557734</v>
      </c>
      <c r="D1823">
        <v>4183.8954687515252</v>
      </c>
      <c r="E1823">
        <v>42.251717292453051</v>
      </c>
      <c r="F1823">
        <v>4.5496450503181389</v>
      </c>
      <c r="G1823">
        <v>0</v>
      </c>
      <c r="H1823">
        <v>7.4261614236290594</v>
      </c>
      <c r="I1823">
        <v>0</v>
      </c>
      <c r="J1823">
        <v>10.528369854915885</v>
      </c>
      <c r="K1823">
        <v>0.24585353897089071</v>
      </c>
      <c r="L1823">
        <v>184.0881899418182</v>
      </c>
      <c r="M1823">
        <v>0</v>
      </c>
      <c r="N1823">
        <v>29.825468121581981</v>
      </c>
      <c r="O1823">
        <v>18.527186797697848</v>
      </c>
      <c r="P1823">
        <v>0</v>
      </c>
      <c r="Q1823">
        <v>325.19459355386755</v>
      </c>
      <c r="R1823">
        <v>0</v>
      </c>
      <c r="S1823">
        <v>13.780103702300178</v>
      </c>
      <c r="T1823">
        <v>0.20176843080587975</v>
      </c>
      <c r="U1823">
        <v>2.3905270907112732</v>
      </c>
      <c r="V1823">
        <v>0</v>
      </c>
      <c r="W1823">
        <v>0</v>
      </c>
      <c r="X1823">
        <v>0</v>
      </c>
      <c r="Y1823">
        <v>3.7341990155212366</v>
      </c>
      <c r="Z1823">
        <v>0</v>
      </c>
      <c r="AA1823">
        <v>92.722764060705842</v>
      </c>
      <c r="AB1823">
        <v>564.15657651393315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102.19008521501809</v>
      </c>
    </row>
    <row r="1824" spans="1:34" x14ac:dyDescent="0.25">
      <c r="A1824" s="2">
        <v>1941</v>
      </c>
      <c r="B1824" t="s">
        <v>231</v>
      </c>
      <c r="C1824">
        <v>1617.9474241429832</v>
      </c>
      <c r="D1824">
        <v>1211.8994440572319</v>
      </c>
      <c r="E1824">
        <v>12.239577049349332</v>
      </c>
      <c r="F1824">
        <v>1.1298559409829052</v>
      </c>
      <c r="G1824">
        <v>0</v>
      </c>
      <c r="H1824">
        <v>1.8442184306870737</v>
      </c>
      <c r="I1824">
        <v>0</v>
      </c>
      <c r="J1824">
        <v>2.6334310868063389</v>
      </c>
      <c r="K1824">
        <v>4.22639364145206E-2</v>
      </c>
      <c r="L1824">
        <v>45.716879602226342</v>
      </c>
      <c r="M1824">
        <v>0</v>
      </c>
      <c r="N1824">
        <v>7.1379092611190353</v>
      </c>
      <c r="O1824">
        <v>4.6010522082184631</v>
      </c>
      <c r="P1824">
        <v>0</v>
      </c>
      <c r="Q1824">
        <v>129.12593351942593</v>
      </c>
      <c r="R1824">
        <v>0</v>
      </c>
      <c r="S1824">
        <v>5.8354075013505264</v>
      </c>
      <c r="T1824">
        <v>5.0104202879822979E-2</v>
      </c>
      <c r="U1824">
        <v>0.59365517641961407</v>
      </c>
      <c r="V1824">
        <v>0</v>
      </c>
      <c r="W1824">
        <v>0</v>
      </c>
      <c r="X1824">
        <v>0</v>
      </c>
      <c r="Y1824">
        <v>1.7104868096085433</v>
      </c>
      <c r="Z1824">
        <v>0</v>
      </c>
      <c r="AA1824">
        <v>26.857927240773524</v>
      </c>
      <c r="AB1824">
        <v>163.41268983844131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3.1165882810482168</v>
      </c>
    </row>
    <row r="1825" spans="1:34" x14ac:dyDescent="0.25">
      <c r="A1825" s="2">
        <v>1942</v>
      </c>
      <c r="B1825" t="s">
        <v>231</v>
      </c>
      <c r="C1825">
        <v>1493.8193894384224</v>
      </c>
      <c r="D1825">
        <v>1291.5374267051041</v>
      </c>
      <c r="E1825">
        <v>13.04579536734083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26.118085426101164</v>
      </c>
      <c r="R1825">
        <v>0</v>
      </c>
      <c r="S1825">
        <v>1.3745195335624336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10.867804073033341</v>
      </c>
      <c r="AB1825">
        <v>150.87575833328066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x14ac:dyDescent="0.25">
      <c r="A1826" s="2">
        <v>1943</v>
      </c>
      <c r="B1826" t="s">
        <v>285</v>
      </c>
      <c r="C1826">
        <v>11265.818683209403</v>
      </c>
      <c r="D1826">
        <v>8438.6632366275517</v>
      </c>
      <c r="E1826">
        <v>85.055179088682038</v>
      </c>
      <c r="F1826">
        <v>77.560906690521662</v>
      </c>
      <c r="G1826">
        <v>0</v>
      </c>
      <c r="H1826">
        <v>92.772128543044545</v>
      </c>
      <c r="I1826">
        <v>0</v>
      </c>
      <c r="J1826">
        <v>7.6749244796471094</v>
      </c>
      <c r="K1826">
        <v>0.27520745537401453</v>
      </c>
      <c r="L1826">
        <v>305.09078885588127</v>
      </c>
      <c r="M1826">
        <v>0</v>
      </c>
      <c r="N1826">
        <v>78.335414494845978</v>
      </c>
      <c r="O1826">
        <v>30.277960867085358</v>
      </c>
      <c r="P1826">
        <v>0</v>
      </c>
      <c r="Q1826">
        <v>796.11052330556151</v>
      </c>
      <c r="R1826">
        <v>0</v>
      </c>
      <c r="S1826">
        <v>21.804068863730759</v>
      </c>
      <c r="T1826">
        <v>0.49811034710660124</v>
      </c>
      <c r="U1826">
        <v>2.5336070998222548</v>
      </c>
      <c r="V1826">
        <v>0</v>
      </c>
      <c r="W1826">
        <v>0</v>
      </c>
      <c r="X1826">
        <v>0</v>
      </c>
      <c r="Y1826">
        <v>0.87440748281803771</v>
      </c>
      <c r="Z1826">
        <v>0</v>
      </c>
      <c r="AA1826">
        <v>187.01259014127609</v>
      </c>
      <c r="AB1826">
        <v>1137.84768700415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3.4319418623041487</v>
      </c>
    </row>
    <row r="1827" spans="1:34" x14ac:dyDescent="0.25">
      <c r="A1827" s="2">
        <v>1944</v>
      </c>
      <c r="B1827" t="s">
        <v>285</v>
      </c>
      <c r="C1827">
        <v>7265.5984283194675</v>
      </c>
      <c r="D1827">
        <v>5508.9785702043328</v>
      </c>
      <c r="E1827">
        <v>55.611176666122624</v>
      </c>
      <c r="F1827">
        <v>28.493884255262266</v>
      </c>
      <c r="G1827">
        <v>0</v>
      </c>
      <c r="H1827">
        <v>34.082160211530429</v>
      </c>
      <c r="I1827">
        <v>0</v>
      </c>
      <c r="J1827">
        <v>2.8608827662243277</v>
      </c>
      <c r="K1827">
        <v>5.9822138836266366E-2</v>
      </c>
      <c r="L1827">
        <v>112.08252290862583</v>
      </c>
      <c r="M1827">
        <v>0</v>
      </c>
      <c r="N1827">
        <v>30.131939807981951</v>
      </c>
      <c r="O1827">
        <v>11.123391582754794</v>
      </c>
      <c r="P1827">
        <v>0</v>
      </c>
      <c r="Q1827">
        <v>566.29997542524404</v>
      </c>
      <c r="R1827">
        <v>0</v>
      </c>
      <c r="S1827">
        <v>12.324859435084944</v>
      </c>
      <c r="T1827">
        <v>0.18299304914761827</v>
      </c>
      <c r="U1827">
        <v>0.93076978460094772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120.60893391010313</v>
      </c>
      <c r="AB1827">
        <v>733.82544126026619</v>
      </c>
      <c r="AC1827">
        <v>36.716029869394461</v>
      </c>
      <c r="AD1827">
        <v>0</v>
      </c>
      <c r="AE1827">
        <v>0</v>
      </c>
      <c r="AF1827">
        <v>0</v>
      </c>
      <c r="AG1827">
        <v>0</v>
      </c>
      <c r="AH1827">
        <v>11.285075043953558</v>
      </c>
    </row>
    <row r="1828" spans="1:34" x14ac:dyDescent="0.25">
      <c r="A1828" s="2">
        <v>1945</v>
      </c>
      <c r="B1828" t="s">
        <v>285</v>
      </c>
      <c r="C1828">
        <v>625.45919519758434</v>
      </c>
      <c r="D1828">
        <v>552.8640142771626</v>
      </c>
      <c r="E1828">
        <v>5.5842619219033871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3.9560622775609242</v>
      </c>
      <c r="R1828">
        <v>0</v>
      </c>
      <c r="S1828">
        <v>0.20832455610560188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62.846532164851894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25">
      <c r="A1829" s="2">
        <v>1946</v>
      </c>
      <c r="B1829" t="s">
        <v>285</v>
      </c>
      <c r="C1829">
        <v>15.538764685641063</v>
      </c>
      <c r="D1829">
        <v>11.639067400496449</v>
      </c>
      <c r="E1829">
        <v>0.11756196065957746</v>
      </c>
      <c r="F1829">
        <v>2.0378453718780224E-2</v>
      </c>
      <c r="G1829">
        <v>3.3267635123076963E-4</v>
      </c>
      <c r="H1829">
        <v>3.326357890590808E-2</v>
      </c>
      <c r="I1829">
        <v>5.4364182899560326E-4</v>
      </c>
      <c r="J1829">
        <v>4.7933792608828754E-2</v>
      </c>
      <c r="K1829">
        <v>1.1156828985836511E-3</v>
      </c>
      <c r="L1829">
        <v>0.59200972366191373</v>
      </c>
      <c r="M1829">
        <v>0.24604255493483104</v>
      </c>
      <c r="N1829">
        <v>0.13363446016152497</v>
      </c>
      <c r="O1829">
        <v>8.4345628122838967E-2</v>
      </c>
      <c r="P1829">
        <v>0</v>
      </c>
      <c r="Q1829">
        <v>0.7084558036690809</v>
      </c>
      <c r="R1829">
        <v>4.2332521594784595E-2</v>
      </c>
      <c r="S1829">
        <v>3.259023990142438E-2</v>
      </c>
      <c r="T1829">
        <v>9.1688845785825633E-4</v>
      </c>
      <c r="U1829">
        <v>1.0880950637061213E-2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0.25794349378164161</v>
      </c>
      <c r="AB1829">
        <v>1.5694152332497473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</row>
    <row r="1830" spans="1:34" x14ac:dyDescent="0.25">
      <c r="A1830" s="2">
        <v>1947</v>
      </c>
      <c r="B1830" t="s">
        <v>285</v>
      </c>
      <c r="C1830">
        <v>7.1518041194993991</v>
      </c>
      <c r="D1830">
        <v>6.3253493295231014</v>
      </c>
      <c r="E1830">
        <v>6.3891337953076652E-2</v>
      </c>
      <c r="F1830">
        <v>8.5555645437363208E-4</v>
      </c>
      <c r="G1830">
        <v>0</v>
      </c>
      <c r="H1830">
        <v>1.3836777225055036E-3</v>
      </c>
      <c r="I1830">
        <v>0</v>
      </c>
      <c r="J1830">
        <v>2.0068608189011124E-3</v>
      </c>
      <c r="K1830">
        <v>0</v>
      </c>
      <c r="L1830">
        <v>3.4359569704659566E-2</v>
      </c>
      <c r="M1830">
        <v>0</v>
      </c>
      <c r="N1830">
        <v>4.8375908160879447E-3</v>
      </c>
      <c r="O1830">
        <v>3.453912987958187E-3</v>
      </c>
      <c r="P1830">
        <v>0</v>
      </c>
      <c r="Q1830">
        <v>0</v>
      </c>
      <c r="R1830">
        <v>0</v>
      </c>
      <c r="S1830">
        <v>0</v>
      </c>
      <c r="T1830">
        <v>4.2249703563034805E-5</v>
      </c>
      <c r="U1830">
        <v>4.4362186523077217E-4</v>
      </c>
      <c r="V1830">
        <v>0</v>
      </c>
      <c r="W1830">
        <v>0</v>
      </c>
      <c r="X1830">
        <v>0.38834714163109246</v>
      </c>
      <c r="Y1830">
        <v>0</v>
      </c>
      <c r="Z1830">
        <v>0</v>
      </c>
      <c r="AA1830">
        <v>0</v>
      </c>
      <c r="AB1830">
        <v>0.20024090482955878</v>
      </c>
      <c r="AC1830">
        <v>0</v>
      </c>
      <c r="AD1830">
        <v>0</v>
      </c>
      <c r="AE1830">
        <v>0.12659236548928868</v>
      </c>
      <c r="AF1830">
        <v>0</v>
      </c>
      <c r="AG1830">
        <v>0</v>
      </c>
      <c r="AH1830">
        <v>0</v>
      </c>
    </row>
    <row r="1831" spans="1:34" x14ac:dyDescent="0.25">
      <c r="A1831" s="2">
        <v>1948</v>
      </c>
      <c r="B1831" t="s">
        <v>232</v>
      </c>
      <c r="C1831">
        <v>39.799708368909911</v>
      </c>
      <c r="D1831">
        <v>29.81149519804605</v>
      </c>
      <c r="E1831">
        <v>0.30096415387118347</v>
      </c>
      <c r="F1831">
        <v>4.2258839612978327E-2</v>
      </c>
      <c r="G1831">
        <v>6.6528218795016141E-4</v>
      </c>
      <c r="H1831">
        <v>6.8975580109494089E-2</v>
      </c>
      <c r="I1831">
        <v>1.0861163097226699E-3</v>
      </c>
      <c r="J1831">
        <v>9.802319522730514E-2</v>
      </c>
      <c r="K1831">
        <v>3.626458958235533E-3</v>
      </c>
      <c r="L1831">
        <v>1.2393982365152607</v>
      </c>
      <c r="M1831">
        <v>0.49738662852054299</v>
      </c>
      <c r="N1831">
        <v>0.2687591501170204</v>
      </c>
      <c r="O1831">
        <v>0.17479474182193297</v>
      </c>
      <c r="P1831">
        <v>0</v>
      </c>
      <c r="Q1831">
        <v>2.2877185970346194</v>
      </c>
      <c r="R1831">
        <v>9.5798219219969921E-2</v>
      </c>
      <c r="S1831">
        <v>0.1090707964145556</v>
      </c>
      <c r="T1831">
        <v>1.9042983665172844E-3</v>
      </c>
      <c r="U1831">
        <v>2.2552970309523687E-2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0.66067515892390438</v>
      </c>
      <c r="AB1831">
        <v>4.0197705452599006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9.4784202083237068E-2</v>
      </c>
    </row>
    <row r="1832" spans="1:34" x14ac:dyDescent="0.25">
      <c r="A1832" s="2">
        <v>1949</v>
      </c>
      <c r="B1832" t="s">
        <v>232</v>
      </c>
      <c r="C1832">
        <v>16.064028449690309</v>
      </c>
      <c r="D1832">
        <v>13.458022593174938</v>
      </c>
      <c r="E1832">
        <v>0.13593456143978103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0.52537997663037628</v>
      </c>
      <c r="R1832">
        <v>3.1393149849276158E-2</v>
      </c>
      <c r="S1832">
        <v>2.4168422912357837E-2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0.26666287226485913</v>
      </c>
      <c r="AB1832">
        <v>1.6224668734187211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1:34" x14ac:dyDescent="0.25">
      <c r="A1833" s="2">
        <v>1950</v>
      </c>
      <c r="B1833" t="s">
        <v>232</v>
      </c>
      <c r="C1833">
        <v>3.3524081810153414</v>
      </c>
      <c r="D1833">
        <v>2.9650074982139536</v>
      </c>
      <c r="E1833">
        <v>2.994906466550468E-2</v>
      </c>
      <c r="F1833">
        <v>4.0104208798762901E-4</v>
      </c>
      <c r="G1833">
        <v>0</v>
      </c>
      <c r="H1833">
        <v>6.4859893242443683E-4</v>
      </c>
      <c r="I1833">
        <v>0</v>
      </c>
      <c r="J1833">
        <v>9.4071600885987049E-4</v>
      </c>
      <c r="K1833">
        <v>0</v>
      </c>
      <c r="L1833">
        <v>1.610604829905873E-2</v>
      </c>
      <c r="M1833">
        <v>0</v>
      </c>
      <c r="N1833">
        <v>2.2676206950411615E-3</v>
      </c>
      <c r="O1833">
        <v>1.6190217131053554E-3</v>
      </c>
      <c r="P1833">
        <v>0</v>
      </c>
      <c r="Q1833">
        <v>0</v>
      </c>
      <c r="R1833">
        <v>0</v>
      </c>
      <c r="S1833">
        <v>0</v>
      </c>
      <c r="T1833">
        <v>1.9804548545172022E-5</v>
      </c>
      <c r="U1833">
        <v>2.079477493269187E-4</v>
      </c>
      <c r="V1833">
        <v>0</v>
      </c>
      <c r="W1833">
        <v>0</v>
      </c>
      <c r="X1833">
        <v>0.18203772263957455</v>
      </c>
      <c r="Y1833">
        <v>0</v>
      </c>
      <c r="Z1833">
        <v>0</v>
      </c>
      <c r="AA1833">
        <v>0</v>
      </c>
      <c r="AB1833">
        <v>9.386292413885565E-2</v>
      </c>
      <c r="AC1833">
        <v>0</v>
      </c>
      <c r="AD1833">
        <v>0</v>
      </c>
      <c r="AE1833">
        <v>5.9340171323104048E-2</v>
      </c>
      <c r="AF1833">
        <v>0</v>
      </c>
      <c r="AG1833">
        <v>0</v>
      </c>
      <c r="AH1833">
        <v>0</v>
      </c>
    </row>
    <row r="1834" spans="1:34" x14ac:dyDescent="0.25">
      <c r="A1834" s="2">
        <v>1951</v>
      </c>
      <c r="B1834" t="s">
        <v>232</v>
      </c>
      <c r="C1834">
        <v>0.42126468935344058</v>
      </c>
      <c r="D1834">
        <v>0.28685597756833181</v>
      </c>
      <c r="E1834">
        <v>3.1872886396481316E-2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2.2874918726377251E-2</v>
      </c>
      <c r="Y1834">
        <v>2.1554741393025345E-4</v>
      </c>
      <c r="Z1834">
        <v>0</v>
      </c>
      <c r="AA1834">
        <v>0</v>
      </c>
      <c r="AB1834">
        <v>1.1794845210998375E-2</v>
      </c>
      <c r="AC1834">
        <v>0</v>
      </c>
      <c r="AD1834">
        <v>0</v>
      </c>
      <c r="AE1834">
        <v>7.4567049979684342E-3</v>
      </c>
      <c r="AF1834">
        <v>0</v>
      </c>
      <c r="AG1834">
        <v>0</v>
      </c>
      <c r="AH1834">
        <v>6.0193809039353126E-2</v>
      </c>
    </row>
    <row r="1835" spans="1:34" x14ac:dyDescent="0.25">
      <c r="A1835" s="2">
        <v>1952</v>
      </c>
      <c r="B1835" t="s">
        <v>232</v>
      </c>
      <c r="C1835">
        <v>3530.6091419398622</v>
      </c>
      <c r="D1835">
        <v>2644.5520889689901</v>
      </c>
      <c r="E1835">
        <v>26.706787822709963</v>
      </c>
      <c r="F1835">
        <v>2.130918754207165</v>
      </c>
      <c r="G1835">
        <v>0</v>
      </c>
      <c r="H1835">
        <v>3.4781361703432441</v>
      </c>
      <c r="I1835">
        <v>0</v>
      </c>
      <c r="J1835">
        <v>4.9543121041397749</v>
      </c>
      <c r="K1835">
        <v>9.2002562992374762E-2</v>
      </c>
      <c r="L1835">
        <v>81.620484814824465</v>
      </c>
      <c r="M1835">
        <v>4.6012911679566351</v>
      </c>
      <c r="N1835">
        <v>12.180131534309057</v>
      </c>
      <c r="O1835">
        <v>8.677572947998085</v>
      </c>
      <c r="P1835">
        <v>0</v>
      </c>
      <c r="Q1835">
        <v>271.51657111594636</v>
      </c>
      <c r="R1835">
        <v>7.8816647530161186</v>
      </c>
      <c r="S1835">
        <v>14.405420198503728</v>
      </c>
      <c r="T1835">
        <v>9.4586902028825387E-2</v>
      </c>
      <c r="U1835">
        <v>1.1196660072082394</v>
      </c>
      <c r="V1835">
        <v>0</v>
      </c>
      <c r="W1835">
        <v>0</v>
      </c>
      <c r="X1835">
        <v>0</v>
      </c>
      <c r="Y1835">
        <v>27.584317087136213</v>
      </c>
      <c r="Z1835">
        <v>0</v>
      </c>
      <c r="AA1835">
        <v>58.608111756201716</v>
      </c>
      <c r="AB1835">
        <v>356.59152333592613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3.8135539354243337</v>
      </c>
    </row>
    <row r="1836" spans="1:34" x14ac:dyDescent="0.25">
      <c r="A1836" s="2">
        <v>1953</v>
      </c>
      <c r="B1836" t="s">
        <v>232</v>
      </c>
      <c r="C1836">
        <v>4905.4188576062406</v>
      </c>
      <c r="D1836">
        <v>3674.3291818230487</v>
      </c>
      <c r="E1836">
        <v>37.11072584183438</v>
      </c>
      <c r="F1836">
        <v>3.5371127096903381</v>
      </c>
      <c r="G1836">
        <v>0</v>
      </c>
      <c r="H1836">
        <v>5.7741148673776292</v>
      </c>
      <c r="I1836">
        <v>0</v>
      </c>
      <c r="J1836">
        <v>8.1767016475014014</v>
      </c>
      <c r="K1836">
        <v>0.20083875988123848</v>
      </c>
      <c r="L1836">
        <v>116.18309218869624</v>
      </c>
      <c r="M1836">
        <v>26.951922034909494</v>
      </c>
      <c r="N1836">
        <v>20.270828039653086</v>
      </c>
      <c r="O1836">
        <v>14.405908622646736</v>
      </c>
      <c r="P1836">
        <v>0</v>
      </c>
      <c r="Q1836">
        <v>314.07765183968417</v>
      </c>
      <c r="R1836">
        <v>14.918688462384996</v>
      </c>
      <c r="S1836">
        <v>16.748671515450916</v>
      </c>
      <c r="T1836">
        <v>0.15703882591984206</v>
      </c>
      <c r="U1836">
        <v>1.8588269190511917</v>
      </c>
      <c r="V1836">
        <v>0</v>
      </c>
      <c r="W1836">
        <v>0</v>
      </c>
      <c r="X1836">
        <v>0</v>
      </c>
      <c r="Y1836">
        <v>56.496584997912905</v>
      </c>
      <c r="Z1836">
        <v>0</v>
      </c>
      <c r="AA1836">
        <v>81.429953036263626</v>
      </c>
      <c r="AB1836">
        <v>495.44730461823042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17.343710856105183</v>
      </c>
    </row>
    <row r="1837" spans="1:34" x14ac:dyDescent="0.25">
      <c r="A1837" s="2">
        <v>1954</v>
      </c>
      <c r="B1837" t="s">
        <v>232</v>
      </c>
      <c r="C1837">
        <v>5748.3325640545336</v>
      </c>
      <c r="D1837">
        <v>4367.8552554775042</v>
      </c>
      <c r="E1837">
        <v>44.119983199090214</v>
      </c>
      <c r="F1837">
        <v>3.5878131689561528</v>
      </c>
      <c r="G1837">
        <v>0</v>
      </c>
      <c r="H1837">
        <v>5.8550544337612687</v>
      </c>
      <c r="I1837">
        <v>0</v>
      </c>
      <c r="J1837">
        <v>8.4953758226279277</v>
      </c>
      <c r="K1837">
        <v>0</v>
      </c>
      <c r="L1837">
        <v>145.15192720798279</v>
      </c>
      <c r="M1837">
        <v>0</v>
      </c>
      <c r="N1837">
        <v>20.419142816856141</v>
      </c>
      <c r="O1837">
        <v>14.608463532487589</v>
      </c>
      <c r="P1837">
        <v>0</v>
      </c>
      <c r="Q1837">
        <v>436.63369431898457</v>
      </c>
      <c r="R1837">
        <v>0</v>
      </c>
      <c r="S1837">
        <v>22.980437171712332</v>
      </c>
      <c r="T1837">
        <v>0.15942184122108496</v>
      </c>
      <c r="U1837">
        <v>1.8851220871646808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95.422320563305249</v>
      </c>
      <c r="AB1837">
        <v>580.58158896950772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0.57696344337119354</v>
      </c>
    </row>
    <row r="1838" spans="1:34" x14ac:dyDescent="0.25">
      <c r="A1838" s="2">
        <v>1955</v>
      </c>
      <c r="B1838" t="s">
        <v>232</v>
      </c>
      <c r="C1838">
        <v>17.348827070410039</v>
      </c>
      <c r="D1838">
        <v>15.457805360816195</v>
      </c>
      <c r="E1838">
        <v>0.1561390025528365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0.94205144476432456</v>
      </c>
      <c r="Y1838">
        <v>0</v>
      </c>
      <c r="Z1838">
        <v>0</v>
      </c>
      <c r="AA1838">
        <v>0</v>
      </c>
      <c r="AB1838">
        <v>0.48574384480675803</v>
      </c>
      <c r="AC1838">
        <v>0</v>
      </c>
      <c r="AD1838">
        <v>0</v>
      </c>
      <c r="AE1838">
        <v>0.30708741746992096</v>
      </c>
      <c r="AF1838">
        <v>0</v>
      </c>
      <c r="AG1838">
        <v>0</v>
      </c>
      <c r="AH1838">
        <v>0</v>
      </c>
    </row>
    <row r="1839" spans="1:34" x14ac:dyDescent="0.25">
      <c r="A1839" s="2">
        <v>1956</v>
      </c>
      <c r="B1839" t="s">
        <v>363</v>
      </c>
      <c r="C1839">
        <v>20360.898002424987</v>
      </c>
      <c r="D1839">
        <v>15251.005096666016</v>
      </c>
      <c r="E1839">
        <v>154.05033196872932</v>
      </c>
      <c r="F1839">
        <v>0</v>
      </c>
      <c r="G1839">
        <v>96.599002458778017</v>
      </c>
      <c r="H1839">
        <v>0</v>
      </c>
      <c r="I1839">
        <v>202.8587666961084</v>
      </c>
      <c r="J1839">
        <v>30.973311808821531</v>
      </c>
      <c r="K1839">
        <v>0</v>
      </c>
      <c r="L1839">
        <v>0</v>
      </c>
      <c r="M1839">
        <v>467.47791309369148</v>
      </c>
      <c r="N1839">
        <v>130.11589608253988</v>
      </c>
      <c r="O1839">
        <v>43.284747601352557</v>
      </c>
      <c r="P1839">
        <v>0</v>
      </c>
      <c r="Q1839">
        <v>493.7444588639292</v>
      </c>
      <c r="R1839">
        <v>722.23484565897786</v>
      </c>
      <c r="S1839">
        <v>52.053143672602971</v>
      </c>
      <c r="T1839">
        <v>26.020013731995235</v>
      </c>
      <c r="U1839">
        <v>6.5135229189504873</v>
      </c>
      <c r="V1839">
        <v>0</v>
      </c>
      <c r="W1839">
        <v>337.97115100332672</v>
      </c>
      <c r="X1839">
        <v>2056.2077847195451</v>
      </c>
      <c r="Y1839">
        <v>88.232409984295671</v>
      </c>
      <c r="Z1839">
        <v>50.896651218899457</v>
      </c>
      <c r="AA1839">
        <v>1.9755836928100932E-2</v>
      </c>
      <c r="AB1839">
        <v>0.24291352537967512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150.39628491412105</v>
      </c>
    </row>
    <row r="1840" spans="1:34" x14ac:dyDescent="0.25">
      <c r="A1840" s="2">
        <v>1957</v>
      </c>
      <c r="B1840" t="s">
        <v>363</v>
      </c>
      <c r="C1840">
        <v>6783.9192667425641</v>
      </c>
      <c r="D1840">
        <v>5081.4569600894874</v>
      </c>
      <c r="E1840">
        <v>51.256357127937349</v>
      </c>
      <c r="F1840">
        <v>6.3755443014540809</v>
      </c>
      <c r="G1840">
        <v>22.312707031774011</v>
      </c>
      <c r="H1840">
        <v>6.7744399972468683</v>
      </c>
      <c r="I1840">
        <v>23.709350092484293</v>
      </c>
      <c r="J1840">
        <v>4.3601864246875541</v>
      </c>
      <c r="K1840">
        <v>5.3380753954753066</v>
      </c>
      <c r="L1840">
        <v>169.48474252094854</v>
      </c>
      <c r="M1840">
        <v>0</v>
      </c>
      <c r="N1840">
        <v>32.984614249687013</v>
      </c>
      <c r="O1840">
        <v>21.591808844144158</v>
      </c>
      <c r="P1840">
        <v>0</v>
      </c>
      <c r="Q1840">
        <v>140.06944096362619</v>
      </c>
      <c r="R1840">
        <v>7.3127579670819731</v>
      </c>
      <c r="S1840">
        <v>5.431642358299297</v>
      </c>
      <c r="T1840">
        <v>1.0922956829075319</v>
      </c>
      <c r="U1840">
        <v>1.5046012562163928</v>
      </c>
      <c r="V1840">
        <v>0</v>
      </c>
      <c r="W1840">
        <v>59.551061601465292</v>
      </c>
      <c r="X1840">
        <v>377.59403679871355</v>
      </c>
      <c r="Y1840">
        <v>94.556894331750314</v>
      </c>
      <c r="Z1840">
        <v>182.35169846035387</v>
      </c>
      <c r="AA1840">
        <v>53.061998226461291</v>
      </c>
      <c r="AB1840">
        <v>307.58180914228546</v>
      </c>
      <c r="AC1840">
        <v>117.42630829336107</v>
      </c>
      <c r="AD1840">
        <v>0</v>
      </c>
      <c r="AE1840">
        <v>0</v>
      </c>
      <c r="AF1840">
        <v>0</v>
      </c>
      <c r="AG1840">
        <v>0</v>
      </c>
      <c r="AH1840">
        <v>10.739935584716273</v>
      </c>
    </row>
    <row r="1841" spans="1:34" x14ac:dyDescent="0.25">
      <c r="A1841" s="2">
        <v>1958</v>
      </c>
      <c r="B1841" t="s">
        <v>363</v>
      </c>
      <c r="C1841">
        <v>2112.8732961822175</v>
      </c>
      <c r="D1841">
        <v>1582.6142443149076</v>
      </c>
      <c r="E1841">
        <v>15.985691576558381</v>
      </c>
      <c r="F1841">
        <v>5.9057106979330906E-2</v>
      </c>
      <c r="G1841">
        <v>0</v>
      </c>
      <c r="H1841">
        <v>0.12397148549778313</v>
      </c>
      <c r="I1841">
        <v>0</v>
      </c>
      <c r="J1841">
        <v>1.8937029523999518E-2</v>
      </c>
      <c r="K1841">
        <v>0</v>
      </c>
      <c r="L1841">
        <v>0.28568490154729276</v>
      </c>
      <c r="M1841">
        <v>0</v>
      </c>
      <c r="N1841">
        <v>7.2048789722733292E-2</v>
      </c>
      <c r="O1841">
        <v>2.646780155492091E-2</v>
      </c>
      <c r="P1841">
        <v>0</v>
      </c>
      <c r="Q1841">
        <v>0</v>
      </c>
      <c r="R1841">
        <v>0</v>
      </c>
      <c r="S1841">
        <v>0</v>
      </c>
      <c r="T1841">
        <v>1.5898296509722933E-2</v>
      </c>
      <c r="U1841">
        <v>3.9635642268007268E-3</v>
      </c>
      <c r="V1841">
        <v>0</v>
      </c>
      <c r="W1841">
        <v>35.073696716624816</v>
      </c>
      <c r="X1841">
        <v>213.40020291440402</v>
      </c>
      <c r="Y1841">
        <v>265.19343168416043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x14ac:dyDescent="0.25">
      <c r="A1842" s="2">
        <v>1959</v>
      </c>
      <c r="B1842" t="s">
        <v>363</v>
      </c>
      <c r="C1842">
        <v>1888.2051305763857</v>
      </c>
      <c r="D1842">
        <v>1414.3295704239817</v>
      </c>
      <c r="E1842">
        <v>14.28643137011173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31.344205167567999</v>
      </c>
      <c r="X1842">
        <v>190.70871818821493</v>
      </c>
      <c r="Y1842">
        <v>90.98505097124206</v>
      </c>
      <c r="Z1842">
        <v>135.32459193256707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11.226562522700165</v>
      </c>
    </row>
    <row r="1843" spans="1:34" x14ac:dyDescent="0.25">
      <c r="A1843" s="2">
        <v>1960</v>
      </c>
      <c r="B1843" t="s">
        <v>363</v>
      </c>
      <c r="C1843">
        <v>13.483469641935057</v>
      </c>
      <c r="D1843">
        <v>11.641715030742962</v>
      </c>
      <c r="E1843">
        <v>0.2560985813005352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0.22381933274731525</v>
      </c>
      <c r="X1843">
        <v>1.3617239243344847</v>
      </c>
      <c r="Y1843">
        <v>0</v>
      </c>
      <c r="Z1843">
        <v>0</v>
      </c>
      <c r="AA1843">
        <v>6.2633088067149778E-6</v>
      </c>
      <c r="AB1843">
        <v>1.0650950095622075E-4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25">
      <c r="A1844" s="2">
        <v>1961</v>
      </c>
      <c r="B1844" t="s">
        <v>363</v>
      </c>
      <c r="C1844">
        <v>29.165770456492801</v>
      </c>
      <c r="D1844">
        <v>21.846152424982453</v>
      </c>
      <c r="E1844">
        <v>0.22066950240000466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0.47506981076951788</v>
      </c>
      <c r="R1844">
        <v>1.2986218249485029</v>
      </c>
      <c r="S1844">
        <v>2.4462892752595878E-2</v>
      </c>
      <c r="T1844">
        <v>0</v>
      </c>
      <c r="U1844">
        <v>0</v>
      </c>
      <c r="V1844">
        <v>0</v>
      </c>
      <c r="W1844">
        <v>0.48415178957778054</v>
      </c>
      <c r="X1844">
        <v>2.9457428161057733</v>
      </c>
      <c r="Y1844">
        <v>1.8708993949561774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 x14ac:dyDescent="0.25">
      <c r="A1845" s="2">
        <v>1962</v>
      </c>
      <c r="B1845" t="s">
        <v>363</v>
      </c>
      <c r="C1845">
        <v>124.54139533620231</v>
      </c>
      <c r="D1845">
        <v>93.28739347445827</v>
      </c>
      <c r="E1845">
        <v>0.940626236912396</v>
      </c>
      <c r="F1845">
        <v>5.8151022070879965E-2</v>
      </c>
      <c r="G1845">
        <v>0</v>
      </c>
      <c r="H1845">
        <v>6.1790648920922453E-2</v>
      </c>
      <c r="I1845">
        <v>0</v>
      </c>
      <c r="J1845">
        <v>1.9658567983849018E-2</v>
      </c>
      <c r="K1845">
        <v>0</v>
      </c>
      <c r="L1845">
        <v>0.34354538455754424</v>
      </c>
      <c r="M1845">
        <v>0</v>
      </c>
      <c r="N1845">
        <v>7.966498206102772E-2</v>
      </c>
      <c r="O1845">
        <v>4.3766740914833235E-2</v>
      </c>
      <c r="P1845">
        <v>0</v>
      </c>
      <c r="Q1845">
        <v>0.28944448231502051</v>
      </c>
      <c r="R1845">
        <v>2.7885367180695178E-3</v>
      </c>
      <c r="S1845">
        <v>4.1056193996074474E-3</v>
      </c>
      <c r="T1845">
        <v>2.2141084751996915E-3</v>
      </c>
      <c r="U1845">
        <v>3.049783658446267E-3</v>
      </c>
      <c r="V1845">
        <v>0</v>
      </c>
      <c r="W1845">
        <v>1.3969950087475698</v>
      </c>
      <c r="X1845">
        <v>8.8026115604740554</v>
      </c>
      <c r="Y1845">
        <v>0</v>
      </c>
      <c r="Z1845">
        <v>14.759127656218849</v>
      </c>
      <c r="AA1845">
        <v>0.67039215383338813</v>
      </c>
      <c r="AB1845">
        <v>3.7760693684823785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 x14ac:dyDescent="0.25">
      <c r="A1846" s="2">
        <v>1963</v>
      </c>
      <c r="B1846" t="s">
        <v>363</v>
      </c>
      <c r="C1846">
        <v>0.21862204631609508</v>
      </c>
      <c r="D1846">
        <v>0.14886849621848181</v>
      </c>
      <c r="E1846">
        <v>1.6540944024275757E-2</v>
      </c>
      <c r="F1846">
        <v>2.9189136285971457E-4</v>
      </c>
      <c r="G1846">
        <v>0</v>
      </c>
      <c r="H1846">
        <v>6.1621509432547249E-4</v>
      </c>
      <c r="I1846">
        <v>0</v>
      </c>
      <c r="J1846">
        <v>9.7297125277554878E-5</v>
      </c>
      <c r="K1846">
        <v>0</v>
      </c>
      <c r="L1846">
        <v>1.3945921614106618E-3</v>
      </c>
      <c r="M1846">
        <v>0</v>
      </c>
      <c r="N1846">
        <v>3.5675612601770117E-4</v>
      </c>
      <c r="O1846">
        <v>1.2972950685654819E-4</v>
      </c>
      <c r="P1846">
        <v>0</v>
      </c>
      <c r="Q1846">
        <v>0</v>
      </c>
      <c r="R1846">
        <v>0</v>
      </c>
      <c r="S1846">
        <v>0</v>
      </c>
      <c r="T1846">
        <v>6.4864753428274096E-5</v>
      </c>
      <c r="U1846">
        <v>3.2432375092518288E-5</v>
      </c>
      <c r="V1846">
        <v>0</v>
      </c>
      <c r="W1846">
        <v>3.6291259688471787E-3</v>
      </c>
      <c r="X1846">
        <v>2.2080826677925606E-2</v>
      </c>
      <c r="Y1846">
        <v>2.451887492129632E-2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4" x14ac:dyDescent="0.25">
      <c r="A1847" s="2">
        <v>1964</v>
      </c>
      <c r="B1847" t="s">
        <v>363</v>
      </c>
      <c r="C1847">
        <v>7.5881241605208265</v>
      </c>
      <c r="D1847">
        <v>5.6837639777629327</v>
      </c>
      <c r="E1847">
        <v>5.74107620871247E-2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0.11905763341377433</v>
      </c>
      <c r="X1847">
        <v>0.72499689521128619</v>
      </c>
      <c r="Y1847">
        <v>0.95458601939351984</v>
      </c>
      <c r="Z1847">
        <v>0</v>
      </c>
      <c r="AA1847">
        <v>6.9052276508713983E-3</v>
      </c>
      <c r="AB1847">
        <v>4.1403645001317296E-2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 x14ac:dyDescent="0.25">
      <c r="A1848" s="2">
        <v>1965</v>
      </c>
      <c r="B1848" t="s">
        <v>249</v>
      </c>
      <c r="C1848">
        <v>20707.808015203704</v>
      </c>
      <c r="D1848">
        <v>15510.968610792685</v>
      </c>
      <c r="E1848">
        <v>156.55893351043898</v>
      </c>
      <c r="F1848">
        <v>254.77196049397253</v>
      </c>
      <c r="G1848">
        <v>1.0637834242804129</v>
      </c>
      <c r="H1848">
        <v>144.26849531761758</v>
      </c>
      <c r="I1848">
        <v>0.60253354653530378</v>
      </c>
      <c r="J1848">
        <v>17.870610724038215</v>
      </c>
      <c r="K1848">
        <v>15.971591795138814</v>
      </c>
      <c r="L1848">
        <v>544.78115725801842</v>
      </c>
      <c r="M1848">
        <v>77.827744451734986</v>
      </c>
      <c r="N1848">
        <v>136.02298698128718</v>
      </c>
      <c r="O1848">
        <v>93.011002131605849</v>
      </c>
      <c r="P1848">
        <v>0</v>
      </c>
      <c r="Q1848">
        <v>1135.6976348111809</v>
      </c>
      <c r="R1848">
        <v>0</v>
      </c>
      <c r="S1848">
        <v>33.515859065030362</v>
      </c>
      <c r="T1848">
        <v>0.90112898880846426</v>
      </c>
      <c r="U1848">
        <v>9.8055656371134479</v>
      </c>
      <c r="V1848">
        <v>0</v>
      </c>
      <c r="W1848">
        <v>0</v>
      </c>
      <c r="X1848">
        <v>0</v>
      </c>
      <c r="Y1848">
        <v>73.25686052379551</v>
      </c>
      <c r="Z1848">
        <v>0</v>
      </c>
      <c r="AA1848">
        <v>343.74961305238151</v>
      </c>
      <c r="AB1848">
        <v>2091.4886095355741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65.673333162468595</v>
      </c>
    </row>
    <row r="1849" spans="1:34" x14ac:dyDescent="0.25">
      <c r="A1849" s="2">
        <v>1966</v>
      </c>
      <c r="B1849" t="s">
        <v>249</v>
      </c>
      <c r="C1849">
        <v>12572.531866957033</v>
      </c>
      <c r="D1849">
        <v>11170.327886981178</v>
      </c>
      <c r="E1849">
        <v>112.8317264426383</v>
      </c>
      <c r="F1849">
        <v>2.5318265854344864</v>
      </c>
      <c r="G1849">
        <v>0</v>
      </c>
      <c r="H1849">
        <v>1.4336233926939053</v>
      </c>
      <c r="I1849">
        <v>0</v>
      </c>
      <c r="J1849">
        <v>0.33485263605728521</v>
      </c>
      <c r="K1849">
        <v>0</v>
      </c>
      <c r="L1849">
        <v>6.1618563636095534</v>
      </c>
      <c r="M1849">
        <v>0</v>
      </c>
      <c r="N1849">
        <v>1.178794791473833</v>
      </c>
      <c r="O1849">
        <v>0.92056102254533423</v>
      </c>
      <c r="P1849">
        <v>0</v>
      </c>
      <c r="Q1849">
        <v>11.493814282087705</v>
      </c>
      <c r="R1849">
        <v>0</v>
      </c>
      <c r="S1849">
        <v>0.60490973959048933</v>
      </c>
      <c r="T1849">
        <v>9.0807504816808708E-3</v>
      </c>
      <c r="U1849">
        <v>9.7050514707307134E-2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1.7178175463343122</v>
      </c>
      <c r="AB1849">
        <v>1262.8880659082013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 spans="1:34" x14ac:dyDescent="0.25">
      <c r="A1850" s="2">
        <v>1967</v>
      </c>
      <c r="B1850" t="s">
        <v>249</v>
      </c>
      <c r="C1850">
        <v>1.7056398824820076</v>
      </c>
      <c r="D1850">
        <v>1.519725108926741</v>
      </c>
      <c r="E1850">
        <v>1.5350785307066069E-2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9.2617242019800247E-2</v>
      </c>
      <c r="Y1850">
        <v>0</v>
      </c>
      <c r="Z1850">
        <v>0</v>
      </c>
      <c r="AA1850">
        <v>0</v>
      </c>
      <c r="AB1850">
        <v>4.7755624689212836E-2</v>
      </c>
      <c r="AC1850">
        <v>0</v>
      </c>
      <c r="AD1850">
        <v>0</v>
      </c>
      <c r="AE1850">
        <v>3.0191121539187713E-2</v>
      </c>
      <c r="AF1850">
        <v>0</v>
      </c>
      <c r="AG1850">
        <v>0</v>
      </c>
      <c r="AH1850">
        <v>0</v>
      </c>
    </row>
    <row r="1851" spans="1:34" x14ac:dyDescent="0.25">
      <c r="A1851" s="2">
        <v>1968</v>
      </c>
      <c r="B1851" t="s">
        <v>249</v>
      </c>
      <c r="C1851">
        <v>4.6387337726743079</v>
      </c>
      <c r="D1851">
        <v>4.1331162271266972</v>
      </c>
      <c r="E1851">
        <v>4.1744168280180211E-2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0.25188595371258238</v>
      </c>
      <c r="Y1851">
        <v>0</v>
      </c>
      <c r="Z1851">
        <v>0</v>
      </c>
      <c r="AA1851">
        <v>0</v>
      </c>
      <c r="AB1851">
        <v>0.12987831215499701</v>
      </c>
      <c r="AC1851">
        <v>0</v>
      </c>
      <c r="AD1851">
        <v>0</v>
      </c>
      <c r="AE1851">
        <v>8.2109111399851498E-2</v>
      </c>
      <c r="AF1851">
        <v>0</v>
      </c>
      <c r="AG1851">
        <v>0</v>
      </c>
      <c r="AH1851">
        <v>0</v>
      </c>
    </row>
    <row r="1852" spans="1:34" x14ac:dyDescent="0.25">
      <c r="A1852" s="2">
        <v>1969</v>
      </c>
      <c r="B1852" t="s">
        <v>249</v>
      </c>
      <c r="C1852">
        <v>7.1166349862543647</v>
      </c>
      <c r="D1852">
        <v>6.3409226776119247</v>
      </c>
      <c r="E1852">
        <v>6.4048810017003646E-2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0.38643743715077628</v>
      </c>
      <c r="Y1852">
        <v>0</v>
      </c>
      <c r="Z1852">
        <v>0</v>
      </c>
      <c r="AA1852">
        <v>0</v>
      </c>
      <c r="AB1852">
        <v>0.19925621635859575</v>
      </c>
      <c r="AC1852">
        <v>0</v>
      </c>
      <c r="AD1852">
        <v>0</v>
      </c>
      <c r="AE1852">
        <v>0.12596984511606452</v>
      </c>
      <c r="AF1852">
        <v>0</v>
      </c>
      <c r="AG1852">
        <v>0</v>
      </c>
      <c r="AH1852">
        <v>0</v>
      </c>
    </row>
    <row r="1853" spans="1:34" x14ac:dyDescent="0.25">
      <c r="A1853" s="2">
        <v>1970</v>
      </c>
      <c r="B1853" t="s">
        <v>249</v>
      </c>
      <c r="C1853">
        <v>47.430639735759996</v>
      </c>
      <c r="D1853">
        <v>35.527298753743146</v>
      </c>
      <c r="E1853">
        <v>0.35872327033285939</v>
      </c>
      <c r="F1853">
        <v>0.5527972735453307</v>
      </c>
      <c r="G1853">
        <v>0</v>
      </c>
      <c r="H1853">
        <v>0.31302960641366312</v>
      </c>
      <c r="I1853">
        <v>0</v>
      </c>
      <c r="J1853">
        <v>0</v>
      </c>
      <c r="K1853">
        <v>7.3121860214744719E-2</v>
      </c>
      <c r="L1853">
        <v>0.92772692977199933</v>
      </c>
      <c r="M1853">
        <v>0.41758186412781684</v>
      </c>
      <c r="N1853">
        <v>0.28594250730525578</v>
      </c>
      <c r="O1853">
        <v>0.20097168997508164</v>
      </c>
      <c r="P1853">
        <v>0</v>
      </c>
      <c r="Q1853">
        <v>3.0100485350415771</v>
      </c>
      <c r="R1853">
        <v>6.2001065555861941E-2</v>
      </c>
      <c r="S1853">
        <v>0.10041568227947134</v>
      </c>
      <c r="T1853">
        <v>1.9481371517067021E-3</v>
      </c>
      <c r="U1853">
        <v>2.118932737609756E-2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0.7873486196136158</v>
      </c>
      <c r="AB1853">
        <v>4.7904946133117585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4" x14ac:dyDescent="0.25">
      <c r="A1854" s="2">
        <v>1971</v>
      </c>
      <c r="B1854" t="s">
        <v>249</v>
      </c>
      <c r="C1854">
        <v>4.985445064297009</v>
      </c>
      <c r="D1854">
        <v>4.4420315494827465</v>
      </c>
      <c r="E1854">
        <v>4.4869008384561496E-2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0.27071257938956256</v>
      </c>
      <c r="Y1854">
        <v>0</v>
      </c>
      <c r="Z1854">
        <v>0</v>
      </c>
      <c r="AA1854">
        <v>0</v>
      </c>
      <c r="AB1854">
        <v>0.13958576241357792</v>
      </c>
      <c r="AC1854">
        <v>0</v>
      </c>
      <c r="AD1854">
        <v>0</v>
      </c>
      <c r="AE1854">
        <v>8.8246164626560472E-2</v>
      </c>
      <c r="AF1854">
        <v>0</v>
      </c>
      <c r="AG1854">
        <v>0</v>
      </c>
      <c r="AH1854">
        <v>0</v>
      </c>
    </row>
    <row r="1855" spans="1:34" x14ac:dyDescent="0.25">
      <c r="A1855" s="2">
        <v>1972</v>
      </c>
      <c r="B1855" t="s">
        <v>249</v>
      </c>
      <c r="C1855">
        <v>50.178532971053372</v>
      </c>
      <c r="D1855">
        <v>44.709072959788131</v>
      </c>
      <c r="E1855">
        <v>0.45160671415990572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2.7247236536330237</v>
      </c>
      <c r="Y1855">
        <v>0</v>
      </c>
      <c r="Z1855">
        <v>0</v>
      </c>
      <c r="AA1855">
        <v>0</v>
      </c>
      <c r="AB1855">
        <v>1.4049314938238113</v>
      </c>
      <c r="AC1855">
        <v>0</v>
      </c>
      <c r="AD1855">
        <v>0</v>
      </c>
      <c r="AE1855">
        <v>0.88819814964850363</v>
      </c>
      <c r="AF1855">
        <v>0</v>
      </c>
      <c r="AG1855">
        <v>0</v>
      </c>
      <c r="AH1855">
        <v>0</v>
      </c>
    </row>
    <row r="1856" spans="1:34" x14ac:dyDescent="0.25">
      <c r="A1856" s="2">
        <v>1973</v>
      </c>
      <c r="B1856" t="s">
        <v>251</v>
      </c>
      <c r="C1856">
        <v>25718.847873333481</v>
      </c>
      <c r="D1856">
        <v>19265.666941089574</v>
      </c>
      <c r="E1856">
        <v>193.21335987454205</v>
      </c>
      <c r="F1856">
        <v>325.81924469626483</v>
      </c>
      <c r="G1856">
        <v>1.5721970486132215</v>
      </c>
      <c r="H1856">
        <v>184.50014607472636</v>
      </c>
      <c r="I1856">
        <v>0.89024125334008586</v>
      </c>
      <c r="J1856">
        <v>33.858877793404396</v>
      </c>
      <c r="K1856">
        <v>9.448955371256945</v>
      </c>
      <c r="L1856">
        <v>703.85577901293846</v>
      </c>
      <c r="M1856">
        <v>92.892230304571257</v>
      </c>
      <c r="N1856">
        <v>173.16268956813059</v>
      </c>
      <c r="O1856">
        <v>119.02584246320745</v>
      </c>
      <c r="P1856">
        <v>0</v>
      </c>
      <c r="Q1856">
        <v>1512.0845519965619</v>
      </c>
      <c r="R1856">
        <v>0</v>
      </c>
      <c r="S1856">
        <v>46.228061278057517</v>
      </c>
      <c r="T1856">
        <v>1.1528752613299917</v>
      </c>
      <c r="U1856">
        <v>12.548232296083823</v>
      </c>
      <c r="V1856">
        <v>0</v>
      </c>
      <c r="W1856">
        <v>0</v>
      </c>
      <c r="X1856">
        <v>0</v>
      </c>
      <c r="Y1856">
        <v>13.642476500524605</v>
      </c>
      <c r="Z1856">
        <v>0</v>
      </c>
      <c r="AA1856">
        <v>426.93287469733588</v>
      </c>
      <c r="AB1856">
        <v>2597.6036352066822</v>
      </c>
      <c r="AC1856">
        <v>0.97072119467840035</v>
      </c>
      <c r="AD1856">
        <v>0</v>
      </c>
      <c r="AE1856">
        <v>0</v>
      </c>
      <c r="AF1856">
        <v>0</v>
      </c>
      <c r="AG1856">
        <v>0</v>
      </c>
      <c r="AH1856">
        <v>3.7779403516625667</v>
      </c>
    </row>
    <row r="1857" spans="1:34" x14ac:dyDescent="0.25">
      <c r="A1857" s="2">
        <v>1974</v>
      </c>
      <c r="B1857" t="s">
        <v>251</v>
      </c>
      <c r="C1857">
        <v>1755.3161699610528</v>
      </c>
      <c r="D1857">
        <v>1340.9682124124784</v>
      </c>
      <c r="E1857">
        <v>13.534973764347555</v>
      </c>
      <c r="F1857">
        <v>21.220291450017918</v>
      </c>
      <c r="G1857">
        <v>8.8603919596020389E-2</v>
      </c>
      <c r="H1857">
        <v>12.016312594838384</v>
      </c>
      <c r="I1857">
        <v>5.0185811033135935E-2</v>
      </c>
      <c r="J1857">
        <v>1.488466655508891</v>
      </c>
      <c r="K1857">
        <v>1.3302948729382595</v>
      </c>
      <c r="L1857">
        <v>45.37553862316296</v>
      </c>
      <c r="M1857">
        <v>6.4823751285707258</v>
      </c>
      <c r="N1857">
        <v>11.329533367990841</v>
      </c>
      <c r="O1857">
        <v>7.74700861689844</v>
      </c>
      <c r="P1857">
        <v>0</v>
      </c>
      <c r="Q1857">
        <v>96.047133508249061</v>
      </c>
      <c r="R1857">
        <v>0</v>
      </c>
      <c r="S1857">
        <v>2.8344711581598339</v>
      </c>
      <c r="T1857">
        <v>7.5056217880098877E-2</v>
      </c>
      <c r="U1857">
        <v>0.81671844989688624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16.624060243418999</v>
      </c>
      <c r="AB1857">
        <v>177.28693316606635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 x14ac:dyDescent="0.25">
      <c r="A1858" s="2">
        <v>1975</v>
      </c>
      <c r="B1858" t="s">
        <v>251</v>
      </c>
      <c r="C1858">
        <v>1261.7957255195734</v>
      </c>
      <c r="D1858">
        <v>1099.9875853755179</v>
      </c>
      <c r="E1858">
        <v>11.110998672477717</v>
      </c>
      <c r="F1858">
        <v>0.3590090972877531</v>
      </c>
      <c r="G1858">
        <v>0</v>
      </c>
      <c r="H1858">
        <v>0.20328558165184132</v>
      </c>
      <c r="I1858">
        <v>0</v>
      </c>
      <c r="J1858">
        <v>4.7481586332549064E-2</v>
      </c>
      <c r="K1858">
        <v>0</v>
      </c>
      <c r="L1858">
        <v>0.87374171021141767</v>
      </c>
      <c r="M1858">
        <v>0</v>
      </c>
      <c r="N1858">
        <v>0.16715127979505789</v>
      </c>
      <c r="O1858">
        <v>0.13053413041935341</v>
      </c>
      <c r="P1858">
        <v>0</v>
      </c>
      <c r="Q1858">
        <v>15.935872121903428</v>
      </c>
      <c r="R1858">
        <v>0</v>
      </c>
      <c r="S1858">
        <v>0.83869149255620312</v>
      </c>
      <c r="T1858">
        <v>1.2876363854770554E-3</v>
      </c>
      <c r="U1858">
        <v>1.376161300968522E-2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4.6849569445481238</v>
      </c>
      <c r="AB1858">
        <v>127.44136827747694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1:34" x14ac:dyDescent="0.25">
      <c r="A1859" s="2">
        <v>1976</v>
      </c>
      <c r="B1859" t="s">
        <v>251</v>
      </c>
      <c r="C1859">
        <v>24.69773011278096</v>
      </c>
      <c r="D1859">
        <v>18.501347669695253</v>
      </c>
      <c r="E1859">
        <v>0.18495493363482296</v>
      </c>
      <c r="F1859">
        <v>0.16822412637452783</v>
      </c>
      <c r="G1859">
        <v>0</v>
      </c>
      <c r="H1859">
        <v>9.5259431060547128E-2</v>
      </c>
      <c r="I1859">
        <v>0</v>
      </c>
      <c r="J1859">
        <v>1.1223160798360117E-2</v>
      </c>
      <c r="K1859">
        <v>1.1029758161956999E-2</v>
      </c>
      <c r="L1859">
        <v>0.30210685062946913</v>
      </c>
      <c r="M1859">
        <v>0.10728756499420671</v>
      </c>
      <c r="N1859">
        <v>8.7733729509982289E-2</v>
      </c>
      <c r="O1859">
        <v>6.1159209367612474E-2</v>
      </c>
      <c r="P1859">
        <v>0</v>
      </c>
      <c r="Q1859">
        <v>2.140475299089303</v>
      </c>
      <c r="R1859">
        <v>4.7285575577000132E-2</v>
      </c>
      <c r="S1859">
        <v>6.8149686023709966E-2</v>
      </c>
      <c r="T1859">
        <v>5.9240447186541723E-4</v>
      </c>
      <c r="U1859">
        <v>6.4476521293038453E-3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0.40998231987216399</v>
      </c>
      <c r="AB1859">
        <v>2.4944707413908778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 x14ac:dyDescent="0.25">
      <c r="A1860" s="2">
        <v>1977</v>
      </c>
      <c r="B1860" t="s">
        <v>251</v>
      </c>
      <c r="C1860">
        <v>2.0028390488481863E-2</v>
      </c>
      <c r="D1860">
        <v>1.7845364715185913E-2</v>
      </c>
      <c r="E1860">
        <v>1.8018672444776397E-4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1.0875533037134862E-3</v>
      </c>
      <c r="Y1860">
        <v>0</v>
      </c>
      <c r="Z1860">
        <v>0</v>
      </c>
      <c r="AA1860">
        <v>0</v>
      </c>
      <c r="AB1860">
        <v>5.6076801974465405E-4</v>
      </c>
      <c r="AC1860">
        <v>0</v>
      </c>
      <c r="AD1860">
        <v>0</v>
      </c>
      <c r="AE1860">
        <v>3.545177253900462E-4</v>
      </c>
      <c r="AF1860">
        <v>0</v>
      </c>
      <c r="AG1860">
        <v>0</v>
      </c>
      <c r="AH1860">
        <v>0</v>
      </c>
    </row>
    <row r="1861" spans="1:34" x14ac:dyDescent="0.25">
      <c r="A1861" s="2">
        <v>1978</v>
      </c>
      <c r="B1861" t="s">
        <v>229</v>
      </c>
      <c r="C1861">
        <v>0.21677088664863367</v>
      </c>
      <c r="D1861">
        <v>0.19314634203724251</v>
      </c>
      <c r="E1861">
        <v>1.9474559465278121E-3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1.1770785778278127E-2</v>
      </c>
      <c r="Y1861">
        <v>0</v>
      </c>
      <c r="Z1861">
        <v>0</v>
      </c>
      <c r="AA1861">
        <v>0</v>
      </c>
      <c r="AB1861">
        <v>6.0692935318069682E-3</v>
      </c>
      <c r="AC1861">
        <v>0</v>
      </c>
      <c r="AD1861">
        <v>0</v>
      </c>
      <c r="AE1861">
        <v>3.8370093547782755E-3</v>
      </c>
      <c r="AF1861">
        <v>0</v>
      </c>
      <c r="AG1861">
        <v>0</v>
      </c>
      <c r="AH1861">
        <v>0</v>
      </c>
    </row>
    <row r="1862" spans="1:34" x14ac:dyDescent="0.25">
      <c r="A1862" s="2">
        <v>1979</v>
      </c>
      <c r="B1862" t="s">
        <v>229</v>
      </c>
      <c r="C1862">
        <v>26.84503811590119</v>
      </c>
      <c r="D1862">
        <v>23.918929292421666</v>
      </c>
      <c r="E1862">
        <v>0.24160501188940642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1.4577012520328485</v>
      </c>
      <c r="Y1862">
        <v>0</v>
      </c>
      <c r="Z1862">
        <v>0</v>
      </c>
      <c r="AA1862">
        <v>0</v>
      </c>
      <c r="AB1862">
        <v>0.75162499317561193</v>
      </c>
      <c r="AC1862">
        <v>0</v>
      </c>
      <c r="AD1862">
        <v>0</v>
      </c>
      <c r="AE1862">
        <v>0.4751775663816592</v>
      </c>
      <c r="AF1862">
        <v>0</v>
      </c>
      <c r="AG1862">
        <v>0</v>
      </c>
      <c r="AH1862">
        <v>0</v>
      </c>
    </row>
    <row r="1863" spans="1:34" x14ac:dyDescent="0.25">
      <c r="A1863" s="2">
        <v>1980</v>
      </c>
      <c r="B1863" t="s">
        <v>229</v>
      </c>
      <c r="C1863">
        <v>4.7712322349119489</v>
      </c>
      <c r="D1863">
        <v>3.5738230051882351</v>
      </c>
      <c r="E1863">
        <v>3.6091303746144922E-2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0.55469000667697554</v>
      </c>
      <c r="R1863">
        <v>1.6101708475867789E-2</v>
      </c>
      <c r="S1863">
        <v>2.9429299999079801E-2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7.9202455099538355E-2</v>
      </c>
      <c r="AB1863">
        <v>0.48189445572610684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 spans="1:34" x14ac:dyDescent="0.25">
      <c r="A1864" s="2">
        <v>1981</v>
      </c>
      <c r="B1864" t="s">
        <v>229</v>
      </c>
      <c r="C1864">
        <v>2.9346118526126768</v>
      </c>
      <c r="D1864">
        <v>2.6147390225061935</v>
      </c>
      <c r="E1864">
        <v>2.6411644845215264E-2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0.1593511379389721</v>
      </c>
      <c r="Y1864">
        <v>0</v>
      </c>
      <c r="Z1864">
        <v>0</v>
      </c>
      <c r="AA1864">
        <v>0</v>
      </c>
      <c r="AB1864">
        <v>8.2165188373733322E-2</v>
      </c>
      <c r="AC1864">
        <v>0</v>
      </c>
      <c r="AD1864">
        <v>0</v>
      </c>
      <c r="AE1864">
        <v>5.1944858948562211E-2</v>
      </c>
      <c r="AF1864">
        <v>0</v>
      </c>
      <c r="AG1864">
        <v>0</v>
      </c>
      <c r="AH1864">
        <v>0</v>
      </c>
    </row>
    <row r="1865" spans="1:34" x14ac:dyDescent="0.25">
      <c r="A1865" s="2">
        <v>1982</v>
      </c>
      <c r="B1865" t="s">
        <v>229</v>
      </c>
      <c r="C1865">
        <v>2790.8773988868638</v>
      </c>
      <c r="D1865">
        <v>2090.5828071207666</v>
      </c>
      <c r="E1865">
        <v>20.995032877034728</v>
      </c>
      <c r="F1865">
        <v>14.797301944246746</v>
      </c>
      <c r="G1865">
        <v>0.52021965569367334</v>
      </c>
      <c r="H1865">
        <v>26.927211867743566</v>
      </c>
      <c r="I1865">
        <v>0.94667438226403178</v>
      </c>
      <c r="J1865">
        <v>0</v>
      </c>
      <c r="K1865">
        <v>2.0816127136032665</v>
      </c>
      <c r="L1865">
        <v>76.764221138893802</v>
      </c>
      <c r="M1865">
        <v>13.637682955553551</v>
      </c>
      <c r="N1865">
        <v>14.569832943320408</v>
      </c>
      <c r="O1865">
        <v>13.400310394993168</v>
      </c>
      <c r="P1865">
        <v>0</v>
      </c>
      <c r="Q1865">
        <v>128.43680268437589</v>
      </c>
      <c r="R1865">
        <v>0</v>
      </c>
      <c r="S1865">
        <v>4.8863001636616508</v>
      </c>
      <c r="T1865">
        <v>6.313970763129105E-2</v>
      </c>
      <c r="U1865">
        <v>1.5073626901569472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46.328564821521937</v>
      </c>
      <c r="AB1865">
        <v>281.87861728757332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52.553703537829499</v>
      </c>
    </row>
    <row r="1866" spans="1:34" x14ac:dyDescent="0.25">
      <c r="A1866" s="2">
        <v>1983</v>
      </c>
      <c r="B1866" t="s">
        <v>229</v>
      </c>
      <c r="C1866">
        <v>13251.53429275049</v>
      </c>
      <c r="D1866">
        <v>9925.8728791714584</v>
      </c>
      <c r="E1866">
        <v>100.23796672356252</v>
      </c>
      <c r="F1866">
        <v>8.0628309703206451</v>
      </c>
      <c r="G1866">
        <v>0</v>
      </c>
      <c r="H1866">
        <v>13.160561682245952</v>
      </c>
      <c r="I1866">
        <v>0</v>
      </c>
      <c r="J1866">
        <v>18.658261379592712</v>
      </c>
      <c r="K1866">
        <v>0.43569894052258407</v>
      </c>
      <c r="L1866">
        <v>326.2390676014104</v>
      </c>
      <c r="M1866">
        <v>0</v>
      </c>
      <c r="N1866">
        <v>52.856366906729725</v>
      </c>
      <c r="O1866">
        <v>32.833676881001587</v>
      </c>
      <c r="P1866">
        <v>0</v>
      </c>
      <c r="Q1866">
        <v>867.35926456961658</v>
      </c>
      <c r="R1866">
        <v>0</v>
      </c>
      <c r="S1866">
        <v>36.75430296149824</v>
      </c>
      <c r="T1866">
        <v>0.3575717962043849</v>
      </c>
      <c r="U1866">
        <v>4.2364658449629138</v>
      </c>
      <c r="V1866">
        <v>0</v>
      </c>
      <c r="W1866">
        <v>0</v>
      </c>
      <c r="X1866">
        <v>0</v>
      </c>
      <c r="Y1866">
        <v>9.0644515378173569</v>
      </c>
      <c r="Z1866">
        <v>0</v>
      </c>
      <c r="AA1866">
        <v>219.9754692596581</v>
      </c>
      <c r="AB1866">
        <v>1338.4049635677991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297.0244929560883</v>
      </c>
    </row>
    <row r="1867" spans="1:34" x14ac:dyDescent="0.25">
      <c r="A1867" s="2">
        <v>1984</v>
      </c>
      <c r="B1867" t="s">
        <v>229</v>
      </c>
      <c r="C1867">
        <v>1272.9106914511776</v>
      </c>
      <c r="D1867">
        <v>1006.9324175504228</v>
      </c>
      <c r="E1867">
        <v>10.16328430410632</v>
      </c>
      <c r="F1867">
        <v>5.8258679463382972</v>
      </c>
      <c r="G1867">
        <v>0.26185131835101749</v>
      </c>
      <c r="H1867">
        <v>10.601559050664179</v>
      </c>
      <c r="I1867">
        <v>0.47649046136478429</v>
      </c>
      <c r="J1867">
        <v>0</v>
      </c>
      <c r="K1867">
        <v>0.82731277765511313</v>
      </c>
      <c r="L1867">
        <v>30.108472343043246</v>
      </c>
      <c r="M1867">
        <v>5.8203847658726771</v>
      </c>
      <c r="N1867">
        <v>5.7734431491407419</v>
      </c>
      <c r="O1867">
        <v>5.3257563327945689</v>
      </c>
      <c r="P1867">
        <v>0</v>
      </c>
      <c r="Q1867">
        <v>50.49247217817917</v>
      </c>
      <c r="R1867">
        <v>0</v>
      </c>
      <c r="S1867">
        <v>1.9574196398655888</v>
      </c>
      <c r="T1867">
        <v>2.5097474190127433E-2</v>
      </c>
      <c r="U1867">
        <v>0.59908544633432648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8.9032076869115251</v>
      </c>
      <c r="AB1867">
        <v>128.56397983656896</v>
      </c>
      <c r="AC1867">
        <v>0.25258918937410746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 x14ac:dyDescent="0.25">
      <c r="A1868" s="2">
        <v>1985</v>
      </c>
      <c r="B1868" t="s">
        <v>229</v>
      </c>
      <c r="C1868">
        <v>5231.4995716832673</v>
      </c>
      <c r="D1868">
        <v>3918.5769128850934</v>
      </c>
      <c r="E1868">
        <v>39.57566305046803</v>
      </c>
      <c r="F1868">
        <v>4.7146926050674889</v>
      </c>
      <c r="G1868">
        <v>0</v>
      </c>
      <c r="H1868">
        <v>7.6956032020555334</v>
      </c>
      <c r="I1868">
        <v>0</v>
      </c>
      <c r="J1868">
        <v>10.988850543299959</v>
      </c>
      <c r="K1868">
        <v>0.17636006613483624</v>
      </c>
      <c r="L1868">
        <v>190.7685983399528</v>
      </c>
      <c r="M1868">
        <v>0</v>
      </c>
      <c r="N1868">
        <v>29.785255613883461</v>
      </c>
      <c r="O1868">
        <v>19.199391740814175</v>
      </c>
      <c r="P1868">
        <v>0</v>
      </c>
      <c r="Q1868">
        <v>370.18157317918309</v>
      </c>
      <c r="R1868">
        <v>0</v>
      </c>
      <c r="S1868">
        <v>16.729097479605571</v>
      </c>
      <c r="T1868">
        <v>0.20907613637434214</v>
      </c>
      <c r="U1868">
        <v>2.4772199434475839</v>
      </c>
      <c r="V1868">
        <v>0</v>
      </c>
      <c r="W1868">
        <v>0</v>
      </c>
      <c r="X1868">
        <v>0</v>
      </c>
      <c r="Y1868">
        <v>2.9722752432720534</v>
      </c>
      <c r="Z1868">
        <v>0</v>
      </c>
      <c r="AA1868">
        <v>86.842892889942249</v>
      </c>
      <c r="AB1868">
        <v>528.38145674000987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2.2246520246643642</v>
      </c>
    </row>
    <row r="1869" spans="1:34" x14ac:dyDescent="0.25">
      <c r="A1869" s="2">
        <v>1986</v>
      </c>
      <c r="B1869" t="s">
        <v>229</v>
      </c>
      <c r="C1869">
        <v>6402.3632728150296</v>
      </c>
      <c r="D1869">
        <v>5673.3962123509973</v>
      </c>
      <c r="E1869">
        <v>57.306972683857566</v>
      </c>
      <c r="F1869">
        <v>0.82931682203307155</v>
      </c>
      <c r="G1869">
        <v>0</v>
      </c>
      <c r="H1869">
        <v>1.5091393278498757</v>
      </c>
      <c r="I1869">
        <v>0</v>
      </c>
      <c r="J1869">
        <v>0.112700172496372</v>
      </c>
      <c r="K1869">
        <v>0</v>
      </c>
      <c r="L1869">
        <v>4.8944899780296556</v>
      </c>
      <c r="M1869">
        <v>0</v>
      </c>
      <c r="N1869">
        <v>0.7134297841705225</v>
      </c>
      <c r="O1869">
        <v>0.7255254677995876</v>
      </c>
      <c r="P1869">
        <v>0</v>
      </c>
      <c r="Q1869">
        <v>1.6693034498605179</v>
      </c>
      <c r="R1869">
        <v>0</v>
      </c>
      <c r="S1869">
        <v>8.7860072774560385E-2</v>
      </c>
      <c r="T1869">
        <v>3.4041824433991893E-3</v>
      </c>
      <c r="U1869">
        <v>8.1627952701421119E-2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0.77565289246758751</v>
      </c>
      <c r="AB1869">
        <v>641.05091257002039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19.206725107527422</v>
      </c>
    </row>
    <row r="1870" spans="1:34" x14ac:dyDescent="0.25">
      <c r="A1870" s="2">
        <v>1987</v>
      </c>
      <c r="B1870" t="s">
        <v>229</v>
      </c>
      <c r="C1870">
        <v>7660.9244427829899</v>
      </c>
      <c r="D1870">
        <v>6712.1804596114898</v>
      </c>
      <c r="E1870">
        <v>67.799609158944676</v>
      </c>
      <c r="F1870">
        <v>0.45613088837580873</v>
      </c>
      <c r="G1870">
        <v>0</v>
      </c>
      <c r="H1870">
        <v>0.74492378262083814</v>
      </c>
      <c r="I1870">
        <v>0</v>
      </c>
      <c r="J1870">
        <v>1.0804993383123589</v>
      </c>
      <c r="K1870">
        <v>0</v>
      </c>
      <c r="L1870">
        <v>18.467452054569353</v>
      </c>
      <c r="M1870">
        <v>0</v>
      </c>
      <c r="N1870">
        <v>2.5982365437519501</v>
      </c>
      <c r="O1870">
        <v>1.8587107684873718</v>
      </c>
      <c r="P1870">
        <v>0</v>
      </c>
      <c r="Q1870">
        <v>48.412037992377833</v>
      </c>
      <c r="R1870">
        <v>0</v>
      </c>
      <c r="S1870">
        <v>2.5477859802690528</v>
      </c>
      <c r="T1870">
        <v>2.0692327045115946E-2</v>
      </c>
      <c r="U1870">
        <v>0.2402109270019982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6.0006280157852814</v>
      </c>
      <c r="AB1870">
        <v>773.7533687210821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24.763696672876069</v>
      </c>
    </row>
    <row r="1871" spans="1:34" x14ac:dyDescent="0.25">
      <c r="A1871" s="2">
        <v>1988</v>
      </c>
      <c r="B1871" t="s">
        <v>346</v>
      </c>
      <c r="C1871">
        <v>18029.086089078217</v>
      </c>
      <c r="D1871">
        <v>13504.395637362446</v>
      </c>
      <c r="E1871">
        <v>136.41089763413092</v>
      </c>
      <c r="F1871">
        <v>0</v>
      </c>
      <c r="G1871">
        <v>11.630380344803541</v>
      </c>
      <c r="H1871">
        <v>0</v>
      </c>
      <c r="I1871">
        <v>24.423156516448294</v>
      </c>
      <c r="J1871">
        <v>3.7312261907340956</v>
      </c>
      <c r="K1871">
        <v>0</v>
      </c>
      <c r="L1871">
        <v>25.052520002804314</v>
      </c>
      <c r="M1871">
        <v>31.23055684911186</v>
      </c>
      <c r="N1871">
        <v>14.199210901358713</v>
      </c>
      <c r="O1871">
        <v>5.2083038891948474</v>
      </c>
      <c r="P1871">
        <v>0</v>
      </c>
      <c r="Q1871">
        <v>112.27716155063516</v>
      </c>
      <c r="R1871">
        <v>37.093913236656682</v>
      </c>
      <c r="S1871">
        <v>7.8606215030588258</v>
      </c>
      <c r="T1871">
        <v>3.1339733432180732</v>
      </c>
      <c r="U1871">
        <v>0.78349331974932745</v>
      </c>
      <c r="V1871">
        <v>0</v>
      </c>
      <c r="W1871">
        <v>299.2828290786984</v>
      </c>
      <c r="X1871">
        <v>1820.9376949969003</v>
      </c>
      <c r="Y1871">
        <v>1115.9321041495236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875.50240820874228</v>
      </c>
    </row>
    <row r="1872" spans="1:34" x14ac:dyDescent="0.25">
      <c r="A1872" s="2">
        <v>1989</v>
      </c>
      <c r="B1872" t="s">
        <v>346</v>
      </c>
      <c r="C1872">
        <v>3174.8472462813402</v>
      </c>
      <c r="D1872">
        <v>2378.0642766564047</v>
      </c>
      <c r="E1872">
        <v>24.025149880057054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52.702464288270249</v>
      </c>
      <c r="X1872">
        <v>320.65957187441541</v>
      </c>
      <c r="Y1872">
        <v>376.11432028305887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23.281463299133694</v>
      </c>
    </row>
    <row r="1873" spans="1:34" x14ac:dyDescent="0.25">
      <c r="A1873" s="2">
        <v>1990</v>
      </c>
      <c r="B1873" t="s">
        <v>346</v>
      </c>
      <c r="C1873">
        <v>844.01841630749777</v>
      </c>
      <c r="D1873">
        <v>728.72701089106408</v>
      </c>
      <c r="E1873">
        <v>16.03483965867197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14.010705710704464</v>
      </c>
      <c r="X1873">
        <v>85.245860047057263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</row>
    <row r="1874" spans="1:34" x14ac:dyDescent="0.25">
      <c r="A1874" s="2">
        <v>1991</v>
      </c>
      <c r="B1874" t="s">
        <v>346</v>
      </c>
      <c r="C1874">
        <v>82.751517191500113</v>
      </c>
      <c r="D1874">
        <v>61.983704009432749</v>
      </c>
      <c r="E1874">
        <v>0.62609389765624268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1.3736751853789018</v>
      </c>
      <c r="X1874">
        <v>8.3579032363415102</v>
      </c>
      <c r="Y1874">
        <v>10.410140862690712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 x14ac:dyDescent="0.25">
      <c r="A1875" s="2">
        <v>1992</v>
      </c>
      <c r="B1875" t="s">
        <v>346</v>
      </c>
      <c r="C1875">
        <v>56.613407319473041</v>
      </c>
      <c r="D1875">
        <v>44.960103556832706</v>
      </c>
      <c r="E1875">
        <v>4.9955670618703021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0.93978256150325246</v>
      </c>
      <c r="X1875">
        <v>5.7179541392667774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</row>
    <row r="1876" spans="1:34" x14ac:dyDescent="0.25">
      <c r="A1876" s="2">
        <v>1993</v>
      </c>
      <c r="B1876" t="s">
        <v>346</v>
      </c>
      <c r="C1876">
        <v>0.12240447091941922</v>
      </c>
      <c r="D1876">
        <v>9.7208734625365972E-2</v>
      </c>
      <c r="E1876">
        <v>1.0800970513929553E-2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2.0318573582326694E-3</v>
      </c>
      <c r="X1876">
        <v>1.236188465749806E-2</v>
      </c>
      <c r="Y1876">
        <v>0</v>
      </c>
      <c r="Z1876">
        <v>0</v>
      </c>
      <c r="AA1876">
        <v>5.6859029689694915E-8</v>
      </c>
      <c r="AB1876">
        <v>9.6690536328203961E-7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</row>
    <row r="1877" spans="1:34" x14ac:dyDescent="0.25">
      <c r="A1877" s="2">
        <v>1994</v>
      </c>
      <c r="B1877" t="s">
        <v>346</v>
      </c>
      <c r="C1877">
        <v>16.540284904403034</v>
      </c>
      <c r="D1877">
        <v>11.262941602804201</v>
      </c>
      <c r="E1877">
        <v>1.2514379558671336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0.2745687294130903</v>
      </c>
      <c r="X1877">
        <v>1.670568775344706</v>
      </c>
      <c r="Y1877">
        <v>2.080767840973901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</row>
    <row r="1878" spans="1:34" x14ac:dyDescent="0.25">
      <c r="A1878" s="2">
        <v>1995</v>
      </c>
      <c r="B1878" t="s">
        <v>346</v>
      </c>
      <c r="C1878">
        <v>42.255020230885279</v>
      </c>
      <c r="D1878">
        <v>31.650266896921735</v>
      </c>
      <c r="E1878">
        <v>0.31988140976606572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0.70134842682218446</v>
      </c>
      <c r="X1878">
        <v>4.2671819514122156</v>
      </c>
      <c r="Y1878">
        <v>5.020086383980523</v>
      </c>
      <c r="Z1878">
        <v>0</v>
      </c>
      <c r="AA1878">
        <v>8.4909010511160352E-5</v>
      </c>
      <c r="AB1878">
        <v>5.7509190719841189E-4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0.29559516106484462</v>
      </c>
    </row>
    <row r="1879" spans="1:34" x14ac:dyDescent="0.25">
      <c r="A1879" s="2">
        <v>1996</v>
      </c>
      <c r="B1879" t="s">
        <v>346</v>
      </c>
      <c r="C1879">
        <v>6.6324059052397857</v>
      </c>
      <c r="D1879">
        <v>5.7264288378336268</v>
      </c>
      <c r="E1879">
        <v>0.12600613294996046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0.11009793802698044</v>
      </c>
      <c r="X1879">
        <v>0.66987299642921849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</row>
    <row r="1880" spans="1:34" x14ac:dyDescent="0.25">
      <c r="A1880" s="2">
        <v>1997</v>
      </c>
      <c r="B1880" t="s">
        <v>346</v>
      </c>
      <c r="C1880">
        <v>17.948172396744852</v>
      </c>
      <c r="D1880">
        <v>13.443793381549314</v>
      </c>
      <c r="E1880">
        <v>0.13579385382784243</v>
      </c>
      <c r="F1880">
        <v>1.9393012337217276E-2</v>
      </c>
      <c r="G1880">
        <v>1.4851154705288225E-2</v>
      </c>
      <c r="H1880">
        <v>4.073253596353324E-2</v>
      </c>
      <c r="I1880">
        <v>3.1180215943169574E-2</v>
      </c>
      <c r="J1880">
        <v>1.0994180421418583E-2</v>
      </c>
      <c r="K1880">
        <v>0</v>
      </c>
      <c r="L1880">
        <v>0.12500923066219444</v>
      </c>
      <c r="M1880">
        <v>4.0696485866880919E-2</v>
      </c>
      <c r="N1880">
        <v>4.1813930723627046E-2</v>
      </c>
      <c r="O1880">
        <v>1.5355805593332E-2</v>
      </c>
      <c r="P1880">
        <v>0</v>
      </c>
      <c r="Q1880">
        <v>0</v>
      </c>
      <c r="R1880">
        <v>0</v>
      </c>
      <c r="S1880">
        <v>0</v>
      </c>
      <c r="T1880">
        <v>9.2279023132653716E-3</v>
      </c>
      <c r="U1880">
        <v>2.3069754882001133E-3</v>
      </c>
      <c r="V1880">
        <v>0</v>
      </c>
      <c r="W1880">
        <v>0.29793966178596459</v>
      </c>
      <c r="X1880">
        <v>1.8127654120712309</v>
      </c>
      <c r="Y1880">
        <v>1.9063186574923756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</row>
    <row r="1881" spans="1:34" x14ac:dyDescent="0.25">
      <c r="A1881" s="2">
        <v>1998</v>
      </c>
      <c r="B1881" t="s">
        <v>349</v>
      </c>
      <c r="C1881">
        <v>52.507098988194947</v>
      </c>
      <c r="D1881">
        <v>45.334965474503321</v>
      </c>
      <c r="E1881">
        <v>0.99729867267990313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0.87161784320403612</v>
      </c>
      <c r="X1881">
        <v>5.3032169978076897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25">
      <c r="A1882" s="2">
        <v>1999</v>
      </c>
      <c r="B1882" t="s">
        <v>349</v>
      </c>
      <c r="C1882">
        <v>1948.0089987897595</v>
      </c>
      <c r="D1882">
        <v>1459.1253605636275</v>
      </c>
      <c r="E1882">
        <v>14.738247920704602</v>
      </c>
      <c r="F1882">
        <v>5.2376146021352454</v>
      </c>
      <c r="G1882">
        <v>0</v>
      </c>
      <c r="H1882">
        <v>11.01671170981621</v>
      </c>
      <c r="I1882">
        <v>0</v>
      </c>
      <c r="J1882">
        <v>1.6835189476126649</v>
      </c>
      <c r="K1882">
        <v>0</v>
      </c>
      <c r="L1882">
        <v>25.38077201928272</v>
      </c>
      <c r="M1882">
        <v>0</v>
      </c>
      <c r="N1882">
        <v>6.3993408320342287</v>
      </c>
      <c r="O1882">
        <v>2.3529883721885225</v>
      </c>
      <c r="P1882">
        <v>0</v>
      </c>
      <c r="Q1882">
        <v>58.588691592682032</v>
      </c>
      <c r="R1882">
        <v>0</v>
      </c>
      <c r="S1882">
        <v>3.0831646325005089</v>
      </c>
      <c r="T1882">
        <v>1.4078551248175468</v>
      </c>
      <c r="U1882">
        <v>0.35442504160266525</v>
      </c>
      <c r="V1882">
        <v>0</v>
      </c>
      <c r="W1882">
        <v>32.336949379910003</v>
      </c>
      <c r="X1882">
        <v>196.74890887776573</v>
      </c>
      <c r="Y1882">
        <v>107.20835768513655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22.346091487942818</v>
      </c>
    </row>
    <row r="1883" spans="1:34" x14ac:dyDescent="0.25">
      <c r="A1883" s="2">
        <v>2000</v>
      </c>
      <c r="B1883" t="s">
        <v>349</v>
      </c>
      <c r="C1883">
        <v>1.8097924848638993</v>
      </c>
      <c r="D1883">
        <v>1.608522491534897</v>
      </c>
      <c r="E1883">
        <v>1.6247667926008052E-2</v>
      </c>
      <c r="F1883">
        <v>0</v>
      </c>
      <c r="G1883">
        <v>4.3627651261640266E-5</v>
      </c>
      <c r="H1883">
        <v>0</v>
      </c>
      <c r="I1883">
        <v>9.1622278623347279E-5</v>
      </c>
      <c r="J1883">
        <v>1.3985561255796934E-5</v>
      </c>
      <c r="K1883">
        <v>0</v>
      </c>
      <c r="L1883">
        <v>0</v>
      </c>
      <c r="M1883">
        <v>2.1113142686092064E-4</v>
      </c>
      <c r="N1883">
        <v>5.3260275477751533E-5</v>
      </c>
      <c r="O1883">
        <v>1.954608580675722E-5</v>
      </c>
      <c r="P1883">
        <v>0</v>
      </c>
      <c r="Q1883">
        <v>0</v>
      </c>
      <c r="R1883">
        <v>5.6034918183353567E-4</v>
      </c>
      <c r="S1883">
        <v>2.9487628045676413E-5</v>
      </c>
      <c r="T1883">
        <v>1.1752926735428626E-5</v>
      </c>
      <c r="U1883">
        <v>2.9487629449849112E-6</v>
      </c>
      <c r="V1883">
        <v>0</v>
      </c>
      <c r="W1883">
        <v>0</v>
      </c>
      <c r="X1883">
        <v>9.8272789173023803E-2</v>
      </c>
      <c r="Y1883">
        <v>2.227790404936111E-3</v>
      </c>
      <c r="Z1883">
        <v>0</v>
      </c>
      <c r="AA1883">
        <v>0</v>
      </c>
      <c r="AB1883">
        <v>5.0671757596773941E-2</v>
      </c>
      <c r="AC1883">
        <v>0</v>
      </c>
      <c r="AD1883">
        <v>0</v>
      </c>
      <c r="AE1883">
        <v>3.2034701716592222E-2</v>
      </c>
      <c r="AF1883">
        <v>0</v>
      </c>
      <c r="AG1883">
        <v>0</v>
      </c>
      <c r="AH1883">
        <v>7.77574732822487E-4</v>
      </c>
    </row>
    <row r="1884" spans="1:34" x14ac:dyDescent="0.25">
      <c r="A1884" s="2">
        <v>2001</v>
      </c>
      <c r="B1884" t="s">
        <v>350</v>
      </c>
      <c r="C1884">
        <v>23633.129610598913</v>
      </c>
      <c r="D1884">
        <v>17702.326559372501</v>
      </c>
      <c r="E1884">
        <v>178.49930400663501</v>
      </c>
      <c r="F1884">
        <v>177.19585320497487</v>
      </c>
      <c r="G1884">
        <v>0</v>
      </c>
      <c r="H1884">
        <v>211.94745093048778</v>
      </c>
      <c r="I1884">
        <v>0</v>
      </c>
      <c r="J1884">
        <v>18.162980018974185</v>
      </c>
      <c r="K1884">
        <v>0</v>
      </c>
      <c r="L1884">
        <v>697.01123664154272</v>
      </c>
      <c r="M1884">
        <v>0</v>
      </c>
      <c r="N1884">
        <v>174.16416593849365</v>
      </c>
      <c r="O1884">
        <v>69.173120034992778</v>
      </c>
      <c r="P1884">
        <v>0</v>
      </c>
      <c r="Q1884">
        <v>1533.0029836484575</v>
      </c>
      <c r="R1884">
        <v>7.0207568923974026</v>
      </c>
      <c r="S1884">
        <v>45.913080179346757</v>
      </c>
      <c r="T1884">
        <v>1.1378547780122392</v>
      </c>
      <c r="U1884">
        <v>5.7883214393091178</v>
      </c>
      <c r="V1884">
        <v>0</v>
      </c>
      <c r="W1884">
        <v>5.3061467686801117E-2</v>
      </c>
      <c r="X1884">
        <v>0.56003847882445934</v>
      </c>
      <c r="Y1884">
        <v>8.5058676201874075</v>
      </c>
      <c r="Z1884">
        <v>0</v>
      </c>
      <c r="AA1884">
        <v>392.25689006825507</v>
      </c>
      <c r="AB1884">
        <v>2386.3860521916654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24.024033686166433</v>
      </c>
    </row>
    <row r="1885" spans="1:34" x14ac:dyDescent="0.25">
      <c r="A1885" s="2">
        <v>2002</v>
      </c>
      <c r="B1885" t="s">
        <v>350</v>
      </c>
      <c r="C1885">
        <v>0.23016945944531042</v>
      </c>
      <c r="D1885">
        <v>0.20508274658622813</v>
      </c>
      <c r="E1885">
        <v>2.0697669145512418E-3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1.2498336108318447E-2</v>
      </c>
      <c r="Y1885">
        <v>0</v>
      </c>
      <c r="Z1885">
        <v>0</v>
      </c>
      <c r="AA1885">
        <v>0</v>
      </c>
      <c r="AB1885">
        <v>6.4444355652578302E-3</v>
      </c>
      <c r="AC1885">
        <v>0</v>
      </c>
      <c r="AD1885">
        <v>0</v>
      </c>
      <c r="AE1885">
        <v>4.0741742709547637E-3</v>
      </c>
      <c r="AF1885">
        <v>0</v>
      </c>
      <c r="AG1885">
        <v>0</v>
      </c>
      <c r="AH1885">
        <v>0</v>
      </c>
    </row>
    <row r="1886" spans="1:34" x14ac:dyDescent="0.25">
      <c r="A1886" s="2">
        <v>2003</v>
      </c>
      <c r="B1886" t="s">
        <v>350</v>
      </c>
      <c r="C1886">
        <v>13.121295755906484</v>
      </c>
      <c r="D1886">
        <v>11.159755659536389</v>
      </c>
      <c r="E1886">
        <v>0.11272318753516465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1.3252508713465552</v>
      </c>
      <c r="AC1886">
        <v>0.52356603748837571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4" x14ac:dyDescent="0.25">
      <c r="A1887" s="2">
        <v>2004</v>
      </c>
      <c r="B1887" t="s">
        <v>350</v>
      </c>
      <c r="C1887">
        <v>39.786662428628546</v>
      </c>
      <c r="D1887">
        <v>29.80214855448596</v>
      </c>
      <c r="E1887">
        <v>0.30044023901439931</v>
      </c>
      <c r="F1887">
        <v>8.8409387304932599E-2</v>
      </c>
      <c r="G1887">
        <v>0</v>
      </c>
      <c r="H1887">
        <v>0.10574820249598689</v>
      </c>
      <c r="I1887">
        <v>0</v>
      </c>
      <c r="J1887">
        <v>7.2378949349168826E-3</v>
      </c>
      <c r="K1887">
        <v>1.8242285232555528E-3</v>
      </c>
      <c r="L1887">
        <v>0.34776399837427502</v>
      </c>
      <c r="M1887">
        <v>0</v>
      </c>
      <c r="N1887">
        <v>8.7986780325242861E-2</v>
      </c>
      <c r="O1887">
        <v>3.4512913277214619E-2</v>
      </c>
      <c r="P1887">
        <v>0</v>
      </c>
      <c r="Q1887">
        <v>4.2071209408450914</v>
      </c>
      <c r="R1887">
        <v>0</v>
      </c>
      <c r="S1887">
        <v>0.12110200706797396</v>
      </c>
      <c r="T1887">
        <v>5.6777623595854858E-4</v>
      </c>
      <c r="U1887">
        <v>2.8880041366206527E-3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0.66045859631523374</v>
      </c>
      <c r="AB1887">
        <v>4.0184529052914817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4" x14ac:dyDescent="0.25">
      <c r="A1888" s="2">
        <v>2005</v>
      </c>
      <c r="B1888" t="s">
        <v>350</v>
      </c>
      <c r="C1888">
        <v>180.71194559417162</v>
      </c>
      <c r="D1888">
        <v>135.36351967235319</v>
      </c>
      <c r="E1888">
        <v>1.3631383641970616</v>
      </c>
      <c r="F1888">
        <v>2.805257130504184</v>
      </c>
      <c r="G1888">
        <v>0</v>
      </c>
      <c r="H1888">
        <v>3.3554226934665894</v>
      </c>
      <c r="I1888">
        <v>0</v>
      </c>
      <c r="J1888">
        <v>0.27968178945307509</v>
      </c>
      <c r="K1888">
        <v>7.8632646292292052E-3</v>
      </c>
      <c r="L1888">
        <v>11.034659139341716</v>
      </c>
      <c r="M1888">
        <v>0</v>
      </c>
      <c r="N1888">
        <v>2.7532493997337828</v>
      </c>
      <c r="O1888">
        <v>1.0951072889417433</v>
      </c>
      <c r="P1888">
        <v>0</v>
      </c>
      <c r="Q1888">
        <v>2.6685975221770706</v>
      </c>
      <c r="R1888">
        <v>0</v>
      </c>
      <c r="S1888">
        <v>7.9946467836942633E-2</v>
      </c>
      <c r="T1888">
        <v>1.8015389289325816E-2</v>
      </c>
      <c r="U1888">
        <v>9.1637080704992463E-2</v>
      </c>
      <c r="V1888">
        <v>0</v>
      </c>
      <c r="W1888">
        <v>2.3275696201555361E-3</v>
      </c>
      <c r="X1888">
        <v>2.4698114350488944E-2</v>
      </c>
      <c r="Y1888">
        <v>0</v>
      </c>
      <c r="Z1888">
        <v>0</v>
      </c>
      <c r="AA1888">
        <v>1.5416163169112354</v>
      </c>
      <c r="AB1888">
        <v>18.227208390660842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4" x14ac:dyDescent="0.25">
      <c r="A1889" s="2">
        <v>2006</v>
      </c>
      <c r="B1889" t="s">
        <v>361</v>
      </c>
      <c r="C1889">
        <v>8.4995457928261757</v>
      </c>
      <c r="D1889">
        <v>7.3385937964984871</v>
      </c>
      <c r="E1889">
        <v>0.1614054110913303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0.14043320769334758</v>
      </c>
      <c r="X1889">
        <v>0.85425933480753791</v>
      </c>
      <c r="Y1889">
        <v>0</v>
      </c>
      <c r="Z1889">
        <v>0</v>
      </c>
      <c r="AA1889">
        <v>6.5925246756691242E-4</v>
      </c>
      <c r="AB1889">
        <v>4.194790267905953E-3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4" x14ac:dyDescent="0.25">
      <c r="A1890" s="2">
        <v>2007</v>
      </c>
      <c r="B1890" t="s">
        <v>361</v>
      </c>
      <c r="C1890">
        <v>13.360821405156912</v>
      </c>
      <c r="D1890">
        <v>11.904699641975041</v>
      </c>
      <c r="E1890">
        <v>0.1200396226661806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0.72550040742718092</v>
      </c>
      <c r="Y1890">
        <v>0</v>
      </c>
      <c r="Z1890">
        <v>0</v>
      </c>
      <c r="AA1890">
        <v>0</v>
      </c>
      <c r="AB1890">
        <v>0.37408504521821623</v>
      </c>
      <c r="AC1890">
        <v>0</v>
      </c>
      <c r="AD1890">
        <v>0</v>
      </c>
      <c r="AE1890">
        <v>0.23649668787029449</v>
      </c>
      <c r="AF1890">
        <v>0</v>
      </c>
      <c r="AG1890">
        <v>0</v>
      </c>
      <c r="AH1890">
        <v>0</v>
      </c>
    </row>
    <row r="1891" spans="1:34" x14ac:dyDescent="0.25">
      <c r="A1891" s="2">
        <v>2008</v>
      </c>
      <c r="B1891" t="s">
        <v>361</v>
      </c>
      <c r="C1891">
        <v>55.530380656040641</v>
      </c>
      <c r="D1891">
        <v>41.594499743306891</v>
      </c>
      <c r="E1891">
        <v>0.41978626105345895</v>
      </c>
      <c r="F1891">
        <v>0.20591069610232984</v>
      </c>
      <c r="G1891">
        <v>0</v>
      </c>
      <c r="H1891">
        <v>0.88503446832094024</v>
      </c>
      <c r="I1891">
        <v>0</v>
      </c>
      <c r="J1891">
        <v>1.6961012603427427E-2</v>
      </c>
      <c r="K1891">
        <v>0</v>
      </c>
      <c r="L1891">
        <v>0.88800421177746125</v>
      </c>
      <c r="M1891">
        <v>0</v>
      </c>
      <c r="N1891">
        <v>0.33970774025316025</v>
      </c>
      <c r="O1891">
        <v>5.6867552846720279E-2</v>
      </c>
      <c r="P1891">
        <v>0</v>
      </c>
      <c r="Q1891">
        <v>4.3814761370010009</v>
      </c>
      <c r="R1891">
        <v>0.15029034913536007</v>
      </c>
      <c r="S1891">
        <v>5.3599996211849986E-2</v>
      </c>
      <c r="T1891">
        <v>6.342761238712992E-4</v>
      </c>
      <c r="U1891">
        <v>7.2354461537910992E-3</v>
      </c>
      <c r="V1891">
        <v>0</v>
      </c>
      <c r="W1891">
        <v>0.91933830942777073</v>
      </c>
      <c r="X1891">
        <v>5.5858353963111336</v>
      </c>
      <c r="Y1891">
        <v>0</v>
      </c>
      <c r="Z1891">
        <v>0</v>
      </c>
      <c r="AA1891">
        <v>2.4660094625039574E-3</v>
      </c>
      <c r="AB1891">
        <v>2.2733049948972555E-2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 spans="1:34" x14ac:dyDescent="0.25">
      <c r="A1892" s="2">
        <v>2009</v>
      </c>
      <c r="B1892" t="s">
        <v>361</v>
      </c>
      <c r="C1892">
        <v>695.87346474968456</v>
      </c>
      <c r="D1892">
        <v>591.8453467574468</v>
      </c>
      <c r="E1892">
        <v>5.978150064364919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70.283219939718123</v>
      </c>
      <c r="AC1892">
        <v>27.766747988154634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 x14ac:dyDescent="0.25">
      <c r="A1893" s="2">
        <v>2010</v>
      </c>
      <c r="B1893" t="s">
        <v>361</v>
      </c>
      <c r="C1893">
        <v>16429.393387641201</v>
      </c>
      <c r="D1893">
        <v>12306.225511372664</v>
      </c>
      <c r="E1893">
        <v>124.25352571667173</v>
      </c>
      <c r="F1893">
        <v>55.239693938023933</v>
      </c>
      <c r="G1893">
        <v>30.87779945088332</v>
      </c>
      <c r="H1893">
        <v>237.42898212378358</v>
      </c>
      <c r="I1893">
        <v>132.71726750121536</v>
      </c>
      <c r="J1893">
        <v>4.5582920945795742</v>
      </c>
      <c r="K1893">
        <v>2.5351968463261407</v>
      </c>
      <c r="L1893">
        <v>371.38813029284302</v>
      </c>
      <c r="M1893">
        <v>0</v>
      </c>
      <c r="N1893">
        <v>136.2655649328282</v>
      </c>
      <c r="O1893">
        <v>23.783982281593634</v>
      </c>
      <c r="P1893">
        <v>0</v>
      </c>
      <c r="Q1893">
        <v>557.71748137752775</v>
      </c>
      <c r="R1893">
        <v>39.747139248644423</v>
      </c>
      <c r="S1893">
        <v>20.713387135400502</v>
      </c>
      <c r="T1893">
        <v>0.26503217272704194</v>
      </c>
      <c r="U1893">
        <v>3.0263963383550636</v>
      </c>
      <c r="V1893">
        <v>0</v>
      </c>
      <c r="W1893">
        <v>272.48578250167088</v>
      </c>
      <c r="X1893">
        <v>1657.2071575983723</v>
      </c>
      <c r="Y1893">
        <v>424.29879225576582</v>
      </c>
      <c r="Z1893">
        <v>0</v>
      </c>
      <c r="AA1893">
        <v>0.24214773317308858</v>
      </c>
      <c r="AB1893">
        <v>2.161574553389181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26.254550174766305</v>
      </c>
    </row>
    <row r="1894" spans="1:34" x14ac:dyDescent="0.25">
      <c r="A1894" s="2">
        <v>2011</v>
      </c>
      <c r="B1894" t="s">
        <v>361</v>
      </c>
      <c r="C1894">
        <v>1.4796084415273805</v>
      </c>
      <c r="D1894">
        <v>1.2394454143162237</v>
      </c>
      <c r="E1894">
        <v>1.2519407171022727E-2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8.0343602732874317E-2</v>
      </c>
      <c r="Y1894">
        <v>7.968277588739614E-2</v>
      </c>
      <c r="Z1894">
        <v>0</v>
      </c>
      <c r="AA1894">
        <v>0</v>
      </c>
      <c r="AB1894">
        <v>4.1427048081069992E-2</v>
      </c>
      <c r="AC1894">
        <v>0</v>
      </c>
      <c r="AD1894">
        <v>0</v>
      </c>
      <c r="AE1894">
        <v>2.6190193338793768E-2</v>
      </c>
      <c r="AF1894">
        <v>0</v>
      </c>
      <c r="AG1894">
        <v>0</v>
      </c>
      <c r="AH1894">
        <v>0</v>
      </c>
    </row>
    <row r="1895" spans="1:34" x14ac:dyDescent="0.25">
      <c r="A1895" s="2">
        <v>2012</v>
      </c>
      <c r="B1895" t="s">
        <v>361</v>
      </c>
      <c r="C1895">
        <v>355.12521578635744</v>
      </c>
      <c r="D1895">
        <v>266.00086884503901</v>
      </c>
      <c r="E1895">
        <v>2.6868694189190556</v>
      </c>
      <c r="F1895">
        <v>3.6481837924329978</v>
      </c>
      <c r="G1895">
        <v>0</v>
      </c>
      <c r="H1895">
        <v>15.680419535421336</v>
      </c>
      <c r="I1895">
        <v>0</v>
      </c>
      <c r="J1895">
        <v>0.30051577520715494</v>
      </c>
      <c r="K1895">
        <v>0</v>
      </c>
      <c r="L1895">
        <v>15.7330175194717</v>
      </c>
      <c r="M1895">
        <v>0</v>
      </c>
      <c r="N1895">
        <v>5.4873872408730184</v>
      </c>
      <c r="O1895">
        <v>1.0075356092726007</v>
      </c>
      <c r="P1895">
        <v>0</v>
      </c>
      <c r="Q1895">
        <v>2.5443559805867726</v>
      </c>
      <c r="R1895">
        <v>0</v>
      </c>
      <c r="S1895">
        <v>0.1339113974603417</v>
      </c>
      <c r="T1895">
        <v>1.1229162612652201E-2</v>
      </c>
      <c r="U1895">
        <v>0.12819613258519044</v>
      </c>
      <c r="V1895">
        <v>0</v>
      </c>
      <c r="W1895">
        <v>5.8950785820535332</v>
      </c>
      <c r="X1895">
        <v>35.867646794422122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</row>
    <row r="1896" spans="1:34" x14ac:dyDescent="0.25">
      <c r="A1896" s="2">
        <v>2013</v>
      </c>
      <c r="B1896" t="s">
        <v>361</v>
      </c>
      <c r="C1896">
        <v>6.9143187505040098</v>
      </c>
      <c r="D1896">
        <v>6.1608458956051759</v>
      </c>
      <c r="E1896">
        <v>6.2040979848432952E-2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0.37545154736039543</v>
      </c>
      <c r="Y1896">
        <v>0</v>
      </c>
      <c r="Z1896">
        <v>0</v>
      </c>
      <c r="AA1896">
        <v>0</v>
      </c>
      <c r="AB1896">
        <v>0.1935916336279383</v>
      </c>
      <c r="AC1896">
        <v>0</v>
      </c>
      <c r="AD1896">
        <v>0</v>
      </c>
      <c r="AE1896">
        <v>0.12238869406206745</v>
      </c>
      <c r="AF1896">
        <v>0</v>
      </c>
      <c r="AG1896">
        <v>0</v>
      </c>
      <c r="AH1896">
        <v>0</v>
      </c>
    </row>
    <row r="1897" spans="1:34" x14ac:dyDescent="0.25">
      <c r="A1897" s="2">
        <v>2014</v>
      </c>
      <c r="B1897" t="s">
        <v>362</v>
      </c>
      <c r="C1897">
        <v>40.695603472651875</v>
      </c>
      <c r="D1897">
        <v>30.482535903843424</v>
      </c>
      <c r="E1897">
        <v>0.30775768356498834</v>
      </c>
      <c r="F1897">
        <v>0.28080122453077327</v>
      </c>
      <c r="G1897">
        <v>0</v>
      </c>
      <c r="H1897">
        <v>1.2069264201654364</v>
      </c>
      <c r="I1897">
        <v>0</v>
      </c>
      <c r="J1897">
        <v>1.0279736965963694E-2</v>
      </c>
      <c r="K1897">
        <v>1.2849834243313369E-2</v>
      </c>
      <c r="L1897">
        <v>1.2109762308968093</v>
      </c>
      <c r="M1897">
        <v>0</v>
      </c>
      <c r="N1897">
        <v>0.44276563118229606</v>
      </c>
      <c r="O1897">
        <v>7.7551593003772804E-2</v>
      </c>
      <c r="P1897">
        <v>0</v>
      </c>
      <c r="Q1897">
        <v>0.16688313024076856</v>
      </c>
      <c r="R1897">
        <v>5.626588508593126E-3</v>
      </c>
      <c r="S1897">
        <v>6.2493674316094847E-3</v>
      </c>
      <c r="T1897">
        <v>8.640900513799337E-4</v>
      </c>
      <c r="U1897">
        <v>9.8682344584763455E-3</v>
      </c>
      <c r="V1897">
        <v>0</v>
      </c>
      <c r="W1897">
        <v>0.67239053403355387</v>
      </c>
      <c r="X1897">
        <v>4.0901714043921134</v>
      </c>
      <c r="Y1897">
        <v>0</v>
      </c>
      <c r="Z1897">
        <v>1.6878648351804124</v>
      </c>
      <c r="AA1897">
        <v>3.1564836124671996E-3</v>
      </c>
      <c r="AB1897">
        <v>2.0084546345726234E-2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 x14ac:dyDescent="0.25">
      <c r="A1898" s="2">
        <v>2015</v>
      </c>
      <c r="B1898" t="s">
        <v>362</v>
      </c>
      <c r="C1898">
        <v>6.9181686409039989</v>
      </c>
      <c r="D1898">
        <v>4.7108577543371695</v>
      </c>
      <c r="E1898">
        <v>0.52342863937079664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7.4235204753857503E-2</v>
      </c>
      <c r="X1898">
        <v>0.45103104306789715</v>
      </c>
      <c r="Y1898">
        <v>0.87030561502572312</v>
      </c>
      <c r="Z1898">
        <v>0</v>
      </c>
      <c r="AA1898">
        <v>4.0606394685148907E-2</v>
      </c>
      <c r="AB1898">
        <v>0.24770398966340682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 x14ac:dyDescent="0.25">
      <c r="A1899" s="2">
        <v>2016</v>
      </c>
      <c r="B1899" t="s">
        <v>362</v>
      </c>
      <c r="C1899">
        <v>3709.8148429332541</v>
      </c>
      <c r="D1899">
        <v>2778.7774915685841</v>
      </c>
      <c r="E1899">
        <v>28.068418594716292</v>
      </c>
      <c r="F1899">
        <v>0</v>
      </c>
      <c r="G1899">
        <v>15.844348280079535</v>
      </c>
      <c r="H1899">
        <v>0</v>
      </c>
      <c r="I1899">
        <v>33.273272698360735</v>
      </c>
      <c r="J1899">
        <v>5.0803002846317034</v>
      </c>
      <c r="K1899">
        <v>0</v>
      </c>
      <c r="L1899">
        <v>0</v>
      </c>
      <c r="M1899">
        <v>76.676597892012026</v>
      </c>
      <c r="N1899">
        <v>21.341851590922499</v>
      </c>
      <c r="O1899">
        <v>7.0996449109692259</v>
      </c>
      <c r="P1899">
        <v>0</v>
      </c>
      <c r="Q1899">
        <v>71.279558433992236</v>
      </c>
      <c r="R1899">
        <v>104.26563774035587</v>
      </c>
      <c r="S1899">
        <v>7.514666806836658</v>
      </c>
      <c r="T1899">
        <v>4.2678511095196239</v>
      </c>
      <c r="U1899">
        <v>1.0683601593315801</v>
      </c>
      <c r="V1899">
        <v>0</v>
      </c>
      <c r="W1899">
        <v>61.579326821736856</v>
      </c>
      <c r="X1899">
        <v>374.64703958533443</v>
      </c>
      <c r="Y1899">
        <v>12.626241972190336</v>
      </c>
      <c r="Z1899">
        <v>103.97705632636624</v>
      </c>
      <c r="AA1899">
        <v>3.5995709551567331E-3</v>
      </c>
      <c r="AB1899">
        <v>4.42595509242978E-2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2.3793190354350995</v>
      </c>
    </row>
    <row r="1900" spans="1:34" x14ac:dyDescent="0.25">
      <c r="A1900" s="2">
        <v>2017</v>
      </c>
      <c r="B1900" t="s">
        <v>362</v>
      </c>
      <c r="C1900">
        <v>1071.7010970988631</v>
      </c>
      <c r="D1900">
        <v>802.75174052940463</v>
      </c>
      <c r="E1900">
        <v>8.097309535595052</v>
      </c>
      <c r="F1900">
        <v>0.60410325058670622</v>
      </c>
      <c r="G1900">
        <v>2.1142004839036752</v>
      </c>
      <c r="H1900">
        <v>0.64189989587368346</v>
      </c>
      <c r="I1900">
        <v>2.2465368889212076</v>
      </c>
      <c r="J1900">
        <v>0.41314163430987993</v>
      </c>
      <c r="K1900">
        <v>0.50579974756791768</v>
      </c>
      <c r="L1900">
        <v>16.059222403709839</v>
      </c>
      <c r="M1900">
        <v>0</v>
      </c>
      <c r="N1900">
        <v>3.1253978868972694</v>
      </c>
      <c r="O1900">
        <v>2.045893070779758</v>
      </c>
      <c r="P1900">
        <v>0</v>
      </c>
      <c r="Q1900">
        <v>19.863882008251814</v>
      </c>
      <c r="R1900">
        <v>1.0370553377930691</v>
      </c>
      <c r="S1900">
        <v>0.77028581090930515</v>
      </c>
      <c r="T1900">
        <v>0.10349851580448918</v>
      </c>
      <c r="U1900">
        <v>0.14256578995300251</v>
      </c>
      <c r="V1900">
        <v>0</v>
      </c>
      <c r="W1900">
        <v>9.4076794758698874</v>
      </c>
      <c r="X1900">
        <v>59.65105532417094</v>
      </c>
      <c r="Y1900">
        <v>84.653899199967853</v>
      </c>
      <c r="Z1900">
        <v>0</v>
      </c>
      <c r="AA1900">
        <v>8.3825587359712372</v>
      </c>
      <c r="AB1900">
        <v>48.590755482814252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0.49261608980746452</v>
      </c>
    </row>
    <row r="1901" spans="1:34" x14ac:dyDescent="0.25">
      <c r="A1901" s="2">
        <v>2018</v>
      </c>
      <c r="B1901" t="s">
        <v>362</v>
      </c>
      <c r="C1901">
        <v>6144.9318971837574</v>
      </c>
      <c r="D1901">
        <v>4602.7820927128823</v>
      </c>
      <c r="E1901">
        <v>46.473380696348379</v>
      </c>
      <c r="F1901">
        <v>9.3456842755677272</v>
      </c>
      <c r="G1901">
        <v>5.2240362721056952</v>
      </c>
      <c r="H1901">
        <v>40.169236044063304</v>
      </c>
      <c r="I1901">
        <v>22.453666766764034</v>
      </c>
      <c r="J1901">
        <v>0.77119107139790466</v>
      </c>
      <c r="K1901">
        <v>0.42891528922592498</v>
      </c>
      <c r="L1901">
        <v>62.833009417185849</v>
      </c>
      <c r="M1901">
        <v>0</v>
      </c>
      <c r="N1901">
        <v>23.053982683591276</v>
      </c>
      <c r="O1901">
        <v>4.0238743804202652</v>
      </c>
      <c r="P1901">
        <v>0</v>
      </c>
      <c r="Q1901">
        <v>102.88052821677877</v>
      </c>
      <c r="R1901">
        <v>7.3320396393283378</v>
      </c>
      <c r="S1901">
        <v>3.8209385231841484</v>
      </c>
      <c r="T1901">
        <v>4.4839260187676408E-2</v>
      </c>
      <c r="U1901">
        <v>0.51201848986950504</v>
      </c>
      <c r="V1901">
        <v>0</v>
      </c>
      <c r="W1901">
        <v>101.91530124801463</v>
      </c>
      <c r="X1901">
        <v>619.82964816143578</v>
      </c>
      <c r="Y1901">
        <v>60.336894325296932</v>
      </c>
      <c r="Z1901">
        <v>409.54328404583231</v>
      </c>
      <c r="AA1901">
        <v>9.0568245235722919E-2</v>
      </c>
      <c r="AB1901">
        <v>0.80847345412361182</v>
      </c>
      <c r="AC1901">
        <v>1.4464225296325568</v>
      </c>
      <c r="AD1901">
        <v>0</v>
      </c>
      <c r="AE1901">
        <v>0</v>
      </c>
      <c r="AF1901">
        <v>0</v>
      </c>
      <c r="AG1901">
        <v>0</v>
      </c>
      <c r="AH1901">
        <v>18.811871435284445</v>
      </c>
    </row>
    <row r="1902" spans="1:34" x14ac:dyDescent="0.25">
      <c r="A1902" s="2">
        <v>2019</v>
      </c>
      <c r="B1902" t="s">
        <v>362</v>
      </c>
      <c r="C1902">
        <v>1973.9133077647905</v>
      </c>
      <c r="D1902">
        <v>1478.6618664969976</v>
      </c>
      <c r="E1902">
        <v>14.80094215784284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32.766960908895527</v>
      </c>
      <c r="X1902">
        <v>199.3652440842439</v>
      </c>
      <c r="Y1902">
        <v>235.0470085446851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13.271285572125585</v>
      </c>
    </row>
    <row r="1903" spans="1:34" x14ac:dyDescent="0.25">
      <c r="A1903" s="2">
        <v>2020</v>
      </c>
      <c r="B1903" t="s">
        <v>362</v>
      </c>
      <c r="C1903">
        <v>457.01177642042546</v>
      </c>
      <c r="D1903">
        <v>362.94047236204506</v>
      </c>
      <c r="E1903">
        <v>40.326719151338345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7.586395488579063</v>
      </c>
      <c r="X1903">
        <v>46.158189418462975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4" x14ac:dyDescent="0.25">
      <c r="A1904" s="2">
        <v>2021</v>
      </c>
      <c r="B1904" t="s">
        <v>362</v>
      </c>
      <c r="C1904">
        <v>321.79400927467941</v>
      </c>
      <c r="D1904">
        <v>241.03470081879925</v>
      </c>
      <c r="E1904">
        <v>2.4346465984231722</v>
      </c>
      <c r="F1904">
        <v>1.0914162480532992</v>
      </c>
      <c r="G1904">
        <v>0</v>
      </c>
      <c r="H1904">
        <v>2.2910789317014633</v>
      </c>
      <c r="I1904">
        <v>0</v>
      </c>
      <c r="J1904">
        <v>0.34996942399484054</v>
      </c>
      <c r="K1904">
        <v>0</v>
      </c>
      <c r="L1904">
        <v>5.2796548852511211</v>
      </c>
      <c r="M1904">
        <v>0</v>
      </c>
      <c r="N1904">
        <v>1.3315115449777759</v>
      </c>
      <c r="O1904">
        <v>0.48914330797479139</v>
      </c>
      <c r="P1904">
        <v>0</v>
      </c>
      <c r="Q1904">
        <v>14.266558729349793</v>
      </c>
      <c r="R1904">
        <v>0</v>
      </c>
      <c r="S1904">
        <v>0.75078429914742595</v>
      </c>
      <c r="T1904">
        <v>0.29381153284656303</v>
      </c>
      <c r="U1904">
        <v>7.3249412621026716E-2</v>
      </c>
      <c r="V1904">
        <v>0</v>
      </c>
      <c r="W1904">
        <v>5.341780553959679</v>
      </c>
      <c r="X1904">
        <v>32.501194936742628</v>
      </c>
      <c r="Y1904">
        <v>14.264508050836577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 spans="1:34" x14ac:dyDescent="0.25">
      <c r="A1905" s="2">
        <v>2022</v>
      </c>
      <c r="B1905" t="s">
        <v>362</v>
      </c>
      <c r="C1905">
        <v>4373.1072519555573</v>
      </c>
      <c r="D1905">
        <v>3275.6061154286708</v>
      </c>
      <c r="E1905">
        <v>33.08683140090308</v>
      </c>
      <c r="F1905">
        <v>31.881617198071449</v>
      </c>
      <c r="G1905">
        <v>0</v>
      </c>
      <c r="H1905">
        <v>137.03178391680385</v>
      </c>
      <c r="I1905">
        <v>0</v>
      </c>
      <c r="J1905">
        <v>2.6262188124975525</v>
      </c>
      <c r="K1905">
        <v>0</v>
      </c>
      <c r="L1905">
        <v>137.49143970398273</v>
      </c>
      <c r="M1905">
        <v>0</v>
      </c>
      <c r="N1905">
        <v>47.954486227905186</v>
      </c>
      <c r="O1905">
        <v>8.8048920876413579</v>
      </c>
      <c r="P1905">
        <v>0</v>
      </c>
      <c r="Q1905">
        <v>173.64359713751438</v>
      </c>
      <c r="R1905">
        <v>0</v>
      </c>
      <c r="S1905">
        <v>9.1389950659980492</v>
      </c>
      <c r="T1905">
        <v>9.8132080026790067E-2</v>
      </c>
      <c r="U1905">
        <v>1.120310888347142</v>
      </c>
      <c r="V1905">
        <v>0</v>
      </c>
      <c r="W1905">
        <v>72.593580382462221</v>
      </c>
      <c r="X1905">
        <v>441.68383244751112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0.34541917722035947</v>
      </c>
    </row>
    <row r="1906" spans="1:34" x14ac:dyDescent="0.25">
      <c r="A1906" s="2">
        <v>2023</v>
      </c>
      <c r="B1906" t="s">
        <v>260</v>
      </c>
      <c r="C1906">
        <v>10992.172363938258</v>
      </c>
      <c r="D1906">
        <v>8233.6592704781688</v>
      </c>
      <c r="E1906">
        <v>83.018340077518744</v>
      </c>
      <c r="F1906">
        <v>133.24372481011977</v>
      </c>
      <c r="G1906">
        <v>28.837725841404751</v>
      </c>
      <c r="H1906">
        <v>75.45125237918306</v>
      </c>
      <c r="I1906">
        <v>16.329675332473389</v>
      </c>
      <c r="J1906">
        <v>0</v>
      </c>
      <c r="K1906">
        <v>21.440437103265754</v>
      </c>
      <c r="L1906">
        <v>377.78332720353376</v>
      </c>
      <c r="M1906">
        <v>16.662033366898665</v>
      </c>
      <c r="N1906">
        <v>81.686415626464196</v>
      </c>
      <c r="O1906">
        <v>58.925901391752433</v>
      </c>
      <c r="P1906">
        <v>0</v>
      </c>
      <c r="Q1906">
        <v>535.75308596769833</v>
      </c>
      <c r="R1906">
        <v>3.0201569647694573</v>
      </c>
      <c r="S1906">
        <v>17.841399528923045</v>
      </c>
      <c r="T1906">
        <v>0.57090682556111871</v>
      </c>
      <c r="U1906">
        <v>6.2122786196433193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182.47006124137511</v>
      </c>
      <c r="AB1906">
        <v>1110.2094087577639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9.0569624217423748</v>
      </c>
    </row>
    <row r="1907" spans="1:34" x14ac:dyDescent="0.25">
      <c r="A1907" s="2">
        <v>2024</v>
      </c>
      <c r="B1907" t="s">
        <v>260</v>
      </c>
      <c r="C1907">
        <v>12283.489010905552</v>
      </c>
      <c r="D1907">
        <v>10874.744669240488</v>
      </c>
      <c r="E1907">
        <v>109.84575367002546</v>
      </c>
      <c r="F1907">
        <v>5.2313880145990952</v>
      </c>
      <c r="G1907">
        <v>0</v>
      </c>
      <c r="H1907">
        <v>2.9606205458613548</v>
      </c>
      <c r="I1907">
        <v>0</v>
      </c>
      <c r="J1907">
        <v>0.68985331665603422</v>
      </c>
      <c r="K1907">
        <v>0</v>
      </c>
      <c r="L1907">
        <v>12.733543354216478</v>
      </c>
      <c r="M1907">
        <v>0</v>
      </c>
      <c r="N1907">
        <v>2.4336494652418503</v>
      </c>
      <c r="O1907">
        <v>1.9018874488184259</v>
      </c>
      <c r="P1907">
        <v>0</v>
      </c>
      <c r="Q1907">
        <v>20.388606074493246</v>
      </c>
      <c r="R1907">
        <v>0</v>
      </c>
      <c r="S1907">
        <v>1.0738919678062659</v>
      </c>
      <c r="T1907">
        <v>1.9162594418199615E-2</v>
      </c>
      <c r="U1907">
        <v>0.20120723133073443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10.632387880133484</v>
      </c>
      <c r="AB1907">
        <v>1240.6323901014603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</row>
    <row r="1908" spans="1:34" x14ac:dyDescent="0.25">
      <c r="A1908" s="2">
        <v>2025</v>
      </c>
      <c r="B1908" t="s">
        <v>260</v>
      </c>
      <c r="C1908">
        <v>2.0293406014113513</v>
      </c>
      <c r="D1908">
        <v>1.8078080326299315</v>
      </c>
      <c r="E1908">
        <v>1.8130317785554979E-2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0.11019438015721043</v>
      </c>
      <c r="Y1908">
        <v>0</v>
      </c>
      <c r="Z1908">
        <v>0</v>
      </c>
      <c r="AA1908">
        <v>0</v>
      </c>
      <c r="AB1908">
        <v>5.6818809833736543E-2</v>
      </c>
      <c r="AC1908">
        <v>4.6819085472948885E-4</v>
      </c>
      <c r="AD1908">
        <v>0</v>
      </c>
      <c r="AE1908">
        <v>3.5920870150188161E-2</v>
      </c>
      <c r="AF1908">
        <v>0</v>
      </c>
      <c r="AG1908">
        <v>0</v>
      </c>
      <c r="AH1908">
        <v>0</v>
      </c>
    </row>
    <row r="1909" spans="1:34" x14ac:dyDescent="0.25">
      <c r="A1909" s="2">
        <v>2026</v>
      </c>
      <c r="B1909" t="s">
        <v>260</v>
      </c>
      <c r="C1909">
        <v>39.693687831407502</v>
      </c>
      <c r="D1909">
        <v>35.134918199515504</v>
      </c>
      <c r="E1909">
        <v>0.39354192943490507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0.15616523148493747</v>
      </c>
      <c r="AB1909">
        <v>4.0090624709721574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25">
      <c r="A1910" s="2">
        <v>2027</v>
      </c>
      <c r="B1910" t="s">
        <v>260</v>
      </c>
      <c r="C1910">
        <v>16.245016745226661</v>
      </c>
      <c r="D1910">
        <v>14.474310070946069</v>
      </c>
      <c r="E1910">
        <v>0.14620499975792511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0.88211389928274409</v>
      </c>
      <c r="Y1910">
        <v>0</v>
      </c>
      <c r="Z1910">
        <v>0</v>
      </c>
      <c r="AA1910">
        <v>0</v>
      </c>
      <c r="AB1910">
        <v>0.45483863898990751</v>
      </c>
      <c r="AC1910">
        <v>0</v>
      </c>
      <c r="AD1910">
        <v>0</v>
      </c>
      <c r="AE1910">
        <v>0.28754913625001455</v>
      </c>
      <c r="AF1910">
        <v>0</v>
      </c>
      <c r="AG1910">
        <v>0</v>
      </c>
      <c r="AH1910">
        <v>0</v>
      </c>
    </row>
    <row r="1911" spans="1:34" x14ac:dyDescent="0.25">
      <c r="A1911" s="2">
        <v>2028</v>
      </c>
      <c r="B1911" t="s">
        <v>230</v>
      </c>
      <c r="C1911">
        <v>13.686891188260262</v>
      </c>
      <c r="D1911">
        <v>12.073553484268944</v>
      </c>
      <c r="E1911">
        <v>0.12372138133647964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0.10724031264055162</v>
      </c>
      <c r="AB1911">
        <v>1.3823760100142863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 x14ac:dyDescent="0.25">
      <c r="A1912" s="2">
        <v>2029</v>
      </c>
      <c r="B1912" t="s">
        <v>230</v>
      </c>
      <c r="C1912">
        <v>104.12754977866669</v>
      </c>
      <c r="D1912">
        <v>77.995256963419791</v>
      </c>
      <c r="E1912">
        <v>0.78764719911943715</v>
      </c>
      <c r="F1912">
        <v>5.8296365092064747E-2</v>
      </c>
      <c r="G1912">
        <v>0</v>
      </c>
      <c r="H1912">
        <v>9.5154284080736104E-2</v>
      </c>
      <c r="I1912">
        <v>0</v>
      </c>
      <c r="J1912">
        <v>0.13490408286763975</v>
      </c>
      <c r="K1912">
        <v>3.1502166671268147E-3</v>
      </c>
      <c r="L1912">
        <v>2.3587933149279796</v>
      </c>
      <c r="M1912">
        <v>0</v>
      </c>
      <c r="N1912">
        <v>0.38216528090161683</v>
      </c>
      <c r="O1912">
        <v>0.23739602402872081</v>
      </c>
      <c r="P1912">
        <v>0</v>
      </c>
      <c r="Q1912">
        <v>9.3979331848641596</v>
      </c>
      <c r="R1912">
        <v>0</v>
      </c>
      <c r="S1912">
        <v>0.39823692165184854</v>
      </c>
      <c r="T1912">
        <v>2.5853370925035296E-3</v>
      </c>
      <c r="U1912">
        <v>3.063074998187627E-2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1.7285173263258677</v>
      </c>
      <c r="AB1912">
        <v>10.516882527645338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</row>
    <row r="1913" spans="1:34" x14ac:dyDescent="0.25">
      <c r="A1913" s="2">
        <v>2030</v>
      </c>
      <c r="B1913" t="s">
        <v>230</v>
      </c>
      <c r="C1913">
        <v>10694.837404037326</v>
      </c>
      <c r="D1913">
        <v>8010.808825324294</v>
      </c>
      <c r="E1913">
        <v>80.90515457034401</v>
      </c>
      <c r="F1913">
        <v>8.2262709377248235</v>
      </c>
      <c r="G1913">
        <v>0</v>
      </c>
      <c r="H1913">
        <v>13.427411344122049</v>
      </c>
      <c r="I1913">
        <v>0</v>
      </c>
      <c r="J1913">
        <v>19.173521889038636</v>
      </c>
      <c r="K1913">
        <v>0.30771585936713763</v>
      </c>
      <c r="L1913">
        <v>332.85609642242827</v>
      </c>
      <c r="M1913">
        <v>0</v>
      </c>
      <c r="N1913">
        <v>51.969789582005475</v>
      </c>
      <c r="O1913">
        <v>33.499405269750952</v>
      </c>
      <c r="P1913">
        <v>0</v>
      </c>
      <c r="Q1913">
        <v>830.51421093671047</v>
      </c>
      <c r="R1913">
        <v>0</v>
      </c>
      <c r="S1913">
        <v>37.532265784155555</v>
      </c>
      <c r="T1913">
        <v>0.36479938110480958</v>
      </c>
      <c r="U1913">
        <v>4.3222929115743458</v>
      </c>
      <c r="V1913">
        <v>0</v>
      </c>
      <c r="W1913">
        <v>0</v>
      </c>
      <c r="X1913">
        <v>0</v>
      </c>
      <c r="Y1913">
        <v>7.2981954151561288</v>
      </c>
      <c r="Z1913">
        <v>0</v>
      </c>
      <c r="AA1913">
        <v>177.53430090701954</v>
      </c>
      <c r="AB1913">
        <v>1080.1785778077697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5.918569694756278</v>
      </c>
    </row>
    <row r="1914" spans="1:34" x14ac:dyDescent="0.25">
      <c r="A1914" s="2">
        <v>2031</v>
      </c>
      <c r="B1914" t="s">
        <v>230</v>
      </c>
      <c r="C1914">
        <v>6501.6245767709479</v>
      </c>
      <c r="D1914">
        <v>5783.4391894377322</v>
      </c>
      <c r="E1914">
        <v>58.418410976557418</v>
      </c>
      <c r="F1914">
        <v>8.4351477396836627E-2</v>
      </c>
      <c r="G1914">
        <v>0</v>
      </c>
      <c r="H1914">
        <v>0.13775743588830849</v>
      </c>
      <c r="I1914">
        <v>0</v>
      </c>
      <c r="J1914">
        <v>0.19981482911076121</v>
      </c>
      <c r="K1914">
        <v>0</v>
      </c>
      <c r="L1914">
        <v>3.4151532032944165</v>
      </c>
      <c r="M1914">
        <v>0</v>
      </c>
      <c r="N1914">
        <v>0.48048728265768376</v>
      </c>
      <c r="O1914">
        <v>0.34372809071010202</v>
      </c>
      <c r="P1914">
        <v>0</v>
      </c>
      <c r="Q1914">
        <v>1.0984972331346603</v>
      </c>
      <c r="R1914">
        <v>0</v>
      </c>
      <c r="S1914">
        <v>5.7810742245254697E-2</v>
      </c>
      <c r="T1914">
        <v>3.8265953951269827E-3</v>
      </c>
      <c r="U1914">
        <v>4.4421781326039335E-2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1.0001046692975468</v>
      </c>
      <c r="AB1914">
        <v>652.71021024244453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0.19081277375614514</v>
      </c>
    </row>
    <row r="1915" spans="1:34" x14ac:dyDescent="0.25">
      <c r="A1915" s="2">
        <v>2032</v>
      </c>
      <c r="B1915" t="s">
        <v>351</v>
      </c>
      <c r="C1915">
        <v>163.59985533616396</v>
      </c>
      <c r="D1915">
        <v>122.54309653904001</v>
      </c>
      <c r="E1915">
        <v>1.2365540083016464</v>
      </c>
      <c r="F1915">
        <v>1.4417936836545884</v>
      </c>
      <c r="G1915">
        <v>0</v>
      </c>
      <c r="H1915">
        <v>1.7245360969999266</v>
      </c>
      <c r="I1915">
        <v>0</v>
      </c>
      <c r="J1915">
        <v>0.1018454357097013</v>
      </c>
      <c r="K1915">
        <v>4.5946588294379385E-2</v>
      </c>
      <c r="L1915">
        <v>5.6713344610976684</v>
      </c>
      <c r="M1915">
        <v>0</v>
      </c>
      <c r="N1915">
        <v>1.3279564362831153</v>
      </c>
      <c r="O1915">
        <v>0.56284098117064263</v>
      </c>
      <c r="P1915">
        <v>0</v>
      </c>
      <c r="Q1915">
        <v>9.0769139771119498</v>
      </c>
      <c r="R1915">
        <v>0.2367989925139761</v>
      </c>
      <c r="S1915">
        <v>0.33454306695134667</v>
      </c>
      <c r="T1915">
        <v>9.2535256055730469E-3</v>
      </c>
      <c r="U1915">
        <v>4.709855589655821E-2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2.7157575985803217</v>
      </c>
      <c r="AB1915">
        <v>16.523585388952561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25">
      <c r="A1916" s="2">
        <v>2033</v>
      </c>
      <c r="B1916" t="s">
        <v>351</v>
      </c>
      <c r="C1916">
        <v>92.720706843241103</v>
      </c>
      <c r="D1916">
        <v>69.451292871924096</v>
      </c>
      <c r="E1916">
        <v>0.70119392567210814</v>
      </c>
      <c r="F1916">
        <v>0.5854721739535258</v>
      </c>
      <c r="G1916">
        <v>0</v>
      </c>
      <c r="H1916">
        <v>2.516448552519631</v>
      </c>
      <c r="I1916">
        <v>0</v>
      </c>
      <c r="J1916">
        <v>2.143331090948861E-2</v>
      </c>
      <c r="K1916">
        <v>2.6791978567567317E-2</v>
      </c>
      <c r="L1916">
        <v>2.5248924312703713</v>
      </c>
      <c r="M1916">
        <v>0</v>
      </c>
      <c r="N1916">
        <v>0.92316889669330826</v>
      </c>
      <c r="O1916">
        <v>0.16169551904679103</v>
      </c>
      <c r="P1916">
        <v>0</v>
      </c>
      <c r="Q1916">
        <v>4.5576477961324251</v>
      </c>
      <c r="R1916">
        <v>0.15366447572583225</v>
      </c>
      <c r="S1916">
        <v>0.17067282750991106</v>
      </c>
      <c r="T1916">
        <v>1.8016327447232386E-3</v>
      </c>
      <c r="U1916">
        <v>2.0575325806152487E-2</v>
      </c>
      <c r="V1916">
        <v>0</v>
      </c>
      <c r="W1916">
        <v>1.531972013443468</v>
      </c>
      <c r="X1916">
        <v>9.3190308378178237</v>
      </c>
      <c r="Y1916">
        <v>0</v>
      </c>
      <c r="Z1916">
        <v>0</v>
      </c>
      <c r="AA1916">
        <v>7.1917201543342637E-3</v>
      </c>
      <c r="AB1916">
        <v>4.5760553349529207E-2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 x14ac:dyDescent="0.25">
      <c r="A1917" s="2">
        <v>2034</v>
      </c>
      <c r="B1917" t="s">
        <v>351</v>
      </c>
      <c r="C1917">
        <v>10257.712059868667</v>
      </c>
      <c r="D1917">
        <v>7683.5091935674845</v>
      </c>
      <c r="E1917">
        <v>77.475750929147551</v>
      </c>
      <c r="F1917">
        <v>67.334072408465872</v>
      </c>
      <c r="G1917">
        <v>0</v>
      </c>
      <c r="H1917">
        <v>80.539610547401693</v>
      </c>
      <c r="I1917">
        <v>0</v>
      </c>
      <c r="J1917">
        <v>6.9018963459399432</v>
      </c>
      <c r="K1917">
        <v>0</v>
      </c>
      <c r="L1917">
        <v>264.86288605888393</v>
      </c>
      <c r="M1917">
        <v>0</v>
      </c>
      <c r="N1917">
        <v>66.182037266396662</v>
      </c>
      <c r="O1917">
        <v>26.285648275119662</v>
      </c>
      <c r="P1917">
        <v>0</v>
      </c>
      <c r="Q1917">
        <v>702.57461611079475</v>
      </c>
      <c r="R1917">
        <v>3.2176099010218544</v>
      </c>
      <c r="S1917">
        <v>21.04194514005318</v>
      </c>
      <c r="T1917">
        <v>0.43238255651709545</v>
      </c>
      <c r="U1917">
        <v>2.1995506546480126</v>
      </c>
      <c r="V1917">
        <v>0</v>
      </c>
      <c r="W1917">
        <v>2.3030773578169284E-2</v>
      </c>
      <c r="X1917">
        <v>0.24307882844478584</v>
      </c>
      <c r="Y1917">
        <v>6.4747618059764038</v>
      </c>
      <c r="Z1917">
        <v>0</v>
      </c>
      <c r="AA1917">
        <v>170.25498942024169</v>
      </c>
      <c r="AB1917">
        <v>1035.7858392182907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42.373160060259266</v>
      </c>
    </row>
    <row r="1918" spans="1:34" x14ac:dyDescent="0.25">
      <c r="A1918" s="2">
        <v>2035</v>
      </c>
      <c r="B1918" t="s">
        <v>351</v>
      </c>
      <c r="C1918">
        <v>13230.628372661984</v>
      </c>
      <c r="D1918">
        <v>9910.2754555062347</v>
      </c>
      <c r="E1918">
        <v>100.01797124982269</v>
      </c>
      <c r="F1918">
        <v>67.273745551110167</v>
      </c>
      <c r="G1918">
        <v>0</v>
      </c>
      <c r="H1918">
        <v>289.15245663681355</v>
      </c>
      <c r="I1918">
        <v>0</v>
      </c>
      <c r="J1918">
        <v>5.5413869593500884</v>
      </c>
      <c r="K1918">
        <v>0</v>
      </c>
      <c r="L1918">
        <v>290.12271106957382</v>
      </c>
      <c r="M1918">
        <v>0</v>
      </c>
      <c r="N1918">
        <v>110.98700801912908</v>
      </c>
      <c r="O1918">
        <v>18.579381026536598</v>
      </c>
      <c r="P1918">
        <v>0</v>
      </c>
      <c r="Q1918">
        <v>326.8303218192143</v>
      </c>
      <c r="R1918">
        <v>11.210706537786304</v>
      </c>
      <c r="S1918">
        <v>3.998219655583529</v>
      </c>
      <c r="T1918">
        <v>0.20722639170359938</v>
      </c>
      <c r="U1918">
        <v>2.3639158757299419</v>
      </c>
      <c r="V1918">
        <v>0</v>
      </c>
      <c r="W1918">
        <v>219.04088135342209</v>
      </c>
      <c r="X1918">
        <v>1330.8771055833615</v>
      </c>
      <c r="Y1918">
        <v>112.17292902393652</v>
      </c>
      <c r="Z1918">
        <v>0</v>
      </c>
      <c r="AA1918">
        <v>0.58754963276680883</v>
      </c>
      <c r="AB1918">
        <v>5.4163600554987372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425.97304071441005</v>
      </c>
    </row>
    <row r="1919" spans="1:34" x14ac:dyDescent="0.25">
      <c r="A1919" s="2">
        <v>2036</v>
      </c>
      <c r="B1919" t="s">
        <v>351</v>
      </c>
      <c r="C1919">
        <v>1.7791587465635907</v>
      </c>
      <c r="D1919">
        <v>1.5131872080727307</v>
      </c>
      <c r="E1919">
        <v>1.5284500004768086E-2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0.17969503340292267</v>
      </c>
      <c r="AC1919">
        <v>7.0992005083169385E-2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1:34" x14ac:dyDescent="0.25">
      <c r="A1920" s="2">
        <v>2037</v>
      </c>
      <c r="B1920" t="s">
        <v>351</v>
      </c>
      <c r="C1920">
        <v>51.549503741709685</v>
      </c>
      <c r="D1920">
        <v>38.612491835640888</v>
      </c>
      <c r="E1920">
        <v>0.38986269533666562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5.8506731495459494</v>
      </c>
      <c r="R1920">
        <v>0.41696293937018053</v>
      </c>
      <c r="S1920">
        <v>0.21729148179094759</v>
      </c>
      <c r="T1920">
        <v>0</v>
      </c>
      <c r="U1920">
        <v>0</v>
      </c>
      <c r="V1920">
        <v>0</v>
      </c>
      <c r="W1920">
        <v>0.85496198996603712</v>
      </c>
      <c r="X1920">
        <v>5.1997176375159198</v>
      </c>
      <c r="Y1920">
        <v>0</v>
      </c>
      <c r="Z1920">
        <v>0</v>
      </c>
      <c r="AA1920">
        <v>7.5977214634366953E-4</v>
      </c>
      <c r="AB1920">
        <v>6.782240396759895E-3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25">
      <c r="A1921" s="2">
        <v>2038</v>
      </c>
      <c r="B1921" t="s">
        <v>351</v>
      </c>
      <c r="C1921">
        <v>23.929228389504342</v>
      </c>
      <c r="D1921">
        <v>20.661009135017338</v>
      </c>
      <c r="E1921">
        <v>0.45414199588129534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0.3972251912657721</v>
      </c>
      <c r="AB1921">
        <v>2.416852067339939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 x14ac:dyDescent="0.25">
      <c r="A1922" s="2">
        <v>2039</v>
      </c>
      <c r="B1922" t="s">
        <v>364</v>
      </c>
      <c r="C1922">
        <v>0.22316673035174192</v>
      </c>
      <c r="D1922">
        <v>0.15196315336571517</v>
      </c>
      <c r="E1922">
        <v>1.6884794818412797E-2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2.394684024317984E-3</v>
      </c>
      <c r="X1922">
        <v>1.4549388486061202E-2</v>
      </c>
      <c r="Y1922">
        <v>2.8074374678249137E-2</v>
      </c>
      <c r="Z1922">
        <v>0</v>
      </c>
      <c r="AA1922">
        <v>1.3098836995209327E-3</v>
      </c>
      <c r="AB1922">
        <v>7.9904512794647369E-3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25">
      <c r="A1923" s="2">
        <v>2040</v>
      </c>
      <c r="B1923" t="s">
        <v>364</v>
      </c>
      <c r="C1923">
        <v>40.673141964393714</v>
      </c>
      <c r="D1923">
        <v>30.46556618963827</v>
      </c>
      <c r="E1923">
        <v>0.3077330206220158</v>
      </c>
      <c r="F1923">
        <v>0</v>
      </c>
      <c r="G1923">
        <v>4.6621960319903497E-2</v>
      </c>
      <c r="H1923">
        <v>0</v>
      </c>
      <c r="I1923">
        <v>9.7912369058071783E-2</v>
      </c>
      <c r="J1923">
        <v>1.4951539294170566E-2</v>
      </c>
      <c r="K1923">
        <v>0</v>
      </c>
      <c r="L1923">
        <v>0.22563195178351869</v>
      </c>
      <c r="M1923">
        <v>0</v>
      </c>
      <c r="N1923">
        <v>5.6917556385183921E-2</v>
      </c>
      <c r="O1923">
        <v>2.0891307088560785E-2</v>
      </c>
      <c r="P1923">
        <v>0</v>
      </c>
      <c r="Q1923">
        <v>0</v>
      </c>
      <c r="R1923">
        <v>4.4061531816336581</v>
      </c>
      <c r="S1923">
        <v>0.23189956749373014</v>
      </c>
      <c r="T1923">
        <v>1.2558959896635604E-2</v>
      </c>
      <c r="U1923">
        <v>3.1428661672961316E-3</v>
      </c>
      <c r="V1923">
        <v>0</v>
      </c>
      <c r="W1923">
        <v>0.67517415660893565</v>
      </c>
      <c r="X1923">
        <v>4.107987338403766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 spans="1:34" x14ac:dyDescent="0.25">
      <c r="A1924" s="2">
        <v>2041</v>
      </c>
      <c r="B1924" t="s">
        <v>364</v>
      </c>
      <c r="C1924">
        <v>20791.788174291971</v>
      </c>
      <c r="D1924">
        <v>15573.75649036506</v>
      </c>
      <c r="E1924">
        <v>157.31044230424925</v>
      </c>
      <c r="F1924">
        <v>0</v>
      </c>
      <c r="G1924">
        <v>37.101572778814202</v>
      </c>
      <c r="H1924">
        <v>0</v>
      </c>
      <c r="I1924">
        <v>77.913633731444705</v>
      </c>
      <c r="J1924">
        <v>11.896174422363019</v>
      </c>
      <c r="K1924">
        <v>0</v>
      </c>
      <c r="L1924">
        <v>0</v>
      </c>
      <c r="M1924">
        <v>179.54808407607632</v>
      </c>
      <c r="N1924">
        <v>49.974681573415154</v>
      </c>
      <c r="O1924">
        <v>16.62472874944531</v>
      </c>
      <c r="P1924">
        <v>0</v>
      </c>
      <c r="Q1924">
        <v>226.64718373634415</v>
      </c>
      <c r="R1924">
        <v>331.53282194093941</v>
      </c>
      <c r="S1924">
        <v>23.894340900887126</v>
      </c>
      <c r="T1924">
        <v>9.9937205210305073</v>
      </c>
      <c r="U1924">
        <v>2.5017022792449741</v>
      </c>
      <c r="V1924">
        <v>0</v>
      </c>
      <c r="W1924">
        <v>345.12350977083111</v>
      </c>
      <c r="X1924">
        <v>2099.7225513887997</v>
      </c>
      <c r="Y1924">
        <v>1352.02346759443</v>
      </c>
      <c r="Z1924">
        <v>0</v>
      </c>
      <c r="AA1924">
        <v>2.0173922415701328E-2</v>
      </c>
      <c r="AB1924">
        <v>0.24805421468950775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295.95484002149527</v>
      </c>
    </row>
    <row r="1925" spans="1:34" x14ac:dyDescent="0.25">
      <c r="A1925" s="2">
        <v>2042</v>
      </c>
      <c r="B1925" t="s">
        <v>364</v>
      </c>
      <c r="C1925">
        <v>5155.7206089150541</v>
      </c>
      <c r="D1925">
        <v>3861.8261179787551</v>
      </c>
      <c r="E1925">
        <v>38.992094726375996</v>
      </c>
      <c r="F1925">
        <v>21.936510261274194</v>
      </c>
      <c r="G1925">
        <v>12.262036883474073</v>
      </c>
      <c r="H1925">
        <v>94.286606810779574</v>
      </c>
      <c r="I1925">
        <v>52.704015769078488</v>
      </c>
      <c r="J1925">
        <v>1.810166099378046</v>
      </c>
      <c r="K1925">
        <v>1.0067646590543871</v>
      </c>
      <c r="L1925">
        <v>147.48379200335273</v>
      </c>
      <c r="M1925">
        <v>0</v>
      </c>
      <c r="N1925">
        <v>54.113097852443346</v>
      </c>
      <c r="O1925">
        <v>9.4449757806316743</v>
      </c>
      <c r="P1925">
        <v>0</v>
      </c>
      <c r="Q1925">
        <v>85.995132379318065</v>
      </c>
      <c r="R1925">
        <v>6.1286594297599697</v>
      </c>
      <c r="S1925">
        <v>3.1938221917183798</v>
      </c>
      <c r="T1925">
        <v>0.1052482474489707</v>
      </c>
      <c r="U1925">
        <v>1.2018273382450857</v>
      </c>
      <c r="V1925">
        <v>0</v>
      </c>
      <c r="W1925">
        <v>85.508973541104552</v>
      </c>
      <c r="X1925">
        <v>520.04945612286906</v>
      </c>
      <c r="Y1925">
        <v>90.495095946998276</v>
      </c>
      <c r="Z1925">
        <v>0</v>
      </c>
      <c r="AA1925">
        <v>7.5988566885353381E-2</v>
      </c>
      <c r="AB1925">
        <v>0.67832537755156841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66.421900948558559</v>
      </c>
    </row>
    <row r="1926" spans="1:34" x14ac:dyDescent="0.25">
      <c r="A1926" s="2">
        <v>2043</v>
      </c>
      <c r="B1926" t="s">
        <v>364</v>
      </c>
      <c r="C1926">
        <v>79.797546729467257</v>
      </c>
      <c r="D1926">
        <v>59.771583015796921</v>
      </c>
      <c r="E1926">
        <v>0.60324083971800324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1.3246392757091563</v>
      </c>
      <c r="X1926">
        <v>8.0595522196761937</v>
      </c>
      <c r="Y1926">
        <v>10.038531378566979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 x14ac:dyDescent="0.25">
      <c r="A1927" s="2">
        <v>2044</v>
      </c>
      <c r="B1927" t="s">
        <v>364</v>
      </c>
      <c r="C1927">
        <v>747.73127083966563</v>
      </c>
      <c r="D1927">
        <v>560.12678582624926</v>
      </c>
      <c r="E1927">
        <v>5.6066936910417535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12.412339095938448</v>
      </c>
      <c r="X1927">
        <v>75.520858354806236</v>
      </c>
      <c r="Y1927">
        <v>94.064593871629924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 x14ac:dyDescent="0.25">
      <c r="A1928" s="2">
        <v>2045</v>
      </c>
      <c r="B1928" t="s">
        <v>364</v>
      </c>
      <c r="C1928">
        <v>1163.5794468556849</v>
      </c>
      <c r="D1928">
        <v>792.32778854191008</v>
      </c>
      <c r="E1928">
        <v>88.036420949101128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19.315418817804368</v>
      </c>
      <c r="X1928">
        <v>117.52152413242418</v>
      </c>
      <c r="Y1928">
        <v>146.37829441444515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 x14ac:dyDescent="0.25">
      <c r="A1929" s="2">
        <v>2046</v>
      </c>
      <c r="B1929" t="s">
        <v>364</v>
      </c>
      <c r="C1929">
        <v>1.5779005766288539</v>
      </c>
      <c r="D1929">
        <v>1.0744556186496519</v>
      </c>
      <c r="E1929">
        <v>0.1193839576277391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2.6193149572038978E-2</v>
      </c>
      <c r="X1929">
        <v>0.15936795823951425</v>
      </c>
      <c r="Y1929">
        <v>0.19849989253990982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 spans="1:34" x14ac:dyDescent="0.25">
      <c r="A1930" s="2">
        <v>2047</v>
      </c>
      <c r="B1930" t="s">
        <v>364</v>
      </c>
      <c r="C1930">
        <v>16.531239286308747</v>
      </c>
      <c r="D1930">
        <v>12.382460140057244</v>
      </c>
      <c r="E1930">
        <v>0.12507550396395661</v>
      </c>
      <c r="F1930">
        <v>0</v>
      </c>
      <c r="G1930">
        <v>2.0806309055455403E-2</v>
      </c>
      <c r="H1930">
        <v>0</v>
      </c>
      <c r="I1930">
        <v>4.36954050204778E-2</v>
      </c>
      <c r="J1930">
        <v>6.6708281034903831E-3</v>
      </c>
      <c r="K1930">
        <v>0</v>
      </c>
      <c r="L1930">
        <v>0</v>
      </c>
      <c r="M1930">
        <v>0.10069209361212958</v>
      </c>
      <c r="N1930">
        <v>2.5399735617569572E-2</v>
      </c>
      <c r="O1930">
        <v>9.3240894631312736E-3</v>
      </c>
      <c r="P1930">
        <v>0</v>
      </c>
      <c r="Q1930">
        <v>0</v>
      </c>
      <c r="R1930">
        <v>0.2672313690631134</v>
      </c>
      <c r="S1930">
        <v>1.406551771865998E-2</v>
      </c>
      <c r="T1930">
        <v>5.6052173101919841E-3</v>
      </c>
      <c r="U1930">
        <v>1.4019771285682847E-3</v>
      </c>
      <c r="V1930">
        <v>0</v>
      </c>
      <c r="W1930">
        <v>0.27441857215272525</v>
      </c>
      <c r="X1930">
        <v>1.669655167917184</v>
      </c>
      <c r="Y1930">
        <v>0.65056041570613654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0.93417694441871646</v>
      </c>
    </row>
    <row r="1931" spans="1:34" x14ac:dyDescent="0.25">
      <c r="A1931" s="2">
        <v>2048</v>
      </c>
      <c r="B1931" t="s">
        <v>364</v>
      </c>
      <c r="C1931">
        <v>35.967172155303054</v>
      </c>
      <c r="D1931">
        <v>26.940651318414059</v>
      </c>
      <c r="E1931">
        <v>0.27211113428822536</v>
      </c>
      <c r="F1931">
        <v>0.21732415529465557</v>
      </c>
      <c r="G1931">
        <v>0</v>
      </c>
      <c r="H1931">
        <v>0.93410904400647854</v>
      </c>
      <c r="I1931">
        <v>0</v>
      </c>
      <c r="J1931">
        <v>1.7903204911941195E-2</v>
      </c>
      <c r="K1931">
        <v>0</v>
      </c>
      <c r="L1931">
        <v>0.93289988724309614</v>
      </c>
      <c r="M1931">
        <v>4.339240931396102E-3</v>
      </c>
      <c r="N1931">
        <v>0.3373560258670405</v>
      </c>
      <c r="O1931">
        <v>6.0019005897474741E-2</v>
      </c>
      <c r="P1931">
        <v>0</v>
      </c>
      <c r="Q1931">
        <v>0.57527875056979771</v>
      </c>
      <c r="R1931">
        <v>0.64532522150650651</v>
      </c>
      <c r="S1931">
        <v>4.766606767219729E-2</v>
      </c>
      <c r="T1931">
        <v>6.689918644163193E-4</v>
      </c>
      <c r="U1931">
        <v>7.6350998104027651E-3</v>
      </c>
      <c r="V1931">
        <v>0</v>
      </c>
      <c r="W1931">
        <v>0.59705505777803058</v>
      </c>
      <c r="X1931">
        <v>3.6326843876856079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0.7441455615617204</v>
      </c>
    </row>
    <row r="1932" spans="1:34" x14ac:dyDescent="0.25">
      <c r="A1932" s="2">
        <v>2049</v>
      </c>
      <c r="B1932" t="s">
        <v>364</v>
      </c>
      <c r="C1932">
        <v>11.360144187946098</v>
      </c>
      <c r="D1932">
        <v>7.7355765833400163</v>
      </c>
      <c r="E1932">
        <v>0.85950850926000189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0.18857839351990527</v>
      </c>
      <c r="X1932">
        <v>1.1473745629825562</v>
      </c>
      <c r="Y1932">
        <v>1.4291061388436193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4" x14ac:dyDescent="0.25">
      <c r="A1933" s="2">
        <v>2050</v>
      </c>
      <c r="B1933" t="s">
        <v>234</v>
      </c>
      <c r="C1933">
        <v>4606.5701828495348</v>
      </c>
      <c r="D1933">
        <v>3485.103342292969</v>
      </c>
      <c r="E1933">
        <v>35.203125135084349</v>
      </c>
      <c r="F1933">
        <v>3.3972659679743762</v>
      </c>
      <c r="G1933">
        <v>33.487948901576544</v>
      </c>
      <c r="H1933">
        <v>0.98905484903890939</v>
      </c>
      <c r="I1933">
        <v>9.7502747373397742</v>
      </c>
      <c r="J1933">
        <v>0.1331351396625865</v>
      </c>
      <c r="K1933">
        <v>1.3124340711510203</v>
      </c>
      <c r="L1933">
        <v>9.064611278474656</v>
      </c>
      <c r="M1933">
        <v>89.358310499086457</v>
      </c>
      <c r="N1933">
        <v>14.855810674601159</v>
      </c>
      <c r="O1933">
        <v>0.60749599921105157</v>
      </c>
      <c r="P1933">
        <v>5.9889393438697018</v>
      </c>
      <c r="Q1933">
        <v>363.32890273089652</v>
      </c>
      <c r="R1933">
        <v>0</v>
      </c>
      <c r="S1933">
        <v>36.538290869535011</v>
      </c>
      <c r="T1933">
        <v>4.6044052775126708E-2</v>
      </c>
      <c r="U1933">
        <v>1.3242127832391308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50.817395055245932</v>
      </c>
      <c r="AB1933">
        <v>465.26358846780312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4" x14ac:dyDescent="0.25">
      <c r="A1934" s="2">
        <v>2051</v>
      </c>
      <c r="B1934" t="s">
        <v>234</v>
      </c>
      <c r="C1934">
        <v>7573.1981920708404</v>
      </c>
      <c r="D1934">
        <v>5672.6267701754568</v>
      </c>
      <c r="E1934">
        <v>57.254981945341342</v>
      </c>
      <c r="F1934">
        <v>45.641949041976559</v>
      </c>
      <c r="G1934">
        <v>5.3434839783582353</v>
      </c>
      <c r="H1934">
        <v>132.31675338892478</v>
      </c>
      <c r="I1934">
        <v>15.490838427644277</v>
      </c>
      <c r="J1934">
        <v>8.4067931160970897</v>
      </c>
      <c r="K1934">
        <v>1.6861541573460177</v>
      </c>
      <c r="L1934">
        <v>133.27304574331117</v>
      </c>
      <c r="M1934">
        <v>51.389115254332218</v>
      </c>
      <c r="N1934">
        <v>34.213084454622852</v>
      </c>
      <c r="O1934">
        <v>53.998866559439584</v>
      </c>
      <c r="P1934">
        <v>0</v>
      </c>
      <c r="Q1934">
        <v>384.65753698146591</v>
      </c>
      <c r="R1934">
        <v>66.444797338763436</v>
      </c>
      <c r="S1934">
        <v>15.98185827033012</v>
      </c>
      <c r="T1934">
        <v>0.30062874160506375</v>
      </c>
      <c r="U1934">
        <v>3.5634271082943516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125.71508998837595</v>
      </c>
      <c r="AB1934">
        <v>764.89301739915527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</row>
    <row r="1935" spans="1:34" x14ac:dyDescent="0.25">
      <c r="A1935" s="2">
        <v>2052</v>
      </c>
      <c r="B1935" t="s">
        <v>234</v>
      </c>
      <c r="C1935">
        <v>5877.2045218950452</v>
      </c>
      <c r="D1935">
        <v>5222.211271560378</v>
      </c>
      <c r="E1935">
        <v>52.749622934982561</v>
      </c>
      <c r="F1935">
        <v>0.73047759317576566</v>
      </c>
      <c r="G1935">
        <v>0</v>
      </c>
      <c r="H1935">
        <v>2.1176571944331899</v>
      </c>
      <c r="I1935">
        <v>0</v>
      </c>
      <c r="J1935">
        <v>0.14462177559821288</v>
      </c>
      <c r="K1935">
        <v>0</v>
      </c>
      <c r="L1935">
        <v>2.6457175836684321</v>
      </c>
      <c r="M1935">
        <v>0</v>
      </c>
      <c r="N1935">
        <v>0.43635117906711735</v>
      </c>
      <c r="O1935">
        <v>0.77362442390346031</v>
      </c>
      <c r="P1935">
        <v>0</v>
      </c>
      <c r="Q1935">
        <v>1.7366247717583625</v>
      </c>
      <c r="R1935">
        <v>0</v>
      </c>
      <c r="S1935">
        <v>9.1398290694444217E-2</v>
      </c>
      <c r="T1935">
        <v>4.3501947788275831E-3</v>
      </c>
      <c r="U1935">
        <v>5.1048205079062464E-2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1.6248982440497199</v>
      </c>
      <c r="AB1935">
        <v>591.88685794347816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 spans="1:34" x14ac:dyDescent="0.25">
      <c r="A1936" s="2">
        <v>2053</v>
      </c>
      <c r="B1936" t="s">
        <v>234</v>
      </c>
      <c r="C1936">
        <v>0.4447896866408978</v>
      </c>
      <c r="D1936">
        <v>0.3963076673507453</v>
      </c>
      <c r="E1936">
        <v>4.0030506260627279E-3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2.4152339821923517E-2</v>
      </c>
      <c r="Y1936">
        <v>0</v>
      </c>
      <c r="Z1936">
        <v>0</v>
      </c>
      <c r="AA1936">
        <v>0</v>
      </c>
      <c r="AB1936">
        <v>1.2453513522412234E-2</v>
      </c>
      <c r="AC1936">
        <v>0</v>
      </c>
      <c r="AD1936">
        <v>0</v>
      </c>
      <c r="AE1936">
        <v>7.8731153197540323E-3</v>
      </c>
      <c r="AF1936">
        <v>0</v>
      </c>
      <c r="AG1936">
        <v>0</v>
      </c>
      <c r="AH1936">
        <v>0</v>
      </c>
    </row>
    <row r="1937" spans="1:34" x14ac:dyDescent="0.25">
      <c r="A1937" s="2">
        <v>2054</v>
      </c>
      <c r="B1937" t="s">
        <v>234</v>
      </c>
      <c r="C1937">
        <v>66.418753474059599</v>
      </c>
      <c r="D1937">
        <v>49.749904558263339</v>
      </c>
      <c r="E1937">
        <v>0.50252432021014892</v>
      </c>
      <c r="F1937">
        <v>7.2754357676181616E-2</v>
      </c>
      <c r="G1937">
        <v>0.71720249210921594</v>
      </c>
      <c r="H1937">
        <v>2.1183355160566991E-2</v>
      </c>
      <c r="I1937">
        <v>0.20882065191115767</v>
      </c>
      <c r="J1937">
        <v>2.851776800383783E-3</v>
      </c>
      <c r="K1937">
        <v>2.8111388703367646E-2</v>
      </c>
      <c r="L1937">
        <v>0.19413535473239998</v>
      </c>
      <c r="M1937">
        <v>1.9137563423821682</v>
      </c>
      <c r="N1937">
        <v>0.31816294928256655</v>
      </c>
      <c r="O1937">
        <v>1.3011259267628033E-2</v>
      </c>
      <c r="P1937">
        <v>0.12826362917360112</v>
      </c>
      <c r="Q1937">
        <v>5.1216883373914905</v>
      </c>
      <c r="R1937">
        <v>0</v>
      </c>
      <c r="S1937">
        <v>0.51506346136028491</v>
      </c>
      <c r="T1937">
        <v>9.8590373483409179E-4</v>
      </c>
      <c r="U1937">
        <v>2.8360200995353992E-2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0.17367903402488341</v>
      </c>
      <c r="AB1937">
        <v>6.7082941008800185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</row>
    <row r="1938" spans="1:34" x14ac:dyDescent="0.25">
      <c r="A1938" s="2">
        <v>2055</v>
      </c>
      <c r="B1938" t="s">
        <v>234</v>
      </c>
      <c r="C1938">
        <v>49.938123470270945</v>
      </c>
      <c r="D1938">
        <v>37.40535284828033</v>
      </c>
      <c r="E1938">
        <v>0.37783136932667366</v>
      </c>
      <c r="F1938">
        <v>3.6397911235388776E-2</v>
      </c>
      <c r="G1938">
        <v>0.35883632307627694</v>
      </c>
      <c r="H1938">
        <v>1.0599457954455646E-2</v>
      </c>
      <c r="I1938">
        <v>0.10448553909597431</v>
      </c>
      <c r="J1938">
        <v>1.4245284853476041E-3</v>
      </c>
      <c r="K1938">
        <v>1.4064200723982704E-2</v>
      </c>
      <c r="L1938">
        <v>9.7133521024089689E-2</v>
      </c>
      <c r="M1938">
        <v>0.95751253952883231</v>
      </c>
      <c r="N1938">
        <v>0.15918502209994501</v>
      </c>
      <c r="O1938">
        <v>6.5069560242924079E-3</v>
      </c>
      <c r="P1938">
        <v>6.4176215492439515E-2</v>
      </c>
      <c r="Q1938">
        <v>4.4038604907275394</v>
      </c>
      <c r="R1938">
        <v>0</v>
      </c>
      <c r="S1938">
        <v>0.44287398190695981</v>
      </c>
      <c r="T1938">
        <v>4.9496329935407003E-4</v>
      </c>
      <c r="U1938">
        <v>1.4184923476978265E-2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0.4394522080147219</v>
      </c>
      <c r="AB1938">
        <v>5.0437504704973666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4" x14ac:dyDescent="0.25">
      <c r="A1939" s="2">
        <v>2056</v>
      </c>
      <c r="B1939" t="s">
        <v>234</v>
      </c>
      <c r="C1939">
        <v>3.3405888848121839</v>
      </c>
      <c r="D1939">
        <v>2.5026126858210973</v>
      </c>
      <c r="E1939">
        <v>2.4876864427800949E-2</v>
      </c>
      <c r="F1939">
        <v>3.1193434910554256E-3</v>
      </c>
      <c r="G1939">
        <v>3.4312776685970853E-2</v>
      </c>
      <c r="H1939">
        <v>1.5596716675441297E-3</v>
      </c>
      <c r="I1939">
        <v>9.3580301612319443E-3</v>
      </c>
      <c r="J1939">
        <v>0</v>
      </c>
      <c r="K1939">
        <v>1.5596716675441297E-3</v>
      </c>
      <c r="L1939">
        <v>9.3580301612319443E-3</v>
      </c>
      <c r="M1939">
        <v>8.8901285050015419E-2</v>
      </c>
      <c r="N1939">
        <v>1.40370443840285E-2</v>
      </c>
      <c r="O1939">
        <v>0</v>
      </c>
      <c r="P1939">
        <v>6.2386869821108512E-3</v>
      </c>
      <c r="Q1939">
        <v>0.27762155682285505</v>
      </c>
      <c r="R1939">
        <v>0</v>
      </c>
      <c r="S1939">
        <v>2.8074088456122671E-2</v>
      </c>
      <c r="T1939">
        <v>0</v>
      </c>
      <c r="U1939">
        <v>1.5596716675441297E-3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0.33739947736603054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</row>
    <row r="1940" spans="1:34" x14ac:dyDescent="0.25">
      <c r="A1940" s="2">
        <v>2057</v>
      </c>
      <c r="B1940" t="s">
        <v>348</v>
      </c>
      <c r="C1940">
        <v>45.210789078141708</v>
      </c>
      <c r="D1940">
        <v>33.864418154655652</v>
      </c>
      <c r="E1940">
        <v>0.34206486186636498</v>
      </c>
      <c r="F1940">
        <v>0</v>
      </c>
      <c r="G1940">
        <v>0.55400628829928322</v>
      </c>
      <c r="H1940">
        <v>0</v>
      </c>
      <c r="I1940">
        <v>1.1634875022038589</v>
      </c>
      <c r="J1940">
        <v>0.17766835053454627</v>
      </c>
      <c r="K1940">
        <v>0</v>
      </c>
      <c r="L1940">
        <v>2.6811725476919799</v>
      </c>
      <c r="M1940">
        <v>0</v>
      </c>
      <c r="N1940">
        <v>0.67634831173238374</v>
      </c>
      <c r="O1940">
        <v>0.24825029703680263</v>
      </c>
      <c r="P1940">
        <v>0</v>
      </c>
      <c r="Q1940">
        <v>0</v>
      </c>
      <c r="R1940">
        <v>0</v>
      </c>
      <c r="S1940">
        <v>0</v>
      </c>
      <c r="T1940">
        <v>0.1492374561149522</v>
      </c>
      <c r="U1940">
        <v>3.7346512416420174E-2</v>
      </c>
      <c r="V1940">
        <v>0</v>
      </c>
      <c r="W1940">
        <v>0.75049909869715226</v>
      </c>
      <c r="X1940">
        <v>4.5662896968923121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</row>
    <row r="1941" spans="1:34" x14ac:dyDescent="0.25">
      <c r="A1941" s="2">
        <v>2058</v>
      </c>
      <c r="B1941" t="s">
        <v>348</v>
      </c>
      <c r="C1941">
        <v>30.941180281147339</v>
      </c>
      <c r="D1941">
        <v>23.175996368551061</v>
      </c>
      <c r="E1941">
        <v>0.23410063216501351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1.5156167108360137</v>
      </c>
      <c r="R1941">
        <v>2.216999465163588</v>
      </c>
      <c r="S1941">
        <v>0.15978430336873306</v>
      </c>
      <c r="T1941">
        <v>0</v>
      </c>
      <c r="U1941">
        <v>0</v>
      </c>
      <c r="V1941">
        <v>0</v>
      </c>
      <c r="W1941">
        <v>0.51359357096014835</v>
      </c>
      <c r="X1941">
        <v>3.1246900679394729</v>
      </c>
      <c r="Y1941">
        <v>0</v>
      </c>
      <c r="Z1941">
        <v>0</v>
      </c>
      <c r="AA1941">
        <v>3.002170689743236E-5</v>
      </c>
      <c r="AB1941">
        <v>3.6914045640847591E-4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</row>
    <row r="1942" spans="1:34" x14ac:dyDescent="0.25">
      <c r="A1942" s="2">
        <v>2059</v>
      </c>
      <c r="B1942" t="s">
        <v>348</v>
      </c>
      <c r="C1942">
        <v>0.44801807702547924</v>
      </c>
      <c r="D1942">
        <v>0.30507342936972981</v>
      </c>
      <c r="E1942">
        <v>3.3897047707747756E-2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7.4371000786229539E-3</v>
      </c>
      <c r="X1942">
        <v>4.5249825779573399E-2</v>
      </c>
      <c r="Y1942">
        <v>5.6360674089805274E-2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4" x14ac:dyDescent="0.25">
      <c r="A1943" s="2">
        <v>2060</v>
      </c>
      <c r="B1943" t="s">
        <v>348</v>
      </c>
      <c r="C1943">
        <v>23.589237916861538</v>
      </c>
      <c r="D1943">
        <v>17.669107436480228</v>
      </c>
      <c r="E1943">
        <v>0.17850997141721178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0.39158134941990153</v>
      </c>
      <c r="X1943">
        <v>2.3825130296030155</v>
      </c>
      <c r="Y1943">
        <v>2.9675261299411813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4" x14ac:dyDescent="0.25">
      <c r="A1944" s="2">
        <v>2061</v>
      </c>
      <c r="B1944" t="s">
        <v>348</v>
      </c>
      <c r="C1944">
        <v>61.000052508085346</v>
      </c>
      <c r="D1944">
        <v>52.667835924789621</v>
      </c>
      <c r="E1944">
        <v>1.158610408344886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1.0126008716342167</v>
      </c>
      <c r="X1944">
        <v>6.161005303316621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</row>
    <row r="1945" spans="1:34" x14ac:dyDescent="0.25">
      <c r="A1945" s="2">
        <v>2062</v>
      </c>
      <c r="B1945" t="s">
        <v>348</v>
      </c>
      <c r="C1945">
        <v>19.256472927142013</v>
      </c>
      <c r="D1945">
        <v>15.59168440879637</v>
      </c>
      <c r="E1945">
        <v>0.15748757202702657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0.31965745059055745</v>
      </c>
      <c r="X1945">
        <v>1.9449037656413439</v>
      </c>
      <c r="Y1945">
        <v>1.2427397300867185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</row>
    <row r="1946" spans="1:34" x14ac:dyDescent="0.25">
      <c r="A1946" s="2">
        <v>2063</v>
      </c>
      <c r="B1946" t="s">
        <v>348</v>
      </c>
      <c r="C1946">
        <v>135.70402936776239</v>
      </c>
      <c r="D1946">
        <v>101.64964714191622</v>
      </c>
      <c r="E1946">
        <v>1.0240214777328047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2.2526868875048556</v>
      </c>
      <c r="X1946">
        <v>13.706106966144002</v>
      </c>
      <c r="Y1946">
        <v>17.071566894464507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4" x14ac:dyDescent="0.25">
      <c r="A1947" s="2">
        <v>2064</v>
      </c>
      <c r="B1947" t="s">
        <v>348</v>
      </c>
      <c r="C1947">
        <v>1155.7792981945497</v>
      </c>
      <c r="D1947">
        <v>865.71808498124403</v>
      </c>
      <c r="E1947">
        <v>8.7445320327522023</v>
      </c>
      <c r="F1947">
        <v>4.4552178938785705</v>
      </c>
      <c r="G1947">
        <v>0</v>
      </c>
      <c r="H1947">
        <v>9.3540179091815077</v>
      </c>
      <c r="I1947">
        <v>0</v>
      </c>
      <c r="J1947">
        <v>1.4277057411162815</v>
      </c>
      <c r="K1947">
        <v>0</v>
      </c>
      <c r="L1947">
        <v>21.556174533491571</v>
      </c>
      <c r="M1947">
        <v>0</v>
      </c>
      <c r="N1947">
        <v>5.4369168619575339</v>
      </c>
      <c r="O1947">
        <v>1.994909777869023</v>
      </c>
      <c r="P1947">
        <v>0</v>
      </c>
      <c r="Q1947">
        <v>56.967839700465234</v>
      </c>
      <c r="R1947">
        <v>0</v>
      </c>
      <c r="S1947">
        <v>2.997926228040245</v>
      </c>
      <c r="T1947">
        <v>1.1998545905791258</v>
      </c>
      <c r="U1947">
        <v>0.30056963481174065</v>
      </c>
      <c r="V1947">
        <v>0</v>
      </c>
      <c r="W1947">
        <v>19.185936350029522</v>
      </c>
      <c r="X1947">
        <v>116.7337091176495</v>
      </c>
      <c r="Y1947">
        <v>36.472355318589457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3.2335475228940491</v>
      </c>
    </row>
    <row r="1948" spans="1:34" x14ac:dyDescent="0.25">
      <c r="A1948" s="2">
        <v>2065</v>
      </c>
      <c r="B1948" t="s">
        <v>96</v>
      </c>
      <c r="C1948">
        <v>99.390235221223861</v>
      </c>
      <c r="D1948">
        <v>74.446664157167163</v>
      </c>
      <c r="E1948">
        <v>0.75198781121080616</v>
      </c>
      <c r="F1948">
        <v>6.90120200396281E-2</v>
      </c>
      <c r="G1948">
        <v>0.68027379147462541</v>
      </c>
      <c r="H1948">
        <v>2.009164831532536E-2</v>
      </c>
      <c r="I1948">
        <v>0.19806696381984518</v>
      </c>
      <c r="J1948">
        <v>2.7045056268736635E-3</v>
      </c>
      <c r="K1948">
        <v>2.6660769946419471E-2</v>
      </c>
      <c r="L1948">
        <v>0.18413840455786479</v>
      </c>
      <c r="M1948">
        <v>1.8152236454266268</v>
      </c>
      <c r="N1948">
        <v>0.30178075948283517</v>
      </c>
      <c r="O1948">
        <v>1.2340666426109856E-2</v>
      </c>
      <c r="P1948">
        <v>0.12165924184666912</v>
      </c>
      <c r="Q1948">
        <v>8.5350697238848561</v>
      </c>
      <c r="R1948">
        <v>0</v>
      </c>
      <c r="S1948">
        <v>0.85833210025145446</v>
      </c>
      <c r="T1948">
        <v>9.3533833464248361E-4</v>
      </c>
      <c r="U1948">
        <v>2.690004256220186E-2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1.2999798735062911</v>
      </c>
      <c r="AB1948">
        <v>10.03841375734361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4" x14ac:dyDescent="0.25">
      <c r="A1949" s="2">
        <v>2066</v>
      </c>
      <c r="B1949" t="s">
        <v>96</v>
      </c>
      <c r="C1949">
        <v>24.309337155374095</v>
      </c>
      <c r="D1949">
        <v>21.214037909718201</v>
      </c>
      <c r="E1949">
        <v>0.21411762252624525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0.3707923623039554</v>
      </c>
      <c r="R1949">
        <v>6.4049761149577486E-2</v>
      </c>
      <c r="S1949">
        <v>1.5405784138705816E-2</v>
      </c>
      <c r="T1949">
        <v>0</v>
      </c>
      <c r="U1949">
        <v>0</v>
      </c>
      <c r="V1949">
        <v>0</v>
      </c>
      <c r="W1949">
        <v>0</v>
      </c>
      <c r="X1949">
        <v>1.3200112085699629</v>
      </c>
      <c r="Y1949">
        <v>0</v>
      </c>
      <c r="Z1949">
        <v>0</v>
      </c>
      <c r="AA1949">
        <v>0</v>
      </c>
      <c r="AB1949">
        <v>0.68062877372816588</v>
      </c>
      <c r="AC1949">
        <v>0</v>
      </c>
      <c r="AD1949">
        <v>0</v>
      </c>
      <c r="AE1949">
        <v>0.43029373323928055</v>
      </c>
      <c r="AF1949">
        <v>0</v>
      </c>
      <c r="AG1949">
        <v>0</v>
      </c>
      <c r="AH1949">
        <v>0</v>
      </c>
    </row>
    <row r="1950" spans="1:34" x14ac:dyDescent="0.25">
      <c r="A1950" s="2">
        <v>2067</v>
      </c>
      <c r="B1950" t="s">
        <v>96</v>
      </c>
      <c r="C1950">
        <v>0.88667291994628927</v>
      </c>
      <c r="D1950">
        <v>0.7900255695557068</v>
      </c>
      <c r="E1950">
        <v>7.9800583959534939E-3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4.8146857529836586E-2</v>
      </c>
      <c r="Y1950">
        <v>0</v>
      </c>
      <c r="Z1950">
        <v>0</v>
      </c>
      <c r="AA1950">
        <v>0</v>
      </c>
      <c r="AB1950">
        <v>2.4825650257090603E-2</v>
      </c>
      <c r="AC1950">
        <v>0</v>
      </c>
      <c r="AD1950">
        <v>0</v>
      </c>
      <c r="AE1950">
        <v>1.5694784207701745E-2</v>
      </c>
      <c r="AF1950">
        <v>0</v>
      </c>
      <c r="AG1950">
        <v>0</v>
      </c>
      <c r="AH1950">
        <v>0</v>
      </c>
    </row>
    <row r="1951" spans="1:34" x14ac:dyDescent="0.25">
      <c r="A1951" s="2">
        <v>2068</v>
      </c>
      <c r="B1951" t="s">
        <v>96</v>
      </c>
      <c r="C1951">
        <v>1.7791587465635912</v>
      </c>
      <c r="D1951">
        <v>1.5852306694029812</v>
      </c>
      <c r="E1951">
        <v>1.6012202504250912E-2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9.6609359287694069E-2</v>
      </c>
      <c r="Y1951">
        <v>0</v>
      </c>
      <c r="Z1951">
        <v>0</v>
      </c>
      <c r="AA1951">
        <v>0</v>
      </c>
      <c r="AB1951">
        <v>4.9814054089648938E-2</v>
      </c>
      <c r="AC1951">
        <v>0</v>
      </c>
      <c r="AD1951">
        <v>0</v>
      </c>
      <c r="AE1951">
        <v>3.1492461279016129E-2</v>
      </c>
      <c r="AF1951">
        <v>0</v>
      </c>
      <c r="AG1951">
        <v>0</v>
      </c>
      <c r="AH1951">
        <v>0</v>
      </c>
    </row>
    <row r="1952" spans="1:34" x14ac:dyDescent="0.25">
      <c r="A1952" s="2">
        <v>2069</v>
      </c>
      <c r="B1952" t="s">
        <v>96</v>
      </c>
      <c r="C1952">
        <v>14058.327803455273</v>
      </c>
      <c r="D1952">
        <v>10530.165501281752</v>
      </c>
      <c r="E1952">
        <v>106.36531481250937</v>
      </c>
      <c r="F1952">
        <v>17.769404974390984</v>
      </c>
      <c r="G1952">
        <v>175.16836019161696</v>
      </c>
      <c r="H1952">
        <v>5.1737879157677069</v>
      </c>
      <c r="I1952">
        <v>51.002013478575158</v>
      </c>
      <c r="J1952">
        <v>0.69651328774196886</v>
      </c>
      <c r="K1952">
        <v>6.8658794636873512</v>
      </c>
      <c r="L1952">
        <v>47.415300585031787</v>
      </c>
      <c r="M1952">
        <v>467.4127097850938</v>
      </c>
      <c r="N1952">
        <v>77.707596826181771</v>
      </c>
      <c r="O1952">
        <v>3.1778486201792364</v>
      </c>
      <c r="P1952">
        <v>31.326898388891756</v>
      </c>
      <c r="Q1952">
        <v>838.57638606776959</v>
      </c>
      <c r="R1952">
        <v>0</v>
      </c>
      <c r="S1952">
        <v>84.331577317928662</v>
      </c>
      <c r="T1952">
        <v>0.24079551094390214</v>
      </c>
      <c r="U1952">
        <v>6.9266489697365987</v>
      </c>
      <c r="V1952">
        <v>0</v>
      </c>
      <c r="W1952">
        <v>0</v>
      </c>
      <c r="X1952">
        <v>0</v>
      </c>
      <c r="Y1952">
        <v>2.466647454698196</v>
      </c>
      <c r="Z1952">
        <v>0</v>
      </c>
      <c r="AA1952">
        <v>184.79449220247599</v>
      </c>
      <c r="AB1952">
        <v>1419.891108148983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0.85301817131884894</v>
      </c>
    </row>
    <row r="1953" spans="1:34" x14ac:dyDescent="0.25">
      <c r="A1953" s="2">
        <v>2070</v>
      </c>
      <c r="B1953" t="s">
        <v>96</v>
      </c>
      <c r="C1953">
        <v>1027.2281174800041</v>
      </c>
      <c r="D1953">
        <v>914.91927576384649</v>
      </c>
      <c r="E1953">
        <v>9.2416071391346843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0.31293891399367552</v>
      </c>
      <c r="R1953">
        <v>0</v>
      </c>
      <c r="S1953">
        <v>3.1483915028830002E-2</v>
      </c>
      <c r="T1953">
        <v>0</v>
      </c>
      <c r="U1953">
        <v>0</v>
      </c>
      <c r="V1953">
        <v>0</v>
      </c>
      <c r="W1953">
        <v>0</v>
      </c>
      <c r="X1953">
        <v>55.779086865479023</v>
      </c>
      <c r="Y1953">
        <v>0</v>
      </c>
      <c r="Z1953">
        <v>0</v>
      </c>
      <c r="AA1953">
        <v>0</v>
      </c>
      <c r="AB1953">
        <v>28.761006911492164</v>
      </c>
      <c r="AC1953">
        <v>0</v>
      </c>
      <c r="AD1953">
        <v>0</v>
      </c>
      <c r="AE1953">
        <v>18.182717971029238</v>
      </c>
      <c r="AF1953">
        <v>0</v>
      </c>
      <c r="AG1953">
        <v>0</v>
      </c>
      <c r="AH1953">
        <v>0</v>
      </c>
    </row>
    <row r="1954" spans="1:34" x14ac:dyDescent="0.25">
      <c r="A1954" s="2">
        <v>2071</v>
      </c>
      <c r="B1954" t="s">
        <v>96</v>
      </c>
      <c r="C1954">
        <v>26.483802911853381</v>
      </c>
      <c r="D1954">
        <v>21.241725717286332</v>
      </c>
      <c r="E1954">
        <v>0.21456261479947222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1.9380268234520237</v>
      </c>
      <c r="R1954">
        <v>0</v>
      </c>
      <c r="S1954">
        <v>0.19489755821100019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0.21972610400736095</v>
      </c>
      <c r="AB1954">
        <v>2.6748640940971917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</row>
    <row r="1955" spans="1:34" x14ac:dyDescent="0.25">
      <c r="A1955" s="2">
        <v>2072</v>
      </c>
      <c r="B1955" t="s">
        <v>248</v>
      </c>
      <c r="C1955">
        <v>20.411103360850493</v>
      </c>
      <c r="D1955">
        <v>18.18629334630408</v>
      </c>
      <c r="E1955">
        <v>0.18369967846136689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1.1083348362563807</v>
      </c>
      <c r="Y1955">
        <v>0</v>
      </c>
      <c r="Z1955">
        <v>0</v>
      </c>
      <c r="AA1955">
        <v>0</v>
      </c>
      <c r="AB1955">
        <v>0.57148346588558929</v>
      </c>
      <c r="AC1955">
        <v>0</v>
      </c>
      <c r="AD1955">
        <v>0</v>
      </c>
      <c r="AE1955">
        <v>0.36129203394307979</v>
      </c>
      <c r="AF1955">
        <v>0</v>
      </c>
      <c r="AG1955">
        <v>0</v>
      </c>
      <c r="AH1955">
        <v>0</v>
      </c>
    </row>
    <row r="1956" spans="1:34" x14ac:dyDescent="0.25">
      <c r="A1956" s="2">
        <v>2073</v>
      </c>
      <c r="B1956" t="s">
        <v>248</v>
      </c>
      <c r="C1956">
        <v>14128.648147811609</v>
      </c>
      <c r="D1956">
        <v>10583.593436384381</v>
      </c>
      <c r="E1956">
        <v>106.14175224988749</v>
      </c>
      <c r="F1956">
        <v>172.33937723625044</v>
      </c>
      <c r="G1956">
        <v>0.83160054128558292</v>
      </c>
      <c r="H1956">
        <v>97.58981641540862</v>
      </c>
      <c r="I1956">
        <v>0.47088570024055509</v>
      </c>
      <c r="J1956">
        <v>17.909371554382339</v>
      </c>
      <c r="K1956">
        <v>4.9979462868548419</v>
      </c>
      <c r="L1956">
        <v>372.29865514023254</v>
      </c>
      <c r="M1956">
        <v>49.134571948627716</v>
      </c>
      <c r="N1956">
        <v>91.592963173632683</v>
      </c>
      <c r="O1956">
        <v>62.957728553608625</v>
      </c>
      <c r="P1956">
        <v>0</v>
      </c>
      <c r="Q1956">
        <v>816.11711429296884</v>
      </c>
      <c r="R1956">
        <v>0</v>
      </c>
      <c r="S1956">
        <v>24.950662924101234</v>
      </c>
      <c r="T1956">
        <v>0.60980377249940876</v>
      </c>
      <c r="U1956">
        <v>6.6372830166581096</v>
      </c>
      <c r="V1956">
        <v>0</v>
      </c>
      <c r="W1956">
        <v>0</v>
      </c>
      <c r="X1956">
        <v>0</v>
      </c>
      <c r="Y1956">
        <v>12.337736162270339</v>
      </c>
      <c r="Z1956">
        <v>0</v>
      </c>
      <c r="AA1956">
        <v>234.5355592536728</v>
      </c>
      <c r="AB1956">
        <v>1426.9934629289733</v>
      </c>
      <c r="AC1956">
        <v>0.69268569060190621</v>
      </c>
      <c r="AD1956">
        <v>0</v>
      </c>
      <c r="AE1956">
        <v>0</v>
      </c>
      <c r="AF1956">
        <v>0</v>
      </c>
      <c r="AG1956">
        <v>0</v>
      </c>
      <c r="AH1956">
        <v>45.915734585077324</v>
      </c>
    </row>
    <row r="1957" spans="1:34" x14ac:dyDescent="0.25">
      <c r="A1957" s="2">
        <v>2074</v>
      </c>
      <c r="B1957" t="s">
        <v>248</v>
      </c>
      <c r="C1957">
        <v>2314.2423154899111</v>
      </c>
      <c r="D1957">
        <v>2061.9898790471943</v>
      </c>
      <c r="E1957">
        <v>20.82820489372569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125.66470966561313</v>
      </c>
      <c r="Y1957">
        <v>0</v>
      </c>
      <c r="Z1957">
        <v>0</v>
      </c>
      <c r="AA1957">
        <v>0</v>
      </c>
      <c r="AB1957">
        <v>64.795674980118136</v>
      </c>
      <c r="AC1957">
        <v>0</v>
      </c>
      <c r="AD1957">
        <v>0</v>
      </c>
      <c r="AE1957">
        <v>40.963846903259856</v>
      </c>
      <c r="AF1957">
        <v>0</v>
      </c>
      <c r="AG1957">
        <v>0</v>
      </c>
      <c r="AH1957">
        <v>0</v>
      </c>
    </row>
    <row r="1958" spans="1:34" x14ac:dyDescent="0.25">
      <c r="A1958" s="2">
        <v>2075</v>
      </c>
      <c r="B1958" t="s">
        <v>248</v>
      </c>
      <c r="C1958">
        <v>848.15501840182037</v>
      </c>
      <c r="D1958">
        <v>635.36247264797487</v>
      </c>
      <c r="E1958">
        <v>6.3516142748426532</v>
      </c>
      <c r="F1958">
        <v>14.421637561313</v>
      </c>
      <c r="G1958">
        <v>0</v>
      </c>
      <c r="H1958">
        <v>8.1664682626647931</v>
      </c>
      <c r="I1958">
        <v>0</v>
      </c>
      <c r="J1958">
        <v>0.962147111799737</v>
      </c>
      <c r="K1958">
        <v>0.94556695302156935</v>
      </c>
      <c r="L1958">
        <v>25.899230975157192</v>
      </c>
      <c r="M1958">
        <v>9.1976246839736611</v>
      </c>
      <c r="N1958">
        <v>7.5212995672113037</v>
      </c>
      <c r="O1958">
        <v>5.2431002023602673</v>
      </c>
      <c r="P1958">
        <v>0</v>
      </c>
      <c r="Q1958">
        <v>29.624394907861866</v>
      </c>
      <c r="R1958">
        <v>0.6544371546518637</v>
      </c>
      <c r="S1958">
        <v>0.94319855616747716</v>
      </c>
      <c r="T1958">
        <v>5.0786071933126266E-2</v>
      </c>
      <c r="U1958">
        <v>0.55274890786609443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14.079373305470222</v>
      </c>
      <c r="AB1958">
        <v>85.663656858583877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2.5152603989670519</v>
      </c>
    </row>
    <row r="1959" spans="1:34" x14ac:dyDescent="0.25">
      <c r="A1959" s="2">
        <v>2076</v>
      </c>
      <c r="B1959" t="s">
        <v>248</v>
      </c>
      <c r="C1959">
        <v>4.669921635335986</v>
      </c>
      <c r="D1959">
        <v>4.1609005785921633</v>
      </c>
      <c r="E1959">
        <v>4.2028893210223878E-2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0.25357947287444293</v>
      </c>
      <c r="Y1959">
        <v>0</v>
      </c>
      <c r="Z1959">
        <v>0</v>
      </c>
      <c r="AA1959">
        <v>0</v>
      </c>
      <c r="AB1959">
        <v>0.13075153039961407</v>
      </c>
      <c r="AC1959">
        <v>0</v>
      </c>
      <c r="AD1959">
        <v>0</v>
      </c>
      <c r="AE1959">
        <v>8.2661160259541622E-2</v>
      </c>
      <c r="AF1959">
        <v>0</v>
      </c>
      <c r="AG1959">
        <v>0</v>
      </c>
      <c r="AH1959">
        <v>0</v>
      </c>
    </row>
    <row r="1960" spans="1:34" x14ac:dyDescent="0.25">
      <c r="A1960" s="2">
        <v>2077</v>
      </c>
      <c r="B1960" t="s">
        <v>247</v>
      </c>
      <c r="C1960">
        <v>118.19425799929532</v>
      </c>
      <c r="D1960">
        <v>88.537838871259538</v>
      </c>
      <c r="E1960">
        <v>0.88793673100732118</v>
      </c>
      <c r="F1960">
        <v>1.180758386596243</v>
      </c>
      <c r="G1960">
        <v>5.6975911667295201E-3</v>
      </c>
      <c r="H1960">
        <v>0.66862255177421825</v>
      </c>
      <c r="I1960">
        <v>3.2262054592728825E-3</v>
      </c>
      <c r="J1960">
        <v>0.12270347613312066</v>
      </c>
      <c r="K1960">
        <v>3.424270812973608E-2</v>
      </c>
      <c r="L1960">
        <v>2.55075053899444</v>
      </c>
      <c r="M1960">
        <v>0.33663843301828633</v>
      </c>
      <c r="N1960">
        <v>0.62753597671536154</v>
      </c>
      <c r="O1960">
        <v>0.43134579678106583</v>
      </c>
      <c r="P1960">
        <v>0</v>
      </c>
      <c r="Q1960">
        <v>8.5896112030420539</v>
      </c>
      <c r="R1960">
        <v>0</v>
      </c>
      <c r="S1960">
        <v>0.26260507226570778</v>
      </c>
      <c r="T1960">
        <v>4.1779825951770381E-3</v>
      </c>
      <c r="U1960">
        <v>4.5474387292165547E-2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1.9620246827883026</v>
      </c>
      <c r="AB1960">
        <v>11.937620057928829</v>
      </c>
      <c r="AC1960">
        <v>5.44734634777166E-3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1:34" x14ac:dyDescent="0.25">
      <c r="A1961" s="2">
        <v>2078</v>
      </c>
      <c r="B1961" t="s">
        <v>247</v>
      </c>
      <c r="C1961">
        <v>52.154461502274714</v>
      </c>
      <c r="D1961">
        <v>39.065757934429087</v>
      </c>
      <c r="E1961">
        <v>0.39430763819195336</v>
      </c>
      <c r="F1961">
        <v>0.82375900664208557</v>
      </c>
      <c r="G1961">
        <v>3.4395510996127888E-3</v>
      </c>
      <c r="H1961">
        <v>0.46646605914625605</v>
      </c>
      <c r="I1961">
        <v>1.9481831312994796E-3</v>
      </c>
      <c r="J1961">
        <v>5.7781384221319738E-2</v>
      </c>
      <c r="K1961">
        <v>5.1641250340685348E-2</v>
      </c>
      <c r="L1961">
        <v>1.7614512369025328</v>
      </c>
      <c r="M1961">
        <v>0.2516419206197224</v>
      </c>
      <c r="N1961">
        <v>0.43980570082729081</v>
      </c>
      <c r="O1961">
        <v>0.30073423533014426</v>
      </c>
      <c r="P1961">
        <v>0</v>
      </c>
      <c r="Q1961">
        <v>2.2998724546353193</v>
      </c>
      <c r="R1961">
        <v>0</v>
      </c>
      <c r="S1961">
        <v>6.7872115512434217E-2</v>
      </c>
      <c r="T1961">
        <v>2.9136374318350844E-3</v>
      </c>
      <c r="U1961">
        <v>3.1704521145620501E-2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0.86576406093776015</v>
      </c>
      <c r="AB1961">
        <v>5.2676006117297458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 spans="1:34" x14ac:dyDescent="0.25">
      <c r="A1962" s="2">
        <v>2079</v>
      </c>
      <c r="B1962" t="s">
        <v>247</v>
      </c>
      <c r="C1962">
        <v>13.691622521079378</v>
      </c>
      <c r="D1962">
        <v>10.255570034008898</v>
      </c>
      <c r="E1962">
        <v>0.10351156543976212</v>
      </c>
      <c r="F1962">
        <v>9.3099554829548112E-2</v>
      </c>
      <c r="G1962">
        <v>1.089953409234232E-2</v>
      </c>
      <c r="H1962">
        <v>0.26989712524481907</v>
      </c>
      <c r="I1962">
        <v>3.1597909200235245E-2</v>
      </c>
      <c r="J1962">
        <v>1.7148012148493791E-2</v>
      </c>
      <c r="K1962">
        <v>3.4393842664022199E-3</v>
      </c>
      <c r="L1962">
        <v>0.27184775168275654</v>
      </c>
      <c r="M1962">
        <v>0.10482251204615697</v>
      </c>
      <c r="N1962">
        <v>6.9787180410321531E-2</v>
      </c>
      <c r="O1962">
        <v>0.11014583170759105</v>
      </c>
      <c r="P1962">
        <v>0</v>
      </c>
      <c r="Q1962">
        <v>0.60269129403054011</v>
      </c>
      <c r="R1962">
        <v>0.10410741254142088</v>
      </c>
      <c r="S1962">
        <v>2.5040785415370814E-2</v>
      </c>
      <c r="T1962">
        <v>6.1321662636838661E-4</v>
      </c>
      <c r="U1962">
        <v>7.2686089094187627E-3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0.22728093384991774</v>
      </c>
      <c r="AB1962">
        <v>1.3828538746290175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25">
      <c r="A1963" s="2">
        <v>2080</v>
      </c>
      <c r="B1963" t="s">
        <v>247</v>
      </c>
      <c r="C1963">
        <v>0.44333645997314464</v>
      </c>
      <c r="D1963">
        <v>0.3950127847778534</v>
      </c>
      <c r="E1963">
        <v>3.9900291979767469E-3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2.4073428764918293E-2</v>
      </c>
      <c r="Y1963">
        <v>0</v>
      </c>
      <c r="Z1963">
        <v>0</v>
      </c>
      <c r="AA1963">
        <v>0</v>
      </c>
      <c r="AB1963">
        <v>1.2412825128545302E-2</v>
      </c>
      <c r="AC1963">
        <v>0</v>
      </c>
      <c r="AD1963">
        <v>0</v>
      </c>
      <c r="AE1963">
        <v>7.8473921038508723E-3</v>
      </c>
      <c r="AF1963">
        <v>0</v>
      </c>
      <c r="AG1963">
        <v>0</v>
      </c>
      <c r="AH1963">
        <v>0</v>
      </c>
    </row>
    <row r="1964" spans="1:34" x14ac:dyDescent="0.25">
      <c r="A1964" s="2">
        <v>2081</v>
      </c>
      <c r="B1964" t="s">
        <v>247</v>
      </c>
      <c r="C1964">
        <v>2.4819300581209573E-2</v>
      </c>
      <c r="D1964">
        <v>2.2116448525800927E-2</v>
      </c>
      <c r="E1964">
        <v>2.209219972876882E-4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1.3477025205033597E-3</v>
      </c>
      <c r="Y1964">
        <v>0</v>
      </c>
      <c r="Z1964">
        <v>0</v>
      </c>
      <c r="AA1964">
        <v>0</v>
      </c>
      <c r="AB1964">
        <v>6.9490706436826607E-4</v>
      </c>
      <c r="AC1964">
        <v>0</v>
      </c>
      <c r="AD1964">
        <v>0</v>
      </c>
      <c r="AE1964">
        <v>4.3932047324933191E-4</v>
      </c>
      <c r="AF1964">
        <v>0</v>
      </c>
      <c r="AG1964">
        <v>0</v>
      </c>
      <c r="AH1964">
        <v>0</v>
      </c>
    </row>
    <row r="1965" spans="1:34" x14ac:dyDescent="0.25">
      <c r="A1965" s="2">
        <v>2082</v>
      </c>
      <c r="B1965" t="s">
        <v>247</v>
      </c>
      <c r="C1965">
        <v>15364.443759314647</v>
      </c>
      <c r="D1965">
        <v>11509.677790002857</v>
      </c>
      <c r="E1965">
        <v>115.06035829460409</v>
      </c>
      <c r="F1965">
        <v>133.75595161381597</v>
      </c>
      <c r="G1965">
        <v>0</v>
      </c>
      <c r="H1965">
        <v>75.741310870754376</v>
      </c>
      <c r="I1965">
        <v>0</v>
      </c>
      <c r="J1965">
        <v>8.9235984460243003</v>
      </c>
      <c r="K1965">
        <v>8.7698229190875363</v>
      </c>
      <c r="L1965">
        <v>240.20686072717922</v>
      </c>
      <c r="M1965">
        <v>85.304947996461422</v>
      </c>
      <c r="N1965">
        <v>69.757583125209152</v>
      </c>
      <c r="O1965">
        <v>48.628032287717531</v>
      </c>
      <c r="P1965">
        <v>0</v>
      </c>
      <c r="Q1965">
        <v>1187.1583351744177</v>
      </c>
      <c r="R1965">
        <v>26.225700994372261</v>
      </c>
      <c r="S1965">
        <v>37.797431176612427</v>
      </c>
      <c r="T1965">
        <v>0.47102413656307118</v>
      </c>
      <c r="U1965">
        <v>5.1265645708264316</v>
      </c>
      <c r="V1965">
        <v>0</v>
      </c>
      <c r="W1965">
        <v>0</v>
      </c>
      <c r="X1965">
        <v>0</v>
      </c>
      <c r="Y1965">
        <v>1.4507474207398277</v>
      </c>
      <c r="Z1965">
        <v>0</v>
      </c>
      <c r="AA1965">
        <v>255.04976640462314</v>
      </c>
      <c r="AB1965">
        <v>1551.80881969078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3.5291134620012028</v>
      </c>
    </row>
    <row r="1966" spans="1:34" x14ac:dyDescent="0.25">
      <c r="A1966" s="2">
        <v>2083</v>
      </c>
      <c r="B1966" t="s">
        <v>247</v>
      </c>
      <c r="C1966">
        <v>1304.7840078832501</v>
      </c>
      <c r="D1966">
        <v>1082.9821721182277</v>
      </c>
      <c r="E1966">
        <v>10.937278995725411</v>
      </c>
      <c r="F1966">
        <v>3.6959713985510878</v>
      </c>
      <c r="G1966">
        <v>0.12353817246276594</v>
      </c>
      <c r="H1966">
        <v>10.712939221205577</v>
      </c>
      <c r="I1966">
        <v>0.35898737651687168</v>
      </c>
      <c r="J1966">
        <v>0</v>
      </c>
      <c r="K1966">
        <v>0.75576289946014052</v>
      </c>
      <c r="L1966">
        <v>8.5430275821820754</v>
      </c>
      <c r="M1966">
        <v>5.2903406450346422</v>
      </c>
      <c r="N1966">
        <v>2.7687084208571853</v>
      </c>
      <c r="O1966">
        <v>4.0447850578716773</v>
      </c>
      <c r="P1966">
        <v>0</v>
      </c>
      <c r="Q1966">
        <v>22.005948244665827</v>
      </c>
      <c r="R1966">
        <v>4.2105045776454837</v>
      </c>
      <c r="S1966">
        <v>0.65277039701514228</v>
      </c>
      <c r="T1966">
        <v>2.1800853707536892E-2</v>
      </c>
      <c r="U1966">
        <v>0.2674238054791192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14.982104674977114</v>
      </c>
      <c r="AB1966">
        <v>131.78318479620827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0.64675864545635853</v>
      </c>
    </row>
    <row r="1967" spans="1:34" x14ac:dyDescent="0.25">
      <c r="A1967" s="2">
        <v>2084</v>
      </c>
      <c r="B1967" t="s">
        <v>247</v>
      </c>
      <c r="C1967">
        <v>10981.988314308061</v>
      </c>
      <c r="D1967">
        <v>8687.0334226316645</v>
      </c>
      <c r="E1967">
        <v>87.71398750176462</v>
      </c>
      <c r="F1967">
        <v>95.303533499373501</v>
      </c>
      <c r="G1967">
        <v>0</v>
      </c>
      <c r="H1967">
        <v>53.967030969254381</v>
      </c>
      <c r="I1967">
        <v>0</v>
      </c>
      <c r="J1967">
        <v>0</v>
      </c>
      <c r="K1967">
        <v>12.606378482691586</v>
      </c>
      <c r="L1967">
        <v>159.94227678213463</v>
      </c>
      <c r="M1967">
        <v>71.992082959093636</v>
      </c>
      <c r="N1967">
        <v>49.297152189421261</v>
      </c>
      <c r="O1967">
        <v>34.647985987932493</v>
      </c>
      <c r="P1967">
        <v>0</v>
      </c>
      <c r="Q1967">
        <v>455.64973976184956</v>
      </c>
      <c r="R1967">
        <v>9.3854863323975106</v>
      </c>
      <c r="S1967">
        <v>15.200545428420371</v>
      </c>
      <c r="T1967">
        <v>0.33586336833448382</v>
      </c>
      <c r="U1967">
        <v>3.6530892391449337</v>
      </c>
      <c r="V1967">
        <v>0</v>
      </c>
      <c r="W1967">
        <v>0</v>
      </c>
      <c r="X1967">
        <v>0</v>
      </c>
      <c r="Y1967">
        <v>8.8015183300706958</v>
      </c>
      <c r="Z1967">
        <v>0</v>
      </c>
      <c r="AA1967">
        <v>125.46350773041144</v>
      </c>
      <c r="AB1967">
        <v>1109.1808197451141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1.8138933689872594</v>
      </c>
    </row>
    <row r="1968" spans="1:34" x14ac:dyDescent="0.25">
      <c r="A1968" s="2">
        <v>2085</v>
      </c>
      <c r="B1968" t="s">
        <v>247</v>
      </c>
      <c r="C1968">
        <v>308.18557665547507</v>
      </c>
      <c r="D1968">
        <v>269.28370089207942</v>
      </c>
      <c r="E1968">
        <v>3.5054881674256797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4.2696443537670312</v>
      </c>
      <c r="AB1968">
        <v>31.126743242202991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</row>
    <row r="1969" spans="1:34" x14ac:dyDescent="0.25">
      <c r="A1969" s="2">
        <v>2086</v>
      </c>
      <c r="B1969" t="s">
        <v>228</v>
      </c>
      <c r="C1969">
        <v>9.7618320421458904</v>
      </c>
      <c r="D1969">
        <v>8.6977924699715174</v>
      </c>
      <c r="E1969">
        <v>8.7856367959784173E-2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0.53007318255739955</v>
      </c>
      <c r="Y1969">
        <v>0</v>
      </c>
      <c r="Z1969">
        <v>0</v>
      </c>
      <c r="AA1969">
        <v>0</v>
      </c>
      <c r="AB1969">
        <v>0.2733181793365862</v>
      </c>
      <c r="AC1969">
        <v>0</v>
      </c>
      <c r="AD1969">
        <v>0</v>
      </c>
      <c r="AE1969">
        <v>0.17279184232060338</v>
      </c>
      <c r="AF1969">
        <v>0</v>
      </c>
      <c r="AG1969">
        <v>0</v>
      </c>
      <c r="AH1969">
        <v>0</v>
      </c>
    </row>
    <row r="1970" spans="1:34" x14ac:dyDescent="0.25">
      <c r="A1970" s="2">
        <v>2087</v>
      </c>
      <c r="B1970" t="s">
        <v>228</v>
      </c>
      <c r="C1970">
        <v>11417.136425059147</v>
      </c>
      <c r="D1970">
        <v>8552.3173201018417</v>
      </c>
      <c r="E1970">
        <v>85.888099097908281</v>
      </c>
      <c r="F1970">
        <v>51.975517218606704</v>
      </c>
      <c r="G1970">
        <v>1.8272713345879199</v>
      </c>
      <c r="H1970">
        <v>94.581821020765901</v>
      </c>
      <c r="I1970">
        <v>3.3251933927663577</v>
      </c>
      <c r="J1970">
        <v>0</v>
      </c>
      <c r="K1970">
        <v>7.3116638320963014</v>
      </c>
      <c r="L1970">
        <v>269.63429634743534</v>
      </c>
      <c r="M1970">
        <v>47.902355980095912</v>
      </c>
      <c r="N1970">
        <v>51.176532442943405</v>
      </c>
      <c r="O1970">
        <v>47.068584955140388</v>
      </c>
      <c r="P1970">
        <v>0</v>
      </c>
      <c r="Q1970">
        <v>681.60444158926953</v>
      </c>
      <c r="R1970">
        <v>0</v>
      </c>
      <c r="S1970">
        <v>25.931227069508076</v>
      </c>
      <c r="T1970">
        <v>0.22177819804805071</v>
      </c>
      <c r="U1970">
        <v>5.2946108521762643</v>
      </c>
      <c r="V1970">
        <v>0</v>
      </c>
      <c r="W1970">
        <v>0</v>
      </c>
      <c r="X1970">
        <v>0</v>
      </c>
      <c r="Y1970">
        <v>1.3399586331670101</v>
      </c>
      <c r="Z1970">
        <v>0</v>
      </c>
      <c r="AA1970">
        <v>189.5244646559818</v>
      </c>
      <c r="AB1970">
        <v>1153.130778930974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147.08050940583308</v>
      </c>
    </row>
    <row r="1971" spans="1:34" x14ac:dyDescent="0.25">
      <c r="A1971" s="2">
        <v>2088</v>
      </c>
      <c r="B1971" t="s">
        <v>228</v>
      </c>
      <c r="C1971">
        <v>1817.3896133573846</v>
      </c>
      <c r="D1971">
        <v>1418.2211205876249</v>
      </c>
      <c r="E1971">
        <v>14.314550016857016</v>
      </c>
      <c r="F1971">
        <v>10.816818529649101</v>
      </c>
      <c r="G1971">
        <v>0.48617617468184526</v>
      </c>
      <c r="H1971">
        <v>19.683786422668511</v>
      </c>
      <c r="I1971">
        <v>0.88469407462816518</v>
      </c>
      <c r="J1971">
        <v>0</v>
      </c>
      <c r="K1971">
        <v>1.5360616247369452</v>
      </c>
      <c r="L1971">
        <v>55.902036321361244</v>
      </c>
      <c r="M1971">
        <v>10.806637974818775</v>
      </c>
      <c r="N1971">
        <v>10.719482042972292</v>
      </c>
      <c r="O1971">
        <v>9.888267347559129</v>
      </c>
      <c r="P1971">
        <v>0</v>
      </c>
      <c r="Q1971">
        <v>73.563531396266896</v>
      </c>
      <c r="R1971">
        <v>0</v>
      </c>
      <c r="S1971">
        <v>2.8518053270354708</v>
      </c>
      <c r="T1971">
        <v>4.6598176678170185E-2</v>
      </c>
      <c r="U1971">
        <v>1.1123146999624685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3.132610112061462</v>
      </c>
      <c r="AB1971">
        <v>183.07298868806924</v>
      </c>
      <c r="AC1971">
        <v>0.35013383975289447</v>
      </c>
      <c r="AD1971">
        <v>0</v>
      </c>
      <c r="AE1971">
        <v>0</v>
      </c>
      <c r="AF1971">
        <v>0</v>
      </c>
      <c r="AG1971">
        <v>0</v>
      </c>
      <c r="AH1971">
        <v>0</v>
      </c>
    </row>
    <row r="1972" spans="1:34" x14ac:dyDescent="0.25">
      <c r="A1972" s="2">
        <v>2089</v>
      </c>
      <c r="B1972" t="s">
        <v>228</v>
      </c>
      <c r="C1972">
        <v>13331.246000232233</v>
      </c>
      <c r="D1972">
        <v>11560.580122287203</v>
      </c>
      <c r="E1972">
        <v>116.77341480843369</v>
      </c>
      <c r="F1972">
        <v>9.5665474538104114</v>
      </c>
      <c r="G1972">
        <v>0</v>
      </c>
      <c r="H1972">
        <v>17.408609846951418</v>
      </c>
      <c r="I1972">
        <v>0</v>
      </c>
      <c r="J1972">
        <v>1.3000478461248037</v>
      </c>
      <c r="K1972">
        <v>0</v>
      </c>
      <c r="L1972">
        <v>56.460172268340834</v>
      </c>
      <c r="M1972">
        <v>0</v>
      </c>
      <c r="N1972">
        <v>8.2297376634630179</v>
      </c>
      <c r="O1972">
        <v>8.3692668860103829</v>
      </c>
      <c r="P1972">
        <v>0</v>
      </c>
      <c r="Q1972">
        <v>131.78738975297352</v>
      </c>
      <c r="R1972">
        <v>0</v>
      </c>
      <c r="S1972">
        <v>6.9363360241261729</v>
      </c>
      <c r="T1972">
        <v>3.9268795737641436E-2</v>
      </c>
      <c r="U1972">
        <v>0.94161563147985439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31.801768591171083</v>
      </c>
      <c r="AB1972">
        <v>1346.4558460234557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34.595856352953334</v>
      </c>
    </row>
    <row r="1973" spans="1:34" x14ac:dyDescent="0.25">
      <c r="A1973" s="2">
        <v>2090</v>
      </c>
      <c r="B1973" t="s">
        <v>353</v>
      </c>
      <c r="C1973">
        <v>21570.306168809537</v>
      </c>
      <c r="D1973">
        <v>16156.969700412348</v>
      </c>
      <c r="E1973">
        <v>163.12394690894646</v>
      </c>
      <c r="F1973">
        <v>104.02301510650405</v>
      </c>
      <c r="G1973">
        <v>0</v>
      </c>
      <c r="H1973">
        <v>447.10675833804663</v>
      </c>
      <c r="I1973">
        <v>0</v>
      </c>
      <c r="J1973">
        <v>3.8081359349062969</v>
      </c>
      <c r="K1973">
        <v>4.7602303153837262</v>
      </c>
      <c r="L1973">
        <v>448.60701362928359</v>
      </c>
      <c r="M1973">
        <v>0</v>
      </c>
      <c r="N1973">
        <v>164.02284576244526</v>
      </c>
      <c r="O1973">
        <v>28.7290432726757</v>
      </c>
      <c r="P1973">
        <v>0</v>
      </c>
      <c r="Q1973">
        <v>475.95145584484015</v>
      </c>
      <c r="R1973">
        <v>16.047056333621732</v>
      </c>
      <c r="S1973">
        <v>17.823224689593193</v>
      </c>
      <c r="T1973">
        <v>0.32010277953123406</v>
      </c>
      <c r="U1973">
        <v>3.6556945357484034</v>
      </c>
      <c r="V1973">
        <v>0</v>
      </c>
      <c r="W1973">
        <v>356.39401916867541</v>
      </c>
      <c r="X1973">
        <v>2167.9553059076043</v>
      </c>
      <c r="Y1973">
        <v>761.25858477132238</v>
      </c>
      <c r="Z1973">
        <v>215.66943984709252</v>
      </c>
      <c r="AA1973">
        <v>1.6730632335628739</v>
      </c>
      <c r="AB1973">
        <v>10.645617142158793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21.761914875244756</v>
      </c>
    </row>
    <row r="1974" spans="1:34" x14ac:dyDescent="0.25">
      <c r="A1974" s="2">
        <v>2091</v>
      </c>
      <c r="B1974" t="s">
        <v>353</v>
      </c>
      <c r="C1974">
        <v>3314.7125477789414</v>
      </c>
      <c r="D1974">
        <v>2482.8322647879613</v>
      </c>
      <c r="E1974">
        <v>25.079248861585697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35.568425324248309</v>
      </c>
      <c r="X1974">
        <v>216.10318214209153</v>
      </c>
      <c r="Y1974">
        <v>198.38571153710075</v>
      </c>
      <c r="Z1974">
        <v>177.43098287470258</v>
      </c>
      <c r="AA1974">
        <v>19.455802968882114</v>
      </c>
      <c r="AB1974">
        <v>118.68278518358156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41.174144098787473</v>
      </c>
    </row>
    <row r="1975" spans="1:34" x14ac:dyDescent="0.25">
      <c r="A1975" s="2">
        <v>2092</v>
      </c>
      <c r="B1975" t="s">
        <v>353</v>
      </c>
      <c r="C1975">
        <v>95.998379187219101</v>
      </c>
      <c r="D1975">
        <v>71.90666642812397</v>
      </c>
      <c r="E1975">
        <v>0.72570726492599957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11.53960492355869</v>
      </c>
      <c r="R1975">
        <v>0.39582350756173007</v>
      </c>
      <c r="S1975">
        <v>0.14116767063174121</v>
      </c>
      <c r="T1975">
        <v>0</v>
      </c>
      <c r="U1975">
        <v>0</v>
      </c>
      <c r="V1975">
        <v>0</v>
      </c>
      <c r="W1975">
        <v>1.5893099702745084</v>
      </c>
      <c r="X1975">
        <v>9.6565364421670807</v>
      </c>
      <c r="Y1975">
        <v>0</v>
      </c>
      <c r="Z1975">
        <v>0</v>
      </c>
      <c r="AA1975">
        <v>4.2631242333285389E-3</v>
      </c>
      <c r="AB1975">
        <v>3.9299855742048861E-2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</row>
    <row r="1976" spans="1:34" x14ac:dyDescent="0.25">
      <c r="A1976" s="2">
        <v>2093</v>
      </c>
      <c r="B1976" t="s">
        <v>353</v>
      </c>
      <c r="C1976">
        <v>228.75144075601162</v>
      </c>
      <c r="D1976">
        <v>171.34332044861011</v>
      </c>
      <c r="E1976">
        <v>1.730019627388298</v>
      </c>
      <c r="F1976">
        <v>0.20239942638223349</v>
      </c>
      <c r="G1976">
        <v>0.11313692113892251</v>
      </c>
      <c r="H1976">
        <v>0.86994489582594614</v>
      </c>
      <c r="I1976">
        <v>0.48627892188180993</v>
      </c>
      <c r="J1976">
        <v>1.6701680249363436E-2</v>
      </c>
      <c r="K1976">
        <v>9.2890157580915456E-3</v>
      </c>
      <c r="L1976">
        <v>1.3607740951783156</v>
      </c>
      <c r="M1976">
        <v>0</v>
      </c>
      <c r="N1976">
        <v>0.49927995996862012</v>
      </c>
      <c r="O1976">
        <v>8.7145022495610902E-2</v>
      </c>
      <c r="P1976">
        <v>0</v>
      </c>
      <c r="Q1976">
        <v>1.1008315026659143</v>
      </c>
      <c r="R1976">
        <v>7.8453526179033659E-2</v>
      </c>
      <c r="S1976">
        <v>4.0884408050549804E-2</v>
      </c>
      <c r="T1976">
        <v>9.710835797347876E-4</v>
      </c>
      <c r="U1976">
        <v>1.1088781258918557E-2</v>
      </c>
      <c r="V1976">
        <v>0</v>
      </c>
      <c r="W1976">
        <v>3.793902420017194</v>
      </c>
      <c r="X1976">
        <v>23.073799256457455</v>
      </c>
      <c r="Y1976">
        <v>0</v>
      </c>
      <c r="Z1976">
        <v>23.392749691953565</v>
      </c>
      <c r="AA1976">
        <v>3.3714965325995494E-3</v>
      </c>
      <c r="AB1976">
        <v>3.0096259899727119E-2</v>
      </c>
      <c r="AC1976">
        <v>8.26183739365388E-2</v>
      </c>
      <c r="AD1976">
        <v>0</v>
      </c>
      <c r="AE1976">
        <v>0</v>
      </c>
      <c r="AF1976">
        <v>0</v>
      </c>
      <c r="AG1976">
        <v>0</v>
      </c>
      <c r="AH1976">
        <v>0.42438394060309431</v>
      </c>
    </row>
    <row r="1977" spans="1:34" x14ac:dyDescent="0.25">
      <c r="A1977" s="2">
        <v>2094</v>
      </c>
      <c r="B1977" t="s">
        <v>353</v>
      </c>
      <c r="C1977">
        <v>47.222385674806162</v>
      </c>
      <c r="D1977">
        <v>32.155611301402509</v>
      </c>
      <c r="E1977">
        <v>3.5728457001558347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0.78389160220178233</v>
      </c>
      <c r="X1977">
        <v>4.7694609531554235</v>
      </c>
      <c r="Y1977">
        <v>5.9405761178906147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</row>
    <row r="1978" spans="1:34" x14ac:dyDescent="0.25">
      <c r="A1978" s="2">
        <v>2095</v>
      </c>
      <c r="B1978" t="s">
        <v>353</v>
      </c>
      <c r="C1978">
        <v>38.563033915927726</v>
      </c>
      <c r="D1978">
        <v>28.8850412265732</v>
      </c>
      <c r="E1978">
        <v>0.29175023421771101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2.2004851126940133</v>
      </c>
      <c r="R1978">
        <v>2.4684182083286323</v>
      </c>
      <c r="S1978">
        <v>0.18232634560106101</v>
      </c>
      <c r="T1978">
        <v>0</v>
      </c>
      <c r="U1978">
        <v>0</v>
      </c>
      <c r="V1978">
        <v>0</v>
      </c>
      <c r="W1978">
        <v>0.64014636300440009</v>
      </c>
      <c r="X1978">
        <v>3.8948664255087007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</row>
    <row r="1979" spans="1:34" x14ac:dyDescent="0.25">
      <c r="A1979" s="2">
        <v>2096</v>
      </c>
      <c r="B1979" t="s">
        <v>353</v>
      </c>
      <c r="C1979">
        <v>5.1232022808384388</v>
      </c>
      <c r="D1979">
        <v>3.4885933611141264</v>
      </c>
      <c r="E1979">
        <v>0.38762148456823625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8.5045157861918089E-2</v>
      </c>
      <c r="X1979">
        <v>0.51744343036468232</v>
      </c>
      <c r="Y1979">
        <v>0.64449884692947557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25">
      <c r="A1980" s="2">
        <v>2097</v>
      </c>
      <c r="B1980" t="s">
        <v>353</v>
      </c>
      <c r="C1980">
        <v>11.881756991541346</v>
      </c>
      <c r="D1980">
        <v>10.258852759483149</v>
      </c>
      <c r="E1980">
        <v>0.22560960985293263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0.19602672146186229</v>
      </c>
      <c r="X1980">
        <v>1.1909762617774431</v>
      </c>
      <c r="Y1980">
        <v>0</v>
      </c>
      <c r="Z1980">
        <v>0</v>
      </c>
      <c r="AA1980">
        <v>1.2104445977240519E-3</v>
      </c>
      <c r="AB1980">
        <v>9.0811943682330837E-3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 x14ac:dyDescent="0.25">
      <c r="A1981" s="2">
        <v>2098</v>
      </c>
      <c r="B1981" t="s">
        <v>235</v>
      </c>
      <c r="C1981">
        <v>2.6094965375320029</v>
      </c>
      <c r="D1981">
        <v>2.3250788544816485</v>
      </c>
      <c r="E1981">
        <v>2.346802929715408E-2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0.14169718640416565</v>
      </c>
      <c r="Y1981">
        <v>0</v>
      </c>
      <c r="Z1981">
        <v>0</v>
      </c>
      <c r="AA1981">
        <v>0</v>
      </c>
      <c r="AB1981">
        <v>7.3062396437891267E-2</v>
      </c>
      <c r="AC1981">
        <v>0</v>
      </c>
      <c r="AD1981">
        <v>0</v>
      </c>
      <c r="AE1981">
        <v>4.6190070911143383E-2</v>
      </c>
      <c r="AF1981">
        <v>0</v>
      </c>
      <c r="AG1981">
        <v>0</v>
      </c>
      <c r="AH1981">
        <v>0</v>
      </c>
    </row>
    <row r="1982" spans="1:34" x14ac:dyDescent="0.25">
      <c r="A1982" s="2">
        <v>2099</v>
      </c>
      <c r="B1982" t="s">
        <v>235</v>
      </c>
      <c r="C1982">
        <v>7.7607052833330368</v>
      </c>
      <c r="D1982">
        <v>6.9147883267846906</v>
      </c>
      <c r="E1982">
        <v>6.9846428215042555E-2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0.42141083053525535</v>
      </c>
      <c r="Y1982">
        <v>0</v>
      </c>
      <c r="Z1982">
        <v>0</v>
      </c>
      <c r="AA1982">
        <v>0</v>
      </c>
      <c r="AB1982">
        <v>0.21728931918215341</v>
      </c>
      <c r="AC1982">
        <v>0</v>
      </c>
      <c r="AD1982">
        <v>0</v>
      </c>
      <c r="AE1982">
        <v>0.13737037861589491</v>
      </c>
      <c r="AF1982">
        <v>0</v>
      </c>
      <c r="AG1982">
        <v>0</v>
      </c>
      <c r="AH1982">
        <v>0</v>
      </c>
    </row>
    <row r="1983" spans="1:34" x14ac:dyDescent="0.25">
      <c r="A1983" s="2">
        <v>2100</v>
      </c>
      <c r="B1983" t="s">
        <v>235</v>
      </c>
      <c r="C1983">
        <v>3762.6515896669007</v>
      </c>
      <c r="D1983">
        <v>2818.3539219207578</v>
      </c>
      <c r="E1983">
        <v>28.468270821219132</v>
      </c>
      <c r="F1983">
        <v>3.8535358222798717</v>
      </c>
      <c r="G1983">
        <v>37.985548356653254</v>
      </c>
      <c r="H1983">
        <v>1.1218898746522266</v>
      </c>
      <c r="I1983">
        <v>11.059785525068046</v>
      </c>
      <c r="J1983">
        <v>0.15101585649471894</v>
      </c>
      <c r="K1983">
        <v>1.4887005478045083</v>
      </c>
      <c r="L1983">
        <v>10.282034025576092</v>
      </c>
      <c r="M1983">
        <v>101.35957966574918</v>
      </c>
      <c r="N1983">
        <v>16.851020539235879</v>
      </c>
      <c r="O1983">
        <v>0.68908575805365047</v>
      </c>
      <c r="P1983">
        <v>6.793283927906252</v>
      </c>
      <c r="Q1983">
        <v>254.55263157641943</v>
      </c>
      <c r="R1983">
        <v>0</v>
      </c>
      <c r="S1983">
        <v>25.599169304275318</v>
      </c>
      <c r="T1983">
        <v>5.2227999940107725E-2</v>
      </c>
      <c r="U1983">
        <v>1.5020611999876869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62.460016388470557</v>
      </c>
      <c r="AB1983">
        <v>380.02781055635705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</row>
    <row r="1984" spans="1:34" x14ac:dyDescent="0.25">
      <c r="A1984" s="2">
        <v>2101</v>
      </c>
      <c r="B1984" t="s">
        <v>235</v>
      </c>
      <c r="C1984">
        <v>10528.869244111587</v>
      </c>
      <c r="D1984">
        <v>7886.541989137173</v>
      </c>
      <c r="E1984">
        <v>79.60048095765319</v>
      </c>
      <c r="F1984">
        <v>75.366100104347083</v>
      </c>
      <c r="G1984">
        <v>8.8234082214268525</v>
      </c>
      <c r="H1984">
        <v>218.48755127044538</v>
      </c>
      <c r="I1984">
        <v>25.579189849328717</v>
      </c>
      <c r="J1984">
        <v>13.881686142754416</v>
      </c>
      <c r="K1984">
        <v>2.7842558365995171</v>
      </c>
      <c r="L1984">
        <v>220.06662549541821</v>
      </c>
      <c r="M1984">
        <v>84.856087126556858</v>
      </c>
      <c r="N1984">
        <v>56.494229585028307</v>
      </c>
      <c r="O1984">
        <v>89.165429348714838</v>
      </c>
      <c r="P1984">
        <v>0</v>
      </c>
      <c r="Q1984">
        <v>417.29814423180716</v>
      </c>
      <c r="R1984">
        <v>72.083055595139669</v>
      </c>
      <c r="S1984">
        <v>17.33801929352515</v>
      </c>
      <c r="T1984">
        <v>0.49641210135906888</v>
      </c>
      <c r="U1984">
        <v>5.8840958766082059</v>
      </c>
      <c r="V1984">
        <v>0</v>
      </c>
      <c r="W1984">
        <v>0</v>
      </c>
      <c r="X1984">
        <v>0</v>
      </c>
      <c r="Y1984">
        <v>2.4128442799095207</v>
      </c>
      <c r="Z1984">
        <v>0</v>
      </c>
      <c r="AA1984">
        <v>174.77922945225234</v>
      </c>
      <c r="AB1984">
        <v>1063.4157936552704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13.514616550268489</v>
      </c>
    </row>
    <row r="1985" spans="1:34" x14ac:dyDescent="0.25">
      <c r="A1985" s="2">
        <v>2102</v>
      </c>
      <c r="B1985" t="s">
        <v>235</v>
      </c>
      <c r="C1985">
        <v>0.22089208441306232</v>
      </c>
      <c r="D1985">
        <v>0.19681505843460464</v>
      </c>
      <c r="E1985">
        <v>1.9878175371514386E-3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1.1994569224408684E-2</v>
      </c>
      <c r="Y1985">
        <v>0</v>
      </c>
      <c r="Z1985">
        <v>0</v>
      </c>
      <c r="AA1985">
        <v>0</v>
      </c>
      <c r="AB1985">
        <v>6.1846815311903331E-3</v>
      </c>
      <c r="AC1985">
        <v>0</v>
      </c>
      <c r="AD1985">
        <v>0</v>
      </c>
      <c r="AE1985">
        <v>3.9099576857072136E-3</v>
      </c>
      <c r="AF1985">
        <v>0</v>
      </c>
      <c r="AG1985">
        <v>0</v>
      </c>
      <c r="AH1985">
        <v>0</v>
      </c>
    </row>
    <row r="1986" spans="1:34" x14ac:dyDescent="0.25">
      <c r="A1986" s="2">
        <v>2103</v>
      </c>
      <c r="B1986" t="s">
        <v>235</v>
      </c>
      <c r="C1986">
        <v>14741.082333616652</v>
      </c>
      <c r="D1986">
        <v>13000.734194316143</v>
      </c>
      <c r="E1986">
        <v>131.32058259741777</v>
      </c>
      <c r="F1986">
        <v>6.5979921606662062</v>
      </c>
      <c r="G1986">
        <v>0</v>
      </c>
      <c r="H1986">
        <v>19.127603226135648</v>
      </c>
      <c r="I1986">
        <v>0</v>
      </c>
      <c r="J1986">
        <v>1.306286942368998</v>
      </c>
      <c r="K1986">
        <v>0</v>
      </c>
      <c r="L1986">
        <v>23.89727493281335</v>
      </c>
      <c r="M1986">
        <v>0</v>
      </c>
      <c r="N1986">
        <v>3.941314128836733</v>
      </c>
      <c r="O1986">
        <v>6.9877131508217802</v>
      </c>
      <c r="P1986">
        <v>0</v>
      </c>
      <c r="Q1986">
        <v>23.283835338236205</v>
      </c>
      <c r="R1986">
        <v>0</v>
      </c>
      <c r="S1986">
        <v>1.2254246198336471</v>
      </c>
      <c r="T1986">
        <v>3.929285623025143E-2</v>
      </c>
      <c r="U1986">
        <v>0.46108964884661591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33.310414003019261</v>
      </c>
      <c r="AB1986">
        <v>1488.8493156952823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</row>
    <row r="1987" spans="1:34" x14ac:dyDescent="0.25">
      <c r="A1987" s="2">
        <v>2104</v>
      </c>
      <c r="B1987" t="s">
        <v>235</v>
      </c>
      <c r="C1987">
        <v>0.22235341022481744</v>
      </c>
      <c r="D1987">
        <v>0.19729697129981075</v>
      </c>
      <c r="E1987">
        <v>1.9928147367019888E-3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5.7537867500044094E-4</v>
      </c>
      <c r="R1987">
        <v>0</v>
      </c>
      <c r="S1987">
        <v>3.0551080597703661E-5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2.2457694432706562E-2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</row>
    <row r="1988" spans="1:34" x14ac:dyDescent="0.25">
      <c r="A1988" s="2">
        <v>2105</v>
      </c>
      <c r="B1988" t="s">
        <v>235</v>
      </c>
      <c r="C1988">
        <v>2170.1288811209397</v>
      </c>
      <c r="D1988">
        <v>1933.5851090042856</v>
      </c>
      <c r="E1988">
        <v>19.53088400456005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117.83926599116479</v>
      </c>
      <c r="Y1988">
        <v>0</v>
      </c>
      <c r="Z1988">
        <v>0</v>
      </c>
      <c r="AA1988">
        <v>0</v>
      </c>
      <c r="AB1988">
        <v>60.760692475849275</v>
      </c>
      <c r="AC1988">
        <v>0</v>
      </c>
      <c r="AD1988">
        <v>0</v>
      </c>
      <c r="AE1988">
        <v>38.412929645079913</v>
      </c>
      <c r="AF1988">
        <v>0</v>
      </c>
      <c r="AG1988">
        <v>0</v>
      </c>
      <c r="AH1988">
        <v>0</v>
      </c>
    </row>
    <row r="1989" spans="1:34" x14ac:dyDescent="0.25">
      <c r="A1989" s="2">
        <v>2106</v>
      </c>
      <c r="B1989" t="s">
        <v>235</v>
      </c>
      <c r="C1989">
        <v>14.2239296343101</v>
      </c>
      <c r="D1989">
        <v>10.654206902975911</v>
      </c>
      <c r="E1989">
        <v>0.10761825834310991</v>
      </c>
      <c r="F1989">
        <v>2.421110205493127E-2</v>
      </c>
      <c r="G1989">
        <v>0.23866972763051408</v>
      </c>
      <c r="H1989">
        <v>7.0493698252558001E-3</v>
      </c>
      <c r="I1989">
        <v>6.9491069347362017E-2</v>
      </c>
      <c r="J1989">
        <v>9.4901063465207441E-4</v>
      </c>
      <c r="K1989">
        <v>9.3548719628912917E-3</v>
      </c>
      <c r="L1989">
        <v>6.4604114942728524E-2</v>
      </c>
      <c r="M1989">
        <v>0.63685738687863591</v>
      </c>
      <c r="N1989">
        <v>0.10587785915811859</v>
      </c>
      <c r="O1989">
        <v>4.3298702105763103E-3</v>
      </c>
      <c r="P1989">
        <v>4.2683406397175383E-2</v>
      </c>
      <c r="Q1989">
        <v>0.52293750079537971</v>
      </c>
      <c r="R1989">
        <v>0</v>
      </c>
      <c r="S1989">
        <v>5.258929897556882E-2</v>
      </c>
      <c r="T1989">
        <v>3.2808778336889386E-4</v>
      </c>
      <c r="U1989">
        <v>9.4376713990517291E-3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0.23611723192954762</v>
      </c>
      <c r="AB1989">
        <v>1.4366168930653198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</row>
    <row r="1990" spans="1:34" x14ac:dyDescent="0.25">
      <c r="A1990" s="2">
        <v>2107</v>
      </c>
      <c r="B1990" t="s">
        <v>235</v>
      </c>
      <c r="C1990">
        <v>4.8846359529343992</v>
      </c>
      <c r="D1990">
        <v>4.3522106421032696</v>
      </c>
      <c r="E1990">
        <v>4.396171553768994E-2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0.26523858575188725</v>
      </c>
      <c r="Y1990">
        <v>0</v>
      </c>
      <c r="Z1990">
        <v>0</v>
      </c>
      <c r="AA1990">
        <v>0</v>
      </c>
      <c r="AB1990">
        <v>0.13676324276160992</v>
      </c>
      <c r="AC1990">
        <v>0</v>
      </c>
      <c r="AD1990">
        <v>0</v>
      </c>
      <c r="AE1990">
        <v>8.6461766779942828E-2</v>
      </c>
      <c r="AF1990">
        <v>0</v>
      </c>
      <c r="AG1990">
        <v>0</v>
      </c>
      <c r="AH1990">
        <v>0</v>
      </c>
    </row>
    <row r="1991" spans="1:34" x14ac:dyDescent="0.25">
      <c r="A1991" s="2">
        <v>2108</v>
      </c>
      <c r="B1991" t="s">
        <v>354</v>
      </c>
      <c r="C1991">
        <v>5.0644802892407643</v>
      </c>
      <c r="D1991">
        <v>4.3727442327315664</v>
      </c>
      <c r="E1991">
        <v>9.6153174494484267E-2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8.4070372801396689E-2</v>
      </c>
      <c r="AB1991">
        <v>0.51151250921331715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4" x14ac:dyDescent="0.25">
      <c r="A1992" s="2">
        <v>2109</v>
      </c>
      <c r="B1992" t="s">
        <v>354</v>
      </c>
      <c r="C1992">
        <v>53.778166111341328</v>
      </c>
      <c r="D1992">
        <v>40.282377914103883</v>
      </c>
      <c r="E1992">
        <v>0.40618256573697897</v>
      </c>
      <c r="F1992">
        <v>8.2680161129226964E-2</v>
      </c>
      <c r="G1992">
        <v>0</v>
      </c>
      <c r="H1992">
        <v>9.8895369597563856E-2</v>
      </c>
      <c r="I1992">
        <v>0</v>
      </c>
      <c r="J1992">
        <v>8.4749055206081638E-3</v>
      </c>
      <c r="K1992">
        <v>0</v>
      </c>
      <c r="L1992">
        <v>0.32522770884339486</v>
      </c>
      <c r="M1992">
        <v>0</v>
      </c>
      <c r="N1992">
        <v>8.1265565995354769E-2</v>
      </c>
      <c r="O1992">
        <v>3.2276402674551924E-2</v>
      </c>
      <c r="P1992">
        <v>0</v>
      </c>
      <c r="Q1992">
        <v>5.9285321162095688</v>
      </c>
      <c r="R1992">
        <v>2.7151142666153132E-2</v>
      </c>
      <c r="S1992">
        <v>0.17755814783187757</v>
      </c>
      <c r="T1992">
        <v>5.3092673832996577E-4</v>
      </c>
      <c r="U1992">
        <v>2.7008496001101711E-3</v>
      </c>
      <c r="V1992">
        <v>0</v>
      </c>
      <c r="W1992">
        <v>1.2074356931942742E-4</v>
      </c>
      <c r="X1992">
        <v>1.2743907742738209E-3</v>
      </c>
      <c r="Y1992">
        <v>0</v>
      </c>
      <c r="Z1992">
        <v>0</v>
      </c>
      <c r="AA1992">
        <v>0.89259681387894696</v>
      </c>
      <c r="AB1992">
        <v>5.4303203864712035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4" x14ac:dyDescent="0.25">
      <c r="A1993" s="2">
        <v>2110</v>
      </c>
      <c r="B1993" t="s">
        <v>354</v>
      </c>
      <c r="C1993">
        <v>19023.842124425784</v>
      </c>
      <c r="D1993">
        <v>14249.784587642982</v>
      </c>
      <c r="E1993">
        <v>143.65436369757083</v>
      </c>
      <c r="F1993">
        <v>152.23314540376344</v>
      </c>
      <c r="G1993">
        <v>0</v>
      </c>
      <c r="H1993">
        <v>182.08905159848365</v>
      </c>
      <c r="I1993">
        <v>0</v>
      </c>
      <c r="J1993">
        <v>12.463014908631653</v>
      </c>
      <c r="K1993">
        <v>3.1411601697070135</v>
      </c>
      <c r="L1993">
        <v>598.81884655648366</v>
      </c>
      <c r="M1993">
        <v>0</v>
      </c>
      <c r="N1993">
        <v>151.50545356301066</v>
      </c>
      <c r="O1993">
        <v>59.428184103528515</v>
      </c>
      <c r="P1993">
        <v>0</v>
      </c>
      <c r="Q1993">
        <v>1142.9546353363953</v>
      </c>
      <c r="R1993">
        <v>0</v>
      </c>
      <c r="S1993">
        <v>32.899957541766859</v>
      </c>
      <c r="T1993">
        <v>0.97766046027848474</v>
      </c>
      <c r="U1993">
        <v>4.9728876882773401</v>
      </c>
      <c r="V1993">
        <v>0</v>
      </c>
      <c r="W1993">
        <v>0</v>
      </c>
      <c r="X1993">
        <v>0</v>
      </c>
      <c r="Y1993">
        <v>4.6804392038401641</v>
      </c>
      <c r="Z1993">
        <v>0</v>
      </c>
      <c r="AA1993">
        <v>315.79577926546807</v>
      </c>
      <c r="AB1993">
        <v>1921.4080545670042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47.034902718597046</v>
      </c>
    </row>
    <row r="1994" spans="1:34" x14ac:dyDescent="0.25">
      <c r="A1994" s="2">
        <v>2111</v>
      </c>
      <c r="B1994" t="s">
        <v>354</v>
      </c>
      <c r="C1994">
        <v>211.7198908410673</v>
      </c>
      <c r="D1994">
        <v>158.58526547431572</v>
      </c>
      <c r="E1994">
        <v>1.6020039360357916</v>
      </c>
      <c r="F1994">
        <v>1.5752092393259385</v>
      </c>
      <c r="G1994">
        <v>0</v>
      </c>
      <c r="H1994">
        <v>1.8832597931784616</v>
      </c>
      <c r="I1994">
        <v>0</v>
      </c>
      <c r="J1994">
        <v>0.16167195846309226</v>
      </c>
      <c r="K1994">
        <v>0</v>
      </c>
      <c r="L1994">
        <v>6.1959684865589351</v>
      </c>
      <c r="M1994">
        <v>0</v>
      </c>
      <c r="N1994">
        <v>1.2802671787738331</v>
      </c>
      <c r="O1994">
        <v>0.61391646077693085</v>
      </c>
      <c r="P1994">
        <v>0</v>
      </c>
      <c r="Q1994">
        <v>14.117894125721788</v>
      </c>
      <c r="R1994">
        <v>0</v>
      </c>
      <c r="S1994">
        <v>0.74281709641397664</v>
      </c>
      <c r="T1994">
        <v>1.0923780611141687E-2</v>
      </c>
      <c r="U1994">
        <v>5.243414798216306E-2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3.5145501879617171</v>
      </c>
      <c r="AB1994">
        <v>21.383708974947801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 spans="1:34" x14ac:dyDescent="0.25">
      <c r="A1995" s="2">
        <v>2112</v>
      </c>
      <c r="B1995" t="s">
        <v>366</v>
      </c>
      <c r="C1995">
        <v>12693.070291833852</v>
      </c>
      <c r="D1995">
        <v>9507.5412040732808</v>
      </c>
      <c r="E1995">
        <v>96.035778728210317</v>
      </c>
      <c r="F1995">
        <v>0</v>
      </c>
      <c r="G1995">
        <v>26.298246789435751</v>
      </c>
      <c r="H1995">
        <v>0</v>
      </c>
      <c r="I1995">
        <v>55.229845067844956</v>
      </c>
      <c r="J1995">
        <v>8.433778149654124</v>
      </c>
      <c r="K1995">
        <v>0</v>
      </c>
      <c r="L1995">
        <v>127.27317150265476</v>
      </c>
      <c r="M1995">
        <v>0</v>
      </c>
      <c r="N1995">
        <v>32.105727305296838</v>
      </c>
      <c r="O1995">
        <v>11.784248148276861</v>
      </c>
      <c r="P1995">
        <v>0</v>
      </c>
      <c r="Q1995">
        <v>0</v>
      </c>
      <c r="R1995">
        <v>333.86622037310923</v>
      </c>
      <c r="S1995">
        <v>17.571661472873338</v>
      </c>
      <c r="T1995">
        <v>7.0841857466758986</v>
      </c>
      <c r="U1995">
        <v>1.7728098416839122</v>
      </c>
      <c r="V1995">
        <v>0</v>
      </c>
      <c r="W1995">
        <v>210.70496684444188</v>
      </c>
      <c r="X1995">
        <v>1282.0000994752193</v>
      </c>
      <c r="Y1995">
        <v>17.871679254499558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957.49666906069274</v>
      </c>
    </row>
    <row r="1996" spans="1:34" x14ac:dyDescent="0.25">
      <c r="A1996" s="2">
        <v>2113</v>
      </c>
      <c r="B1996" t="s">
        <v>366</v>
      </c>
      <c r="C1996">
        <v>9597.9256283278355</v>
      </c>
      <c r="D1996">
        <v>7189.1777048917429</v>
      </c>
      <c r="E1996">
        <v>72.612825501098001</v>
      </c>
      <c r="F1996">
        <v>4.910074694050377</v>
      </c>
      <c r="G1996">
        <v>0</v>
      </c>
      <c r="H1996">
        <v>21.10383594670153</v>
      </c>
      <c r="I1996">
        <v>0</v>
      </c>
      <c r="J1996">
        <v>0.40503222450230819</v>
      </c>
      <c r="K1996">
        <v>0</v>
      </c>
      <c r="L1996">
        <v>21.174603661420068</v>
      </c>
      <c r="M1996">
        <v>0</v>
      </c>
      <c r="N1996">
        <v>7.8476877028984573</v>
      </c>
      <c r="O1996">
        <v>1.3566321782287953</v>
      </c>
      <c r="P1996">
        <v>0</v>
      </c>
      <c r="Q1996">
        <v>16.809449549746915</v>
      </c>
      <c r="R1996">
        <v>6.1884241301344405</v>
      </c>
      <c r="S1996">
        <v>0.4823390930715466</v>
      </c>
      <c r="T1996">
        <v>1.5056960277272267E-2</v>
      </c>
      <c r="U1996">
        <v>0.17315504665173201</v>
      </c>
      <c r="V1996">
        <v>0</v>
      </c>
      <c r="W1996">
        <v>159.32556543024211</v>
      </c>
      <c r="X1996">
        <v>969.39048846111166</v>
      </c>
      <c r="Y1996">
        <v>363.26327851664644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763.68947433931203</v>
      </c>
    </row>
    <row r="1997" spans="1:34" x14ac:dyDescent="0.25">
      <c r="A1997" s="2">
        <v>2114</v>
      </c>
      <c r="B1997" t="s">
        <v>366</v>
      </c>
      <c r="C1997">
        <v>15.345244189110971</v>
      </c>
      <c r="D1997">
        <v>11.4941101772074</v>
      </c>
      <c r="E1997">
        <v>0.11610157627395892</v>
      </c>
      <c r="F1997">
        <v>0</v>
      </c>
      <c r="G1997">
        <v>3.813980560428646E-2</v>
      </c>
      <c r="H1997">
        <v>0</v>
      </c>
      <c r="I1997">
        <v>8.0094445348474583E-2</v>
      </c>
      <c r="J1997">
        <v>1.2229905037331169E-2</v>
      </c>
      <c r="K1997">
        <v>0</v>
      </c>
      <c r="L1997">
        <v>0</v>
      </c>
      <c r="M1997">
        <v>0.18457342358368417</v>
      </c>
      <c r="N1997">
        <v>4.8068882059167387E-2</v>
      </c>
      <c r="O1997">
        <v>1.7090052909673751E-2</v>
      </c>
      <c r="P1997">
        <v>0</v>
      </c>
      <c r="Q1997">
        <v>0.18080545962046932</v>
      </c>
      <c r="R1997">
        <v>0.30904404404827063</v>
      </c>
      <c r="S1997">
        <v>2.4275173875350362E-2</v>
      </c>
      <c r="T1997">
        <v>1.0274199797772002E-2</v>
      </c>
      <c r="U1997">
        <v>2.5721005417949799E-3</v>
      </c>
      <c r="V1997">
        <v>0</v>
      </c>
      <c r="W1997">
        <v>0.25473105353924208</v>
      </c>
      <c r="X1997">
        <v>1.5498696631002078</v>
      </c>
      <c r="Y1997">
        <v>0.13949135528657824</v>
      </c>
      <c r="Z1997">
        <v>0.74384690343269788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0.13992596784460892</v>
      </c>
    </row>
    <row r="1998" spans="1:34" x14ac:dyDescent="0.25">
      <c r="A1998" s="2">
        <v>2115</v>
      </c>
      <c r="B1998" t="s">
        <v>366</v>
      </c>
      <c r="C1998">
        <v>41.302907329183391</v>
      </c>
      <c r="D1998">
        <v>30.937359172277556</v>
      </c>
      <c r="E1998">
        <v>0.31242051298259621</v>
      </c>
      <c r="F1998">
        <v>4.7958321718098934E-3</v>
      </c>
      <c r="G1998">
        <v>0</v>
      </c>
      <c r="H1998">
        <v>2.0614970067514143E-2</v>
      </c>
      <c r="I1998">
        <v>0</v>
      </c>
      <c r="J1998">
        <v>3.9493542108010748E-4</v>
      </c>
      <c r="K1998">
        <v>0</v>
      </c>
      <c r="L1998">
        <v>1.835462308287723E-2</v>
      </c>
      <c r="M1998">
        <v>2.3294606810221451E-3</v>
      </c>
      <c r="N1998">
        <v>7.9849357223734513E-3</v>
      </c>
      <c r="O1998">
        <v>1.3243501336995262E-3</v>
      </c>
      <c r="P1998">
        <v>0</v>
      </c>
      <c r="Q1998">
        <v>1.1431009972786467E-2</v>
      </c>
      <c r="R1998">
        <v>0.16680175466474209</v>
      </c>
      <c r="S1998">
        <v>0</v>
      </c>
      <c r="T1998">
        <v>1.4480964956905112E-5</v>
      </c>
      <c r="U1998">
        <v>1.6850577404398676E-4</v>
      </c>
      <c r="V1998">
        <v>0</v>
      </c>
      <c r="W1998">
        <v>0.68562826166444435</v>
      </c>
      <c r="X1998">
        <v>4.1715936402475222</v>
      </c>
      <c r="Y1998">
        <v>4.4075320534971034</v>
      </c>
      <c r="Z1998">
        <v>0.30676569779026708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0.24739313206699443</v>
      </c>
    </row>
    <row r="1999" spans="1:34" x14ac:dyDescent="0.25">
      <c r="A1999" s="2">
        <v>2116</v>
      </c>
      <c r="B1999" t="s">
        <v>366</v>
      </c>
      <c r="C1999">
        <v>43.980160413960526</v>
      </c>
      <c r="D1999">
        <v>32.942635955723333</v>
      </c>
      <c r="E1999">
        <v>0.33275341347919241</v>
      </c>
      <c r="F1999">
        <v>0</v>
      </c>
      <c r="G1999">
        <v>5.9101832614415449E-2</v>
      </c>
      <c r="H1999">
        <v>0</v>
      </c>
      <c r="I1999">
        <v>0.12411437559882048</v>
      </c>
      <c r="J1999">
        <v>1.8950293931039672E-2</v>
      </c>
      <c r="K1999">
        <v>0</v>
      </c>
      <c r="L1999">
        <v>0</v>
      </c>
      <c r="M1999">
        <v>0.28601539009049015</v>
      </c>
      <c r="N1999">
        <v>7.9608357384710712E-2</v>
      </c>
      <c r="O1999">
        <v>2.6482756988966124E-2</v>
      </c>
      <c r="P1999">
        <v>0</v>
      </c>
      <c r="Q1999">
        <v>1.057967505077513</v>
      </c>
      <c r="R1999">
        <v>1.5475636921577074</v>
      </c>
      <c r="S1999">
        <v>0.11153651155793924</v>
      </c>
      <c r="T1999">
        <v>1.5919734749532399E-2</v>
      </c>
      <c r="U1999">
        <v>3.985146134922523E-3</v>
      </c>
      <c r="V1999">
        <v>0</v>
      </c>
      <c r="W1999">
        <v>0.73002798966169713</v>
      </c>
      <c r="X1999">
        <v>4.4414715011896542</v>
      </c>
      <c r="Y1999">
        <v>0</v>
      </c>
      <c r="Z1999">
        <v>0</v>
      </c>
      <c r="AA1999">
        <v>4.2673210047338873E-5</v>
      </c>
      <c r="AB1999">
        <v>5.247006203580205E-4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2.2014585837901754</v>
      </c>
    </row>
    <row r="2000" spans="1:34" x14ac:dyDescent="0.25">
      <c r="A2000" s="2">
        <v>2117</v>
      </c>
      <c r="B2000" t="s">
        <v>366</v>
      </c>
      <c r="C2000">
        <v>3.0401791990044065</v>
      </c>
      <c r="D2000">
        <v>2.0701796237700605</v>
      </c>
      <c r="E2000">
        <v>0.23001995819667337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0.16508350651839532</v>
      </c>
      <c r="Y2000">
        <v>0</v>
      </c>
      <c r="Z2000">
        <v>0</v>
      </c>
      <c r="AA2000">
        <v>0</v>
      </c>
      <c r="AB2000">
        <v>8.5120932212452316E-2</v>
      </c>
      <c r="AC2000">
        <v>0</v>
      </c>
      <c r="AD2000">
        <v>0</v>
      </c>
      <c r="AE2000">
        <v>5.3813481169593017E-2</v>
      </c>
      <c r="AF2000">
        <v>0</v>
      </c>
      <c r="AG2000">
        <v>0</v>
      </c>
      <c r="AH2000">
        <v>0.43596169713723176</v>
      </c>
    </row>
    <row r="2001" spans="1:34" x14ac:dyDescent="0.25">
      <c r="A2001" s="2">
        <v>2118</v>
      </c>
      <c r="B2001" t="s">
        <v>366</v>
      </c>
      <c r="C2001">
        <v>30.878911710072334</v>
      </c>
      <c r="D2001">
        <v>23.129354478280845</v>
      </c>
      <c r="E2001">
        <v>0.23363012155988253</v>
      </c>
      <c r="F2001">
        <v>0</v>
      </c>
      <c r="G2001">
        <v>3.8864368799499963E-2</v>
      </c>
      <c r="H2001">
        <v>0</v>
      </c>
      <c r="I2001">
        <v>8.1619201706229855E-2</v>
      </c>
      <c r="J2001">
        <v>1.2460524493850199E-2</v>
      </c>
      <c r="K2001">
        <v>0</v>
      </c>
      <c r="L2001">
        <v>0</v>
      </c>
      <c r="M2001">
        <v>0.18808403984124727</v>
      </c>
      <c r="N2001">
        <v>4.7444488583725533E-2</v>
      </c>
      <c r="O2001">
        <v>1.741658506796288E-2</v>
      </c>
      <c r="P2001">
        <v>0</v>
      </c>
      <c r="Q2001">
        <v>0</v>
      </c>
      <c r="R2001">
        <v>0.49916486650192182</v>
      </c>
      <c r="S2001">
        <v>2.6273159094047586E-2</v>
      </c>
      <c r="T2001">
        <v>1.0470056566208896E-2</v>
      </c>
      <c r="U2001">
        <v>2.6187708751185422E-3</v>
      </c>
      <c r="V2001">
        <v>0</v>
      </c>
      <c r="W2001">
        <v>0.5125899343872008</v>
      </c>
      <c r="X2001">
        <v>3.1187700827173055</v>
      </c>
      <c r="Y2001">
        <v>1.2151900586966411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1.7449609729006459</v>
      </c>
    </row>
    <row r="2002" spans="1:34" x14ac:dyDescent="0.25">
      <c r="A2002" s="2">
        <v>2119</v>
      </c>
      <c r="B2002" t="s">
        <v>366</v>
      </c>
      <c r="C2002">
        <v>40.907126005546587</v>
      </c>
      <c r="D2002">
        <v>30.640846975548747</v>
      </c>
      <c r="E2002">
        <v>0.30948456024779347</v>
      </c>
      <c r="F2002">
        <v>3.890896578810258E-2</v>
      </c>
      <c r="G2002">
        <v>0</v>
      </c>
      <c r="H2002">
        <v>0.16723965537253413</v>
      </c>
      <c r="I2002">
        <v>0</v>
      </c>
      <c r="J2002">
        <v>3.2053279419015455E-3</v>
      </c>
      <c r="K2002">
        <v>0</v>
      </c>
      <c r="L2002">
        <v>0.16702317212392739</v>
      </c>
      <c r="M2002">
        <v>7.7688270186584887E-4</v>
      </c>
      <c r="N2002">
        <v>6.0399057118496621E-2</v>
      </c>
      <c r="O2002">
        <v>1.0745595416830322E-2</v>
      </c>
      <c r="P2002">
        <v>0</v>
      </c>
      <c r="Q2002">
        <v>0</v>
      </c>
      <c r="R2002">
        <v>0</v>
      </c>
      <c r="S2002">
        <v>0</v>
      </c>
      <c r="T2002">
        <v>1.1977399166605048E-4</v>
      </c>
      <c r="U2002">
        <v>1.3669618865373104E-3</v>
      </c>
      <c r="V2002">
        <v>0</v>
      </c>
      <c r="W2002">
        <v>0.67905829169207332</v>
      </c>
      <c r="X2002">
        <v>4.1316197265602082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4.6963310591558987</v>
      </c>
    </row>
    <row r="2003" spans="1:34" x14ac:dyDescent="0.25">
      <c r="A2003" s="2">
        <v>2120</v>
      </c>
      <c r="B2003" t="s">
        <v>347</v>
      </c>
      <c r="C2003">
        <v>33.710299393075836</v>
      </c>
      <c r="D2003">
        <v>29.105685678541789</v>
      </c>
      <c r="E2003">
        <v>0.64028250590832647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0.55959096992505875</v>
      </c>
      <c r="X2003">
        <v>3.4047402387006596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</row>
    <row r="2004" spans="1:34" x14ac:dyDescent="0.25">
      <c r="A2004" s="2">
        <v>2121</v>
      </c>
      <c r="B2004" t="s">
        <v>347</v>
      </c>
      <c r="C2004">
        <v>45.956765941689881</v>
      </c>
      <c r="D2004">
        <v>36.497025240252441</v>
      </c>
      <c r="E2004">
        <v>4.055225026694715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0.76288231463205203</v>
      </c>
      <c r="X2004">
        <v>4.6416333601106778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25">
      <c r="A2005" s="2">
        <v>2122</v>
      </c>
      <c r="B2005" t="s">
        <v>347</v>
      </c>
      <c r="C2005">
        <v>19.926560993855109</v>
      </c>
      <c r="D2005">
        <v>14.925675658077354</v>
      </c>
      <c r="E2005">
        <v>0.15076038987342191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0.33078091249799485</v>
      </c>
      <c r="X2005">
        <v>2.0125826603793664</v>
      </c>
      <c r="Y2005">
        <v>2.5067613730269729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</row>
    <row r="2006" spans="1:34" x14ac:dyDescent="0.25">
      <c r="A2006" s="2">
        <v>2123</v>
      </c>
      <c r="B2006" t="s">
        <v>347</v>
      </c>
      <c r="C2006">
        <v>2445.5862441657046</v>
      </c>
      <c r="D2006">
        <v>1831.8272138276761</v>
      </c>
      <c r="E2006">
        <v>18.503338508095688</v>
      </c>
      <c r="F2006">
        <v>1.6536003656167495</v>
      </c>
      <c r="G2006">
        <v>0</v>
      </c>
      <c r="H2006">
        <v>3.4667121851615632</v>
      </c>
      <c r="I2006">
        <v>0</v>
      </c>
      <c r="J2006">
        <v>0.5317043147225663</v>
      </c>
      <c r="K2006">
        <v>0</v>
      </c>
      <c r="L2006">
        <v>7.9968323617230803</v>
      </c>
      <c r="M2006">
        <v>0</v>
      </c>
      <c r="N2006">
        <v>2.0151594059689577</v>
      </c>
      <c r="O2006">
        <v>0.73906899746436694</v>
      </c>
      <c r="P2006">
        <v>0</v>
      </c>
      <c r="Q2006">
        <v>21.220318668873297</v>
      </c>
      <c r="R2006">
        <v>0</v>
      </c>
      <c r="S2006">
        <v>1.1165790077469573</v>
      </c>
      <c r="T2006">
        <v>0.4466316190499125</v>
      </c>
      <c r="U2006">
        <v>0.1116579060917389</v>
      </c>
      <c r="V2006">
        <v>0</v>
      </c>
      <c r="W2006">
        <v>40.596731653150691</v>
      </c>
      <c r="X2006">
        <v>247.00421066073616</v>
      </c>
      <c r="Y2006">
        <v>80.340521954579742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188.01596272904661</v>
      </c>
    </row>
    <row r="2007" spans="1:34" x14ac:dyDescent="0.25">
      <c r="A2007" s="2">
        <v>2124</v>
      </c>
      <c r="B2007" t="s">
        <v>233</v>
      </c>
      <c r="C2007">
        <v>8723.9493778381056</v>
      </c>
      <c r="D2007">
        <v>6534.5851946927432</v>
      </c>
      <c r="E2007">
        <v>65.954904579568449</v>
      </c>
      <c r="F2007">
        <v>44.801372043915983</v>
      </c>
      <c r="G2007">
        <v>5.2450742956870959</v>
      </c>
      <c r="H2007">
        <v>129.87990698575092</v>
      </c>
      <c r="I2007">
        <v>15.205547314178133</v>
      </c>
      <c r="J2007">
        <v>8.2519671923762115</v>
      </c>
      <c r="K2007">
        <v>1.6551006543822033</v>
      </c>
      <c r="L2007">
        <v>130.81858752965618</v>
      </c>
      <c r="M2007">
        <v>50.442694053218574</v>
      </c>
      <c r="N2007">
        <v>33.582990156966751</v>
      </c>
      <c r="O2007">
        <v>53.004382184781036</v>
      </c>
      <c r="P2007">
        <v>0</v>
      </c>
      <c r="Q2007">
        <v>552.18286259003003</v>
      </c>
      <c r="R2007">
        <v>95.382710258711583</v>
      </c>
      <c r="S2007">
        <v>22.942247065977142</v>
      </c>
      <c r="T2007">
        <v>0.29509213305846754</v>
      </c>
      <c r="U2007">
        <v>3.4978003126738799</v>
      </c>
      <c r="V2007">
        <v>0</v>
      </c>
      <c r="W2007">
        <v>0</v>
      </c>
      <c r="X2007">
        <v>0</v>
      </c>
      <c r="Y2007">
        <v>12.573992703326802</v>
      </c>
      <c r="Z2007">
        <v>0</v>
      </c>
      <c r="AA2007">
        <v>78.242739824047177</v>
      </c>
      <c r="AB2007">
        <v>881.11888716164856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4.2853241054083417</v>
      </c>
    </row>
    <row r="2008" spans="1:34" x14ac:dyDescent="0.25">
      <c r="A2008" s="2">
        <v>2125</v>
      </c>
      <c r="B2008" t="s">
        <v>233</v>
      </c>
      <c r="C2008">
        <v>10865.319866957399</v>
      </c>
      <c r="D2008">
        <v>9586.6062033955313</v>
      </c>
      <c r="E2008">
        <v>96.834432036331734</v>
      </c>
      <c r="F2008">
        <v>1.8592090213659602</v>
      </c>
      <c r="G2008">
        <v>0</v>
      </c>
      <c r="H2008">
        <v>5.3898537023343929</v>
      </c>
      <c r="I2008">
        <v>0</v>
      </c>
      <c r="J2008">
        <v>0.36809083863776115</v>
      </c>
      <c r="K2008">
        <v>0</v>
      </c>
      <c r="L2008">
        <v>6.7338711625057561</v>
      </c>
      <c r="M2008">
        <v>0</v>
      </c>
      <c r="N2008">
        <v>1.1105994984435519</v>
      </c>
      <c r="O2008">
        <v>1.9690261843860148</v>
      </c>
      <c r="P2008">
        <v>0</v>
      </c>
      <c r="Q2008">
        <v>45.349726436927931</v>
      </c>
      <c r="R2008">
        <v>0</v>
      </c>
      <c r="S2008">
        <v>2.3867490244303555</v>
      </c>
      <c r="T2008">
        <v>1.1072100572356977E-2</v>
      </c>
      <c r="U2008">
        <v>0.12992771344965232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19.173799279786696</v>
      </c>
      <c r="AB2008">
        <v>1097.3973065626978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 spans="1:34" x14ac:dyDescent="0.25">
      <c r="A2009" s="2">
        <v>2126</v>
      </c>
      <c r="B2009" t="s">
        <v>233</v>
      </c>
      <c r="C2009">
        <v>2.4629149775020095E-6</v>
      </c>
      <c r="D2009">
        <v>2.1944572576220489E-6</v>
      </c>
      <c r="E2009">
        <v>2.2166222129759385E-8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1.3373772206449372E-7</v>
      </c>
      <c r="Y2009">
        <v>0</v>
      </c>
      <c r="Z2009">
        <v>0</v>
      </c>
      <c r="AA2009">
        <v>0</v>
      </c>
      <c r="AB2009">
        <v>6.8958309731754156E-8</v>
      </c>
      <c r="AC2009">
        <v>0</v>
      </c>
      <c r="AD2009">
        <v>0</v>
      </c>
      <c r="AE2009">
        <v>4.3595465953953103E-8</v>
      </c>
      <c r="AF2009">
        <v>0</v>
      </c>
      <c r="AG2009">
        <v>0</v>
      </c>
      <c r="AH2009">
        <v>0</v>
      </c>
    </row>
    <row r="2010" spans="1:34" x14ac:dyDescent="0.25">
      <c r="A2010" s="2">
        <v>2127</v>
      </c>
      <c r="B2010" t="s">
        <v>233</v>
      </c>
      <c r="C2010">
        <v>4.7572013093524692</v>
      </c>
      <c r="D2010">
        <v>3.5633055705940562</v>
      </c>
      <c r="E2010">
        <v>3.5992940062021424E-2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0.61984771705049202</v>
      </c>
      <c r="R2010">
        <v>0</v>
      </c>
      <c r="S2010">
        <v>6.2334950710652252E-2</v>
      </c>
      <c r="T2010">
        <v>0</v>
      </c>
      <c r="U2010">
        <v>0</v>
      </c>
      <c r="V2010">
        <v>0</v>
      </c>
      <c r="W2010">
        <v>0</v>
      </c>
      <c r="X2010">
        <v>0.25831881016059433</v>
      </c>
      <c r="Y2010">
        <v>0</v>
      </c>
      <c r="Z2010">
        <v>0</v>
      </c>
      <c r="AA2010">
        <v>0</v>
      </c>
      <c r="AB2010">
        <v>0.13319524398660093</v>
      </c>
      <c r="AC2010">
        <v>0</v>
      </c>
      <c r="AD2010">
        <v>0</v>
      </c>
      <c r="AE2010">
        <v>8.4206076788051629E-2</v>
      </c>
      <c r="AF2010">
        <v>0</v>
      </c>
      <c r="AG2010">
        <v>0</v>
      </c>
      <c r="AH2010">
        <v>0</v>
      </c>
    </row>
    <row r="2011" spans="1:34" x14ac:dyDescent="0.25">
      <c r="A2011" s="2">
        <v>2128</v>
      </c>
      <c r="B2011" t="s">
        <v>233</v>
      </c>
      <c r="C2011">
        <v>37.273714580236799</v>
      </c>
      <c r="D2011">
        <v>27.919279488810609</v>
      </c>
      <c r="E2011">
        <v>0.28201296259656328</v>
      </c>
      <c r="F2011">
        <v>2.2343753762486701E-3</v>
      </c>
      <c r="G2011">
        <v>0.11264145746255476</v>
      </c>
      <c r="H2011">
        <v>5.9996220583550251E-4</v>
      </c>
      <c r="I2011">
        <v>3.0237610849780269E-2</v>
      </c>
      <c r="J2011">
        <v>5.9996220583550259E-5</v>
      </c>
      <c r="K2011">
        <v>3.0360991142048379E-3</v>
      </c>
      <c r="L2011">
        <v>1.2732262940744721E-2</v>
      </c>
      <c r="M2011">
        <v>0.64191886925889829</v>
      </c>
      <c r="N2011">
        <v>0.10609363929223709</v>
      </c>
      <c r="O2011">
        <v>2.1656699301026358E-3</v>
      </c>
      <c r="P2011">
        <v>0.10918344465228992</v>
      </c>
      <c r="Q2011">
        <v>3.774285781334064</v>
      </c>
      <c r="R2011">
        <v>0</v>
      </c>
      <c r="S2011">
        <v>0.38224983173709476</v>
      </c>
      <c r="T2011">
        <v>9.4832730922690675E-5</v>
      </c>
      <c r="U2011">
        <v>1.0992855900469806E-2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0.11925026721968464</v>
      </c>
      <c r="AB2011">
        <v>3.7646451726039158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</row>
    <row r="2012" spans="1:34" x14ac:dyDescent="0.25">
      <c r="A2012" s="2">
        <v>2129</v>
      </c>
      <c r="B2012" t="s">
        <v>233</v>
      </c>
      <c r="C2012">
        <v>19.777315958477701</v>
      </c>
      <c r="D2012">
        <v>16.921056084440067</v>
      </c>
      <c r="E2012">
        <v>0.1709195692070396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0.64255308866420857</v>
      </c>
      <c r="R2012">
        <v>0</v>
      </c>
      <c r="S2012">
        <v>6.5055620318616322E-2</v>
      </c>
      <c r="T2012">
        <v>0</v>
      </c>
      <c r="U2012">
        <v>0</v>
      </c>
      <c r="V2012">
        <v>0</v>
      </c>
      <c r="W2012">
        <v>0</v>
      </c>
      <c r="X2012">
        <v>1.073919810061494</v>
      </c>
      <c r="Y2012">
        <v>0</v>
      </c>
      <c r="Z2012">
        <v>0</v>
      </c>
      <c r="AA2012">
        <v>0</v>
      </c>
      <c r="AB2012">
        <v>0.55373827029575429</v>
      </c>
      <c r="AC2012">
        <v>0</v>
      </c>
      <c r="AD2012">
        <v>0</v>
      </c>
      <c r="AE2012">
        <v>0.35007351549052185</v>
      </c>
      <c r="AF2012">
        <v>0</v>
      </c>
      <c r="AG2012">
        <v>0</v>
      </c>
      <c r="AH2012">
        <v>0</v>
      </c>
    </row>
    <row r="2013" spans="1:34" x14ac:dyDescent="0.25">
      <c r="A2013" s="2">
        <v>2130</v>
      </c>
      <c r="B2013" t="s">
        <v>238</v>
      </c>
      <c r="C2013">
        <v>37.231031042421073</v>
      </c>
      <c r="D2013">
        <v>32.948148881486318</v>
      </c>
      <c r="E2013">
        <v>0.33576083190394113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0.18678719374628089</v>
      </c>
      <c r="AB2013">
        <v>3.7603341352845292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</row>
    <row r="2014" spans="1:34" x14ac:dyDescent="0.25">
      <c r="A2014" s="2">
        <v>2131</v>
      </c>
      <c r="B2014" t="s">
        <v>238</v>
      </c>
      <c r="C2014">
        <v>23.503850286665777</v>
      </c>
      <c r="D2014">
        <v>20.941930361119354</v>
      </c>
      <c r="E2014">
        <v>0.2115348968798432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1.2762728010496307</v>
      </c>
      <c r="Y2014">
        <v>0</v>
      </c>
      <c r="Z2014">
        <v>0</v>
      </c>
      <c r="AA2014">
        <v>0</v>
      </c>
      <c r="AB2014">
        <v>0.65807622380880759</v>
      </c>
      <c r="AC2014">
        <v>0</v>
      </c>
      <c r="AD2014">
        <v>0</v>
      </c>
      <c r="AE2014">
        <v>0.41603600380813893</v>
      </c>
      <c r="AF2014">
        <v>0</v>
      </c>
      <c r="AG2014">
        <v>0</v>
      </c>
      <c r="AH2014">
        <v>0</v>
      </c>
    </row>
    <row r="2015" spans="1:34" x14ac:dyDescent="0.25">
      <c r="A2015" s="2">
        <v>2132</v>
      </c>
      <c r="B2015" t="s">
        <v>238</v>
      </c>
      <c r="C2015">
        <v>0.26844104791526069</v>
      </c>
      <c r="D2015">
        <v>0.20107313267354474</v>
      </c>
      <c r="E2015">
        <v>2.0293641791415246E-3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3.3769883827739794E-2</v>
      </c>
      <c r="Z2015">
        <v>0</v>
      </c>
      <c r="AA2015">
        <v>4.4561213953933278E-3</v>
      </c>
      <c r="AB2015">
        <v>2.7112545839441324E-2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</row>
    <row r="2016" spans="1:34" x14ac:dyDescent="0.25">
      <c r="A2016" s="2">
        <v>2133</v>
      </c>
      <c r="B2016" t="s">
        <v>238</v>
      </c>
      <c r="C2016">
        <v>0.215573929591476</v>
      </c>
      <c r="D2016">
        <v>0.19207636793379643</v>
      </c>
      <c r="E2016">
        <v>1.9401686985319614E-3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1.1705790310835866E-2</v>
      </c>
      <c r="Y2016">
        <v>0</v>
      </c>
      <c r="Z2016">
        <v>0</v>
      </c>
      <c r="AA2016">
        <v>0</v>
      </c>
      <c r="AB2016">
        <v>6.0357803426644013E-3</v>
      </c>
      <c r="AC2016">
        <v>0</v>
      </c>
      <c r="AD2016">
        <v>0</v>
      </c>
      <c r="AE2016">
        <v>3.8158223056473364E-3</v>
      </c>
      <c r="AF2016">
        <v>0</v>
      </c>
      <c r="AG2016">
        <v>0</v>
      </c>
      <c r="AH2016">
        <v>0</v>
      </c>
    </row>
    <row r="2017" spans="1:34" x14ac:dyDescent="0.25">
      <c r="A2017" s="2">
        <v>2134</v>
      </c>
      <c r="B2017" t="s">
        <v>238</v>
      </c>
      <c r="C2017">
        <v>12976.051078279483</v>
      </c>
      <c r="D2017">
        <v>9719.5785520152349</v>
      </c>
      <c r="E2017">
        <v>98.10169381102196</v>
      </c>
      <c r="F2017">
        <v>88.487736045662729</v>
      </c>
      <c r="G2017">
        <v>10.359610178047621</v>
      </c>
      <c r="H2017">
        <v>256.52738750332696</v>
      </c>
      <c r="I2017">
        <v>30.032661853478871</v>
      </c>
      <c r="J2017">
        <v>16.298560991852824</v>
      </c>
      <c r="K2017">
        <v>3.2690094778886296</v>
      </c>
      <c r="L2017">
        <v>258.38138688796329</v>
      </c>
      <c r="M2017">
        <v>99.629979913069988</v>
      </c>
      <c r="N2017">
        <v>66.33017323042715</v>
      </c>
      <c r="O2017">
        <v>104.68960136829703</v>
      </c>
      <c r="P2017">
        <v>0</v>
      </c>
      <c r="Q2017">
        <v>525.96070505404396</v>
      </c>
      <c r="R2017">
        <v>90.853159227588378</v>
      </c>
      <c r="S2017">
        <v>21.852761575660111</v>
      </c>
      <c r="T2017">
        <v>0.58284006913076825</v>
      </c>
      <c r="U2017">
        <v>6.9085480352014033</v>
      </c>
      <c r="V2017">
        <v>0</v>
      </c>
      <c r="W2017">
        <v>0</v>
      </c>
      <c r="X2017">
        <v>0</v>
      </c>
      <c r="Y2017">
        <v>5.3862588319660327</v>
      </c>
      <c r="Z2017">
        <v>0</v>
      </c>
      <c r="AA2017">
        <v>215.40244789943938</v>
      </c>
      <c r="AB2017">
        <v>1310.5811589062278</v>
      </c>
      <c r="AC2017">
        <v>13.734691941971523</v>
      </c>
      <c r="AD2017">
        <v>0</v>
      </c>
      <c r="AE2017">
        <v>0</v>
      </c>
      <c r="AF2017">
        <v>0</v>
      </c>
      <c r="AG2017">
        <v>0</v>
      </c>
      <c r="AH2017">
        <v>33.102153461981572</v>
      </c>
    </row>
    <row r="2018" spans="1:34" x14ac:dyDescent="0.25">
      <c r="A2018" s="2">
        <v>2135</v>
      </c>
      <c r="B2018" t="s">
        <v>238</v>
      </c>
      <c r="C2018">
        <v>914.74305127296918</v>
      </c>
      <c r="D2018">
        <v>790.9531191238209</v>
      </c>
      <c r="E2018">
        <v>7.9885680179363785</v>
      </c>
      <c r="F2018">
        <v>2.2727608503505432</v>
      </c>
      <c r="G2018">
        <v>4.0154785341882396E-2</v>
      </c>
      <c r="H2018">
        <v>1.2881654977056729</v>
      </c>
      <c r="I2018">
        <v>2.2486679791454141E-2</v>
      </c>
      <c r="J2018">
        <v>0</v>
      </c>
      <c r="K2018">
        <v>0.30678256001198145</v>
      </c>
      <c r="L2018">
        <v>5.5252986236621577</v>
      </c>
      <c r="M2018">
        <v>0.10600863330256954</v>
      </c>
      <c r="N2018">
        <v>1.193400172175002</v>
      </c>
      <c r="O2018">
        <v>0.84164428470394093</v>
      </c>
      <c r="P2018">
        <v>0</v>
      </c>
      <c r="Q2018">
        <v>10.493248505540706</v>
      </c>
      <c r="R2018">
        <v>0.77097186250222771</v>
      </c>
      <c r="S2018">
        <v>0.35496830242224037</v>
      </c>
      <c r="T2018">
        <v>8.0309569077573369E-3</v>
      </c>
      <c r="U2018">
        <v>8.8340527752141254E-2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0.10005371047174695</v>
      </c>
      <c r="AB2018">
        <v>92.38904817856988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</row>
    <row r="2019" spans="1:34" x14ac:dyDescent="0.25">
      <c r="A2019" s="2">
        <v>2136</v>
      </c>
      <c r="B2019" t="s">
        <v>238</v>
      </c>
      <c r="C2019">
        <v>5740.7021000121395</v>
      </c>
      <c r="D2019">
        <v>5095.0565696002468</v>
      </c>
      <c r="E2019">
        <v>51.46523166201078</v>
      </c>
      <c r="F2019">
        <v>1.1149394843207643</v>
      </c>
      <c r="G2019">
        <v>0</v>
      </c>
      <c r="H2019">
        <v>3.2322136125555128</v>
      </c>
      <c r="I2019">
        <v>0</v>
      </c>
      <c r="J2019">
        <v>0.2207384995972444</v>
      </c>
      <c r="K2019">
        <v>0</v>
      </c>
      <c r="L2019">
        <v>4.0382005224407802</v>
      </c>
      <c r="M2019">
        <v>0</v>
      </c>
      <c r="N2019">
        <v>0.66600969436551605</v>
      </c>
      <c r="O2019">
        <v>1.1807951733261848</v>
      </c>
      <c r="P2019">
        <v>0</v>
      </c>
      <c r="Q2019">
        <v>2.9522621119888437</v>
      </c>
      <c r="R2019">
        <v>0</v>
      </c>
      <c r="S2019">
        <v>0.15537709418053558</v>
      </c>
      <c r="T2019">
        <v>6.6397709782096831E-3</v>
      </c>
      <c r="U2019">
        <v>7.7915681436453915E-2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1.6248982440497199</v>
      </c>
      <c r="AB2019">
        <v>578.23661575518759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0.67369310545599903</v>
      </c>
    </row>
    <row r="2020" spans="1:34" x14ac:dyDescent="0.25">
      <c r="A2020" s="2">
        <v>2137</v>
      </c>
      <c r="B2020" t="s">
        <v>238</v>
      </c>
      <c r="C2020">
        <v>675.85797028393949</v>
      </c>
      <c r="D2020">
        <v>596.72199648398669</v>
      </c>
      <c r="E2020">
        <v>6.0272409681367547</v>
      </c>
      <c r="F2020">
        <v>3.5663527250075849E-2</v>
      </c>
      <c r="G2020">
        <v>0</v>
      </c>
      <c r="H2020">
        <v>2.0157645836999395E-2</v>
      </c>
      <c r="I2020">
        <v>0</v>
      </c>
      <c r="J2020">
        <v>4.6517644239229376E-3</v>
      </c>
      <c r="K2020">
        <v>0</v>
      </c>
      <c r="L2020">
        <v>8.8383524054535811E-2</v>
      </c>
      <c r="M2020">
        <v>0</v>
      </c>
      <c r="N2020">
        <v>1.7056469554384099E-2</v>
      </c>
      <c r="O2020">
        <v>1.240470575069642E-2</v>
      </c>
      <c r="P2020">
        <v>0</v>
      </c>
      <c r="Q2020">
        <v>0.17515882297435348</v>
      </c>
      <c r="R2020">
        <v>0</v>
      </c>
      <c r="S2020">
        <v>9.3004686315221515E-3</v>
      </c>
      <c r="T2020">
        <v>0</v>
      </c>
      <c r="U2020">
        <v>1.5505881413076456E-3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68.261654998677869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4.482750316520403</v>
      </c>
    </row>
    <row r="2021" spans="1:34" x14ac:dyDescent="0.25">
      <c r="A2021" s="2">
        <v>2138</v>
      </c>
      <c r="B2021" t="s">
        <v>238</v>
      </c>
      <c r="C2021">
        <v>1.1119742166022444</v>
      </c>
      <c r="D2021">
        <v>0.99076916837686313</v>
      </c>
      <c r="E2021">
        <v>1.0007626565156819E-2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6.038084955480879E-2</v>
      </c>
      <c r="Y2021">
        <v>0</v>
      </c>
      <c r="Z2021">
        <v>0</v>
      </c>
      <c r="AA2021">
        <v>0</v>
      </c>
      <c r="AB2021">
        <v>3.1133783806030584E-2</v>
      </c>
      <c r="AC2021">
        <v>0</v>
      </c>
      <c r="AD2021">
        <v>0</v>
      </c>
      <c r="AE2021">
        <v>1.9682788299385079E-2</v>
      </c>
      <c r="AF2021">
        <v>0</v>
      </c>
      <c r="AG2021">
        <v>0</v>
      </c>
      <c r="AH2021">
        <v>0</v>
      </c>
    </row>
    <row r="2022" spans="1:34" x14ac:dyDescent="0.25">
      <c r="A2022" s="2">
        <v>2139</v>
      </c>
      <c r="B2022" t="s">
        <v>238</v>
      </c>
      <c r="C2022">
        <v>1.6715039166937056</v>
      </c>
      <c r="D2022">
        <v>1.4894751047988377</v>
      </c>
      <c r="E2022">
        <v>1.4878420225497365E-2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9.076363913594053E-2</v>
      </c>
      <c r="Y2022">
        <v>0</v>
      </c>
      <c r="Z2022">
        <v>0</v>
      </c>
      <c r="AA2022">
        <v>0</v>
      </c>
      <c r="AB2022">
        <v>4.6799863518679131E-2</v>
      </c>
      <c r="AC2022">
        <v>0</v>
      </c>
      <c r="AD2022">
        <v>0</v>
      </c>
      <c r="AE2022">
        <v>2.9586889014750917E-2</v>
      </c>
      <c r="AF2022">
        <v>0</v>
      </c>
      <c r="AG2022">
        <v>0</v>
      </c>
      <c r="AH2022">
        <v>0</v>
      </c>
    </row>
    <row r="2023" spans="1:34" x14ac:dyDescent="0.25">
      <c r="A2023" s="2">
        <v>2140</v>
      </c>
      <c r="B2023" t="s">
        <v>238</v>
      </c>
      <c r="C2023">
        <v>56.982173846829561</v>
      </c>
      <c r="D2023">
        <v>48.434237385037513</v>
      </c>
      <c r="E2023">
        <v>0.4891481880899497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1.545800099648762</v>
      </c>
      <c r="R2023">
        <v>0.2957654141204128</v>
      </c>
      <c r="S2023">
        <v>4.5853627098226053E-2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0.41616957430491974</v>
      </c>
      <c r="AB2023">
        <v>5.7551995585297862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</row>
    <row r="2024" spans="1:34" x14ac:dyDescent="0.25">
      <c r="A2024" s="2">
        <v>2141</v>
      </c>
      <c r="B2024" t="s">
        <v>238</v>
      </c>
      <c r="C2024">
        <v>18.02555143963367</v>
      </c>
      <c r="D2024">
        <v>16.06082824366732</v>
      </c>
      <c r="E2024">
        <v>0.16216805200298764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0.97879797334213758</v>
      </c>
      <c r="Y2024">
        <v>0</v>
      </c>
      <c r="Z2024">
        <v>0</v>
      </c>
      <c r="AA2024">
        <v>0</v>
      </c>
      <c r="AB2024">
        <v>0.50469121777018866</v>
      </c>
      <c r="AC2024">
        <v>0</v>
      </c>
      <c r="AD2024">
        <v>0</v>
      </c>
      <c r="AE2024">
        <v>0.31906595285104156</v>
      </c>
      <c r="AF2024">
        <v>0</v>
      </c>
      <c r="AG2024">
        <v>0</v>
      </c>
      <c r="AH2024">
        <v>0</v>
      </c>
    </row>
    <row r="2025" spans="1:34" x14ac:dyDescent="0.25">
      <c r="A2025" s="2">
        <v>2142</v>
      </c>
      <c r="B2025" t="s">
        <v>238</v>
      </c>
      <c r="C2025">
        <v>22.63179911680179</v>
      </c>
      <c r="D2025">
        <v>20.164934100090385</v>
      </c>
      <c r="E2025">
        <v>0.20368510503122728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1.228919913091</v>
      </c>
      <c r="Y2025">
        <v>0</v>
      </c>
      <c r="Z2025">
        <v>0</v>
      </c>
      <c r="AA2025">
        <v>0</v>
      </c>
      <c r="AB2025">
        <v>0.63365996290547322</v>
      </c>
      <c r="AC2025">
        <v>0</v>
      </c>
      <c r="AD2025">
        <v>0</v>
      </c>
      <c r="AE2025">
        <v>0.40060003568370572</v>
      </c>
      <c r="AF2025">
        <v>0</v>
      </c>
      <c r="AG2025">
        <v>0</v>
      </c>
      <c r="AH2025">
        <v>0</v>
      </c>
    </row>
    <row r="2026" spans="1:34" x14ac:dyDescent="0.25">
      <c r="A2026" s="2">
        <v>2143</v>
      </c>
      <c r="B2026" t="s">
        <v>352</v>
      </c>
      <c r="C2026">
        <v>5741.6672464433923</v>
      </c>
      <c r="D2026">
        <v>4300.7475907004946</v>
      </c>
      <c r="E2026">
        <v>43.397847958575902</v>
      </c>
      <c r="F2026">
        <v>40.449263742732207</v>
      </c>
      <c r="G2026">
        <v>0</v>
      </c>
      <c r="H2026">
        <v>48.381551543905623</v>
      </c>
      <c r="I2026">
        <v>0</v>
      </c>
      <c r="J2026">
        <v>2.8572554705421456</v>
      </c>
      <c r="K2026">
        <v>1.289023311079595</v>
      </c>
      <c r="L2026">
        <v>159.10827325079569</v>
      </c>
      <c r="M2026">
        <v>0</v>
      </c>
      <c r="N2026">
        <v>37.255580142313207</v>
      </c>
      <c r="O2026">
        <v>15.790402989477705</v>
      </c>
      <c r="P2026">
        <v>0</v>
      </c>
      <c r="Q2026">
        <v>352.08945310772452</v>
      </c>
      <c r="R2026">
        <v>9.1853275222107698</v>
      </c>
      <c r="S2026">
        <v>12.976776664502234</v>
      </c>
      <c r="T2026">
        <v>0.25960600466857142</v>
      </c>
      <c r="U2026">
        <v>1.3213415559795894</v>
      </c>
      <c r="V2026">
        <v>0</v>
      </c>
      <c r="W2026">
        <v>0</v>
      </c>
      <c r="X2026">
        <v>0</v>
      </c>
      <c r="Y2026">
        <v>20.069643240644758</v>
      </c>
      <c r="Z2026">
        <v>0</v>
      </c>
      <c r="AA2026">
        <v>95.311676290960307</v>
      </c>
      <c r="AB2026">
        <v>579.9083918907827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21.268241056002161</v>
      </c>
    </row>
    <row r="2027" spans="1:34" x14ac:dyDescent="0.25">
      <c r="A2027" s="2">
        <v>2144</v>
      </c>
      <c r="B2027" t="s">
        <v>352</v>
      </c>
      <c r="C2027">
        <v>9647.8955059423824</v>
      </c>
      <c r="D2027">
        <v>7226.6361980368001</v>
      </c>
      <c r="E2027">
        <v>72.961541759203783</v>
      </c>
      <c r="F2027">
        <v>69.279038452997156</v>
      </c>
      <c r="G2027">
        <v>0</v>
      </c>
      <c r="H2027">
        <v>297.77185627413826</v>
      </c>
      <c r="I2027">
        <v>0</v>
      </c>
      <c r="J2027">
        <v>2.5362079305093905</v>
      </c>
      <c r="K2027">
        <v>3.170300137204658</v>
      </c>
      <c r="L2027">
        <v>298.77102212127801</v>
      </c>
      <c r="M2027">
        <v>0</v>
      </c>
      <c r="N2027">
        <v>109.23875862579159</v>
      </c>
      <c r="O2027">
        <v>19.133462835774644</v>
      </c>
      <c r="P2027">
        <v>0</v>
      </c>
      <c r="Q2027">
        <v>366.51171302396801</v>
      </c>
      <c r="R2027">
        <v>12.357214236035787</v>
      </c>
      <c r="S2027">
        <v>13.724972436523963</v>
      </c>
      <c r="T2027">
        <v>0.21318755997747521</v>
      </c>
      <c r="U2027">
        <v>2.4346823830786075</v>
      </c>
      <c r="V2027">
        <v>0</v>
      </c>
      <c r="W2027">
        <v>159.40674318541554</v>
      </c>
      <c r="X2027">
        <v>969.67590952392527</v>
      </c>
      <c r="Y2027">
        <v>17.324696376979794</v>
      </c>
      <c r="Z2027">
        <v>0</v>
      </c>
      <c r="AA2027">
        <v>0.74832221322797898</v>
      </c>
      <c r="AB2027">
        <v>4.7615365762555353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1.2381422532940949</v>
      </c>
    </row>
    <row r="2028" spans="1:34" x14ac:dyDescent="0.25">
      <c r="A2028" s="2">
        <v>2145</v>
      </c>
      <c r="B2028" t="s">
        <v>352</v>
      </c>
      <c r="C2028">
        <v>164.29038226422605</v>
      </c>
      <c r="D2028">
        <v>123.06122994819759</v>
      </c>
      <c r="E2028">
        <v>1.2408732729158505</v>
      </c>
      <c r="F2028">
        <v>1.6223745518535095</v>
      </c>
      <c r="G2028">
        <v>0</v>
      </c>
      <c r="H2028">
        <v>1.9405541636579895</v>
      </c>
      <c r="I2028">
        <v>0</v>
      </c>
      <c r="J2028">
        <v>0.16629710027424152</v>
      </c>
      <c r="K2028">
        <v>0</v>
      </c>
      <c r="L2028">
        <v>6.3817142005862433</v>
      </c>
      <c r="M2028">
        <v>0</v>
      </c>
      <c r="N2028">
        <v>1.5946169481548054</v>
      </c>
      <c r="O2028">
        <v>0.63333711024976547</v>
      </c>
      <c r="P2028">
        <v>0</v>
      </c>
      <c r="Q2028">
        <v>6.8430240550347508</v>
      </c>
      <c r="R2028">
        <v>3.1339279056643729E-2</v>
      </c>
      <c r="S2028">
        <v>0.20494696713522942</v>
      </c>
      <c r="T2028">
        <v>1.0418001336727406E-2</v>
      </c>
      <c r="U2028">
        <v>5.299686889523407E-2</v>
      </c>
      <c r="V2028">
        <v>0</v>
      </c>
      <c r="W2028">
        <v>3.6886730422092909E-4</v>
      </c>
      <c r="X2028">
        <v>3.893218430430907E-3</v>
      </c>
      <c r="Y2028">
        <v>0</v>
      </c>
      <c r="Z2028">
        <v>0</v>
      </c>
      <c r="AA2028">
        <v>2.7268514782819318</v>
      </c>
      <c r="AB2028">
        <v>16.589435390256401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1.1861108426044948</v>
      </c>
    </row>
    <row r="2029" spans="1:34" x14ac:dyDescent="0.25">
      <c r="A2029" s="2">
        <v>2146</v>
      </c>
      <c r="B2029" t="s">
        <v>352</v>
      </c>
      <c r="C2029">
        <v>44.631791178088982</v>
      </c>
      <c r="D2029">
        <v>33.431386041195353</v>
      </c>
      <c r="E2029">
        <v>0.33702716414677741</v>
      </c>
      <c r="F2029">
        <v>0.52952028020603747</v>
      </c>
      <c r="G2029">
        <v>0</v>
      </c>
      <c r="H2029">
        <v>0.63336959483527155</v>
      </c>
      <c r="I2029">
        <v>0</v>
      </c>
      <c r="J2029">
        <v>4.3350737640789137E-2</v>
      </c>
      <c r="K2029">
        <v>1.0926056929479845E-2</v>
      </c>
      <c r="L2029">
        <v>2.0829020025845599</v>
      </c>
      <c r="M2029">
        <v>0</v>
      </c>
      <c r="N2029">
        <v>0.52698911272344307</v>
      </c>
      <c r="O2029">
        <v>0.20671207058865937</v>
      </c>
      <c r="P2029">
        <v>0</v>
      </c>
      <c r="Q2029">
        <v>1.5165572688152675</v>
      </c>
      <c r="R2029">
        <v>0</v>
      </c>
      <c r="S2029">
        <v>4.3654112080305944E-2</v>
      </c>
      <c r="T2029">
        <v>3.4006460255417452E-3</v>
      </c>
      <c r="U2029">
        <v>1.7297447774239267E-2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0.74088773355627724</v>
      </c>
      <c r="AB2029">
        <v>4.507810908986988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</row>
    <row r="2030" spans="1:34" x14ac:dyDescent="0.25">
      <c r="A2030" s="2">
        <v>2147</v>
      </c>
      <c r="B2030" t="s">
        <v>352</v>
      </c>
      <c r="C2030">
        <v>28.276047480331314</v>
      </c>
      <c r="D2030">
        <v>21.179950464801326</v>
      </c>
      <c r="E2030">
        <v>0.213707058817344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3.1333366095701498</v>
      </c>
      <c r="R2030">
        <v>0.29382409070039434</v>
      </c>
      <c r="S2030">
        <v>0.12996607275513511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0.46938238817349975</v>
      </c>
      <c r="AB2030">
        <v>2.8558807955134631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</row>
    <row r="2031" spans="1:34" x14ac:dyDescent="0.25">
      <c r="A2031" s="2">
        <v>2148</v>
      </c>
      <c r="B2031" t="s">
        <v>352</v>
      </c>
      <c r="C2031">
        <v>85.715102080147517</v>
      </c>
      <c r="D2031">
        <v>64.203999186471094</v>
      </c>
      <c r="E2031">
        <v>0.64804704736852081</v>
      </c>
      <c r="F2031">
        <v>0.65504434490425556</v>
      </c>
      <c r="G2031">
        <v>0</v>
      </c>
      <c r="H2031">
        <v>2.815484576031289</v>
      </c>
      <c r="I2031">
        <v>0</v>
      </c>
      <c r="J2031">
        <v>2.5528089978036978E-2</v>
      </c>
      <c r="K2031">
        <v>2.8427858124697804E-2</v>
      </c>
      <c r="L2031">
        <v>2.8249307947855486</v>
      </c>
      <c r="M2031">
        <v>0</v>
      </c>
      <c r="N2031">
        <v>1.0545921313228819</v>
      </c>
      <c r="O2031">
        <v>0.18091073298767307</v>
      </c>
      <c r="P2031">
        <v>0</v>
      </c>
      <c r="Q2031">
        <v>2.7974756222283812</v>
      </c>
      <c r="R2031">
        <v>0.28490165126788347</v>
      </c>
      <c r="S2031">
        <v>9.0628564590356023E-2</v>
      </c>
      <c r="T2031">
        <v>2.0157260237591008E-3</v>
      </c>
      <c r="U2031">
        <v>2.301974943779372E-2</v>
      </c>
      <c r="V2031">
        <v>0</v>
      </c>
      <c r="W2031">
        <v>1.414138536287342</v>
      </c>
      <c r="X2031">
        <v>8.5917134920332305</v>
      </c>
      <c r="Y2031">
        <v>0</v>
      </c>
      <c r="Z2031">
        <v>0</v>
      </c>
      <c r="AA2031">
        <v>8.7321582431068474E-3</v>
      </c>
      <c r="AB2031">
        <v>6.5511818061663868E-2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</row>
    <row r="2032" spans="1:34" x14ac:dyDescent="0.25">
      <c r="A2032" s="2">
        <v>2149</v>
      </c>
      <c r="B2032" t="s">
        <v>365</v>
      </c>
      <c r="C2032">
        <v>27.375715685851162</v>
      </c>
      <c r="D2032">
        <v>20.505439533490463</v>
      </c>
      <c r="E2032">
        <v>0.20702695442452573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0.4523135306724258</v>
      </c>
      <c r="X2032">
        <v>2.7514365169270354</v>
      </c>
      <c r="Y2032">
        <v>0</v>
      </c>
      <c r="Z2032">
        <v>0</v>
      </c>
      <c r="AA2032">
        <v>2.1233497127034892E-3</v>
      </c>
      <c r="AB2032">
        <v>1.3510767343931796E-2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3.4438650332800762</v>
      </c>
    </row>
    <row r="2033" spans="1:34" x14ac:dyDescent="0.25">
      <c r="A2033" s="2">
        <v>2150</v>
      </c>
      <c r="B2033" t="s">
        <v>365</v>
      </c>
      <c r="C2033">
        <v>16.737504776380646</v>
      </c>
      <c r="D2033">
        <v>11.397236502428637</v>
      </c>
      <c r="E2033">
        <v>1.2663596113809599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0.17960130182384876</v>
      </c>
      <c r="X2033">
        <v>1.0912041364545899</v>
      </c>
      <c r="Y2033">
        <v>2.1055781008686854</v>
      </c>
      <c r="Z2033">
        <v>0</v>
      </c>
      <c r="AA2033">
        <v>9.8241277464069923E-2</v>
      </c>
      <c r="AB2033">
        <v>0.5992838459598554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</row>
    <row r="2034" spans="1:34" x14ac:dyDescent="0.25">
      <c r="A2034" s="2">
        <v>2151</v>
      </c>
      <c r="B2034" t="s">
        <v>365</v>
      </c>
      <c r="C2034">
        <v>13.672879051960326</v>
      </c>
      <c r="D2034">
        <v>10.241458524320731</v>
      </c>
      <c r="E2034">
        <v>0.10344176639245171</v>
      </c>
      <c r="F2034">
        <v>9.1699318305227651E-2</v>
      </c>
      <c r="G2034">
        <v>0</v>
      </c>
      <c r="H2034">
        <v>0.39412992480192066</v>
      </c>
      <c r="I2034">
        <v>0</v>
      </c>
      <c r="J2034">
        <v>7.5642798109601473E-3</v>
      </c>
      <c r="K2034">
        <v>0</v>
      </c>
      <c r="L2034">
        <v>0.39545156481802302</v>
      </c>
      <c r="M2034">
        <v>0</v>
      </c>
      <c r="N2034">
        <v>0.14656143897364568</v>
      </c>
      <c r="O2034">
        <v>2.5336120871085117E-2</v>
      </c>
      <c r="P2034">
        <v>0</v>
      </c>
      <c r="Q2034">
        <v>0.46947947429137782</v>
      </c>
      <c r="R2034">
        <v>0.1728395744732365</v>
      </c>
      <c r="S2034">
        <v>1.3471488353931199E-2</v>
      </c>
      <c r="T2034">
        <v>2.8119999780202779E-4</v>
      </c>
      <c r="U2034">
        <v>3.2338000393993208E-3</v>
      </c>
      <c r="V2034">
        <v>0</v>
      </c>
      <c r="W2034">
        <v>0.22696979226254141</v>
      </c>
      <c r="X2034">
        <v>1.380960784247993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</row>
    <row r="2035" spans="1:34" x14ac:dyDescent="0.25">
      <c r="A2035" s="2">
        <v>2152</v>
      </c>
      <c r="B2035" t="s">
        <v>365</v>
      </c>
      <c r="C2035">
        <v>18.743700367337787</v>
      </c>
      <c r="D2035">
        <v>14.039703933193914</v>
      </c>
      <c r="E2035">
        <v>0.14177976473385284</v>
      </c>
      <c r="F2035">
        <v>3.3620421008809721E-2</v>
      </c>
      <c r="G2035">
        <v>0</v>
      </c>
      <c r="H2035">
        <v>0.14451797892924886</v>
      </c>
      <c r="I2035">
        <v>0</v>
      </c>
      <c r="J2035">
        <v>2.7686321481499702E-3</v>
      </c>
      <c r="K2035">
        <v>0</v>
      </c>
      <c r="L2035">
        <v>0.12867217479619739</v>
      </c>
      <c r="M2035">
        <v>1.6330314742827416E-2</v>
      </c>
      <c r="N2035">
        <v>5.5977125782774619E-2</v>
      </c>
      <c r="O2035">
        <v>9.2841466220967023E-3</v>
      </c>
      <c r="P2035">
        <v>0</v>
      </c>
      <c r="Q2035">
        <v>4.8566838122738234E-3</v>
      </c>
      <c r="R2035">
        <v>7.0868924414178303E-2</v>
      </c>
      <c r="S2035">
        <v>0</v>
      </c>
      <c r="T2035">
        <v>1.0151650871494859E-4</v>
      </c>
      <c r="U2035">
        <v>1.1812830105012203E-3</v>
      </c>
      <c r="V2035">
        <v>0</v>
      </c>
      <c r="W2035">
        <v>0.31114542609780721</v>
      </c>
      <c r="X2035">
        <v>1.8931137371011164</v>
      </c>
      <c r="Y2035">
        <v>1.6787136979341728</v>
      </c>
      <c r="Z2035">
        <v>0.11683903206744872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9.422557443369807E-2</v>
      </c>
    </row>
    <row r="2036" spans="1:34" x14ac:dyDescent="0.25">
      <c r="A2036" s="2">
        <v>2153</v>
      </c>
      <c r="B2036" t="s">
        <v>365</v>
      </c>
      <c r="C2036">
        <v>35.306499782498832</v>
      </c>
      <c r="D2036">
        <v>26.445878924994254</v>
      </c>
      <c r="E2036">
        <v>0.26701881044435971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4.0071538092185097</v>
      </c>
      <c r="R2036">
        <v>0.28557989620900853</v>
      </c>
      <c r="S2036">
        <v>0.14882396721083346</v>
      </c>
      <c r="T2036">
        <v>0</v>
      </c>
      <c r="U2036">
        <v>0</v>
      </c>
      <c r="V2036">
        <v>0</v>
      </c>
      <c r="W2036">
        <v>0.58556752484033747</v>
      </c>
      <c r="X2036">
        <v>3.5613112893940415</v>
      </c>
      <c r="Y2036">
        <v>0</v>
      </c>
      <c r="Z2036">
        <v>0</v>
      </c>
      <c r="AA2036">
        <v>5.2037154914309877E-4</v>
      </c>
      <c r="AB2036">
        <v>4.6451886383400559E-3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</row>
    <row r="2037" spans="1:34" x14ac:dyDescent="0.25">
      <c r="A2037" s="2">
        <v>2154</v>
      </c>
      <c r="B2037" t="s">
        <v>365</v>
      </c>
      <c r="C2037">
        <v>4.8415216133761865</v>
      </c>
      <c r="D2037">
        <v>3.6267921987045253</v>
      </c>
      <c r="E2037">
        <v>3.630305397589715E-2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8.0369258782044692E-2</v>
      </c>
      <c r="X2037">
        <v>0.48899368295099488</v>
      </c>
      <c r="Y2037">
        <v>0.6090634189627242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</row>
    <row r="2038" spans="1:34" x14ac:dyDescent="0.25">
      <c r="A2038" s="2">
        <v>2155</v>
      </c>
      <c r="B2038" t="s">
        <v>365</v>
      </c>
      <c r="C2038">
        <v>17887.587778776895</v>
      </c>
      <c r="D2038">
        <v>13398.419625394446</v>
      </c>
      <c r="E2038">
        <v>135.32928802815323</v>
      </c>
      <c r="F2038">
        <v>64.570043139339177</v>
      </c>
      <c r="G2038">
        <v>0</v>
      </c>
      <c r="H2038">
        <v>277.53684898288191</v>
      </c>
      <c r="I2038">
        <v>0</v>
      </c>
      <c r="J2038">
        <v>5.3192923351254402</v>
      </c>
      <c r="K2038">
        <v>0</v>
      </c>
      <c r="L2038">
        <v>277.17759161331816</v>
      </c>
      <c r="M2038">
        <v>1.2892491115511213</v>
      </c>
      <c r="N2038">
        <v>100.23318905354337</v>
      </c>
      <c r="O2038">
        <v>17.83248527861873</v>
      </c>
      <c r="P2038">
        <v>0</v>
      </c>
      <c r="Q2038">
        <v>156.59192694339953</v>
      </c>
      <c r="R2038">
        <v>175.65870430776388</v>
      </c>
      <c r="S2038">
        <v>12.974790706611097</v>
      </c>
      <c r="T2038">
        <v>0.19876683052862179</v>
      </c>
      <c r="U2038">
        <v>2.2684948364917936</v>
      </c>
      <c r="V2038">
        <v>0</v>
      </c>
      <c r="W2038">
        <v>296.93395712769649</v>
      </c>
      <c r="X2038">
        <v>1806.6463656564665</v>
      </c>
      <c r="Y2038">
        <v>567.29110574073582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591.31605369022407</v>
      </c>
    </row>
    <row r="2039" spans="1:34" x14ac:dyDescent="0.25">
      <c r="A2039" s="2">
        <v>2156</v>
      </c>
      <c r="B2039" t="s">
        <v>365</v>
      </c>
      <c r="C2039">
        <v>287.08561466362812</v>
      </c>
      <c r="D2039">
        <v>215.03097077784673</v>
      </c>
      <c r="E2039">
        <v>2.1780052766543117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4.7656212034162264</v>
      </c>
      <c r="X2039">
        <v>28.995647081026441</v>
      </c>
      <c r="Y2039">
        <v>36.115370324684413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</row>
    <row r="2040" spans="1:34" x14ac:dyDescent="0.25">
      <c r="A2040" s="2">
        <v>2157</v>
      </c>
      <c r="B2040" t="s">
        <v>365</v>
      </c>
      <c r="C2040">
        <v>5.559871083011223</v>
      </c>
      <c r="D2040">
        <v>4.4154272192841928</v>
      </c>
      <c r="E2040">
        <v>0.49060302436491032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9.2293859977986295E-2</v>
      </c>
      <c r="X2040">
        <v>0.56154697938413345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</row>
    <row r="2041" spans="1:34" x14ac:dyDescent="0.25">
      <c r="A2041" s="2">
        <v>2158</v>
      </c>
      <c r="B2041" t="s">
        <v>365</v>
      </c>
      <c r="C2041">
        <v>37.028946875195892</v>
      </c>
      <c r="D2041">
        <v>27.736144709108263</v>
      </c>
      <c r="E2041">
        <v>0.2799564966649481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4.1069313297693224</v>
      </c>
      <c r="R2041">
        <v>0.41825977255989177</v>
      </c>
      <c r="S2041">
        <v>0.13305041457042932</v>
      </c>
      <c r="T2041">
        <v>0</v>
      </c>
      <c r="U2041">
        <v>0</v>
      </c>
      <c r="V2041">
        <v>0</v>
      </c>
      <c r="W2041">
        <v>0.61090822344688434</v>
      </c>
      <c r="X2041">
        <v>3.7116225115840744</v>
      </c>
      <c r="Y2041">
        <v>0</v>
      </c>
      <c r="Z2041">
        <v>0</v>
      </c>
      <c r="AA2041">
        <v>3.7722946813674363E-3</v>
      </c>
      <c r="AB2041">
        <v>2.8301122810710601E-2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</row>
    <row r="2042" spans="1:34" x14ac:dyDescent="0.25">
      <c r="A2042" s="2">
        <v>2159</v>
      </c>
      <c r="B2042" t="s">
        <v>365</v>
      </c>
      <c r="C2042">
        <v>2.4133180452901017</v>
      </c>
      <c r="D2042">
        <v>2.0836822822745558</v>
      </c>
      <c r="E2042">
        <v>4.5829560889430146E-2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4.0061079551815683E-2</v>
      </c>
      <c r="X2042">
        <v>0.2437451225743002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 spans="1:34" x14ac:dyDescent="0.25">
      <c r="A2043" s="2">
        <v>2160</v>
      </c>
      <c r="B2043" t="s">
        <v>365</v>
      </c>
      <c r="C2043">
        <v>42.699809917526167</v>
      </c>
      <c r="D2043">
        <v>31.983650273751493</v>
      </c>
      <c r="E2043">
        <v>0.32302590984880075</v>
      </c>
      <c r="F2043">
        <v>9.9068302119083768E-2</v>
      </c>
      <c r="G2043">
        <v>0</v>
      </c>
      <c r="H2043">
        <v>0.42579308057401727</v>
      </c>
      <c r="I2043">
        <v>0</v>
      </c>
      <c r="J2043">
        <v>8.1583466649319866E-3</v>
      </c>
      <c r="K2043">
        <v>0</v>
      </c>
      <c r="L2043">
        <v>0.42518808308890538</v>
      </c>
      <c r="M2043">
        <v>2.0337692950135452E-3</v>
      </c>
      <c r="N2043">
        <v>0.17117169548080532</v>
      </c>
      <c r="O2043">
        <v>2.7360480133944372E-2</v>
      </c>
      <c r="P2043">
        <v>0</v>
      </c>
      <c r="Q2043">
        <v>0.20839851520287664</v>
      </c>
      <c r="R2043">
        <v>0.30290595714513208</v>
      </c>
      <c r="S2043">
        <v>0</v>
      </c>
      <c r="T2043">
        <v>3.0715965766429617E-4</v>
      </c>
      <c r="U2043">
        <v>3.4811427868620226E-3</v>
      </c>
      <c r="V2043">
        <v>0</v>
      </c>
      <c r="W2043">
        <v>0.70881684463093453</v>
      </c>
      <c r="X2043">
        <v>4.3126808016701439</v>
      </c>
      <c r="Y2043">
        <v>2.8128379278105111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0.88493162766504407</v>
      </c>
    </row>
    <row r="2044" spans="1:34" x14ac:dyDescent="0.25">
      <c r="A2044" s="2">
        <v>2161</v>
      </c>
      <c r="B2044" t="s">
        <v>225</v>
      </c>
      <c r="C2044">
        <v>1.9535176855396277</v>
      </c>
      <c r="D2044">
        <v>1.7405865445634405</v>
      </c>
      <c r="E2044">
        <v>1.7579372422224491E-2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0.10607715153113061</v>
      </c>
      <c r="Y2044">
        <v>0</v>
      </c>
      <c r="Z2044">
        <v>0</v>
      </c>
      <c r="AA2044">
        <v>0</v>
      </c>
      <c r="AB2044">
        <v>5.4695870079336205E-2</v>
      </c>
      <c r="AC2044">
        <v>0</v>
      </c>
      <c r="AD2044">
        <v>0</v>
      </c>
      <c r="AE2044">
        <v>3.457874694349599E-2</v>
      </c>
      <c r="AF2044">
        <v>0</v>
      </c>
      <c r="AG2044">
        <v>0</v>
      </c>
      <c r="AH2044">
        <v>0</v>
      </c>
    </row>
    <row r="2045" spans="1:34" x14ac:dyDescent="0.25">
      <c r="A2045" s="2">
        <v>2162</v>
      </c>
      <c r="B2045" t="s">
        <v>225</v>
      </c>
      <c r="C2045">
        <v>27.43909472046623</v>
      </c>
      <c r="D2045">
        <v>24.448234585268505</v>
      </c>
      <c r="E2045">
        <v>0.24695066315110104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1.4899588726968285</v>
      </c>
      <c r="Y2045">
        <v>0</v>
      </c>
      <c r="Z2045">
        <v>0</v>
      </c>
      <c r="AA2045">
        <v>0</v>
      </c>
      <c r="AB2045">
        <v>0.76825777981664256</v>
      </c>
      <c r="AC2045">
        <v>0</v>
      </c>
      <c r="AD2045">
        <v>0</v>
      </c>
      <c r="AE2045">
        <v>0.48569281953315158</v>
      </c>
      <c r="AF2045">
        <v>0</v>
      </c>
      <c r="AG2045">
        <v>0</v>
      </c>
      <c r="AH2045">
        <v>0</v>
      </c>
    </row>
    <row r="2046" spans="1:34" x14ac:dyDescent="0.25">
      <c r="A2046" s="2">
        <v>2163</v>
      </c>
      <c r="B2046" t="s">
        <v>225</v>
      </c>
      <c r="C2046">
        <v>2.8841776488158319</v>
      </c>
      <c r="D2046">
        <v>2.5698023206734031</v>
      </c>
      <c r="E2046">
        <v>2.5957563260845321E-2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0.15661253121014079</v>
      </c>
      <c r="Y2046">
        <v>0</v>
      </c>
      <c r="Z2046">
        <v>0</v>
      </c>
      <c r="AA2046">
        <v>0</v>
      </c>
      <c r="AB2046">
        <v>8.0753098440355026E-2</v>
      </c>
      <c r="AC2046">
        <v>0</v>
      </c>
      <c r="AD2046">
        <v>0</v>
      </c>
      <c r="AE2046">
        <v>5.1052135231087363E-2</v>
      </c>
      <c r="AF2046">
        <v>0</v>
      </c>
      <c r="AG2046">
        <v>0</v>
      </c>
      <c r="AH2046">
        <v>0</v>
      </c>
    </row>
    <row r="2047" spans="1:34" x14ac:dyDescent="0.25">
      <c r="A2047" s="2">
        <v>2164</v>
      </c>
      <c r="B2047" t="s">
        <v>225</v>
      </c>
      <c r="C2047">
        <v>19321.961588642691</v>
      </c>
      <c r="D2047">
        <v>14473.642128878679</v>
      </c>
      <c r="E2047">
        <v>145.35400908837991</v>
      </c>
      <c r="F2047">
        <v>98.451535795836833</v>
      </c>
      <c r="G2047">
        <v>3.4612001733286752</v>
      </c>
      <c r="H2047">
        <v>179.15599567189801</v>
      </c>
      <c r="I2047">
        <v>6.2985500453821714</v>
      </c>
      <c r="J2047">
        <v>0</v>
      </c>
      <c r="K2047">
        <v>13.849684851910569</v>
      </c>
      <c r="L2047">
        <v>510.73874776433456</v>
      </c>
      <c r="M2047">
        <v>90.736192092976964</v>
      </c>
      <c r="N2047">
        <v>96.938106349609299</v>
      </c>
      <c r="O2047">
        <v>89.156870860564965</v>
      </c>
      <c r="P2047">
        <v>0</v>
      </c>
      <c r="Q2047">
        <v>1158.5261924161102</v>
      </c>
      <c r="R2047">
        <v>0</v>
      </c>
      <c r="S2047">
        <v>44.075425464462974</v>
      </c>
      <c r="T2047">
        <v>0.42009017653502739</v>
      </c>
      <c r="U2047">
        <v>10.029002071218461</v>
      </c>
      <c r="V2047">
        <v>0</v>
      </c>
      <c r="W2047">
        <v>0</v>
      </c>
      <c r="X2047">
        <v>0</v>
      </c>
      <c r="Y2047">
        <v>9.6509898303307846</v>
      </c>
      <c r="Z2047">
        <v>0</v>
      </c>
      <c r="AA2047">
        <v>320.74456237146859</v>
      </c>
      <c r="AB2047">
        <v>1951.518120452911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119.21418428675035</v>
      </c>
    </row>
    <row r="2048" spans="1:34" x14ac:dyDescent="0.25">
      <c r="A2048" s="2">
        <v>2165</v>
      </c>
      <c r="B2048" t="s">
        <v>225</v>
      </c>
      <c r="C2048">
        <v>4.2236649856299548</v>
      </c>
      <c r="D2048">
        <v>3.1636927858379345</v>
      </c>
      <c r="E2048">
        <v>3.1932142289689422E-2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0.5112320962437501</v>
      </c>
      <c r="R2048">
        <v>0</v>
      </c>
      <c r="S2048">
        <v>1.981871163261505E-2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7.0112838761457255E-2</v>
      </c>
      <c r="AB2048">
        <v>0.42659016354862545</v>
      </c>
      <c r="AC2048">
        <v>2.8624731588316072E-4</v>
      </c>
      <c r="AD2048">
        <v>0</v>
      </c>
      <c r="AE2048">
        <v>0</v>
      </c>
      <c r="AF2048">
        <v>0</v>
      </c>
      <c r="AG2048">
        <v>0</v>
      </c>
      <c r="AH2048">
        <v>0</v>
      </c>
    </row>
    <row r="2049" spans="1:34" x14ac:dyDescent="0.25">
      <c r="A2049" s="2">
        <v>2166</v>
      </c>
      <c r="B2049" t="s">
        <v>225</v>
      </c>
      <c r="C2049">
        <v>955.91279610700246</v>
      </c>
      <c r="D2049">
        <v>844.54246830872216</v>
      </c>
      <c r="E2049">
        <v>8.5307231066222116</v>
      </c>
      <c r="F2049">
        <v>0.36513575487667566</v>
      </c>
      <c r="G2049">
        <v>0</v>
      </c>
      <c r="H2049">
        <v>0.66445140511881362</v>
      </c>
      <c r="I2049">
        <v>0</v>
      </c>
      <c r="J2049">
        <v>4.9620195160533398E-2</v>
      </c>
      <c r="K2049">
        <v>0</v>
      </c>
      <c r="L2049">
        <v>2.1549705075111985</v>
      </c>
      <c r="M2049">
        <v>0</v>
      </c>
      <c r="N2049">
        <v>0.31411243070651163</v>
      </c>
      <c r="O2049">
        <v>0.31943797874232849</v>
      </c>
      <c r="P2049">
        <v>0</v>
      </c>
      <c r="Q2049">
        <v>0.24148990141311621</v>
      </c>
      <c r="R2049">
        <v>0</v>
      </c>
      <c r="S2049">
        <v>1.2710283630127679E-2</v>
      </c>
      <c r="T2049">
        <v>1.4988104584220307E-3</v>
      </c>
      <c r="U2049">
        <v>3.5939562947250092E-2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2.133045454285865</v>
      </c>
      <c r="AB2049">
        <v>96.54719240680727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</row>
    <row r="2050" spans="1:34" x14ac:dyDescent="0.25">
      <c r="A2050" s="2">
        <v>2167</v>
      </c>
      <c r="B2050" t="s">
        <v>225</v>
      </c>
      <c r="C2050">
        <v>118.79540616664207</v>
      </c>
      <c r="D2050">
        <v>88.985717393717593</v>
      </c>
      <c r="E2050">
        <v>0.8948869119637789</v>
      </c>
      <c r="F2050">
        <v>0.83639470367700286</v>
      </c>
      <c r="G2050">
        <v>2.105976975210877E-2</v>
      </c>
      <c r="H2050">
        <v>1.522019398566443</v>
      </c>
      <c r="I2050">
        <v>3.8323696790196295E-2</v>
      </c>
      <c r="J2050">
        <v>0</v>
      </c>
      <c r="K2050">
        <v>0.1165259556552148</v>
      </c>
      <c r="L2050">
        <v>3.9576682751358749</v>
      </c>
      <c r="M2050">
        <v>1.1029095328031939</v>
      </c>
      <c r="N2050">
        <v>0.85483214584699962</v>
      </c>
      <c r="O2050">
        <v>0.75013183336460321</v>
      </c>
      <c r="P2050">
        <v>0</v>
      </c>
      <c r="Q2050">
        <v>5.3499760279299409</v>
      </c>
      <c r="R2050">
        <v>0.12805044359871792</v>
      </c>
      <c r="S2050">
        <v>0.17865632466802012</v>
      </c>
      <c r="T2050">
        <v>3.534230790813107E-3</v>
      </c>
      <c r="U2050">
        <v>8.4379757184442364E-2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1.9720037423662575</v>
      </c>
      <c r="AB2050">
        <v>11.998336022830845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</row>
    <row r="2051" spans="1:34" x14ac:dyDescent="0.25">
      <c r="A2051" s="2">
        <v>2168</v>
      </c>
      <c r="B2051" t="s">
        <v>246</v>
      </c>
      <c r="C2051">
        <v>0.20945366636941631</v>
      </c>
      <c r="D2051">
        <v>0.18662465888879845</v>
      </c>
      <c r="E2051">
        <v>1.8836408436762263E-3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1.1373456442541504E-2</v>
      </c>
      <c r="Y2051">
        <v>0</v>
      </c>
      <c r="Z2051">
        <v>0</v>
      </c>
      <c r="AA2051">
        <v>0</v>
      </c>
      <c r="AB2051">
        <v>5.8644211967897389E-3</v>
      </c>
      <c r="AC2051">
        <v>0</v>
      </c>
      <c r="AD2051">
        <v>0</v>
      </c>
      <c r="AE2051">
        <v>3.7074889976103894E-3</v>
      </c>
      <c r="AF2051">
        <v>0</v>
      </c>
      <c r="AG2051">
        <v>0</v>
      </c>
      <c r="AH2051">
        <v>0</v>
      </c>
    </row>
    <row r="2052" spans="1:34" x14ac:dyDescent="0.25">
      <c r="A2052" s="2">
        <v>2169</v>
      </c>
      <c r="B2052" t="s">
        <v>246</v>
      </c>
      <c r="C2052">
        <v>1282.0293527949161</v>
      </c>
      <c r="D2052">
        <v>960.3900378031791</v>
      </c>
      <c r="E2052">
        <v>9.5933705214541511</v>
      </c>
      <c r="F2052">
        <v>7.9916011421796149</v>
      </c>
      <c r="G2052">
        <v>0.30794338179650999</v>
      </c>
      <c r="H2052">
        <v>23.167762602643766</v>
      </c>
      <c r="I2052">
        <v>0.89273382288764491</v>
      </c>
      <c r="J2052">
        <v>1.5074020211027188</v>
      </c>
      <c r="K2052">
        <v>0.1355557743787153</v>
      </c>
      <c r="L2052">
        <v>14.643868281798268</v>
      </c>
      <c r="M2052">
        <v>15.415915023168253</v>
      </c>
      <c r="N2052">
        <v>5.7853251233590886</v>
      </c>
      <c r="O2052">
        <v>8.7900766425466657</v>
      </c>
      <c r="P2052">
        <v>0</v>
      </c>
      <c r="Q2052">
        <v>69.116432788208385</v>
      </c>
      <c r="R2052">
        <v>9.9280052148017113</v>
      </c>
      <c r="S2052">
        <v>2.4440307687469871</v>
      </c>
      <c r="T2052">
        <v>4.8935020177539097E-2</v>
      </c>
      <c r="U2052">
        <v>0.58006827119794968</v>
      </c>
      <c r="V2052">
        <v>0</v>
      </c>
      <c r="W2052">
        <v>0.41357477536209108</v>
      </c>
      <c r="X2052">
        <v>1.964686593688326</v>
      </c>
      <c r="Y2052">
        <v>0.52363670260656736</v>
      </c>
      <c r="Z2052">
        <v>0</v>
      </c>
      <c r="AA2052">
        <v>20.868112481033513</v>
      </c>
      <c r="AB2052">
        <v>127.52027803859826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 spans="1:34" x14ac:dyDescent="0.25">
      <c r="A2053" s="2">
        <v>2170</v>
      </c>
      <c r="B2053" t="s">
        <v>246</v>
      </c>
      <c r="C2053">
        <v>14051.907979927479</v>
      </c>
      <c r="D2053">
        <v>10526.442461393055</v>
      </c>
      <c r="E2053">
        <v>105.23111622007607</v>
      </c>
      <c r="F2053">
        <v>170.46410480334697</v>
      </c>
      <c r="G2053">
        <v>0</v>
      </c>
      <c r="H2053">
        <v>96.527852394132481</v>
      </c>
      <c r="I2053">
        <v>0</v>
      </c>
      <c r="J2053">
        <v>11.372602133757667</v>
      </c>
      <c r="K2053">
        <v>11.176624255961077</v>
      </c>
      <c r="L2053">
        <v>306.12953657346912</v>
      </c>
      <c r="M2053">
        <v>108.71614623547596</v>
      </c>
      <c r="N2053">
        <v>88.901942808618713</v>
      </c>
      <c r="O2053">
        <v>61.973571211300005</v>
      </c>
      <c r="P2053">
        <v>0</v>
      </c>
      <c r="Q2053">
        <v>821.16336186056105</v>
      </c>
      <c r="R2053">
        <v>18.140448630657652</v>
      </c>
      <c r="S2053">
        <v>26.14467231122978</v>
      </c>
      <c r="T2053">
        <v>0.6002925986562212</v>
      </c>
      <c r="U2053">
        <v>6.5335054607933847</v>
      </c>
      <c r="V2053">
        <v>0</v>
      </c>
      <c r="W2053">
        <v>0</v>
      </c>
      <c r="X2053">
        <v>0</v>
      </c>
      <c r="Y2053">
        <v>4.0559786108960365</v>
      </c>
      <c r="Z2053">
        <v>0</v>
      </c>
      <c r="AA2053">
        <v>233.26167246679614</v>
      </c>
      <c r="AB2053">
        <v>1419.2427059726754</v>
      </c>
      <c r="AC2053">
        <v>24.569801708321364</v>
      </c>
      <c r="AD2053">
        <v>0</v>
      </c>
      <c r="AE2053">
        <v>0</v>
      </c>
      <c r="AF2053">
        <v>0</v>
      </c>
      <c r="AG2053">
        <v>0</v>
      </c>
      <c r="AH2053">
        <v>11.259582277699277</v>
      </c>
    </row>
    <row r="2054" spans="1:34" x14ac:dyDescent="0.25">
      <c r="A2054" s="2">
        <v>2171</v>
      </c>
      <c r="B2054" t="s">
        <v>246</v>
      </c>
      <c r="C2054">
        <v>7.2100515904309761</v>
      </c>
      <c r="D2054">
        <v>6.4241673297647806</v>
      </c>
      <c r="E2054">
        <v>6.4879101623097818E-2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0.39151001332969565</v>
      </c>
      <c r="Y2054">
        <v>0</v>
      </c>
      <c r="Z2054">
        <v>0</v>
      </c>
      <c r="AA2054">
        <v>0</v>
      </c>
      <c r="AB2054">
        <v>0.20187175574332639</v>
      </c>
      <c r="AC2054">
        <v>0</v>
      </c>
      <c r="AD2054">
        <v>0</v>
      </c>
      <c r="AE2054">
        <v>0.12762338997007566</v>
      </c>
      <c r="AF2054">
        <v>0</v>
      </c>
      <c r="AG2054">
        <v>0</v>
      </c>
      <c r="AH2054">
        <v>0</v>
      </c>
    </row>
    <row r="2055" spans="1:34" x14ac:dyDescent="0.25">
      <c r="A2055" s="2">
        <v>2172</v>
      </c>
      <c r="B2055" t="s">
        <v>246</v>
      </c>
      <c r="C2055">
        <v>20.479896296115843</v>
      </c>
      <c r="D2055">
        <v>16.470726363134123</v>
      </c>
      <c r="E2055">
        <v>0.16630684102090945</v>
      </c>
      <c r="F2055">
        <v>0.32331372686632776</v>
      </c>
      <c r="G2055">
        <v>0</v>
      </c>
      <c r="H2055">
        <v>0.18308116467365676</v>
      </c>
      <c r="I2055">
        <v>0</v>
      </c>
      <c r="J2055">
        <v>0</v>
      </c>
      <c r="K2055">
        <v>4.2766674643320457E-2</v>
      </c>
      <c r="L2055">
        <v>0.54259828246827402</v>
      </c>
      <c r="M2055">
        <v>0.24423048959173604</v>
      </c>
      <c r="N2055">
        <v>0.16723877292926509</v>
      </c>
      <c r="O2055">
        <v>0.11754201619653901</v>
      </c>
      <c r="P2055">
        <v>0</v>
      </c>
      <c r="Q2055">
        <v>0.15234946023218709</v>
      </c>
      <c r="R2055">
        <v>3.1380985260842449E-3</v>
      </c>
      <c r="S2055">
        <v>5.0824014350695328E-3</v>
      </c>
      <c r="T2055">
        <v>1.1394041054607273E-3</v>
      </c>
      <c r="U2055">
        <v>1.2392970681312569E-2</v>
      </c>
      <c r="V2055">
        <v>0</v>
      </c>
      <c r="W2055">
        <v>0</v>
      </c>
      <c r="X2055">
        <v>1.1120703328287591</v>
      </c>
      <c r="Y2055">
        <v>0</v>
      </c>
      <c r="Z2055">
        <v>0</v>
      </c>
      <c r="AA2055">
        <v>0</v>
      </c>
      <c r="AB2055">
        <v>0.57340957562982253</v>
      </c>
      <c r="AC2055">
        <v>0</v>
      </c>
      <c r="AD2055">
        <v>0</v>
      </c>
      <c r="AE2055">
        <v>0.36250972115300323</v>
      </c>
      <c r="AF2055">
        <v>0</v>
      </c>
      <c r="AG2055">
        <v>0</v>
      </c>
      <c r="AH2055">
        <v>0</v>
      </c>
    </row>
    <row r="2056" spans="1:34" x14ac:dyDescent="0.25">
      <c r="A2056" s="2">
        <v>2173</v>
      </c>
      <c r="B2056" t="s">
        <v>355</v>
      </c>
      <c r="C2056">
        <v>27.459247173586355</v>
      </c>
      <c r="D2056">
        <v>20.568118293062632</v>
      </c>
      <c r="E2056">
        <v>0.20754811847280472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3.2498152121553958</v>
      </c>
      <c r="R2056">
        <v>8.4781344192031663E-2</v>
      </c>
      <c r="S2056">
        <v>0.11977673808973661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0.45582350308153358</v>
      </c>
      <c r="AB2056">
        <v>2.7733839645322225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</row>
    <row r="2057" spans="1:34" x14ac:dyDescent="0.25">
      <c r="A2057" s="2">
        <v>2174</v>
      </c>
      <c r="B2057" t="s">
        <v>355</v>
      </c>
      <c r="C2057">
        <v>23217.516033063879</v>
      </c>
      <c r="D2057">
        <v>17391.05065987261</v>
      </c>
      <c r="E2057">
        <v>175.32197074352104</v>
      </c>
      <c r="F2057">
        <v>153.81951409097189</v>
      </c>
      <c r="G2057">
        <v>0</v>
      </c>
      <c r="H2057">
        <v>183.98653830529221</v>
      </c>
      <c r="I2057">
        <v>0</v>
      </c>
      <c r="J2057">
        <v>12.592887654457314</v>
      </c>
      <c r="K2057">
        <v>3.1738931078691532</v>
      </c>
      <c r="L2057">
        <v>605.05892958812524</v>
      </c>
      <c r="M2057">
        <v>0</v>
      </c>
      <c r="N2057">
        <v>153.08423922651519</v>
      </c>
      <c r="O2057">
        <v>60.047464550959646</v>
      </c>
      <c r="P2057">
        <v>0</v>
      </c>
      <c r="Q2057">
        <v>1525.1812465000123</v>
      </c>
      <c r="R2057">
        <v>0</v>
      </c>
      <c r="S2057">
        <v>43.902353341067567</v>
      </c>
      <c r="T2057">
        <v>0.98784832006942602</v>
      </c>
      <c r="U2057">
        <v>5.0247084221442249</v>
      </c>
      <c r="V2057">
        <v>0</v>
      </c>
      <c r="W2057">
        <v>0</v>
      </c>
      <c r="X2057">
        <v>0</v>
      </c>
      <c r="Y2057">
        <v>50.522621442988054</v>
      </c>
      <c r="Z2057">
        <v>0</v>
      </c>
      <c r="AA2057">
        <v>385.41076614886032</v>
      </c>
      <c r="AB2057">
        <v>2344.9691193394519</v>
      </c>
      <c r="AC2057">
        <v>113.31529984848777</v>
      </c>
      <c r="AD2057">
        <v>0</v>
      </c>
      <c r="AE2057">
        <v>0</v>
      </c>
      <c r="AF2057">
        <v>0</v>
      </c>
      <c r="AG2057">
        <v>0</v>
      </c>
      <c r="AH2057">
        <v>10.06597256047572</v>
      </c>
    </row>
    <row r="2058" spans="1:34" x14ac:dyDescent="0.25">
      <c r="A2058" s="2">
        <v>2175</v>
      </c>
      <c r="B2058" t="s">
        <v>355</v>
      </c>
      <c r="C2058">
        <v>46.03533604850201</v>
      </c>
      <c r="D2058">
        <v>34.482405570155422</v>
      </c>
      <c r="E2058">
        <v>0.34792968414120601</v>
      </c>
      <c r="F2058">
        <v>0.25402733472026273</v>
      </c>
      <c r="G2058">
        <v>0</v>
      </c>
      <c r="H2058">
        <v>0.30384678483253713</v>
      </c>
      <c r="I2058">
        <v>0</v>
      </c>
      <c r="J2058">
        <v>1.7719857318528091E-2</v>
      </c>
      <c r="K2058">
        <v>8.3186048008025183E-3</v>
      </c>
      <c r="L2058">
        <v>0.99923222735932216</v>
      </c>
      <c r="M2058">
        <v>0</v>
      </c>
      <c r="N2058">
        <v>0.23370056499548258</v>
      </c>
      <c r="O2058">
        <v>9.9166215969830884E-2</v>
      </c>
      <c r="P2058">
        <v>0</v>
      </c>
      <c r="Q2058">
        <v>3.8760320048806025</v>
      </c>
      <c r="R2058">
        <v>0.36346927294093273</v>
      </c>
      <c r="S2058">
        <v>0.16077195664485353</v>
      </c>
      <c r="T2058">
        <v>1.6314900276849394E-3</v>
      </c>
      <c r="U2058">
        <v>8.2980109583610483E-3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0.2292175278574852</v>
      </c>
      <c r="AB2058">
        <v>4.6495689408987024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</row>
    <row r="2059" spans="1:34" x14ac:dyDescent="0.25">
      <c r="A2059" s="2">
        <v>2176</v>
      </c>
      <c r="B2059" t="s">
        <v>242</v>
      </c>
      <c r="C2059">
        <v>6.4172076362380688</v>
      </c>
      <c r="D2059">
        <v>5.7177322820386012</v>
      </c>
      <c r="E2059">
        <v>5.7754590575660736E-2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0.34845812345329058</v>
      </c>
      <c r="Y2059">
        <v>0</v>
      </c>
      <c r="Z2059">
        <v>0</v>
      </c>
      <c r="AA2059">
        <v>0</v>
      </c>
      <c r="AB2059">
        <v>0.17967319044098898</v>
      </c>
      <c r="AC2059">
        <v>0</v>
      </c>
      <c r="AD2059">
        <v>0</v>
      </c>
      <c r="AE2059">
        <v>0.11358944972952739</v>
      </c>
      <c r="AF2059">
        <v>0</v>
      </c>
      <c r="AG2059">
        <v>0</v>
      </c>
      <c r="AH2059">
        <v>0</v>
      </c>
    </row>
    <row r="2060" spans="1:34" x14ac:dyDescent="0.25">
      <c r="A2060" s="2">
        <v>2177</v>
      </c>
      <c r="B2060" t="s">
        <v>242</v>
      </c>
      <c r="C2060">
        <v>11.093745749811857</v>
      </c>
      <c r="D2060">
        <v>9.5784121260471249</v>
      </c>
      <c r="E2060">
        <v>0.21070912358685773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0.18415617944687684</v>
      </c>
      <c r="AB2060">
        <v>1.1204683207309976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</row>
    <row r="2061" spans="1:34" x14ac:dyDescent="0.25">
      <c r="A2061" s="2">
        <v>2178</v>
      </c>
      <c r="B2061" t="s">
        <v>242</v>
      </c>
      <c r="C2061">
        <v>3.3207391659458469</v>
      </c>
      <c r="D2061">
        <v>2.9582313261217061</v>
      </c>
      <c r="E2061">
        <v>2.9667792739999057E-2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0.18031807662088981</v>
      </c>
      <c r="Y2061">
        <v>0</v>
      </c>
      <c r="Z2061">
        <v>0</v>
      </c>
      <c r="AA2061">
        <v>0</v>
      </c>
      <c r="AB2061">
        <v>9.2976234273387068E-2</v>
      </c>
      <c r="AC2061">
        <v>7.6613048955698204E-4</v>
      </c>
      <c r="AD2061">
        <v>0</v>
      </c>
      <c r="AE2061">
        <v>5.8779605700307894E-2</v>
      </c>
      <c r="AF2061">
        <v>0</v>
      </c>
      <c r="AG2061">
        <v>0</v>
      </c>
      <c r="AH2061">
        <v>0</v>
      </c>
    </row>
    <row r="2062" spans="1:34" x14ac:dyDescent="0.25">
      <c r="A2062" s="2">
        <v>2179</v>
      </c>
      <c r="B2062" t="s">
        <v>242</v>
      </c>
      <c r="C2062">
        <v>4.2129542966665054</v>
      </c>
      <c r="D2062">
        <v>3.7537422345402609</v>
      </c>
      <c r="E2062">
        <v>3.7916632459594528E-2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0.22876587943342441</v>
      </c>
      <c r="Y2062">
        <v>0</v>
      </c>
      <c r="Z2062">
        <v>0</v>
      </c>
      <c r="AA2062">
        <v>0</v>
      </c>
      <c r="AB2062">
        <v>0.1179570589845976</v>
      </c>
      <c r="AC2062">
        <v>0</v>
      </c>
      <c r="AD2062">
        <v>0</v>
      </c>
      <c r="AE2062">
        <v>7.4572491248628692E-2</v>
      </c>
      <c r="AF2062">
        <v>0</v>
      </c>
      <c r="AG2062">
        <v>0</v>
      </c>
      <c r="AH2062">
        <v>0</v>
      </c>
    </row>
    <row r="2063" spans="1:34" x14ac:dyDescent="0.25">
      <c r="A2063" s="2">
        <v>2180</v>
      </c>
      <c r="B2063" t="s">
        <v>242</v>
      </c>
      <c r="C2063">
        <v>5957.0823930063179</v>
      </c>
      <c r="D2063">
        <v>4462.5519471481175</v>
      </c>
      <c r="E2063">
        <v>44.576591400464082</v>
      </c>
      <c r="F2063">
        <v>37.268691362758872</v>
      </c>
      <c r="G2063">
        <v>1.436088544610252</v>
      </c>
      <c r="H2063">
        <v>108.04245340103485</v>
      </c>
      <c r="I2063">
        <v>4.1632484807945769</v>
      </c>
      <c r="J2063">
        <v>7.0297428118083012</v>
      </c>
      <c r="K2063">
        <v>0.63216196953270964</v>
      </c>
      <c r="L2063">
        <v>68.291422162040575</v>
      </c>
      <c r="M2063">
        <v>71.891848560935429</v>
      </c>
      <c r="N2063">
        <v>26.979761955046634</v>
      </c>
      <c r="O2063">
        <v>40.992367814382668</v>
      </c>
      <c r="P2063">
        <v>0</v>
      </c>
      <c r="Q2063">
        <v>319.24129921082925</v>
      </c>
      <c r="R2063">
        <v>45.856378222776399</v>
      </c>
      <c r="S2063">
        <v>11.288712777131957</v>
      </c>
      <c r="T2063">
        <v>0.22820760588280284</v>
      </c>
      <c r="U2063">
        <v>2.7051381799454193</v>
      </c>
      <c r="V2063">
        <v>0</v>
      </c>
      <c r="W2063">
        <v>1.9217181003929564</v>
      </c>
      <c r="X2063">
        <v>9.1291200856838071</v>
      </c>
      <c r="Y2063">
        <v>0.49144748241033565</v>
      </c>
      <c r="Z2063">
        <v>0</v>
      </c>
      <c r="AA2063">
        <v>96.965849623511957</v>
      </c>
      <c r="AB2063">
        <v>592.53620160795458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2.8619944982739023</v>
      </c>
    </row>
    <row r="2064" spans="1:34" x14ac:dyDescent="0.25">
      <c r="A2064" s="2">
        <v>2181</v>
      </c>
      <c r="B2064" t="s">
        <v>242</v>
      </c>
      <c r="C2064">
        <v>14616.520780382714</v>
      </c>
      <c r="D2064">
        <v>10949.400266514454</v>
      </c>
      <c r="E2064">
        <v>109.4593559231056</v>
      </c>
      <c r="F2064">
        <v>230.89717339522036</v>
      </c>
      <c r="G2064">
        <v>0</v>
      </c>
      <c r="H2064">
        <v>130.74898259330564</v>
      </c>
      <c r="I2064">
        <v>0</v>
      </c>
      <c r="J2064">
        <v>15.404425992571419</v>
      </c>
      <c r="K2064">
        <v>15.138969883301792</v>
      </c>
      <c r="L2064">
        <v>414.6588208065661</v>
      </c>
      <c r="M2064">
        <v>147.25827995959389</v>
      </c>
      <c r="N2064">
        <v>120.41952953986683</v>
      </c>
      <c r="O2064">
        <v>83.944490450963329</v>
      </c>
      <c r="P2064">
        <v>0</v>
      </c>
      <c r="Q2064">
        <v>633.73450498724219</v>
      </c>
      <c r="R2064">
        <v>13.999928354266316</v>
      </c>
      <c r="S2064">
        <v>20.177204360006929</v>
      </c>
      <c r="T2064">
        <v>0.81310880316822864</v>
      </c>
      <c r="U2064">
        <v>8.8497689586893546</v>
      </c>
      <c r="V2064">
        <v>0</v>
      </c>
      <c r="W2064">
        <v>0</v>
      </c>
      <c r="X2064">
        <v>0</v>
      </c>
      <c r="Y2064">
        <v>1.2009035695610972</v>
      </c>
      <c r="Z2064">
        <v>0</v>
      </c>
      <c r="AA2064">
        <v>242.63424495435302</v>
      </c>
      <c r="AB2064">
        <v>1476.2685988186543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1.5122225178218136</v>
      </c>
    </row>
    <row r="2065" spans="1:34" x14ac:dyDescent="0.25">
      <c r="A2065" s="2">
        <v>2182</v>
      </c>
      <c r="B2065" t="s">
        <v>242</v>
      </c>
      <c r="C2065">
        <v>880.19948133679111</v>
      </c>
      <c r="D2065">
        <v>784.25778014763273</v>
      </c>
      <c r="E2065">
        <v>7.9217530554792024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47.79534603168625</v>
      </c>
      <c r="Y2065">
        <v>0</v>
      </c>
      <c r="Z2065">
        <v>0</v>
      </c>
      <c r="AA2065">
        <v>0</v>
      </c>
      <c r="AB2065">
        <v>24.644402674960904</v>
      </c>
      <c r="AC2065">
        <v>0</v>
      </c>
      <c r="AD2065">
        <v>0</v>
      </c>
      <c r="AE2065">
        <v>15.580199427031967</v>
      </c>
      <c r="AF2065">
        <v>0</v>
      </c>
      <c r="AG2065">
        <v>0</v>
      </c>
      <c r="AH2065">
        <v>0</v>
      </c>
    </row>
    <row r="2066" spans="1:34" x14ac:dyDescent="0.25">
      <c r="A2066" s="2">
        <v>2183</v>
      </c>
      <c r="B2066" t="s">
        <v>242</v>
      </c>
      <c r="C2066">
        <v>3739.5571696158331</v>
      </c>
      <c r="D2066">
        <v>3323.6102604665134</v>
      </c>
      <c r="E2066">
        <v>33.599544490441808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4.6520905276789586</v>
      </c>
      <c r="AB2066">
        <v>377.69527413119903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</row>
    <row r="2067" spans="1:34" x14ac:dyDescent="0.25">
      <c r="A2067" s="2">
        <v>2184</v>
      </c>
      <c r="B2067" t="s">
        <v>242</v>
      </c>
      <c r="C2067">
        <v>0.40313358916134728</v>
      </c>
      <c r="D2067">
        <v>0.35920784826413588</v>
      </c>
      <c r="E2067">
        <v>3.6123819810766691E-3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2.1890389394117065E-2</v>
      </c>
      <c r="Y2067">
        <v>0</v>
      </c>
      <c r="Z2067">
        <v>0</v>
      </c>
      <c r="AA2067">
        <v>0</v>
      </c>
      <c r="AB2067">
        <v>1.128719876999458E-2</v>
      </c>
      <c r="AC2067">
        <v>0</v>
      </c>
      <c r="AD2067">
        <v>0</v>
      </c>
      <c r="AE2067">
        <v>7.1357707520230849E-3</v>
      </c>
      <c r="AF2067">
        <v>0</v>
      </c>
      <c r="AG2067">
        <v>0</v>
      </c>
      <c r="AH2067">
        <v>0</v>
      </c>
    </row>
    <row r="2068" spans="1:34" x14ac:dyDescent="0.25">
      <c r="A2068" s="2">
        <v>2185</v>
      </c>
      <c r="B2068" t="s">
        <v>242</v>
      </c>
      <c r="C2068">
        <v>18.420898731091622</v>
      </c>
      <c r="D2068">
        <v>16.413020498512115</v>
      </c>
      <c r="E2068">
        <v>0.16578835947034473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1.0002655622223591</v>
      </c>
      <c r="Y2068">
        <v>0</v>
      </c>
      <c r="Z2068">
        <v>0</v>
      </c>
      <c r="AA2068">
        <v>0</v>
      </c>
      <c r="AB2068">
        <v>0.51576041066763001</v>
      </c>
      <c r="AC2068">
        <v>0</v>
      </c>
      <c r="AD2068">
        <v>0</v>
      </c>
      <c r="AE2068">
        <v>0.32606390021917331</v>
      </c>
      <c r="AF2068">
        <v>0</v>
      </c>
      <c r="AG2068">
        <v>0</v>
      </c>
      <c r="AH2068">
        <v>0</v>
      </c>
    </row>
    <row r="2069" spans="1:34" x14ac:dyDescent="0.25">
      <c r="A2069" s="2">
        <v>2186</v>
      </c>
      <c r="B2069" t="s">
        <v>367</v>
      </c>
      <c r="C2069">
        <v>13.419559759158924</v>
      </c>
      <c r="D2069">
        <v>10.051706515232247</v>
      </c>
      <c r="E2069">
        <v>0.10153239854739567</v>
      </c>
      <c r="F2069">
        <v>0</v>
      </c>
      <c r="G2069">
        <v>4.4798735558803565E-2</v>
      </c>
      <c r="H2069">
        <v>0</v>
      </c>
      <c r="I2069">
        <v>9.4083352550406424E-2</v>
      </c>
      <c r="J2069">
        <v>1.4366835938270437E-2</v>
      </c>
      <c r="K2069">
        <v>0</v>
      </c>
      <c r="L2069">
        <v>0.2168082610042317</v>
      </c>
      <c r="M2069">
        <v>0</v>
      </c>
      <c r="N2069">
        <v>5.4691706218637705E-2</v>
      </c>
      <c r="O2069">
        <v>2.0074319812301927E-2</v>
      </c>
      <c r="P2069">
        <v>0</v>
      </c>
      <c r="Q2069">
        <v>0</v>
      </c>
      <c r="R2069">
        <v>0.76978975674735017</v>
      </c>
      <c r="S2069">
        <v>4.0514685779632194E-2</v>
      </c>
      <c r="T2069">
        <v>1.2067822104485933E-2</v>
      </c>
      <c r="U2069">
        <v>3.0199594645809471E-3</v>
      </c>
      <c r="V2069">
        <v>0</v>
      </c>
      <c r="W2069">
        <v>0.22276469200203816</v>
      </c>
      <c r="X2069">
        <v>1.3553755356750514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0.41796518252349146</v>
      </c>
    </row>
    <row r="2070" spans="1:34" x14ac:dyDescent="0.25">
      <c r="A2070" s="2">
        <v>2187</v>
      </c>
      <c r="B2070" t="s">
        <v>367</v>
      </c>
      <c r="C2070">
        <v>12.883113058434768</v>
      </c>
      <c r="D2070">
        <v>8.7726270060105715</v>
      </c>
      <c r="E2070">
        <v>0.97473633400117454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0.21385967677001713</v>
      </c>
      <c r="X2070">
        <v>1.3011944189019116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1.6206956227510936</v>
      </c>
    </row>
    <row r="2071" spans="1:34" x14ac:dyDescent="0.25">
      <c r="A2071" s="2">
        <v>2188</v>
      </c>
      <c r="B2071" t="s">
        <v>227</v>
      </c>
      <c r="C2071">
        <v>11920.023447022455</v>
      </c>
      <c r="D2071">
        <v>8929.0185547959791</v>
      </c>
      <c r="E2071">
        <v>89.671185221205818</v>
      </c>
      <c r="F2071">
        <v>61.343473610702752</v>
      </c>
      <c r="G2071">
        <v>2.1566148235030966</v>
      </c>
      <c r="H2071">
        <v>111.62904675747052</v>
      </c>
      <c r="I2071">
        <v>3.9245191593134128</v>
      </c>
      <c r="J2071">
        <v>0</v>
      </c>
      <c r="K2071">
        <v>8.6295025299712194</v>
      </c>
      <c r="L2071">
        <v>318.23260695918668</v>
      </c>
      <c r="M2071">
        <v>56.536174476077171</v>
      </c>
      <c r="N2071">
        <v>60.400481522810473</v>
      </c>
      <c r="O2071">
        <v>55.55212633949764</v>
      </c>
      <c r="P2071">
        <v>0</v>
      </c>
      <c r="Q2071">
        <v>782.65205094064117</v>
      </c>
      <c r="R2071">
        <v>0</v>
      </c>
      <c r="S2071">
        <v>29.775522005162752</v>
      </c>
      <c r="T2071">
        <v>0.26175102754955332</v>
      </c>
      <c r="U2071">
        <v>6.2489002220673164</v>
      </c>
      <c r="V2071">
        <v>0</v>
      </c>
      <c r="W2071">
        <v>0</v>
      </c>
      <c r="X2071">
        <v>0</v>
      </c>
      <c r="Y2071">
        <v>1.2605692046173387</v>
      </c>
      <c r="Z2071">
        <v>0</v>
      </c>
      <c r="AA2071">
        <v>197.87238922057267</v>
      </c>
      <c r="AB2071">
        <v>1203.9223681492674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0.93561005685336218</v>
      </c>
    </row>
    <row r="2072" spans="1:34" x14ac:dyDescent="0.25">
      <c r="A2072" s="2">
        <v>2189</v>
      </c>
      <c r="B2072" t="s">
        <v>227</v>
      </c>
      <c r="C2072">
        <v>7194.3339252806245</v>
      </c>
      <c r="D2072">
        <v>5388.8417797711991</v>
      </c>
      <c r="E2072">
        <v>54.391268096121671</v>
      </c>
      <c r="F2072">
        <v>39.54128635709376</v>
      </c>
      <c r="G2072">
        <v>1.7772352647312935</v>
      </c>
      <c r="H2072">
        <v>71.954820486006469</v>
      </c>
      <c r="I2072">
        <v>3.2340324141900134</v>
      </c>
      <c r="J2072">
        <v>0</v>
      </c>
      <c r="K2072">
        <v>5.6151309555007014</v>
      </c>
      <c r="L2072">
        <v>204.35199315480318</v>
      </c>
      <c r="M2072">
        <v>39.504070956584208</v>
      </c>
      <c r="N2072">
        <v>39.185469174607839</v>
      </c>
      <c r="O2072">
        <v>36.146932639538264</v>
      </c>
      <c r="P2072">
        <v>0</v>
      </c>
      <c r="Q2072">
        <v>402.5236204414183</v>
      </c>
      <c r="R2072">
        <v>0</v>
      </c>
      <c r="S2072">
        <v>15.604457578972259</v>
      </c>
      <c r="T2072">
        <v>0.17034138482581609</v>
      </c>
      <c r="U2072">
        <v>4.0661081583151581</v>
      </c>
      <c r="V2072">
        <v>0</v>
      </c>
      <c r="W2072">
        <v>0</v>
      </c>
      <c r="X2072">
        <v>0</v>
      </c>
      <c r="Y2072">
        <v>0.75315582261786929</v>
      </c>
      <c r="Z2072">
        <v>0</v>
      </c>
      <c r="AA2072">
        <v>119.42594315965836</v>
      </c>
      <c r="AB2072">
        <v>726.62772645334303</v>
      </c>
      <c r="AC2072">
        <v>1.1765594780506523</v>
      </c>
      <c r="AD2072">
        <v>0</v>
      </c>
      <c r="AE2072">
        <v>0</v>
      </c>
      <c r="AF2072">
        <v>0</v>
      </c>
      <c r="AG2072">
        <v>0</v>
      </c>
      <c r="AH2072">
        <v>39.441993533046528</v>
      </c>
    </row>
    <row r="2073" spans="1:34" x14ac:dyDescent="0.25">
      <c r="A2073" s="2">
        <v>2190</v>
      </c>
      <c r="B2073" t="s">
        <v>227</v>
      </c>
      <c r="C2073">
        <v>7606.9433865456504</v>
      </c>
      <c r="D2073">
        <v>6696.6659461786885</v>
      </c>
      <c r="E2073">
        <v>67.643019822081641</v>
      </c>
      <c r="F2073">
        <v>2.3649414833540816</v>
      </c>
      <c r="G2073">
        <v>0</v>
      </c>
      <c r="H2073">
        <v>4.3035738643812795</v>
      </c>
      <c r="I2073">
        <v>0</v>
      </c>
      <c r="J2073">
        <v>0.3213841876068953</v>
      </c>
      <c r="K2073">
        <v>0</v>
      </c>
      <c r="L2073">
        <v>13.957491372870699</v>
      </c>
      <c r="M2073">
        <v>0</v>
      </c>
      <c r="N2073">
        <v>2.0344693936257032</v>
      </c>
      <c r="O2073">
        <v>2.0689623439963181</v>
      </c>
      <c r="P2073">
        <v>0</v>
      </c>
      <c r="Q2073">
        <v>17.205119625752442</v>
      </c>
      <c r="R2073">
        <v>0</v>
      </c>
      <c r="S2073">
        <v>0.90555318899025516</v>
      </c>
      <c r="T2073">
        <v>9.7076196495859291E-3</v>
      </c>
      <c r="U2073">
        <v>0.23277633639651094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30.929159087145049</v>
      </c>
      <c r="AB2073">
        <v>768.30128204111077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</row>
    <row r="2074" spans="1:34" x14ac:dyDescent="0.25">
      <c r="A2074" s="2">
        <v>2191</v>
      </c>
      <c r="B2074" t="s">
        <v>236</v>
      </c>
      <c r="C2074">
        <v>4071.4171142114433</v>
      </c>
      <c r="D2074">
        <v>3049.6534131125113</v>
      </c>
      <c r="E2074">
        <v>30.780775499866827</v>
      </c>
      <c r="F2074">
        <v>23.458215238543673</v>
      </c>
      <c r="G2074">
        <v>2.7463462871130888</v>
      </c>
      <c r="H2074">
        <v>68.005747909846107</v>
      </c>
      <c r="I2074">
        <v>7.9616981677749621</v>
      </c>
      <c r="J2074">
        <v>4.3207699610273371</v>
      </c>
      <c r="K2074">
        <v>0.86661871323703654</v>
      </c>
      <c r="L2074">
        <v>68.497245585800727</v>
      </c>
      <c r="M2074">
        <v>26.412038746324495</v>
      </c>
      <c r="N2074">
        <v>17.584216186142498</v>
      </c>
      <c r="O2074">
        <v>27.753351050450135</v>
      </c>
      <c r="P2074">
        <v>0</v>
      </c>
      <c r="Q2074">
        <v>207.40163325425203</v>
      </c>
      <c r="R2074">
        <v>35.826048275173463</v>
      </c>
      <c r="S2074">
        <v>8.6171807101862523</v>
      </c>
      <c r="T2074">
        <v>0.15451166910024472</v>
      </c>
      <c r="U2074">
        <v>1.8314651728906572</v>
      </c>
      <c r="V2074">
        <v>0</v>
      </c>
      <c r="W2074">
        <v>0</v>
      </c>
      <c r="X2074">
        <v>0</v>
      </c>
      <c r="Y2074">
        <v>5.2753569448974158</v>
      </c>
      <c r="Z2074">
        <v>0</v>
      </c>
      <c r="AA2074">
        <v>67.58552409590996</v>
      </c>
      <c r="AB2074">
        <v>411.21312853535579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5.4718290950393627</v>
      </c>
    </row>
    <row r="2075" spans="1:34" x14ac:dyDescent="0.25">
      <c r="A2075" s="2">
        <v>2192</v>
      </c>
      <c r="B2075" t="s">
        <v>236</v>
      </c>
      <c r="C2075">
        <v>16021.785311576179</v>
      </c>
      <c r="D2075">
        <v>14125.257321395211</v>
      </c>
      <c r="E2075">
        <v>142.67940510583082</v>
      </c>
      <c r="F2075">
        <v>6.0411951038699856</v>
      </c>
      <c r="G2075">
        <v>0</v>
      </c>
      <c r="H2075">
        <v>17.513446537170616</v>
      </c>
      <c r="I2075">
        <v>0</v>
      </c>
      <c r="J2075">
        <v>1.1960508724963486</v>
      </c>
      <c r="K2075">
        <v>0</v>
      </c>
      <c r="L2075">
        <v>21.880611071439947</v>
      </c>
      <c r="M2075">
        <v>0</v>
      </c>
      <c r="N2075">
        <v>3.6087111106142817</v>
      </c>
      <c r="O2075">
        <v>6.3980279827628737</v>
      </c>
      <c r="P2075">
        <v>0</v>
      </c>
      <c r="Q2075">
        <v>34.635076196637442</v>
      </c>
      <c r="R2075">
        <v>0</v>
      </c>
      <c r="S2075">
        <v>1.8228386545697393</v>
      </c>
      <c r="T2075">
        <v>3.5976976767322214E-2</v>
      </c>
      <c r="U2075">
        <v>0.42217881762018467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38.022618910763448</v>
      </c>
      <c r="AB2075">
        <v>1618.2003164691941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4.0715363712340684</v>
      </c>
    </row>
    <row r="2076" spans="1:34" x14ac:dyDescent="0.25">
      <c r="A2076" s="2">
        <v>2193</v>
      </c>
      <c r="B2076" t="s">
        <v>236</v>
      </c>
      <c r="C2076">
        <v>42.559170811234729</v>
      </c>
      <c r="D2076">
        <v>37.920221411709008</v>
      </c>
      <c r="E2076">
        <v>0.38303231840224211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2.3109878372744515</v>
      </c>
      <c r="Y2076">
        <v>0</v>
      </c>
      <c r="Z2076">
        <v>0</v>
      </c>
      <c r="AA2076">
        <v>0</v>
      </c>
      <c r="AB2076">
        <v>1.1915995921647116</v>
      </c>
      <c r="AC2076">
        <v>0</v>
      </c>
      <c r="AD2076">
        <v>0</v>
      </c>
      <c r="AE2076">
        <v>0.75332965168430954</v>
      </c>
      <c r="AF2076">
        <v>0</v>
      </c>
      <c r="AG2076">
        <v>0</v>
      </c>
      <c r="AH2076">
        <v>0</v>
      </c>
    </row>
    <row r="2077" spans="1:34" x14ac:dyDescent="0.25">
      <c r="A2077" s="2">
        <v>2194</v>
      </c>
      <c r="B2077" t="s">
        <v>357</v>
      </c>
      <c r="C2077">
        <v>26.838868612053432</v>
      </c>
      <c r="D2077">
        <v>20.103428945994029</v>
      </c>
      <c r="E2077">
        <v>0.20285904588559703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3.1763931087080688</v>
      </c>
      <c r="R2077">
        <v>8.2865904630918197E-2</v>
      </c>
      <c r="S2077">
        <v>0.11707065805733521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0.44552521896008701</v>
      </c>
      <c r="AB2077">
        <v>2.7107257298173972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</row>
    <row r="2078" spans="1:34" x14ac:dyDescent="0.25">
      <c r="A2078" s="2">
        <v>2195</v>
      </c>
      <c r="B2078" t="s">
        <v>357</v>
      </c>
      <c r="C2078">
        <v>17.054322770119249</v>
      </c>
      <c r="D2078">
        <v>12.774328472736579</v>
      </c>
      <c r="E2078">
        <v>0.12897213513564637</v>
      </c>
      <c r="F2078">
        <v>0.19495706575334723</v>
      </c>
      <c r="G2078">
        <v>0</v>
      </c>
      <c r="H2078">
        <v>0.83795515439377422</v>
      </c>
      <c r="I2078">
        <v>0</v>
      </c>
      <c r="J2078">
        <v>7.1371033333256229E-3</v>
      </c>
      <c r="K2078">
        <v>8.921492360581618E-3</v>
      </c>
      <c r="L2078">
        <v>0.84076689148061989</v>
      </c>
      <c r="M2078">
        <v>0</v>
      </c>
      <c r="N2078">
        <v>0.307407093455425</v>
      </c>
      <c r="O2078">
        <v>5.3843180498154938E-2</v>
      </c>
      <c r="P2078">
        <v>0</v>
      </c>
      <c r="Q2078">
        <v>0.17471712533016434</v>
      </c>
      <c r="R2078">
        <v>5.8907174632860009E-3</v>
      </c>
      <c r="S2078">
        <v>6.5427314984293329E-3</v>
      </c>
      <c r="T2078">
        <v>5.9992780033346757E-4</v>
      </c>
      <c r="U2078">
        <v>6.8514018676573809E-3</v>
      </c>
      <c r="V2078">
        <v>0</v>
      </c>
      <c r="W2078">
        <v>0</v>
      </c>
      <c r="X2078">
        <v>0.92605968921495718</v>
      </c>
      <c r="Y2078">
        <v>0</v>
      </c>
      <c r="Z2078">
        <v>0</v>
      </c>
      <c r="AA2078">
        <v>0</v>
      </c>
      <c r="AB2078">
        <v>0.4774981201502847</v>
      </c>
      <c r="AC2078">
        <v>0</v>
      </c>
      <c r="AD2078">
        <v>0</v>
      </c>
      <c r="AE2078">
        <v>0.30187446764668274</v>
      </c>
      <c r="AF2078">
        <v>0</v>
      </c>
      <c r="AG2078">
        <v>0</v>
      </c>
      <c r="AH2078">
        <v>0</v>
      </c>
    </row>
    <row r="2079" spans="1:34" x14ac:dyDescent="0.25">
      <c r="A2079" s="2">
        <v>2196</v>
      </c>
      <c r="B2079" t="s">
        <v>357</v>
      </c>
      <c r="C2079">
        <v>1398.6670095731251</v>
      </c>
      <c r="D2079">
        <v>1047.6697328490577</v>
      </c>
      <c r="E2079">
        <v>10.561726593968785</v>
      </c>
      <c r="F2079">
        <v>13.129651060761638</v>
      </c>
      <c r="G2079">
        <v>0</v>
      </c>
      <c r="H2079">
        <v>15.704633200162512</v>
      </c>
      <c r="I2079">
        <v>0</v>
      </c>
      <c r="J2079">
        <v>1.074897562428992</v>
      </c>
      <c r="K2079">
        <v>0.27091561988573559</v>
      </c>
      <c r="L2079">
        <v>51.6463250039372</v>
      </c>
      <c r="M2079">
        <v>0</v>
      </c>
      <c r="N2079">
        <v>13.06688982749994</v>
      </c>
      <c r="O2079">
        <v>5.1255021919473611</v>
      </c>
      <c r="P2079">
        <v>0</v>
      </c>
      <c r="Q2079">
        <v>73.127135276433478</v>
      </c>
      <c r="R2079">
        <v>0</v>
      </c>
      <c r="S2079">
        <v>2.1049651240423923</v>
      </c>
      <c r="T2079">
        <v>8.432027509721797E-2</v>
      </c>
      <c r="U2079">
        <v>0.42889661077596647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23.217872358913873</v>
      </c>
      <c r="AB2079">
        <v>141.26536796688561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0.18817805132669063</v>
      </c>
    </row>
    <row r="2080" spans="1:34" x14ac:dyDescent="0.25">
      <c r="A2080" s="2">
        <v>2197</v>
      </c>
      <c r="B2080" t="s">
        <v>357</v>
      </c>
      <c r="C2080">
        <v>6992.7041647778497</v>
      </c>
      <c r="D2080">
        <v>5237.8299310759758</v>
      </c>
      <c r="E2080">
        <v>52.850039994944737</v>
      </c>
      <c r="F2080">
        <v>68.446289331933784</v>
      </c>
      <c r="G2080">
        <v>0</v>
      </c>
      <c r="H2080">
        <v>81.869870304027387</v>
      </c>
      <c r="I2080">
        <v>0</v>
      </c>
      <c r="J2080">
        <v>4.7745195700304039</v>
      </c>
      <c r="K2080">
        <v>2.2414030035812744</v>
      </c>
      <c r="L2080">
        <v>269.23771104768957</v>
      </c>
      <c r="M2080">
        <v>0</v>
      </c>
      <c r="N2080">
        <v>62.969351335091829</v>
      </c>
      <c r="O2080">
        <v>26.719799732176867</v>
      </c>
      <c r="P2080">
        <v>0</v>
      </c>
      <c r="Q2080">
        <v>315.87774654361198</v>
      </c>
      <c r="R2080">
        <v>29.620977001701394</v>
      </c>
      <c r="S2080">
        <v>13.102132105317327</v>
      </c>
      <c r="T2080">
        <v>0.43959615054836304</v>
      </c>
      <c r="U2080">
        <v>2.2358541042875926</v>
      </c>
      <c r="V2080">
        <v>0</v>
      </c>
      <c r="W2080">
        <v>0</v>
      </c>
      <c r="X2080">
        <v>0</v>
      </c>
      <c r="Y2080">
        <v>0.49104268252876448</v>
      </c>
      <c r="Z2080">
        <v>0</v>
      </c>
      <c r="AA2080">
        <v>116.07888913531229</v>
      </c>
      <c r="AB2080">
        <v>706.26312064256285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1.6558910165268217</v>
      </c>
    </row>
    <row r="2081" spans="1:34" x14ac:dyDescent="0.25">
      <c r="A2081" s="2">
        <v>2198</v>
      </c>
      <c r="B2081" t="s">
        <v>357</v>
      </c>
      <c r="C2081">
        <v>3829.360297024416</v>
      </c>
      <c r="D2081">
        <v>2868.3422107456604</v>
      </c>
      <c r="E2081">
        <v>28.951789983012549</v>
      </c>
      <c r="F2081">
        <v>34.448221128803723</v>
      </c>
      <c r="G2081">
        <v>0</v>
      </c>
      <c r="H2081">
        <v>148.063922716619</v>
      </c>
      <c r="I2081">
        <v>0</v>
      </c>
      <c r="J2081">
        <v>1.3425003900887857</v>
      </c>
      <c r="K2081">
        <v>1.4949967136056823</v>
      </c>
      <c r="L2081">
        <v>148.56069127131187</v>
      </c>
      <c r="M2081">
        <v>0</v>
      </c>
      <c r="N2081">
        <v>55.460097050096728</v>
      </c>
      <c r="O2081">
        <v>9.5139405187052404</v>
      </c>
      <c r="P2081">
        <v>0</v>
      </c>
      <c r="Q2081">
        <v>75.249640292494291</v>
      </c>
      <c r="R2081">
        <v>7.6636045033945486</v>
      </c>
      <c r="S2081">
        <v>2.4378288881091188</v>
      </c>
      <c r="T2081">
        <v>0.10600530535331493</v>
      </c>
      <c r="U2081">
        <v>1.2105889091809203</v>
      </c>
      <c r="V2081">
        <v>0</v>
      </c>
      <c r="W2081">
        <v>52.482229017093275</v>
      </c>
      <c r="X2081">
        <v>383.83862039897423</v>
      </c>
      <c r="Y2081">
        <v>4.5569358571759553</v>
      </c>
      <c r="Z2081">
        <v>0</v>
      </c>
      <c r="AA2081">
        <v>0.32407230053386571</v>
      </c>
      <c r="AB2081">
        <v>2.9267696004917472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2.3856314337102793</v>
      </c>
    </row>
    <row r="2082" spans="1:34" x14ac:dyDescent="0.25">
      <c r="A2082" s="2">
        <v>2199</v>
      </c>
      <c r="B2082" t="s">
        <v>359</v>
      </c>
      <c r="C2082">
        <v>42.750460724831377</v>
      </c>
      <c r="D2082">
        <v>32.021701185147776</v>
      </c>
      <c r="E2082">
        <v>0.32329739925964468</v>
      </c>
      <c r="F2082">
        <v>0.33713481475573176</v>
      </c>
      <c r="G2082">
        <v>0</v>
      </c>
      <c r="H2082">
        <v>1.4490567687737437</v>
      </c>
      <c r="I2082">
        <v>0</v>
      </c>
      <c r="J2082">
        <v>1.2342030286901453E-2</v>
      </c>
      <c r="K2082">
        <v>1.5427733602303251E-2</v>
      </c>
      <c r="L2082">
        <v>1.4539190416965158</v>
      </c>
      <c r="M2082">
        <v>0</v>
      </c>
      <c r="N2082">
        <v>0.53159208724351281</v>
      </c>
      <c r="O2082">
        <v>9.3109786059617242E-2</v>
      </c>
      <c r="P2082">
        <v>0</v>
      </c>
      <c r="Q2082">
        <v>1.3747112771793222</v>
      </c>
      <c r="R2082">
        <v>4.6349410294803751E-2</v>
      </c>
      <c r="S2082">
        <v>5.147959455863553E-2</v>
      </c>
      <c r="T2082">
        <v>1.0374414851325522E-3</v>
      </c>
      <c r="U2082">
        <v>1.1847973247566625E-2</v>
      </c>
      <c r="V2082">
        <v>0</v>
      </c>
      <c r="W2082">
        <v>0.70634178299547667</v>
      </c>
      <c r="X2082">
        <v>4.2966978508821017</v>
      </c>
      <c r="Y2082">
        <v>0</v>
      </c>
      <c r="Z2082">
        <v>0</v>
      </c>
      <c r="AA2082">
        <v>3.3158650367240668E-3</v>
      </c>
      <c r="AB2082">
        <v>2.1098682325869294E-2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</row>
    <row r="2083" spans="1:34" x14ac:dyDescent="0.25">
      <c r="A2083" s="2">
        <v>2200</v>
      </c>
      <c r="B2083" t="s">
        <v>359</v>
      </c>
      <c r="C2083">
        <v>20.171879236533375</v>
      </c>
      <c r="D2083">
        <v>17.489227188904842</v>
      </c>
      <c r="E2083">
        <v>0.31043904941220835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0.33485319532645397</v>
      </c>
      <c r="X2083">
        <v>2.0373598028898705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</row>
    <row r="2084" spans="1:34" x14ac:dyDescent="0.25">
      <c r="A2084" s="2">
        <v>2201</v>
      </c>
      <c r="B2084" t="s">
        <v>359</v>
      </c>
      <c r="C2084">
        <v>889.62857106433512</v>
      </c>
      <c r="D2084">
        <v>666.36926820558006</v>
      </c>
      <c r="E2084">
        <v>6.7237086616961639</v>
      </c>
      <c r="F2084">
        <v>5.930905272652006</v>
      </c>
      <c r="G2084">
        <v>0</v>
      </c>
      <c r="H2084">
        <v>7.0940652911472215</v>
      </c>
      <c r="I2084">
        <v>0</v>
      </c>
      <c r="J2084">
        <v>0.41371451350631566</v>
      </c>
      <c r="K2084">
        <v>0.19421869354539401</v>
      </c>
      <c r="L2084">
        <v>23.329582591477273</v>
      </c>
      <c r="M2084">
        <v>0</v>
      </c>
      <c r="N2084">
        <v>5.4563258504436059</v>
      </c>
      <c r="O2084">
        <v>2.3152840374918267</v>
      </c>
      <c r="P2084">
        <v>0</v>
      </c>
      <c r="Q2084">
        <v>61.994747797549365</v>
      </c>
      <c r="R2084">
        <v>5.8134674532507802</v>
      </c>
      <c r="S2084">
        <v>2.5714485568142931</v>
      </c>
      <c r="T2084">
        <v>3.8091226749795683E-2</v>
      </c>
      <c r="U2084">
        <v>0.19373787864075087</v>
      </c>
      <c r="V2084">
        <v>0</v>
      </c>
      <c r="W2084">
        <v>0</v>
      </c>
      <c r="X2084">
        <v>0</v>
      </c>
      <c r="Y2084">
        <v>0.56429554699082662</v>
      </c>
      <c r="Z2084">
        <v>0</v>
      </c>
      <c r="AA2084">
        <v>10.773223809301804</v>
      </c>
      <c r="AB2084">
        <v>89.852485677497867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</row>
    <row r="2085" spans="1:34" x14ac:dyDescent="0.25">
      <c r="A2085" s="2">
        <v>2202</v>
      </c>
      <c r="B2085" t="s">
        <v>359</v>
      </c>
      <c r="C2085">
        <v>15912.922943528791</v>
      </c>
      <c r="D2085">
        <v>11919.408213098654</v>
      </c>
      <c r="E2085">
        <v>120.30928597523145</v>
      </c>
      <c r="F2085">
        <v>109.46455501268319</v>
      </c>
      <c r="G2085">
        <v>0</v>
      </c>
      <c r="H2085">
        <v>470.49603383017603</v>
      </c>
      <c r="I2085">
        <v>0</v>
      </c>
      <c r="J2085">
        <v>4.2660028004333075</v>
      </c>
      <c r="K2085">
        <v>4.7505834739151549</v>
      </c>
      <c r="L2085">
        <v>472.07459280947472</v>
      </c>
      <c r="M2085">
        <v>0</v>
      </c>
      <c r="N2085">
        <v>176.23304326367364</v>
      </c>
      <c r="O2085">
        <v>30.232018698533345</v>
      </c>
      <c r="P2085">
        <v>0</v>
      </c>
      <c r="Q2085">
        <v>619.81286926687017</v>
      </c>
      <c r="R2085">
        <v>63.123234579092944</v>
      </c>
      <c r="S2085">
        <v>20.079799877412693</v>
      </c>
      <c r="T2085">
        <v>0.33684826673914198</v>
      </c>
      <c r="U2085">
        <v>3.8468336507505718</v>
      </c>
      <c r="V2085">
        <v>0</v>
      </c>
      <c r="W2085">
        <v>262.533404421238</v>
      </c>
      <c r="X2085">
        <v>1595.0430138175982</v>
      </c>
      <c r="Y2085">
        <v>15.655218175849438</v>
      </c>
      <c r="Z2085">
        <v>0</v>
      </c>
      <c r="AA2085">
        <v>1.6211164413399466</v>
      </c>
      <c r="AB2085">
        <v>12.162203478810126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11.474072590317693</v>
      </c>
    </row>
    <row r="2086" spans="1:34" x14ac:dyDescent="0.25">
      <c r="A2086" s="2">
        <v>2203</v>
      </c>
      <c r="B2086" t="s">
        <v>359</v>
      </c>
      <c r="C2086">
        <v>2555.9239364340124</v>
      </c>
      <c r="D2086">
        <v>2236.3544915270031</v>
      </c>
      <c r="E2086">
        <v>22.589047662464644</v>
      </c>
      <c r="F2086">
        <v>1.379407592160941</v>
      </c>
      <c r="G2086">
        <v>0</v>
      </c>
      <c r="H2086">
        <v>1.6500323511999424</v>
      </c>
      <c r="I2086">
        <v>0</v>
      </c>
      <c r="J2086">
        <v>0.14115320165703332</v>
      </c>
      <c r="K2086">
        <v>0</v>
      </c>
      <c r="L2086">
        <v>5.4261236684205771</v>
      </c>
      <c r="M2086">
        <v>0</v>
      </c>
      <c r="N2086">
        <v>1.1224113207624788</v>
      </c>
      <c r="O2086">
        <v>0.53832907780512673</v>
      </c>
      <c r="P2086">
        <v>0</v>
      </c>
      <c r="Q2086">
        <v>13.265586962214803</v>
      </c>
      <c r="R2086">
        <v>0</v>
      </c>
      <c r="S2086">
        <v>0.69774896263368102</v>
      </c>
      <c r="T2086">
        <v>8.7612328169104758E-3</v>
      </c>
      <c r="U2086">
        <v>4.4779636387748407E-2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258.14831757983524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14.557745658649752</v>
      </c>
    </row>
    <row r="2087" spans="1:34" x14ac:dyDescent="0.25">
      <c r="A2087" s="2">
        <v>2204</v>
      </c>
      <c r="B2087" t="s">
        <v>359</v>
      </c>
      <c r="C2087">
        <v>10247.567548317253</v>
      </c>
      <c r="D2087">
        <v>8854.1018906501395</v>
      </c>
      <c r="E2087">
        <v>89.435184951943</v>
      </c>
      <c r="F2087">
        <v>11.689049461069963</v>
      </c>
      <c r="G2087">
        <v>0</v>
      </c>
      <c r="H2087">
        <v>50.245071657064138</v>
      </c>
      <c r="I2087">
        <v>0</v>
      </c>
      <c r="J2087">
        <v>0.96290517195391523</v>
      </c>
      <c r="K2087">
        <v>0</v>
      </c>
      <c r="L2087">
        <v>50.413173076202845</v>
      </c>
      <c r="M2087">
        <v>0</v>
      </c>
      <c r="N2087">
        <v>17.582972848971647</v>
      </c>
      <c r="O2087">
        <v>3.2278703294281832</v>
      </c>
      <c r="P2087">
        <v>0</v>
      </c>
      <c r="Q2087">
        <v>60.334192979581012</v>
      </c>
      <c r="R2087">
        <v>0</v>
      </c>
      <c r="S2087">
        <v>3.1747855000111742</v>
      </c>
      <c r="T2087">
        <v>3.5390082889577283E-2</v>
      </c>
      <c r="U2087">
        <v>0.41140971359133599</v>
      </c>
      <c r="V2087">
        <v>0</v>
      </c>
      <c r="W2087">
        <v>68.194801425616944</v>
      </c>
      <c r="X2087">
        <v>1032.2406258143938</v>
      </c>
      <c r="Y2087">
        <v>1.1147875815299486</v>
      </c>
      <c r="Z2087">
        <v>0</v>
      </c>
      <c r="AA2087">
        <v>0</v>
      </c>
      <c r="AB2087">
        <v>2.7636965656488415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1.6397405072170808</v>
      </c>
    </row>
    <row r="2088" spans="1:34" x14ac:dyDescent="0.25">
      <c r="A2088" s="2">
        <v>2205</v>
      </c>
      <c r="B2088" t="s">
        <v>359</v>
      </c>
      <c r="C2088">
        <v>14.678059659149628</v>
      </c>
      <c r="D2088">
        <v>10.994366081323633</v>
      </c>
      <c r="E2088">
        <v>0.11105385678897386</v>
      </c>
      <c r="F2088">
        <v>3.1125366415100664E-2</v>
      </c>
      <c r="G2088">
        <v>0</v>
      </c>
      <c r="H2088">
        <v>0.13378421165150636</v>
      </c>
      <c r="I2088">
        <v>0</v>
      </c>
      <c r="J2088">
        <v>2.5653589192821133E-3</v>
      </c>
      <c r="K2088">
        <v>0</v>
      </c>
      <c r="L2088">
        <v>0.13422907158827707</v>
      </c>
      <c r="M2088">
        <v>0</v>
      </c>
      <c r="N2088">
        <v>4.6819037395311083E-2</v>
      </c>
      <c r="O2088">
        <v>8.5956825560470559E-3</v>
      </c>
      <c r="P2088">
        <v>0</v>
      </c>
      <c r="Q2088">
        <v>0.16064880400138173</v>
      </c>
      <c r="R2088">
        <v>0</v>
      </c>
      <c r="S2088">
        <v>8.457281686829507E-3</v>
      </c>
      <c r="T2088">
        <v>9.3914870597591437E-5</v>
      </c>
      <c r="U2088">
        <v>1.0923782891813683E-3</v>
      </c>
      <c r="V2088">
        <v>0</v>
      </c>
      <c r="W2088">
        <v>0.24288007202343012</v>
      </c>
      <c r="X2088">
        <v>1.4767440311069129</v>
      </c>
      <c r="Y2088">
        <v>3.7343519259228866E-2</v>
      </c>
      <c r="Z2088">
        <v>0</v>
      </c>
      <c r="AA2088">
        <v>7.7571831845369451E-4</v>
      </c>
      <c r="AB2088">
        <v>5.7399944672000148E-3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1.2817452784882795</v>
      </c>
    </row>
    <row r="2089" spans="1:34" x14ac:dyDescent="0.25">
      <c r="A2089" s="2">
        <v>2206</v>
      </c>
      <c r="B2089" t="s">
        <v>359</v>
      </c>
      <c r="C2089">
        <v>13.549706455328094</v>
      </c>
      <c r="D2089">
        <v>12.072839906447108</v>
      </c>
      <c r="E2089">
        <v>0.12189590334817564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0.73575697599437995</v>
      </c>
      <c r="Y2089">
        <v>0</v>
      </c>
      <c r="Z2089">
        <v>0</v>
      </c>
      <c r="AA2089">
        <v>0</v>
      </c>
      <c r="AB2089">
        <v>0.37937357280133749</v>
      </c>
      <c r="AC2089">
        <v>0</v>
      </c>
      <c r="AD2089">
        <v>0</v>
      </c>
      <c r="AE2089">
        <v>0.23984009673709186</v>
      </c>
      <c r="AF2089">
        <v>0</v>
      </c>
      <c r="AG2089">
        <v>0</v>
      </c>
      <c r="AH2089">
        <v>0</v>
      </c>
    </row>
    <row r="2090" spans="1:34" x14ac:dyDescent="0.25">
      <c r="A2090" s="2">
        <v>2207</v>
      </c>
      <c r="B2090" t="s">
        <v>359</v>
      </c>
      <c r="C2090">
        <v>13.566085442547374</v>
      </c>
      <c r="D2090">
        <v>11.831654531489406</v>
      </c>
      <c r="E2090">
        <v>0.11951131664417</v>
      </c>
      <c r="F2090">
        <v>8.5045398419393032E-3</v>
      </c>
      <c r="G2090">
        <v>0</v>
      </c>
      <c r="H2090">
        <v>3.6549793352927462E-2</v>
      </c>
      <c r="I2090">
        <v>0</v>
      </c>
      <c r="J2090">
        <v>7.0140536258972636E-4</v>
      </c>
      <c r="K2090">
        <v>0</v>
      </c>
      <c r="L2090">
        <v>3.6670347393971604E-2</v>
      </c>
      <c r="M2090">
        <v>0</v>
      </c>
      <c r="N2090">
        <v>1.2789688904901257E-2</v>
      </c>
      <c r="O2090">
        <v>2.3453240712223316E-3</v>
      </c>
      <c r="P2090">
        <v>0</v>
      </c>
      <c r="Q2090">
        <v>4.3892631494289E-2</v>
      </c>
      <c r="R2090">
        <v>0</v>
      </c>
      <c r="S2090">
        <v>2.3124456963921122E-3</v>
      </c>
      <c r="T2090">
        <v>2.1918917649425566E-5</v>
      </c>
      <c r="U2090">
        <v>2.959053734719765E-4</v>
      </c>
      <c r="V2090">
        <v>0</v>
      </c>
      <c r="W2090">
        <v>9.5784005483606952E-2</v>
      </c>
      <c r="X2090">
        <v>1.3701746296972848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4.8769588235546592E-3</v>
      </c>
    </row>
    <row r="2091" spans="1:34" x14ac:dyDescent="0.25">
      <c r="A2091" s="2">
        <v>2208</v>
      </c>
      <c r="B2091" t="s">
        <v>359</v>
      </c>
      <c r="C2091">
        <v>19.973850351530537</v>
      </c>
      <c r="D2091">
        <v>14.961105063555539</v>
      </c>
      <c r="E2091">
        <v>0.15111011241246144</v>
      </c>
      <c r="F2091">
        <v>0.23087684255828614</v>
      </c>
      <c r="G2091">
        <v>0</v>
      </c>
      <c r="H2091">
        <v>0.99209419750721406</v>
      </c>
      <c r="I2091">
        <v>0</v>
      </c>
      <c r="J2091">
        <v>1.9078736462315969E-2</v>
      </c>
      <c r="K2091">
        <v>0</v>
      </c>
      <c r="L2091">
        <v>0.98412459913534023</v>
      </c>
      <c r="M2091">
        <v>1.1350639622390116E-2</v>
      </c>
      <c r="N2091">
        <v>0.40717402590846352</v>
      </c>
      <c r="O2091">
        <v>6.3756786974990737E-2</v>
      </c>
      <c r="P2091">
        <v>0</v>
      </c>
      <c r="Q2091">
        <v>0.12120267305667833</v>
      </c>
      <c r="R2091">
        <v>5.630756103788998E-3</v>
      </c>
      <c r="S2091">
        <v>5.1422432742710531E-5</v>
      </c>
      <c r="T2091">
        <v>7.2450894289762197E-4</v>
      </c>
      <c r="U2091">
        <v>8.2111013528397159E-3</v>
      </c>
      <c r="V2091">
        <v>0</v>
      </c>
      <c r="W2091">
        <v>0</v>
      </c>
      <c r="X2091">
        <v>2.0173588855045832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</row>
    <row r="2092" spans="1:34" x14ac:dyDescent="0.25">
      <c r="A2092" s="2">
        <v>2209</v>
      </c>
      <c r="B2092" t="s">
        <v>359</v>
      </c>
      <c r="C2092">
        <v>15.345244189110975</v>
      </c>
      <c r="D2092">
        <v>12.30505331933777</v>
      </c>
      <c r="E2092">
        <v>0.12429383306998278</v>
      </c>
      <c r="F2092">
        <v>2.6905470841593237E-2</v>
      </c>
      <c r="G2092">
        <v>0</v>
      </c>
      <c r="H2092">
        <v>2.028560626856183E-2</v>
      </c>
      <c r="I2092">
        <v>0</v>
      </c>
      <c r="J2092">
        <v>1.5429063204631119E-3</v>
      </c>
      <c r="K2092">
        <v>0</v>
      </c>
      <c r="L2092">
        <v>7.0912567201596916E-2</v>
      </c>
      <c r="M2092">
        <v>0</v>
      </c>
      <c r="N2092">
        <v>2.0502317000247523E-2</v>
      </c>
      <c r="O2092">
        <v>7.3940962611997287E-3</v>
      </c>
      <c r="P2092">
        <v>0</v>
      </c>
      <c r="Q2092">
        <v>6.495395004670676E-2</v>
      </c>
      <c r="R2092">
        <v>0</v>
      </c>
      <c r="S2092">
        <v>3.4192137665965245E-3</v>
      </c>
      <c r="T2092">
        <v>1.6670057024406403E-4</v>
      </c>
      <c r="U2092">
        <v>9.2611423797305632E-4</v>
      </c>
      <c r="V2092">
        <v>0</v>
      </c>
      <c r="W2092">
        <v>1.3294940163843539E-4</v>
      </c>
      <c r="X2092">
        <v>1.4746619058993425E-3</v>
      </c>
      <c r="Y2092">
        <v>0</v>
      </c>
      <c r="Z2092">
        <v>0</v>
      </c>
      <c r="AA2092">
        <v>0.25459810413760375</v>
      </c>
      <c r="AB2092">
        <v>1.5483950011943097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0.89428737754858945</v>
      </c>
    </row>
    <row r="2093" spans="1:34" x14ac:dyDescent="0.25">
      <c r="A2093" s="2">
        <v>2210</v>
      </c>
      <c r="B2093" t="s">
        <v>359</v>
      </c>
      <c r="C2093">
        <v>11.425012848235362</v>
      </c>
      <c r="D2093">
        <v>10.17968331040861</v>
      </c>
      <c r="E2093">
        <v>0.1028282530032153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0.62038487192533387</v>
      </c>
      <c r="Y2093">
        <v>0</v>
      </c>
      <c r="Z2093">
        <v>0</v>
      </c>
      <c r="AA2093">
        <v>0</v>
      </c>
      <c r="AB2093">
        <v>0.3198850069428521</v>
      </c>
      <c r="AC2093">
        <v>0</v>
      </c>
      <c r="AD2093">
        <v>0</v>
      </c>
      <c r="AE2093">
        <v>0.20223140595535036</v>
      </c>
      <c r="AF2093">
        <v>0</v>
      </c>
      <c r="AG2093">
        <v>0</v>
      </c>
      <c r="AH2093">
        <v>0</v>
      </c>
    </row>
    <row r="2094" spans="1:34" x14ac:dyDescent="0.25">
      <c r="A2094" s="2">
        <v>2211</v>
      </c>
      <c r="B2094" t="s">
        <v>359</v>
      </c>
      <c r="C2094">
        <v>0.66718452996134658</v>
      </c>
      <c r="D2094">
        <v>0.58639698483422276</v>
      </c>
      <c r="E2094">
        <v>5.9231756095981143E-3</v>
      </c>
      <c r="F2094">
        <v>5.1389470080890861E-4</v>
      </c>
      <c r="G2094">
        <v>0</v>
      </c>
      <c r="H2094">
        <v>3.8742715005101846E-4</v>
      </c>
      <c r="I2094">
        <v>0</v>
      </c>
      <c r="J2094">
        <v>2.9506315899131572E-5</v>
      </c>
      <c r="K2094">
        <v>0</v>
      </c>
      <c r="L2094">
        <v>1.3544486016261019E-3</v>
      </c>
      <c r="M2094">
        <v>0</v>
      </c>
      <c r="N2094">
        <v>3.9160648995145811E-4</v>
      </c>
      <c r="O2094">
        <v>1.4117894891054592E-4</v>
      </c>
      <c r="P2094">
        <v>0</v>
      </c>
      <c r="Q2094">
        <v>1.2406026996627131E-3</v>
      </c>
      <c r="R2094">
        <v>0</v>
      </c>
      <c r="S2094">
        <v>6.5281682606699437E-5</v>
      </c>
      <c r="T2094">
        <v>3.1763172986511526E-6</v>
      </c>
      <c r="U2094">
        <v>1.7720507500909173E-5</v>
      </c>
      <c r="V2094">
        <v>0</v>
      </c>
      <c r="W2094">
        <v>0</v>
      </c>
      <c r="X2094">
        <v>0</v>
      </c>
      <c r="Y2094">
        <v>2.5243363622969438E-5</v>
      </c>
      <c r="Z2094">
        <v>0</v>
      </c>
      <c r="AA2094">
        <v>2.8085330971204443E-3</v>
      </c>
      <c r="AB2094">
        <v>6.7383807900414067E-2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5.0194174205193791E-4</v>
      </c>
    </row>
    <row r="2095" spans="1:34" x14ac:dyDescent="0.25">
      <c r="A2095" s="2">
        <v>2212</v>
      </c>
      <c r="B2095" t="s">
        <v>245</v>
      </c>
      <c r="C2095">
        <v>28470.438617755062</v>
      </c>
      <c r="D2095">
        <v>21327.690790206772</v>
      </c>
      <c r="E2095">
        <v>213.04306798670703</v>
      </c>
      <c r="F2095">
        <v>198.79783728054761</v>
      </c>
      <c r="G2095">
        <v>7.6603520642307155</v>
      </c>
      <c r="H2095">
        <v>576.31768879528704</v>
      </c>
      <c r="I2095">
        <v>22.207508870851314</v>
      </c>
      <c r="J2095">
        <v>37.497900154938904</v>
      </c>
      <c r="K2095">
        <v>3.3720645334945569</v>
      </c>
      <c r="L2095">
        <v>364.27860851032381</v>
      </c>
      <c r="M2095">
        <v>383.48392415774464</v>
      </c>
      <c r="N2095">
        <v>143.91485536212903</v>
      </c>
      <c r="O2095">
        <v>218.66059066005121</v>
      </c>
      <c r="P2095">
        <v>0</v>
      </c>
      <c r="Q2095">
        <v>1337.4225369331134</v>
      </c>
      <c r="R2095">
        <v>192.10971089541783</v>
      </c>
      <c r="S2095">
        <v>47.292687125453632</v>
      </c>
      <c r="T2095">
        <v>1.2173000135391501</v>
      </c>
      <c r="U2095">
        <v>14.429688836768873</v>
      </c>
      <c r="V2095">
        <v>0</v>
      </c>
      <c r="W2095">
        <v>9.1843881968292376</v>
      </c>
      <c r="X2095">
        <v>43.630427764221118</v>
      </c>
      <c r="Y2095">
        <v>10.111593127680955</v>
      </c>
      <c r="Z2095">
        <v>0</v>
      </c>
      <c r="AA2095">
        <v>463.42489285790481</v>
      </c>
      <c r="AB2095">
        <v>2831.8838726290401</v>
      </c>
      <c r="AC2095">
        <v>3.9703944821268884</v>
      </c>
      <c r="AD2095">
        <v>0</v>
      </c>
      <c r="AE2095">
        <v>0</v>
      </c>
      <c r="AF2095">
        <v>0</v>
      </c>
      <c r="AG2095">
        <v>0</v>
      </c>
      <c r="AH2095">
        <v>18.835936309887163</v>
      </c>
    </row>
    <row r="2096" spans="1:34" x14ac:dyDescent="0.25">
      <c r="A2096" s="2">
        <v>2213</v>
      </c>
      <c r="B2096" t="s">
        <v>245</v>
      </c>
      <c r="C2096">
        <v>8153.5543305519377</v>
      </c>
      <c r="D2096">
        <v>6107.9193401350531</v>
      </c>
      <c r="E2096">
        <v>61.059866360542713</v>
      </c>
      <c r="F2096">
        <v>122.80863014646164</v>
      </c>
      <c r="G2096">
        <v>0</v>
      </c>
      <c r="H2096">
        <v>69.542226131295777</v>
      </c>
      <c r="I2096">
        <v>0</v>
      </c>
      <c r="J2096">
        <v>8.1932421541692388</v>
      </c>
      <c r="K2096">
        <v>8.0520524606617716</v>
      </c>
      <c r="L2096">
        <v>220.54701238908984</v>
      </c>
      <c r="M2096">
        <v>78.323122685469073</v>
      </c>
      <c r="N2096">
        <v>64.048239518113334</v>
      </c>
      <c r="O2096">
        <v>44.648047132996822</v>
      </c>
      <c r="P2096">
        <v>0</v>
      </c>
      <c r="Q2096">
        <v>350.09930809664837</v>
      </c>
      <c r="R2096">
        <v>7.7340987300824917</v>
      </c>
      <c r="S2096">
        <v>11.146663516302162</v>
      </c>
      <c r="T2096">
        <v>0.43247293506792717</v>
      </c>
      <c r="U2096">
        <v>4.7069783789385093</v>
      </c>
      <c r="V2096">
        <v>0</v>
      </c>
      <c r="W2096">
        <v>0</v>
      </c>
      <c r="X2096">
        <v>0</v>
      </c>
      <c r="Y2096">
        <v>19.225150694059689</v>
      </c>
      <c r="Z2096">
        <v>0</v>
      </c>
      <c r="AA2096">
        <v>135.34900188716216</v>
      </c>
      <c r="AB2096">
        <v>823.50898738574574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16.209889814077023</v>
      </c>
    </row>
    <row r="2097" spans="1:34" x14ac:dyDescent="0.25">
      <c r="A2097" s="2">
        <v>2214</v>
      </c>
      <c r="B2097" t="s">
        <v>245</v>
      </c>
      <c r="C2097">
        <v>43.478795954417095</v>
      </c>
      <c r="D2097">
        <v>38.739675715854275</v>
      </c>
      <c r="E2097">
        <v>0.39124064312110501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2.3609240197760428</v>
      </c>
      <c r="Y2097">
        <v>0</v>
      </c>
      <c r="Z2097">
        <v>0</v>
      </c>
      <c r="AA2097">
        <v>0</v>
      </c>
      <c r="AB2097">
        <v>1.2173478603915739</v>
      </c>
      <c r="AC2097">
        <v>0</v>
      </c>
      <c r="AD2097">
        <v>0</v>
      </c>
      <c r="AE2097">
        <v>0.76960771527409233</v>
      </c>
      <c r="AF2097">
        <v>0</v>
      </c>
      <c r="AG2097">
        <v>0</v>
      </c>
      <c r="AH2097">
        <v>0</v>
      </c>
    </row>
    <row r="2098" spans="1:34" x14ac:dyDescent="0.25">
      <c r="A2098" s="2">
        <v>2215</v>
      </c>
      <c r="B2098" t="s">
        <v>245</v>
      </c>
      <c r="C2098">
        <v>37.275904427673531</v>
      </c>
      <c r="D2098">
        <v>33.212832635442979</v>
      </c>
      <c r="E2098">
        <v>0.33548134946319791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2.0241033862675293</v>
      </c>
      <c r="Y2098">
        <v>0</v>
      </c>
      <c r="Z2098">
        <v>0</v>
      </c>
      <c r="AA2098">
        <v>0</v>
      </c>
      <c r="AB2098">
        <v>1.0436752330207792</v>
      </c>
      <c r="AC2098">
        <v>0</v>
      </c>
      <c r="AD2098">
        <v>0</v>
      </c>
      <c r="AE2098">
        <v>0.65981182347904466</v>
      </c>
      <c r="AF2098">
        <v>0</v>
      </c>
      <c r="AG2098">
        <v>0</v>
      </c>
      <c r="AH2098">
        <v>0</v>
      </c>
    </row>
    <row r="2099" spans="1:34" x14ac:dyDescent="0.25">
      <c r="A2099" s="2">
        <v>2216</v>
      </c>
      <c r="B2099" t="s">
        <v>356</v>
      </c>
      <c r="C2099">
        <v>15578.526510361375</v>
      </c>
      <c r="D2099">
        <v>11669.075337862936</v>
      </c>
      <c r="E2099">
        <v>117.63781987647513</v>
      </c>
      <c r="F2099">
        <v>112.36876935304655</v>
      </c>
      <c r="G2099">
        <v>0</v>
      </c>
      <c r="H2099">
        <v>134.40648937862102</v>
      </c>
      <c r="I2099">
        <v>0</v>
      </c>
      <c r="J2099">
        <v>9.1994003276830973</v>
      </c>
      <c r="K2099">
        <v>2.318603492522056</v>
      </c>
      <c r="L2099">
        <v>442.00976518284176</v>
      </c>
      <c r="M2099">
        <v>0</v>
      </c>
      <c r="N2099">
        <v>111.83163378774786</v>
      </c>
      <c r="O2099">
        <v>43.866083794618177</v>
      </c>
      <c r="P2099">
        <v>0</v>
      </c>
      <c r="Q2099">
        <v>1042.1371708847942</v>
      </c>
      <c r="R2099">
        <v>0</v>
      </c>
      <c r="S2099">
        <v>29.997926089792355</v>
      </c>
      <c r="T2099">
        <v>0.72164640936277002</v>
      </c>
      <c r="U2099">
        <v>3.6706675683574668</v>
      </c>
      <c r="V2099">
        <v>0</v>
      </c>
      <c r="W2099">
        <v>0</v>
      </c>
      <c r="X2099">
        <v>0</v>
      </c>
      <c r="Y2099">
        <v>2.0818658589999619</v>
      </c>
      <c r="Z2099">
        <v>0</v>
      </c>
      <c r="AA2099">
        <v>258.60354007199868</v>
      </c>
      <c r="AB2099">
        <v>1573.4311775464985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25.168612875072775</v>
      </c>
    </row>
    <row r="2100" spans="1:34" x14ac:dyDescent="0.25">
      <c r="A2100" s="2">
        <v>2217</v>
      </c>
      <c r="B2100" t="s">
        <v>356</v>
      </c>
      <c r="C2100">
        <v>37.005358430017871</v>
      </c>
      <c r="D2100">
        <v>30.079689936146444</v>
      </c>
      <c r="E2100">
        <v>0.30350600097363428</v>
      </c>
      <c r="F2100">
        <v>7.0520772416361455E-2</v>
      </c>
      <c r="G2100">
        <v>0</v>
      </c>
      <c r="H2100">
        <v>8.4351197819772683E-2</v>
      </c>
      <c r="I2100">
        <v>0</v>
      </c>
      <c r="J2100">
        <v>4.9192266123108648E-3</v>
      </c>
      <c r="K2100">
        <v>2.3093358697994196E-3</v>
      </c>
      <c r="L2100">
        <v>0.27739781852334594</v>
      </c>
      <c r="M2100">
        <v>0</v>
      </c>
      <c r="N2100">
        <v>6.4877838346689198E-2</v>
      </c>
      <c r="O2100">
        <v>2.7529628476798594E-2</v>
      </c>
      <c r="P2100">
        <v>0</v>
      </c>
      <c r="Q2100">
        <v>2.1025853403230541</v>
      </c>
      <c r="R2100">
        <v>0.19716688716222952</v>
      </c>
      <c r="S2100">
        <v>8.7212066038380276E-2</v>
      </c>
      <c r="T2100">
        <v>4.5291951383354589E-4</v>
      </c>
      <c r="U2100">
        <v>2.30361879341631E-3</v>
      </c>
      <c r="V2100">
        <v>0</v>
      </c>
      <c r="W2100">
        <v>0</v>
      </c>
      <c r="X2100">
        <v>2.0094125805472145</v>
      </c>
      <c r="Y2100">
        <v>0</v>
      </c>
      <c r="Z2100">
        <v>0</v>
      </c>
      <c r="AA2100">
        <v>0</v>
      </c>
      <c r="AB2100">
        <v>1.0361003086431833</v>
      </c>
      <c r="AC2100">
        <v>0</v>
      </c>
      <c r="AD2100">
        <v>0</v>
      </c>
      <c r="AE2100">
        <v>0.6550229538113882</v>
      </c>
      <c r="AF2100">
        <v>0</v>
      </c>
      <c r="AG2100">
        <v>0</v>
      </c>
      <c r="AH2100">
        <v>0</v>
      </c>
    </row>
    <row r="2101" spans="1:34" x14ac:dyDescent="0.25">
      <c r="A2101" s="2">
        <v>2218</v>
      </c>
      <c r="B2101" t="s">
        <v>368</v>
      </c>
      <c r="C2101">
        <v>35.327154425023167</v>
      </c>
      <c r="D2101">
        <v>30.501713195424298</v>
      </c>
      <c r="E2101">
        <v>0.67096786921614404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0.58643076345538458</v>
      </c>
      <c r="X2101">
        <v>3.5680425969273402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</row>
    <row r="2102" spans="1:34" x14ac:dyDescent="0.25">
      <c r="A2102" s="2">
        <v>2219</v>
      </c>
      <c r="B2102" t="s">
        <v>368</v>
      </c>
      <c r="C2102">
        <v>26.49450326689405</v>
      </c>
      <c r="D2102">
        <v>22.875538256198187</v>
      </c>
      <c r="E2102">
        <v>0.50321142650912365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0.43980875423044119</v>
      </c>
      <c r="X2102">
        <v>2.6759448299562987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</row>
    <row r="2103" spans="1:34" x14ac:dyDescent="0.25">
      <c r="A2103" s="2">
        <v>2220</v>
      </c>
      <c r="B2103" t="s">
        <v>224</v>
      </c>
      <c r="C2103">
        <v>228.00053610520109</v>
      </c>
      <c r="D2103">
        <v>170.79001785817016</v>
      </c>
      <c r="E2103">
        <v>1.7151877590249851</v>
      </c>
      <c r="F2103">
        <v>1.3631680245058828</v>
      </c>
      <c r="G2103">
        <v>4.7924060956044387E-2</v>
      </c>
      <c r="H2103">
        <v>2.4806085829366298</v>
      </c>
      <c r="I2103">
        <v>8.7210239568229514E-2</v>
      </c>
      <c r="J2103">
        <v>0</v>
      </c>
      <c r="K2103">
        <v>0.19176387028394457</v>
      </c>
      <c r="L2103">
        <v>7.0717305139079114</v>
      </c>
      <c r="M2103">
        <v>1.2563407439683643</v>
      </c>
      <c r="N2103">
        <v>1.3422129564943359</v>
      </c>
      <c r="O2103">
        <v>1.2344733328909816</v>
      </c>
      <c r="P2103">
        <v>0</v>
      </c>
      <c r="Q2103">
        <v>12.850317359398797</v>
      </c>
      <c r="R2103">
        <v>0</v>
      </c>
      <c r="S2103">
        <v>0.48888252046134767</v>
      </c>
      <c r="T2103">
        <v>5.8166029755911284E-3</v>
      </c>
      <c r="U2103">
        <v>0.13886238371678489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3.7848088993463378</v>
      </c>
      <c r="AB2103">
        <v>23.028054146625308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0.12315624996945027</v>
      </c>
    </row>
    <row r="2104" spans="1:34" x14ac:dyDescent="0.25">
      <c r="A2104" s="2">
        <v>2221</v>
      </c>
      <c r="B2104" t="s">
        <v>224</v>
      </c>
      <c r="C2104">
        <v>2.0028102836580821</v>
      </c>
      <c r="D2104">
        <v>1.784503981349516</v>
      </c>
      <c r="E2104">
        <v>1.8025273942757897E-2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0.10875376840472191</v>
      </c>
      <c r="Y2104">
        <v>0</v>
      </c>
      <c r="Z2104">
        <v>0</v>
      </c>
      <c r="AA2104">
        <v>0</v>
      </c>
      <c r="AB2104">
        <v>5.6075996587796835E-2</v>
      </c>
      <c r="AC2104">
        <v>0</v>
      </c>
      <c r="AD2104">
        <v>0</v>
      </c>
      <c r="AE2104">
        <v>3.5451263373289479E-2</v>
      </c>
      <c r="AF2104">
        <v>0</v>
      </c>
      <c r="AG2104">
        <v>0</v>
      </c>
      <c r="AH2104">
        <v>0</v>
      </c>
    </row>
    <row r="2105" spans="1:34" x14ac:dyDescent="0.25">
      <c r="A2105" s="2">
        <v>2222</v>
      </c>
      <c r="B2105" t="s">
        <v>224</v>
      </c>
      <c r="C2105">
        <v>9095.5111003866423</v>
      </c>
      <c r="D2105">
        <v>6813.1471278870022</v>
      </c>
      <c r="E2105">
        <v>68.516570665531731</v>
      </c>
      <c r="F2105">
        <v>43.136143317460373</v>
      </c>
      <c r="G2105">
        <v>1.0861346231222657</v>
      </c>
      <c r="H2105">
        <v>78.496488105298994</v>
      </c>
      <c r="I2105">
        <v>1.9765028041535853</v>
      </c>
      <c r="J2105">
        <v>0</v>
      </c>
      <c r="K2105">
        <v>6.0096988912647316</v>
      </c>
      <c r="L2105">
        <v>204.11241865677218</v>
      </c>
      <c r="M2105">
        <v>56.881354537563347</v>
      </c>
      <c r="N2105">
        <v>44.087034259686497</v>
      </c>
      <c r="O2105">
        <v>38.687229998889009</v>
      </c>
      <c r="P2105">
        <v>0</v>
      </c>
      <c r="Q2105">
        <v>585.41341933580134</v>
      </c>
      <c r="R2105">
        <v>14.011735313063964</v>
      </c>
      <c r="S2105">
        <v>19.549210942977016</v>
      </c>
      <c r="T2105">
        <v>0.18227409288852878</v>
      </c>
      <c r="U2105">
        <v>4.3517938157655154</v>
      </c>
      <c r="V2105">
        <v>0</v>
      </c>
      <c r="W2105">
        <v>0</v>
      </c>
      <c r="X2105">
        <v>0</v>
      </c>
      <c r="Y2105">
        <v>2.692438049080756</v>
      </c>
      <c r="Z2105">
        <v>0</v>
      </c>
      <c r="AA2105">
        <v>150.98548426641827</v>
      </c>
      <c r="AB2105">
        <v>918.64662113905092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43.541419684851071</v>
      </c>
    </row>
    <row r="2106" spans="1:34" x14ac:dyDescent="0.25">
      <c r="A2106" s="2">
        <v>2223</v>
      </c>
      <c r="B2106" t="s">
        <v>224</v>
      </c>
      <c r="C2106">
        <v>522.44332063842978</v>
      </c>
      <c r="D2106">
        <v>465.49699100599418</v>
      </c>
      <c r="E2106">
        <v>4.7019975685926694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28.368977511704017</v>
      </c>
      <c r="Y2106">
        <v>0</v>
      </c>
      <c r="Z2106">
        <v>0</v>
      </c>
      <c r="AA2106">
        <v>0</v>
      </c>
      <c r="AB2106">
        <v>14.627710924236156</v>
      </c>
      <c r="AC2106">
        <v>0</v>
      </c>
      <c r="AD2106">
        <v>0</v>
      </c>
      <c r="AE2106">
        <v>9.2476436279028196</v>
      </c>
      <c r="AF2106">
        <v>0</v>
      </c>
      <c r="AG2106">
        <v>0</v>
      </c>
      <c r="AH2106">
        <v>0</v>
      </c>
    </row>
    <row r="2107" spans="1:34" x14ac:dyDescent="0.25">
      <c r="A2107" s="2">
        <v>2224</v>
      </c>
      <c r="B2107" t="s">
        <v>243</v>
      </c>
      <c r="C2107">
        <v>876.48072661734193</v>
      </c>
      <c r="D2107">
        <v>656.51928718653585</v>
      </c>
      <c r="E2107">
        <v>6.626030572145039</v>
      </c>
      <c r="F2107">
        <v>4.5141573523539904</v>
      </c>
      <c r="G2107">
        <v>1.5550357029382937</v>
      </c>
      <c r="H2107">
        <v>13.086554675117659</v>
      </c>
      <c r="I2107">
        <v>4.5080174942088345</v>
      </c>
      <c r="J2107">
        <v>1.2014556862451837</v>
      </c>
      <c r="K2107">
        <v>0</v>
      </c>
      <c r="L2107">
        <v>16.911460489330338</v>
      </c>
      <c r="M2107">
        <v>5.0703683456498299</v>
      </c>
      <c r="N2107">
        <v>3.9738094629850771</v>
      </c>
      <c r="O2107">
        <v>6.4278902600562171</v>
      </c>
      <c r="P2107">
        <v>0</v>
      </c>
      <c r="Q2107">
        <v>39.581515480403404</v>
      </c>
      <c r="R2107">
        <v>5.1276777818837251</v>
      </c>
      <c r="S2107">
        <v>1.7545960085132737</v>
      </c>
      <c r="T2107">
        <v>3.5818525569490146E-2</v>
      </c>
      <c r="U2107">
        <v>0.42419368138724706</v>
      </c>
      <c r="V2107">
        <v>0</v>
      </c>
      <c r="W2107">
        <v>0</v>
      </c>
      <c r="X2107">
        <v>0</v>
      </c>
      <c r="Y2107">
        <v>0.15448004198717866</v>
      </c>
      <c r="Z2107">
        <v>0</v>
      </c>
      <c r="AA2107">
        <v>11.948781531692612</v>
      </c>
      <c r="AB2107">
        <v>88.524553388351549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8.5350429499870817</v>
      </c>
    </row>
    <row r="2108" spans="1:34" x14ac:dyDescent="0.25">
      <c r="A2108" s="2">
        <v>2225</v>
      </c>
      <c r="B2108" t="s">
        <v>243</v>
      </c>
      <c r="C2108">
        <v>113.64416642637723</v>
      </c>
      <c r="D2108">
        <v>94.510207249955741</v>
      </c>
      <c r="E2108">
        <v>0.95391084747486643</v>
      </c>
      <c r="F2108">
        <v>0.17743071288676837</v>
      </c>
      <c r="G2108">
        <v>2.0772517201383491E-2</v>
      </c>
      <c r="H2108">
        <v>0.51437452548461449</v>
      </c>
      <c r="I2108">
        <v>6.0219832043168213E-2</v>
      </c>
      <c r="J2108">
        <v>3.2680972810973707E-2</v>
      </c>
      <c r="K2108">
        <v>6.5548369527283473E-3</v>
      </c>
      <c r="L2108">
        <v>0.5180920624813562</v>
      </c>
      <c r="M2108">
        <v>0.19977252386419139</v>
      </c>
      <c r="N2108">
        <v>0.13300159375875897</v>
      </c>
      <c r="O2108">
        <v>0.20991779689134693</v>
      </c>
      <c r="P2108">
        <v>0</v>
      </c>
      <c r="Q2108">
        <v>0</v>
      </c>
      <c r="R2108">
        <v>0</v>
      </c>
      <c r="S2108">
        <v>0</v>
      </c>
      <c r="T2108">
        <v>1.1686786619953813E-3</v>
      </c>
      <c r="U2108">
        <v>1.3852638316633152E-2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1.7622238699109718</v>
      </c>
      <c r="AB2108">
        <v>11.478060809064099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3.0519249586175916</v>
      </c>
    </row>
    <row r="2109" spans="1:34" x14ac:dyDescent="0.25">
      <c r="A2109" s="2">
        <v>2226</v>
      </c>
      <c r="B2109" t="s">
        <v>243</v>
      </c>
      <c r="C2109">
        <v>2.4383505298522961</v>
      </c>
      <c r="D2109">
        <v>2.1725703162781942</v>
      </c>
      <c r="E2109">
        <v>2.1945160588872116E-2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0.13240385820705064</v>
      </c>
      <c r="Y2109">
        <v>0</v>
      </c>
      <c r="Z2109">
        <v>0</v>
      </c>
      <c r="AA2109">
        <v>0</v>
      </c>
      <c r="AB2109">
        <v>6.8270538206999187E-2</v>
      </c>
      <c r="AC2109">
        <v>0</v>
      </c>
      <c r="AD2109">
        <v>0</v>
      </c>
      <c r="AE2109">
        <v>4.316065657117981E-2</v>
      </c>
      <c r="AF2109">
        <v>0</v>
      </c>
      <c r="AG2109">
        <v>0</v>
      </c>
      <c r="AH2109">
        <v>0</v>
      </c>
    </row>
    <row r="2110" spans="1:34" x14ac:dyDescent="0.25">
      <c r="A2110" s="2">
        <v>2227</v>
      </c>
      <c r="B2110" t="s">
        <v>243</v>
      </c>
      <c r="C2110">
        <v>12805.93405629359</v>
      </c>
      <c r="D2110">
        <v>9593.1434530861497</v>
      </c>
      <c r="E2110">
        <v>95.826253905580543</v>
      </c>
      <c r="F2110">
        <v>91.687141912333047</v>
      </c>
      <c r="G2110">
        <v>3.533015230041844</v>
      </c>
      <c r="H2110">
        <v>265.80229665472211</v>
      </c>
      <c r="I2110">
        <v>10.24227951981033</v>
      </c>
      <c r="J2110">
        <v>17.29432945524702</v>
      </c>
      <c r="K2110">
        <v>1.5552229523691774</v>
      </c>
      <c r="L2110">
        <v>168.00818827308962</v>
      </c>
      <c r="M2110">
        <v>176.86583242719186</v>
      </c>
      <c r="N2110">
        <v>66.374674631189023</v>
      </c>
      <c r="O2110">
        <v>100.84800157151616</v>
      </c>
      <c r="P2110">
        <v>0</v>
      </c>
      <c r="Q2110">
        <v>574.93907651953032</v>
      </c>
      <c r="R2110">
        <v>82.585253891358136</v>
      </c>
      <c r="S2110">
        <v>20.33045885736799</v>
      </c>
      <c r="T2110">
        <v>0.56142843714009616</v>
      </c>
      <c r="U2110">
        <v>6.6550871288431921</v>
      </c>
      <c r="V2110">
        <v>0</v>
      </c>
      <c r="W2110">
        <v>4.131115476480514</v>
      </c>
      <c r="X2110">
        <v>19.624860308546705</v>
      </c>
      <c r="Y2110">
        <v>4.5958192203082371</v>
      </c>
      <c r="Z2110">
        <v>0</v>
      </c>
      <c r="AA2110">
        <v>208.44738985799307</v>
      </c>
      <c r="AB2110">
        <v>1273.774479377106</v>
      </c>
      <c r="AC2110">
        <v>10.82750168608659</v>
      </c>
      <c r="AD2110">
        <v>0</v>
      </c>
      <c r="AE2110">
        <v>0</v>
      </c>
      <c r="AF2110">
        <v>0</v>
      </c>
      <c r="AG2110">
        <v>0</v>
      </c>
      <c r="AH2110">
        <v>8.2808959135888482</v>
      </c>
    </row>
    <row r="2111" spans="1:34" x14ac:dyDescent="0.25">
      <c r="A2111" s="2">
        <v>2228</v>
      </c>
      <c r="B2111" t="s">
        <v>243</v>
      </c>
      <c r="C2111">
        <v>63.579545842891335</v>
      </c>
      <c r="D2111">
        <v>56.64947554428943</v>
      </c>
      <c r="E2111">
        <v>0.57211571431277175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3.4524064811800441</v>
      </c>
      <c r="Y2111">
        <v>0</v>
      </c>
      <c r="Z2111">
        <v>0</v>
      </c>
      <c r="AA2111">
        <v>0</v>
      </c>
      <c r="AB2111">
        <v>1.7801418461002421</v>
      </c>
      <c r="AC2111">
        <v>0</v>
      </c>
      <c r="AD2111">
        <v>0</v>
      </c>
      <c r="AE2111">
        <v>1.125406257008849</v>
      </c>
      <c r="AF2111">
        <v>0</v>
      </c>
      <c r="AG2111">
        <v>0</v>
      </c>
      <c r="AH2111">
        <v>0</v>
      </c>
    </row>
    <row r="2112" spans="1:34" x14ac:dyDescent="0.25">
      <c r="A2112" s="2">
        <v>2229</v>
      </c>
      <c r="B2112" t="s">
        <v>243</v>
      </c>
      <c r="C2112">
        <v>261.77806313711255</v>
      </c>
      <c r="D2112">
        <v>233.06498673589849</v>
      </c>
      <c r="E2112">
        <v>2.3541790945991883</v>
      </c>
      <c r="F2112">
        <v>1.9158660561775783E-2</v>
      </c>
      <c r="G2112">
        <v>0</v>
      </c>
      <c r="H2112">
        <v>5.5476817104968143E-2</v>
      </c>
      <c r="I2112">
        <v>0</v>
      </c>
      <c r="J2112">
        <v>3.831732112355156E-3</v>
      </c>
      <c r="K2112">
        <v>0</v>
      </c>
      <c r="L2112">
        <v>6.9304373785089843E-2</v>
      </c>
      <c r="M2112">
        <v>0</v>
      </c>
      <c r="N2112">
        <v>1.1495196003871373E-2</v>
      </c>
      <c r="O2112">
        <v>2.0324839900318661E-2</v>
      </c>
      <c r="P2112">
        <v>0</v>
      </c>
      <c r="Q2112">
        <v>0</v>
      </c>
      <c r="R2112">
        <v>0</v>
      </c>
      <c r="S2112">
        <v>0</v>
      </c>
      <c r="T2112">
        <v>1.6659704836326767E-4</v>
      </c>
      <c r="U2112">
        <v>1.3327763869061414E-3</v>
      </c>
      <c r="V2112">
        <v>0</v>
      </c>
      <c r="W2112">
        <v>0</v>
      </c>
      <c r="X2112">
        <v>14.214701753903352</v>
      </c>
      <c r="Y2112">
        <v>0</v>
      </c>
      <c r="Z2112">
        <v>0</v>
      </c>
      <c r="AA2112">
        <v>0</v>
      </c>
      <c r="AB2112">
        <v>7.3294339933311692</v>
      </c>
      <c r="AC2112">
        <v>0</v>
      </c>
      <c r="AD2112">
        <v>0</v>
      </c>
      <c r="AE2112">
        <v>4.633670566476737</v>
      </c>
      <c r="AF2112">
        <v>0</v>
      </c>
      <c r="AG2112">
        <v>0</v>
      </c>
      <c r="AH2112">
        <v>0</v>
      </c>
    </row>
    <row r="2113" spans="1:34" x14ac:dyDescent="0.25">
      <c r="A2113" s="2">
        <v>2230</v>
      </c>
      <c r="B2113" t="s">
        <v>369</v>
      </c>
      <c r="C2113">
        <v>12.365355986385774</v>
      </c>
      <c r="D2113">
        <v>9.2620786004008622</v>
      </c>
      <c r="E2113">
        <v>9.3549738898614301E-2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1.1136243767109786</v>
      </c>
      <c r="R2113">
        <v>0.40998248897733269</v>
      </c>
      <c r="S2113">
        <v>3.1954917399018998E-2</v>
      </c>
      <c r="T2113">
        <v>0</v>
      </c>
      <c r="U2113">
        <v>0</v>
      </c>
      <c r="V2113">
        <v>0</v>
      </c>
      <c r="W2113">
        <v>0.20526490937400388</v>
      </c>
      <c r="X2113">
        <v>1.2489009546249636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</row>
    <row r="2114" spans="1:34" x14ac:dyDescent="0.25">
      <c r="A2114" s="2">
        <v>2231</v>
      </c>
      <c r="B2114" t="s">
        <v>370</v>
      </c>
      <c r="C2114">
        <v>30.835466305910948</v>
      </c>
      <c r="D2114">
        <v>26.623555913576013</v>
      </c>
      <c r="E2114">
        <v>0.58565955475980869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0.51186874067812171</v>
      </c>
      <c r="X2114">
        <v>3.114382096897006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</row>
    <row r="2115" spans="1:34" x14ac:dyDescent="0.25">
      <c r="A2115" s="2">
        <v>2232</v>
      </c>
      <c r="B2115" t="s">
        <v>370</v>
      </c>
      <c r="C2115">
        <v>7.03489809902893E-2</v>
      </c>
      <c r="D2115">
        <v>6.2681209211250644E-2</v>
      </c>
      <c r="E2115">
        <v>6.3287368000971992E-4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3.8199907642536501E-3</v>
      </c>
      <c r="Y2115">
        <v>0</v>
      </c>
      <c r="Z2115">
        <v>0</v>
      </c>
      <c r="AA2115">
        <v>0</v>
      </c>
      <c r="AB2115">
        <v>1.9696769335342174E-3</v>
      </c>
      <c r="AC2115">
        <v>0</v>
      </c>
      <c r="AD2115">
        <v>0</v>
      </c>
      <c r="AE2115">
        <v>1.2452304012410631E-3</v>
      </c>
      <c r="AF2115">
        <v>0</v>
      </c>
      <c r="AG2115">
        <v>0</v>
      </c>
      <c r="AH2115">
        <v>0</v>
      </c>
    </row>
    <row r="2116" spans="1:34" x14ac:dyDescent="0.25">
      <c r="A2116" s="2">
        <v>2233</v>
      </c>
      <c r="B2116" t="s">
        <v>201</v>
      </c>
      <c r="C2116">
        <v>54.530384576696797</v>
      </c>
      <c r="D2116">
        <v>48.586572527675976</v>
      </c>
      <c r="E2116">
        <v>0.4907735913511399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2.9610317380849498</v>
      </c>
      <c r="Y2116">
        <v>0</v>
      </c>
      <c r="Z2116">
        <v>0</v>
      </c>
      <c r="AA2116">
        <v>0</v>
      </c>
      <c r="AB2116">
        <v>1.5267774908110723</v>
      </c>
      <c r="AC2116">
        <v>0</v>
      </c>
      <c r="AD2116">
        <v>0</v>
      </c>
      <c r="AE2116">
        <v>0.96522922877365736</v>
      </c>
      <c r="AF2116">
        <v>0</v>
      </c>
      <c r="AG2116">
        <v>0</v>
      </c>
      <c r="AH2116">
        <v>0</v>
      </c>
    </row>
    <row r="2117" spans="1:34" x14ac:dyDescent="0.25">
      <c r="A2117" s="2">
        <v>2234</v>
      </c>
      <c r="B2117" t="s">
        <v>201</v>
      </c>
      <c r="C2117">
        <v>1503.1560421588138</v>
      </c>
      <c r="D2117">
        <v>1145.0210553059646</v>
      </c>
      <c r="E2117">
        <v>11.562123702344438</v>
      </c>
      <c r="F2117">
        <v>4.9946969578457425</v>
      </c>
      <c r="G2117">
        <v>1.0420163599650429</v>
      </c>
      <c r="H2117">
        <v>14.479833965354649</v>
      </c>
      <c r="I2117">
        <v>3.0206802191710098</v>
      </c>
      <c r="J2117">
        <v>1.0046238705976027</v>
      </c>
      <c r="K2117">
        <v>0.19042032650636181</v>
      </c>
      <c r="L2117">
        <v>9.4684938170758972</v>
      </c>
      <c r="M2117">
        <v>12.395585147533026</v>
      </c>
      <c r="N2117">
        <v>4.0329772616258435</v>
      </c>
      <c r="O2117">
        <v>6.3934543224269946</v>
      </c>
      <c r="P2117">
        <v>0</v>
      </c>
      <c r="Q2117">
        <v>5.2552312293284773</v>
      </c>
      <c r="R2117">
        <v>0.91999786207744993</v>
      </c>
      <c r="S2117">
        <v>0.21737845515485787</v>
      </c>
      <c r="T2117">
        <v>3.5555214200109556E-2</v>
      </c>
      <c r="U2117">
        <v>0.42190746576664845</v>
      </c>
      <c r="V2117">
        <v>0</v>
      </c>
      <c r="W2117">
        <v>0</v>
      </c>
      <c r="X2117">
        <v>0</v>
      </c>
      <c r="Y2117">
        <v>15.311828483621207</v>
      </c>
      <c r="Z2117">
        <v>0</v>
      </c>
      <c r="AA2117">
        <v>6.7863150708404811</v>
      </c>
      <c r="AB2117">
        <v>151.81876025804019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108.78310686337323</v>
      </c>
    </row>
    <row r="2118" spans="1:34" x14ac:dyDescent="0.25">
      <c r="A2118" s="2">
        <v>2235</v>
      </c>
      <c r="B2118" t="s">
        <v>201</v>
      </c>
      <c r="C2118">
        <v>23236.349447172444</v>
      </c>
      <c r="D2118">
        <v>20563.212667163214</v>
      </c>
      <c r="E2118">
        <v>207.70909895768204</v>
      </c>
      <c r="F2118">
        <v>2.4671378018980241</v>
      </c>
      <c r="G2118">
        <v>0</v>
      </c>
      <c r="H2118">
        <v>7.1519069214985054</v>
      </c>
      <c r="I2118">
        <v>0</v>
      </c>
      <c r="J2118">
        <v>0.48808533298726231</v>
      </c>
      <c r="K2118">
        <v>0</v>
      </c>
      <c r="L2118">
        <v>8.9348753136928103</v>
      </c>
      <c r="M2118">
        <v>0</v>
      </c>
      <c r="N2118">
        <v>1.4733620319562746</v>
      </c>
      <c r="O2118">
        <v>2.6128347911840146</v>
      </c>
      <c r="P2118">
        <v>0</v>
      </c>
      <c r="Q2118">
        <v>21.667447963932798</v>
      </c>
      <c r="R2118">
        <v>0</v>
      </c>
      <c r="S2118">
        <v>1.1406967146733487</v>
      </c>
      <c r="T2118">
        <v>1.4569711070024968E-2</v>
      </c>
      <c r="U2118">
        <v>0.1724082476619615</v>
      </c>
      <c r="V2118">
        <v>0</v>
      </c>
      <c r="W2118">
        <v>0.27483059641021734</v>
      </c>
      <c r="X2118">
        <v>7.8294289354543434</v>
      </c>
      <c r="Y2118">
        <v>0</v>
      </c>
      <c r="Z2118">
        <v>0</v>
      </c>
      <c r="AA2118">
        <v>5.2675864311958325</v>
      </c>
      <c r="AB2118">
        <v>2339.0418652289627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66.890645028971676</v>
      </c>
    </row>
    <row r="2119" spans="1:34" x14ac:dyDescent="0.25">
      <c r="A2119" s="2">
        <v>2236</v>
      </c>
      <c r="B2119" t="s">
        <v>201</v>
      </c>
      <c r="C2119">
        <v>15.438329448603524</v>
      </c>
      <c r="D2119">
        <v>13.755551519942875</v>
      </c>
      <c r="E2119">
        <v>0.13894498380029682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0.83831030782537119</v>
      </c>
      <c r="Y2119">
        <v>0</v>
      </c>
      <c r="Z2119">
        <v>0</v>
      </c>
      <c r="AA2119">
        <v>0</v>
      </c>
      <c r="AB2119">
        <v>0.43225247870205641</v>
      </c>
      <c r="AC2119">
        <v>0</v>
      </c>
      <c r="AD2119">
        <v>0</v>
      </c>
      <c r="AE2119">
        <v>0.27327015833292501</v>
      </c>
      <c r="AF2119">
        <v>0</v>
      </c>
      <c r="AG2119">
        <v>0</v>
      </c>
      <c r="AH2119">
        <v>0</v>
      </c>
    </row>
    <row r="2120" spans="1:34" x14ac:dyDescent="0.25">
      <c r="A2120" s="2">
        <v>2237</v>
      </c>
      <c r="B2120" t="s">
        <v>201</v>
      </c>
      <c r="C2120">
        <v>15.078373174019207</v>
      </c>
      <c r="D2120">
        <v>13.434830646785281</v>
      </c>
      <c r="E2120">
        <v>0.13570520983200557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0.81876447183611878</v>
      </c>
      <c r="Y2120">
        <v>0</v>
      </c>
      <c r="Z2120">
        <v>0</v>
      </c>
      <c r="AA2120">
        <v>0</v>
      </c>
      <c r="AB2120">
        <v>0.42217418671901402</v>
      </c>
      <c r="AC2120">
        <v>0</v>
      </c>
      <c r="AD2120">
        <v>0</v>
      </c>
      <c r="AE2120">
        <v>0.26689865884678837</v>
      </c>
      <c r="AF2120">
        <v>0</v>
      </c>
      <c r="AG2120">
        <v>0</v>
      </c>
      <c r="AH2120">
        <v>0</v>
      </c>
    </row>
    <row r="2121" spans="1:34" x14ac:dyDescent="0.25">
      <c r="A2121" s="2">
        <v>2238</v>
      </c>
      <c r="B2121" t="s">
        <v>201</v>
      </c>
      <c r="C2121">
        <v>21.92104780391772</v>
      </c>
      <c r="D2121">
        <v>19.318728601350671</v>
      </c>
      <c r="E2121">
        <v>0.20351017983182285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0.18478319453953318</v>
      </c>
      <c r="AB2121">
        <v>2.2140258281956897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</row>
    <row r="2122" spans="1:34" x14ac:dyDescent="0.25">
      <c r="A2122" s="2">
        <v>2239</v>
      </c>
      <c r="B2122" t="s">
        <v>201</v>
      </c>
      <c r="C2122">
        <v>25.289503264491728</v>
      </c>
      <c r="D2122">
        <v>22.532947750135634</v>
      </c>
      <c r="E2122">
        <v>0.22760518790692175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1.3732348008886726</v>
      </c>
      <c r="Y2122">
        <v>0</v>
      </c>
      <c r="Z2122">
        <v>0</v>
      </c>
      <c r="AA2122">
        <v>0</v>
      </c>
      <c r="AB2122">
        <v>0.70807210764692563</v>
      </c>
      <c r="AC2122">
        <v>0</v>
      </c>
      <c r="AD2122">
        <v>0</v>
      </c>
      <c r="AE2122">
        <v>0.44764341791357493</v>
      </c>
      <c r="AF2122">
        <v>0</v>
      </c>
      <c r="AG2122">
        <v>0</v>
      </c>
      <c r="AH2122">
        <v>0</v>
      </c>
    </row>
    <row r="2123" spans="1:34" x14ac:dyDescent="0.25">
      <c r="A2123" s="2">
        <v>2240</v>
      </c>
      <c r="B2123" t="s">
        <v>226</v>
      </c>
      <c r="C2123">
        <v>9985.7883924938906</v>
      </c>
      <c r="D2123">
        <v>7480.1270515215901</v>
      </c>
      <c r="E2123">
        <v>75.120446239286679</v>
      </c>
      <c r="F2123">
        <v>54.900200799363652</v>
      </c>
      <c r="G2123">
        <v>1.9300926388450701</v>
      </c>
      <c r="H2123">
        <v>99.903978716937857</v>
      </c>
      <c r="I2123">
        <v>3.5123033829904418</v>
      </c>
      <c r="J2123">
        <v>0</v>
      </c>
      <c r="K2123">
        <v>7.7230941420209716</v>
      </c>
      <c r="L2123">
        <v>284.80672832188787</v>
      </c>
      <c r="M2123">
        <v>50.597841114477724</v>
      </c>
      <c r="N2123">
        <v>54.056256824067404</v>
      </c>
      <c r="O2123">
        <v>49.717153453434832</v>
      </c>
      <c r="P2123">
        <v>0</v>
      </c>
      <c r="Q2123">
        <v>614.40063889126122</v>
      </c>
      <c r="R2123">
        <v>0</v>
      </c>
      <c r="S2123">
        <v>23.374499206008323</v>
      </c>
      <c r="T2123">
        <v>0.23425774782670675</v>
      </c>
      <c r="U2123">
        <v>5.5925407671538858</v>
      </c>
      <c r="V2123">
        <v>0</v>
      </c>
      <c r="W2123">
        <v>0</v>
      </c>
      <c r="X2123">
        <v>0</v>
      </c>
      <c r="Y2123">
        <v>4.5600530314318819</v>
      </c>
      <c r="Z2123">
        <v>0</v>
      </c>
      <c r="AA2123">
        <v>165.76408731539854</v>
      </c>
      <c r="AB2123">
        <v>1008.5646276418825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0.90254073802317647</v>
      </c>
    </row>
    <row r="2124" spans="1:34" x14ac:dyDescent="0.25">
      <c r="A2124" s="2">
        <v>2241</v>
      </c>
      <c r="B2124" t="s">
        <v>226</v>
      </c>
      <c r="C2124">
        <v>15049.472219265339</v>
      </c>
      <c r="D2124">
        <v>11272.652270657518</v>
      </c>
      <c r="E2124">
        <v>113.77841043863796</v>
      </c>
      <c r="F2124">
        <v>75.038247168395202</v>
      </c>
      <c r="G2124">
        <v>3.372692983908705</v>
      </c>
      <c r="H2124">
        <v>136.55002408938594</v>
      </c>
      <c r="I2124">
        <v>6.1372844943638425</v>
      </c>
      <c r="J2124">
        <v>0</v>
      </c>
      <c r="K2124">
        <v>10.655940242221735</v>
      </c>
      <c r="L2124">
        <v>387.80264337438138</v>
      </c>
      <c r="M2124">
        <v>74.967622798801187</v>
      </c>
      <c r="N2124">
        <v>74.363006169783887</v>
      </c>
      <c r="O2124">
        <v>68.596717903649989</v>
      </c>
      <c r="P2124">
        <v>0</v>
      </c>
      <c r="Q2124">
        <v>998.75416901417032</v>
      </c>
      <c r="R2124">
        <v>0</v>
      </c>
      <c r="S2124">
        <v>38.718267129547229</v>
      </c>
      <c r="T2124">
        <v>0.3232600685301979</v>
      </c>
      <c r="U2124">
        <v>7.7163303753354819</v>
      </c>
      <c r="V2124">
        <v>0</v>
      </c>
      <c r="W2124">
        <v>0</v>
      </c>
      <c r="X2124">
        <v>0</v>
      </c>
      <c r="Y2124">
        <v>3.8449560253443176</v>
      </c>
      <c r="Z2124">
        <v>0</v>
      </c>
      <c r="AA2124">
        <v>249.82123883980464</v>
      </c>
      <c r="AB2124">
        <v>1519.9966941457997</v>
      </c>
      <c r="AC2124">
        <v>1.6745848352844188</v>
      </c>
      <c r="AD2124">
        <v>0</v>
      </c>
      <c r="AE2124">
        <v>0</v>
      </c>
      <c r="AF2124">
        <v>0</v>
      </c>
      <c r="AG2124">
        <v>0</v>
      </c>
      <c r="AH2124">
        <v>4.7078585104755248</v>
      </c>
    </row>
    <row r="2125" spans="1:34" x14ac:dyDescent="0.25">
      <c r="A2125" s="2">
        <v>2242</v>
      </c>
      <c r="B2125" t="s">
        <v>226</v>
      </c>
      <c r="C2125">
        <v>5980.562219528244</v>
      </c>
      <c r="D2125">
        <v>5298.9905638804903</v>
      </c>
      <c r="E2125">
        <v>53.525101390808892</v>
      </c>
      <c r="F2125">
        <v>1.0223693912766962</v>
      </c>
      <c r="G2125">
        <v>0</v>
      </c>
      <c r="H2125">
        <v>1.8604444224140826</v>
      </c>
      <c r="I2125">
        <v>0</v>
      </c>
      <c r="J2125">
        <v>0.13893508932982881</v>
      </c>
      <c r="K2125">
        <v>0</v>
      </c>
      <c r="L2125">
        <v>6.0338541393394296</v>
      </c>
      <c r="M2125">
        <v>0</v>
      </c>
      <c r="N2125">
        <v>0.87950558192342498</v>
      </c>
      <c r="O2125">
        <v>0.89441696003656479</v>
      </c>
      <c r="P2125">
        <v>0</v>
      </c>
      <c r="Q2125">
        <v>1.0922659448006111</v>
      </c>
      <c r="R2125">
        <v>0</v>
      </c>
      <c r="S2125">
        <v>5.7488987641746224E-2</v>
      </c>
      <c r="T2125">
        <v>4.1966252703289041E-3</v>
      </c>
      <c r="U2125">
        <v>0.10062972087064079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11.925663221689158</v>
      </c>
      <c r="AB2125">
        <v>604.03678417235278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</row>
    <row r="2126" spans="1:34" x14ac:dyDescent="0.25">
      <c r="A2126" s="2">
        <v>2243</v>
      </c>
      <c r="B2126" t="s">
        <v>226</v>
      </c>
      <c r="C2126">
        <v>46.977458534608502</v>
      </c>
      <c r="D2126">
        <v>35.189263490304896</v>
      </c>
      <c r="E2126">
        <v>0.3538816369798905</v>
      </c>
      <c r="F2126">
        <v>0.30554561979173567</v>
      </c>
      <c r="G2126">
        <v>7.6934016598750078E-3</v>
      </c>
      <c r="H2126">
        <v>0.55601303837239424</v>
      </c>
      <c r="I2126">
        <v>1.4000133713176979E-2</v>
      </c>
      <c r="J2126">
        <v>0</v>
      </c>
      <c r="K2126">
        <v>4.2568413197707662E-2</v>
      </c>
      <c r="L2126">
        <v>1.4457865416176348</v>
      </c>
      <c r="M2126">
        <v>0.40290687553744159</v>
      </c>
      <c r="N2126">
        <v>0.31228105184366006</v>
      </c>
      <c r="O2126">
        <v>0.27403269645692363</v>
      </c>
      <c r="P2126">
        <v>0</v>
      </c>
      <c r="Q2126">
        <v>2.3803577760749635</v>
      </c>
      <c r="R2126">
        <v>5.697331493801007E-2</v>
      </c>
      <c r="S2126">
        <v>7.9489322839646909E-2</v>
      </c>
      <c r="T2126">
        <v>1.2910994446983591E-3</v>
      </c>
      <c r="U2126">
        <v>3.0824998165881481E-2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0.77982581167450127</v>
      </c>
      <c r="AB2126">
        <v>4.7447233119954593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</row>
    <row r="2127" spans="1:34" x14ac:dyDescent="0.25">
      <c r="A2127" s="2">
        <v>2244</v>
      </c>
      <c r="B2127" t="s">
        <v>226</v>
      </c>
      <c r="C2127">
        <v>35.481341532578831</v>
      </c>
      <c r="D2127">
        <v>26.576778625582854</v>
      </c>
      <c r="E2127">
        <v>0.26840437796629291</v>
      </c>
      <c r="F2127">
        <v>0.4024097357292169</v>
      </c>
      <c r="G2127">
        <v>8.929615861788134E-3</v>
      </c>
      <c r="H2127">
        <v>0.73230060637469929</v>
      </c>
      <c r="I2127">
        <v>1.6243533336838076E-2</v>
      </c>
      <c r="J2127">
        <v>0</v>
      </c>
      <c r="K2127">
        <v>5.5900259041072424E-2</v>
      </c>
      <c r="L2127">
        <v>1.7585283812556824</v>
      </c>
      <c r="M2127">
        <v>0.66917299923573825</v>
      </c>
      <c r="N2127">
        <v>0.41803297093998859</v>
      </c>
      <c r="O2127">
        <v>0.35985340949149724</v>
      </c>
      <c r="P2127">
        <v>0</v>
      </c>
      <c r="Q2127">
        <v>0</v>
      </c>
      <c r="R2127">
        <v>0</v>
      </c>
      <c r="S2127">
        <v>0</v>
      </c>
      <c r="T2127">
        <v>1.7022530495087863E-3</v>
      </c>
      <c r="U2127">
        <v>4.0479000482386902E-2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0.58899026944080857</v>
      </c>
      <c r="AB2127">
        <v>3.5836154947904615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</row>
    <row r="2128" spans="1:34" x14ac:dyDescent="0.25">
      <c r="A2128" s="2">
        <v>2245</v>
      </c>
      <c r="B2128" t="s">
        <v>226</v>
      </c>
      <c r="C2128">
        <v>14.082217134105159</v>
      </c>
      <c r="D2128">
        <v>12.414899149586585</v>
      </c>
      <c r="E2128">
        <v>0.16193148631670273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8.3082567657250445E-2</v>
      </c>
      <c r="AB2128">
        <v>1.422303930544621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</row>
    <row r="2129" spans="1:34" x14ac:dyDescent="0.25">
      <c r="A2129" s="2">
        <v>2246</v>
      </c>
      <c r="B2129" t="s">
        <v>237</v>
      </c>
      <c r="C2129">
        <v>8318.9431845505442</v>
      </c>
      <c r="D2129">
        <v>6231.2194414320775</v>
      </c>
      <c r="E2129">
        <v>62.892971998864404</v>
      </c>
      <c r="F2129">
        <v>60.401914691967598</v>
      </c>
      <c r="G2129">
        <v>7.0714916911600953</v>
      </c>
      <c r="H2129">
        <v>175.10613412160805</v>
      </c>
      <c r="I2129">
        <v>20.500358132232453</v>
      </c>
      <c r="J2129">
        <v>11.125432004766264</v>
      </c>
      <c r="K2129">
        <v>2.2314327435020971</v>
      </c>
      <c r="L2129">
        <v>176.37167800004994</v>
      </c>
      <c r="M2129">
        <v>68.00763378516416</v>
      </c>
      <c r="N2129">
        <v>45.277115722569924</v>
      </c>
      <c r="O2129">
        <v>71.46134202959891</v>
      </c>
      <c r="P2129">
        <v>0</v>
      </c>
      <c r="Q2129">
        <v>327.24763229803909</v>
      </c>
      <c r="R2129">
        <v>56.52795153388891</v>
      </c>
      <c r="S2129">
        <v>13.596575592227033</v>
      </c>
      <c r="T2129">
        <v>0.39784785675305728</v>
      </c>
      <c r="U2129">
        <v>4.7157894157475084</v>
      </c>
      <c r="V2129">
        <v>0</v>
      </c>
      <c r="W2129">
        <v>0</v>
      </c>
      <c r="X2129">
        <v>0</v>
      </c>
      <c r="Y2129">
        <v>0.60303907334252926</v>
      </c>
      <c r="Z2129">
        <v>0</v>
      </c>
      <c r="AA2129">
        <v>138.09445686353902</v>
      </c>
      <c r="AB2129">
        <v>840.21326163960498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5.879683923840858</v>
      </c>
    </row>
    <row r="2130" spans="1:34" x14ac:dyDescent="0.25">
      <c r="A2130" s="2">
        <v>2247</v>
      </c>
      <c r="B2130" t="s">
        <v>237</v>
      </c>
      <c r="C2130">
        <v>15142.914378192541</v>
      </c>
      <c r="D2130">
        <v>13398.100303830526</v>
      </c>
      <c r="E2130">
        <v>135.33438275869727</v>
      </c>
      <c r="F2130">
        <v>3.3832646420771679</v>
      </c>
      <c r="G2130">
        <v>0</v>
      </c>
      <c r="H2130">
        <v>9.8080964794798593</v>
      </c>
      <c r="I2130">
        <v>0</v>
      </c>
      <c r="J2130">
        <v>0.66982717119171054</v>
      </c>
      <c r="K2130">
        <v>0</v>
      </c>
      <c r="L2130">
        <v>12.253849861200935</v>
      </c>
      <c r="M2130">
        <v>0</v>
      </c>
      <c r="N2130">
        <v>2.0209949346266116</v>
      </c>
      <c r="O2130">
        <v>3.5831025949212236</v>
      </c>
      <c r="P2130">
        <v>0</v>
      </c>
      <c r="Q2130">
        <v>26.917683962254131</v>
      </c>
      <c r="R2130">
        <v>0</v>
      </c>
      <c r="S2130">
        <v>1.4166735057638595</v>
      </c>
      <c r="T2130">
        <v>2.014827055456949E-2</v>
      </c>
      <c r="U2130">
        <v>0.23643379194512706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3.737265961314356</v>
      </c>
      <c r="AB2130">
        <v>1523.8741710533934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21.5581793745943</v>
      </c>
    </row>
    <row r="2131" spans="1:34" x14ac:dyDescent="0.25">
      <c r="A2131" s="2">
        <v>2248</v>
      </c>
      <c r="B2131" t="s">
        <v>237</v>
      </c>
      <c r="C2131">
        <v>6.2301509622219946</v>
      </c>
      <c r="D2131">
        <v>5.5516799360683953</v>
      </c>
      <c r="E2131">
        <v>5.5455929931399285E-2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0.33830083677941469</v>
      </c>
      <c r="Y2131">
        <v>0</v>
      </c>
      <c r="Z2131">
        <v>0</v>
      </c>
      <c r="AA2131">
        <v>0</v>
      </c>
      <c r="AB2131">
        <v>0.17443585493325858</v>
      </c>
      <c r="AC2131">
        <v>0</v>
      </c>
      <c r="AD2131">
        <v>0</v>
      </c>
      <c r="AE2131">
        <v>0.11027840450952614</v>
      </c>
      <c r="AF2131">
        <v>0</v>
      </c>
      <c r="AG2131">
        <v>0</v>
      </c>
      <c r="AH2131">
        <v>0</v>
      </c>
    </row>
    <row r="2132" spans="1:34" x14ac:dyDescent="0.25">
      <c r="A2132" s="2">
        <v>2249</v>
      </c>
      <c r="B2132" t="s">
        <v>237</v>
      </c>
      <c r="C2132">
        <v>14.422224927373687</v>
      </c>
      <c r="D2132">
        <v>12.850203102998773</v>
      </c>
      <c r="E2132">
        <v>0.12979933163754681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0.78313523873446089</v>
      </c>
      <c r="Y2132">
        <v>0</v>
      </c>
      <c r="Z2132">
        <v>0</v>
      </c>
      <c r="AA2132">
        <v>0</v>
      </c>
      <c r="AB2132">
        <v>0.40380291753780156</v>
      </c>
      <c r="AC2132">
        <v>0</v>
      </c>
      <c r="AD2132">
        <v>0</v>
      </c>
      <c r="AE2132">
        <v>0.25528433646510656</v>
      </c>
      <c r="AF2132">
        <v>0</v>
      </c>
      <c r="AG2132">
        <v>0</v>
      </c>
      <c r="AH2132">
        <v>0</v>
      </c>
    </row>
    <row r="2133" spans="1:34" x14ac:dyDescent="0.25">
      <c r="A2133" s="2">
        <v>2250</v>
      </c>
      <c r="B2133" t="s">
        <v>237</v>
      </c>
      <c r="C2133">
        <v>3.8487117236668698</v>
      </c>
      <c r="D2133">
        <v>3.429687136824056</v>
      </c>
      <c r="E2133">
        <v>3.3436420465733231E-2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0.20898729493624935</v>
      </c>
      <c r="Y2133">
        <v>0</v>
      </c>
      <c r="Z2133">
        <v>0</v>
      </c>
      <c r="AA2133">
        <v>0</v>
      </c>
      <c r="AB2133">
        <v>0.10775875640580729</v>
      </c>
      <c r="AC2133">
        <v>7.1699401039326816E-4</v>
      </c>
      <c r="AD2133">
        <v>0</v>
      </c>
      <c r="AE2133">
        <v>6.8125121024630364E-2</v>
      </c>
      <c r="AF2133">
        <v>0</v>
      </c>
      <c r="AG2133">
        <v>0</v>
      </c>
      <c r="AH2133">
        <v>0</v>
      </c>
    </row>
    <row r="2134" spans="1:34" x14ac:dyDescent="0.25">
      <c r="A2134" s="2">
        <v>2251</v>
      </c>
      <c r="B2134" t="s">
        <v>237</v>
      </c>
      <c r="C2134">
        <v>3.0468914180081046</v>
      </c>
      <c r="D2134">
        <v>2.7147890451402952</v>
      </c>
      <c r="E2134">
        <v>2.7413231066999159E-2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0.16544798393144153</v>
      </c>
      <c r="Y2134">
        <v>0</v>
      </c>
      <c r="Z2134">
        <v>0</v>
      </c>
      <c r="AA2134">
        <v>0</v>
      </c>
      <c r="AB2134">
        <v>8.5308865324749142E-2</v>
      </c>
      <c r="AC2134">
        <v>0</v>
      </c>
      <c r="AD2134">
        <v>0</v>
      </c>
      <c r="AE2134">
        <v>5.393229254461987E-2</v>
      </c>
      <c r="AF2134">
        <v>0</v>
      </c>
      <c r="AG2134">
        <v>0</v>
      </c>
      <c r="AH2134">
        <v>0</v>
      </c>
    </row>
    <row r="2135" spans="1:34" x14ac:dyDescent="0.25">
      <c r="A2135" s="2">
        <v>2252</v>
      </c>
      <c r="B2135" t="s">
        <v>237</v>
      </c>
      <c r="C2135">
        <v>37.460936807805574</v>
      </c>
      <c r="D2135">
        <v>33.377694888431371</v>
      </c>
      <c r="E2135">
        <v>0.33714823859364024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2.0341507526009495</v>
      </c>
      <c r="Y2135">
        <v>0</v>
      </c>
      <c r="Z2135">
        <v>0</v>
      </c>
      <c r="AA2135">
        <v>0</v>
      </c>
      <c r="AB2135">
        <v>1.0488558910199806</v>
      </c>
      <c r="AC2135">
        <v>0</v>
      </c>
      <c r="AD2135">
        <v>0</v>
      </c>
      <c r="AE2135">
        <v>0.66308703715962669</v>
      </c>
      <c r="AF2135">
        <v>0</v>
      </c>
      <c r="AG2135">
        <v>0</v>
      </c>
      <c r="AH2135">
        <v>0</v>
      </c>
    </row>
    <row r="2136" spans="1:34" x14ac:dyDescent="0.25">
      <c r="A2136" s="2">
        <v>2253</v>
      </c>
      <c r="B2136" t="s">
        <v>371</v>
      </c>
      <c r="C2136">
        <v>5.5112785291651516</v>
      </c>
      <c r="D2136">
        <v>4.7584761852098945</v>
      </c>
      <c r="E2136">
        <v>0.10467598892543495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9.1487223584141519E-2</v>
      </c>
      <c r="X2136">
        <v>0.55663913144568034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</row>
    <row r="2137" spans="1:34" x14ac:dyDescent="0.25">
      <c r="A2137" s="2">
        <v>2254</v>
      </c>
      <c r="B2137" t="s">
        <v>371</v>
      </c>
      <c r="C2137">
        <v>5.3423437517872756</v>
      </c>
      <c r="D2137">
        <v>4.7600633816726132</v>
      </c>
      <c r="E2137">
        <v>4.8045994935934803E-2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0.2900923866134264</v>
      </c>
      <c r="Y2137">
        <v>0</v>
      </c>
      <c r="Z2137">
        <v>0</v>
      </c>
      <c r="AA2137">
        <v>0</v>
      </c>
      <c r="AB2137">
        <v>0.14957844606673917</v>
      </c>
      <c r="AC2137">
        <v>0</v>
      </c>
      <c r="AD2137">
        <v>0</v>
      </c>
      <c r="AE2137">
        <v>9.4563542498562053E-2</v>
      </c>
      <c r="AF2137">
        <v>0</v>
      </c>
      <c r="AG2137">
        <v>0</v>
      </c>
      <c r="AH2137">
        <v>0</v>
      </c>
    </row>
    <row r="2138" spans="1:34" x14ac:dyDescent="0.25">
      <c r="A2138" s="2">
        <v>2255</v>
      </c>
      <c r="B2138" t="s">
        <v>371</v>
      </c>
      <c r="C2138">
        <v>12.11868762311283</v>
      </c>
      <c r="D2138">
        <v>10.797750898785246</v>
      </c>
      <c r="E2138">
        <v>0.10906796201629862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0.65805181743224073</v>
      </c>
      <c r="Y2138">
        <v>0</v>
      </c>
      <c r="Z2138">
        <v>0</v>
      </c>
      <c r="AA2138">
        <v>0</v>
      </c>
      <c r="AB2138">
        <v>0.3393069684868194</v>
      </c>
      <c r="AC2138">
        <v>0</v>
      </c>
      <c r="AD2138">
        <v>0</v>
      </c>
      <c r="AE2138">
        <v>0.21450997639222286</v>
      </c>
      <c r="AF2138">
        <v>0</v>
      </c>
      <c r="AG2138">
        <v>0</v>
      </c>
      <c r="AH2138">
        <v>0</v>
      </c>
    </row>
    <row r="2139" spans="1:34" x14ac:dyDescent="0.25">
      <c r="A2139" s="2">
        <v>2256</v>
      </c>
      <c r="B2139" t="s">
        <v>371</v>
      </c>
      <c r="C2139">
        <v>360.9893920295894</v>
      </c>
      <c r="D2139">
        <v>270.39448069762386</v>
      </c>
      <c r="E2139">
        <v>2.7300933119635324</v>
      </c>
      <c r="F2139">
        <v>2.6936883666235798</v>
      </c>
      <c r="G2139">
        <v>0</v>
      </c>
      <c r="H2139">
        <v>11.578402576853835</v>
      </c>
      <c r="I2139">
        <v>0</v>
      </c>
      <c r="J2139">
        <v>0.22145626853995115</v>
      </c>
      <c r="K2139">
        <v>0</v>
      </c>
      <c r="L2139">
        <v>11.50876195789372</v>
      </c>
      <c r="M2139">
        <v>0.10863893380766078</v>
      </c>
      <c r="N2139">
        <v>4.3650566754742171</v>
      </c>
      <c r="O2139">
        <v>0.74375880760249446</v>
      </c>
      <c r="P2139">
        <v>0</v>
      </c>
      <c r="Q2139">
        <v>0</v>
      </c>
      <c r="R2139">
        <v>13.90299811432881</v>
      </c>
      <c r="S2139">
        <v>0.18663611226864518</v>
      </c>
      <c r="T2139">
        <v>8.3568409871304632E-3</v>
      </c>
      <c r="U2139">
        <v>9.4710862942297538E-2</v>
      </c>
      <c r="V2139">
        <v>0</v>
      </c>
      <c r="W2139">
        <v>5.992423907691184</v>
      </c>
      <c r="X2139">
        <v>36.459928594988519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</row>
    <row r="2140" spans="1:34" x14ac:dyDescent="0.25">
      <c r="A2140" s="2">
        <v>2257</v>
      </c>
      <c r="B2140" t="s">
        <v>358</v>
      </c>
      <c r="C2140">
        <v>28.282769217524006</v>
      </c>
      <c r="D2140">
        <v>21.185172072799766</v>
      </c>
      <c r="E2140">
        <v>0.21357111717890109</v>
      </c>
      <c r="F2140">
        <v>5.6107935870563883E-2</v>
      </c>
      <c r="G2140">
        <v>0</v>
      </c>
      <c r="H2140">
        <v>6.7111802772794479E-2</v>
      </c>
      <c r="I2140">
        <v>0</v>
      </c>
      <c r="J2140">
        <v>4.5934414571328908E-3</v>
      </c>
      <c r="K2140">
        <v>1.1577243109156285E-3</v>
      </c>
      <c r="L2140">
        <v>0.22070416630730416</v>
      </c>
      <c r="M2140">
        <v>0</v>
      </c>
      <c r="N2140">
        <v>5.5839733521947876E-2</v>
      </c>
      <c r="O2140">
        <v>2.1903198109328493E-2</v>
      </c>
      <c r="P2140">
        <v>0</v>
      </c>
      <c r="Q2140">
        <v>3.0408308579876531</v>
      </c>
      <c r="R2140">
        <v>0</v>
      </c>
      <c r="S2140">
        <v>8.753033849855596E-2</v>
      </c>
      <c r="T2140">
        <v>3.6033224080736303E-4</v>
      </c>
      <c r="U2140">
        <v>1.8328364875162323E-3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0.46949396901089852</v>
      </c>
      <c r="AB2140">
        <v>2.8565596909699242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</row>
    <row r="2141" spans="1:34" x14ac:dyDescent="0.25">
      <c r="A2141" s="2">
        <v>2258</v>
      </c>
      <c r="B2141" t="s">
        <v>358</v>
      </c>
      <c r="C2141">
        <v>24880.742345446768</v>
      </c>
      <c r="D2141">
        <v>18636.723918737483</v>
      </c>
      <c r="E2141">
        <v>188.04573982754081</v>
      </c>
      <c r="F2141">
        <v>169.25285838492584</v>
      </c>
      <c r="G2141">
        <v>0</v>
      </c>
      <c r="H2141">
        <v>202.4464686078301</v>
      </c>
      <c r="I2141">
        <v>0</v>
      </c>
      <c r="J2141">
        <v>11.8063534565546</v>
      </c>
      <c r="K2141">
        <v>5.5425044783500867</v>
      </c>
      <c r="L2141">
        <v>665.76658317948761</v>
      </c>
      <c r="M2141">
        <v>0</v>
      </c>
      <c r="N2141">
        <v>155.70957619665353</v>
      </c>
      <c r="O2141">
        <v>66.072281262934311</v>
      </c>
      <c r="P2141">
        <v>0</v>
      </c>
      <c r="Q2141">
        <v>1605.1506853247058</v>
      </c>
      <c r="R2141">
        <v>150.52067470572459</v>
      </c>
      <c r="S2141">
        <v>66.579227432728558</v>
      </c>
      <c r="T2141">
        <v>1.0870261301456372</v>
      </c>
      <c r="U2141">
        <v>5.5287832514506823</v>
      </c>
      <c r="V2141">
        <v>0</v>
      </c>
      <c r="W2141">
        <v>0</v>
      </c>
      <c r="X2141">
        <v>0</v>
      </c>
      <c r="Y2141">
        <v>8.3721926455134135</v>
      </c>
      <c r="Z2141">
        <v>0</v>
      </c>
      <c r="AA2141">
        <v>413.0203229344163</v>
      </c>
      <c r="AB2141">
        <v>2512.9549768901234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16.162172000198211</v>
      </c>
    </row>
    <row r="2142" spans="1:34" x14ac:dyDescent="0.25">
      <c r="A2142" s="2">
        <v>2259</v>
      </c>
      <c r="B2142" t="s">
        <v>358</v>
      </c>
      <c r="C2142">
        <v>61.228579352695249</v>
      </c>
      <c r="D2142">
        <v>45.862625879783131</v>
      </c>
      <c r="E2142">
        <v>0.46291725846609455</v>
      </c>
      <c r="F2142">
        <v>0.11108640682077343</v>
      </c>
      <c r="G2142">
        <v>0</v>
      </c>
      <c r="H2142">
        <v>0.47746701035384015</v>
      </c>
      <c r="I2142">
        <v>0</v>
      </c>
      <c r="J2142">
        <v>4.3292088706941255E-3</v>
      </c>
      <c r="K2142">
        <v>4.8209692019324131E-3</v>
      </c>
      <c r="L2142">
        <v>0.47906895762293239</v>
      </c>
      <c r="M2142">
        <v>0</v>
      </c>
      <c r="N2142">
        <v>0.17884415221879907</v>
      </c>
      <c r="O2142">
        <v>3.0679943181328283E-2</v>
      </c>
      <c r="P2142">
        <v>0</v>
      </c>
      <c r="Q2142">
        <v>6.2469281851080503</v>
      </c>
      <c r="R2142">
        <v>0.6362022035678957</v>
      </c>
      <c r="S2142">
        <v>0.20237893407071164</v>
      </c>
      <c r="T2142">
        <v>3.4183908747010503E-4</v>
      </c>
      <c r="U2142">
        <v>3.9038292153072388E-3</v>
      </c>
      <c r="V2142">
        <v>0</v>
      </c>
      <c r="W2142">
        <v>0.3407936949161901</v>
      </c>
      <c r="X2142">
        <v>6.1372896789026861</v>
      </c>
      <c r="Y2142">
        <v>0</v>
      </c>
      <c r="Z2142">
        <v>0</v>
      </c>
      <c r="AA2142">
        <v>2.104365587882245E-3</v>
      </c>
      <c r="AB2142">
        <v>4.6796835719535995E-2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</row>
    <row r="2143" spans="1:34" x14ac:dyDescent="0.25">
      <c r="A2143" s="2">
        <v>2260</v>
      </c>
      <c r="B2143" t="s">
        <v>358</v>
      </c>
      <c r="C2143">
        <v>47.966753126977338</v>
      </c>
      <c r="D2143">
        <v>42.120819310024544</v>
      </c>
      <c r="E2143">
        <v>0.42545544482374692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0.54706172209801385</v>
      </c>
      <c r="R2143">
        <v>0</v>
      </c>
      <c r="S2143">
        <v>2.8774584206318024E-2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4.8446420658247114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</row>
    <row r="2144" spans="1:34" x14ac:dyDescent="0.25">
      <c r="A2144" s="2">
        <v>2261</v>
      </c>
      <c r="B2144" t="s">
        <v>358</v>
      </c>
      <c r="C2144">
        <v>31.135278064862845</v>
      </c>
      <c r="D2144">
        <v>23.867687562595336</v>
      </c>
      <c r="E2144">
        <v>0.24103602464482057</v>
      </c>
      <c r="F2144">
        <v>0.19934834105222582</v>
      </c>
      <c r="G2144">
        <v>4.110860782557217E-3</v>
      </c>
      <c r="H2144">
        <v>0.23844888043565207</v>
      </c>
      <c r="I2144">
        <v>4.9065114827070702E-3</v>
      </c>
      <c r="J2144">
        <v>2.0857409816449742E-2</v>
      </c>
      <c r="K2144">
        <v>0</v>
      </c>
      <c r="L2144">
        <v>0.79216484159807621</v>
      </c>
      <c r="M2144">
        <v>8.1270014556610714E-3</v>
      </c>
      <c r="N2144">
        <v>0.25436189064983711</v>
      </c>
      <c r="O2144">
        <v>7.9432438863661928E-2</v>
      </c>
      <c r="P2144">
        <v>0</v>
      </c>
      <c r="Q2144">
        <v>1.8132306059508154</v>
      </c>
      <c r="R2144">
        <v>1.0229792659428754E-2</v>
      </c>
      <c r="S2144">
        <v>0</v>
      </c>
      <c r="T2144">
        <v>1.307140086848513E-3</v>
      </c>
      <c r="U2144">
        <v>6.6493649823558933E-3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0.33918175771988673</v>
      </c>
      <c r="AB2144">
        <v>3.1446630845511478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0.10953455553538001</v>
      </c>
    </row>
    <row r="2145" spans="1:34" x14ac:dyDescent="0.25">
      <c r="A2145" s="2">
        <v>2262</v>
      </c>
      <c r="B2145" t="s">
        <v>358</v>
      </c>
      <c r="C2145">
        <v>0.25477410382033217</v>
      </c>
      <c r="D2145">
        <v>0.22428125633521181</v>
      </c>
      <c r="E2145">
        <v>4.7606629992667871E-3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2.573218448585355E-2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</row>
    <row r="2146" spans="1:34" x14ac:dyDescent="0.25">
      <c r="A2146" s="2">
        <v>2263</v>
      </c>
      <c r="B2146" t="s">
        <v>244</v>
      </c>
      <c r="C2146">
        <v>1.5046272498601174</v>
      </c>
      <c r="D2146">
        <v>1.3406332394520302</v>
      </c>
      <c r="E2146">
        <v>1.353128542207551E-2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8.1702138640834088E-2</v>
      </c>
      <c r="Y2146">
        <v>0</v>
      </c>
      <c r="Z2146">
        <v>0</v>
      </c>
      <c r="AA2146">
        <v>0</v>
      </c>
      <c r="AB2146">
        <v>4.2127541094384678E-2</v>
      </c>
      <c r="AC2146">
        <v>0</v>
      </c>
      <c r="AD2146">
        <v>0</v>
      </c>
      <c r="AE2146">
        <v>2.6633045250792999E-2</v>
      </c>
      <c r="AF2146">
        <v>0</v>
      </c>
      <c r="AG2146">
        <v>0</v>
      </c>
      <c r="AH2146">
        <v>0</v>
      </c>
    </row>
    <row r="2147" spans="1:34" x14ac:dyDescent="0.25">
      <c r="A2147" s="2">
        <v>2264</v>
      </c>
      <c r="B2147" t="s">
        <v>244</v>
      </c>
      <c r="C2147">
        <v>0.2174811634201593</v>
      </c>
      <c r="D2147">
        <v>0.19377571608824701</v>
      </c>
      <c r="E2147">
        <v>1.9573309898963708E-3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1.1809354221901585E-2</v>
      </c>
      <c r="Y2147">
        <v>0</v>
      </c>
      <c r="Z2147">
        <v>0</v>
      </c>
      <c r="AA2147">
        <v>0</v>
      </c>
      <c r="AB2147">
        <v>6.0891803269475017E-3</v>
      </c>
      <c r="AC2147">
        <v>0</v>
      </c>
      <c r="AD2147">
        <v>0</v>
      </c>
      <c r="AE2147">
        <v>3.8495817931668451E-3</v>
      </c>
      <c r="AF2147">
        <v>0</v>
      </c>
      <c r="AG2147">
        <v>0</v>
      </c>
      <c r="AH2147">
        <v>0</v>
      </c>
    </row>
    <row r="2148" spans="1:34" x14ac:dyDescent="0.25">
      <c r="A2148" s="2">
        <v>2265</v>
      </c>
      <c r="B2148" t="s">
        <v>244</v>
      </c>
      <c r="C2148">
        <v>31160.382497387938</v>
      </c>
      <c r="D2148">
        <v>23342.773595149636</v>
      </c>
      <c r="E2148">
        <v>233.17180237408905</v>
      </c>
      <c r="F2148">
        <v>220.27820459889091</v>
      </c>
      <c r="G2148">
        <v>8.488063161989249</v>
      </c>
      <c r="H2148">
        <v>638.58957171276154</v>
      </c>
      <c r="I2148">
        <v>24.607059360417576</v>
      </c>
      <c r="J2148">
        <v>41.549597497390138</v>
      </c>
      <c r="K2148">
        <v>3.7364205334967187</v>
      </c>
      <c r="L2148">
        <v>403.63939041849989</v>
      </c>
      <c r="M2148">
        <v>424.91986563613841</v>
      </c>
      <c r="N2148">
        <v>159.46504442873442</v>
      </c>
      <c r="O2148">
        <v>242.28715455870881</v>
      </c>
      <c r="P2148">
        <v>0</v>
      </c>
      <c r="Q2148">
        <v>1390.1377138815851</v>
      </c>
      <c r="R2148">
        <v>199.68181105352826</v>
      </c>
      <c r="S2148">
        <v>49.156751997505104</v>
      </c>
      <c r="T2148">
        <v>1.348830878186055</v>
      </c>
      <c r="U2148">
        <v>15.988835660211311</v>
      </c>
      <c r="V2148">
        <v>0</v>
      </c>
      <c r="W2148">
        <v>10.052147529585927</v>
      </c>
      <c r="X2148">
        <v>47.75271768415724</v>
      </c>
      <c r="Y2148">
        <v>16.613753983040475</v>
      </c>
      <c r="Z2148">
        <v>0</v>
      </c>
      <c r="AA2148">
        <v>507.21020192705413</v>
      </c>
      <c r="AB2148">
        <v>3099.4459145520264</v>
      </c>
      <c r="AC2148">
        <v>74.869911285646126</v>
      </c>
      <c r="AD2148">
        <v>0</v>
      </c>
      <c r="AE2148">
        <v>0</v>
      </c>
      <c r="AF2148">
        <v>0</v>
      </c>
      <c r="AG2148">
        <v>0</v>
      </c>
      <c r="AH2148">
        <v>4.618137524673962</v>
      </c>
    </row>
    <row r="2149" spans="1:34" x14ac:dyDescent="0.25">
      <c r="A2149" s="2">
        <v>2266</v>
      </c>
      <c r="B2149" t="s">
        <v>244</v>
      </c>
      <c r="C2149">
        <v>114.95935089846529</v>
      </c>
      <c r="D2149">
        <v>86.108354058762487</v>
      </c>
      <c r="E2149">
        <v>0.86989083101633824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1.8398882597391781</v>
      </c>
      <c r="X2149">
        <v>11.222495275558469</v>
      </c>
      <c r="Y2149">
        <v>2.5442854051883943</v>
      </c>
      <c r="Z2149">
        <v>0</v>
      </c>
      <c r="AA2149">
        <v>6.8436965175345144E-2</v>
      </c>
      <c r="AB2149">
        <v>0.38839916518652945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11.917600937838536</v>
      </c>
    </row>
    <row r="2150" spans="1:34" x14ac:dyDescent="0.25">
      <c r="A2150" s="2">
        <v>2267</v>
      </c>
      <c r="B2150" t="s">
        <v>244</v>
      </c>
      <c r="C2150">
        <v>7.2926192223753521</v>
      </c>
      <c r="D2150">
        <v>4.965836133284272</v>
      </c>
      <c r="E2150">
        <v>0.55175957036491907</v>
      </c>
      <c r="F2150">
        <v>4.3533039201670974E-2</v>
      </c>
      <c r="G2150">
        <v>0</v>
      </c>
      <c r="H2150">
        <v>0.12605653960136029</v>
      </c>
      <c r="I2150">
        <v>0</v>
      </c>
      <c r="J2150">
        <v>8.7066078403341945E-3</v>
      </c>
      <c r="K2150">
        <v>0</v>
      </c>
      <c r="L2150">
        <v>0.15747604124543926</v>
      </c>
      <c r="M2150">
        <v>0</v>
      </c>
      <c r="N2150">
        <v>2.6119822763906255E-2</v>
      </c>
      <c r="O2150">
        <v>4.6182876370468341E-2</v>
      </c>
      <c r="P2150">
        <v>0</v>
      </c>
      <c r="Q2150">
        <v>0.48037763524270982</v>
      </c>
      <c r="R2150">
        <v>0</v>
      </c>
      <c r="S2150">
        <v>2.5552002406190502E-2</v>
      </c>
      <c r="T2150">
        <v>3.7854816697105193E-4</v>
      </c>
      <c r="U2150">
        <v>3.0283853357684154E-3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0.12105747909143083</v>
      </c>
      <c r="AB2150">
        <v>0.73655454145991051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</row>
    <row r="2151" spans="1:34" x14ac:dyDescent="0.25">
      <c r="A2151" s="2">
        <v>2268</v>
      </c>
      <c r="B2151" t="s">
        <v>244</v>
      </c>
      <c r="C2151">
        <v>51.563572470369913</v>
      </c>
      <c r="D2151">
        <v>38.636328848623222</v>
      </c>
      <c r="E2151">
        <v>0.37667008245865474</v>
      </c>
      <c r="F2151">
        <v>0.29115403590416028</v>
      </c>
      <c r="G2151">
        <v>0.24915985737893223</v>
      </c>
      <c r="H2151">
        <v>0.84405950427205001</v>
      </c>
      <c r="I2151">
        <v>0.72231829514490042</v>
      </c>
      <c r="J2151">
        <v>7.5571117457346404E-2</v>
      </c>
      <c r="K2151">
        <v>3.1388074443764166E-2</v>
      </c>
      <c r="L2151">
        <v>0.91381189502393934</v>
      </c>
      <c r="M2151">
        <v>1.0431291634564466</v>
      </c>
      <c r="N2151">
        <v>0.35607574116155921</v>
      </c>
      <c r="O2151">
        <v>0.57224821457200759</v>
      </c>
      <c r="P2151">
        <v>0</v>
      </c>
      <c r="Q2151">
        <v>1.4024652694409976</v>
      </c>
      <c r="R2151">
        <v>0.1960610850750153</v>
      </c>
      <c r="S2151">
        <v>6.0434747460875016E-2</v>
      </c>
      <c r="T2151">
        <v>3.1857245727335542E-3</v>
      </c>
      <c r="U2151">
        <v>3.7763390385524447E-2</v>
      </c>
      <c r="V2151">
        <v>0</v>
      </c>
      <c r="W2151">
        <v>8.578125984372828E-2</v>
      </c>
      <c r="X2151">
        <v>0.87838664513349995</v>
      </c>
      <c r="Y2151">
        <v>0</v>
      </c>
      <c r="Z2151">
        <v>0</v>
      </c>
      <c r="AA2151">
        <v>0.45733721791400012</v>
      </c>
      <c r="AB2151">
        <v>4.3295341743738627</v>
      </c>
      <c r="AC2151">
        <v>7.081262726915847E-4</v>
      </c>
      <c r="AD2151">
        <v>0</v>
      </c>
      <c r="AE2151">
        <v>0</v>
      </c>
      <c r="AF2151">
        <v>0</v>
      </c>
      <c r="AG2151">
        <v>0</v>
      </c>
      <c r="AH2151">
        <v>0</v>
      </c>
    </row>
    <row r="2152" spans="1:34" x14ac:dyDescent="0.25">
      <c r="A2152" s="2">
        <v>2269</v>
      </c>
      <c r="B2152" t="s">
        <v>244</v>
      </c>
      <c r="C2152">
        <v>12.387365584531098</v>
      </c>
      <c r="D2152">
        <v>8.5287755291431662</v>
      </c>
      <c r="E2152">
        <v>0.84350527211306037</v>
      </c>
      <c r="F2152">
        <v>3.6561064251098785E-2</v>
      </c>
      <c r="G2152">
        <v>4.4151744535734791E-3</v>
      </c>
      <c r="H2152">
        <v>0.10598861996043672</v>
      </c>
      <c r="I2152">
        <v>1.2796677824983713E-2</v>
      </c>
      <c r="J2152">
        <v>8.1097530478379757E-3</v>
      </c>
      <c r="K2152">
        <v>0</v>
      </c>
      <c r="L2152">
        <v>2.239037009065644E-2</v>
      </c>
      <c r="M2152">
        <v>0.12601262081533715</v>
      </c>
      <c r="N2152">
        <v>2.4628490416683045E-2</v>
      </c>
      <c r="O2152">
        <v>4.3397561900857438E-2</v>
      </c>
      <c r="P2152">
        <v>0</v>
      </c>
      <c r="Q2152">
        <v>1.1099124716844351</v>
      </c>
      <c r="R2152">
        <v>0</v>
      </c>
      <c r="S2152">
        <v>5.2523093267619336E-2</v>
      </c>
      <c r="T2152">
        <v>2.4121632053457999E-4</v>
      </c>
      <c r="U2152">
        <v>2.9251294097672118E-3</v>
      </c>
      <c r="V2152">
        <v>0</v>
      </c>
      <c r="W2152">
        <v>0.1270825928348254</v>
      </c>
      <c r="X2152">
        <v>0.78941541336415333</v>
      </c>
      <c r="Y2152">
        <v>8.4283470901911663E-3</v>
      </c>
      <c r="Z2152">
        <v>0</v>
      </c>
      <c r="AA2152">
        <v>7.8547675868390857E-2</v>
      </c>
      <c r="AB2152">
        <v>0.46170851067348789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</row>
    <row r="2153" spans="1:34" x14ac:dyDescent="0.25">
      <c r="A2153" s="2">
        <v>2270</v>
      </c>
      <c r="B2153" t="s">
        <v>244</v>
      </c>
      <c r="C2153">
        <v>29.810896636536349</v>
      </c>
      <c r="D2153">
        <v>22.32937800260266</v>
      </c>
      <c r="E2153">
        <v>0.22554639260073975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0.49190869395521919</v>
      </c>
      <c r="X2153">
        <v>2.9991828230975091</v>
      </c>
      <c r="Y2153">
        <v>3.7502107968762721</v>
      </c>
      <c r="Z2153">
        <v>0</v>
      </c>
      <c r="AA2153">
        <v>2.9521902112841364E-3</v>
      </c>
      <c r="AB2153">
        <v>1.1717737192662033E-2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</row>
    <row r="2154" spans="1:34" x14ac:dyDescent="0.25">
      <c r="A2154" s="2">
        <v>2271</v>
      </c>
      <c r="B2154" t="s">
        <v>244</v>
      </c>
      <c r="C2154">
        <v>31.477252629642361</v>
      </c>
      <c r="D2154">
        <v>21.672277299024543</v>
      </c>
      <c r="E2154">
        <v>2.1434120405628669</v>
      </c>
      <c r="F2154">
        <v>0.1147553254242361</v>
      </c>
      <c r="G2154">
        <v>0.15443520297569285</v>
      </c>
      <c r="H2154">
        <v>0.33267663132494324</v>
      </c>
      <c r="I2154">
        <v>0.447709739646939</v>
      </c>
      <c r="J2154">
        <v>3.699940573045607E-2</v>
      </c>
      <c r="K2154">
        <v>1.6288964449254879E-2</v>
      </c>
      <c r="L2154">
        <v>0.42126057481039186</v>
      </c>
      <c r="M2154">
        <v>0.55370869878211937</v>
      </c>
      <c r="N2154">
        <v>0.17987248189230468</v>
      </c>
      <c r="O2154">
        <v>0.28510056005692813</v>
      </c>
      <c r="P2154">
        <v>0</v>
      </c>
      <c r="Q2154">
        <v>0.89920434034658669</v>
      </c>
      <c r="R2154">
        <v>0.43428475541855072</v>
      </c>
      <c r="S2154">
        <v>4.8058878166352376E-2</v>
      </c>
      <c r="T2154">
        <v>1.5873637235301176E-3</v>
      </c>
      <c r="U2154">
        <v>2.0978258232348227E-2</v>
      </c>
      <c r="V2154">
        <v>0</v>
      </c>
      <c r="W2154">
        <v>9.7233735869016291E-2</v>
      </c>
      <c r="X2154">
        <v>0.72608883259369872</v>
      </c>
      <c r="Y2154">
        <v>0</v>
      </c>
      <c r="Z2154">
        <v>0</v>
      </c>
      <c r="AA2154">
        <v>0.42528865778304697</v>
      </c>
      <c r="AB2154">
        <v>2.4531136830001801</v>
      </c>
      <c r="AC2154">
        <v>1.2917199828375492E-2</v>
      </c>
      <c r="AD2154">
        <v>0</v>
      </c>
      <c r="AE2154">
        <v>0</v>
      </c>
      <c r="AF2154">
        <v>0</v>
      </c>
      <c r="AG2154">
        <v>0</v>
      </c>
      <c r="AH2154">
        <v>0</v>
      </c>
    </row>
    <row r="2155" spans="1:34" x14ac:dyDescent="0.25">
      <c r="A2155" s="2">
        <v>2272</v>
      </c>
      <c r="B2155" t="s">
        <v>222</v>
      </c>
      <c r="C2155">
        <v>22.85367950029984</v>
      </c>
      <c r="D2155">
        <v>20.362629532444206</v>
      </c>
      <c r="E2155">
        <v>0.20568201782565107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1.2409681475330687</v>
      </c>
      <c r="Y2155">
        <v>0</v>
      </c>
      <c r="Z2155">
        <v>0</v>
      </c>
      <c r="AA2155">
        <v>0</v>
      </c>
      <c r="AB2155">
        <v>0.63987231548297774</v>
      </c>
      <c r="AC2155">
        <v>0</v>
      </c>
      <c r="AD2155">
        <v>0</v>
      </c>
      <c r="AE2155">
        <v>0.40452748701393809</v>
      </c>
      <c r="AF2155">
        <v>0</v>
      </c>
      <c r="AG2155">
        <v>0</v>
      </c>
      <c r="AH2155">
        <v>0</v>
      </c>
    </row>
    <row r="2156" spans="1:34" x14ac:dyDescent="0.25">
      <c r="A2156" s="2">
        <v>2273</v>
      </c>
      <c r="B2156" t="s">
        <v>222</v>
      </c>
      <c r="C2156">
        <v>1.1118861036514252</v>
      </c>
      <c r="D2156">
        <v>0.99069061395051516</v>
      </c>
      <c r="E2156">
        <v>1.0006879335767589E-2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6.0376064970105475E-2</v>
      </c>
      <c r="Y2156">
        <v>0</v>
      </c>
      <c r="Z2156">
        <v>0</v>
      </c>
      <c r="AA2156">
        <v>0</v>
      </c>
      <c r="AB2156">
        <v>3.1131316761812876E-2</v>
      </c>
      <c r="AC2156">
        <v>0</v>
      </c>
      <c r="AD2156">
        <v>0</v>
      </c>
      <c r="AE2156">
        <v>1.9681228633224201E-2</v>
      </c>
      <c r="AF2156">
        <v>0</v>
      </c>
      <c r="AG2156">
        <v>0</v>
      </c>
      <c r="AH2156">
        <v>0</v>
      </c>
    </row>
    <row r="2157" spans="1:34" x14ac:dyDescent="0.25">
      <c r="A2157" s="2">
        <v>2274</v>
      </c>
      <c r="B2157" t="s">
        <v>222</v>
      </c>
      <c r="C2157">
        <v>732.16719503180286</v>
      </c>
      <c r="D2157">
        <v>548.44227739461064</v>
      </c>
      <c r="E2157">
        <v>5.5154223664515332</v>
      </c>
      <c r="F2157">
        <v>4.4437599863783221</v>
      </c>
      <c r="G2157">
        <v>0.11189042892708434</v>
      </c>
      <c r="H2157">
        <v>8.0864798307630945</v>
      </c>
      <c r="I2157">
        <v>0.20361356854327503</v>
      </c>
      <c r="J2157">
        <v>0</v>
      </c>
      <c r="K2157">
        <v>0.61910169545395233</v>
      </c>
      <c r="L2157">
        <v>21.027067535328875</v>
      </c>
      <c r="M2157">
        <v>5.8597516566278092</v>
      </c>
      <c r="N2157">
        <v>4.5417180047708401</v>
      </c>
      <c r="O2157">
        <v>3.9854458797500021</v>
      </c>
      <c r="P2157">
        <v>0</v>
      </c>
      <c r="Q2157">
        <v>40.442221142698529</v>
      </c>
      <c r="R2157">
        <v>0.96797524519820344</v>
      </c>
      <c r="S2157">
        <v>1.3505216758067371</v>
      </c>
      <c r="T2157">
        <v>1.8777346750041748E-2</v>
      </c>
      <c r="U2157">
        <v>0.44830913800399469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12.153975437527928</v>
      </c>
      <c r="AB2157">
        <v>73.948886698212078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</row>
    <row r="2158" spans="1:34" x14ac:dyDescent="0.25">
      <c r="A2158" s="2">
        <v>2275</v>
      </c>
      <c r="B2158" t="s">
        <v>222</v>
      </c>
      <c r="C2158">
        <v>7726.2126579056385</v>
      </c>
      <c r="D2158">
        <v>6876.0581168712524</v>
      </c>
      <c r="E2158">
        <v>69.455247126644025</v>
      </c>
      <c r="F2158">
        <v>0.19594326812169957</v>
      </c>
      <c r="G2158">
        <v>0</v>
      </c>
      <c r="H2158">
        <v>0.35619287912459091</v>
      </c>
      <c r="I2158">
        <v>0</v>
      </c>
      <c r="J2158">
        <v>2.6770236146546875E-2</v>
      </c>
      <c r="K2158">
        <v>0</v>
      </c>
      <c r="L2158">
        <v>1.1555819084751864</v>
      </c>
      <c r="M2158">
        <v>0</v>
      </c>
      <c r="N2158">
        <v>0.16842941315800469</v>
      </c>
      <c r="O2158">
        <v>0.17140388024680211</v>
      </c>
      <c r="P2158">
        <v>0</v>
      </c>
      <c r="Q2158">
        <v>0</v>
      </c>
      <c r="R2158">
        <v>0</v>
      </c>
      <c r="S2158">
        <v>0</v>
      </c>
      <c r="T2158">
        <v>7.4361773890236932E-4</v>
      </c>
      <c r="U2158">
        <v>1.933406024475855E-2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0.91390824422975492</v>
      </c>
      <c r="AB2158">
        <v>777.69098640025618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</row>
    <row r="2159" spans="1:34" x14ac:dyDescent="0.25">
      <c r="A2159" s="2">
        <v>2276</v>
      </c>
      <c r="B2159" t="s">
        <v>222</v>
      </c>
      <c r="C2159">
        <v>1326.1558160962049</v>
      </c>
      <c r="D2159">
        <v>1180.3161291663021</v>
      </c>
      <c r="E2159">
        <v>11.922375539639065</v>
      </c>
      <c r="F2159">
        <v>2.0578931924949043E-2</v>
      </c>
      <c r="G2159">
        <v>0</v>
      </c>
      <c r="H2159">
        <v>5.9659578031332552E-2</v>
      </c>
      <c r="I2159">
        <v>0</v>
      </c>
      <c r="J2159">
        <v>4.0739198522870019E-3</v>
      </c>
      <c r="K2159">
        <v>0</v>
      </c>
      <c r="L2159">
        <v>7.4538247258509785E-2</v>
      </c>
      <c r="M2159">
        <v>0</v>
      </c>
      <c r="N2159">
        <v>1.2286170003541031E-2</v>
      </c>
      <c r="O2159">
        <v>2.1802718174007047E-2</v>
      </c>
      <c r="P2159">
        <v>0</v>
      </c>
      <c r="Q2159">
        <v>0.56960513721314776</v>
      </c>
      <c r="R2159">
        <v>0</v>
      </c>
      <c r="S2159">
        <v>2.995055820063006E-2</v>
      </c>
      <c r="T2159">
        <v>1.2881961160498054E-4</v>
      </c>
      <c r="U2159">
        <v>1.4331181074495013E-3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4.0358908213599977E-2</v>
      </c>
      <c r="AB2159">
        <v>133.08289528367271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</row>
    <row r="2160" spans="1:34" x14ac:dyDescent="0.25">
      <c r="A2160" s="2">
        <v>2277</v>
      </c>
      <c r="B2160" t="s">
        <v>372</v>
      </c>
      <c r="C2160">
        <v>27.603677363757001</v>
      </c>
      <c r="D2160">
        <v>24.594877047233066</v>
      </c>
      <c r="E2160">
        <v>0.24843258014823577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1.4988958063734372</v>
      </c>
      <c r="Y2160">
        <v>0</v>
      </c>
      <c r="Z2160">
        <v>0</v>
      </c>
      <c r="AA2160">
        <v>0</v>
      </c>
      <c r="AB2160">
        <v>0.77286587266442219</v>
      </c>
      <c r="AC2160">
        <v>0</v>
      </c>
      <c r="AD2160">
        <v>0</v>
      </c>
      <c r="AE2160">
        <v>0.48860605733784102</v>
      </c>
      <c r="AF2160">
        <v>0</v>
      </c>
      <c r="AG2160">
        <v>0</v>
      </c>
      <c r="AH2160">
        <v>0</v>
      </c>
    </row>
    <row r="2161" spans="1:34" x14ac:dyDescent="0.25">
      <c r="A2161" s="2">
        <v>2278</v>
      </c>
      <c r="B2161" t="s">
        <v>372</v>
      </c>
      <c r="C2161">
        <v>2.259975076147823</v>
      </c>
      <c r="D2161">
        <v>1.9918135851830681</v>
      </c>
      <c r="E2161">
        <v>2.011771012121694E-2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2.1058993352726263E-2</v>
      </c>
      <c r="R2161">
        <v>9.7834521607509731E-4</v>
      </c>
      <c r="S2161">
        <v>8.93465995426811E-6</v>
      </c>
      <c r="T2161">
        <v>0</v>
      </c>
      <c r="U2161">
        <v>0</v>
      </c>
      <c r="V2161">
        <v>0</v>
      </c>
      <c r="W2161">
        <v>0</v>
      </c>
      <c r="X2161">
        <v>0.12271796686749167</v>
      </c>
      <c r="Y2161">
        <v>0</v>
      </c>
      <c r="Z2161">
        <v>0</v>
      </c>
      <c r="AA2161">
        <v>0</v>
      </c>
      <c r="AB2161">
        <v>6.3276265202264412E-2</v>
      </c>
      <c r="AC2161">
        <v>0</v>
      </c>
      <c r="AD2161">
        <v>0</v>
      </c>
      <c r="AE2161">
        <v>4.0003275545026244E-2</v>
      </c>
      <c r="AF2161">
        <v>0</v>
      </c>
      <c r="AG2161">
        <v>0</v>
      </c>
      <c r="AH2161">
        <v>0</v>
      </c>
    </row>
    <row r="2162" spans="1:34" x14ac:dyDescent="0.25">
      <c r="A2162" s="2">
        <v>2279</v>
      </c>
      <c r="B2162" t="s">
        <v>223</v>
      </c>
      <c r="C2162">
        <v>14.322195605324415</v>
      </c>
      <c r="D2162">
        <v>10.728431103657233</v>
      </c>
      <c r="E2162">
        <v>0.10774209133122079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1.7356986076415162</v>
      </c>
      <c r="R2162">
        <v>0</v>
      </c>
      <c r="S2162">
        <v>6.6033599508295404E-2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0.23774844704838533</v>
      </c>
      <c r="AB2162">
        <v>1.446541756137766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</row>
    <row r="2163" spans="1:34" x14ac:dyDescent="0.25">
      <c r="A2163" s="2">
        <v>2280</v>
      </c>
      <c r="B2163" t="s">
        <v>223</v>
      </c>
      <c r="C2163">
        <v>15.134243201930186</v>
      </c>
      <c r="D2163">
        <v>11.848268000295809</v>
      </c>
      <c r="E2163">
        <v>0.11958828030504</v>
      </c>
      <c r="F2163">
        <v>0.12268409568255045</v>
      </c>
      <c r="G2163">
        <v>5.5141984835700847E-3</v>
      </c>
      <c r="H2163">
        <v>0.22325303232686203</v>
      </c>
      <c r="I2163">
        <v>1.0034178922754676E-2</v>
      </c>
      <c r="J2163">
        <v>0</v>
      </c>
      <c r="K2163">
        <v>1.7421974014538141E-2</v>
      </c>
      <c r="L2163">
        <v>0.63403955184240091</v>
      </c>
      <c r="M2163">
        <v>0.12256862807444724</v>
      </c>
      <c r="N2163">
        <v>0.12158010759103084</v>
      </c>
      <c r="O2163">
        <v>0.11215249050146889</v>
      </c>
      <c r="P2163">
        <v>0</v>
      </c>
      <c r="Q2163">
        <v>0</v>
      </c>
      <c r="R2163">
        <v>0</v>
      </c>
      <c r="S2163">
        <v>0</v>
      </c>
      <c r="T2163">
        <v>5.2851539947231397E-4</v>
      </c>
      <c r="U2163">
        <v>1.2615846582361935E-2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0.25122843715204107</v>
      </c>
      <c r="AB2163">
        <v>1.528558563394949</v>
      </c>
      <c r="AC2163">
        <v>4.2073013608874095E-3</v>
      </c>
      <c r="AD2163">
        <v>0</v>
      </c>
      <c r="AE2163">
        <v>0</v>
      </c>
      <c r="AF2163">
        <v>0</v>
      </c>
      <c r="AG2163">
        <v>0</v>
      </c>
      <c r="AH2163">
        <v>0</v>
      </c>
    </row>
    <row r="2164" spans="1:34" x14ac:dyDescent="0.25">
      <c r="A2164" s="2">
        <v>2281</v>
      </c>
      <c r="B2164" t="s">
        <v>223</v>
      </c>
      <c r="C2164">
        <v>8698.2173903442563</v>
      </c>
      <c r="D2164">
        <v>6515.5475241233617</v>
      </c>
      <c r="E2164">
        <v>65.523753411102419</v>
      </c>
      <c r="F2164">
        <v>45.351605715224331</v>
      </c>
      <c r="G2164">
        <v>1.1419182475118599</v>
      </c>
      <c r="H2164">
        <v>82.528049677087068</v>
      </c>
      <c r="I2164">
        <v>2.0780155335010146</v>
      </c>
      <c r="J2164">
        <v>0</v>
      </c>
      <c r="K2164">
        <v>6.318355643851409</v>
      </c>
      <c r="L2164">
        <v>214.59558552504654</v>
      </c>
      <c r="M2164">
        <v>59.802767821649027</v>
      </c>
      <c r="N2164">
        <v>46.351334197500627</v>
      </c>
      <c r="O2164">
        <v>40.674197232037343</v>
      </c>
      <c r="P2164">
        <v>0</v>
      </c>
      <c r="Q2164">
        <v>508.4077026196307</v>
      </c>
      <c r="R2164">
        <v>12.16862122551202</v>
      </c>
      <c r="S2164">
        <v>16.97769319128702</v>
      </c>
      <c r="T2164">
        <v>0.19163564836902566</v>
      </c>
      <c r="U2164">
        <v>4.575300945058359</v>
      </c>
      <c r="V2164">
        <v>0</v>
      </c>
      <c r="W2164">
        <v>0</v>
      </c>
      <c r="X2164">
        <v>0</v>
      </c>
      <c r="Y2164">
        <v>0.46373383067903895</v>
      </c>
      <c r="Z2164">
        <v>0</v>
      </c>
      <c r="AA2164">
        <v>144.39040867971462</v>
      </c>
      <c r="AB2164">
        <v>878.51995642476948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52.609230651361692</v>
      </c>
    </row>
    <row r="2165" spans="1:34" x14ac:dyDescent="0.25">
      <c r="A2165" s="2">
        <v>2282</v>
      </c>
      <c r="B2165" t="s">
        <v>223</v>
      </c>
      <c r="C2165">
        <v>6537.5942782370985</v>
      </c>
      <c r="D2165">
        <v>5445.0365580111857</v>
      </c>
      <c r="E2165">
        <v>54.990549116058091</v>
      </c>
      <c r="F2165">
        <v>15.61436101723667</v>
      </c>
      <c r="G2165">
        <v>0.34648825172814912</v>
      </c>
      <c r="H2165">
        <v>28.414834497866472</v>
      </c>
      <c r="I2165">
        <v>0.63028393996804044</v>
      </c>
      <c r="J2165">
        <v>0</v>
      </c>
      <c r="K2165">
        <v>2.1690499710267823</v>
      </c>
      <c r="L2165">
        <v>68.234673682099583</v>
      </c>
      <c r="M2165">
        <v>25.965347916146921</v>
      </c>
      <c r="N2165">
        <v>16.220576059216533</v>
      </c>
      <c r="O2165">
        <v>13.963084265100152</v>
      </c>
      <c r="P2165">
        <v>0</v>
      </c>
      <c r="Q2165">
        <v>140.5009191399557</v>
      </c>
      <c r="R2165">
        <v>3.4995011354523977</v>
      </c>
      <c r="S2165">
        <v>4.4270112478632493</v>
      </c>
      <c r="T2165">
        <v>6.6051070085460739E-2</v>
      </c>
      <c r="U2165">
        <v>1.5706720564390071</v>
      </c>
      <c r="V2165">
        <v>0</v>
      </c>
      <c r="W2165">
        <v>0</v>
      </c>
      <c r="X2165">
        <v>0</v>
      </c>
      <c r="Y2165">
        <v>8.674684634075323</v>
      </c>
      <c r="Z2165">
        <v>0</v>
      </c>
      <c r="AA2165">
        <v>45.420418966884874</v>
      </c>
      <c r="AB2165">
        <v>660.29702210194694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1.5521911567613027</v>
      </c>
    </row>
    <row r="2166" spans="1:34" x14ac:dyDescent="0.25">
      <c r="A2166" s="2">
        <v>2283</v>
      </c>
      <c r="B2166" t="s">
        <v>223</v>
      </c>
      <c r="C2166">
        <v>655.8283825346474</v>
      </c>
      <c r="D2166">
        <v>584.34307919401556</v>
      </c>
      <c r="E2166">
        <v>5.9024650871670943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35.611864293579167</v>
      </c>
      <c r="Y2166">
        <v>0</v>
      </c>
      <c r="Z2166">
        <v>0</v>
      </c>
      <c r="AA2166">
        <v>0</v>
      </c>
      <c r="AB2166">
        <v>18.362313415937908</v>
      </c>
      <c r="AC2166">
        <v>0</v>
      </c>
      <c r="AD2166">
        <v>0</v>
      </c>
      <c r="AE2166">
        <v>11.608660543947675</v>
      </c>
      <c r="AF2166">
        <v>0</v>
      </c>
      <c r="AG2166">
        <v>0</v>
      </c>
      <c r="AH2166">
        <v>0</v>
      </c>
    </row>
    <row r="2167" spans="1:34" x14ac:dyDescent="0.25">
      <c r="A2167" s="2">
        <v>2284</v>
      </c>
      <c r="B2167" t="s">
        <v>241</v>
      </c>
      <c r="C2167">
        <v>12058.971593322842</v>
      </c>
      <c r="D2167">
        <v>9033.5811415945245</v>
      </c>
      <c r="E2167">
        <v>90.236765913535578</v>
      </c>
      <c r="F2167">
        <v>79.318822730872157</v>
      </c>
      <c r="G2167">
        <v>3.0564221208368312</v>
      </c>
      <c r="H2167">
        <v>229.94636772485822</v>
      </c>
      <c r="I2167">
        <v>8.8606268735987221</v>
      </c>
      <c r="J2167">
        <v>14.96137652127555</v>
      </c>
      <c r="K2167">
        <v>1.3454280621366077</v>
      </c>
      <c r="L2167">
        <v>145.3443899004954</v>
      </c>
      <c r="M2167">
        <v>153.00716454717545</v>
      </c>
      <c r="N2167">
        <v>57.420931016963294</v>
      </c>
      <c r="O2167">
        <v>87.243910024616284</v>
      </c>
      <c r="P2167">
        <v>0</v>
      </c>
      <c r="Q2167">
        <v>615.09144003759695</v>
      </c>
      <c r="R2167">
        <v>88.352809569694415</v>
      </c>
      <c r="S2167">
        <v>21.750289249610272</v>
      </c>
      <c r="T2167">
        <v>0.48569343260983261</v>
      </c>
      <c r="U2167">
        <v>5.757335927604224</v>
      </c>
      <c r="V2167">
        <v>0</v>
      </c>
      <c r="W2167">
        <v>3.8901499852040744</v>
      </c>
      <c r="X2167">
        <v>18.480153961700839</v>
      </c>
      <c r="Y2167">
        <v>3.9653864007542619</v>
      </c>
      <c r="Z2167">
        <v>0</v>
      </c>
      <c r="AA2167">
        <v>196.28877846395508</v>
      </c>
      <c r="AB2167">
        <v>1199.4759769639065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1.1102322993147804</v>
      </c>
    </row>
    <row r="2168" spans="1:34" x14ac:dyDescent="0.25">
      <c r="A2168" s="2">
        <v>2285</v>
      </c>
      <c r="B2168" t="s">
        <v>241</v>
      </c>
      <c r="C2168">
        <v>1475.2826698785796</v>
      </c>
      <c r="D2168">
        <v>1314.4769297205976</v>
      </c>
      <c r="E2168">
        <v>13.277473170123825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80.108710805314303</v>
      </c>
      <c r="Y2168">
        <v>0</v>
      </c>
      <c r="Z2168">
        <v>0</v>
      </c>
      <c r="AA2168">
        <v>0</v>
      </c>
      <c r="AB2168">
        <v>41.305932287828341</v>
      </c>
      <c r="AC2168">
        <v>0</v>
      </c>
      <c r="AD2168">
        <v>0</v>
      </c>
      <c r="AE2168">
        <v>26.113623894715285</v>
      </c>
      <c r="AF2168">
        <v>0</v>
      </c>
      <c r="AG2168">
        <v>0</v>
      </c>
      <c r="AH2168">
        <v>0</v>
      </c>
    </row>
    <row r="2169" spans="1:34" x14ac:dyDescent="0.25">
      <c r="A2169" s="2">
        <v>2286</v>
      </c>
      <c r="B2169" t="s">
        <v>241</v>
      </c>
      <c r="C2169">
        <v>3.9948937007186656</v>
      </c>
      <c r="D2169">
        <v>3.5594502285929894</v>
      </c>
      <c r="E2169">
        <v>3.5954102053809708E-2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0.21692506168677669</v>
      </c>
      <c r="Y2169">
        <v>0</v>
      </c>
      <c r="Z2169">
        <v>0</v>
      </c>
      <c r="AA2169">
        <v>0</v>
      </c>
      <c r="AB2169">
        <v>0.11185165532551013</v>
      </c>
      <c r="AC2169">
        <v>0</v>
      </c>
      <c r="AD2169">
        <v>0</v>
      </c>
      <c r="AE2169">
        <v>7.0712653059579758E-2</v>
      </c>
      <c r="AF2169">
        <v>0</v>
      </c>
      <c r="AG2169">
        <v>0</v>
      </c>
      <c r="AH2169">
        <v>0</v>
      </c>
    </row>
    <row r="2170" spans="1:34" x14ac:dyDescent="0.25">
      <c r="A2170" s="2">
        <v>2287</v>
      </c>
      <c r="B2170" t="s">
        <v>241</v>
      </c>
      <c r="C2170">
        <v>6.4377963309569859</v>
      </c>
      <c r="D2170">
        <v>5.736076577086644</v>
      </c>
      <c r="E2170">
        <v>5.7940120774642744E-2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0.34957610160403524</v>
      </c>
      <c r="Y2170">
        <v>0</v>
      </c>
      <c r="Z2170">
        <v>0</v>
      </c>
      <c r="AA2170">
        <v>0</v>
      </c>
      <c r="AB2170">
        <v>0.18024964622625508</v>
      </c>
      <c r="AC2170">
        <v>0</v>
      </c>
      <c r="AD2170">
        <v>0</v>
      </c>
      <c r="AE2170">
        <v>0.11395388526540821</v>
      </c>
      <c r="AF2170">
        <v>0</v>
      </c>
      <c r="AG2170">
        <v>0</v>
      </c>
      <c r="AH2170">
        <v>0</v>
      </c>
    </row>
    <row r="2171" spans="1:34" x14ac:dyDescent="0.25">
      <c r="A2171" s="2">
        <v>2288</v>
      </c>
      <c r="B2171" t="s">
        <v>202</v>
      </c>
      <c r="C2171">
        <v>28.81686989825441</v>
      </c>
      <c r="D2171">
        <v>25.675831010560479</v>
      </c>
      <c r="E2171">
        <v>0.25935189786848861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1.5647728697196894</v>
      </c>
      <c r="Y2171">
        <v>0</v>
      </c>
      <c r="Z2171">
        <v>0</v>
      </c>
      <c r="AA2171">
        <v>0</v>
      </c>
      <c r="AB2171">
        <v>0.806833633355445</v>
      </c>
      <c r="AC2171">
        <v>0</v>
      </c>
      <c r="AD2171">
        <v>0</v>
      </c>
      <c r="AE2171">
        <v>0.51008048675030693</v>
      </c>
      <c r="AF2171">
        <v>0</v>
      </c>
      <c r="AG2171">
        <v>0</v>
      </c>
      <c r="AH2171">
        <v>0</v>
      </c>
    </row>
    <row r="2172" spans="1:34" x14ac:dyDescent="0.25">
      <c r="A2172" s="2">
        <v>2289</v>
      </c>
      <c r="B2172" t="s">
        <v>202</v>
      </c>
      <c r="C2172">
        <v>1432.784547716979</v>
      </c>
      <c r="D2172">
        <v>1174.3956384121154</v>
      </c>
      <c r="E2172">
        <v>11.858740574151533</v>
      </c>
      <c r="F2172">
        <v>1.8009185393578844</v>
      </c>
      <c r="G2172">
        <v>0.37571580354389589</v>
      </c>
      <c r="H2172">
        <v>5.2209376575027333</v>
      </c>
      <c r="I2172">
        <v>1.0891549685775188</v>
      </c>
      <c r="J2172">
        <v>0.36223333846084682</v>
      </c>
      <c r="K2172">
        <v>6.865911969638254E-2</v>
      </c>
      <c r="L2172">
        <v>3.4140181474237346</v>
      </c>
      <c r="M2172">
        <v>4.4694281328350627</v>
      </c>
      <c r="N2172">
        <v>1.4541549928993891</v>
      </c>
      <c r="O2172">
        <v>2.3052630654018111</v>
      </c>
      <c r="P2172">
        <v>0</v>
      </c>
      <c r="Q2172">
        <v>2.6149045542809528</v>
      </c>
      <c r="R2172">
        <v>0.45777369148844649</v>
      </c>
      <c r="S2172">
        <v>0.1081634446862636</v>
      </c>
      <c r="T2172">
        <v>1.2820005891095266E-2</v>
      </c>
      <c r="U2172">
        <v>0.15212554102989601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23.784223492101855</v>
      </c>
      <c r="AB2172">
        <v>144.71123931941491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54.128434916119708</v>
      </c>
    </row>
    <row r="2173" spans="1:34" x14ac:dyDescent="0.25">
      <c r="A2173" s="2">
        <v>2290</v>
      </c>
      <c r="B2173" t="s">
        <v>202</v>
      </c>
      <c r="C2173">
        <v>20285.882881878271</v>
      </c>
      <c r="D2173">
        <v>18038.284077204076</v>
      </c>
      <c r="E2173">
        <v>182.20478448884501</v>
      </c>
      <c r="F2173">
        <v>0.66312542266465535</v>
      </c>
      <c r="G2173">
        <v>0</v>
      </c>
      <c r="H2173">
        <v>1.9223130935484736</v>
      </c>
      <c r="I2173">
        <v>0</v>
      </c>
      <c r="J2173">
        <v>0.13118918306249336</v>
      </c>
      <c r="K2173">
        <v>0</v>
      </c>
      <c r="L2173">
        <v>2.4015452093070566</v>
      </c>
      <c r="M2173">
        <v>0</v>
      </c>
      <c r="N2173">
        <v>0.39601509872185248</v>
      </c>
      <c r="O2173">
        <v>0.70228633922428663</v>
      </c>
      <c r="P2173">
        <v>0</v>
      </c>
      <c r="Q2173">
        <v>2.1830036751225568</v>
      </c>
      <c r="R2173">
        <v>0</v>
      </c>
      <c r="S2173">
        <v>0.11492563058082304</v>
      </c>
      <c r="T2173">
        <v>3.9160949193755498E-3</v>
      </c>
      <c r="U2173">
        <v>4.6340456545943841E-2</v>
      </c>
      <c r="V2173">
        <v>0</v>
      </c>
      <c r="W2173">
        <v>0.10077121868374636</v>
      </c>
      <c r="X2173">
        <v>6.8347815254243178</v>
      </c>
      <c r="Y2173">
        <v>0</v>
      </c>
      <c r="Z2173">
        <v>0</v>
      </c>
      <c r="AA2173">
        <v>1.9314483581051385</v>
      </c>
      <c r="AB2173">
        <v>2041.8909551968782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6.0714036825631563</v>
      </c>
    </row>
    <row r="2174" spans="1:34" x14ac:dyDescent="0.25">
      <c r="A2174" s="2">
        <v>2291</v>
      </c>
      <c r="B2174" t="s">
        <v>373</v>
      </c>
      <c r="C2174">
        <v>3.141881976362586</v>
      </c>
      <c r="D2174">
        <v>2.799416899685065</v>
      </c>
      <c r="E2174">
        <v>2.8276879041262613E-2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0.17060602674169209</v>
      </c>
      <c r="Y2174">
        <v>0</v>
      </c>
      <c r="Z2174">
        <v>0</v>
      </c>
      <c r="AA2174">
        <v>0</v>
      </c>
      <c r="AB2174">
        <v>8.7968473311397663E-2</v>
      </c>
      <c r="AC2174">
        <v>0</v>
      </c>
      <c r="AD2174">
        <v>0</v>
      </c>
      <c r="AE2174">
        <v>5.5613697583168913E-2</v>
      </c>
      <c r="AF2174">
        <v>0</v>
      </c>
      <c r="AG2174">
        <v>0</v>
      </c>
      <c r="AH2174">
        <v>0</v>
      </c>
    </row>
    <row r="2175" spans="1:34" x14ac:dyDescent="0.25">
      <c r="A2175" s="2">
        <v>2292</v>
      </c>
      <c r="B2175" t="s">
        <v>373</v>
      </c>
      <c r="C2175">
        <v>475.70822876680671</v>
      </c>
      <c r="D2175">
        <v>409.75152505342891</v>
      </c>
      <c r="E2175">
        <v>4.1385712318021985</v>
      </c>
      <c r="F2175">
        <v>0.67504658337439949</v>
      </c>
      <c r="G2175">
        <v>0</v>
      </c>
      <c r="H2175">
        <v>2.9007231344292994</v>
      </c>
      <c r="I2175">
        <v>0</v>
      </c>
      <c r="J2175">
        <v>5.5783142740855829E-2</v>
      </c>
      <c r="K2175">
        <v>0</v>
      </c>
      <c r="L2175">
        <v>2.8774213164895399</v>
      </c>
      <c r="M2175">
        <v>3.3187436259546746E-2</v>
      </c>
      <c r="N2175">
        <v>1.1905110620131474</v>
      </c>
      <c r="O2175">
        <v>0.18641454351807299</v>
      </c>
      <c r="P2175">
        <v>0</v>
      </c>
      <c r="Q2175">
        <v>5.5654696052359034</v>
      </c>
      <c r="R2175">
        <v>0.25855701990565522</v>
      </c>
      <c r="S2175">
        <v>2.3612514414018842E-3</v>
      </c>
      <c r="T2175">
        <v>2.1183470854326471E-3</v>
      </c>
      <c r="U2175">
        <v>2.400793363490334E-2</v>
      </c>
      <c r="V2175">
        <v>0</v>
      </c>
      <c r="W2175">
        <v>0</v>
      </c>
      <c r="X2175">
        <v>48.046531105447471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</row>
    <row r="2176" spans="1:34" x14ac:dyDescent="0.25">
      <c r="A2176" s="2">
        <v>2293</v>
      </c>
      <c r="B2176" t="s">
        <v>203</v>
      </c>
      <c r="C2176">
        <v>18.915313998241473</v>
      </c>
      <c r="D2176">
        <v>16.853675010254094</v>
      </c>
      <c r="E2176">
        <v>0.17010758816323504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1.0271126000561999</v>
      </c>
      <c r="Y2176">
        <v>0</v>
      </c>
      <c r="Z2176">
        <v>0</v>
      </c>
      <c r="AA2176">
        <v>0</v>
      </c>
      <c r="AB2176">
        <v>0.52960337375797872</v>
      </c>
      <c r="AC2176">
        <v>0</v>
      </c>
      <c r="AD2176">
        <v>0</v>
      </c>
      <c r="AE2176">
        <v>0.33481542600996911</v>
      </c>
      <c r="AF2176">
        <v>0</v>
      </c>
      <c r="AG2176">
        <v>0</v>
      </c>
      <c r="AH2176">
        <v>0</v>
      </c>
    </row>
    <row r="2177" spans="1:34" x14ac:dyDescent="0.25">
      <c r="A2177" s="2">
        <v>2294</v>
      </c>
      <c r="B2177" t="s">
        <v>203</v>
      </c>
      <c r="C2177">
        <v>8.6450609694763241</v>
      </c>
      <c r="D2177">
        <v>7.7027493031681429</v>
      </c>
      <c r="E2177">
        <v>7.780556936054657E-2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0.46943186091590677</v>
      </c>
      <c r="Y2177">
        <v>0</v>
      </c>
      <c r="Z2177">
        <v>0</v>
      </c>
      <c r="AA2177">
        <v>0</v>
      </c>
      <c r="AB2177">
        <v>0.24205009000663344</v>
      </c>
      <c r="AC2177">
        <v>0</v>
      </c>
      <c r="AD2177">
        <v>0</v>
      </c>
      <c r="AE2177">
        <v>0.15302414602509204</v>
      </c>
      <c r="AF2177">
        <v>0</v>
      </c>
      <c r="AG2177">
        <v>0</v>
      </c>
      <c r="AH2177">
        <v>0</v>
      </c>
    </row>
    <row r="2178" spans="1:34" x14ac:dyDescent="0.25">
      <c r="A2178" s="2">
        <v>2295</v>
      </c>
      <c r="B2178" t="s">
        <v>203</v>
      </c>
      <c r="C2178">
        <v>41.859201134313977</v>
      </c>
      <c r="D2178">
        <v>31.357440976022321</v>
      </c>
      <c r="E2178">
        <v>0.31323060219962562</v>
      </c>
      <c r="F2178">
        <v>0.39941423085832839</v>
      </c>
      <c r="G2178">
        <v>1.5390779244347978E-2</v>
      </c>
      <c r="H2178">
        <v>1.1579073975305418</v>
      </c>
      <c r="I2178">
        <v>4.4618166858692042E-2</v>
      </c>
      <c r="J2178">
        <v>7.5338822363802599E-2</v>
      </c>
      <c r="K2178">
        <v>6.7749759276790967E-3</v>
      </c>
      <c r="L2178">
        <v>0.73188955285747526</v>
      </c>
      <c r="M2178">
        <v>0.77047586990518357</v>
      </c>
      <c r="N2178">
        <v>0.28914621029017062</v>
      </c>
      <c r="O2178">
        <v>0.43932143745739832</v>
      </c>
      <c r="P2178">
        <v>0</v>
      </c>
      <c r="Q2178">
        <v>1.7310347879599031</v>
      </c>
      <c r="R2178">
        <v>0.24864886263055333</v>
      </c>
      <c r="S2178">
        <v>6.1211236067541933E-2</v>
      </c>
      <c r="T2178">
        <v>2.4457356039815814E-3</v>
      </c>
      <c r="U2178">
        <v>2.8991377105021445E-2</v>
      </c>
      <c r="V2178">
        <v>0</v>
      </c>
      <c r="W2178">
        <v>0</v>
      </c>
      <c r="X2178">
        <v>2.2729790749092365</v>
      </c>
      <c r="Y2178">
        <v>0</v>
      </c>
      <c r="Z2178">
        <v>0</v>
      </c>
      <c r="AA2178">
        <v>0</v>
      </c>
      <c r="AB2178">
        <v>1.1720013818225528</v>
      </c>
      <c r="AC2178">
        <v>0</v>
      </c>
      <c r="AD2178">
        <v>0</v>
      </c>
      <c r="AE2178">
        <v>0.74093965669960704</v>
      </c>
      <c r="AF2178">
        <v>0</v>
      </c>
      <c r="AG2178">
        <v>0</v>
      </c>
      <c r="AH2178">
        <v>0</v>
      </c>
    </row>
    <row r="2179" spans="1:34" x14ac:dyDescent="0.25">
      <c r="A2179" s="2">
        <v>2296</v>
      </c>
      <c r="B2179" t="s">
        <v>203</v>
      </c>
      <c r="C2179">
        <v>14700.18713645418</v>
      </c>
      <c r="D2179">
        <v>11014.777237684866</v>
      </c>
      <c r="E2179">
        <v>107.38434975636451</v>
      </c>
      <c r="F2179">
        <v>51.867995457335439</v>
      </c>
      <c r="G2179">
        <v>44.386890638654343</v>
      </c>
      <c r="H2179">
        <v>150.36602325414626</v>
      </c>
      <c r="I2179">
        <v>128.67828513858717</v>
      </c>
      <c r="J2179">
        <v>13.46271009024813</v>
      </c>
      <c r="K2179">
        <v>5.5916673028690909</v>
      </c>
      <c r="L2179">
        <v>162.79214908620651</v>
      </c>
      <c r="M2179">
        <v>185.82953364720981</v>
      </c>
      <c r="N2179">
        <v>63.433552853495598</v>
      </c>
      <c r="O2179">
        <v>101.94386521799575</v>
      </c>
      <c r="P2179">
        <v>0</v>
      </c>
      <c r="Q2179">
        <v>786.42908072115176</v>
      </c>
      <c r="R2179">
        <v>109.94078945155837</v>
      </c>
      <c r="S2179">
        <v>33.888641611934339</v>
      </c>
      <c r="T2179">
        <v>0.56752484008587567</v>
      </c>
      <c r="U2179">
        <v>6.7274058382440538</v>
      </c>
      <c r="V2179">
        <v>0</v>
      </c>
      <c r="W2179">
        <v>38.541516005827013</v>
      </c>
      <c r="X2179">
        <v>250.41802658348621</v>
      </c>
      <c r="Y2179">
        <v>2.8524374714520175</v>
      </c>
      <c r="Z2179">
        <v>0</v>
      </c>
      <c r="AA2179">
        <v>205.48159045931234</v>
      </c>
      <c r="AB2179">
        <v>1234.3008741983858</v>
      </c>
      <c r="AC2179">
        <v>0.15080030431421687</v>
      </c>
      <c r="AD2179">
        <v>0</v>
      </c>
      <c r="AE2179">
        <v>0</v>
      </c>
      <c r="AF2179">
        <v>0</v>
      </c>
      <c r="AG2179">
        <v>0</v>
      </c>
      <c r="AH2179">
        <v>0.37418884044622541</v>
      </c>
    </row>
    <row r="2180" spans="1:34" x14ac:dyDescent="0.25">
      <c r="A2180" s="2">
        <v>2297</v>
      </c>
      <c r="B2180" t="s">
        <v>203</v>
      </c>
      <c r="C2180">
        <v>2993.551685513045</v>
      </c>
      <c r="D2180">
        <v>2378.5664706355951</v>
      </c>
      <c r="E2180">
        <v>24.018143282429744</v>
      </c>
      <c r="F2180">
        <v>11.205843779597471</v>
      </c>
      <c r="G2180">
        <v>2.3378140143640129</v>
      </c>
      <c r="H2180">
        <v>32.486206618680868</v>
      </c>
      <c r="I2180">
        <v>6.7770419166231237</v>
      </c>
      <c r="J2180">
        <v>2.2539221590786589</v>
      </c>
      <c r="K2180">
        <v>0.42721719641837297</v>
      </c>
      <c r="L2180">
        <v>21.243023037778052</v>
      </c>
      <c r="M2180">
        <v>27.810093763899523</v>
      </c>
      <c r="N2180">
        <v>9.0481792072406559</v>
      </c>
      <c r="O2180">
        <v>14.34402346203799</v>
      </c>
      <c r="P2180">
        <v>0</v>
      </c>
      <c r="Q2180">
        <v>57.739669481626876</v>
      </c>
      <c r="R2180">
        <v>10.108094232600136</v>
      </c>
      <c r="S2180">
        <v>2.3883554510449159</v>
      </c>
      <c r="T2180">
        <v>7.9769839739866455E-2</v>
      </c>
      <c r="U2180">
        <v>0.9465697700438841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49.692957979516535</v>
      </c>
      <c r="AB2180">
        <v>302.34872023681748</v>
      </c>
      <c r="AC2180">
        <v>38.415575181015519</v>
      </c>
      <c r="AD2180">
        <v>0</v>
      </c>
      <c r="AE2180">
        <v>0</v>
      </c>
      <c r="AF2180">
        <v>0</v>
      </c>
      <c r="AG2180">
        <v>0</v>
      </c>
      <c r="AH2180">
        <v>1.3139942668954541</v>
      </c>
    </row>
    <row r="2181" spans="1:34" x14ac:dyDescent="0.25">
      <c r="A2181" s="2">
        <v>2298</v>
      </c>
      <c r="B2181" t="s">
        <v>203</v>
      </c>
      <c r="C2181">
        <v>1465.833597421509</v>
      </c>
      <c r="D2181">
        <v>1305.8576117572618</v>
      </c>
      <c r="E2181">
        <v>13.190473312483128</v>
      </c>
      <c r="F2181">
        <v>2.1391142666607414E-2</v>
      </c>
      <c r="G2181">
        <v>0</v>
      </c>
      <c r="H2181">
        <v>6.2010099791902543E-2</v>
      </c>
      <c r="I2181">
        <v>0</v>
      </c>
      <c r="J2181">
        <v>4.2319091310492859E-3</v>
      </c>
      <c r="K2181">
        <v>0</v>
      </c>
      <c r="L2181">
        <v>7.7469200300247995E-2</v>
      </c>
      <c r="M2181">
        <v>0</v>
      </c>
      <c r="N2181">
        <v>1.2774680603934085E-2</v>
      </c>
      <c r="O2181">
        <v>2.265439803949907E-2</v>
      </c>
      <c r="P2181">
        <v>0</v>
      </c>
      <c r="Q2181">
        <v>0</v>
      </c>
      <c r="R2181">
        <v>0</v>
      </c>
      <c r="S2181">
        <v>0</v>
      </c>
      <c r="T2181">
        <v>1.2632564256053483E-4</v>
      </c>
      <c r="U2181">
        <v>1.4948534369663238E-3</v>
      </c>
      <c r="V2181">
        <v>0</v>
      </c>
      <c r="W2181">
        <v>0</v>
      </c>
      <c r="X2181">
        <v>79.59562065093445</v>
      </c>
      <c r="Y2181">
        <v>0</v>
      </c>
      <c r="Z2181">
        <v>0</v>
      </c>
      <c r="AA2181">
        <v>0</v>
      </c>
      <c r="AB2181">
        <v>41.041370956590939</v>
      </c>
      <c r="AC2181">
        <v>0</v>
      </c>
      <c r="AD2181">
        <v>0</v>
      </c>
      <c r="AE2181">
        <v>25.94636813462548</v>
      </c>
      <c r="AF2181">
        <v>0</v>
      </c>
      <c r="AG2181">
        <v>0</v>
      </c>
      <c r="AH2181">
        <v>0</v>
      </c>
    </row>
    <row r="2182" spans="1:34" x14ac:dyDescent="0.25">
      <c r="A2182" s="2">
        <v>2299</v>
      </c>
      <c r="B2182" t="s">
        <v>203</v>
      </c>
      <c r="C2182">
        <v>40.866162574643269</v>
      </c>
      <c r="D2182">
        <v>28.13659812961734</v>
      </c>
      <c r="E2182">
        <v>2.7827404743577593</v>
      </c>
      <c r="F2182">
        <v>0.14344360416755858</v>
      </c>
      <c r="G2182">
        <v>0.19304326002550146</v>
      </c>
      <c r="H2182">
        <v>0.41584418712731513</v>
      </c>
      <c r="I2182">
        <v>0.55963501857938935</v>
      </c>
      <c r="J2182">
        <v>4.6249078989701882E-2</v>
      </c>
      <c r="K2182">
        <v>2.0361127120858455E-2</v>
      </c>
      <c r="L2182">
        <v>0.52657368990161013</v>
      </c>
      <c r="M2182">
        <v>0.6921332070525561</v>
      </c>
      <c r="N2182">
        <v>0.22483973617617284</v>
      </c>
      <c r="O2182">
        <v>0.3563743271483778</v>
      </c>
      <c r="P2182">
        <v>0</v>
      </c>
      <c r="Q2182">
        <v>1.2479026113292551</v>
      </c>
      <c r="R2182">
        <v>0.60269402184870513</v>
      </c>
      <c r="S2182">
        <v>6.6695407117619024E-2</v>
      </c>
      <c r="T2182">
        <v>1.9841970103455162E-3</v>
      </c>
      <c r="U2182">
        <v>2.622272176808493E-2</v>
      </c>
      <c r="V2182">
        <v>0</v>
      </c>
      <c r="W2182">
        <v>0.12623622857165123</v>
      </c>
      <c r="X2182">
        <v>0.94266372689922306</v>
      </c>
      <c r="Y2182">
        <v>0</v>
      </c>
      <c r="Z2182">
        <v>0</v>
      </c>
      <c r="AA2182">
        <v>0.55214207016742711</v>
      </c>
      <c r="AB2182">
        <v>3.1848186931397477</v>
      </c>
      <c r="AC2182">
        <v>1.6967056527071343E-2</v>
      </c>
      <c r="AD2182">
        <v>0</v>
      </c>
      <c r="AE2182">
        <v>0</v>
      </c>
      <c r="AF2182">
        <v>0</v>
      </c>
      <c r="AG2182">
        <v>0</v>
      </c>
      <c r="AH2182">
        <v>0</v>
      </c>
    </row>
    <row r="2183" spans="1:34" x14ac:dyDescent="0.25">
      <c r="A2183" s="2">
        <v>2300</v>
      </c>
      <c r="B2183" t="s">
        <v>221</v>
      </c>
      <c r="C2183">
        <v>13357.615627061004</v>
      </c>
      <c r="D2183">
        <v>10005.748939282872</v>
      </c>
      <c r="E2183">
        <v>100.62304415148601</v>
      </c>
      <c r="F2183">
        <v>67.646254232663452</v>
      </c>
      <c r="G2183">
        <v>1.7032802006869951</v>
      </c>
      <c r="H2183">
        <v>123.09847339998412</v>
      </c>
      <c r="I2183">
        <v>3.0995587667019406</v>
      </c>
      <c r="J2183">
        <v>0</v>
      </c>
      <c r="K2183">
        <v>9.424431295778259</v>
      </c>
      <c r="L2183">
        <v>320.08982497308608</v>
      </c>
      <c r="M2183">
        <v>89.201543629626784</v>
      </c>
      <c r="N2183">
        <v>69.137444809251889</v>
      </c>
      <c r="O2183">
        <v>60.66945245434259</v>
      </c>
      <c r="P2183">
        <v>0</v>
      </c>
      <c r="Q2183">
        <v>742.72882681148928</v>
      </c>
      <c r="R2183">
        <v>17.777043345662634</v>
      </c>
      <c r="S2183">
        <v>24.802578877063475</v>
      </c>
      <c r="T2183">
        <v>0.2858428843956155</v>
      </c>
      <c r="U2183">
        <v>6.8244986266597536</v>
      </c>
      <c r="V2183">
        <v>0</v>
      </c>
      <c r="W2183">
        <v>0</v>
      </c>
      <c r="X2183">
        <v>0</v>
      </c>
      <c r="Y2183">
        <v>3.7825964245890749E-2</v>
      </c>
      <c r="Z2183">
        <v>0</v>
      </c>
      <c r="AA2183">
        <v>221.73641940921271</v>
      </c>
      <c r="AB2183">
        <v>1349.1191783331615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143.86116561263566</v>
      </c>
    </row>
    <row r="2184" spans="1:34" x14ac:dyDescent="0.25">
      <c r="A2184" s="2">
        <v>2301</v>
      </c>
      <c r="B2184" t="s">
        <v>221</v>
      </c>
      <c r="C2184">
        <v>2309.3309702242295</v>
      </c>
      <c r="D2184">
        <v>1729.858413226111</v>
      </c>
      <c r="E2184">
        <v>17.381398845540851</v>
      </c>
      <c r="F2184">
        <v>11.05048412932509</v>
      </c>
      <c r="G2184">
        <v>0.91173690461105183</v>
      </c>
      <c r="H2184">
        <v>32.035513352822875</v>
      </c>
      <c r="I2184">
        <v>2.6431276931692791</v>
      </c>
      <c r="J2184">
        <v>2.0192584704372889</v>
      </c>
      <c r="K2184">
        <v>0.34875243689441238</v>
      </c>
      <c r="L2184">
        <v>33.371103054640741</v>
      </c>
      <c r="M2184">
        <v>9.954368374036358</v>
      </c>
      <c r="N2184">
        <v>8.1829048142672445</v>
      </c>
      <c r="O2184">
        <v>12.669227637725106</v>
      </c>
      <c r="P2184">
        <v>0</v>
      </c>
      <c r="Q2184">
        <v>162.29571426495684</v>
      </c>
      <c r="R2184">
        <v>0.75271026618731163</v>
      </c>
      <c r="S2184">
        <v>5.4496966619701119</v>
      </c>
      <c r="T2184">
        <v>7.0529405166653403E-2</v>
      </c>
      <c r="U2184">
        <v>0.83605620905190425</v>
      </c>
      <c r="V2184">
        <v>0</v>
      </c>
      <c r="W2184">
        <v>0.77347147849415632</v>
      </c>
      <c r="X2184">
        <v>3.807641006257541</v>
      </c>
      <c r="Y2184">
        <v>0.17420166425196806</v>
      </c>
      <c r="Z2184">
        <v>0</v>
      </c>
      <c r="AA2184">
        <v>37.561422627228055</v>
      </c>
      <c r="AB2184">
        <v>229.43478698638981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7.7484507146938348</v>
      </c>
    </row>
    <row r="2185" spans="1:34" x14ac:dyDescent="0.25">
      <c r="A2185" s="2">
        <v>2302</v>
      </c>
      <c r="B2185" t="s">
        <v>221</v>
      </c>
      <c r="C2185">
        <v>702.49027490602009</v>
      </c>
      <c r="D2185">
        <v>616.90203655349546</v>
      </c>
      <c r="E2185">
        <v>6.2302211159592309</v>
      </c>
      <c r="F2185">
        <v>0.1805745453236059</v>
      </c>
      <c r="G2185">
        <v>4.0070137001901032E-3</v>
      </c>
      <c r="H2185">
        <v>0.32860747962940323</v>
      </c>
      <c r="I2185">
        <v>7.289010146419795E-3</v>
      </c>
      <c r="J2185">
        <v>0</v>
      </c>
      <c r="K2185">
        <v>2.5084293354686243E-2</v>
      </c>
      <c r="L2185">
        <v>0.78910979205925358</v>
      </c>
      <c r="M2185">
        <v>0.30028003636854816</v>
      </c>
      <c r="N2185">
        <v>0.18758520720423003</v>
      </c>
      <c r="O2185">
        <v>0.16147811554390923</v>
      </c>
      <c r="P2185">
        <v>0</v>
      </c>
      <c r="Q2185">
        <v>0</v>
      </c>
      <c r="R2185">
        <v>0</v>
      </c>
      <c r="S2185">
        <v>0</v>
      </c>
      <c r="T2185">
        <v>7.6385719118786486E-4</v>
      </c>
      <c r="U2185">
        <v>1.8164265071806348E-2</v>
      </c>
      <c r="V2185">
        <v>0</v>
      </c>
      <c r="W2185">
        <v>0</v>
      </c>
      <c r="X2185">
        <v>0</v>
      </c>
      <c r="Y2185">
        <v>6.8691093741992102</v>
      </c>
      <c r="Z2185">
        <v>0</v>
      </c>
      <c r="AA2185">
        <v>0.15716407947018987</v>
      </c>
      <c r="AB2185">
        <v>70.328800167302802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</row>
    <row r="2186" spans="1:34" x14ac:dyDescent="0.25">
      <c r="A2186" s="2">
        <v>2303</v>
      </c>
      <c r="B2186" t="s">
        <v>221</v>
      </c>
      <c r="C2186">
        <v>3303.0621351360905</v>
      </c>
      <c r="D2186">
        <v>2925.2797110329948</v>
      </c>
      <c r="E2186">
        <v>29.548328677711023</v>
      </c>
      <c r="F2186">
        <v>0.13175398856074699</v>
      </c>
      <c r="G2186">
        <v>0</v>
      </c>
      <c r="H2186">
        <v>0.23950724600782389</v>
      </c>
      <c r="I2186">
        <v>0</v>
      </c>
      <c r="J2186">
        <v>1.800054383511647E-2</v>
      </c>
      <c r="K2186">
        <v>0</v>
      </c>
      <c r="L2186">
        <v>0.77702350792517383</v>
      </c>
      <c r="M2186">
        <v>0</v>
      </c>
      <c r="N2186">
        <v>0.11325342884824288</v>
      </c>
      <c r="O2186">
        <v>0.11525348685762714</v>
      </c>
      <c r="P2186">
        <v>0</v>
      </c>
      <c r="Q2186">
        <v>0</v>
      </c>
      <c r="R2186">
        <v>0</v>
      </c>
      <c r="S2186">
        <v>0</v>
      </c>
      <c r="T2186">
        <v>5.0001515236573312E-4</v>
      </c>
      <c r="U2186">
        <v>1.3000393311489373E-2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0.99699081188700522</v>
      </c>
      <c r="AB2186">
        <v>333.60927564874527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12.219536354254421</v>
      </c>
    </row>
    <row r="2187" spans="1:34" x14ac:dyDescent="0.25">
      <c r="A2187" s="2">
        <v>2304</v>
      </c>
      <c r="B2187" t="s">
        <v>221</v>
      </c>
      <c r="C2187">
        <v>1422.8307740122714</v>
      </c>
      <c r="D2187">
        <v>1267.445449784949</v>
      </c>
      <c r="E2187">
        <v>12.802468978388275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0.28480256860645531</v>
      </c>
      <c r="R2187">
        <v>0</v>
      </c>
      <c r="S2187">
        <v>1.4975279100308794E-2</v>
      </c>
      <c r="T2187">
        <v>0</v>
      </c>
      <c r="U2187">
        <v>0</v>
      </c>
      <c r="V2187">
        <v>0</v>
      </c>
      <c r="W2187">
        <v>0</v>
      </c>
      <c r="X2187">
        <v>77.260542218415395</v>
      </c>
      <c r="Y2187">
        <v>0</v>
      </c>
      <c r="Z2187">
        <v>0</v>
      </c>
      <c r="AA2187">
        <v>0</v>
      </c>
      <c r="AB2187">
        <v>39.837349687857682</v>
      </c>
      <c r="AC2187">
        <v>0</v>
      </c>
      <c r="AD2187">
        <v>0</v>
      </c>
      <c r="AE2187">
        <v>25.185185494954059</v>
      </c>
      <c r="AF2187">
        <v>0</v>
      </c>
      <c r="AG2187">
        <v>0</v>
      </c>
      <c r="AH2187">
        <v>0</v>
      </c>
    </row>
    <row r="2188" spans="1:34" x14ac:dyDescent="0.25">
      <c r="A2188" s="2">
        <v>2305</v>
      </c>
      <c r="B2188" t="s">
        <v>374</v>
      </c>
      <c r="C2188">
        <v>15.1367657267383</v>
      </c>
      <c r="D2188">
        <v>13.196742990175496</v>
      </c>
      <c r="E2188">
        <v>0.15993908709837928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0.25127031106385578</v>
      </c>
      <c r="AB2188">
        <v>1.5288133384005687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</row>
    <row r="2189" spans="1:34" x14ac:dyDescent="0.25">
      <c r="A2189" s="2">
        <v>2306</v>
      </c>
      <c r="B2189" t="s">
        <v>374</v>
      </c>
      <c r="C2189">
        <v>10.805483357529278</v>
      </c>
      <c r="D2189">
        <v>8.2157296277128946</v>
      </c>
      <c r="E2189">
        <v>8.2985729161216312E-2</v>
      </c>
      <c r="F2189">
        <v>0.15271964088007614</v>
      </c>
      <c r="G2189">
        <v>0</v>
      </c>
      <c r="H2189">
        <v>0.18268157254448542</v>
      </c>
      <c r="I2189">
        <v>0</v>
      </c>
      <c r="J2189">
        <v>1.5627626227839388E-2</v>
      </c>
      <c r="K2189">
        <v>0</v>
      </c>
      <c r="L2189">
        <v>0.6007474967669939</v>
      </c>
      <c r="M2189">
        <v>0</v>
      </c>
      <c r="N2189">
        <v>0.12426657269447461</v>
      </c>
      <c r="O2189">
        <v>5.9600529897699289E-2</v>
      </c>
      <c r="P2189">
        <v>0</v>
      </c>
      <c r="Q2189">
        <v>0.27042459807318758</v>
      </c>
      <c r="R2189">
        <v>0</v>
      </c>
      <c r="S2189">
        <v>1.4223907567275382E-2</v>
      </c>
      <c r="T2189">
        <v>9.6999055034140678E-4</v>
      </c>
      <c r="U2189">
        <v>4.9577296998662779E-3</v>
      </c>
      <c r="V2189">
        <v>0</v>
      </c>
      <c r="W2189">
        <v>0</v>
      </c>
      <c r="X2189">
        <v>0.58674405866313917</v>
      </c>
      <c r="Y2189">
        <v>0</v>
      </c>
      <c r="Z2189">
        <v>0</v>
      </c>
      <c r="AA2189">
        <v>0</v>
      </c>
      <c r="AB2189">
        <v>0.30253901372005881</v>
      </c>
      <c r="AC2189">
        <v>0</v>
      </c>
      <c r="AD2189">
        <v>0</v>
      </c>
      <c r="AE2189">
        <v>0.19126526336973002</v>
      </c>
      <c r="AF2189">
        <v>0</v>
      </c>
      <c r="AG2189">
        <v>0</v>
      </c>
      <c r="AH2189">
        <v>0</v>
      </c>
    </row>
    <row r="2190" spans="1:34" x14ac:dyDescent="0.25">
      <c r="A2190" s="2">
        <v>2307</v>
      </c>
      <c r="B2190" t="s">
        <v>374</v>
      </c>
      <c r="C2190">
        <v>749.35536689052014</v>
      </c>
      <c r="D2190">
        <v>658.57361621710902</v>
      </c>
      <c r="E2190">
        <v>6.6524637716747455</v>
      </c>
      <c r="F2190">
        <v>0.52274525018844065</v>
      </c>
      <c r="G2190">
        <v>0</v>
      </c>
      <c r="H2190">
        <v>0.62369606375724551</v>
      </c>
      <c r="I2190">
        <v>0</v>
      </c>
      <c r="J2190">
        <v>5.3973697959696067E-2</v>
      </c>
      <c r="K2190">
        <v>0</v>
      </c>
      <c r="L2190">
        <v>2.0529994103490097</v>
      </c>
      <c r="M2190">
        <v>0</v>
      </c>
      <c r="N2190">
        <v>0.42479299532990394</v>
      </c>
      <c r="O2190">
        <v>0.20390063296069194</v>
      </c>
      <c r="P2190">
        <v>0</v>
      </c>
      <c r="Q2190">
        <v>4.6767207903579138</v>
      </c>
      <c r="R2190">
        <v>0</v>
      </c>
      <c r="S2190">
        <v>0.24588018503596348</v>
      </c>
      <c r="T2190">
        <v>2.9985387200101754E-3</v>
      </c>
      <c r="U2190">
        <v>1.6991719413391001E-2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75.304587617664168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</row>
    <row r="2191" spans="1:34" x14ac:dyDescent="0.25">
      <c r="A2191" s="2">
        <v>2308</v>
      </c>
      <c r="B2191" t="s">
        <v>11</v>
      </c>
      <c r="C2191">
        <v>56.135812969521346</v>
      </c>
      <c r="D2191">
        <v>47.203643554082696</v>
      </c>
      <c r="E2191">
        <v>0.47630412190388172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2.5656686942394615</v>
      </c>
      <c r="R2191">
        <v>0.24111293236297554</v>
      </c>
      <c r="S2191">
        <v>3.5502369980199705E-2</v>
      </c>
      <c r="T2191">
        <v>0</v>
      </c>
      <c r="U2191">
        <v>0</v>
      </c>
      <c r="V2191">
        <v>0</v>
      </c>
      <c r="W2191">
        <v>0</v>
      </c>
      <c r="X2191">
        <v>3.0482074376747836</v>
      </c>
      <c r="Y2191">
        <v>0</v>
      </c>
      <c r="Z2191">
        <v>0</v>
      </c>
      <c r="AA2191">
        <v>0</v>
      </c>
      <c r="AB2191">
        <v>1.571727328452984</v>
      </c>
      <c r="AC2191">
        <v>0</v>
      </c>
      <c r="AD2191">
        <v>0</v>
      </c>
      <c r="AE2191">
        <v>0.99364653082436749</v>
      </c>
      <c r="AF2191">
        <v>0</v>
      </c>
      <c r="AG2191">
        <v>0</v>
      </c>
      <c r="AH2191">
        <v>0</v>
      </c>
    </row>
    <row r="2192" spans="1:34" x14ac:dyDescent="0.25">
      <c r="A2192" s="2">
        <v>2309</v>
      </c>
      <c r="B2192" t="s">
        <v>11</v>
      </c>
      <c r="C2192">
        <v>18961.724498971776</v>
      </c>
      <c r="D2192">
        <v>14204.290325813237</v>
      </c>
      <c r="E2192">
        <v>142.15043010881124</v>
      </c>
      <c r="F2192">
        <v>1.7081833403726818</v>
      </c>
      <c r="G2192">
        <v>0.44302699664120132</v>
      </c>
      <c r="H2192">
        <v>7.7666203493866846</v>
      </c>
      <c r="I2192">
        <v>2.0144705068869029</v>
      </c>
      <c r="J2192">
        <v>4.7849229157570532</v>
      </c>
      <c r="K2192">
        <v>4.6632083783864511</v>
      </c>
      <c r="L2192">
        <v>166.18073116222925</v>
      </c>
      <c r="M2192">
        <v>22.002431231093219</v>
      </c>
      <c r="N2192">
        <v>70.362611099349508</v>
      </c>
      <c r="O2192">
        <v>12.351056159664241</v>
      </c>
      <c r="P2192">
        <v>0</v>
      </c>
      <c r="Q2192">
        <v>1984.2477967402629</v>
      </c>
      <c r="R2192">
        <v>65.110731844659</v>
      </c>
      <c r="S2192">
        <v>74.626754061973386</v>
      </c>
      <c r="T2192">
        <v>0.73251047656774082</v>
      </c>
      <c r="U2192">
        <v>2.9488902296555022</v>
      </c>
      <c r="V2192">
        <v>0</v>
      </c>
      <c r="W2192">
        <v>0</v>
      </c>
      <c r="X2192">
        <v>0</v>
      </c>
      <c r="Y2192">
        <v>1.1725503282040628</v>
      </c>
      <c r="Z2192">
        <v>0</v>
      </c>
      <c r="AA2192">
        <v>278.89609865097236</v>
      </c>
      <c r="AB2192">
        <v>1915.1341743961498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0.13697418151793164</v>
      </c>
    </row>
    <row r="2193" spans="1:34" x14ac:dyDescent="0.25">
      <c r="A2193" s="2">
        <v>2310</v>
      </c>
      <c r="B2193" t="s">
        <v>11</v>
      </c>
      <c r="C2193">
        <v>55.551189727127088</v>
      </c>
      <c r="D2193">
        <v>45.033008837247799</v>
      </c>
      <c r="E2193">
        <v>0.45487856160194007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4.093594658039108</v>
      </c>
      <c r="R2193">
        <v>0</v>
      </c>
      <c r="S2193">
        <v>0.41458869752553273</v>
      </c>
      <c r="T2193">
        <v>0</v>
      </c>
      <c r="U2193">
        <v>0</v>
      </c>
      <c r="V2193">
        <v>0</v>
      </c>
      <c r="W2193">
        <v>0</v>
      </c>
      <c r="X2193">
        <v>3.0164620540874596</v>
      </c>
      <c r="Y2193">
        <v>0</v>
      </c>
      <c r="Z2193">
        <v>0</v>
      </c>
      <c r="AA2193">
        <v>0</v>
      </c>
      <c r="AB2193">
        <v>1.5553586632762857</v>
      </c>
      <c r="AC2193">
        <v>0</v>
      </c>
      <c r="AD2193">
        <v>0</v>
      </c>
      <c r="AE2193">
        <v>0.98329825534896376</v>
      </c>
      <c r="AF2193">
        <v>0</v>
      </c>
      <c r="AG2193">
        <v>0</v>
      </c>
      <c r="AH2193">
        <v>0</v>
      </c>
    </row>
    <row r="2194" spans="1:34" x14ac:dyDescent="0.25">
      <c r="A2194" s="2">
        <v>2311</v>
      </c>
      <c r="B2194" t="s">
        <v>240</v>
      </c>
      <c r="C2194">
        <v>10534.734677155117</v>
      </c>
      <c r="D2194">
        <v>7891.7492901256037</v>
      </c>
      <c r="E2194">
        <v>78.830966609956917</v>
      </c>
      <c r="F2194">
        <v>81.854932469528705</v>
      </c>
      <c r="G2194">
        <v>3.1541469941925553</v>
      </c>
      <c r="H2194">
        <v>237.29858504828465</v>
      </c>
      <c r="I2194">
        <v>9.1439331725459638</v>
      </c>
      <c r="J2194">
        <v>15.43974585900585</v>
      </c>
      <c r="K2194">
        <v>1.3884462650494758</v>
      </c>
      <c r="L2194">
        <v>149.99157590244135</v>
      </c>
      <c r="M2194">
        <v>157.89935717853788</v>
      </c>
      <c r="N2194">
        <v>59.256885930829732</v>
      </c>
      <c r="O2194">
        <v>90.033413477064613</v>
      </c>
      <c r="P2194">
        <v>0</v>
      </c>
      <c r="Q2194">
        <v>432.4294229335074</v>
      </c>
      <c r="R2194">
        <v>62.11491815662675</v>
      </c>
      <c r="S2194">
        <v>15.291165535112857</v>
      </c>
      <c r="T2194">
        <v>0.50122280889196313</v>
      </c>
      <c r="U2194">
        <v>5.9414187872837738</v>
      </c>
      <c r="V2194">
        <v>0</v>
      </c>
      <c r="W2194">
        <v>3.3984405412444745</v>
      </c>
      <c r="X2194">
        <v>16.144288696002349</v>
      </c>
      <c r="Y2194">
        <v>2.7825527993770574</v>
      </c>
      <c r="Z2194">
        <v>0</v>
      </c>
      <c r="AA2194">
        <v>171.47815509953043</v>
      </c>
      <c r="AB2194">
        <v>1047.8639136966649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0.74789906783267568</v>
      </c>
    </row>
    <row r="2195" spans="1:34" x14ac:dyDescent="0.25">
      <c r="A2195" s="2">
        <v>2312</v>
      </c>
      <c r="B2195" t="s">
        <v>240</v>
      </c>
      <c r="C2195">
        <v>2386.5046155145042</v>
      </c>
      <c r="D2195">
        <v>2126.1964469561481</v>
      </c>
      <c r="E2195">
        <v>21.476616014001461</v>
      </c>
      <c r="F2195">
        <v>1.9158660561817881E-2</v>
      </c>
      <c r="G2195">
        <v>0</v>
      </c>
      <c r="H2195">
        <v>5.5476817105090039E-2</v>
      </c>
      <c r="I2195">
        <v>0</v>
      </c>
      <c r="J2195">
        <v>3.8317321123635759E-3</v>
      </c>
      <c r="K2195">
        <v>0</v>
      </c>
      <c r="L2195">
        <v>6.9304373785242124E-2</v>
      </c>
      <c r="M2195">
        <v>0</v>
      </c>
      <c r="N2195">
        <v>1.1495196003896634E-2</v>
      </c>
      <c r="O2195">
        <v>2.0324839900363323E-2</v>
      </c>
      <c r="P2195">
        <v>0</v>
      </c>
      <c r="Q2195">
        <v>0</v>
      </c>
      <c r="R2195">
        <v>0</v>
      </c>
      <c r="S2195">
        <v>0</v>
      </c>
      <c r="T2195">
        <v>1.6659704836363375E-4</v>
      </c>
      <c r="U2195">
        <v>1.33277638690907E-3</v>
      </c>
      <c r="V2195">
        <v>0</v>
      </c>
      <c r="W2195">
        <v>0</v>
      </c>
      <c r="X2195">
        <v>129.58859477115257</v>
      </c>
      <c r="Y2195">
        <v>0</v>
      </c>
      <c r="Z2195">
        <v>0</v>
      </c>
      <c r="AA2195">
        <v>0</v>
      </c>
      <c r="AB2195">
        <v>66.818922275515604</v>
      </c>
      <c r="AC2195">
        <v>0</v>
      </c>
      <c r="AD2195">
        <v>0</v>
      </c>
      <c r="AE2195">
        <v>42.242944504782294</v>
      </c>
      <c r="AF2195">
        <v>0</v>
      </c>
      <c r="AG2195">
        <v>0</v>
      </c>
      <c r="AH2195">
        <v>0</v>
      </c>
    </row>
    <row r="2196" spans="1:34" x14ac:dyDescent="0.25">
      <c r="A2196" s="2">
        <v>2313</v>
      </c>
      <c r="B2196" t="s">
        <v>240</v>
      </c>
      <c r="C2196">
        <v>23.525697994620323</v>
      </c>
      <c r="D2196">
        <v>17.622474702731392</v>
      </c>
      <c r="E2196">
        <v>0.17706839999834775</v>
      </c>
      <c r="F2196">
        <v>0.26928024163632103</v>
      </c>
      <c r="G2196">
        <v>2.221737356564215E-2</v>
      </c>
      <c r="H2196">
        <v>0.78064731604827886</v>
      </c>
      <c r="I2196">
        <v>6.4408224613752285E-2</v>
      </c>
      <c r="J2196">
        <v>4.9205663976529382E-2</v>
      </c>
      <c r="K2196">
        <v>8.4984639024968129E-3</v>
      </c>
      <c r="L2196">
        <v>0.81319321299030356</v>
      </c>
      <c r="M2196">
        <v>0.24256989012672106</v>
      </c>
      <c r="N2196">
        <v>0.19940253837616043</v>
      </c>
      <c r="O2196">
        <v>0.30872608292144887</v>
      </c>
      <c r="P2196">
        <v>0</v>
      </c>
      <c r="Q2196">
        <v>0.57150326827646503</v>
      </c>
      <c r="R2196">
        <v>2.6505713914848649E-3</v>
      </c>
      <c r="S2196">
        <v>1.9190398634597546E-2</v>
      </c>
      <c r="T2196">
        <v>1.7186735932539061E-3</v>
      </c>
      <c r="U2196">
        <v>2.0373172375099679E-2</v>
      </c>
      <c r="V2196">
        <v>0</v>
      </c>
      <c r="W2196">
        <v>0</v>
      </c>
      <c r="X2196">
        <v>1.2774591443545609</v>
      </c>
      <c r="Y2196">
        <v>0</v>
      </c>
      <c r="Z2196">
        <v>0</v>
      </c>
      <c r="AA2196">
        <v>0</v>
      </c>
      <c r="AB2196">
        <v>0.65868793027282313</v>
      </c>
      <c r="AC2196">
        <v>0</v>
      </c>
      <c r="AD2196">
        <v>0</v>
      </c>
      <c r="AE2196">
        <v>0.41642272483464815</v>
      </c>
      <c r="AF2196">
        <v>0</v>
      </c>
      <c r="AG2196">
        <v>0</v>
      </c>
      <c r="AH2196">
        <v>0</v>
      </c>
    </row>
    <row r="2197" spans="1:34" x14ac:dyDescent="0.25">
      <c r="A2197" s="2">
        <v>2314</v>
      </c>
      <c r="B2197" t="s">
        <v>240</v>
      </c>
      <c r="C2197">
        <v>26.639157231546143</v>
      </c>
      <c r="D2197">
        <v>23.735489284496452</v>
      </c>
      <c r="E2197">
        <v>0.23975222389507339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1.4465217997408353</v>
      </c>
      <c r="Y2197">
        <v>0</v>
      </c>
      <c r="Z2197">
        <v>0</v>
      </c>
      <c r="AA2197">
        <v>0</v>
      </c>
      <c r="AB2197">
        <v>0.74586060507415886</v>
      </c>
      <c r="AC2197">
        <v>0</v>
      </c>
      <c r="AD2197">
        <v>0</v>
      </c>
      <c r="AE2197">
        <v>0.47153331833962009</v>
      </c>
      <c r="AF2197">
        <v>0</v>
      </c>
      <c r="AG2197">
        <v>0</v>
      </c>
      <c r="AH2197">
        <v>0</v>
      </c>
    </row>
    <row r="2198" spans="1:34" x14ac:dyDescent="0.25">
      <c r="A2198" s="2">
        <v>2315</v>
      </c>
      <c r="B2198" t="s">
        <v>239</v>
      </c>
      <c r="C2198">
        <v>13232.416348235463</v>
      </c>
      <c r="D2198">
        <v>9912.6286065169243</v>
      </c>
      <c r="E2198">
        <v>99.017602558025828</v>
      </c>
      <c r="F2198">
        <v>89.277696332227805</v>
      </c>
      <c r="G2198">
        <v>3.4401711544940623</v>
      </c>
      <c r="H2198">
        <v>258.81728048452783</v>
      </c>
      <c r="I2198">
        <v>9.9731227481573796</v>
      </c>
      <c r="J2198">
        <v>16.83985192658033</v>
      </c>
      <c r="K2198">
        <v>1.5143532623504061</v>
      </c>
      <c r="L2198">
        <v>163.59310260008274</v>
      </c>
      <c r="M2198">
        <v>172.21797680289075</v>
      </c>
      <c r="N2198">
        <v>64.630415151774159</v>
      </c>
      <c r="O2198">
        <v>98.197817842577692</v>
      </c>
      <c r="P2198">
        <v>0</v>
      </c>
      <c r="Q2198">
        <v>659.32137463537879</v>
      </c>
      <c r="R2198">
        <v>94.706074685136429</v>
      </c>
      <c r="S2198">
        <v>23.314306903529005</v>
      </c>
      <c r="T2198">
        <v>0.54667466427512867</v>
      </c>
      <c r="U2198">
        <v>6.4801981538641416</v>
      </c>
      <c r="V2198">
        <v>0</v>
      </c>
      <c r="W2198">
        <v>4.2686960378781489</v>
      </c>
      <c r="X2198">
        <v>20.278436640162649</v>
      </c>
      <c r="Y2198">
        <v>1.0034125201336679</v>
      </c>
      <c r="Z2198">
        <v>0</v>
      </c>
      <c r="AA2198">
        <v>215.38941534283057</v>
      </c>
      <c r="AB2198">
        <v>1316.1956145316192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0.76414674004086147</v>
      </c>
    </row>
    <row r="2199" spans="1:34" x14ac:dyDescent="0.25">
      <c r="A2199" s="2">
        <v>2316</v>
      </c>
      <c r="B2199" t="s">
        <v>239</v>
      </c>
      <c r="C2199">
        <v>480.9356069578713</v>
      </c>
      <c r="D2199">
        <v>360.23666800250771</v>
      </c>
      <c r="E2199">
        <v>3.6392122218177456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7.6972231490229888</v>
      </c>
      <c r="X2199">
        <v>46.949617710520748</v>
      </c>
      <c r="Y2199">
        <v>26.392843180696403</v>
      </c>
      <c r="Z2199">
        <v>0</v>
      </c>
      <c r="AA2199">
        <v>0.2863079264776775</v>
      </c>
      <c r="AB2199">
        <v>1.624878592224269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34.108856174603822</v>
      </c>
    </row>
    <row r="2200" spans="1:34" x14ac:dyDescent="0.25">
      <c r="A2200" s="2">
        <v>2317</v>
      </c>
      <c r="B2200" t="s">
        <v>239</v>
      </c>
      <c r="C2200">
        <v>22.303886007495386</v>
      </c>
      <c r="D2200">
        <v>16.707247837219178</v>
      </c>
      <c r="E2200">
        <v>0.16787231605182737</v>
      </c>
      <c r="F2200">
        <v>0.18886143267986513</v>
      </c>
      <c r="G2200">
        <v>1.5582298116242387E-2</v>
      </c>
      <c r="H2200">
        <v>0.54751202550422573</v>
      </c>
      <c r="I2200">
        <v>4.5173123371406977E-2</v>
      </c>
      <c r="J2200">
        <v>3.451070950508945E-2</v>
      </c>
      <c r="K2200">
        <v>5.960452421055671E-3</v>
      </c>
      <c r="L2200">
        <v>0.57033830004620811</v>
      </c>
      <c r="M2200">
        <v>0.17012795553043947</v>
      </c>
      <c r="N2200">
        <v>0.13985225521516276</v>
      </c>
      <c r="O2200">
        <v>0.21652702764926221</v>
      </c>
      <c r="P2200">
        <v>0</v>
      </c>
      <c r="Q2200">
        <v>1.2024824997040564</v>
      </c>
      <c r="R2200">
        <v>5.576985976106329E-3</v>
      </c>
      <c r="S2200">
        <v>4.0377929228718044E-2</v>
      </c>
      <c r="T2200">
        <v>1.2054027995465192E-3</v>
      </c>
      <c r="U2200">
        <v>1.4288855727453378E-2</v>
      </c>
      <c r="V2200">
        <v>0</v>
      </c>
      <c r="W2200">
        <v>0</v>
      </c>
      <c r="X2200">
        <v>1.2111140396953204</v>
      </c>
      <c r="Y2200">
        <v>0</v>
      </c>
      <c r="Z2200">
        <v>0</v>
      </c>
      <c r="AA2200">
        <v>0</v>
      </c>
      <c r="AB2200">
        <v>0.62447883649095592</v>
      </c>
      <c r="AC2200">
        <v>0</v>
      </c>
      <c r="AD2200">
        <v>0</v>
      </c>
      <c r="AE2200">
        <v>0.39479572456326195</v>
      </c>
      <c r="AF2200">
        <v>0</v>
      </c>
      <c r="AG2200">
        <v>0</v>
      </c>
      <c r="AH2200">
        <v>0</v>
      </c>
    </row>
    <row r="2201" spans="1:34" x14ac:dyDescent="0.25">
      <c r="A2201" s="2">
        <v>2318</v>
      </c>
      <c r="B2201" t="s">
        <v>239</v>
      </c>
      <c r="C2201">
        <v>13.858147238117946</v>
      </c>
      <c r="D2201">
        <v>9.4365667803240374</v>
      </c>
      <c r="E2201">
        <v>1.0485074200360043</v>
      </c>
      <c r="F2201">
        <v>1.1694711714738444E-2</v>
      </c>
      <c r="G2201">
        <v>1.4122726857785024E-3</v>
      </c>
      <c r="H2201">
        <v>3.3902359815552383E-2</v>
      </c>
      <c r="I2201">
        <v>4.0932467677024234E-3</v>
      </c>
      <c r="J2201">
        <v>2.594049870124781E-3</v>
      </c>
      <c r="K2201">
        <v>0</v>
      </c>
      <c r="L2201">
        <v>7.1619611945147269E-3</v>
      </c>
      <c r="M2201">
        <v>4.0307395395628491E-2</v>
      </c>
      <c r="N2201">
        <v>7.8778640964657018E-3</v>
      </c>
      <c r="O2201">
        <v>1.3881488024183855E-2</v>
      </c>
      <c r="P2201">
        <v>0</v>
      </c>
      <c r="Q2201">
        <v>1.5475466064153831</v>
      </c>
      <c r="R2201">
        <v>0</v>
      </c>
      <c r="S2201">
        <v>7.323274295799842E-2</v>
      </c>
      <c r="T2201">
        <v>7.7157363641488551E-5</v>
      </c>
      <c r="U2201">
        <v>9.3565507121424877E-4</v>
      </c>
      <c r="V2201">
        <v>0</v>
      </c>
      <c r="W2201">
        <v>0.13769409394437271</v>
      </c>
      <c r="X2201">
        <v>0.88314460050339116</v>
      </c>
      <c r="Y2201">
        <v>5.8820899308970904E-3</v>
      </c>
      <c r="Z2201">
        <v>0</v>
      </c>
      <c r="AA2201">
        <v>8.5106471459799174E-2</v>
      </c>
      <c r="AB2201">
        <v>0.51652827054652117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</row>
    <row r="2202" spans="1:34" x14ac:dyDescent="0.25">
      <c r="A2202" s="2">
        <v>2319</v>
      </c>
      <c r="B2202" t="s">
        <v>239</v>
      </c>
      <c r="C2202">
        <v>32.592357545348534</v>
      </c>
      <c r="D2202">
        <v>24.412787059014942</v>
      </c>
      <c r="E2202">
        <v>0.24659065979576555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0.53780549537059152</v>
      </c>
      <c r="X2202">
        <v>3.279017069028999</v>
      </c>
      <c r="Y2202">
        <v>4.100118579204846</v>
      </c>
      <c r="Z2202">
        <v>0</v>
      </c>
      <c r="AA2202">
        <v>3.2276398821940982E-3</v>
      </c>
      <c r="AB2202">
        <v>1.2811043051204337E-2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</row>
    <row r="2203" spans="1:34" x14ac:dyDescent="0.25">
      <c r="A2203" s="2">
        <v>2320</v>
      </c>
      <c r="B2203" t="s">
        <v>13</v>
      </c>
      <c r="C2203">
        <v>1.2857121443210924</v>
      </c>
      <c r="D2203">
        <v>1.145569508274765</v>
      </c>
      <c r="E2203">
        <v>1.1571421614218275E-2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6.9814920524197521E-2</v>
      </c>
      <c r="Y2203">
        <v>0</v>
      </c>
      <c r="Z2203">
        <v>0</v>
      </c>
      <c r="AA2203">
        <v>0</v>
      </c>
      <c r="AB2203">
        <v>3.5998212315024723E-2</v>
      </c>
      <c r="AC2203">
        <v>0</v>
      </c>
      <c r="AD2203">
        <v>0</v>
      </c>
      <c r="AE2203">
        <v>2.2758081592887017E-2</v>
      </c>
      <c r="AF2203">
        <v>0</v>
      </c>
      <c r="AG2203">
        <v>0</v>
      </c>
      <c r="AH2203">
        <v>0</v>
      </c>
    </row>
    <row r="2204" spans="1:34" x14ac:dyDescent="0.25">
      <c r="A2204" s="2">
        <v>2321</v>
      </c>
      <c r="B2204" t="s">
        <v>13</v>
      </c>
      <c r="C2204">
        <v>1396.8680821777159</v>
      </c>
      <c r="D2204">
        <v>1046.398484863028</v>
      </c>
      <c r="E2204">
        <v>10.471906112632322</v>
      </c>
      <c r="F2204">
        <v>0.68184144237012478</v>
      </c>
      <c r="G2204">
        <v>0.17683942891799681</v>
      </c>
      <c r="H2204">
        <v>3.1001377288995311</v>
      </c>
      <c r="I2204">
        <v>0.80409956212789746</v>
      </c>
      <c r="J2204">
        <v>1.9099581791951248</v>
      </c>
      <c r="K2204">
        <v>1.8613743921058077</v>
      </c>
      <c r="L2204">
        <v>66.33299058229619</v>
      </c>
      <c r="M2204">
        <v>8.7825288373231629</v>
      </c>
      <c r="N2204">
        <v>28.08606260639533</v>
      </c>
      <c r="O2204">
        <v>4.9300691252863604</v>
      </c>
      <c r="P2204">
        <v>0</v>
      </c>
      <c r="Q2204">
        <v>60.940849712337794</v>
      </c>
      <c r="R2204">
        <v>1.9997015143593404</v>
      </c>
      <c r="S2204">
        <v>2.2919606166535766</v>
      </c>
      <c r="T2204">
        <v>0.29239015982043687</v>
      </c>
      <c r="U2204">
        <v>1.1770841689281426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15.196815282529764</v>
      </c>
      <c r="AB2204">
        <v>141.0836762999493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0.34931156256027457</v>
      </c>
    </row>
    <row r="2205" spans="1:34" x14ac:dyDescent="0.25">
      <c r="A2205" s="2">
        <v>2322</v>
      </c>
      <c r="B2205" t="s">
        <v>13</v>
      </c>
      <c r="C2205">
        <v>3554.1928822505752</v>
      </c>
      <c r="D2205">
        <v>2662.2113396265268</v>
      </c>
      <c r="E2205">
        <v>26.890995084258641</v>
      </c>
      <c r="F2205">
        <v>0.27551107293400717</v>
      </c>
      <c r="G2205">
        <v>13.891035382724182</v>
      </c>
      <c r="H2205">
        <v>7.3947402192970371E-2</v>
      </c>
      <c r="I2205">
        <v>3.7289686164283289</v>
      </c>
      <c r="J2205">
        <v>7.4110281933483513E-3</v>
      </c>
      <c r="K2205">
        <v>0.3744197912886244</v>
      </c>
      <c r="L2205">
        <v>1.570160739266707</v>
      </c>
      <c r="M2205">
        <v>79.161712045952996</v>
      </c>
      <c r="N2205">
        <v>13.083477629259981</v>
      </c>
      <c r="O2205">
        <v>0.26704133864330387</v>
      </c>
      <c r="P2205">
        <v>13.464575502125625</v>
      </c>
      <c r="Q2205">
        <v>311.46291136281536</v>
      </c>
      <c r="R2205">
        <v>0</v>
      </c>
      <c r="S2205">
        <v>31.544148210138548</v>
      </c>
      <c r="T2205">
        <v>1.172734090974749E-2</v>
      </c>
      <c r="U2205">
        <v>1.3556073603558199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25.027052972623665</v>
      </c>
      <c r="AB2205">
        <v>358.97348110730809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10.8173586366287</v>
      </c>
    </row>
    <row r="2206" spans="1:34" x14ac:dyDescent="0.25">
      <c r="A2206" s="2">
        <v>2323</v>
      </c>
      <c r="B2206" t="s">
        <v>13</v>
      </c>
      <c r="C2206">
        <v>23299.022889870725</v>
      </c>
      <c r="D2206">
        <v>17451.760432351417</v>
      </c>
      <c r="E2206">
        <v>176.28028612477723</v>
      </c>
      <c r="F2206">
        <v>1.6471045191122853</v>
      </c>
      <c r="G2206">
        <v>83.040788508427894</v>
      </c>
      <c r="H2206">
        <v>0.44230930449737937</v>
      </c>
      <c r="I2206">
        <v>22.291578889734208</v>
      </c>
      <c r="J2206">
        <v>4.4534575281200667E-2</v>
      </c>
      <c r="K2206">
        <v>2.2381997235497741</v>
      </c>
      <c r="L2206">
        <v>9.3863361694220337</v>
      </c>
      <c r="M2206">
        <v>473.23114460095974</v>
      </c>
      <c r="N2206">
        <v>78.213513828294069</v>
      </c>
      <c r="O2206">
        <v>1.5964970134635155</v>
      </c>
      <c r="P2206">
        <v>80.491521456725224</v>
      </c>
      <c r="Q2206">
        <v>2169.2982283158694</v>
      </c>
      <c r="R2206">
        <v>0</v>
      </c>
      <c r="S2206">
        <v>219.70092355278081</v>
      </c>
      <c r="T2206">
        <v>7.017569438249803E-2</v>
      </c>
      <c r="U2206">
        <v>8.1039431685942418</v>
      </c>
      <c r="V2206">
        <v>0</v>
      </c>
      <c r="W2206">
        <v>0</v>
      </c>
      <c r="X2206">
        <v>0</v>
      </c>
      <c r="Y2206">
        <v>47.199310282199768</v>
      </c>
      <c r="Z2206">
        <v>0</v>
      </c>
      <c r="AA2206">
        <v>110.34744378764546</v>
      </c>
      <c r="AB2206">
        <v>2353.2013118769437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10.43730612665219</v>
      </c>
    </row>
    <row r="2207" spans="1:34" x14ac:dyDescent="0.25">
      <c r="A2207" s="2">
        <v>2324</v>
      </c>
      <c r="B2207" t="s">
        <v>220</v>
      </c>
      <c r="C2207">
        <v>0.66760342788602722</v>
      </c>
      <c r="D2207">
        <v>0.59483466044983846</v>
      </c>
      <c r="E2207">
        <v>6.0084246475859641E-3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3.6251256134907289E-2</v>
      </c>
      <c r="Y2207">
        <v>0</v>
      </c>
      <c r="Z2207">
        <v>0</v>
      </c>
      <c r="AA2207">
        <v>0</v>
      </c>
      <c r="AB2207">
        <v>1.8691998862598938E-2</v>
      </c>
      <c r="AC2207">
        <v>0</v>
      </c>
      <c r="AD2207">
        <v>0</v>
      </c>
      <c r="AE2207">
        <v>1.1817087791096487E-2</v>
      </c>
      <c r="AF2207">
        <v>0</v>
      </c>
      <c r="AG2207">
        <v>0</v>
      </c>
      <c r="AH2207">
        <v>0</v>
      </c>
    </row>
    <row r="2208" spans="1:34" x14ac:dyDescent="0.25">
      <c r="A2208" s="2">
        <v>2325</v>
      </c>
      <c r="B2208" t="s">
        <v>220</v>
      </c>
      <c r="C2208">
        <v>3484.7583124464277</v>
      </c>
      <c r="D2208">
        <v>2610.3174220539927</v>
      </c>
      <c r="E2208">
        <v>26.250717142974526</v>
      </c>
      <c r="F2208">
        <v>20.928982976238061</v>
      </c>
      <c r="G2208">
        <v>0.52697555434974297</v>
      </c>
      <c r="H2208">
        <v>38.085269959340415</v>
      </c>
      <c r="I2208">
        <v>0.95896828875457751</v>
      </c>
      <c r="J2208">
        <v>0</v>
      </c>
      <c r="K2208">
        <v>2.9158120340509255</v>
      </c>
      <c r="L2208">
        <v>99.032157415362235</v>
      </c>
      <c r="M2208">
        <v>27.597944768051498</v>
      </c>
      <c r="N2208">
        <v>21.390340409044391</v>
      </c>
      <c r="O2208">
        <v>18.770439723497852</v>
      </c>
      <c r="P2208">
        <v>0</v>
      </c>
      <c r="Q2208">
        <v>194.09248222207657</v>
      </c>
      <c r="R2208">
        <v>4.6455588432477057</v>
      </c>
      <c r="S2208">
        <v>6.4814962419385456</v>
      </c>
      <c r="T2208">
        <v>8.8436542854518893E-2</v>
      </c>
      <c r="U2208">
        <v>2.1114223869287896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57.846987986610699</v>
      </c>
      <c r="AB2208">
        <v>351.96058955708924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0.7563083400247117</v>
      </c>
    </row>
    <row r="2209" spans="1:34" x14ac:dyDescent="0.25">
      <c r="A2209" s="2">
        <v>2326</v>
      </c>
      <c r="B2209" t="s">
        <v>220</v>
      </c>
      <c r="C2209">
        <v>2317.1168100953514</v>
      </c>
      <c r="D2209">
        <v>1735.690578809455</v>
      </c>
      <c r="E2209">
        <v>17.439999708687957</v>
      </c>
      <c r="F2209">
        <v>11.368201189089321</v>
      </c>
      <c r="G2209">
        <v>0.93795063110678456</v>
      </c>
      <c r="H2209">
        <v>32.95657970533555</v>
      </c>
      <c r="I2209">
        <v>2.719121355476493</v>
      </c>
      <c r="J2209">
        <v>2.0773150095556825</v>
      </c>
      <c r="K2209">
        <v>0.35877956308535064</v>
      </c>
      <c r="L2209">
        <v>34.330569501497408</v>
      </c>
      <c r="M2209">
        <v>10.240570554374861</v>
      </c>
      <c r="N2209">
        <v>8.4181749099022625</v>
      </c>
      <c r="O2209">
        <v>13.033485864553361</v>
      </c>
      <c r="P2209">
        <v>0</v>
      </c>
      <c r="Q2209">
        <v>167.13712202363092</v>
      </c>
      <c r="R2209">
        <v>0.77516420059499147</v>
      </c>
      <c r="S2209">
        <v>5.6122653645460083</v>
      </c>
      <c r="T2209">
        <v>7.2557225393733132E-2</v>
      </c>
      <c r="U2209">
        <v>0.86009400843054762</v>
      </c>
      <c r="V2209">
        <v>0</v>
      </c>
      <c r="W2209">
        <v>0.77607921430772442</v>
      </c>
      <c r="X2209">
        <v>3.8204783533263136</v>
      </c>
      <c r="Y2209">
        <v>0</v>
      </c>
      <c r="Z2209">
        <v>0</v>
      </c>
      <c r="AA2209">
        <v>37.688059833275112</v>
      </c>
      <c r="AB2209">
        <v>230.20831946630415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0.59534360342198778</v>
      </c>
    </row>
    <row r="2210" spans="1:34" x14ac:dyDescent="0.25">
      <c r="A2210" s="2">
        <v>2327</v>
      </c>
      <c r="B2210" t="s">
        <v>220</v>
      </c>
      <c r="C2210">
        <v>8061.9892727722709</v>
      </c>
      <c r="D2210">
        <v>6543.3834144303282</v>
      </c>
      <c r="E2210">
        <v>66.082980931877827</v>
      </c>
      <c r="F2210">
        <v>18.841968591163692</v>
      </c>
      <c r="G2210">
        <v>0.41811001737837239</v>
      </c>
      <c r="H2210">
        <v>34.288397619402858</v>
      </c>
      <c r="I2210">
        <v>0.76056843999463397</v>
      </c>
      <c r="J2210">
        <v>0</v>
      </c>
      <c r="K2210">
        <v>2.6174091518465428</v>
      </c>
      <c r="L2210">
        <v>82.339301424321405</v>
      </c>
      <c r="M2210">
        <v>31.332583469448966</v>
      </c>
      <c r="N2210">
        <v>19.573492908288586</v>
      </c>
      <c r="O2210">
        <v>16.849360333628908</v>
      </c>
      <c r="P2210">
        <v>0</v>
      </c>
      <c r="Q2210">
        <v>279.65941045156433</v>
      </c>
      <c r="R2210">
        <v>6.9655659934888181</v>
      </c>
      <c r="S2210">
        <v>8.8117242450679623</v>
      </c>
      <c r="T2210">
        <v>7.9704330301391499E-2</v>
      </c>
      <c r="U2210">
        <v>1.8953419561500389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133.8290219280197</v>
      </c>
      <c r="AB2210">
        <v>814.26091654999937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</row>
    <row r="2211" spans="1:34" x14ac:dyDescent="0.25">
      <c r="A2211" s="2">
        <v>2328</v>
      </c>
      <c r="B2211" t="s">
        <v>220</v>
      </c>
      <c r="C2211">
        <v>449.59210282729168</v>
      </c>
      <c r="D2211">
        <v>348.1943900374867</v>
      </c>
      <c r="E2211">
        <v>3.515829265132822</v>
      </c>
      <c r="F2211">
        <v>4.2732498348924564</v>
      </c>
      <c r="G2211">
        <v>0.21490328212510612</v>
      </c>
      <c r="H2211">
        <v>12.388144366220427</v>
      </c>
      <c r="I2211">
        <v>0.62305821662310634</v>
      </c>
      <c r="J2211">
        <v>0.7266013973005897</v>
      </c>
      <c r="K2211">
        <v>0.16185989118487354</v>
      </c>
      <c r="L2211">
        <v>11.503219924188183</v>
      </c>
      <c r="M2211">
        <v>4.7521913917368837</v>
      </c>
      <c r="N2211">
        <v>2.9508254896348922</v>
      </c>
      <c r="O2211">
        <v>4.7534324830067769</v>
      </c>
      <c r="P2211">
        <v>0</v>
      </c>
      <c r="Q2211">
        <v>4.8613607843568749</v>
      </c>
      <c r="R2211">
        <v>1.7072437972009014E-2</v>
      </c>
      <c r="S2211">
        <v>0.19018603444183452</v>
      </c>
      <c r="T2211">
        <v>2.6490675322860133E-2</v>
      </c>
      <c r="U2211">
        <v>0.31366945566528187</v>
      </c>
      <c r="V2211">
        <v>0</v>
      </c>
      <c r="W2211">
        <v>0</v>
      </c>
      <c r="X2211">
        <v>0</v>
      </c>
      <c r="Y2211">
        <v>0.35176571892592046</v>
      </c>
      <c r="Z2211">
        <v>0</v>
      </c>
      <c r="AA2211">
        <v>4.3650497555176599</v>
      </c>
      <c r="AB2211">
        <v>45.40880238555647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</row>
    <row r="2212" spans="1:34" x14ac:dyDescent="0.25">
      <c r="A2212" s="2">
        <v>2329</v>
      </c>
      <c r="B2212" t="s">
        <v>220</v>
      </c>
      <c r="C2212">
        <v>8388.8177986706723</v>
      </c>
      <c r="D2212">
        <v>7430.5076500730856</v>
      </c>
      <c r="E2212">
        <v>75.055756705424074</v>
      </c>
      <c r="F2212">
        <v>0.91724310725221658</v>
      </c>
      <c r="G2212">
        <v>0</v>
      </c>
      <c r="H2212">
        <v>1.6673982544091861</v>
      </c>
      <c r="I2212">
        <v>0</v>
      </c>
      <c r="J2212">
        <v>0.12531593874244951</v>
      </c>
      <c r="K2212">
        <v>0</v>
      </c>
      <c r="L2212">
        <v>5.4094715811103873</v>
      </c>
      <c r="M2212">
        <v>0</v>
      </c>
      <c r="N2212">
        <v>0.78844616484482666</v>
      </c>
      <c r="O2212">
        <v>0.80237014121360617</v>
      </c>
      <c r="P2212">
        <v>0</v>
      </c>
      <c r="Q2212">
        <v>18.950483317142098</v>
      </c>
      <c r="R2212">
        <v>0</v>
      </c>
      <c r="S2212">
        <v>0.99788618926970862</v>
      </c>
      <c r="T2212">
        <v>3.4809986174928992E-3</v>
      </c>
      <c r="U2212">
        <v>9.0505959529517246E-2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6.2311925742937841</v>
      </c>
      <c r="AB2212">
        <v>847.27059766573791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</row>
    <row r="2213" spans="1:34" x14ac:dyDescent="0.25">
      <c r="A2213" s="2">
        <v>2330</v>
      </c>
      <c r="B2213" t="s">
        <v>220</v>
      </c>
      <c r="C2213">
        <v>2081.6334067311323</v>
      </c>
      <c r="D2213">
        <v>1852.5324404058413</v>
      </c>
      <c r="E2213">
        <v>18.71243382015205</v>
      </c>
      <c r="F2213">
        <v>2.0578931924855198E-2</v>
      </c>
      <c r="G2213">
        <v>0</v>
      </c>
      <c r="H2213">
        <v>5.9659578031060478E-2</v>
      </c>
      <c r="I2213">
        <v>0</v>
      </c>
      <c r="J2213">
        <v>4.073919852268423E-3</v>
      </c>
      <c r="K2213">
        <v>0</v>
      </c>
      <c r="L2213">
        <v>7.4538247258169862E-2</v>
      </c>
      <c r="M2213">
        <v>0</v>
      </c>
      <c r="N2213">
        <v>1.2286170003485001E-2</v>
      </c>
      <c r="O2213">
        <v>2.1802718173907616E-2</v>
      </c>
      <c r="P2213">
        <v>0</v>
      </c>
      <c r="Q2213">
        <v>0</v>
      </c>
      <c r="R2213">
        <v>0</v>
      </c>
      <c r="S2213">
        <v>0</v>
      </c>
      <c r="T2213">
        <v>1.2881961160439307E-4</v>
      </c>
      <c r="U2213">
        <v>1.4331181074429655E-3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0.16143563285439991</v>
      </c>
      <c r="AB2213">
        <v>210.03259536932205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</row>
    <row r="2214" spans="1:34" x14ac:dyDescent="0.25">
      <c r="A2214" s="2">
        <v>2331</v>
      </c>
      <c r="B2214" t="s">
        <v>198</v>
      </c>
      <c r="C2214">
        <v>5956.4936477070132</v>
      </c>
      <c r="D2214">
        <v>4463.1711173578524</v>
      </c>
      <c r="E2214">
        <v>43.511976497274667</v>
      </c>
      <c r="F2214">
        <v>22.012368768598069</v>
      </c>
      <c r="G2214">
        <v>18.83744680345675</v>
      </c>
      <c r="H2214">
        <v>63.814156011879469</v>
      </c>
      <c r="I2214">
        <v>54.610050764566488</v>
      </c>
      <c r="J2214">
        <v>5.7134681322903758</v>
      </c>
      <c r="K2214">
        <v>2.3730595643186581</v>
      </c>
      <c r="L2214">
        <v>69.0877059489559</v>
      </c>
      <c r="M2214">
        <v>78.864590518129987</v>
      </c>
      <c r="N2214">
        <v>26.920700239168887</v>
      </c>
      <c r="O2214">
        <v>43.264173506003864</v>
      </c>
      <c r="P2214">
        <v>0</v>
      </c>
      <c r="Q2214">
        <v>303.81951541553633</v>
      </c>
      <c r="R2214">
        <v>42.473197131703664</v>
      </c>
      <c r="S2214">
        <v>13.092128616590907</v>
      </c>
      <c r="T2214">
        <v>0.24085307240349851</v>
      </c>
      <c r="U2214">
        <v>2.8550580538485919</v>
      </c>
      <c r="V2214">
        <v>0</v>
      </c>
      <c r="W2214">
        <v>15.616964133225435</v>
      </c>
      <c r="X2214">
        <v>101.46900653508644</v>
      </c>
      <c r="Y2214">
        <v>0.87830268035311687</v>
      </c>
      <c r="Z2214">
        <v>0</v>
      </c>
      <c r="AA2214">
        <v>83.260830418710995</v>
      </c>
      <c r="AB2214">
        <v>500.13685188332204</v>
      </c>
      <c r="AC2214">
        <v>6.1626813148134986E-2</v>
      </c>
      <c r="AD2214">
        <v>0</v>
      </c>
      <c r="AE2214">
        <v>0</v>
      </c>
      <c r="AF2214">
        <v>0</v>
      </c>
      <c r="AG2214">
        <v>0</v>
      </c>
      <c r="AH2214">
        <v>0.40849884058948416</v>
      </c>
    </row>
    <row r="2215" spans="1:34" x14ac:dyDescent="0.25">
      <c r="A2215" s="2">
        <v>2332</v>
      </c>
      <c r="B2215" t="s">
        <v>198</v>
      </c>
      <c r="C2215">
        <v>3299.2899053742631</v>
      </c>
      <c r="D2215">
        <v>2471.2883181134616</v>
      </c>
      <c r="E2215">
        <v>24.954424292705607</v>
      </c>
      <c r="F2215">
        <v>22.130715853966624</v>
      </c>
      <c r="G2215">
        <v>4.6170104357076349</v>
      </c>
      <c r="H2215">
        <v>64.157864592067483</v>
      </c>
      <c r="I2215">
        <v>13.38415847455221</v>
      </c>
      <c r="J2215">
        <v>4.4513302024027093</v>
      </c>
      <c r="K2215">
        <v>0.84372248692930485</v>
      </c>
      <c r="L2215">
        <v>41.953405381599957</v>
      </c>
      <c r="M2215">
        <v>54.922886224917313</v>
      </c>
      <c r="N2215">
        <v>17.869487293388353</v>
      </c>
      <c r="O2215">
        <v>28.328389515742145</v>
      </c>
      <c r="P2215">
        <v>0</v>
      </c>
      <c r="Q2215">
        <v>125.13139975779663</v>
      </c>
      <c r="R2215">
        <v>21.905909603646865</v>
      </c>
      <c r="S2215">
        <v>5.1759607110933077</v>
      </c>
      <c r="T2215">
        <v>0.15753955629951263</v>
      </c>
      <c r="U2215">
        <v>1.8694055556027229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54.76821242921276</v>
      </c>
      <c r="AB2215">
        <v>333.22828044280055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8.1514844503695141</v>
      </c>
    </row>
    <row r="2216" spans="1:34" x14ac:dyDescent="0.25">
      <c r="A2216" s="2">
        <v>2333</v>
      </c>
      <c r="B2216" t="s">
        <v>198</v>
      </c>
      <c r="C2216">
        <v>12.680981125949465</v>
      </c>
      <c r="D2216">
        <v>11.298827690329677</v>
      </c>
      <c r="E2216">
        <v>0.11405532302484034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0.68858468311699417</v>
      </c>
      <c r="Y2216">
        <v>0</v>
      </c>
      <c r="Z2216">
        <v>0</v>
      </c>
      <c r="AA2216">
        <v>0</v>
      </c>
      <c r="AB2216">
        <v>0.35505043096236483</v>
      </c>
      <c r="AC2216">
        <v>0</v>
      </c>
      <c r="AD2216">
        <v>0</v>
      </c>
      <c r="AE2216">
        <v>0.22446299851558746</v>
      </c>
      <c r="AF2216">
        <v>0</v>
      </c>
      <c r="AG2216">
        <v>0</v>
      </c>
      <c r="AH2216">
        <v>0</v>
      </c>
    </row>
    <row r="2217" spans="1:34" x14ac:dyDescent="0.25">
      <c r="A2217" s="2">
        <v>2334</v>
      </c>
      <c r="B2217" t="s">
        <v>198</v>
      </c>
      <c r="C2217">
        <v>5154.6103038613346</v>
      </c>
      <c r="D2217">
        <v>4572.211364846492</v>
      </c>
      <c r="E2217">
        <v>46.183906408787344</v>
      </c>
      <c r="F2217">
        <v>0.34245373772374404</v>
      </c>
      <c r="G2217">
        <v>0</v>
      </c>
      <c r="H2217">
        <v>1.1205382083081215</v>
      </c>
      <c r="I2217">
        <v>0</v>
      </c>
      <c r="J2217">
        <v>6.5980278414819113E-2</v>
      </c>
      <c r="K2217">
        <v>0</v>
      </c>
      <c r="L2217">
        <v>1.8443901729566876</v>
      </c>
      <c r="M2217">
        <v>0</v>
      </c>
      <c r="N2217">
        <v>0.23640250973504701</v>
      </c>
      <c r="O2217">
        <v>0.56260258521033035</v>
      </c>
      <c r="P2217">
        <v>0</v>
      </c>
      <c r="Q2217">
        <v>6.1377324253152521</v>
      </c>
      <c r="R2217">
        <v>0</v>
      </c>
      <c r="S2217">
        <v>0.32305660871984276</v>
      </c>
      <c r="T2217">
        <v>2.3334488707679926E-2</v>
      </c>
      <c r="U2217">
        <v>2.816231395754458E-2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4.9147385870107199</v>
      </c>
      <c r="AB2217">
        <v>520.61564068999496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</row>
    <row r="2218" spans="1:34" x14ac:dyDescent="0.25">
      <c r="A2218" s="2">
        <v>2335</v>
      </c>
      <c r="B2218" t="s">
        <v>198</v>
      </c>
      <c r="C2218">
        <v>16904.00383493102</v>
      </c>
      <c r="D2218">
        <v>14847.475074688973</v>
      </c>
      <c r="E2218">
        <v>149.97440912941423</v>
      </c>
      <c r="F2218">
        <v>6.0372479360247659</v>
      </c>
      <c r="G2218">
        <v>0</v>
      </c>
      <c r="H2218">
        <v>17.501185084692235</v>
      </c>
      <c r="I2218">
        <v>0</v>
      </c>
      <c r="J2218">
        <v>1.1943768065627924</v>
      </c>
      <c r="K2218">
        <v>0</v>
      </c>
      <c r="L2218">
        <v>21.864225624013272</v>
      </c>
      <c r="M2218">
        <v>0</v>
      </c>
      <c r="N2218">
        <v>3.6054134793776469</v>
      </c>
      <c r="O2218">
        <v>6.3937780200659446</v>
      </c>
      <c r="P2218">
        <v>0</v>
      </c>
      <c r="Q2218">
        <v>39.900570746088277</v>
      </c>
      <c r="R2218">
        <v>0</v>
      </c>
      <c r="S2218">
        <v>2.1005911743467389</v>
      </c>
      <c r="T2218">
        <v>3.565303811498291E-2</v>
      </c>
      <c r="U2218">
        <v>0.42189428436062959</v>
      </c>
      <c r="V2218">
        <v>0</v>
      </c>
      <c r="W2218">
        <v>0.76036465006826792</v>
      </c>
      <c r="X2218">
        <v>5.6957611629629357</v>
      </c>
      <c r="Y2218">
        <v>0</v>
      </c>
      <c r="Z2218">
        <v>0</v>
      </c>
      <c r="AA2218">
        <v>14.573655792975137</v>
      </c>
      <c r="AB2218">
        <v>1701.6086261650696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84.861007147907969</v>
      </c>
    </row>
    <row r="2219" spans="1:34" x14ac:dyDescent="0.25">
      <c r="A2219" s="2">
        <v>2336</v>
      </c>
      <c r="B2219" t="s">
        <v>198</v>
      </c>
      <c r="C2219">
        <v>3.115231695275662</v>
      </c>
      <c r="D2219">
        <v>2.775671404522531</v>
      </c>
      <c r="E2219">
        <v>2.8037121225564642E-2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0.16915890091010588</v>
      </c>
      <c r="Y2219">
        <v>0</v>
      </c>
      <c r="Z2219">
        <v>0</v>
      </c>
      <c r="AA2219">
        <v>0</v>
      </c>
      <c r="AB2219">
        <v>8.7222301253321019E-2</v>
      </c>
      <c r="AC2219">
        <v>0</v>
      </c>
      <c r="AD2219">
        <v>0</v>
      </c>
      <c r="AE2219">
        <v>5.5141967364139316E-2</v>
      </c>
      <c r="AF2219">
        <v>0</v>
      </c>
      <c r="AG2219">
        <v>0</v>
      </c>
      <c r="AH2219">
        <v>0</v>
      </c>
    </row>
    <row r="2220" spans="1:34" x14ac:dyDescent="0.25">
      <c r="A2220" s="2">
        <v>2337</v>
      </c>
      <c r="B2220" t="s">
        <v>198</v>
      </c>
      <c r="C2220">
        <v>18.241844348495931</v>
      </c>
      <c r="D2220">
        <v>16.203231185470035</v>
      </c>
      <c r="E2220">
        <v>0.18346707036616083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1.2719813461647819E-2</v>
      </c>
      <c r="AB2220">
        <v>1.8424262791980885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</row>
    <row r="2221" spans="1:34" x14ac:dyDescent="0.25">
      <c r="A2221" s="2">
        <v>2338</v>
      </c>
      <c r="B2221" t="s">
        <v>204</v>
      </c>
      <c r="C2221">
        <v>7897.2304013708335</v>
      </c>
      <c r="D2221">
        <v>5917.3555314857222</v>
      </c>
      <c r="E2221">
        <v>57.68899019145109</v>
      </c>
      <c r="F2221">
        <v>39.959446460957253</v>
      </c>
      <c r="G2221">
        <v>34.195953871065406</v>
      </c>
      <c r="H2221">
        <v>115.84297798270418</v>
      </c>
      <c r="I2221">
        <v>99.134601218832486</v>
      </c>
      <c r="J2221">
        <v>10.371760819505081</v>
      </c>
      <c r="K2221">
        <v>4.3078574416911017</v>
      </c>
      <c r="L2221">
        <v>125.41614743961453</v>
      </c>
      <c r="M2221">
        <v>143.16430074396024</v>
      </c>
      <c r="N2221">
        <v>48.869628307933361</v>
      </c>
      <c r="O2221">
        <v>78.538227442245031</v>
      </c>
      <c r="P2221">
        <v>0</v>
      </c>
      <c r="Q2221">
        <v>238.81315989169428</v>
      </c>
      <c r="R2221">
        <v>33.385473621903849</v>
      </c>
      <c r="S2221">
        <v>10.290887997633439</v>
      </c>
      <c r="T2221">
        <v>0.43722488719134872</v>
      </c>
      <c r="U2221">
        <v>5.1828379146745318</v>
      </c>
      <c r="V2221">
        <v>0</v>
      </c>
      <c r="W2221">
        <v>20.705262395017026</v>
      </c>
      <c r="X2221">
        <v>134.5295018511863</v>
      </c>
      <c r="Y2221">
        <v>2.5133614807696762</v>
      </c>
      <c r="Z2221">
        <v>0</v>
      </c>
      <c r="AA2221">
        <v>110.38876226773881</v>
      </c>
      <c r="AB2221">
        <v>663.09076868726811</v>
      </c>
      <c r="AC2221">
        <v>7.2189239040657049E-2</v>
      </c>
      <c r="AD2221">
        <v>0</v>
      </c>
      <c r="AE2221">
        <v>0</v>
      </c>
      <c r="AF2221">
        <v>0</v>
      </c>
      <c r="AG2221">
        <v>0</v>
      </c>
      <c r="AH2221">
        <v>2.9755477310343434</v>
      </c>
    </row>
    <row r="2222" spans="1:34" x14ac:dyDescent="0.25">
      <c r="A2222" s="2">
        <v>2339</v>
      </c>
      <c r="B2222" t="s">
        <v>204</v>
      </c>
      <c r="C2222">
        <v>1848.3216148008848</v>
      </c>
      <c r="D2222">
        <v>1384.4602159190629</v>
      </c>
      <c r="E2222">
        <v>13.979917839286662</v>
      </c>
      <c r="F2222">
        <v>8.0027902585478188</v>
      </c>
      <c r="G2222">
        <v>1.6695784439287396</v>
      </c>
      <c r="H2222">
        <v>23.200421403205549</v>
      </c>
      <c r="I2222">
        <v>4.8399072929133737</v>
      </c>
      <c r="J2222">
        <v>1.6096660504085389</v>
      </c>
      <c r="K2222">
        <v>0.30510238095643671</v>
      </c>
      <c r="L2222">
        <v>15.170964469303339</v>
      </c>
      <c r="M2222">
        <v>19.860918270898033</v>
      </c>
      <c r="N2222">
        <v>6.4618677398607769</v>
      </c>
      <c r="O2222">
        <v>10.243959623940292</v>
      </c>
      <c r="P2222">
        <v>0</v>
      </c>
      <c r="Q2222">
        <v>115.43697877526111</v>
      </c>
      <c r="R2222">
        <v>20.208772752990896</v>
      </c>
      <c r="S2222">
        <v>4.7749587066441741</v>
      </c>
      <c r="T2222">
        <v>5.6968605751797775E-2</v>
      </c>
      <c r="U2222">
        <v>0.67600436734048008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30.682138805694692</v>
      </c>
      <c r="AB2222">
        <v>186.68048309488941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 spans="1:34" x14ac:dyDescent="0.25">
      <c r="A2223" s="2">
        <v>2340</v>
      </c>
      <c r="B2223" t="s">
        <v>204</v>
      </c>
      <c r="C2223">
        <v>957.46262490305924</v>
      </c>
      <c r="D2223">
        <v>849.70560326794771</v>
      </c>
      <c r="E2223">
        <v>8.5828799269247096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0.5046557903828327</v>
      </c>
      <c r="R2223">
        <v>0</v>
      </c>
      <c r="S2223">
        <v>2.6567928216041422E-2</v>
      </c>
      <c r="T2223">
        <v>0</v>
      </c>
      <c r="U2223">
        <v>0</v>
      </c>
      <c r="V2223">
        <v>0</v>
      </c>
      <c r="W2223">
        <v>9.1610198803405776E-3</v>
      </c>
      <c r="X2223">
        <v>0.32261459989982605</v>
      </c>
      <c r="Y2223">
        <v>0</v>
      </c>
      <c r="Z2223">
        <v>0</v>
      </c>
      <c r="AA2223">
        <v>0.17558621437319441</v>
      </c>
      <c r="AB2223">
        <v>96.381110515309175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1.7544456401253747</v>
      </c>
    </row>
    <row r="2224" spans="1:34" x14ac:dyDescent="0.25">
      <c r="A2224" s="2">
        <v>2341</v>
      </c>
      <c r="B2224" t="s">
        <v>204</v>
      </c>
      <c r="C2224">
        <v>23.464136971531889</v>
      </c>
      <c r="D2224">
        <v>16.155199089721538</v>
      </c>
      <c r="E2224">
        <v>1.597766942939493</v>
      </c>
      <c r="F2224">
        <v>0.11592955181428652</v>
      </c>
      <c r="G2224">
        <v>0.15601545112728366</v>
      </c>
      <c r="H2224">
        <v>0.33608072327806765</v>
      </c>
      <c r="I2224">
        <v>0.45229090038551506</v>
      </c>
      <c r="J2224">
        <v>3.7377999738745199E-2</v>
      </c>
      <c r="K2224">
        <v>1.6455640216607711E-2</v>
      </c>
      <c r="L2224">
        <v>0.42557109619318173</v>
      </c>
      <c r="M2224">
        <v>0.55937448696325009</v>
      </c>
      <c r="N2224">
        <v>0.18171301534293968</v>
      </c>
      <c r="O2224">
        <v>0.2880178329608164</v>
      </c>
      <c r="P2224">
        <v>0</v>
      </c>
      <c r="Q2224">
        <v>0.22910977740885644</v>
      </c>
      <c r="R2224">
        <v>0.11065213898728873</v>
      </c>
      <c r="S2224">
        <v>1.2245001925778504E-2</v>
      </c>
      <c r="T2224">
        <v>1.603606319399957E-3</v>
      </c>
      <c r="U2224">
        <v>2.119291689278642E-2</v>
      </c>
      <c r="V2224">
        <v>0</v>
      </c>
      <c r="W2224">
        <v>7.2481093681468295E-2</v>
      </c>
      <c r="X2224">
        <v>0.5412495182452588</v>
      </c>
      <c r="Y2224">
        <v>0</v>
      </c>
      <c r="Z2224">
        <v>0</v>
      </c>
      <c r="AA2224">
        <v>0.3170235800459611</v>
      </c>
      <c r="AB2224">
        <v>1.8286283158794618</v>
      </c>
      <c r="AC2224">
        <v>8.158291463907107E-3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 spans="1:34" x14ac:dyDescent="0.25">
      <c r="A2225" s="2">
        <v>2342</v>
      </c>
      <c r="B2225" t="s">
        <v>207</v>
      </c>
      <c r="C2225">
        <v>45.623169950034139</v>
      </c>
      <c r="D2225">
        <v>34.177094165193687</v>
      </c>
      <c r="E2225">
        <v>0.34139621900214423</v>
      </c>
      <c r="F2225">
        <v>0.4195833802177894</v>
      </c>
      <c r="G2225">
        <v>1.6167964685814763E-2</v>
      </c>
      <c r="H2225">
        <v>1.216378041390755</v>
      </c>
      <c r="I2225">
        <v>4.6871242492938801E-2</v>
      </c>
      <c r="J2225">
        <v>7.9143193473855539E-2</v>
      </c>
      <c r="K2225">
        <v>7.1170906818241002E-3</v>
      </c>
      <c r="L2225">
        <v>0.76884764940423411</v>
      </c>
      <c r="M2225">
        <v>0.80938245283935606</v>
      </c>
      <c r="N2225">
        <v>0.30374717503179272</v>
      </c>
      <c r="O2225">
        <v>0.46150577392896042</v>
      </c>
      <c r="P2225">
        <v>0</v>
      </c>
      <c r="Q2225">
        <v>1.3381021736621306</v>
      </c>
      <c r="R2225">
        <v>0.19220733510311569</v>
      </c>
      <c r="S2225">
        <v>4.7316719804952286E-2</v>
      </c>
      <c r="T2225">
        <v>2.5692374796770241E-3</v>
      </c>
      <c r="U2225">
        <v>3.0455349517098666E-2</v>
      </c>
      <c r="V2225">
        <v>0</v>
      </c>
      <c r="W2225">
        <v>1.4717753709973167E-2</v>
      </c>
      <c r="X2225">
        <v>6.9916675594817623E-2</v>
      </c>
      <c r="Y2225">
        <v>0</v>
      </c>
      <c r="Z2225">
        <v>0</v>
      </c>
      <c r="AA2225">
        <v>0.74262686746059348</v>
      </c>
      <c r="AB2225">
        <v>4.5380234893586326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</row>
    <row r="2226" spans="1:34" x14ac:dyDescent="0.25">
      <c r="A2226" s="2">
        <v>2343</v>
      </c>
      <c r="B2226" t="s">
        <v>207</v>
      </c>
      <c r="C2226">
        <v>51.174775420855681</v>
      </c>
      <c r="D2226">
        <v>38.345005149726333</v>
      </c>
      <c r="E2226">
        <v>0.37382993369308282</v>
      </c>
      <c r="F2226">
        <v>0.2415214920981508</v>
      </c>
      <c r="G2226">
        <v>0.20668599127690221</v>
      </c>
      <c r="H2226">
        <v>0.70017408571494277</v>
      </c>
      <c r="I2226">
        <v>0.59918589784073839</v>
      </c>
      <c r="J2226">
        <v>6.2688634870343929E-2</v>
      </c>
      <c r="K2226">
        <v>2.6037401646189697E-2</v>
      </c>
      <c r="L2226">
        <v>0.75803590253466557</v>
      </c>
      <c r="M2226">
        <v>0.86530867149658119</v>
      </c>
      <c r="N2226">
        <v>0.29537610233781364</v>
      </c>
      <c r="O2226">
        <v>0.47469801407605755</v>
      </c>
      <c r="P2226">
        <v>0</v>
      </c>
      <c r="Q2226">
        <v>1.8374045987419827</v>
      </c>
      <c r="R2226">
        <v>0.25686449939310363</v>
      </c>
      <c r="S2226">
        <v>7.9177064365153427E-2</v>
      </c>
      <c r="T2226">
        <v>2.6426594082096929E-3</v>
      </c>
      <c r="U2226">
        <v>3.1325928092575346E-2</v>
      </c>
      <c r="V2226">
        <v>0</v>
      </c>
      <c r="W2226">
        <v>0.13417199438817912</v>
      </c>
      <c r="X2226">
        <v>0.87176347843656732</v>
      </c>
      <c r="Y2226">
        <v>0</v>
      </c>
      <c r="Z2226">
        <v>0</v>
      </c>
      <c r="AA2226">
        <v>0.71532927759802545</v>
      </c>
      <c r="AB2226">
        <v>4.2968888390698563</v>
      </c>
      <c r="AC2226">
        <v>6.5980405023468637E-4</v>
      </c>
      <c r="AD2226">
        <v>0</v>
      </c>
      <c r="AE2226">
        <v>0</v>
      </c>
      <c r="AF2226">
        <v>0</v>
      </c>
      <c r="AG2226">
        <v>0</v>
      </c>
      <c r="AH2226">
        <v>0</v>
      </c>
    </row>
    <row r="2227" spans="1:34" x14ac:dyDescent="0.25">
      <c r="A2227" s="2">
        <v>2344</v>
      </c>
      <c r="B2227" t="s">
        <v>207</v>
      </c>
      <c r="C2227">
        <v>12.744961053913535</v>
      </c>
      <c r="D2227">
        <v>9.5464103770865307</v>
      </c>
      <c r="E2227">
        <v>9.6427156304450909E-2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0.2103042126836599</v>
      </c>
      <c r="X2227">
        <v>1.2822314182625472</v>
      </c>
      <c r="Y2227">
        <v>1.6033161005823227</v>
      </c>
      <c r="Z2227">
        <v>0</v>
      </c>
      <c r="AA2227">
        <v>1.2621408113047854E-3</v>
      </c>
      <c r="AB2227">
        <v>5.0096481827197874E-3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</row>
    <row r="2228" spans="1:34" x14ac:dyDescent="0.25">
      <c r="A2228" s="2">
        <v>2345</v>
      </c>
      <c r="B2228" t="s">
        <v>207</v>
      </c>
      <c r="C2228">
        <v>14338.821966380758</v>
      </c>
      <c r="D2228">
        <v>9872.3649567849461</v>
      </c>
      <c r="E2228">
        <v>976.38774297873101</v>
      </c>
      <c r="F2228">
        <v>44.389590715114068</v>
      </c>
      <c r="G2228">
        <v>59.738538727970365</v>
      </c>
      <c r="H2228">
        <v>128.68578822293406</v>
      </c>
      <c r="I2228">
        <v>173.182830762995</v>
      </c>
      <c r="J2228">
        <v>14.312089404179602</v>
      </c>
      <c r="K2228">
        <v>6.3008881060848667</v>
      </c>
      <c r="L2228">
        <v>162.95177963303192</v>
      </c>
      <c r="M2228">
        <v>214.18528877393294</v>
      </c>
      <c r="N2228">
        <v>69.57817271306233</v>
      </c>
      <c r="O2228">
        <v>110.28243897867961</v>
      </c>
      <c r="P2228">
        <v>0</v>
      </c>
      <c r="Q2228">
        <v>512.94897932339984</v>
      </c>
      <c r="R2228">
        <v>247.73670681104107</v>
      </c>
      <c r="S2228">
        <v>27.415072855805374</v>
      </c>
      <c r="T2228">
        <v>0.61402314657756074</v>
      </c>
      <c r="U2228">
        <v>8.1147981011540846</v>
      </c>
      <c r="V2228">
        <v>0</v>
      </c>
      <c r="W2228">
        <v>44.292849956001902</v>
      </c>
      <c r="X2228">
        <v>330.75499392643724</v>
      </c>
      <c r="Y2228">
        <v>15.197072590824211</v>
      </c>
      <c r="Z2228">
        <v>0</v>
      </c>
      <c r="AA2228">
        <v>193.73159468591868</v>
      </c>
      <c r="AB2228">
        <v>1117.4660246780197</v>
      </c>
      <c r="AC2228">
        <v>5.7098308297504401</v>
      </c>
      <c r="AD2228">
        <v>0</v>
      </c>
      <c r="AE2228">
        <v>0</v>
      </c>
      <c r="AF2228">
        <v>0</v>
      </c>
      <c r="AG2228">
        <v>0</v>
      </c>
      <c r="AH2228">
        <v>2.4799136741616183</v>
      </c>
    </row>
    <row r="2229" spans="1:34" x14ac:dyDescent="0.25">
      <c r="A2229" s="2">
        <v>2346</v>
      </c>
      <c r="B2229" t="s">
        <v>207</v>
      </c>
      <c r="C2229">
        <v>1416.2411002553433</v>
      </c>
      <c r="D2229">
        <v>1060.8127097678127</v>
      </c>
      <c r="E2229">
        <v>10.715306685380089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15.421897211797605</v>
      </c>
      <c r="X2229">
        <v>84.179571237416297</v>
      </c>
      <c r="Y2229">
        <v>158.69787267659683</v>
      </c>
      <c r="Z2229">
        <v>13.786723914118475</v>
      </c>
      <c r="AA2229">
        <v>8.0877050524410894</v>
      </c>
      <c r="AB2229">
        <v>58.860779888373344</v>
      </c>
      <c r="AC2229">
        <v>5.6785338214068481</v>
      </c>
      <c r="AD2229">
        <v>0</v>
      </c>
      <c r="AE2229">
        <v>0</v>
      </c>
      <c r="AF2229">
        <v>0</v>
      </c>
      <c r="AG2229">
        <v>0</v>
      </c>
      <c r="AH2229">
        <v>0</v>
      </c>
    </row>
    <row r="2230" spans="1:34" x14ac:dyDescent="0.25">
      <c r="A2230" s="2">
        <v>2347</v>
      </c>
      <c r="B2230" t="s">
        <v>207</v>
      </c>
      <c r="C2230">
        <v>18.191764833038409</v>
      </c>
      <c r="D2230">
        <v>12.387500345409174</v>
      </c>
      <c r="E2230">
        <v>1.3763889272676861</v>
      </c>
      <c r="F2230">
        <v>0.2401726951074325</v>
      </c>
      <c r="G2230">
        <v>0</v>
      </c>
      <c r="H2230">
        <v>0.69626311588124101</v>
      </c>
      <c r="I2230">
        <v>0</v>
      </c>
      <c r="J2230">
        <v>3.01562442803185E-2</v>
      </c>
      <c r="K2230">
        <v>1.7387510253272773E-2</v>
      </c>
      <c r="L2230">
        <v>0.60973333539419339</v>
      </c>
      <c r="M2230">
        <v>0.260137492962287</v>
      </c>
      <c r="N2230">
        <v>0.16210450670055812</v>
      </c>
      <c r="O2230">
        <v>0.25436708067785402</v>
      </c>
      <c r="P2230">
        <v>0</v>
      </c>
      <c r="Q2230">
        <v>0</v>
      </c>
      <c r="R2230">
        <v>0</v>
      </c>
      <c r="S2230">
        <v>0</v>
      </c>
      <c r="T2230">
        <v>1.4162368633723922E-3</v>
      </c>
      <c r="U2230">
        <v>1.6785797875702165E-2</v>
      </c>
      <c r="V2230">
        <v>0</v>
      </c>
      <c r="W2230">
        <v>9.4714873500621063E-2</v>
      </c>
      <c r="X2230">
        <v>0.44902330078151037</v>
      </c>
      <c r="Y2230">
        <v>0</v>
      </c>
      <c r="Z2230">
        <v>0</v>
      </c>
      <c r="AA2230">
        <v>0.20726842272781656</v>
      </c>
      <c r="AB2230">
        <v>1.3883449473553691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</row>
    <row r="2231" spans="1:34" x14ac:dyDescent="0.25">
      <c r="A2231" s="2">
        <v>2348</v>
      </c>
      <c r="B2231" t="s">
        <v>12</v>
      </c>
      <c r="C2231">
        <v>16749.387004412241</v>
      </c>
      <c r="D2231">
        <v>12547.021016098815</v>
      </c>
      <c r="E2231">
        <v>125.56519143948334</v>
      </c>
      <c r="F2231">
        <v>3.7693589987733533</v>
      </c>
      <c r="G2231">
        <v>0.97760454455943169</v>
      </c>
      <c r="H2231">
        <v>17.138195656228479</v>
      </c>
      <c r="I2231">
        <v>4.4452268989118062</v>
      </c>
      <c r="J2231">
        <v>10.558639593692952</v>
      </c>
      <c r="K2231">
        <v>10.290058478378175</v>
      </c>
      <c r="L2231">
        <v>366.70234372641818</v>
      </c>
      <c r="M2231">
        <v>48.551616325750373</v>
      </c>
      <c r="N2231">
        <v>155.26550052095601</v>
      </c>
      <c r="O2231">
        <v>27.254430821007915</v>
      </c>
      <c r="P2231">
        <v>0</v>
      </c>
      <c r="Q2231">
        <v>1338.596101982755</v>
      </c>
      <c r="R2231">
        <v>43.92443926997781</v>
      </c>
      <c r="S2231">
        <v>50.344055946586764</v>
      </c>
      <c r="T2231">
        <v>1.6163926267680209</v>
      </c>
      <c r="U2231">
        <v>6.5071621182780586</v>
      </c>
      <c r="V2231">
        <v>0</v>
      </c>
      <c r="W2231">
        <v>0</v>
      </c>
      <c r="X2231">
        <v>0</v>
      </c>
      <c r="Y2231">
        <v>0.88449545945242591</v>
      </c>
      <c r="Z2231">
        <v>0</v>
      </c>
      <c r="AA2231">
        <v>278.03982427324314</v>
      </c>
      <c r="AB2231">
        <v>1691.6880874456365</v>
      </c>
      <c r="AC2231">
        <v>19.576801732390848</v>
      </c>
      <c r="AD2231">
        <v>0</v>
      </c>
      <c r="AE2231">
        <v>0</v>
      </c>
      <c r="AF2231">
        <v>0</v>
      </c>
      <c r="AG2231">
        <v>0</v>
      </c>
      <c r="AH2231">
        <v>0.67046045417395672</v>
      </c>
    </row>
    <row r="2232" spans="1:34" x14ac:dyDescent="0.25">
      <c r="A2232" s="2">
        <v>2349</v>
      </c>
      <c r="B2232" t="s">
        <v>12</v>
      </c>
      <c r="C2232">
        <v>556.31268819637046</v>
      </c>
      <c r="D2232">
        <v>492.10412737900396</v>
      </c>
      <c r="E2232">
        <v>4.9707453132776216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3.2748757264313788</v>
      </c>
      <c r="R2232">
        <v>0</v>
      </c>
      <c r="S2232">
        <v>0.33167095802043556</v>
      </c>
      <c r="T2232">
        <v>0</v>
      </c>
      <c r="U2232">
        <v>0</v>
      </c>
      <c r="V2232">
        <v>0</v>
      </c>
      <c r="W2232">
        <v>0</v>
      </c>
      <c r="X2232">
        <v>30.208103955913703</v>
      </c>
      <c r="Y2232">
        <v>0</v>
      </c>
      <c r="Z2232">
        <v>0</v>
      </c>
      <c r="AA2232">
        <v>0</v>
      </c>
      <c r="AB2232">
        <v>15.57600770257153</v>
      </c>
      <c r="AC2232">
        <v>0</v>
      </c>
      <c r="AD2232">
        <v>0</v>
      </c>
      <c r="AE2232">
        <v>9.8471571611518254</v>
      </c>
      <c r="AF2232">
        <v>0</v>
      </c>
      <c r="AG2232">
        <v>0</v>
      </c>
      <c r="AH2232">
        <v>0</v>
      </c>
    </row>
    <row r="2233" spans="1:34" x14ac:dyDescent="0.25">
      <c r="A2233" s="2">
        <v>2350</v>
      </c>
      <c r="B2233" t="s">
        <v>206</v>
      </c>
      <c r="C2233">
        <v>20.77186001663955</v>
      </c>
      <c r="D2233">
        <v>15.560554353246566</v>
      </c>
      <c r="E2233">
        <v>0.155434935342919</v>
      </c>
      <c r="F2233">
        <v>0.1005892237864493</v>
      </c>
      <c r="G2233">
        <v>3.8760425093783972E-3</v>
      </c>
      <c r="H2233">
        <v>0.2916095555330816</v>
      </c>
      <c r="I2233">
        <v>1.1236722240580437E-2</v>
      </c>
      <c r="J2233">
        <v>1.8973469338522626E-2</v>
      </c>
      <c r="K2233">
        <v>1.7062225556476048E-3</v>
      </c>
      <c r="L2233">
        <v>0.18432042809575766</v>
      </c>
      <c r="M2233">
        <v>0.19403807804595075</v>
      </c>
      <c r="N2233">
        <v>7.2819120118426867E-2</v>
      </c>
      <c r="O2233">
        <v>0.11063952902134151</v>
      </c>
      <c r="P2233">
        <v>0</v>
      </c>
      <c r="Q2233">
        <v>1.3701192212938289</v>
      </c>
      <c r="R2233">
        <v>0.19680631978775762</v>
      </c>
      <c r="S2233">
        <v>4.8448876751999714E-2</v>
      </c>
      <c r="T2233">
        <v>6.1593860955507873E-4</v>
      </c>
      <c r="U2233">
        <v>7.3012424049776117E-3</v>
      </c>
      <c r="V2233">
        <v>0</v>
      </c>
      <c r="W2233">
        <v>6.7008741426287334E-3</v>
      </c>
      <c r="X2233">
        <v>3.1832496511638449E-2</v>
      </c>
      <c r="Y2233">
        <v>0</v>
      </c>
      <c r="Z2233">
        <v>0</v>
      </c>
      <c r="AA2233">
        <v>0.33811200213358777</v>
      </c>
      <c r="AB2233">
        <v>2.066125365168956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</row>
    <row r="2234" spans="1:34" x14ac:dyDescent="0.25">
      <c r="A2234" s="2">
        <v>2351</v>
      </c>
      <c r="B2234" t="s">
        <v>206</v>
      </c>
      <c r="C2234">
        <v>9.6862005052453437</v>
      </c>
      <c r="D2234">
        <v>7.2552843772273343</v>
      </c>
      <c r="E2234">
        <v>7.3294925041293313E-2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0.15502459305655775</v>
      </c>
      <c r="X2234">
        <v>0.94558066445797118</v>
      </c>
      <c r="Y2234">
        <v>1.2185240235598642</v>
      </c>
      <c r="Z2234">
        <v>0</v>
      </c>
      <c r="AA2234">
        <v>5.7663353305149522E-3</v>
      </c>
      <c r="AB2234">
        <v>3.2725586571808428E-2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</row>
    <row r="2235" spans="1:34" x14ac:dyDescent="0.25">
      <c r="A2235" s="2">
        <v>2352</v>
      </c>
      <c r="B2235" t="s">
        <v>206</v>
      </c>
      <c r="C2235">
        <v>0.88915799514865179</v>
      </c>
      <c r="D2235">
        <v>0.66604460704296975</v>
      </c>
      <c r="E2235">
        <v>6.6923320865001756E-3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0.12281179475697475</v>
      </c>
      <c r="R2235">
        <v>5.6958804575423156E-4</v>
      </c>
      <c r="S2235">
        <v>4.123873701587677E-3</v>
      </c>
      <c r="T2235">
        <v>0</v>
      </c>
      <c r="U2235">
        <v>0</v>
      </c>
      <c r="V2235">
        <v>0</v>
      </c>
      <c r="W2235">
        <v>0</v>
      </c>
      <c r="X2235">
        <v>4.8281798565056565E-2</v>
      </c>
      <c r="Y2235">
        <v>0</v>
      </c>
      <c r="Z2235">
        <v>0</v>
      </c>
      <c r="AA2235">
        <v>0</v>
      </c>
      <c r="AB2235">
        <v>2.4895229023339786E-2</v>
      </c>
      <c r="AC2235">
        <v>0</v>
      </c>
      <c r="AD2235">
        <v>0</v>
      </c>
      <c r="AE2235">
        <v>1.5738771926468834E-2</v>
      </c>
      <c r="AF2235">
        <v>0</v>
      </c>
      <c r="AG2235">
        <v>0</v>
      </c>
      <c r="AH2235">
        <v>0</v>
      </c>
    </row>
    <row r="2236" spans="1:34" x14ac:dyDescent="0.25">
      <c r="A2236" s="2">
        <v>2353</v>
      </c>
      <c r="B2236" t="s">
        <v>206</v>
      </c>
      <c r="C2236">
        <v>343.3180423179154</v>
      </c>
      <c r="D2236">
        <v>236.37653204413863</v>
      </c>
      <c r="E2236">
        <v>23.377898773596129</v>
      </c>
      <c r="F2236">
        <v>2.3983055094299615</v>
      </c>
      <c r="G2236">
        <v>0.2896233311037017</v>
      </c>
      <c r="H2236">
        <v>6.9525626891551564</v>
      </c>
      <c r="I2236">
        <v>0.83942695757649632</v>
      </c>
      <c r="J2236">
        <v>0.5319775507946739</v>
      </c>
      <c r="K2236">
        <v>0</v>
      </c>
      <c r="L2236">
        <v>1.4687468498672966</v>
      </c>
      <c r="M2236">
        <v>8.2660822093013628</v>
      </c>
      <c r="N2236">
        <v>1.6155614029615895</v>
      </c>
      <c r="O2236">
        <v>2.8467609992924698</v>
      </c>
      <c r="P2236">
        <v>0</v>
      </c>
      <c r="Q2236">
        <v>16.780012930267421</v>
      </c>
      <c r="R2236">
        <v>0</v>
      </c>
      <c r="S2236">
        <v>0.79406097926870745</v>
      </c>
      <c r="T2236">
        <v>1.5823128849021966E-2</v>
      </c>
      <c r="U2236">
        <v>0.19188046417520463</v>
      </c>
      <c r="V2236">
        <v>0</v>
      </c>
      <c r="W2236">
        <v>3.5221166830839543</v>
      </c>
      <c r="X2236">
        <v>21.878788709538838</v>
      </c>
      <c r="Y2236">
        <v>0.19858472155068008</v>
      </c>
      <c r="Z2236">
        <v>0</v>
      </c>
      <c r="AA2236">
        <v>2.1769628193934416</v>
      </c>
      <c r="AB2236">
        <v>12.796333564570617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</row>
    <row r="2237" spans="1:34" x14ac:dyDescent="0.25">
      <c r="A2237" s="2">
        <v>2354</v>
      </c>
      <c r="B2237" t="s">
        <v>206</v>
      </c>
      <c r="C2237">
        <v>6709.1315771098834</v>
      </c>
      <c r="D2237">
        <v>5025.3683034436381</v>
      </c>
      <c r="E2237">
        <v>50.760647797699484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110.70717502757049</v>
      </c>
      <c r="X2237">
        <v>674.98513812924261</v>
      </c>
      <c r="Y2237">
        <v>392.723442617898</v>
      </c>
      <c r="Z2237">
        <v>437.31754789903471</v>
      </c>
      <c r="AA2237">
        <v>0.66440915245353638</v>
      </c>
      <c r="AB2237">
        <v>2.6371511588555125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13.96776188349024</v>
      </c>
    </row>
    <row r="2238" spans="1:34" x14ac:dyDescent="0.25">
      <c r="A2238" s="2">
        <v>2355</v>
      </c>
      <c r="B2238" t="s">
        <v>206</v>
      </c>
      <c r="C2238">
        <v>2.4463432765249369</v>
      </c>
      <c r="D2238">
        <v>1.942787976485044</v>
      </c>
      <c r="E2238">
        <v>0.21586533072056047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4.0609298390313957E-2</v>
      </c>
      <c r="X2238">
        <v>0.24708067092901867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</row>
    <row r="2239" spans="1:34" x14ac:dyDescent="0.25">
      <c r="A2239" s="2">
        <v>2356</v>
      </c>
      <c r="B2239" t="s">
        <v>206</v>
      </c>
      <c r="C2239">
        <v>2693.0092608903169</v>
      </c>
      <c r="D2239">
        <v>1854.1530341785481</v>
      </c>
      <c r="E2239">
        <v>183.37777261106518</v>
      </c>
      <c r="F2239">
        <v>7.9289786902991661</v>
      </c>
      <c r="G2239">
        <v>10.670645818827332</v>
      </c>
      <c r="H2239">
        <v>22.986174373907449</v>
      </c>
      <c r="I2239">
        <v>30.934346375442704</v>
      </c>
      <c r="J2239">
        <v>2.5564608745256576</v>
      </c>
      <c r="K2239">
        <v>1.1254802470187177</v>
      </c>
      <c r="L2239">
        <v>29.106850670211575</v>
      </c>
      <c r="M2239">
        <v>38.258307028855945</v>
      </c>
      <c r="N2239">
        <v>12.428225623715537</v>
      </c>
      <c r="O2239">
        <v>19.69892252866476</v>
      </c>
      <c r="P2239">
        <v>0</v>
      </c>
      <c r="Q2239">
        <v>102.85865611680947</v>
      </c>
      <c r="R2239">
        <v>49.677191612700582</v>
      </c>
      <c r="S2239">
        <v>5.497384077091044</v>
      </c>
      <c r="T2239">
        <v>0.10967833598218406</v>
      </c>
      <c r="U2239">
        <v>1.4494853451807843</v>
      </c>
      <c r="V2239">
        <v>0</v>
      </c>
      <c r="W2239">
        <v>8.31874859750741</v>
      </c>
      <c r="X2239">
        <v>62.119905234756381</v>
      </c>
      <c r="Y2239">
        <v>2.1565012402715724</v>
      </c>
      <c r="Z2239">
        <v>0</v>
      </c>
      <c r="AA2239">
        <v>36.385205133271846</v>
      </c>
      <c r="AB2239">
        <v>209.8740301151656</v>
      </c>
      <c r="AC2239">
        <v>1.2519655806543653</v>
      </c>
      <c r="AD2239">
        <v>0</v>
      </c>
      <c r="AE2239">
        <v>0</v>
      </c>
      <c r="AF2239">
        <v>0</v>
      </c>
      <c r="AG2239">
        <v>0</v>
      </c>
      <c r="AH2239">
        <v>8.5310479843015652E-2</v>
      </c>
    </row>
    <row r="2240" spans="1:34" x14ac:dyDescent="0.25">
      <c r="A2240" s="2">
        <v>2357</v>
      </c>
      <c r="B2240" t="s">
        <v>206</v>
      </c>
      <c r="C2240">
        <v>2381.8180339712826</v>
      </c>
      <c r="D2240">
        <v>1784.0626446551873</v>
      </c>
      <c r="E2240">
        <v>18.020879847484888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25.936369796419765</v>
      </c>
      <c r="X2240">
        <v>141.57223712057149</v>
      </c>
      <c r="Y2240">
        <v>265.06187544943589</v>
      </c>
      <c r="Z2240">
        <v>23.026993590688093</v>
      </c>
      <c r="AA2240">
        <v>13.601809567503524</v>
      </c>
      <c r="AB2240">
        <v>98.991384310528161</v>
      </c>
      <c r="AC2240">
        <v>9.4844549527923032</v>
      </c>
      <c r="AD2240">
        <v>0</v>
      </c>
      <c r="AE2240">
        <v>0</v>
      </c>
      <c r="AF2240">
        <v>0</v>
      </c>
      <c r="AG2240">
        <v>0</v>
      </c>
      <c r="AH2240">
        <v>2.059384680671005</v>
      </c>
    </row>
    <row r="2241" spans="1:34" x14ac:dyDescent="0.25">
      <c r="A2241" s="2">
        <v>2358</v>
      </c>
      <c r="B2241" t="s">
        <v>206</v>
      </c>
      <c r="C2241">
        <v>185.05787808937129</v>
      </c>
      <c r="D2241">
        <v>138.65513214179421</v>
      </c>
      <c r="E2241">
        <v>1.3596584206240805</v>
      </c>
      <c r="F2241">
        <v>1.0246293866526588</v>
      </c>
      <c r="G2241">
        <v>0</v>
      </c>
      <c r="H2241">
        <v>2.9704111412629421</v>
      </c>
      <c r="I2241">
        <v>0</v>
      </c>
      <c r="J2241">
        <v>0.12865315129544166</v>
      </c>
      <c r="K2241">
        <v>7.4178931781810037E-2</v>
      </c>
      <c r="L2241">
        <v>2.601256121921657</v>
      </c>
      <c r="M2241">
        <v>1.1098035925361105</v>
      </c>
      <c r="N2241">
        <v>0.69157337473324032</v>
      </c>
      <c r="O2241">
        <v>1.0851857482924638</v>
      </c>
      <c r="P2241">
        <v>0</v>
      </c>
      <c r="Q2241">
        <v>11.309526683834823</v>
      </c>
      <c r="R2241">
        <v>1.7542615147690082</v>
      </c>
      <c r="S2241">
        <v>0.45314754470113905</v>
      </c>
      <c r="T2241">
        <v>6.041977036661204E-3</v>
      </c>
      <c r="U2241">
        <v>7.1611894824941583E-2</v>
      </c>
      <c r="V2241">
        <v>0</v>
      </c>
      <c r="W2241">
        <v>0.96349824628865599</v>
      </c>
      <c r="X2241">
        <v>4.5677426032025679</v>
      </c>
      <c r="Y2241">
        <v>0</v>
      </c>
      <c r="Z2241">
        <v>0</v>
      </c>
      <c r="AA2241">
        <v>2.1084625299949065</v>
      </c>
      <c r="AB2241">
        <v>14.123103083823924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</row>
    <row r="2242" spans="1:34" x14ac:dyDescent="0.25">
      <c r="A2242" s="2">
        <v>2359</v>
      </c>
      <c r="B2242" t="s">
        <v>219</v>
      </c>
      <c r="C2242">
        <v>9.6887767460818119E-2</v>
      </c>
      <c r="D2242">
        <v>8.6327005461171238E-2</v>
      </c>
      <c r="E2242">
        <v>8.7198525356505798E-4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5.2610623730366341E-3</v>
      </c>
      <c r="Y2242">
        <v>0</v>
      </c>
      <c r="Z2242">
        <v>0</v>
      </c>
      <c r="AA2242">
        <v>0</v>
      </c>
      <c r="AB2242">
        <v>2.7127272921770255E-3</v>
      </c>
      <c r="AC2242">
        <v>0</v>
      </c>
      <c r="AD2242">
        <v>0</v>
      </c>
      <c r="AE2242">
        <v>1.7149870808681517E-3</v>
      </c>
      <c r="AF2242">
        <v>0</v>
      </c>
      <c r="AG2242">
        <v>0</v>
      </c>
      <c r="AH2242">
        <v>0</v>
      </c>
    </row>
    <row r="2243" spans="1:34" x14ac:dyDescent="0.25">
      <c r="A2243" s="2">
        <v>2360</v>
      </c>
      <c r="B2243" t="s">
        <v>219</v>
      </c>
      <c r="C2243">
        <v>13.555629943765359</v>
      </c>
      <c r="D2243">
        <v>10.154074927591259</v>
      </c>
      <c r="E2243">
        <v>0.1021146878616107</v>
      </c>
      <c r="F2243">
        <v>2.2204596202622991E-2</v>
      </c>
      <c r="G2243">
        <v>5.5909450575188579E-4</v>
      </c>
      <c r="H2243">
        <v>4.0406552084980889E-2</v>
      </c>
      <c r="I2243">
        <v>1.0174170262879742E-3</v>
      </c>
      <c r="J2243">
        <v>0</v>
      </c>
      <c r="K2243">
        <v>3.0935296231239646E-3</v>
      </c>
      <c r="L2243">
        <v>0.10506812820189769</v>
      </c>
      <c r="M2243">
        <v>2.9280028575331424E-2</v>
      </c>
      <c r="N2243">
        <v>2.2694073188302338E-2</v>
      </c>
      <c r="O2243">
        <v>1.9914490593219508E-2</v>
      </c>
      <c r="P2243">
        <v>0</v>
      </c>
      <c r="Q2243">
        <v>0</v>
      </c>
      <c r="R2243">
        <v>0</v>
      </c>
      <c r="S2243">
        <v>0</v>
      </c>
      <c r="T2243">
        <v>9.3826715128492427E-5</v>
      </c>
      <c r="U2243">
        <v>2.2401127454765289E-3</v>
      </c>
      <c r="V2243">
        <v>0</v>
      </c>
      <c r="W2243">
        <v>0</v>
      </c>
      <c r="X2243">
        <v>0.73607862487690801</v>
      </c>
      <c r="Y2243">
        <v>0</v>
      </c>
      <c r="Z2243">
        <v>0</v>
      </c>
      <c r="AA2243">
        <v>0</v>
      </c>
      <c r="AB2243">
        <v>0.37953942251766171</v>
      </c>
      <c r="AC2243">
        <v>0</v>
      </c>
      <c r="AD2243">
        <v>0</v>
      </c>
      <c r="AE2243">
        <v>0.23994494698196606</v>
      </c>
      <c r="AF2243">
        <v>0</v>
      </c>
      <c r="AG2243">
        <v>0</v>
      </c>
      <c r="AH2243">
        <v>1.6973054844738278</v>
      </c>
    </row>
    <row r="2244" spans="1:34" x14ac:dyDescent="0.25">
      <c r="A2244" s="2">
        <v>2361</v>
      </c>
      <c r="B2244" t="s">
        <v>219</v>
      </c>
      <c r="C2244">
        <v>21081.975899953493</v>
      </c>
      <c r="D2244">
        <v>15791.947472312138</v>
      </c>
      <c r="E2244">
        <v>158.67549359267107</v>
      </c>
      <c r="F2244">
        <v>113.60080600157434</v>
      </c>
      <c r="G2244">
        <v>9.3728062963628531</v>
      </c>
      <c r="H2244">
        <v>329.33038000545451</v>
      </c>
      <c r="I2244">
        <v>27.171790194449201</v>
      </c>
      <c r="J2244">
        <v>20.758311317641091</v>
      </c>
      <c r="K2244">
        <v>3.5852327791758158</v>
      </c>
      <c r="L2244">
        <v>343.06046321613263</v>
      </c>
      <c r="M2244">
        <v>102.33255460058983</v>
      </c>
      <c r="N2244">
        <v>84.121615981334969</v>
      </c>
      <c r="O2244">
        <v>130.24175721348195</v>
      </c>
      <c r="P2244">
        <v>0</v>
      </c>
      <c r="Q2244">
        <v>1361.8107536317527</v>
      </c>
      <c r="R2244">
        <v>6.3159334767734556</v>
      </c>
      <c r="S2244">
        <v>45.727982109164159</v>
      </c>
      <c r="T2244">
        <v>0.72505395962527608</v>
      </c>
      <c r="U2244">
        <v>8.5947962188257314</v>
      </c>
      <c r="V2244">
        <v>0</v>
      </c>
      <c r="W2244">
        <v>7.0610524343039049</v>
      </c>
      <c r="X2244">
        <v>34.760108864690714</v>
      </c>
      <c r="Y2244">
        <v>0.89807805022662224</v>
      </c>
      <c r="Z2244">
        <v>0</v>
      </c>
      <c r="AA2244">
        <v>342.89974750492394</v>
      </c>
      <c r="AB2244">
        <v>2094.5194570306112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64.46425316158377</v>
      </c>
    </row>
    <row r="2245" spans="1:34" x14ac:dyDescent="0.25">
      <c r="A2245" s="2">
        <v>2362</v>
      </c>
      <c r="B2245" t="s">
        <v>219</v>
      </c>
      <c r="C2245">
        <v>5014.5861332423437</v>
      </c>
      <c r="D2245">
        <v>3756.1092412987209</v>
      </c>
      <c r="E2245">
        <v>37.92662711243608</v>
      </c>
      <c r="F2245">
        <v>32.49137617604277</v>
      </c>
      <c r="G2245">
        <v>1.634003077465467</v>
      </c>
      <c r="H2245">
        <v>94.192447031621498</v>
      </c>
      <c r="I2245">
        <v>4.7373824789219654</v>
      </c>
      <c r="J2245">
        <v>5.5246662942481386</v>
      </c>
      <c r="K2245">
        <v>1.2306911169478649</v>
      </c>
      <c r="L2245">
        <v>87.463981801558958</v>
      </c>
      <c r="M2245">
        <v>36.132977039794639</v>
      </c>
      <c r="N2245">
        <v>22.43640899034769</v>
      </c>
      <c r="O2245">
        <v>36.142413596250961</v>
      </c>
      <c r="P2245">
        <v>0</v>
      </c>
      <c r="Q2245">
        <v>289.83175199410158</v>
      </c>
      <c r="R2245">
        <v>1.0178496984137342</v>
      </c>
      <c r="S2245">
        <v>11.338790518173752</v>
      </c>
      <c r="T2245">
        <v>0.20142012059403111</v>
      </c>
      <c r="U2245">
        <v>2.3849652308502893</v>
      </c>
      <c r="V2245">
        <v>0</v>
      </c>
      <c r="W2245">
        <v>0</v>
      </c>
      <c r="X2245">
        <v>0</v>
      </c>
      <c r="Y2245">
        <v>2.9108256345979195</v>
      </c>
      <c r="Z2245">
        <v>0</v>
      </c>
      <c r="AA2245">
        <v>83.242129811822906</v>
      </c>
      <c r="AB2245">
        <v>506.47319945747682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1.1629847619554734</v>
      </c>
    </row>
    <row r="2246" spans="1:34" x14ac:dyDescent="0.25">
      <c r="A2246" s="2">
        <v>2363</v>
      </c>
      <c r="B2246" t="s">
        <v>219</v>
      </c>
      <c r="C2246">
        <v>7689.6061812501785</v>
      </c>
      <c r="D2246">
        <v>6780.0213829261684</v>
      </c>
      <c r="E2246">
        <v>68.485009309433565</v>
      </c>
      <c r="F2246">
        <v>3.0853542929496718</v>
      </c>
      <c r="G2246">
        <v>0</v>
      </c>
      <c r="H2246">
        <v>8.9446301618490622</v>
      </c>
      <c r="I2246">
        <v>0</v>
      </c>
      <c r="J2246">
        <v>0.61079390083155227</v>
      </c>
      <c r="K2246">
        <v>0</v>
      </c>
      <c r="L2246">
        <v>11.17535652514467</v>
      </c>
      <c r="M2246">
        <v>0</v>
      </c>
      <c r="N2246">
        <v>1.8420386200110654</v>
      </c>
      <c r="O2246">
        <v>3.2688338909654573</v>
      </c>
      <c r="P2246">
        <v>0</v>
      </c>
      <c r="Q2246">
        <v>22.99221439856116</v>
      </c>
      <c r="R2246">
        <v>0</v>
      </c>
      <c r="S2246">
        <v>1.2089596994764873</v>
      </c>
      <c r="T2246">
        <v>1.9313642862080663E-2</v>
      </c>
      <c r="U2246">
        <v>0.21486426609743381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5.327375884195197</v>
      </c>
      <c r="AB2246">
        <v>776.65022430626777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5.7598294253629794</v>
      </c>
    </row>
    <row r="2247" spans="1:34" x14ac:dyDescent="0.25">
      <c r="A2247" s="2">
        <v>2364</v>
      </c>
      <c r="B2247" t="s">
        <v>197</v>
      </c>
      <c r="C2247">
        <v>395.22437944936587</v>
      </c>
      <c r="D2247">
        <v>347.7527615006976</v>
      </c>
      <c r="E2247">
        <v>3.5103689190418157</v>
      </c>
      <c r="F2247">
        <v>0.18871813589414838</v>
      </c>
      <c r="G2247">
        <v>6.5899112287407427E-2</v>
      </c>
      <c r="H2247">
        <v>0.61749911370034027</v>
      </c>
      <c r="I2247">
        <v>0.2156312337649145</v>
      </c>
      <c r="J2247">
        <v>4.2316486820007444E-2</v>
      </c>
      <c r="K2247">
        <v>6.750720572236862E-3</v>
      </c>
      <c r="L2247">
        <v>0.61748273891782457</v>
      </c>
      <c r="M2247">
        <v>0.75386035182327671</v>
      </c>
      <c r="N2247">
        <v>0.19894626095239609</v>
      </c>
      <c r="O2247">
        <v>0.41826714299578599</v>
      </c>
      <c r="P2247">
        <v>0</v>
      </c>
      <c r="Q2247">
        <v>0</v>
      </c>
      <c r="R2247">
        <v>0</v>
      </c>
      <c r="S2247">
        <v>0</v>
      </c>
      <c r="T2247">
        <v>1.7395145334381915E-2</v>
      </c>
      <c r="U2247">
        <v>2.0888867625848583E-2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0.87993139455197755</v>
      </c>
      <c r="AB2247">
        <v>39.917662324385958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</row>
    <row r="2248" spans="1:34" x14ac:dyDescent="0.25">
      <c r="A2248" s="2">
        <v>2365</v>
      </c>
      <c r="B2248" t="s">
        <v>197</v>
      </c>
      <c r="C2248">
        <v>15779.891310136592</v>
      </c>
      <c r="D2248">
        <v>13934.843952792378</v>
      </c>
      <c r="E2248">
        <v>140.75585697653474</v>
      </c>
      <c r="F2248">
        <v>1.7408191331045317</v>
      </c>
      <c r="G2248">
        <v>0</v>
      </c>
      <c r="H2248">
        <v>5.6961105618623238</v>
      </c>
      <c r="I2248">
        <v>0</v>
      </c>
      <c r="J2248">
        <v>0.33540218260002719</v>
      </c>
      <c r="K2248">
        <v>0</v>
      </c>
      <c r="L2248">
        <v>9.3757180848266142</v>
      </c>
      <c r="M2248">
        <v>0</v>
      </c>
      <c r="N2248">
        <v>1.2017214786327803</v>
      </c>
      <c r="O2248">
        <v>2.8599172290485688</v>
      </c>
      <c r="P2248">
        <v>0</v>
      </c>
      <c r="Q2248">
        <v>16.517840954649646</v>
      </c>
      <c r="R2248">
        <v>0</v>
      </c>
      <c r="S2248">
        <v>0.86940865329572603</v>
      </c>
      <c r="T2248">
        <v>0.11861784506586327</v>
      </c>
      <c r="U2248">
        <v>0.14315946818293762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24.315022483105668</v>
      </c>
      <c r="AB2248">
        <v>1593.769022323796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47.348739969505154</v>
      </c>
    </row>
    <row r="2249" spans="1:34" x14ac:dyDescent="0.25">
      <c r="A2249" s="2">
        <v>2366</v>
      </c>
      <c r="B2249" t="s">
        <v>197</v>
      </c>
      <c r="C2249">
        <v>1.557615847637831</v>
      </c>
      <c r="D2249">
        <v>1.3878357022612655</v>
      </c>
      <c r="E2249">
        <v>1.4018560612782321E-2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8.457945045505294E-2</v>
      </c>
      <c r="Y2249">
        <v>0</v>
      </c>
      <c r="Z2249">
        <v>0</v>
      </c>
      <c r="AA2249">
        <v>0</v>
      </c>
      <c r="AB2249">
        <v>4.361115062666051E-2</v>
      </c>
      <c r="AC2249">
        <v>0</v>
      </c>
      <c r="AD2249">
        <v>0</v>
      </c>
      <c r="AE2249">
        <v>2.7570983682069658E-2</v>
      </c>
      <c r="AF2249">
        <v>0</v>
      </c>
      <c r="AG2249">
        <v>0</v>
      </c>
      <c r="AH2249">
        <v>0</v>
      </c>
    </row>
    <row r="2250" spans="1:34" x14ac:dyDescent="0.25">
      <c r="A2250" s="2">
        <v>2367</v>
      </c>
      <c r="B2250" t="s">
        <v>197</v>
      </c>
      <c r="C2250">
        <v>3.8162921682478514</v>
      </c>
      <c r="D2250">
        <v>2.9164776763629079</v>
      </c>
      <c r="E2250">
        <v>2.9459325824377609E-2</v>
      </c>
      <c r="F2250">
        <v>1.0579424639019488E-3</v>
      </c>
      <c r="G2250">
        <v>5.3346387163965218E-2</v>
      </c>
      <c r="H2250">
        <v>2.8984725435460588E-4</v>
      </c>
      <c r="I2250">
        <v>1.4318454075270277E-2</v>
      </c>
      <c r="J2250">
        <v>2.8984726884696862E-5</v>
      </c>
      <c r="K2250">
        <v>1.4347438945629368E-3</v>
      </c>
      <c r="L2250">
        <v>6.0288230354994306E-3</v>
      </c>
      <c r="M2250">
        <v>0.30399180036711071</v>
      </c>
      <c r="N2250">
        <v>5.0245021542370941E-2</v>
      </c>
      <c r="O2250">
        <v>1.0289577819435761E-3</v>
      </c>
      <c r="P2250">
        <v>5.1708751626097962E-2</v>
      </c>
      <c r="Q2250">
        <v>0</v>
      </c>
      <c r="R2250">
        <v>0</v>
      </c>
      <c r="S2250">
        <v>0</v>
      </c>
      <c r="T2250">
        <v>4.3477088153190887E-5</v>
      </c>
      <c r="U2250">
        <v>5.2027582156651611E-3</v>
      </c>
      <c r="V2250">
        <v>0</v>
      </c>
      <c r="W2250">
        <v>0</v>
      </c>
      <c r="X2250">
        <v>0.20722689413813464</v>
      </c>
      <c r="Y2250">
        <v>0</v>
      </c>
      <c r="Z2250">
        <v>0</v>
      </c>
      <c r="AA2250">
        <v>0</v>
      </c>
      <c r="AB2250">
        <v>0.10685105241911998</v>
      </c>
      <c r="AC2250">
        <v>0</v>
      </c>
      <c r="AD2250">
        <v>0</v>
      </c>
      <c r="AE2250">
        <v>6.7551270267530508E-2</v>
      </c>
      <c r="AF2250">
        <v>0</v>
      </c>
      <c r="AG2250">
        <v>0</v>
      </c>
      <c r="AH2250">
        <v>0</v>
      </c>
    </row>
    <row r="2251" spans="1:34" x14ac:dyDescent="0.25">
      <c r="A2251" s="2">
        <v>2368</v>
      </c>
      <c r="B2251" t="s">
        <v>196</v>
      </c>
      <c r="C2251">
        <v>88.862196556922413</v>
      </c>
      <c r="D2251">
        <v>77.422476345153612</v>
      </c>
      <c r="E2251">
        <v>0.98952589667471391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1.4751124628449119</v>
      </c>
      <c r="AB2251">
        <v>8.9750818522491631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</row>
    <row r="2252" spans="1:34" x14ac:dyDescent="0.25">
      <c r="A2252" s="2">
        <v>2369</v>
      </c>
      <c r="B2252" t="s">
        <v>196</v>
      </c>
      <c r="C2252">
        <v>10822.843530666267</v>
      </c>
      <c r="D2252">
        <v>9314.3529147210866</v>
      </c>
      <c r="E2252">
        <v>94.084277594707601</v>
      </c>
      <c r="F2252">
        <v>1.2352290285278011</v>
      </c>
      <c r="G2252">
        <v>0</v>
      </c>
      <c r="H2252">
        <v>4.0417760707675168</v>
      </c>
      <c r="I2252">
        <v>0</v>
      </c>
      <c r="J2252">
        <v>0.23799055530845792</v>
      </c>
      <c r="K2252">
        <v>0</v>
      </c>
      <c r="L2252">
        <v>6.6527067180249677</v>
      </c>
      <c r="M2252">
        <v>0</v>
      </c>
      <c r="N2252">
        <v>0.85270274572713345</v>
      </c>
      <c r="O2252">
        <v>2.0293048906278646</v>
      </c>
      <c r="P2252">
        <v>0</v>
      </c>
      <c r="Q2252">
        <v>43.409357097910558</v>
      </c>
      <c r="R2252">
        <v>0</v>
      </c>
      <c r="S2252">
        <v>2.2848307353573367</v>
      </c>
      <c r="T2252">
        <v>8.41673915115278E-2</v>
      </c>
      <c r="U2252">
        <v>0.10158133458287781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57.812846010362946</v>
      </c>
      <c r="AB2252">
        <v>1093.1071965972928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202.55664917446984</v>
      </c>
    </row>
    <row r="2253" spans="1:34" x14ac:dyDescent="0.25">
      <c r="A2253" s="2">
        <v>2370</v>
      </c>
      <c r="B2253" t="s">
        <v>196</v>
      </c>
      <c r="C2253">
        <v>9.984352547248708</v>
      </c>
      <c r="D2253">
        <v>8.896058261325809</v>
      </c>
      <c r="E2253">
        <v>8.9859031198029779E-2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0.54215617597655319</v>
      </c>
      <c r="Y2253">
        <v>0</v>
      </c>
      <c r="Z2253">
        <v>0</v>
      </c>
      <c r="AA2253">
        <v>0</v>
      </c>
      <c r="AB2253">
        <v>0.2795484544588358</v>
      </c>
      <c r="AC2253">
        <v>0</v>
      </c>
      <c r="AD2253">
        <v>0</v>
      </c>
      <c r="AE2253">
        <v>0.17673062428948219</v>
      </c>
      <c r="AF2253">
        <v>0</v>
      </c>
      <c r="AG2253">
        <v>0</v>
      </c>
      <c r="AH2253">
        <v>0</v>
      </c>
    </row>
    <row r="2254" spans="1:34" x14ac:dyDescent="0.25">
      <c r="A2254" s="2">
        <v>2371</v>
      </c>
      <c r="B2254" t="s">
        <v>217</v>
      </c>
      <c r="C2254">
        <v>42.752248925152813</v>
      </c>
      <c r="D2254">
        <v>32.026438296351991</v>
      </c>
      <c r="E2254">
        <v>0.31991324041863822</v>
      </c>
      <c r="F2254">
        <v>0.36663958425449122</v>
      </c>
      <c r="G2254">
        <v>1.4127861421897888E-2</v>
      </c>
      <c r="H2254">
        <v>1.0628932422449906</v>
      </c>
      <c r="I2254">
        <v>4.0956943652492951E-2</v>
      </c>
      <c r="J2254">
        <v>6.9156761015571069E-2</v>
      </c>
      <c r="K2254">
        <v>6.2190432026432031E-3</v>
      </c>
      <c r="L2254">
        <v>0.6718330511239341</v>
      </c>
      <c r="M2254">
        <v>0.70725309915247259</v>
      </c>
      <c r="N2254">
        <v>0.2654198026488252</v>
      </c>
      <c r="O2254">
        <v>0.403272133887984</v>
      </c>
      <c r="P2254">
        <v>0</v>
      </c>
      <c r="Q2254">
        <v>1.6525513088723849</v>
      </c>
      <c r="R2254">
        <v>0.23737535851259201</v>
      </c>
      <c r="S2254">
        <v>5.8435976552688479E-2</v>
      </c>
      <c r="T2254">
        <v>2.2450464098718436E-3</v>
      </c>
      <c r="U2254">
        <v>2.6612437984265172E-2</v>
      </c>
      <c r="V2254">
        <v>0</v>
      </c>
      <c r="W2254">
        <v>9.7735944810150698E-3</v>
      </c>
      <c r="X2254">
        <v>6.5517041501553158E-2</v>
      </c>
      <c r="Y2254">
        <v>0</v>
      </c>
      <c r="Z2254">
        <v>0</v>
      </c>
      <c r="AA2254">
        <v>0.49315500152363939</v>
      </c>
      <c r="AB2254">
        <v>4.2524600999388822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</row>
    <row r="2255" spans="1:34" x14ac:dyDescent="0.25">
      <c r="A2255" s="2">
        <v>2372</v>
      </c>
      <c r="B2255" t="s">
        <v>217</v>
      </c>
      <c r="C2255">
        <v>16183.882799577976</v>
      </c>
      <c r="D2255">
        <v>12122.916195419577</v>
      </c>
      <c r="E2255">
        <v>121.80953074112185</v>
      </c>
      <c r="F2255">
        <v>100.17196390824923</v>
      </c>
      <c r="G2255">
        <v>8.2648393711683603</v>
      </c>
      <c r="H2255">
        <v>290.39997250846272</v>
      </c>
      <c r="I2255">
        <v>23.959791153622312</v>
      </c>
      <c r="J2255">
        <v>18.304454741968353</v>
      </c>
      <c r="K2255">
        <v>3.1614195462072234</v>
      </c>
      <c r="L2255">
        <v>302.50701160656774</v>
      </c>
      <c r="M2255">
        <v>90.235741513552</v>
      </c>
      <c r="N2255">
        <v>74.177532506847768</v>
      </c>
      <c r="O2255">
        <v>114.84577497412354</v>
      </c>
      <c r="P2255">
        <v>0</v>
      </c>
      <c r="Q2255">
        <v>961.60986746397134</v>
      </c>
      <c r="R2255">
        <v>4.4598443192744153</v>
      </c>
      <c r="S2255">
        <v>32.289713308637005</v>
      </c>
      <c r="T2255">
        <v>0.63934475142817038</v>
      </c>
      <c r="U2255">
        <v>7.5787984868614107</v>
      </c>
      <c r="V2255">
        <v>0</v>
      </c>
      <c r="W2255">
        <v>5.4205187208615158</v>
      </c>
      <c r="X2255">
        <v>26.684098807264419</v>
      </c>
      <c r="Y2255">
        <v>1.3814878708091323</v>
      </c>
      <c r="Z2255">
        <v>0</v>
      </c>
      <c r="AA2255">
        <v>263.23193575213287</v>
      </c>
      <c r="AB2255">
        <v>1607.8880639501115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1.944898155158564</v>
      </c>
    </row>
    <row r="2256" spans="1:34" x14ac:dyDescent="0.25">
      <c r="A2256" s="2">
        <v>2373</v>
      </c>
      <c r="B2256" t="s">
        <v>217</v>
      </c>
      <c r="C2256">
        <v>274.60531246185485</v>
      </c>
      <c r="D2256">
        <v>244.67333537435101</v>
      </c>
      <c r="E2256">
        <v>2.4714458413183831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14.91122888566178</v>
      </c>
      <c r="Y2256">
        <v>0</v>
      </c>
      <c r="Z2256">
        <v>0</v>
      </c>
      <c r="AA2256">
        <v>0</v>
      </c>
      <c r="AB2256">
        <v>7.6885797373061218</v>
      </c>
      <c r="AC2256">
        <v>0</v>
      </c>
      <c r="AD2256">
        <v>0</v>
      </c>
      <c r="AE2256">
        <v>4.8607226232175851</v>
      </c>
      <c r="AF2256">
        <v>0</v>
      </c>
      <c r="AG2256">
        <v>0</v>
      </c>
      <c r="AH2256">
        <v>0</v>
      </c>
    </row>
    <row r="2257" spans="1:34" x14ac:dyDescent="0.25">
      <c r="A2257" s="2">
        <v>2374</v>
      </c>
      <c r="B2257" t="s">
        <v>217</v>
      </c>
      <c r="C2257">
        <v>0.70740549343968784</v>
      </c>
      <c r="D2257">
        <v>0.61431678190779948</v>
      </c>
      <c r="E2257">
        <v>6.2051407816755876E-3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3.8412531546049206E-2</v>
      </c>
      <c r="Y2257">
        <v>1.6143021406244018E-2</v>
      </c>
      <c r="Z2257">
        <v>0</v>
      </c>
      <c r="AA2257">
        <v>0</v>
      </c>
      <c r="AB2257">
        <v>1.9806403212519572E-2</v>
      </c>
      <c r="AC2257">
        <v>0</v>
      </c>
      <c r="AD2257">
        <v>0</v>
      </c>
      <c r="AE2257">
        <v>1.2521614585400012E-2</v>
      </c>
      <c r="AF2257">
        <v>0</v>
      </c>
      <c r="AG2257">
        <v>0</v>
      </c>
      <c r="AH2257">
        <v>0</v>
      </c>
    </row>
    <row r="2258" spans="1:34" x14ac:dyDescent="0.25">
      <c r="A2258" s="2">
        <v>2375</v>
      </c>
      <c r="B2258" t="s">
        <v>217</v>
      </c>
      <c r="C2258">
        <v>52.776005179775808</v>
      </c>
      <c r="D2258">
        <v>39.600906047096196</v>
      </c>
      <c r="E2258">
        <v>0.32941947192218812</v>
      </c>
      <c r="F2258">
        <v>0.44239756759573451</v>
      </c>
      <c r="G2258">
        <v>0</v>
      </c>
      <c r="H2258">
        <v>1.2825166959137269</v>
      </c>
      <c r="I2258">
        <v>0</v>
      </c>
      <c r="J2258">
        <v>7.766506083901438E-2</v>
      </c>
      <c r="K2258">
        <v>9.9111095981447052E-3</v>
      </c>
      <c r="L2258">
        <v>0.90595761283968834</v>
      </c>
      <c r="M2258">
        <v>0.69634398744395831</v>
      </c>
      <c r="N2258">
        <v>0.30470734979042152</v>
      </c>
      <c r="O2258">
        <v>0.46854458660900233</v>
      </c>
      <c r="P2258">
        <v>0</v>
      </c>
      <c r="Q2258">
        <v>2.2724399693792985</v>
      </c>
      <c r="R2258">
        <v>6.9748012887305491E-2</v>
      </c>
      <c r="S2258">
        <v>7.5461512686147328E-2</v>
      </c>
      <c r="T2258">
        <v>2.608217003826982E-3</v>
      </c>
      <c r="U2258">
        <v>3.0919769029527942E-2</v>
      </c>
      <c r="V2258">
        <v>0</v>
      </c>
      <c r="W2258">
        <v>0.27669874694164742</v>
      </c>
      <c r="X2258">
        <v>1.1751674265241843</v>
      </c>
      <c r="Y2258">
        <v>0</v>
      </c>
      <c r="Z2258">
        <v>0</v>
      </c>
      <c r="AA2258">
        <v>0.59938293904263129</v>
      </c>
      <c r="AB2258">
        <v>4.1552090966331754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</row>
    <row r="2259" spans="1:34" x14ac:dyDescent="0.25">
      <c r="A2259" s="2">
        <v>2376</v>
      </c>
      <c r="B2259" t="s">
        <v>218</v>
      </c>
      <c r="C2259">
        <v>17695.650397933692</v>
      </c>
      <c r="D2259">
        <v>13255.341097946362</v>
      </c>
      <c r="E2259">
        <v>133.1879931302677</v>
      </c>
      <c r="F2259">
        <v>132.66775828236726</v>
      </c>
      <c r="G2259">
        <v>10.94595402902409</v>
      </c>
      <c r="H2259">
        <v>384.6057504996777</v>
      </c>
      <c r="I2259">
        <v>31.73234962405483</v>
      </c>
      <c r="J2259">
        <v>24.242421556417217</v>
      </c>
      <c r="K2259">
        <v>4.1869843399449582</v>
      </c>
      <c r="L2259">
        <v>400.64031420308834</v>
      </c>
      <c r="M2259">
        <v>119.50822442210537</v>
      </c>
      <c r="N2259">
        <v>98.240730925616916</v>
      </c>
      <c r="O2259">
        <v>152.10175501773747</v>
      </c>
      <c r="P2259">
        <v>0</v>
      </c>
      <c r="Q2259">
        <v>736.8565119392639</v>
      </c>
      <c r="R2259">
        <v>3.4174621539184784</v>
      </c>
      <c r="S2259">
        <v>24.742763489802211</v>
      </c>
      <c r="T2259">
        <v>0.8467482480353733</v>
      </c>
      <c r="U2259">
        <v>10.037361418277035</v>
      </c>
      <c r="V2259">
        <v>0</v>
      </c>
      <c r="W2259">
        <v>5.9268597930233025</v>
      </c>
      <c r="X2259">
        <v>29.176711764718412</v>
      </c>
      <c r="Y2259">
        <v>37.966564982568826</v>
      </c>
      <c r="Z2259">
        <v>0</v>
      </c>
      <c r="AA2259">
        <v>287.820936812676</v>
      </c>
      <c r="AB2259">
        <v>1758.0839784265845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53.373164928157188</v>
      </c>
    </row>
    <row r="2260" spans="1:34" x14ac:dyDescent="0.25">
      <c r="A2260" s="2">
        <v>2377</v>
      </c>
      <c r="B2260" t="s">
        <v>218</v>
      </c>
      <c r="C2260">
        <v>4375.1703139999236</v>
      </c>
      <c r="D2260">
        <v>3280.4119322979873</v>
      </c>
      <c r="E2260">
        <v>33.123360408025206</v>
      </c>
      <c r="F2260">
        <v>32.120150550680293</v>
      </c>
      <c r="G2260">
        <v>1.6153340062944039</v>
      </c>
      <c r="H2260">
        <v>93.11626454355816</v>
      </c>
      <c r="I2260">
        <v>4.6832561851081698</v>
      </c>
      <c r="J2260">
        <v>5.4615450004965522</v>
      </c>
      <c r="K2260">
        <v>1.2166300295675812</v>
      </c>
      <c r="L2260">
        <v>86.464674441813557</v>
      </c>
      <c r="M2260">
        <v>35.72014481855755</v>
      </c>
      <c r="N2260">
        <v>22.180064971146948</v>
      </c>
      <c r="O2260">
        <v>35.729473558972074</v>
      </c>
      <c r="P2260">
        <v>0</v>
      </c>
      <c r="Q2260">
        <v>212.00660179081237</v>
      </c>
      <c r="R2260">
        <v>0.74453835444120231</v>
      </c>
      <c r="S2260">
        <v>8.2941169476311334</v>
      </c>
      <c r="T2260">
        <v>0.19911882347989907</v>
      </c>
      <c r="U2260">
        <v>2.357716147755343</v>
      </c>
      <c r="V2260">
        <v>0</v>
      </c>
      <c r="W2260">
        <v>0</v>
      </c>
      <c r="X2260">
        <v>0</v>
      </c>
      <c r="Y2260">
        <v>4.8372670937263944</v>
      </c>
      <c r="Z2260">
        <v>0</v>
      </c>
      <c r="AA2260">
        <v>72.627827212398714</v>
      </c>
      <c r="AB2260">
        <v>441.89220171399222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0.36809510347815394</v>
      </c>
    </row>
    <row r="2261" spans="1:34" x14ac:dyDescent="0.25">
      <c r="A2261" s="2">
        <v>2378</v>
      </c>
      <c r="B2261" t="s">
        <v>218</v>
      </c>
      <c r="C2261">
        <v>12757.742593480187</v>
      </c>
      <c r="D2261">
        <v>11339.64919094379</v>
      </c>
      <c r="E2261">
        <v>114.54181875637794</v>
      </c>
      <c r="F2261">
        <v>0.41368681062638352</v>
      </c>
      <c r="G2261">
        <v>0</v>
      </c>
      <c r="H2261">
        <v>1.1993032801268155</v>
      </c>
      <c r="I2261">
        <v>0</v>
      </c>
      <c r="J2261">
        <v>8.1895742528643928E-2</v>
      </c>
      <c r="K2261">
        <v>0</v>
      </c>
      <c r="L2261">
        <v>1.49840088351087</v>
      </c>
      <c r="M2261">
        <v>0</v>
      </c>
      <c r="N2261">
        <v>0.24698203493333235</v>
      </c>
      <c r="O2261">
        <v>0.43828790421605895</v>
      </c>
      <c r="P2261">
        <v>0</v>
      </c>
      <c r="Q2261">
        <v>8.9059093906025826</v>
      </c>
      <c r="R2261">
        <v>0</v>
      </c>
      <c r="S2261">
        <v>0.46828397447013687</v>
      </c>
      <c r="T2261">
        <v>2.5895889283926387E-3</v>
      </c>
      <c r="U2261">
        <v>2.8809175387909308E-2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1.7354330531847988</v>
      </c>
      <c r="AB2261">
        <v>1288.5320019414985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</row>
    <row r="2262" spans="1:34" x14ac:dyDescent="0.25">
      <c r="A2262" s="2">
        <v>2379</v>
      </c>
      <c r="B2262" t="s">
        <v>200</v>
      </c>
      <c r="C2262">
        <v>10978.773414346024</v>
      </c>
      <c r="D2262">
        <v>8226.1509762322985</v>
      </c>
      <c r="E2262">
        <v>80.388989061903501</v>
      </c>
      <c r="F2262">
        <v>42.946666097416276</v>
      </c>
      <c r="G2262">
        <v>14.853365800873778</v>
      </c>
      <c r="H2262">
        <v>140.52577405654512</v>
      </c>
      <c r="I2262">
        <v>48.601582581489701</v>
      </c>
      <c r="J2262">
        <v>8.7651584616007323</v>
      </c>
      <c r="K2262">
        <v>2.3728329824564414</v>
      </c>
      <c r="L2262">
        <v>162.30739376344351</v>
      </c>
      <c r="M2262">
        <v>148.99886396384466</v>
      </c>
      <c r="N2262">
        <v>47.929447172320181</v>
      </c>
      <c r="O2262">
        <v>94.949982959173568</v>
      </c>
      <c r="P2262">
        <v>0</v>
      </c>
      <c r="Q2262">
        <v>587.78672835948623</v>
      </c>
      <c r="R2262">
        <v>47.333193833983842</v>
      </c>
      <c r="S2262">
        <v>23.726095952816401</v>
      </c>
      <c r="T2262">
        <v>3.9493911496530689</v>
      </c>
      <c r="U2262">
        <v>4.7412544697096184</v>
      </c>
      <c r="V2262">
        <v>0</v>
      </c>
      <c r="W2262">
        <v>0</v>
      </c>
      <c r="X2262">
        <v>0</v>
      </c>
      <c r="Y2262">
        <v>0.68653869770565601</v>
      </c>
      <c r="Z2262">
        <v>0</v>
      </c>
      <c r="AA2262">
        <v>182.247638678144</v>
      </c>
      <c r="AB2262">
        <v>1108.8561148489489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0.65542522221074317</v>
      </c>
    </row>
    <row r="2263" spans="1:34" x14ac:dyDescent="0.25">
      <c r="A2263" s="2">
        <v>2380</v>
      </c>
      <c r="B2263" t="s">
        <v>200</v>
      </c>
      <c r="C2263">
        <v>8430.9918730255195</v>
      </c>
      <c r="D2263">
        <v>6317.300352171409</v>
      </c>
      <c r="E2263">
        <v>61.588098959699344</v>
      </c>
      <c r="F2263">
        <v>35.381155077943021</v>
      </c>
      <c r="G2263">
        <v>30.278005680896701</v>
      </c>
      <c r="H2263">
        <v>102.57044908521013</v>
      </c>
      <c r="I2263">
        <v>87.776408583151536</v>
      </c>
      <c r="J2263">
        <v>9.1834324668333203</v>
      </c>
      <c r="K2263">
        <v>3.8142913803138927</v>
      </c>
      <c r="L2263">
        <v>111.04678755184311</v>
      </c>
      <c r="M2263">
        <v>126.76147381562072</v>
      </c>
      <c r="N2263">
        <v>43.27046670813678</v>
      </c>
      <c r="O2263">
        <v>69.539832274600158</v>
      </c>
      <c r="P2263">
        <v>0</v>
      </c>
      <c r="Q2263">
        <v>364.54736543632782</v>
      </c>
      <c r="R2263">
        <v>50.962796431438811</v>
      </c>
      <c r="S2263">
        <v>15.70900074869815</v>
      </c>
      <c r="T2263">
        <v>0.38713052626411859</v>
      </c>
      <c r="U2263">
        <v>4.5890223274766955</v>
      </c>
      <c r="V2263">
        <v>0</v>
      </c>
      <c r="W2263">
        <v>22.104698749950053</v>
      </c>
      <c r="X2263">
        <v>143.62214081947519</v>
      </c>
      <c r="Y2263">
        <v>0.85350880600246504</v>
      </c>
      <c r="Z2263">
        <v>0</v>
      </c>
      <c r="AA2263">
        <v>117.84976634227357</v>
      </c>
      <c r="AB2263">
        <v>707.90803835610188</v>
      </c>
      <c r="AC2263">
        <v>7.7220504620570979E-2</v>
      </c>
      <c r="AD2263">
        <v>0</v>
      </c>
      <c r="AE2263">
        <v>0</v>
      </c>
      <c r="AF2263">
        <v>0</v>
      </c>
      <c r="AG2263">
        <v>0</v>
      </c>
      <c r="AH2263">
        <v>3.8704302212322461</v>
      </c>
    </row>
    <row r="2264" spans="1:34" x14ac:dyDescent="0.25">
      <c r="A2264" s="2">
        <v>2381</v>
      </c>
      <c r="B2264" t="s">
        <v>200</v>
      </c>
      <c r="C2264">
        <v>722.37220648643063</v>
      </c>
      <c r="D2264">
        <v>541.08309558121562</v>
      </c>
      <c r="E2264">
        <v>5.4637158464180136</v>
      </c>
      <c r="F2264">
        <v>4.2835141899666604</v>
      </c>
      <c r="G2264">
        <v>0.8936461814918224</v>
      </c>
      <c r="H2264">
        <v>12.418085578050688</v>
      </c>
      <c r="I2264">
        <v>2.5905728998924857</v>
      </c>
      <c r="J2264">
        <v>0.86157791786033056</v>
      </c>
      <c r="K2264">
        <v>0.1633068387396</v>
      </c>
      <c r="L2264">
        <v>8.1202979811110314</v>
      </c>
      <c r="M2264">
        <v>10.630607886829388</v>
      </c>
      <c r="N2264">
        <v>3.4587314253071688</v>
      </c>
      <c r="O2264">
        <v>5.4831058909391226</v>
      </c>
      <c r="P2264">
        <v>0</v>
      </c>
      <c r="Q2264">
        <v>34.180954199427312</v>
      </c>
      <c r="R2264">
        <v>5.9838289534709288</v>
      </c>
      <c r="S2264">
        <v>1.4138679527789124</v>
      </c>
      <c r="T2264">
        <v>3.0492593612558683E-2</v>
      </c>
      <c r="U2264">
        <v>0.36183308651498114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11.991378627674752</v>
      </c>
      <c r="AB2264">
        <v>72.959592855129515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</row>
    <row r="2265" spans="1:34" x14ac:dyDescent="0.25">
      <c r="A2265" s="2">
        <v>2382</v>
      </c>
      <c r="B2265" t="s">
        <v>200</v>
      </c>
      <c r="C2265">
        <v>4361.6141565750931</v>
      </c>
      <c r="D2265">
        <v>3267.0185524927538</v>
      </c>
      <c r="E2265">
        <v>32.978718371961911</v>
      </c>
      <c r="F2265">
        <v>13.755167100176639</v>
      </c>
      <c r="G2265">
        <v>4.8032124574133181</v>
      </c>
      <c r="H2265">
        <v>45.007881478456902</v>
      </c>
      <c r="I2265">
        <v>15.716791809120551</v>
      </c>
      <c r="J2265">
        <v>3.084337096399187</v>
      </c>
      <c r="K2265">
        <v>0.49204221458504421</v>
      </c>
      <c r="L2265">
        <v>45.006687963754864</v>
      </c>
      <c r="M2265">
        <v>54.946892413897835</v>
      </c>
      <c r="N2265">
        <v>14.500668154598955</v>
      </c>
      <c r="O2265">
        <v>30.486388693705347</v>
      </c>
      <c r="P2265">
        <v>0</v>
      </c>
      <c r="Q2265">
        <v>297.40474521942724</v>
      </c>
      <c r="R2265">
        <v>15.287856762784001</v>
      </c>
      <c r="S2265">
        <v>13.327432098017113</v>
      </c>
      <c r="T2265">
        <v>1.2678862562551441</v>
      </c>
      <c r="U2265">
        <v>1.5225344578868676</v>
      </c>
      <c r="V2265">
        <v>0</v>
      </c>
      <c r="W2265">
        <v>0</v>
      </c>
      <c r="X2265">
        <v>0</v>
      </c>
      <c r="Y2265">
        <v>3.1779942313163683</v>
      </c>
      <c r="Z2265">
        <v>0</v>
      </c>
      <c r="AA2265">
        <v>59.835334829534474</v>
      </c>
      <c r="AB2265">
        <v>440.52302981408445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1.4700026589635014</v>
      </c>
    </row>
    <row r="2266" spans="1:34" x14ac:dyDescent="0.25">
      <c r="A2266" s="2">
        <v>2383</v>
      </c>
      <c r="B2266" t="s">
        <v>200</v>
      </c>
      <c r="C2266">
        <v>4192.6684799479663</v>
      </c>
      <c r="D2266">
        <v>3724.9130231833769</v>
      </c>
      <c r="E2266">
        <v>37.625345968525671</v>
      </c>
      <c r="F2266">
        <v>0.39402101965757941</v>
      </c>
      <c r="G2266">
        <v>0</v>
      </c>
      <c r="H2266">
        <v>1.2892708087742113</v>
      </c>
      <c r="I2266">
        <v>0</v>
      </c>
      <c r="J2266">
        <v>7.59157039753795E-2</v>
      </c>
      <c r="K2266">
        <v>0</v>
      </c>
      <c r="L2266">
        <v>2.1221216664922551</v>
      </c>
      <c r="M2266">
        <v>0</v>
      </c>
      <c r="N2266">
        <v>0.27200041253617679</v>
      </c>
      <c r="O2266">
        <v>0.64732026509633456</v>
      </c>
      <c r="P2266">
        <v>0</v>
      </c>
      <c r="Q2266">
        <v>0</v>
      </c>
      <c r="R2266">
        <v>0</v>
      </c>
      <c r="S2266">
        <v>0</v>
      </c>
      <c r="T2266">
        <v>2.684823677178055E-2</v>
      </c>
      <c r="U2266">
        <v>3.2403044379734965E-2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1.8106931636355283</v>
      </c>
      <c r="AB2266">
        <v>423.45951647474459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</row>
    <row r="2267" spans="1:34" x14ac:dyDescent="0.25">
      <c r="A2267" s="2">
        <v>2384</v>
      </c>
      <c r="B2267" t="s">
        <v>200</v>
      </c>
      <c r="C2267">
        <v>447.53385846229042</v>
      </c>
      <c r="D2267">
        <v>396.78005653850437</v>
      </c>
      <c r="E2267">
        <v>4.0078770453800088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1.3799815419734447</v>
      </c>
      <c r="R2267">
        <v>0</v>
      </c>
      <c r="S2267">
        <v>7.2650014614515424E-2</v>
      </c>
      <c r="T2267">
        <v>0</v>
      </c>
      <c r="U2267">
        <v>0</v>
      </c>
      <c r="V2267">
        <v>0</v>
      </c>
      <c r="W2267">
        <v>4.5805099401702888E-3</v>
      </c>
      <c r="X2267">
        <v>0.15079539705694048</v>
      </c>
      <c r="Y2267">
        <v>0</v>
      </c>
      <c r="Z2267">
        <v>0</v>
      </c>
      <c r="AA2267">
        <v>8.7793107186597205E-2</v>
      </c>
      <c r="AB2267">
        <v>45.05012430763442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</row>
    <row r="2268" spans="1:34" x14ac:dyDescent="0.25">
      <c r="A2268" s="2">
        <v>2385</v>
      </c>
      <c r="B2268" t="s">
        <v>200</v>
      </c>
      <c r="C2268">
        <v>5.2340436360924159</v>
      </c>
      <c r="D2268">
        <v>3.9212493970364726</v>
      </c>
      <c r="E2268">
        <v>3.8828018031048614E-2</v>
      </c>
      <c r="F2268">
        <v>2.0890055947028922E-2</v>
      </c>
      <c r="G2268">
        <v>3.6326498246530702E-3</v>
      </c>
      <c r="H2268">
        <v>6.8354278654923689E-2</v>
      </c>
      <c r="I2268">
        <v>1.188637873517856E-2</v>
      </c>
      <c r="J2268">
        <v>3.3214955674669747E-3</v>
      </c>
      <c r="K2268">
        <v>1.403990109872347E-3</v>
      </c>
      <c r="L2268">
        <v>7.5757867106566082E-2</v>
      </c>
      <c r="M2268">
        <v>5.6319371679540042E-2</v>
      </c>
      <c r="N2268">
        <v>2.0089427473773461E-2</v>
      </c>
      <c r="O2268">
        <v>4.0284240429274094E-2</v>
      </c>
      <c r="P2268">
        <v>0</v>
      </c>
      <c r="Q2268">
        <v>0.28480897001917654</v>
      </c>
      <c r="R2268">
        <v>5.5796369069076757E-2</v>
      </c>
      <c r="S2268">
        <v>1.2210441430890983E-2</v>
      </c>
      <c r="T2268">
        <v>1.6755994799318543E-3</v>
      </c>
      <c r="U2268">
        <v>2.0115538930724876E-3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8.6885124359134092E-2</v>
      </c>
      <c r="AB2268">
        <v>0.52863840724533384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</row>
    <row r="2269" spans="1:34" x14ac:dyDescent="0.25">
      <c r="A2269" s="2">
        <v>2386</v>
      </c>
      <c r="B2269" t="s">
        <v>200</v>
      </c>
      <c r="C2269">
        <v>4.6017871093882778</v>
      </c>
      <c r="D2269">
        <v>3.7458668168132969</v>
      </c>
      <c r="E2269">
        <v>3.7723238307183493E-2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0.29230140187651571</v>
      </c>
      <c r="R2269">
        <v>5.3214365976785236E-2</v>
      </c>
      <c r="S2269">
        <v>1.250257547566825E-2</v>
      </c>
      <c r="T2269">
        <v>0</v>
      </c>
      <c r="U2269">
        <v>0</v>
      </c>
      <c r="V2269">
        <v>0</v>
      </c>
      <c r="W2269">
        <v>0</v>
      </c>
      <c r="X2269">
        <v>0.24987972831264219</v>
      </c>
      <c r="Y2269">
        <v>0</v>
      </c>
      <c r="Z2269">
        <v>0</v>
      </c>
      <c r="AA2269">
        <v>0</v>
      </c>
      <c r="AB2269">
        <v>0.12884385523151154</v>
      </c>
      <c r="AC2269">
        <v>0</v>
      </c>
      <c r="AD2269">
        <v>0</v>
      </c>
      <c r="AE2269">
        <v>8.1455127394674018E-2</v>
      </c>
      <c r="AF2269">
        <v>0</v>
      </c>
      <c r="AG2269">
        <v>0</v>
      </c>
      <c r="AH2269">
        <v>0</v>
      </c>
    </row>
    <row r="2270" spans="1:34" x14ac:dyDescent="0.25">
      <c r="A2270" s="2">
        <v>2387</v>
      </c>
      <c r="B2270" t="s">
        <v>200</v>
      </c>
      <c r="C2270">
        <v>7.7656075367489956</v>
      </c>
      <c r="D2270">
        <v>6.919156425475629</v>
      </c>
      <c r="E2270">
        <v>6.9890357598467609E-2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0.42167702575954136</v>
      </c>
      <c r="Y2270">
        <v>0</v>
      </c>
      <c r="Z2270">
        <v>0</v>
      </c>
      <c r="AA2270">
        <v>0</v>
      </c>
      <c r="AB2270">
        <v>0.2174265756902056</v>
      </c>
      <c r="AC2270">
        <v>0</v>
      </c>
      <c r="AD2270">
        <v>0</v>
      </c>
      <c r="AE2270">
        <v>0.13745715222515281</v>
      </c>
      <c r="AF2270">
        <v>0</v>
      </c>
      <c r="AG2270">
        <v>0</v>
      </c>
      <c r="AH2270">
        <v>0</v>
      </c>
    </row>
    <row r="2271" spans="1:34" x14ac:dyDescent="0.25">
      <c r="A2271" s="2">
        <v>2388</v>
      </c>
      <c r="B2271" t="s">
        <v>23</v>
      </c>
      <c r="C2271">
        <v>42.160445943087936</v>
      </c>
      <c r="D2271">
        <v>36.507654085547202</v>
      </c>
      <c r="E2271">
        <v>0.69472341463359388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0.69986340265525981</v>
      </c>
      <c r="AB2271">
        <v>4.258205040251883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</row>
    <row r="2272" spans="1:34" x14ac:dyDescent="0.25">
      <c r="A2272" s="2">
        <v>2389</v>
      </c>
      <c r="B2272" t="s">
        <v>23</v>
      </c>
      <c r="C2272">
        <v>15235.666860717567</v>
      </c>
      <c r="D2272">
        <v>11412.032343469768</v>
      </c>
      <c r="E2272">
        <v>115.27320334914275</v>
      </c>
      <c r="F2272">
        <v>1.1181690358327327</v>
      </c>
      <c r="G2272">
        <v>56.376917871035381</v>
      </c>
      <c r="H2272">
        <v>0.30022826113013912</v>
      </c>
      <c r="I2272">
        <v>15.133904437174756</v>
      </c>
      <c r="J2272">
        <v>2.9997827923078015E-2</v>
      </c>
      <c r="K2272">
        <v>1.51963996620326</v>
      </c>
      <c r="L2272">
        <v>6.3725388284411046</v>
      </c>
      <c r="M2272">
        <v>321.27826194575164</v>
      </c>
      <c r="N2272">
        <v>53.0996551704391</v>
      </c>
      <c r="O2272">
        <v>1.0839215156205524</v>
      </c>
      <c r="P2272">
        <v>54.646045699692777</v>
      </c>
      <c r="Q2272">
        <v>1406.3978581567753</v>
      </c>
      <c r="R2272">
        <v>0</v>
      </c>
      <c r="S2272">
        <v>142.43604713695953</v>
      </c>
      <c r="T2272">
        <v>4.7496560878206855E-2</v>
      </c>
      <c r="U2272">
        <v>5.5018516229918673</v>
      </c>
      <c r="V2272">
        <v>0</v>
      </c>
      <c r="W2272">
        <v>0</v>
      </c>
      <c r="X2272">
        <v>0</v>
      </c>
      <c r="Y2272">
        <v>15.136042620520881</v>
      </c>
      <c r="Z2272">
        <v>0</v>
      </c>
      <c r="AA2272">
        <v>70.125222327752866</v>
      </c>
      <c r="AB2272">
        <v>1538.8023529324744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18.955161981056257</v>
      </c>
    </row>
    <row r="2273" spans="1:34" x14ac:dyDescent="0.25">
      <c r="A2273" s="2">
        <v>2390</v>
      </c>
      <c r="B2273" t="s">
        <v>23</v>
      </c>
      <c r="C2273">
        <v>3417.1898786322099</v>
      </c>
      <c r="D2273">
        <v>2559.68077821316</v>
      </c>
      <c r="E2273">
        <v>25.765083959970291</v>
      </c>
      <c r="F2273">
        <v>0.51590119838421511</v>
      </c>
      <c r="G2273">
        <v>0.17024164216199689</v>
      </c>
      <c r="H2273">
        <v>2.3465739290431866</v>
      </c>
      <c r="I2273">
        <v>0.77528964065666162</v>
      </c>
      <c r="J2273">
        <v>1.2538067464098561</v>
      </c>
      <c r="K2273">
        <v>1.7616559119668802</v>
      </c>
      <c r="L2273">
        <v>52.833573419882974</v>
      </c>
      <c r="M2273">
        <v>7.2254924002742138</v>
      </c>
      <c r="N2273">
        <v>22.230912819215092</v>
      </c>
      <c r="O2273">
        <v>3.9420142986570648</v>
      </c>
      <c r="P2273">
        <v>0</v>
      </c>
      <c r="Q2273">
        <v>355.74657973086914</v>
      </c>
      <c r="R2273">
        <v>12.653057729111461</v>
      </c>
      <c r="S2273">
        <v>13.499967986528702</v>
      </c>
      <c r="T2273">
        <v>0.23350711153835921</v>
      </c>
      <c r="U2273">
        <v>0.94093015735482066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10.478333995171718</v>
      </c>
      <c r="AB2273">
        <v>345.13617774185315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</row>
    <row r="2274" spans="1:34" x14ac:dyDescent="0.25">
      <c r="A2274" s="2">
        <v>2391</v>
      </c>
      <c r="B2274" t="s">
        <v>23</v>
      </c>
      <c r="C2274">
        <v>8350.9266655921801</v>
      </c>
      <c r="D2274">
        <v>7420.4049718767483</v>
      </c>
      <c r="E2274">
        <v>74.953471986784223</v>
      </c>
      <c r="F2274">
        <v>1.8526529322393903E-3</v>
      </c>
      <c r="G2274">
        <v>9.3419390917706652E-2</v>
      </c>
      <c r="H2274">
        <v>5.0757615277210902E-4</v>
      </c>
      <c r="I2274">
        <v>2.507426143936603E-2</v>
      </c>
      <c r="J2274">
        <v>5.075761781509167E-5</v>
      </c>
      <c r="K2274">
        <v>2.5125019308431321E-3</v>
      </c>
      <c r="L2274">
        <v>1.0557584231447944E-2</v>
      </c>
      <c r="M2274">
        <v>0.5323458690273879</v>
      </c>
      <c r="N2274">
        <v>8.7988326083045104E-2</v>
      </c>
      <c r="O2274">
        <v>1.8018953930986023E-3</v>
      </c>
      <c r="P2274">
        <v>9.0551588192424995E-2</v>
      </c>
      <c r="Q2274">
        <v>9.6433459979988836</v>
      </c>
      <c r="R2274">
        <v>0</v>
      </c>
      <c r="S2274">
        <v>0.97672248701102038</v>
      </c>
      <c r="T2274">
        <v>7.6136422915816358E-5</v>
      </c>
      <c r="U2274">
        <v>9.1109919422593302E-3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0.64871048654403851</v>
      </c>
      <c r="AB2274">
        <v>843.44359322481023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</row>
    <row r="2275" spans="1:34" x14ac:dyDescent="0.25">
      <c r="A2275" s="2">
        <v>2392</v>
      </c>
      <c r="B2275" t="s">
        <v>23</v>
      </c>
      <c r="C2275">
        <v>45.814570297624115</v>
      </c>
      <c r="D2275">
        <v>34.316671212626851</v>
      </c>
      <c r="E2275">
        <v>0.34663267455555452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5.2334434887722301</v>
      </c>
      <c r="R2275">
        <v>0</v>
      </c>
      <c r="S2275">
        <v>0.53002945466888329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0.76052186694056023</v>
      </c>
      <c r="AB2275">
        <v>4.6272716000600349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</row>
    <row r="2276" spans="1:34" x14ac:dyDescent="0.25">
      <c r="A2276" s="2">
        <v>2393</v>
      </c>
      <c r="B2276" t="s">
        <v>23</v>
      </c>
      <c r="C2276">
        <v>4.1022367115259319</v>
      </c>
      <c r="D2276">
        <v>3.6534589408234925</v>
      </c>
      <c r="E2276">
        <v>3.6612275954665208E-2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0.2227538498812715</v>
      </c>
      <c r="Y2276">
        <v>1.9418235951809137E-3</v>
      </c>
      <c r="Z2276">
        <v>0</v>
      </c>
      <c r="AA2276">
        <v>0</v>
      </c>
      <c r="AB2276">
        <v>0.11485711538174566</v>
      </c>
      <c r="AC2276">
        <v>0</v>
      </c>
      <c r="AD2276">
        <v>0</v>
      </c>
      <c r="AE2276">
        <v>7.2612705889576079E-2</v>
      </c>
      <c r="AF2276">
        <v>0</v>
      </c>
      <c r="AG2276">
        <v>0</v>
      </c>
      <c r="AH2276">
        <v>0</v>
      </c>
    </row>
    <row r="2277" spans="1:34" x14ac:dyDescent="0.25">
      <c r="A2277" s="2">
        <v>2394</v>
      </c>
      <c r="B2277" t="s">
        <v>210</v>
      </c>
      <c r="C2277">
        <v>81.047556780082957</v>
      </c>
      <c r="D2277">
        <v>60.710569327286329</v>
      </c>
      <c r="E2277">
        <v>0.61001213252445052</v>
      </c>
      <c r="F2277">
        <v>0.66454688225966863</v>
      </c>
      <c r="G2277">
        <v>5.4829445507502857E-2</v>
      </c>
      <c r="H2277">
        <v>1.9265310253431094</v>
      </c>
      <c r="I2277">
        <v>0.15895070725893271</v>
      </c>
      <c r="J2277">
        <v>0.12143286260594664</v>
      </c>
      <c r="K2277">
        <v>2.0973048954806155E-2</v>
      </c>
      <c r="L2277">
        <v>2.0068498568018889</v>
      </c>
      <c r="M2277">
        <v>0.5986293804336813</v>
      </c>
      <c r="N2277">
        <v>0.49209824823132459</v>
      </c>
      <c r="O2277">
        <v>0.76189383458283411</v>
      </c>
      <c r="P2277">
        <v>0</v>
      </c>
      <c r="Q2277">
        <v>3.2117839025244073</v>
      </c>
      <c r="R2277">
        <v>1.4895912237451294E-2</v>
      </c>
      <c r="S2277">
        <v>0.10784787566220982</v>
      </c>
      <c r="T2277">
        <v>4.2414518461455922E-3</v>
      </c>
      <c r="U2277">
        <v>5.0278208684528813E-2</v>
      </c>
      <c r="V2277">
        <v>0</v>
      </c>
      <c r="W2277">
        <v>2.7145512869012033E-2</v>
      </c>
      <c r="X2277">
        <v>0.13363177674911875</v>
      </c>
      <c r="Y2277">
        <v>0</v>
      </c>
      <c r="Z2277">
        <v>0</v>
      </c>
      <c r="AA2277">
        <v>1.3182439296803654</v>
      </c>
      <c r="AB2277">
        <v>8.0521714580392594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</row>
    <row r="2278" spans="1:34" x14ac:dyDescent="0.25">
      <c r="A2278" s="2">
        <v>2395</v>
      </c>
      <c r="B2278" t="s">
        <v>210</v>
      </c>
      <c r="C2278">
        <v>1.9899570336100649E-3</v>
      </c>
      <c r="D2278">
        <v>1.3700973573827315E-3</v>
      </c>
      <c r="E2278">
        <v>1.355041342466438E-4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1.0805582941850058E-4</v>
      </c>
      <c r="Y2278">
        <v>2.8535983861968325E-4</v>
      </c>
      <c r="Z2278">
        <v>0</v>
      </c>
      <c r="AA2278">
        <v>0</v>
      </c>
      <c r="AB2278">
        <v>5.5716122858509688E-5</v>
      </c>
      <c r="AC2278">
        <v>0</v>
      </c>
      <c r="AD2278">
        <v>0</v>
      </c>
      <c r="AE2278">
        <v>3.5223751083996292E-5</v>
      </c>
      <c r="AF2278">
        <v>0</v>
      </c>
      <c r="AG2278">
        <v>0</v>
      </c>
      <c r="AH2278">
        <v>0</v>
      </c>
    </row>
    <row r="2279" spans="1:34" x14ac:dyDescent="0.25">
      <c r="A2279" s="2">
        <v>2396</v>
      </c>
      <c r="B2279" t="s">
        <v>210</v>
      </c>
      <c r="C2279">
        <v>110.58731415471756</v>
      </c>
      <c r="D2279">
        <v>82.833668848015151</v>
      </c>
      <c r="E2279">
        <v>0.83669304144416667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1.8247978897485155</v>
      </c>
      <c r="X2279">
        <v>11.125850292567817</v>
      </c>
      <c r="Y2279">
        <v>13.911884120663469</v>
      </c>
      <c r="Z2279">
        <v>0</v>
      </c>
      <c r="AA2279">
        <v>1.0951525219796039E-2</v>
      </c>
      <c r="AB2279">
        <v>4.3468437058654462E-2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</row>
    <row r="2280" spans="1:34" x14ac:dyDescent="0.25">
      <c r="A2280" s="2">
        <v>2397</v>
      </c>
      <c r="B2280" t="s">
        <v>210</v>
      </c>
      <c r="C2280">
        <v>8.6407349225510188</v>
      </c>
      <c r="D2280">
        <v>6.4740947797419883</v>
      </c>
      <c r="E2280">
        <v>6.3485262660113798E-2</v>
      </c>
      <c r="F2280">
        <v>0.11407736484637572</v>
      </c>
      <c r="G2280">
        <v>0</v>
      </c>
      <c r="H2280">
        <v>0.33071145520488726</v>
      </c>
      <c r="I2280">
        <v>0</v>
      </c>
      <c r="J2280">
        <v>1.4323630251238596E-2</v>
      </c>
      <c r="K2280">
        <v>8.2587296197240111E-3</v>
      </c>
      <c r="L2280">
        <v>0.2896114903055374</v>
      </c>
      <c r="M2280">
        <v>0.12356025601330711</v>
      </c>
      <c r="N2280">
        <v>7.6996491819560919E-2</v>
      </c>
      <c r="O2280">
        <v>0.12081942226786066</v>
      </c>
      <c r="P2280">
        <v>0</v>
      </c>
      <c r="Q2280">
        <v>0</v>
      </c>
      <c r="R2280">
        <v>0</v>
      </c>
      <c r="S2280">
        <v>0</v>
      </c>
      <c r="T2280">
        <v>6.726849998479257E-4</v>
      </c>
      <c r="U2280">
        <v>7.9729279285784046E-3</v>
      </c>
      <c r="V2280">
        <v>0</v>
      </c>
      <c r="W2280">
        <v>4.49877250862157E-2</v>
      </c>
      <c r="X2280">
        <v>0.21327734564024164</v>
      </c>
      <c r="Y2280">
        <v>0</v>
      </c>
      <c r="Z2280">
        <v>0</v>
      </c>
      <c r="AA2280">
        <v>9.8448474628131222E-2</v>
      </c>
      <c r="AB2280">
        <v>0.65943688153741131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</row>
    <row r="2281" spans="1:34" x14ac:dyDescent="0.25">
      <c r="A2281" s="2">
        <v>2398</v>
      </c>
      <c r="B2281" t="s">
        <v>210</v>
      </c>
      <c r="C2281">
        <v>15880.465517079969</v>
      </c>
      <c r="D2281">
        <v>11916.036857731455</v>
      </c>
      <c r="E2281">
        <v>99.123352491250913</v>
      </c>
      <c r="F2281">
        <v>112.96239172096338</v>
      </c>
      <c r="G2281">
        <v>0</v>
      </c>
      <c r="H2281">
        <v>327.47954329819186</v>
      </c>
      <c r="I2281">
        <v>0</v>
      </c>
      <c r="J2281">
        <v>19.831101407741524</v>
      </c>
      <c r="K2281">
        <v>2.530716095252366</v>
      </c>
      <c r="L2281">
        <v>231.32843903360671</v>
      </c>
      <c r="M2281">
        <v>177.80541314834403</v>
      </c>
      <c r="N2281">
        <v>77.804385757237768</v>
      </c>
      <c r="O2281">
        <v>119.63880682912979</v>
      </c>
      <c r="P2281">
        <v>0</v>
      </c>
      <c r="Q2281">
        <v>829.23182411768744</v>
      </c>
      <c r="R2281">
        <v>25.451617087566966</v>
      </c>
      <c r="S2281">
        <v>27.536519625865381</v>
      </c>
      <c r="T2281">
        <v>0.66598564834067076</v>
      </c>
      <c r="U2281">
        <v>7.8950955359387551</v>
      </c>
      <c r="V2281">
        <v>0</v>
      </c>
      <c r="W2281">
        <v>83.25952095953491</v>
      </c>
      <c r="X2281">
        <v>353.61156514484372</v>
      </c>
      <c r="Y2281">
        <v>11.7753220897714</v>
      </c>
      <c r="Z2281">
        <v>0</v>
      </c>
      <c r="AA2281">
        <v>180.35620662399253</v>
      </c>
      <c r="AB2281">
        <v>1250.3154520802332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25.825400653021646</v>
      </c>
    </row>
    <row r="2282" spans="1:34" x14ac:dyDescent="0.25">
      <c r="A2282" s="2">
        <v>2399</v>
      </c>
      <c r="B2282" t="s">
        <v>210</v>
      </c>
      <c r="C2282">
        <v>55.476707424644957</v>
      </c>
      <c r="D2282">
        <v>41.562960832911145</v>
      </c>
      <c r="E2282">
        <v>0.41071600457522134</v>
      </c>
      <c r="F2282">
        <v>0.51085456716181277</v>
      </c>
      <c r="G2282">
        <v>0</v>
      </c>
      <c r="H2282">
        <v>1.4809766280163386</v>
      </c>
      <c r="I2282">
        <v>0</v>
      </c>
      <c r="J2282">
        <v>8.4414538428529098E-2</v>
      </c>
      <c r="K2282">
        <v>1.6713299815334134E-2</v>
      </c>
      <c r="L2282">
        <v>1.1829004373981644</v>
      </c>
      <c r="M2282">
        <v>0.66734584470755887</v>
      </c>
      <c r="N2282">
        <v>0.33938129127322741</v>
      </c>
      <c r="O2282">
        <v>0.54104860334191474</v>
      </c>
      <c r="P2282">
        <v>0</v>
      </c>
      <c r="Q2282">
        <v>1.686114966872061</v>
      </c>
      <c r="R2282">
        <v>0.35961871359025943</v>
      </c>
      <c r="S2282">
        <v>7.0884531543811274E-2</v>
      </c>
      <c r="T2282">
        <v>3.0120999181637216E-3</v>
      </c>
      <c r="U2282">
        <v>3.5704271953159387E-2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0.92091334324910634</v>
      </c>
      <c r="AB2282">
        <v>5.60314744988914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</row>
    <row r="2283" spans="1:34" x14ac:dyDescent="0.25">
      <c r="A2283" s="2">
        <v>2400</v>
      </c>
      <c r="B2283" t="s">
        <v>210</v>
      </c>
      <c r="C2283">
        <v>4.0590453632087602</v>
      </c>
      <c r="D2283">
        <v>3.0404089755045764</v>
      </c>
      <c r="E2283">
        <v>3.0664746299171864E-2</v>
      </c>
      <c r="F2283">
        <v>3.2218815409473862E-2</v>
      </c>
      <c r="G2283">
        <v>0</v>
      </c>
      <c r="H2283">
        <v>9.3402898392196967E-2</v>
      </c>
      <c r="I2283">
        <v>0</v>
      </c>
      <c r="J2283">
        <v>3.5396339033246568E-3</v>
      </c>
      <c r="K2283">
        <v>2.8383856771943003E-3</v>
      </c>
      <c r="L2283">
        <v>0.11014854735731264</v>
      </c>
      <c r="M2283">
        <v>6.5435622380052441E-3</v>
      </c>
      <c r="N2283">
        <v>2.0803697848856929E-2</v>
      </c>
      <c r="O2283">
        <v>3.412315076452762E-2</v>
      </c>
      <c r="P2283">
        <v>0</v>
      </c>
      <c r="Q2283">
        <v>0.17758976679872474</v>
      </c>
      <c r="R2283">
        <v>1.9015179098600173E-2</v>
      </c>
      <c r="S2283">
        <v>7.962570721718628E-3</v>
      </c>
      <c r="T2283">
        <v>1.8993619396962639E-4</v>
      </c>
      <c r="U2283">
        <v>2.2517622877566441E-3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6.7380153029265422E-2</v>
      </c>
      <c r="AB2283">
        <v>0.40996358168408481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</row>
    <row r="2284" spans="1:34" x14ac:dyDescent="0.25">
      <c r="A2284" s="2">
        <v>2401</v>
      </c>
      <c r="B2284" t="s">
        <v>210</v>
      </c>
      <c r="C2284">
        <v>18.201509288832522</v>
      </c>
      <c r="D2284">
        <v>13.634344533288976</v>
      </c>
      <c r="E2284">
        <v>0.13691739464171412</v>
      </c>
      <c r="F2284">
        <v>6.421710980240912E-2</v>
      </c>
      <c r="G2284">
        <v>4.992730500061225E-3</v>
      </c>
      <c r="H2284">
        <v>0.18616615063987807</v>
      </c>
      <c r="I2284">
        <v>1.4473133751278301E-2</v>
      </c>
      <c r="J2284">
        <v>7.5459015885099593E-3</v>
      </c>
      <c r="K2284">
        <v>6.1546711697140506E-3</v>
      </c>
      <c r="L2284">
        <v>0.15059319960771711</v>
      </c>
      <c r="M2284">
        <v>0.10007408563710667</v>
      </c>
      <c r="N2284">
        <v>4.3539210774395806E-2</v>
      </c>
      <c r="O2284">
        <v>7.329987171992304E-2</v>
      </c>
      <c r="P2284">
        <v>0</v>
      </c>
      <c r="Q2284">
        <v>1.6714078973282367</v>
      </c>
      <c r="R2284">
        <v>0.20339201764209655</v>
      </c>
      <c r="S2284">
        <v>7.8995192988832647E-2</v>
      </c>
      <c r="T2284">
        <v>4.0797032615938272E-4</v>
      </c>
      <c r="U2284">
        <v>4.837288542264769E-3</v>
      </c>
      <c r="V2284">
        <v>0</v>
      </c>
      <c r="W2284">
        <v>0</v>
      </c>
      <c r="X2284">
        <v>0.98835258734472486</v>
      </c>
      <c r="Y2284">
        <v>0</v>
      </c>
      <c r="Z2284">
        <v>0</v>
      </c>
      <c r="AA2284">
        <v>0</v>
      </c>
      <c r="AB2284">
        <v>0.50961780109751675</v>
      </c>
      <c r="AC2284">
        <v>0</v>
      </c>
      <c r="AD2284">
        <v>0</v>
      </c>
      <c r="AE2284">
        <v>0.3221805404410118</v>
      </c>
      <c r="AF2284">
        <v>0</v>
      </c>
      <c r="AG2284">
        <v>0</v>
      </c>
      <c r="AH2284">
        <v>0</v>
      </c>
    </row>
    <row r="2285" spans="1:34" x14ac:dyDescent="0.25">
      <c r="A2285" s="2">
        <v>2402</v>
      </c>
      <c r="B2285" t="s">
        <v>210</v>
      </c>
      <c r="C2285">
        <v>7.4389293205035806E-3</v>
      </c>
      <c r="D2285">
        <v>6.6293924713367799E-3</v>
      </c>
      <c r="E2285">
        <v>6.5643917116442517E-5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4.0393820777847347E-4</v>
      </c>
      <c r="Y2285">
        <v>0</v>
      </c>
      <c r="Z2285">
        <v>0</v>
      </c>
      <c r="AA2285">
        <v>0</v>
      </c>
      <c r="AB2285">
        <v>2.0828002462196029E-4</v>
      </c>
      <c r="AC2285">
        <v>0</v>
      </c>
      <c r="AD2285">
        <v>0</v>
      </c>
      <c r="AE2285">
        <v>1.3167469964992437E-4</v>
      </c>
      <c r="AF2285">
        <v>0</v>
      </c>
      <c r="AG2285">
        <v>0</v>
      </c>
      <c r="AH2285">
        <v>0</v>
      </c>
    </row>
    <row r="2286" spans="1:34" x14ac:dyDescent="0.25">
      <c r="A2286" s="2">
        <v>2403</v>
      </c>
      <c r="B2286" t="s">
        <v>209</v>
      </c>
      <c r="C2286">
        <v>912.25414298541807</v>
      </c>
      <c r="D2286">
        <v>683.53175948466981</v>
      </c>
      <c r="E2286">
        <v>6.6797250980973359</v>
      </c>
      <c r="F2286">
        <v>1.5121610241299033</v>
      </c>
      <c r="G2286">
        <v>0.52299009171695943</v>
      </c>
      <c r="H2286">
        <v>4.9479416616876044</v>
      </c>
      <c r="I2286">
        <v>1.7112718068511727</v>
      </c>
      <c r="J2286">
        <v>0.30862304808224555</v>
      </c>
      <c r="K2286">
        <v>8.3547941642352769E-2</v>
      </c>
      <c r="L2286">
        <v>5.7148770109526597</v>
      </c>
      <c r="M2286">
        <v>5.2462809153727168</v>
      </c>
      <c r="N2286">
        <v>1.6876057796355015</v>
      </c>
      <c r="O2286">
        <v>3.343208600802162</v>
      </c>
      <c r="P2286">
        <v>0</v>
      </c>
      <c r="Q2286">
        <v>79.70672044239916</v>
      </c>
      <c r="R2286">
        <v>6.4186097891339946</v>
      </c>
      <c r="S2286">
        <v>3.2173732513131417</v>
      </c>
      <c r="T2286">
        <v>0.13905888182338444</v>
      </c>
      <c r="U2286">
        <v>0.16694055362327426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15.143418773557936</v>
      </c>
      <c r="AB2286">
        <v>92.137668441527197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3.4360388399345021E-2</v>
      </c>
    </row>
    <row r="2287" spans="1:34" x14ac:dyDescent="0.25">
      <c r="A2287" s="2">
        <v>2404</v>
      </c>
      <c r="B2287" t="s">
        <v>209</v>
      </c>
      <c r="C2287">
        <v>5462.7597513499531</v>
      </c>
      <c r="D2287">
        <v>4093.2187601133037</v>
      </c>
      <c r="E2287">
        <v>39.905267758070949</v>
      </c>
      <c r="F2287">
        <v>20.742356715321865</v>
      </c>
      <c r="G2287">
        <v>17.750613089882592</v>
      </c>
      <c r="H2287">
        <v>60.13237382129806</v>
      </c>
      <c r="I2287">
        <v>51.459302954091669</v>
      </c>
      <c r="J2287">
        <v>5.3838273984694176</v>
      </c>
      <c r="K2287">
        <v>2.2361449831797828</v>
      </c>
      <c r="L2287">
        <v>65.101664273443674</v>
      </c>
      <c r="M2287">
        <v>74.314467739994456</v>
      </c>
      <c r="N2287">
        <v>25.367500120372341</v>
      </c>
      <c r="O2287">
        <v>40.768030432749448</v>
      </c>
      <c r="P2287">
        <v>0</v>
      </c>
      <c r="Q2287">
        <v>245.99221370489835</v>
      </c>
      <c r="R2287">
        <v>34.389087123855127</v>
      </c>
      <c r="S2287">
        <v>10.600246320910815</v>
      </c>
      <c r="T2287">
        <v>0.22695696207404531</v>
      </c>
      <c r="U2287">
        <v>2.6903343851099666</v>
      </c>
      <c r="V2287">
        <v>0</v>
      </c>
      <c r="W2287">
        <v>14.322473614674458</v>
      </c>
      <c r="X2287">
        <v>93.058238234286804</v>
      </c>
      <c r="Y2287">
        <v>0.93246934154127259</v>
      </c>
      <c r="Z2287">
        <v>0</v>
      </c>
      <c r="AA2287">
        <v>76.359338257734791</v>
      </c>
      <c r="AB2287">
        <v>458.68049665205842</v>
      </c>
      <c r="AC2287">
        <v>7.0238696511818105E-2</v>
      </c>
      <c r="AD2287">
        <v>0</v>
      </c>
      <c r="AE2287">
        <v>0</v>
      </c>
      <c r="AF2287">
        <v>0</v>
      </c>
      <c r="AG2287">
        <v>0</v>
      </c>
      <c r="AH2287">
        <v>29.05734865611965</v>
      </c>
    </row>
    <row r="2288" spans="1:34" x14ac:dyDescent="0.25">
      <c r="A2288" s="2">
        <v>2405</v>
      </c>
      <c r="B2288" t="s">
        <v>209</v>
      </c>
      <c r="C2288">
        <v>10.077121868756345</v>
      </c>
      <c r="D2288">
        <v>8.0028471032915398</v>
      </c>
      <c r="E2288">
        <v>0.8892052336990599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8.2948870919680347E-3</v>
      </c>
      <c r="X2288">
        <v>3.3954606219326563E-3</v>
      </c>
      <c r="Y2288">
        <v>0</v>
      </c>
      <c r="Z2288">
        <v>0</v>
      </c>
      <c r="AA2288">
        <v>0.15898533592938732</v>
      </c>
      <c r="AB2288">
        <v>1.0143938481224581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</row>
    <row r="2289" spans="1:34" x14ac:dyDescent="0.25">
      <c r="A2289" s="2">
        <v>2406</v>
      </c>
      <c r="B2289" t="s">
        <v>209</v>
      </c>
      <c r="C2289">
        <v>1.743402677934607</v>
      </c>
      <c r="D2289">
        <v>1.2003432041740445</v>
      </c>
      <c r="E2289">
        <v>0.11871526195127914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0.20314379874454214</v>
      </c>
      <c r="R2289">
        <v>0</v>
      </c>
      <c r="S2289">
        <v>9.6131370359370492E-3</v>
      </c>
      <c r="T2289">
        <v>0</v>
      </c>
      <c r="U2289">
        <v>0</v>
      </c>
      <c r="V2289">
        <v>0</v>
      </c>
      <c r="W2289">
        <v>1.7885653826490704E-2</v>
      </c>
      <c r="X2289">
        <v>0.11110263407261951</v>
      </c>
      <c r="Y2289">
        <v>6.5631211036943516E-3</v>
      </c>
      <c r="Z2289">
        <v>0</v>
      </c>
      <c r="AA2289">
        <v>1.1054830627223775E-2</v>
      </c>
      <c r="AB2289">
        <v>6.4981036398775796E-2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</row>
    <row r="2290" spans="1:34" x14ac:dyDescent="0.25">
      <c r="A2290" s="2">
        <v>2407</v>
      </c>
      <c r="B2290" t="s">
        <v>209</v>
      </c>
      <c r="C2290">
        <v>90.837174952214909</v>
      </c>
      <c r="D2290">
        <v>62.541939977649648</v>
      </c>
      <c r="E2290">
        <v>6.1854665911961195</v>
      </c>
      <c r="F2290">
        <v>0.41078172131615237</v>
      </c>
      <c r="G2290">
        <v>0.55282104142564037</v>
      </c>
      <c r="H2290">
        <v>1.1908595854014925</v>
      </c>
      <c r="I2290">
        <v>1.6026356669921862</v>
      </c>
      <c r="J2290">
        <v>0.13244422006075829</v>
      </c>
      <c r="K2290">
        <v>5.8308482244165731E-2</v>
      </c>
      <c r="L2290">
        <v>1.5079574163858152</v>
      </c>
      <c r="M2290">
        <v>1.9820728280154234</v>
      </c>
      <c r="N2290">
        <v>0.64387711381561974</v>
      </c>
      <c r="O2290">
        <v>1.0205548054125402</v>
      </c>
      <c r="P2290">
        <v>0</v>
      </c>
      <c r="Q2290">
        <v>1.4333590056553855</v>
      </c>
      <c r="R2290">
        <v>0.69226307888827254</v>
      </c>
      <c r="S2290">
        <v>7.6607310185897365E-2</v>
      </c>
      <c r="T2290">
        <v>5.6821764070289042E-3</v>
      </c>
      <c r="U2290">
        <v>7.509442367960685E-2</v>
      </c>
      <c r="V2290">
        <v>0</v>
      </c>
      <c r="W2290">
        <v>0.28059748353240066</v>
      </c>
      <c r="X2290">
        <v>2.095349905317093</v>
      </c>
      <c r="Y2290">
        <v>0</v>
      </c>
      <c r="Z2290">
        <v>0</v>
      </c>
      <c r="AA2290">
        <v>1.2272996206743669</v>
      </c>
      <c r="AB2290">
        <v>7.0792047648566179</v>
      </c>
      <c r="AC2290">
        <v>4.1997733102653992E-2</v>
      </c>
      <c r="AD2290">
        <v>0</v>
      </c>
      <c r="AE2290">
        <v>0</v>
      </c>
      <c r="AF2290">
        <v>0</v>
      </c>
      <c r="AG2290">
        <v>0</v>
      </c>
      <c r="AH2290">
        <v>0</v>
      </c>
    </row>
    <row r="2291" spans="1:34" x14ac:dyDescent="0.25">
      <c r="A2291" s="2">
        <v>2408</v>
      </c>
      <c r="B2291" t="s">
        <v>209</v>
      </c>
      <c r="C2291">
        <v>5552.3615661777549</v>
      </c>
      <c r="D2291">
        <v>4160.1224147053099</v>
      </c>
      <c r="E2291">
        <v>40.794346264779094</v>
      </c>
      <c r="F2291">
        <v>40.261510199599783</v>
      </c>
      <c r="G2291">
        <v>0</v>
      </c>
      <c r="H2291">
        <v>116.71853259221804</v>
      </c>
      <c r="I2291">
        <v>0</v>
      </c>
      <c r="J2291">
        <v>5.0552621568016569</v>
      </c>
      <c r="K2291">
        <v>2.9147668976052703</v>
      </c>
      <c r="L2291">
        <v>102.21305503120706</v>
      </c>
      <c r="M2291">
        <v>43.608322426137931</v>
      </c>
      <c r="N2291">
        <v>27.17449727999341</v>
      </c>
      <c r="O2291">
        <v>42.640995507723353</v>
      </c>
      <c r="P2291">
        <v>0</v>
      </c>
      <c r="Q2291">
        <v>256.53363600100289</v>
      </c>
      <c r="R2291">
        <v>39.791858444753757</v>
      </c>
      <c r="S2291">
        <v>10.278731421472102</v>
      </c>
      <c r="T2291">
        <v>0.23741181275503043</v>
      </c>
      <c r="U2291">
        <v>2.8138984411974852</v>
      </c>
      <c r="V2291">
        <v>0</v>
      </c>
      <c r="W2291">
        <v>28.908202595888625</v>
      </c>
      <c r="X2291">
        <v>137.04771034911866</v>
      </c>
      <c r="Y2291">
        <v>1.5818833472037115</v>
      </c>
      <c r="Z2291">
        <v>0</v>
      </c>
      <c r="AA2291">
        <v>63.260999402662108</v>
      </c>
      <c r="AB2291">
        <v>423.74080783483453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6.6627234654898571</v>
      </c>
    </row>
    <row r="2292" spans="1:34" x14ac:dyDescent="0.25">
      <c r="A2292" s="2">
        <v>2409</v>
      </c>
      <c r="B2292" t="s">
        <v>209</v>
      </c>
      <c r="C2292">
        <v>120.85652203856449</v>
      </c>
      <c r="D2292">
        <v>90.685677290748174</v>
      </c>
      <c r="E2292">
        <v>0.75436728362973304</v>
      </c>
      <c r="F2292">
        <v>1.0629319296559068</v>
      </c>
      <c r="G2292">
        <v>0</v>
      </c>
      <c r="H2292">
        <v>3.0814544343273176</v>
      </c>
      <c r="I2292">
        <v>0</v>
      </c>
      <c r="J2292">
        <v>0.18660290885661937</v>
      </c>
      <c r="K2292">
        <v>2.3813048763898097E-2</v>
      </c>
      <c r="L2292">
        <v>2.1767101452106483</v>
      </c>
      <c r="M2292">
        <v>1.6730794029917979</v>
      </c>
      <c r="N2292">
        <v>0.73210884285203937</v>
      </c>
      <c r="O2292">
        <v>1.125754384864158</v>
      </c>
      <c r="P2292">
        <v>0</v>
      </c>
      <c r="Q2292">
        <v>4.6696561921378379</v>
      </c>
      <c r="R2292">
        <v>0.14332578402829199</v>
      </c>
      <c r="S2292">
        <v>0.15506650328774405</v>
      </c>
      <c r="T2292">
        <v>6.2666645024878559E-3</v>
      </c>
      <c r="U2292">
        <v>7.4289761441690083E-2</v>
      </c>
      <c r="V2292">
        <v>0</v>
      </c>
      <c r="W2292">
        <v>0.63363735269245391</v>
      </c>
      <c r="X2292">
        <v>2.6911216091275674</v>
      </c>
      <c r="Y2292">
        <v>0</v>
      </c>
      <c r="Z2292">
        <v>0</v>
      </c>
      <c r="AA2292">
        <v>1.3725809131477165</v>
      </c>
      <c r="AB2292">
        <v>9.5153871167674442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9.2690469530972458E-2</v>
      </c>
    </row>
    <row r="2293" spans="1:34" x14ac:dyDescent="0.25">
      <c r="A2293" s="2">
        <v>2410</v>
      </c>
      <c r="B2293" t="s">
        <v>209</v>
      </c>
      <c r="C2293">
        <v>5984.2748833817004</v>
      </c>
      <c r="D2293">
        <v>4483.5733473180535</v>
      </c>
      <c r="E2293">
        <v>44.12902944854082</v>
      </c>
      <c r="F2293">
        <v>32.545176384977651</v>
      </c>
      <c r="G2293">
        <v>0</v>
      </c>
      <c r="H2293">
        <v>106.4909523596051</v>
      </c>
      <c r="I2293">
        <v>0</v>
      </c>
      <c r="J2293">
        <v>3.8750986164393679</v>
      </c>
      <c r="K2293">
        <v>2.3963253766846235</v>
      </c>
      <c r="L2293">
        <v>116.77302011942095</v>
      </c>
      <c r="M2293">
        <v>58.512593361424265</v>
      </c>
      <c r="N2293">
        <v>27.526760887647747</v>
      </c>
      <c r="O2293">
        <v>53.46299691585476</v>
      </c>
      <c r="P2293">
        <v>0</v>
      </c>
      <c r="Q2293">
        <v>298.18227400096191</v>
      </c>
      <c r="R2293">
        <v>33.299296361890661</v>
      </c>
      <c r="S2293">
        <v>11.33895219386925</v>
      </c>
      <c r="T2293">
        <v>2.223744216353599</v>
      </c>
      <c r="U2293">
        <v>2.6696231338262515</v>
      </c>
      <c r="V2293">
        <v>0</v>
      </c>
      <c r="W2293">
        <v>0</v>
      </c>
      <c r="X2293">
        <v>0</v>
      </c>
      <c r="Y2293">
        <v>0.17547073495251725</v>
      </c>
      <c r="Z2293">
        <v>0</v>
      </c>
      <c r="AA2293">
        <v>99.338963064136223</v>
      </c>
      <c r="AB2293">
        <v>604.41176322155172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3.3494956655090706</v>
      </c>
    </row>
    <row r="2294" spans="1:34" x14ac:dyDescent="0.25">
      <c r="A2294" s="2">
        <v>2411</v>
      </c>
      <c r="B2294" t="s">
        <v>209</v>
      </c>
      <c r="C2294">
        <v>8156.8531467117018</v>
      </c>
      <c r="D2294">
        <v>6111.0866811460965</v>
      </c>
      <c r="E2294">
        <v>60.388409655977213</v>
      </c>
      <c r="F2294">
        <v>59.005709776371162</v>
      </c>
      <c r="G2294">
        <v>0</v>
      </c>
      <c r="H2294">
        <v>171.05861964554265</v>
      </c>
      <c r="I2294">
        <v>0</v>
      </c>
      <c r="J2294">
        <v>9.7502108733079229</v>
      </c>
      <c r="K2294">
        <v>1.930451799203964</v>
      </c>
      <c r="L2294">
        <v>136.62964841684612</v>
      </c>
      <c r="M2294">
        <v>77.081067224380476</v>
      </c>
      <c r="N2294">
        <v>39.199872651926597</v>
      </c>
      <c r="O2294">
        <v>62.493239594727498</v>
      </c>
      <c r="P2294">
        <v>0</v>
      </c>
      <c r="Q2294">
        <v>352.47000994979499</v>
      </c>
      <c r="R2294">
        <v>75.175663609958988</v>
      </c>
      <c r="S2294">
        <v>14.817893221648564</v>
      </c>
      <c r="T2294">
        <v>0.34790937580539189</v>
      </c>
      <c r="U2294">
        <v>4.1239837011723113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135.40376223541426</v>
      </c>
      <c r="AB2294">
        <v>823.84216781788189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22.047846015645497</v>
      </c>
    </row>
    <row r="2295" spans="1:34" x14ac:dyDescent="0.25">
      <c r="A2295" s="2">
        <v>2412</v>
      </c>
      <c r="B2295" t="s">
        <v>209</v>
      </c>
      <c r="C2295">
        <v>42.169972370511999</v>
      </c>
      <c r="D2295">
        <v>31.592969074741433</v>
      </c>
      <c r="E2295">
        <v>0.31283202078794264</v>
      </c>
      <c r="F2295">
        <v>0.25511875892960606</v>
      </c>
      <c r="G2295">
        <v>4.436355351279709E-2</v>
      </c>
      <c r="H2295">
        <v>0.83477319458556898</v>
      </c>
      <c r="I2295">
        <v>0.14516180324147493</v>
      </c>
      <c r="J2295">
        <v>4.0563597776428179E-2</v>
      </c>
      <c r="K2295">
        <v>1.7146158693319209E-2</v>
      </c>
      <c r="L2295">
        <v>0.92518914666334262</v>
      </c>
      <c r="M2295">
        <v>0.68779749767127674</v>
      </c>
      <c r="N2295">
        <v>0.24534112391615429</v>
      </c>
      <c r="O2295">
        <v>0.4919692627343083</v>
      </c>
      <c r="P2295">
        <v>0</v>
      </c>
      <c r="Q2295">
        <v>1.1550299665526107</v>
      </c>
      <c r="R2295">
        <v>0.22627966491109322</v>
      </c>
      <c r="S2295">
        <v>4.9518895969340518E-2</v>
      </c>
      <c r="T2295">
        <v>2.0463174482024588E-2</v>
      </c>
      <c r="U2295">
        <v>2.4566000877257497E-2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0.7000215413504991</v>
      </c>
      <c r="AB2295">
        <v>4.2591672094217099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0.14170072369380599</v>
      </c>
    </row>
    <row r="2296" spans="1:34" x14ac:dyDescent="0.25">
      <c r="A2296" s="2">
        <v>2413</v>
      </c>
      <c r="B2296" t="s">
        <v>199</v>
      </c>
      <c r="C2296">
        <v>8535.2346107269514</v>
      </c>
      <c r="D2296">
        <v>6395.2616449535826</v>
      </c>
      <c r="E2296">
        <v>62.496861522429043</v>
      </c>
      <c r="F2296">
        <v>20.486514687691884</v>
      </c>
      <c r="G2296">
        <v>7.0853857654754631</v>
      </c>
      <c r="H2296">
        <v>67.033918946781284</v>
      </c>
      <c r="I2296">
        <v>23.184035592943502</v>
      </c>
      <c r="J2296">
        <v>4.1811754876668568</v>
      </c>
      <c r="K2296">
        <v>1.1318940947888414</v>
      </c>
      <c r="L2296">
        <v>77.424235881625719</v>
      </c>
      <c r="M2296">
        <v>71.075771239629432</v>
      </c>
      <c r="N2296">
        <v>22.863412057211175</v>
      </c>
      <c r="O2296">
        <v>45.293253173061281</v>
      </c>
      <c r="P2296">
        <v>0</v>
      </c>
      <c r="Q2296">
        <v>650.72530264644558</v>
      </c>
      <c r="R2296">
        <v>52.4015010832371</v>
      </c>
      <c r="S2296">
        <v>26.266620569344614</v>
      </c>
      <c r="T2296">
        <v>1.8839473967846723</v>
      </c>
      <c r="U2296">
        <v>2.2616838082720103</v>
      </c>
      <c r="V2296">
        <v>0</v>
      </c>
      <c r="W2296">
        <v>0</v>
      </c>
      <c r="X2296">
        <v>0</v>
      </c>
      <c r="Y2296">
        <v>0.23335771192040455</v>
      </c>
      <c r="Z2296">
        <v>0</v>
      </c>
      <c r="AA2296">
        <v>141.6848945380674</v>
      </c>
      <c r="AB2296">
        <v>862.058695683422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0.20050388657047957</v>
      </c>
    </row>
    <row r="2297" spans="1:34" x14ac:dyDescent="0.25">
      <c r="A2297" s="2">
        <v>2414</v>
      </c>
      <c r="B2297" t="s">
        <v>199</v>
      </c>
      <c r="C2297">
        <v>1098.8721196985118</v>
      </c>
      <c r="D2297">
        <v>823.37942359700094</v>
      </c>
      <c r="E2297">
        <v>8.0272221668931607</v>
      </c>
      <c r="F2297">
        <v>4.4129148697466825</v>
      </c>
      <c r="G2297">
        <v>3.7764245175477633</v>
      </c>
      <c r="H2297">
        <v>12.793100139539986</v>
      </c>
      <c r="I2297">
        <v>10.947913311372572</v>
      </c>
      <c r="J2297">
        <v>1.1454036929808253</v>
      </c>
      <c r="K2297">
        <v>0.47573752503708128</v>
      </c>
      <c r="L2297">
        <v>13.850311527297345</v>
      </c>
      <c r="M2297">
        <v>15.810325905970362</v>
      </c>
      <c r="N2297">
        <v>5.3969093303077331</v>
      </c>
      <c r="O2297">
        <v>8.6733561752929127</v>
      </c>
      <c r="P2297">
        <v>0</v>
      </c>
      <c r="Q2297">
        <v>50.997512714809297</v>
      </c>
      <c r="R2297">
        <v>7.129322840898376</v>
      </c>
      <c r="S2297">
        <v>2.1975744207061263</v>
      </c>
      <c r="T2297">
        <v>4.828485819980495E-2</v>
      </c>
      <c r="U2297">
        <v>0.57236584904900689</v>
      </c>
      <c r="V2297">
        <v>0</v>
      </c>
      <c r="W2297">
        <v>2.8810651862172825</v>
      </c>
      <c r="X2297">
        <v>18.719311878698257</v>
      </c>
      <c r="Y2297">
        <v>0</v>
      </c>
      <c r="Z2297">
        <v>0</v>
      </c>
      <c r="AA2297">
        <v>15.360212000778017</v>
      </c>
      <c r="AB2297">
        <v>92.266772210851514</v>
      </c>
      <c r="AC2297">
        <v>1.0654979316909341E-2</v>
      </c>
      <c r="AD2297">
        <v>0</v>
      </c>
      <c r="AE2297">
        <v>0</v>
      </c>
      <c r="AF2297">
        <v>0</v>
      </c>
      <c r="AG2297">
        <v>0</v>
      </c>
      <c r="AH2297">
        <v>0</v>
      </c>
    </row>
    <row r="2298" spans="1:34" x14ac:dyDescent="0.25">
      <c r="A2298" s="2">
        <v>2415</v>
      </c>
      <c r="B2298" t="s">
        <v>199</v>
      </c>
      <c r="C2298">
        <v>23.692563801521359</v>
      </c>
      <c r="D2298">
        <v>17.750033813306825</v>
      </c>
      <c r="E2298">
        <v>0.17575995892423199</v>
      </c>
      <c r="F2298">
        <v>6.4799834871132667E-2</v>
      </c>
      <c r="G2298">
        <v>1.1268285225231626E-2</v>
      </c>
      <c r="H2298">
        <v>0.21203131196996175</v>
      </c>
      <c r="I2298">
        <v>3.6870910312945322E-2</v>
      </c>
      <c r="J2298">
        <v>1.0303101381960177E-2</v>
      </c>
      <c r="K2298">
        <v>4.3551021362090176E-3</v>
      </c>
      <c r="L2298">
        <v>0.23499684687981368</v>
      </c>
      <c r="M2298">
        <v>0.17469967500968742</v>
      </c>
      <c r="N2298">
        <v>6.2316328221287659E-2</v>
      </c>
      <c r="O2298">
        <v>0.12495955656342957</v>
      </c>
      <c r="P2298">
        <v>0</v>
      </c>
      <c r="Q2298">
        <v>1.6407154646768198</v>
      </c>
      <c r="R2298">
        <v>0.32142936227846242</v>
      </c>
      <c r="S2298">
        <v>7.0341394390929776E-2</v>
      </c>
      <c r="T2298">
        <v>5.1976198572690991E-3</v>
      </c>
      <c r="U2298">
        <v>6.2397324562464846E-3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0.39329655910525452</v>
      </c>
      <c r="AB2298">
        <v>2.392948943953658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</row>
    <row r="2299" spans="1:34" x14ac:dyDescent="0.25">
      <c r="A2299" s="2">
        <v>2416</v>
      </c>
      <c r="B2299" t="s">
        <v>205</v>
      </c>
      <c r="C2299">
        <v>9670.2669301404239</v>
      </c>
      <c r="D2299">
        <v>7245.7161420103957</v>
      </c>
      <c r="E2299">
        <v>70.807817333850352</v>
      </c>
      <c r="F2299">
        <v>28.969274305023887</v>
      </c>
      <c r="G2299">
        <v>10.019199796844305</v>
      </c>
      <c r="H2299">
        <v>94.790354304470156</v>
      </c>
      <c r="I2299">
        <v>32.783745640878763</v>
      </c>
      <c r="J2299">
        <v>5.9124561432811413</v>
      </c>
      <c r="K2299">
        <v>1.6005724261079264</v>
      </c>
      <c r="L2299">
        <v>109.48294335586607</v>
      </c>
      <c r="M2299">
        <v>100.50579832005246</v>
      </c>
      <c r="N2299">
        <v>32.330362950027158</v>
      </c>
      <c r="O2299">
        <v>64.047628175895213</v>
      </c>
      <c r="P2299">
        <v>0</v>
      </c>
      <c r="Q2299">
        <v>650.97347717268224</v>
      </c>
      <c r="R2299">
        <v>52.42148604102578</v>
      </c>
      <c r="S2299">
        <v>26.276638169842283</v>
      </c>
      <c r="T2299">
        <v>2.664025079213693</v>
      </c>
      <c r="U2299">
        <v>3.1981691191438424</v>
      </c>
      <c r="V2299">
        <v>0</v>
      </c>
      <c r="W2299">
        <v>0</v>
      </c>
      <c r="X2299">
        <v>0</v>
      </c>
      <c r="Y2299">
        <v>0.22345564081114225</v>
      </c>
      <c r="Z2299">
        <v>0</v>
      </c>
      <c r="AA2299">
        <v>160.52643104033103</v>
      </c>
      <c r="AB2299">
        <v>976.69695994418271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0.31999317049935389</v>
      </c>
    </row>
    <row r="2300" spans="1:34" x14ac:dyDescent="0.25">
      <c r="A2300" s="2">
        <v>2417</v>
      </c>
      <c r="B2300" t="s">
        <v>205</v>
      </c>
      <c r="C2300">
        <v>2080.3759860395144</v>
      </c>
      <c r="D2300">
        <v>1558.815397664491</v>
      </c>
      <c r="E2300">
        <v>15.197073373005717</v>
      </c>
      <c r="F2300">
        <v>4.8737841451965389</v>
      </c>
      <c r="G2300">
        <v>4.1708209839570998</v>
      </c>
      <c r="H2300">
        <v>14.12916642817104</v>
      </c>
      <c r="I2300">
        <v>12.091274791126144</v>
      </c>
      <c r="J2300">
        <v>1.26502561764124</v>
      </c>
      <c r="K2300">
        <v>0.52542187539046425</v>
      </c>
      <c r="L2300">
        <v>15.296789247069611</v>
      </c>
      <c r="M2300">
        <v>17.461500619279281</v>
      </c>
      <c r="N2300">
        <v>5.9605435190792626</v>
      </c>
      <c r="O2300">
        <v>9.57917092454848</v>
      </c>
      <c r="P2300">
        <v>0</v>
      </c>
      <c r="Q2300">
        <v>147.9815470331051</v>
      </c>
      <c r="R2300">
        <v>20.687444683713505</v>
      </c>
      <c r="S2300">
        <v>6.3767906547731812</v>
      </c>
      <c r="T2300">
        <v>5.332755860771482E-2</v>
      </c>
      <c r="U2300">
        <v>0.63214172099067423</v>
      </c>
      <c r="V2300">
        <v>0</v>
      </c>
      <c r="W2300">
        <v>5.4544097717806652</v>
      </c>
      <c r="X2300">
        <v>35.439252857113701</v>
      </c>
      <c r="Y2300">
        <v>0.41413869028019706</v>
      </c>
      <c r="Z2300">
        <v>0</v>
      </c>
      <c r="AA2300">
        <v>29.079831596475284</v>
      </c>
      <c r="AB2300">
        <v>174.67872173287736</v>
      </c>
      <c r="AC2300">
        <v>1.979452153052277E-2</v>
      </c>
      <c r="AD2300">
        <v>0</v>
      </c>
      <c r="AE2300">
        <v>0</v>
      </c>
      <c r="AF2300">
        <v>0</v>
      </c>
      <c r="AG2300">
        <v>0</v>
      </c>
      <c r="AH2300">
        <v>0.1926160293108658</v>
      </c>
    </row>
    <row r="2301" spans="1:34" x14ac:dyDescent="0.25">
      <c r="A2301" s="2">
        <v>2418</v>
      </c>
      <c r="B2301" t="s">
        <v>205</v>
      </c>
      <c r="C2301">
        <v>26.250150798191555</v>
      </c>
      <c r="D2301">
        <v>19.66729115480446</v>
      </c>
      <c r="E2301">
        <v>0.19357293910727358</v>
      </c>
      <c r="F2301">
        <v>6.7507037032806416E-2</v>
      </c>
      <c r="G2301">
        <v>0</v>
      </c>
      <c r="H2301">
        <v>0.22088952843767551</v>
      </c>
      <c r="I2301">
        <v>0</v>
      </c>
      <c r="J2301">
        <v>8.0379477041795412E-3</v>
      </c>
      <c r="K2301">
        <v>4.970593000724147E-3</v>
      </c>
      <c r="L2301">
        <v>0.24221717222811148</v>
      </c>
      <c r="M2301">
        <v>0.12137011519650191</v>
      </c>
      <c r="N2301">
        <v>5.7097557089700796E-2</v>
      </c>
      <c r="O2301">
        <v>0.1108959579751837</v>
      </c>
      <c r="P2301">
        <v>0</v>
      </c>
      <c r="Q2301">
        <v>2.1389322136301558</v>
      </c>
      <c r="R2301">
        <v>0.23886375512528155</v>
      </c>
      <c r="S2301">
        <v>8.1336994955645905E-2</v>
      </c>
      <c r="T2301">
        <v>4.6126154422737684E-3</v>
      </c>
      <c r="U2301">
        <v>5.5374825942572387E-3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0.43575250324997983</v>
      </c>
      <c r="AB2301">
        <v>2.6512652306173474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</row>
    <row r="2302" spans="1:34" x14ac:dyDescent="0.25">
      <c r="A2302" s="2">
        <v>2419</v>
      </c>
      <c r="B2302" t="s">
        <v>205</v>
      </c>
      <c r="C2302">
        <v>26.818042349388392</v>
      </c>
      <c r="D2302">
        <v>20.091584958727513</v>
      </c>
      <c r="E2302">
        <v>0.19894588281974579</v>
      </c>
      <c r="F2302">
        <v>0.11381189591489141</v>
      </c>
      <c r="G2302">
        <v>1.9791175513700091E-2</v>
      </c>
      <c r="H2302">
        <v>0.37240350467888994</v>
      </c>
      <c r="I2302">
        <v>6.4758625005287451E-2</v>
      </c>
      <c r="J2302">
        <v>1.8095964355714856E-2</v>
      </c>
      <c r="K2302">
        <v>7.6491310820569983E-3</v>
      </c>
      <c r="L2302">
        <v>0.4127392721077397</v>
      </c>
      <c r="M2302">
        <v>0.30683567740734213</v>
      </c>
      <c r="N2302">
        <v>0.10944996195474764</v>
      </c>
      <c r="O2302">
        <v>0.21947407849805586</v>
      </c>
      <c r="P2302">
        <v>0</v>
      </c>
      <c r="Q2302">
        <v>1.3792697001075651</v>
      </c>
      <c r="R2302">
        <v>0.27021003315947117</v>
      </c>
      <c r="S2302">
        <v>5.913258943154788E-2</v>
      </c>
      <c r="T2302">
        <v>9.1288962599534364E-3</v>
      </c>
      <c r="U2302">
        <v>1.0959222076096033E-2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0.44517950299984738</v>
      </c>
      <c r="AB2302">
        <v>2.7086222772882276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</row>
    <row r="2303" spans="1:34" x14ac:dyDescent="0.25">
      <c r="A2303" s="2">
        <v>2420</v>
      </c>
      <c r="B2303" t="s">
        <v>216</v>
      </c>
      <c r="C2303">
        <v>7007.8449009689748</v>
      </c>
      <c r="D2303">
        <v>5249.3902419486521</v>
      </c>
      <c r="E2303">
        <v>52.745210124473594</v>
      </c>
      <c r="F2303">
        <v>62.501946970150918</v>
      </c>
      <c r="G2303">
        <v>5.1568176557536836</v>
      </c>
      <c r="H2303">
        <v>181.19404845134031</v>
      </c>
      <c r="I2303">
        <v>14.949627996424557</v>
      </c>
      <c r="J2303">
        <v>11.421000597012542</v>
      </c>
      <c r="K2303">
        <v>1.9725566827104042</v>
      </c>
      <c r="L2303">
        <v>188.74819320553917</v>
      </c>
      <c r="M2303">
        <v>56.302275715169664</v>
      </c>
      <c r="N2303">
        <v>46.282812298320607</v>
      </c>
      <c r="O2303">
        <v>71.657620127655647</v>
      </c>
      <c r="P2303">
        <v>0</v>
      </c>
      <c r="Q2303">
        <v>196.49343264453648</v>
      </c>
      <c r="R2303">
        <v>0.9113156478578871</v>
      </c>
      <c r="S2303">
        <v>6.5980152885232108</v>
      </c>
      <c r="T2303">
        <v>0.39891692436028064</v>
      </c>
      <c r="U2303">
        <v>4.7287648423978164</v>
      </c>
      <c r="V2303">
        <v>0</v>
      </c>
      <c r="W2303">
        <v>2.3471595135122203</v>
      </c>
      <c r="X2303">
        <v>11.554583537166776</v>
      </c>
      <c r="Y2303">
        <v>1.8339759411280006</v>
      </c>
      <c r="Z2303">
        <v>0</v>
      </c>
      <c r="AA2303">
        <v>113.98306584257274</v>
      </c>
      <c r="AB2303">
        <v>696.23775146069943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30.435567553015648</v>
      </c>
    </row>
    <row r="2304" spans="1:34" x14ac:dyDescent="0.25">
      <c r="A2304" s="2">
        <v>2421</v>
      </c>
      <c r="B2304" t="s">
        <v>216</v>
      </c>
      <c r="C2304">
        <v>77.459908432574807</v>
      </c>
      <c r="D2304">
        <v>68.956645115574929</v>
      </c>
      <c r="E2304">
        <v>0.69627713099172983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4.2061182784326832</v>
      </c>
      <c r="Y2304">
        <v>6.099534275065821E-2</v>
      </c>
      <c r="Z2304">
        <v>0</v>
      </c>
      <c r="AA2304">
        <v>0</v>
      </c>
      <c r="AB2304">
        <v>2.1687733463314203</v>
      </c>
      <c r="AC2304">
        <v>0</v>
      </c>
      <c r="AD2304">
        <v>0</v>
      </c>
      <c r="AE2304">
        <v>1.3710992184933775</v>
      </c>
      <c r="AF2304">
        <v>0</v>
      </c>
      <c r="AG2304">
        <v>0</v>
      </c>
      <c r="AH2304">
        <v>0</v>
      </c>
    </row>
    <row r="2305" spans="1:34" x14ac:dyDescent="0.25">
      <c r="A2305" s="2">
        <v>2422</v>
      </c>
      <c r="B2305" t="s">
        <v>216</v>
      </c>
      <c r="C2305">
        <v>8358.696293249106</v>
      </c>
      <c r="D2305">
        <v>7409.8027072676796</v>
      </c>
      <c r="E2305">
        <v>74.846431703918881</v>
      </c>
      <c r="F2305">
        <v>2.1044709547839311</v>
      </c>
      <c r="G2305">
        <v>0</v>
      </c>
      <c r="H2305">
        <v>6.1009895751387857</v>
      </c>
      <c r="I2305">
        <v>0</v>
      </c>
      <c r="J2305">
        <v>0.41661277818124015</v>
      </c>
      <c r="K2305">
        <v>0</v>
      </c>
      <c r="L2305">
        <v>7.6225324496001612</v>
      </c>
      <c r="M2305">
        <v>0</v>
      </c>
      <c r="N2305">
        <v>1.2564251639631052</v>
      </c>
      <c r="O2305">
        <v>2.2296194622671694</v>
      </c>
      <c r="P2305">
        <v>0</v>
      </c>
      <c r="Q2305">
        <v>6.8979957153780989</v>
      </c>
      <c r="R2305">
        <v>0</v>
      </c>
      <c r="S2305">
        <v>0.36270533505356839</v>
      </c>
      <c r="T2305">
        <v>1.317352776217514E-2</v>
      </c>
      <c r="U2305">
        <v>0.14655548902642382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2.2197399517479983</v>
      </c>
      <c r="AB2305">
        <v>844.22832561815972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0.44800825644579667</v>
      </c>
    </row>
    <row r="2306" spans="1:34" x14ac:dyDescent="0.25">
      <c r="A2306" s="2">
        <v>2423</v>
      </c>
      <c r="B2306" t="s">
        <v>216</v>
      </c>
      <c r="C2306">
        <v>60.765380268118179</v>
      </c>
      <c r="D2306">
        <v>45.595798824045097</v>
      </c>
      <c r="E2306">
        <v>0.37928788681310083</v>
      </c>
      <c r="F2306">
        <v>0.6948919637056844</v>
      </c>
      <c r="G2306">
        <v>0</v>
      </c>
      <c r="H2306">
        <v>2.0145014588398662</v>
      </c>
      <c r="I2306">
        <v>0</v>
      </c>
      <c r="J2306">
        <v>0.12199168935544689</v>
      </c>
      <c r="K2306">
        <v>1.5567785439206006E-2</v>
      </c>
      <c r="L2306">
        <v>1.4230246970877674</v>
      </c>
      <c r="M2306">
        <v>1.0937759976378409</v>
      </c>
      <c r="N2306">
        <v>0.47861630388734161</v>
      </c>
      <c r="O2306">
        <v>0.73596215648708485</v>
      </c>
      <c r="P2306">
        <v>0</v>
      </c>
      <c r="Q2306">
        <v>0.86958222971784482</v>
      </c>
      <c r="R2306">
        <v>2.6690092315837355E-2</v>
      </c>
      <c r="S2306">
        <v>2.8876446174032528E-2</v>
      </c>
      <c r="T2306">
        <v>4.0968331842549735E-3</v>
      </c>
      <c r="U2306">
        <v>4.8566946547700759E-2</v>
      </c>
      <c r="V2306">
        <v>0</v>
      </c>
      <c r="W2306">
        <v>0.31858615521100764</v>
      </c>
      <c r="X2306">
        <v>1.3530674651898913</v>
      </c>
      <c r="Y2306">
        <v>0</v>
      </c>
      <c r="Z2306">
        <v>0</v>
      </c>
      <c r="AA2306">
        <v>0.6901191572397537</v>
      </c>
      <c r="AB2306">
        <v>4.7842359418900431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8.8140237349354569E-2</v>
      </c>
    </row>
    <row r="2307" spans="1:34" x14ac:dyDescent="0.25">
      <c r="A2307" s="2">
        <v>2424</v>
      </c>
      <c r="B2307" t="s">
        <v>216</v>
      </c>
      <c r="C2307">
        <v>6382.6579999119676</v>
      </c>
      <c r="D2307">
        <v>4780.9001708637397</v>
      </c>
      <c r="E2307">
        <v>48.218871869654933</v>
      </c>
      <c r="F2307">
        <v>45.302112968214352</v>
      </c>
      <c r="G2307">
        <v>0</v>
      </c>
      <c r="H2307">
        <v>131.33160238032019</v>
      </c>
      <c r="I2307">
        <v>0</v>
      </c>
      <c r="J2307">
        <v>4.9769953648694294</v>
      </c>
      <c r="K2307">
        <v>3.9909868491877507</v>
      </c>
      <c r="L2307">
        <v>154.87726262581339</v>
      </c>
      <c r="M2307">
        <v>9.2007478224506212</v>
      </c>
      <c r="N2307">
        <v>29.251586631220128</v>
      </c>
      <c r="O2307">
        <v>47.97975379043536</v>
      </c>
      <c r="P2307">
        <v>0</v>
      </c>
      <c r="Q2307">
        <v>301.33381646803531</v>
      </c>
      <c r="R2307">
        <v>32.264902375250792</v>
      </c>
      <c r="S2307">
        <v>13.510867589524549</v>
      </c>
      <c r="T2307">
        <v>0.26706478207248285</v>
      </c>
      <c r="U2307">
        <v>3.1661496005070586</v>
      </c>
      <c r="V2307">
        <v>0</v>
      </c>
      <c r="W2307">
        <v>0</v>
      </c>
      <c r="X2307">
        <v>0</v>
      </c>
      <c r="Y2307">
        <v>0.50363756590186326</v>
      </c>
      <c r="Z2307">
        <v>0</v>
      </c>
      <c r="AA2307">
        <v>105.95212279853865</v>
      </c>
      <c r="AB2307">
        <v>644.64845799110856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24.980889575122028</v>
      </c>
    </row>
    <row r="2308" spans="1:34" x14ac:dyDescent="0.25">
      <c r="A2308" s="2">
        <v>2425</v>
      </c>
      <c r="B2308" t="s">
        <v>216</v>
      </c>
      <c r="C2308">
        <v>7598.1426656255771</v>
      </c>
      <c r="D2308">
        <v>6743.414185074229</v>
      </c>
      <c r="E2308">
        <v>68.115259476196684</v>
      </c>
      <c r="F2308">
        <v>1.1210573212851553</v>
      </c>
      <c r="G2308">
        <v>0</v>
      </c>
      <c r="H2308">
        <v>3.241976621054651</v>
      </c>
      <c r="I2308">
        <v>0</v>
      </c>
      <c r="J2308">
        <v>0.12119539041328831</v>
      </c>
      <c r="K2308">
        <v>9.9553352855438496E-2</v>
      </c>
      <c r="L2308">
        <v>3.8263114749655496</v>
      </c>
      <c r="M2308">
        <v>0.22507714991461544</v>
      </c>
      <c r="N2308">
        <v>0.71851545993344612</v>
      </c>
      <c r="O2308">
        <v>1.1859833776894182</v>
      </c>
      <c r="P2308">
        <v>0</v>
      </c>
      <c r="Q2308">
        <v>7.4448594309284433</v>
      </c>
      <c r="R2308">
        <v>0.79642682284350796</v>
      </c>
      <c r="S2308">
        <v>0.33328731173342452</v>
      </c>
      <c r="T2308">
        <v>8.6568137246179257E-3</v>
      </c>
      <c r="U2308">
        <v>7.7911319625994929E-2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767.41240922818315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</row>
    <row r="2309" spans="1:34" x14ac:dyDescent="0.25">
      <c r="A2309" s="2">
        <v>2426</v>
      </c>
      <c r="B2309" t="s">
        <v>216</v>
      </c>
      <c r="C2309">
        <v>103.779963209526</v>
      </c>
      <c r="D2309">
        <v>77.739255113249499</v>
      </c>
      <c r="E2309">
        <v>0.78066505107789619</v>
      </c>
      <c r="F2309">
        <v>0.99441280868873427</v>
      </c>
      <c r="G2309">
        <v>7.7313276397336941E-2</v>
      </c>
      <c r="H2309">
        <v>2.8828143357773177</v>
      </c>
      <c r="I2309">
        <v>0.2241189245112436</v>
      </c>
      <c r="J2309">
        <v>0.11684956261356792</v>
      </c>
      <c r="K2309">
        <v>9.5306124228613634E-2</v>
      </c>
      <c r="L2309">
        <v>2.331961171284529</v>
      </c>
      <c r="M2309">
        <v>1.5496641452963498</v>
      </c>
      <c r="N2309">
        <v>0.67421204422740111</v>
      </c>
      <c r="O2309">
        <v>1.1350609134825635</v>
      </c>
      <c r="P2309">
        <v>0</v>
      </c>
      <c r="Q2309">
        <v>2.4745097141064489</v>
      </c>
      <c r="R2309">
        <v>0.30112070442625144</v>
      </c>
      <c r="S2309">
        <v>0.11695192581717959</v>
      </c>
      <c r="T2309">
        <v>6.3174895155837605E-3</v>
      </c>
      <c r="U2309">
        <v>7.4906231385251223E-2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1.722747389278132</v>
      </c>
      <c r="AB2309">
        <v>10.481776284162128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</row>
    <row r="2310" spans="1:34" x14ac:dyDescent="0.25">
      <c r="A2310" s="2">
        <v>2427</v>
      </c>
      <c r="B2310" t="s">
        <v>216</v>
      </c>
      <c r="C2310">
        <v>161.96433710834668</v>
      </c>
      <c r="D2310">
        <v>144.31020341848244</v>
      </c>
      <c r="E2310">
        <v>1.4576999790295828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8.7947581213401271</v>
      </c>
      <c r="Y2310">
        <v>0</v>
      </c>
      <c r="Z2310">
        <v>0</v>
      </c>
      <c r="AA2310">
        <v>0</v>
      </c>
      <c r="AB2310">
        <v>4.5347837931228376</v>
      </c>
      <c r="AC2310">
        <v>0</v>
      </c>
      <c r="AD2310">
        <v>0</v>
      </c>
      <c r="AE2310">
        <v>2.866891796371704</v>
      </c>
      <c r="AF2310">
        <v>0</v>
      </c>
      <c r="AG2310">
        <v>0</v>
      </c>
      <c r="AH2310">
        <v>0</v>
      </c>
    </row>
    <row r="2311" spans="1:34" x14ac:dyDescent="0.25">
      <c r="A2311" s="2">
        <v>2428</v>
      </c>
      <c r="B2311" t="s">
        <v>216</v>
      </c>
      <c r="C2311">
        <v>7.3371272460530266</v>
      </c>
      <c r="D2311">
        <v>6.5326183135609943</v>
      </c>
      <c r="E2311">
        <v>6.5981117213379709E-2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4.0125755976018092E-3</v>
      </c>
      <c r="R2311">
        <v>6.1282969075783088E-4</v>
      </c>
      <c r="S2311">
        <v>1.8968538498898059E-4</v>
      </c>
      <c r="T2311">
        <v>0</v>
      </c>
      <c r="U2311">
        <v>0</v>
      </c>
      <c r="V2311">
        <v>0</v>
      </c>
      <c r="W2311">
        <v>0</v>
      </c>
      <c r="X2311">
        <v>0.39841029566505337</v>
      </c>
      <c r="Y2311">
        <v>0</v>
      </c>
      <c r="Z2311">
        <v>0</v>
      </c>
      <c r="AA2311">
        <v>0</v>
      </c>
      <c r="AB2311">
        <v>0.20542970333786284</v>
      </c>
      <c r="AC2311">
        <v>0</v>
      </c>
      <c r="AD2311">
        <v>0</v>
      </c>
      <c r="AE2311">
        <v>0.1298727256023865</v>
      </c>
      <c r="AF2311">
        <v>0</v>
      </c>
      <c r="AG2311">
        <v>0</v>
      </c>
      <c r="AH2311">
        <v>0</v>
      </c>
    </row>
    <row r="2312" spans="1:34" x14ac:dyDescent="0.25">
      <c r="A2312" s="2">
        <v>2429</v>
      </c>
      <c r="B2312" t="s">
        <v>208</v>
      </c>
      <c r="C2312">
        <v>22.849417713380152</v>
      </c>
      <c r="D2312">
        <v>17.12056098941342</v>
      </c>
      <c r="E2312">
        <v>0.16730845253000395</v>
      </c>
      <c r="F2312">
        <v>5.5726112966348634E-2</v>
      </c>
      <c r="G2312">
        <v>1.9273215263612472E-2</v>
      </c>
      <c r="H2312">
        <v>0.18234139856154599</v>
      </c>
      <c r="I2312">
        <v>6.306373759341373E-2</v>
      </c>
      <c r="J2312">
        <v>1.1373367364329468E-2</v>
      </c>
      <c r="K2312">
        <v>3.0789062538803366E-3</v>
      </c>
      <c r="L2312">
        <v>0.21060447718151115</v>
      </c>
      <c r="M2312">
        <v>0.1933357878414303</v>
      </c>
      <c r="N2312">
        <v>6.21915978642179E-2</v>
      </c>
      <c r="O2312">
        <v>0.12320382365731776</v>
      </c>
      <c r="P2312">
        <v>0</v>
      </c>
      <c r="Q2312">
        <v>1.7298597409242942</v>
      </c>
      <c r="R2312">
        <v>0.13930186319670959</v>
      </c>
      <c r="S2312">
        <v>6.9826037604888563E-2</v>
      </c>
      <c r="T2312">
        <v>5.1245937660130735E-3</v>
      </c>
      <c r="U2312">
        <v>6.15208830370977E-3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0.37930033404211055</v>
      </c>
      <c r="AB2312">
        <v>2.3077911890513967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</row>
    <row r="2313" spans="1:34" x14ac:dyDescent="0.25">
      <c r="A2313" s="2">
        <v>2430</v>
      </c>
      <c r="B2313" t="s">
        <v>208</v>
      </c>
      <c r="C2313">
        <v>13604.614514367724</v>
      </c>
      <c r="D2313">
        <v>10192.928671532889</v>
      </c>
      <c r="E2313">
        <v>100.32267003773028</v>
      </c>
      <c r="F2313">
        <v>49.292261037393324</v>
      </c>
      <c r="G2313">
        <v>0</v>
      </c>
      <c r="H2313">
        <v>161.28902666673559</v>
      </c>
      <c r="I2313">
        <v>0</v>
      </c>
      <c r="J2313">
        <v>5.8691454084525869</v>
      </c>
      <c r="K2313">
        <v>3.6294255898576386</v>
      </c>
      <c r="L2313">
        <v>176.86203699630784</v>
      </c>
      <c r="M2313">
        <v>88.621981697954013</v>
      </c>
      <c r="N2313">
        <v>41.691471176482736</v>
      </c>
      <c r="O2313">
        <v>80.973965808158511</v>
      </c>
      <c r="P2313">
        <v>0</v>
      </c>
      <c r="Q2313">
        <v>949.45606868926416</v>
      </c>
      <c r="R2313">
        <v>106.0298407066861</v>
      </c>
      <c r="S2313">
        <v>36.104885875985609</v>
      </c>
      <c r="T2313">
        <v>3.3680376808002532</v>
      </c>
      <c r="U2313">
        <v>4.0433568043210348</v>
      </c>
      <c r="V2313">
        <v>0</v>
      </c>
      <c r="W2313">
        <v>0</v>
      </c>
      <c r="X2313">
        <v>0</v>
      </c>
      <c r="Y2313">
        <v>2.3925308405807102</v>
      </c>
      <c r="Z2313">
        <v>0</v>
      </c>
      <c r="AA2313">
        <v>225.83660093850423</v>
      </c>
      <c r="AB2313">
        <v>1374.0660659511402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1.8364709284798535</v>
      </c>
    </row>
    <row r="2314" spans="1:34" x14ac:dyDescent="0.25">
      <c r="A2314" s="2">
        <v>2431</v>
      </c>
      <c r="B2314" t="s">
        <v>208</v>
      </c>
      <c r="C2314">
        <v>230.44558283785145</v>
      </c>
      <c r="D2314">
        <v>172.6490481904857</v>
      </c>
      <c r="E2314">
        <v>1.7060797846327176</v>
      </c>
      <c r="F2314">
        <v>1.0385829979380929</v>
      </c>
      <c r="G2314">
        <v>0</v>
      </c>
      <c r="H2314">
        <v>3.0108708917821212</v>
      </c>
      <c r="I2314">
        <v>0</v>
      </c>
      <c r="J2314">
        <v>0.17161734479099264</v>
      </c>
      <c r="K2314">
        <v>3.3978650957523344E-2</v>
      </c>
      <c r="L2314">
        <v>2.4048728571827134</v>
      </c>
      <c r="M2314">
        <v>1.3567345632409087</v>
      </c>
      <c r="N2314">
        <v>0.68997257065336837</v>
      </c>
      <c r="O2314">
        <v>1.0999683992471285</v>
      </c>
      <c r="P2314">
        <v>0</v>
      </c>
      <c r="Q2314">
        <v>15.053404349800369</v>
      </c>
      <c r="R2314">
        <v>3.2106268040973918</v>
      </c>
      <c r="S2314">
        <v>0.63284742525871673</v>
      </c>
      <c r="T2314">
        <v>6.123691485182851E-3</v>
      </c>
      <c r="U2314">
        <v>7.2587879580537459E-2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3.8253966751083346</v>
      </c>
      <c r="AB2314">
        <v>23.275003866623003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0.20786589498667055</v>
      </c>
    </row>
    <row r="2315" spans="1:34" x14ac:dyDescent="0.25">
      <c r="A2315" s="2">
        <v>2432</v>
      </c>
      <c r="B2315" t="s">
        <v>208</v>
      </c>
      <c r="C2315">
        <v>39.78189543201664</v>
      </c>
      <c r="D2315">
        <v>29.803865676638573</v>
      </c>
      <c r="E2315">
        <v>0.29511640722522237</v>
      </c>
      <c r="F2315">
        <v>0.16588812844303391</v>
      </c>
      <c r="G2315">
        <v>2.884690602211238E-2</v>
      </c>
      <c r="H2315">
        <v>0.54280196213412335</v>
      </c>
      <c r="I2315">
        <v>9.438984401687478E-2</v>
      </c>
      <c r="J2315">
        <v>2.6376027173699104E-2</v>
      </c>
      <c r="K2315">
        <v>1.1149098512221942E-2</v>
      </c>
      <c r="L2315">
        <v>0.60159392684305912</v>
      </c>
      <c r="M2315">
        <v>0.4472326539812484</v>
      </c>
      <c r="N2315">
        <v>0.15953033029527738</v>
      </c>
      <c r="O2315">
        <v>0.31989752768048096</v>
      </c>
      <c r="P2315">
        <v>0</v>
      </c>
      <c r="Q2315">
        <v>2.0807370238962837</v>
      </c>
      <c r="R2315">
        <v>0.40763312655915446</v>
      </c>
      <c r="S2315">
        <v>8.92061705839578E-2</v>
      </c>
      <c r="T2315">
        <v>1.3305951044403465E-2</v>
      </c>
      <c r="U2315">
        <v>1.597376816176278E-2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0.6603794641714763</v>
      </c>
      <c r="AB2315">
        <v>4.0179714386336807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</row>
    <row r="2316" spans="1:34" x14ac:dyDescent="0.25">
      <c r="A2316" s="2">
        <v>2433</v>
      </c>
      <c r="B2316" t="s">
        <v>189</v>
      </c>
      <c r="C2316">
        <v>40.391892197440491</v>
      </c>
      <c r="D2316">
        <v>30.264747334858566</v>
      </c>
      <c r="E2316">
        <v>0.29575830172491518</v>
      </c>
      <c r="F2316">
        <v>0.12960539400579973</v>
      </c>
      <c r="G2316">
        <v>4.4824814167596864E-2</v>
      </c>
      <c r="H2316">
        <v>0.42408177326864099</v>
      </c>
      <c r="I2316">
        <v>0.14667092540993179</v>
      </c>
      <c r="J2316">
        <v>2.6451688085920511E-2</v>
      </c>
      <c r="K2316">
        <v>7.1607875895103668E-3</v>
      </c>
      <c r="L2316">
        <v>0.48981482453258768</v>
      </c>
      <c r="M2316">
        <v>0.44965205044431666</v>
      </c>
      <c r="N2316">
        <v>0.14464254038155566</v>
      </c>
      <c r="O2316">
        <v>0.28654214798312377</v>
      </c>
      <c r="P2316">
        <v>0</v>
      </c>
      <c r="Q2316">
        <v>2.5922423640942145</v>
      </c>
      <c r="R2316">
        <v>0.20874767048039589</v>
      </c>
      <c r="S2316">
        <v>0.10463623640348627</v>
      </c>
      <c r="T2316">
        <v>1.1918559519212569E-2</v>
      </c>
      <c r="U2316">
        <v>1.4308262071719761E-2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0.67050541047751211</v>
      </c>
      <c r="AB2316">
        <v>4.0795811119414891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</row>
    <row r="2317" spans="1:34" x14ac:dyDescent="0.25">
      <c r="A2317" s="2">
        <v>2434</v>
      </c>
      <c r="B2317" t="s">
        <v>189</v>
      </c>
      <c r="C2317">
        <v>10.063801420614562</v>
      </c>
      <c r="D2317">
        <v>7.5381784746334031</v>
      </c>
      <c r="E2317">
        <v>7.6093680203572031E-2</v>
      </c>
      <c r="F2317">
        <v>2.0557717544863324E-2</v>
      </c>
      <c r="G2317">
        <v>7.1786176269864289E-3</v>
      </c>
      <c r="H2317">
        <v>6.7266308579771505E-2</v>
      </c>
      <c r="I2317">
        <v>2.3489454135324352E-2</v>
      </c>
      <c r="J2317">
        <v>4.609680884218711E-3</v>
      </c>
      <c r="K2317">
        <v>7.3537927921344336E-4</v>
      </c>
      <c r="L2317">
        <v>6.7264524818225632E-2</v>
      </c>
      <c r="M2317">
        <v>8.2120608640108728E-2</v>
      </c>
      <c r="N2317">
        <v>2.167190249038935E-2</v>
      </c>
      <c r="O2317">
        <v>4.5563282740495453E-2</v>
      </c>
      <c r="P2317">
        <v>0</v>
      </c>
      <c r="Q2317">
        <v>0.84052575805476271</v>
      </c>
      <c r="R2317">
        <v>4.3206564794690656E-2</v>
      </c>
      <c r="S2317">
        <v>3.7666009528006215E-2</v>
      </c>
      <c r="T2317">
        <v>1.8949131875520971E-3</v>
      </c>
      <c r="U2317">
        <v>2.2754964087028707E-3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0.16705910358220166</v>
      </c>
      <c r="AB2317">
        <v>1.0164439434820702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</row>
    <row r="2318" spans="1:34" x14ac:dyDescent="0.25">
      <c r="A2318" s="2">
        <v>2435</v>
      </c>
      <c r="B2318" t="s">
        <v>189</v>
      </c>
      <c r="C2318">
        <v>29.293501647189807</v>
      </c>
      <c r="D2318">
        <v>25.762120345012526</v>
      </c>
      <c r="E2318">
        <v>0.31406718386317695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0.25867045194793264</v>
      </c>
      <c r="AB2318">
        <v>2.9586436663661706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</row>
    <row r="2319" spans="1:34" x14ac:dyDescent="0.25">
      <c r="A2319" s="2">
        <v>2436</v>
      </c>
      <c r="B2319" t="s">
        <v>189</v>
      </c>
      <c r="C2319">
        <v>11287.507507533408</v>
      </c>
      <c r="D2319">
        <v>8456.3933901407254</v>
      </c>
      <c r="E2319">
        <v>83.734790059049743</v>
      </c>
      <c r="F2319">
        <v>36.211294727692874</v>
      </c>
      <c r="G2319">
        <v>6.2969172402682254</v>
      </c>
      <c r="H2319">
        <v>118.48685022905943</v>
      </c>
      <c r="I2319">
        <v>20.604117323378851</v>
      </c>
      <c r="J2319">
        <v>5.7575554242294062</v>
      </c>
      <c r="K2319">
        <v>2.4337081620207055</v>
      </c>
      <c r="L2319">
        <v>131.32039764246861</v>
      </c>
      <c r="M2319">
        <v>97.62527069997418</v>
      </c>
      <c r="N2319">
        <v>34.82346725198142</v>
      </c>
      <c r="O2319">
        <v>69.829612077853469</v>
      </c>
      <c r="P2319">
        <v>0</v>
      </c>
      <c r="Q2319">
        <v>718.38192437306952</v>
      </c>
      <c r="R2319">
        <v>140.73679976503036</v>
      </c>
      <c r="S2319">
        <v>30.798750516802567</v>
      </c>
      <c r="T2319">
        <v>2.9045219776929723</v>
      </c>
      <c r="U2319">
        <v>3.4868729441122253</v>
      </c>
      <c r="V2319">
        <v>0</v>
      </c>
      <c r="W2319">
        <v>0</v>
      </c>
      <c r="X2319">
        <v>0</v>
      </c>
      <c r="Y2319">
        <v>0.15338043393569858</v>
      </c>
      <c r="Z2319">
        <v>0</v>
      </c>
      <c r="AA2319">
        <v>187.37262462505453</v>
      </c>
      <c r="AB2319">
        <v>1140.038258260874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0.11700365813186202</v>
      </c>
    </row>
    <row r="2320" spans="1:34" x14ac:dyDescent="0.25">
      <c r="A2320" s="2">
        <v>2437</v>
      </c>
      <c r="B2320" t="s">
        <v>189</v>
      </c>
      <c r="C2320">
        <v>2656.9094772661438</v>
      </c>
      <c r="D2320">
        <v>1990.1753907350676</v>
      </c>
      <c r="E2320">
        <v>20.042319764497098</v>
      </c>
      <c r="F2320">
        <v>9.356556770551455</v>
      </c>
      <c r="G2320">
        <v>0.59198348195751038</v>
      </c>
      <c r="H2320">
        <v>30.615546876092985</v>
      </c>
      <c r="I2320">
        <v>1.9370177019910024</v>
      </c>
      <c r="J2320">
        <v>1.7895278145163334</v>
      </c>
      <c r="K2320">
        <v>0.12754832106571568</v>
      </c>
      <c r="L2320">
        <v>25.934215066258073</v>
      </c>
      <c r="M2320">
        <v>27.647762789788938</v>
      </c>
      <c r="N2320">
        <v>8.2304894988201056</v>
      </c>
      <c r="O2320">
        <v>16.34276474626272</v>
      </c>
      <c r="P2320">
        <v>0</v>
      </c>
      <c r="Q2320">
        <v>170.87330689330381</v>
      </c>
      <c r="R2320">
        <v>31.108009165570675</v>
      </c>
      <c r="S2320">
        <v>7.3087450231014266</v>
      </c>
      <c r="T2320">
        <v>0.6797789927350063</v>
      </c>
      <c r="U2320">
        <v>0.81607426303151342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44.104697322617987</v>
      </c>
      <c r="AB2320">
        <v>268.34785720388049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0.87988483503363202</v>
      </c>
    </row>
    <row r="2321" spans="1:34" x14ac:dyDescent="0.25">
      <c r="A2321" s="2">
        <v>2438</v>
      </c>
      <c r="B2321" t="s">
        <v>189</v>
      </c>
      <c r="C2321">
        <v>2418.9871374609384</v>
      </c>
      <c r="D2321">
        <v>2149.4963103212781</v>
      </c>
      <c r="E2321">
        <v>21.712049352116495</v>
      </c>
      <c r="F2321">
        <v>5.8631342716412078E-2</v>
      </c>
      <c r="G2321">
        <v>0</v>
      </c>
      <c r="H2321">
        <v>0.19172023488621723</v>
      </c>
      <c r="I2321">
        <v>0</v>
      </c>
      <c r="J2321">
        <v>1.1258917464726185E-2</v>
      </c>
      <c r="K2321">
        <v>0</v>
      </c>
      <c r="L2321">
        <v>0.3155683376198255</v>
      </c>
      <c r="M2321">
        <v>0</v>
      </c>
      <c r="N2321">
        <v>4.0468374213677848E-2</v>
      </c>
      <c r="O2321">
        <v>9.6231881586983731E-2</v>
      </c>
      <c r="P2321">
        <v>0</v>
      </c>
      <c r="Q2321">
        <v>1.388320192865409</v>
      </c>
      <c r="R2321">
        <v>0</v>
      </c>
      <c r="S2321">
        <v>7.3085246112071039E-2</v>
      </c>
      <c r="T2321">
        <v>4.0362155886856385E-3</v>
      </c>
      <c r="U2321">
        <v>4.7797291123837481E-3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1.5272838381731124</v>
      </c>
      <c r="AB2321">
        <v>244.06739347720469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</row>
    <row r="2322" spans="1:34" x14ac:dyDescent="0.25">
      <c r="A2322" s="2">
        <v>2439</v>
      </c>
      <c r="B2322" t="s">
        <v>187</v>
      </c>
      <c r="C2322">
        <v>3.3218809647407981</v>
      </c>
      <c r="D2322">
        <v>2.9597959695585399</v>
      </c>
      <c r="E2322">
        <v>2.9896898708178389E-2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0.18038007696247185</v>
      </c>
      <c r="Y2322">
        <v>0</v>
      </c>
      <c r="Z2322">
        <v>0</v>
      </c>
      <c r="AA2322">
        <v>0</v>
      </c>
      <c r="AB2322">
        <v>9.3008203105308912E-2</v>
      </c>
      <c r="AC2322">
        <v>0</v>
      </c>
      <c r="AD2322">
        <v>0</v>
      </c>
      <c r="AE2322">
        <v>5.8799816406299062E-2</v>
      </c>
      <c r="AF2322">
        <v>0</v>
      </c>
      <c r="AG2322">
        <v>0</v>
      </c>
      <c r="AH2322">
        <v>0</v>
      </c>
    </row>
    <row r="2323" spans="1:34" x14ac:dyDescent="0.25">
      <c r="A2323" s="2">
        <v>2440</v>
      </c>
      <c r="B2323" t="s">
        <v>187</v>
      </c>
      <c r="C2323">
        <v>5771.1988665733761</v>
      </c>
      <c r="D2323">
        <v>4323.6762337395321</v>
      </c>
      <c r="E2323">
        <v>42.812828709883107</v>
      </c>
      <c r="F2323">
        <v>17.17416184288745</v>
      </c>
      <c r="G2323">
        <v>2.986479125059577</v>
      </c>
      <c r="H2323">
        <v>56.195514614715421</v>
      </c>
      <c r="I2323">
        <v>9.7720462138276805</v>
      </c>
      <c r="J2323">
        <v>2.7306725544803605</v>
      </c>
      <c r="K2323">
        <v>1.1542503013827683</v>
      </c>
      <c r="L2323">
        <v>62.282163047302461</v>
      </c>
      <c r="M2323">
        <v>46.301360157521152</v>
      </c>
      <c r="N2323">
        <v>16.515948049177208</v>
      </c>
      <c r="O2323">
        <v>33.118535757130928</v>
      </c>
      <c r="P2323">
        <v>0</v>
      </c>
      <c r="Q2323">
        <v>382.20167260656109</v>
      </c>
      <c r="R2323">
        <v>74.876383219735871</v>
      </c>
      <c r="S2323">
        <v>16.385899425277092</v>
      </c>
      <c r="T2323">
        <v>1.3775461743701316</v>
      </c>
      <c r="U2323">
        <v>1.6537414836474196</v>
      </c>
      <c r="V2323">
        <v>0</v>
      </c>
      <c r="W2323">
        <v>0</v>
      </c>
      <c r="X2323">
        <v>0</v>
      </c>
      <c r="Y2323">
        <v>8.1942738693819475E-2</v>
      </c>
      <c r="Z2323">
        <v>0</v>
      </c>
      <c r="AA2323">
        <v>95.801901185118027</v>
      </c>
      <c r="AB2323">
        <v>582.89108552391087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1.2085001031602545</v>
      </c>
    </row>
    <row r="2324" spans="1:34" x14ac:dyDescent="0.25">
      <c r="A2324" s="2">
        <v>2441</v>
      </c>
      <c r="B2324" t="s">
        <v>187</v>
      </c>
      <c r="C2324">
        <v>4135.4829366233098</v>
      </c>
      <c r="D2324">
        <v>3097.7104939763299</v>
      </c>
      <c r="E2324">
        <v>31.195895872866153</v>
      </c>
      <c r="F2324">
        <v>23.944419163956205</v>
      </c>
      <c r="G2324">
        <v>1.5149483915645079</v>
      </c>
      <c r="H2324">
        <v>78.34842510037106</v>
      </c>
      <c r="I2324">
        <v>4.9570333320108926</v>
      </c>
      <c r="J2324">
        <v>4.5795910982125241</v>
      </c>
      <c r="K2324">
        <v>0.32640965455034165</v>
      </c>
      <c r="L2324">
        <v>66.368401481742126</v>
      </c>
      <c r="M2324">
        <v>70.753551484657976</v>
      </c>
      <c r="N2324">
        <v>21.062693821786468</v>
      </c>
      <c r="O2324">
        <v>41.822864861362625</v>
      </c>
      <c r="P2324">
        <v>0</v>
      </c>
      <c r="Q2324">
        <v>164.25589242223285</v>
      </c>
      <c r="R2324">
        <v>29.90328858187533</v>
      </c>
      <c r="S2324">
        <v>7.0256990871353171</v>
      </c>
      <c r="T2324">
        <v>1.7396263967668526</v>
      </c>
      <c r="U2324">
        <v>2.0884204202601695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68.649016747946945</v>
      </c>
      <c r="AB2324">
        <v>417.68377659895441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1.5524881287271097</v>
      </c>
    </row>
    <row r="2325" spans="1:34" x14ac:dyDescent="0.25">
      <c r="A2325" s="2">
        <v>2442</v>
      </c>
      <c r="B2325" t="s">
        <v>187</v>
      </c>
      <c r="C2325">
        <v>12915.117593666568</v>
      </c>
      <c r="D2325">
        <v>11468.027063899981</v>
      </c>
      <c r="E2325">
        <v>115.83847266320156</v>
      </c>
      <c r="F2325">
        <v>0.47543369620480869</v>
      </c>
      <c r="G2325">
        <v>0</v>
      </c>
      <c r="H2325">
        <v>1.5546336769069693</v>
      </c>
      <c r="I2325">
        <v>0</v>
      </c>
      <c r="J2325">
        <v>9.1297052012101892E-2</v>
      </c>
      <c r="K2325">
        <v>0</v>
      </c>
      <c r="L2325">
        <v>2.5589013351693848</v>
      </c>
      <c r="M2325">
        <v>0</v>
      </c>
      <c r="N2325">
        <v>0.32815262009038998</v>
      </c>
      <c r="O2325">
        <v>0.78033142404627698</v>
      </c>
      <c r="P2325">
        <v>0</v>
      </c>
      <c r="Q2325">
        <v>7.3419797504040316</v>
      </c>
      <c r="R2325">
        <v>0</v>
      </c>
      <c r="S2325">
        <v>0.38650334394447605</v>
      </c>
      <c r="T2325">
        <v>3.2729130992102083E-2</v>
      </c>
      <c r="U2325">
        <v>3.8758182457967694E-2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13.236459930833638</v>
      </c>
      <c r="AB2325">
        <v>1304.4268769603232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</row>
    <row r="2326" spans="1:34" x14ac:dyDescent="0.25">
      <c r="A2326" s="2">
        <v>2443</v>
      </c>
      <c r="B2326" t="s">
        <v>215</v>
      </c>
      <c r="C2326">
        <v>174.45696913901912</v>
      </c>
      <c r="D2326">
        <v>130.9052100590385</v>
      </c>
      <c r="E2326">
        <v>1.0889327915433797</v>
      </c>
      <c r="F2326">
        <v>1.8441231689727005</v>
      </c>
      <c r="G2326">
        <v>0</v>
      </c>
      <c r="H2326">
        <v>5.3461386923584504</v>
      </c>
      <c r="I2326">
        <v>0</v>
      </c>
      <c r="J2326">
        <v>0.32374485893145699</v>
      </c>
      <c r="K2326">
        <v>4.131421187394111E-2</v>
      </c>
      <c r="L2326">
        <v>3.7764615954479259</v>
      </c>
      <c r="M2326">
        <v>2.9026924533041223</v>
      </c>
      <c r="N2326">
        <v>1.2701649481451693</v>
      </c>
      <c r="O2326">
        <v>1.9531163621857313</v>
      </c>
      <c r="P2326">
        <v>0</v>
      </c>
      <c r="Q2326">
        <v>3.7091541417709233</v>
      </c>
      <c r="R2326">
        <v>0.11384508914086063</v>
      </c>
      <c r="S2326">
        <v>0.1231708586786452</v>
      </c>
      <c r="T2326">
        <v>1.0872287188661008E-2</v>
      </c>
      <c r="U2326">
        <v>0.12888828199603056</v>
      </c>
      <c r="V2326">
        <v>0</v>
      </c>
      <c r="W2326">
        <v>0.91465855726614309</v>
      </c>
      <c r="X2326">
        <v>3.8846469482474943</v>
      </c>
      <c r="Y2326">
        <v>0</v>
      </c>
      <c r="Z2326">
        <v>0</v>
      </c>
      <c r="AA2326">
        <v>1.9813271304415738</v>
      </c>
      <c r="AB2326">
        <v>13.735506934793435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0.40299976769398016</v>
      </c>
    </row>
    <row r="2327" spans="1:34" x14ac:dyDescent="0.25">
      <c r="A2327" s="2">
        <v>2444</v>
      </c>
      <c r="B2327" t="s">
        <v>215</v>
      </c>
      <c r="C2327">
        <v>1.3524342613991094</v>
      </c>
      <c r="D2327">
        <v>0.92092658595710941</v>
      </c>
      <c r="E2327">
        <v>0.1023251762174566</v>
      </c>
      <c r="F2327">
        <v>4.1249124479235816E-3</v>
      </c>
      <c r="G2327">
        <v>0</v>
      </c>
      <c r="H2327">
        <v>1.195819192461137E-2</v>
      </c>
      <c r="I2327">
        <v>0</v>
      </c>
      <c r="J2327">
        <v>4.5317246346130146E-4</v>
      </c>
      <c r="K2327">
        <v>3.6339301315293045E-4</v>
      </c>
      <c r="L2327">
        <v>1.410210488313849E-2</v>
      </c>
      <c r="M2327">
        <v>8.3775958197934556E-4</v>
      </c>
      <c r="N2327">
        <v>2.6634570864563119E-3</v>
      </c>
      <c r="O2327">
        <v>4.3687208099396618E-3</v>
      </c>
      <c r="P2327">
        <v>0</v>
      </c>
      <c r="Q2327">
        <v>0.11368236702403768</v>
      </c>
      <c r="R2327">
        <v>1.2172382498620396E-2</v>
      </c>
      <c r="S2327">
        <v>5.0971624297880087E-3</v>
      </c>
      <c r="T2327">
        <v>2.4317162529388407E-5</v>
      </c>
      <c r="U2327">
        <v>2.8828875836946677E-4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2.2450408739225214E-2</v>
      </c>
      <c r="AB2327">
        <v>0.13659586040131005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</row>
    <row r="2328" spans="1:34" x14ac:dyDescent="0.25">
      <c r="A2328" s="2">
        <v>2445</v>
      </c>
      <c r="B2328" t="s">
        <v>215</v>
      </c>
      <c r="C2328">
        <v>12.876057330143761</v>
      </c>
      <c r="D2328">
        <v>11.472567140651357</v>
      </c>
      <c r="E2328">
        <v>0.11588445647802859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0.69917743496439821</v>
      </c>
      <c r="Y2328">
        <v>0</v>
      </c>
      <c r="Z2328">
        <v>0</v>
      </c>
      <c r="AA2328">
        <v>0</v>
      </c>
      <c r="AB2328">
        <v>0.36051230253852823</v>
      </c>
      <c r="AC2328">
        <v>0</v>
      </c>
      <c r="AD2328">
        <v>0</v>
      </c>
      <c r="AE2328">
        <v>0.22791599551144986</v>
      </c>
      <c r="AF2328">
        <v>0</v>
      </c>
      <c r="AG2328">
        <v>0</v>
      </c>
      <c r="AH2328">
        <v>0</v>
      </c>
    </row>
    <row r="2329" spans="1:34" x14ac:dyDescent="0.25">
      <c r="A2329" s="2">
        <v>2446</v>
      </c>
      <c r="B2329" t="s">
        <v>215</v>
      </c>
      <c r="C2329">
        <v>6066.5271101514572</v>
      </c>
      <c r="D2329">
        <v>4544.3516074878835</v>
      </c>
      <c r="E2329">
        <v>45.582804052708653</v>
      </c>
      <c r="F2329">
        <v>25.254372090759539</v>
      </c>
      <c r="G2329">
        <v>0</v>
      </c>
      <c r="H2329">
        <v>82.634783372790338</v>
      </c>
      <c r="I2329">
        <v>0</v>
      </c>
      <c r="J2329">
        <v>1.6731492910449433</v>
      </c>
      <c r="K2329">
        <v>3.1932185644905462</v>
      </c>
      <c r="L2329">
        <v>77.03234435014474</v>
      </c>
      <c r="M2329">
        <v>58.985604485148365</v>
      </c>
      <c r="N2329">
        <v>20.108788412316741</v>
      </c>
      <c r="O2329">
        <v>41.486091960182712</v>
      </c>
      <c r="P2329">
        <v>0</v>
      </c>
      <c r="Q2329">
        <v>385.7423790204474</v>
      </c>
      <c r="R2329">
        <v>38.296922181396667</v>
      </c>
      <c r="S2329">
        <v>16.038280104173026</v>
      </c>
      <c r="T2329">
        <v>1.7256065375760219</v>
      </c>
      <c r="U2329">
        <v>2.071586237178455</v>
      </c>
      <c r="V2329">
        <v>0</v>
      </c>
      <c r="W2329">
        <v>0</v>
      </c>
      <c r="X2329">
        <v>0</v>
      </c>
      <c r="Y2329">
        <v>1.8075146400236672</v>
      </c>
      <c r="Z2329">
        <v>0</v>
      </c>
      <c r="AA2329">
        <v>100.70435002851418</v>
      </c>
      <c r="AB2329">
        <v>612.71923812529724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7.1184692093800361</v>
      </c>
    </row>
    <row r="2330" spans="1:34" x14ac:dyDescent="0.25">
      <c r="A2330" s="2">
        <v>2447</v>
      </c>
      <c r="B2330" t="s">
        <v>215</v>
      </c>
      <c r="C2330">
        <v>4884.3306083423286</v>
      </c>
      <c r="D2330">
        <v>3658.7430894803401</v>
      </c>
      <c r="E2330">
        <v>36.741448791464748</v>
      </c>
      <c r="F2330">
        <v>32.136364801762831</v>
      </c>
      <c r="G2330">
        <v>2.4985274049321364</v>
      </c>
      <c r="H2330">
        <v>93.163696546159585</v>
      </c>
      <c r="I2330">
        <v>7.2428346197283524</v>
      </c>
      <c r="J2330">
        <v>3.7762186269781384</v>
      </c>
      <c r="K2330">
        <v>3.0800009304903813</v>
      </c>
      <c r="L2330">
        <v>75.361815786308227</v>
      </c>
      <c r="M2330">
        <v>50.080380962835932</v>
      </c>
      <c r="N2330">
        <v>21.788460504249219</v>
      </c>
      <c r="O2330">
        <v>36.681679146910078</v>
      </c>
      <c r="P2330">
        <v>0</v>
      </c>
      <c r="Q2330">
        <v>229.89141514088641</v>
      </c>
      <c r="R2330">
        <v>27.975264948098552</v>
      </c>
      <c r="S2330">
        <v>10.865281140863122</v>
      </c>
      <c r="T2330">
        <v>0.2041618389568233</v>
      </c>
      <c r="U2330">
        <v>2.4207391102452935</v>
      </c>
      <c r="V2330">
        <v>0</v>
      </c>
      <c r="W2330">
        <v>0</v>
      </c>
      <c r="X2330">
        <v>0</v>
      </c>
      <c r="Y2330">
        <v>8.0455453006986737</v>
      </c>
      <c r="Z2330">
        <v>0</v>
      </c>
      <c r="AA2330">
        <v>81.079888098482627</v>
      </c>
      <c r="AB2330">
        <v>493.31739144257511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9.2364037193609576</v>
      </c>
    </row>
    <row r="2331" spans="1:34" x14ac:dyDescent="0.25">
      <c r="A2331" s="2">
        <v>2448</v>
      </c>
      <c r="B2331" t="s">
        <v>215</v>
      </c>
      <c r="C2331">
        <v>59.601818009880297</v>
      </c>
      <c r="D2331">
        <v>53.105210818845286</v>
      </c>
      <c r="E2331">
        <v>0.53642539004697576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3.2364135361377504</v>
      </c>
      <c r="Y2331">
        <v>0</v>
      </c>
      <c r="Z2331">
        <v>0</v>
      </c>
      <c r="AA2331">
        <v>0</v>
      </c>
      <c r="AB2331">
        <v>1.668770812003239</v>
      </c>
      <c r="AC2331">
        <v>0</v>
      </c>
      <c r="AD2331">
        <v>0</v>
      </c>
      <c r="AE2331">
        <v>1.0549974528470401</v>
      </c>
      <c r="AF2331">
        <v>0</v>
      </c>
      <c r="AG2331">
        <v>0</v>
      </c>
      <c r="AH2331">
        <v>0</v>
      </c>
    </row>
    <row r="2332" spans="1:34" x14ac:dyDescent="0.25">
      <c r="A2332" s="2">
        <v>2449</v>
      </c>
      <c r="B2332" t="s">
        <v>215</v>
      </c>
      <c r="C2332">
        <v>1.5567639032431417</v>
      </c>
      <c r="D2332">
        <v>1.3871376674964013</v>
      </c>
      <c r="E2332">
        <v>1.3949845422426204E-2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8.4533189376732279E-2</v>
      </c>
      <c r="Y2332">
        <v>0</v>
      </c>
      <c r="Z2332">
        <v>0</v>
      </c>
      <c r="AA2332">
        <v>0</v>
      </c>
      <c r="AB2332">
        <v>4.3587297328442805E-2</v>
      </c>
      <c r="AC2332">
        <v>0</v>
      </c>
      <c r="AD2332">
        <v>0</v>
      </c>
      <c r="AE2332">
        <v>2.7555903619139104E-2</v>
      </c>
      <c r="AF2332">
        <v>0</v>
      </c>
      <c r="AG2332">
        <v>0</v>
      </c>
      <c r="AH2332">
        <v>0</v>
      </c>
    </row>
    <row r="2333" spans="1:34" x14ac:dyDescent="0.25">
      <c r="A2333" s="2">
        <v>2450</v>
      </c>
      <c r="B2333" t="s">
        <v>215</v>
      </c>
      <c r="C2333">
        <v>801.06622564025656</v>
      </c>
      <c r="D2333">
        <v>712.8199904588555</v>
      </c>
      <c r="E2333">
        <v>7.3385463917351057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80.907688789665926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</row>
    <row r="2334" spans="1:34" x14ac:dyDescent="0.25">
      <c r="A2334" s="2">
        <v>2451</v>
      </c>
      <c r="B2334" t="s">
        <v>215</v>
      </c>
      <c r="C2334">
        <v>2360.4379758321838</v>
      </c>
      <c r="D2334">
        <v>2087.1410416146614</v>
      </c>
      <c r="E2334">
        <v>21.082538729231782</v>
      </c>
      <c r="F2334">
        <v>0.47035684652813042</v>
      </c>
      <c r="G2334">
        <v>0</v>
      </c>
      <c r="H2334">
        <v>1.3673163348308244</v>
      </c>
      <c r="I2334">
        <v>0</v>
      </c>
      <c r="J2334">
        <v>9.2977516237761432E-2</v>
      </c>
      <c r="K2334">
        <v>0</v>
      </c>
      <c r="L2334">
        <v>1.7064108132151958</v>
      </c>
      <c r="M2334">
        <v>0</v>
      </c>
      <c r="N2334">
        <v>0.28166716497514988</v>
      </c>
      <c r="O2334">
        <v>0.5004377785480818</v>
      </c>
      <c r="P2334">
        <v>0</v>
      </c>
      <c r="Q2334">
        <v>3.4702491312638997</v>
      </c>
      <c r="R2334">
        <v>0</v>
      </c>
      <c r="S2334">
        <v>0.18322039433659584</v>
      </c>
      <c r="T2334">
        <v>2.7346326696616498E-3</v>
      </c>
      <c r="U2334">
        <v>3.281559203593979E-2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5.7019737245990694</v>
      </c>
      <c r="AB2334">
        <v>238.40423555905059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</row>
    <row r="2335" spans="1:34" x14ac:dyDescent="0.25">
      <c r="A2335" s="2">
        <v>2452</v>
      </c>
      <c r="B2335" t="s">
        <v>215</v>
      </c>
      <c r="C2335">
        <v>60.547999295797901</v>
      </c>
      <c r="D2335">
        <v>45.361449433323038</v>
      </c>
      <c r="E2335">
        <v>0.44916683387766276</v>
      </c>
      <c r="F2335">
        <v>0.29378828946980889</v>
      </c>
      <c r="G2335">
        <v>5.1087942556679158E-2</v>
      </c>
      <c r="H2335">
        <v>0.96130362957830262</v>
      </c>
      <c r="I2335">
        <v>0.16716464931703928</v>
      </c>
      <c r="J2335">
        <v>4.671200994971296E-2</v>
      </c>
      <c r="K2335">
        <v>1.9745081289291151E-2</v>
      </c>
      <c r="L2335">
        <v>1.0654243458014587</v>
      </c>
      <c r="M2335">
        <v>0.79205014633288795</v>
      </c>
      <c r="N2335">
        <v>0.28252861308335109</v>
      </c>
      <c r="O2335">
        <v>0.56653931987148132</v>
      </c>
      <c r="P2335">
        <v>0</v>
      </c>
      <c r="Q2335">
        <v>2.6790379695898521</v>
      </c>
      <c r="R2335">
        <v>0.52484509631575393</v>
      </c>
      <c r="S2335">
        <v>0.11485676246997216</v>
      </c>
      <c r="T2335">
        <v>2.3564872506513995E-2</v>
      </c>
      <c r="U2335">
        <v>2.8289583279270815E-2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1.0050967883102453</v>
      </c>
      <c r="AB2335">
        <v>6.1153479288755879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</row>
    <row r="2336" spans="1:34" x14ac:dyDescent="0.25">
      <c r="A2336" s="2">
        <v>2453</v>
      </c>
      <c r="B2336" t="s">
        <v>215</v>
      </c>
      <c r="C2336">
        <v>13045.288813085948</v>
      </c>
      <c r="D2336">
        <v>9772.3393950103</v>
      </c>
      <c r="E2336">
        <v>97.72612097052712</v>
      </c>
      <c r="F2336">
        <v>28.595406600860127</v>
      </c>
      <c r="G2336">
        <v>30.820023843534184</v>
      </c>
      <c r="H2336">
        <v>93.566624435952178</v>
      </c>
      <c r="I2336">
        <v>100.84622143108322</v>
      </c>
      <c r="J2336">
        <v>6.7084937971902985</v>
      </c>
      <c r="K2336">
        <v>4.7407449223416478</v>
      </c>
      <c r="L2336">
        <v>196.00758174778028</v>
      </c>
      <c r="M2336">
        <v>123.99872281950306</v>
      </c>
      <c r="N2336">
        <v>46.9674092233642</v>
      </c>
      <c r="O2336">
        <v>97.60365253288856</v>
      </c>
      <c r="P2336">
        <v>0</v>
      </c>
      <c r="Q2336">
        <v>789.96389482049028</v>
      </c>
      <c r="R2336">
        <v>57.838105694169791</v>
      </c>
      <c r="S2336">
        <v>32.138566307047867</v>
      </c>
      <c r="T2336">
        <v>4.0597428344842985</v>
      </c>
      <c r="U2336">
        <v>4.8737929086369354</v>
      </c>
      <c r="V2336">
        <v>0</v>
      </c>
      <c r="W2336">
        <v>0</v>
      </c>
      <c r="X2336">
        <v>0</v>
      </c>
      <c r="Y2336">
        <v>6.0194634504512052</v>
      </c>
      <c r="Z2336">
        <v>0</v>
      </c>
      <c r="AA2336">
        <v>216.55179429722671</v>
      </c>
      <c r="AB2336">
        <v>1317.5741701216807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16.348885316433808</v>
      </c>
    </row>
    <row r="2337" spans="1:34" x14ac:dyDescent="0.25">
      <c r="A2337" s="2">
        <v>2454</v>
      </c>
      <c r="B2337" t="s">
        <v>215</v>
      </c>
      <c r="C2337">
        <v>942.88583332621101</v>
      </c>
      <c r="D2337">
        <v>808.18888341603133</v>
      </c>
      <c r="E2337">
        <v>8.1614680521997105</v>
      </c>
      <c r="F2337">
        <v>0</v>
      </c>
      <c r="G2337">
        <v>0.32170196509798304</v>
      </c>
      <c r="H2337">
        <v>0</v>
      </c>
      <c r="I2337">
        <v>1.0526229360267938</v>
      </c>
      <c r="J2337">
        <v>2.2135029978848409E-2</v>
      </c>
      <c r="K2337">
        <v>3.9898853952046752E-2</v>
      </c>
      <c r="L2337">
        <v>0.33993080324950792</v>
      </c>
      <c r="M2337">
        <v>1.3927397479237706</v>
      </c>
      <c r="N2337">
        <v>0.27110760368599607</v>
      </c>
      <c r="O2337">
        <v>0.52845058606015449</v>
      </c>
      <c r="P2337">
        <v>0</v>
      </c>
      <c r="Q2337">
        <v>1.743189318937612</v>
      </c>
      <c r="R2337">
        <v>0.20208465713202195</v>
      </c>
      <c r="S2337">
        <v>5.8771224254174921E-2</v>
      </c>
      <c r="T2337">
        <v>2.1949020401336221E-2</v>
      </c>
      <c r="U2337">
        <v>2.6413227940590946E-2</v>
      </c>
      <c r="V2337">
        <v>0</v>
      </c>
      <c r="W2337">
        <v>0</v>
      </c>
      <c r="X2337">
        <v>0</v>
      </c>
      <c r="Y2337">
        <v>1.1993899516136257</v>
      </c>
      <c r="Z2337">
        <v>0</v>
      </c>
      <c r="AA2337">
        <v>4.8386222268770185</v>
      </c>
      <c r="AB2337">
        <v>95.231469165947331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19.245005538901328</v>
      </c>
    </row>
    <row r="2338" spans="1:34" x14ac:dyDescent="0.25">
      <c r="A2338" s="2">
        <v>2455</v>
      </c>
      <c r="B2338" t="s">
        <v>215</v>
      </c>
      <c r="C2338">
        <v>8137.8087917335752</v>
      </c>
      <c r="D2338">
        <v>7232.4396052211023</v>
      </c>
      <c r="E2338">
        <v>73.054875422547013</v>
      </c>
      <c r="F2338">
        <v>0.28481159246122889</v>
      </c>
      <c r="G2338">
        <v>0</v>
      </c>
      <c r="H2338">
        <v>0.93182923185684674</v>
      </c>
      <c r="I2338">
        <v>0</v>
      </c>
      <c r="J2338">
        <v>5.4176118131212023E-2</v>
      </c>
      <c r="K2338">
        <v>0</v>
      </c>
      <c r="L2338">
        <v>1.5324102140474596</v>
      </c>
      <c r="M2338">
        <v>0</v>
      </c>
      <c r="N2338">
        <v>0.19658191436182648</v>
      </c>
      <c r="O2338">
        <v>0.46746248953899561</v>
      </c>
      <c r="P2338">
        <v>0</v>
      </c>
      <c r="Q2338">
        <v>0</v>
      </c>
      <c r="R2338">
        <v>0</v>
      </c>
      <c r="S2338">
        <v>0</v>
      </c>
      <c r="T2338">
        <v>2.0122558163021609E-2</v>
      </c>
      <c r="U2338">
        <v>2.3218336341947855E-2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821.91868796509095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6.8850106699323179</v>
      </c>
    </row>
    <row r="2339" spans="1:34" x14ac:dyDescent="0.25">
      <c r="A2339" s="2">
        <v>2456</v>
      </c>
      <c r="B2339" t="s">
        <v>215</v>
      </c>
      <c r="C2339">
        <v>495.05282381484091</v>
      </c>
      <c r="D2339">
        <v>438.88214892006039</v>
      </c>
      <c r="E2339">
        <v>4.4328220509441065</v>
      </c>
      <c r="F2339">
        <v>0</v>
      </c>
      <c r="G2339">
        <v>0.10162590387372944</v>
      </c>
      <c r="H2339">
        <v>0</v>
      </c>
      <c r="I2339">
        <v>0.29542413229748948</v>
      </c>
      <c r="J2339">
        <v>2.1270536580062015E-2</v>
      </c>
      <c r="K2339">
        <v>0</v>
      </c>
      <c r="L2339">
        <v>0</v>
      </c>
      <c r="M2339">
        <v>0.36868931710726682</v>
      </c>
      <c r="N2339">
        <v>6.6175007998030694E-2</v>
      </c>
      <c r="O2339">
        <v>0.10871608068547613</v>
      </c>
      <c r="P2339">
        <v>0</v>
      </c>
      <c r="Q2339">
        <v>0.64043873983904165</v>
      </c>
      <c r="R2339">
        <v>9.781245619882345E-2</v>
      </c>
      <c r="S2339">
        <v>3.0275284782380701E-2</v>
      </c>
      <c r="T2339">
        <v>0</v>
      </c>
      <c r="U2339">
        <v>7.0901791751397467E-3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50.000335205298917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</row>
    <row r="2340" spans="1:34" x14ac:dyDescent="0.25">
      <c r="A2340" s="2">
        <v>2457</v>
      </c>
      <c r="B2340" t="s">
        <v>194</v>
      </c>
      <c r="C2340">
        <v>29.884782954652092</v>
      </c>
      <c r="D2340">
        <v>22.392003842220248</v>
      </c>
      <c r="E2340">
        <v>0.21882294126952728</v>
      </c>
      <c r="F2340">
        <v>5.2341702929071227E-2</v>
      </c>
      <c r="G2340">
        <v>1.8102696458036211E-2</v>
      </c>
      <c r="H2340">
        <v>0.17126727143059833</v>
      </c>
      <c r="I2340">
        <v>5.9233692123917873E-2</v>
      </c>
      <c r="J2340">
        <v>1.0682629456793657E-2</v>
      </c>
      <c r="K2340">
        <v>2.8919152603444826E-3</v>
      </c>
      <c r="L2340">
        <v>0.19781385051607178</v>
      </c>
      <c r="M2340">
        <v>0.18159393925187231</v>
      </c>
      <c r="N2340">
        <v>5.8414519994582838E-2</v>
      </c>
      <c r="O2340">
        <v>0.11572129463777935</v>
      </c>
      <c r="P2340">
        <v>0</v>
      </c>
      <c r="Q2340">
        <v>2.5701386450906525</v>
      </c>
      <c r="R2340">
        <v>0.20696770580006432</v>
      </c>
      <c r="S2340">
        <v>0.10374401660217107</v>
      </c>
      <c r="T2340">
        <v>4.8133621789627221E-3</v>
      </c>
      <c r="U2340">
        <v>5.7784539643137038E-3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0.49608739704722477</v>
      </c>
      <c r="AB2340">
        <v>3.0183630784198625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</row>
    <row r="2341" spans="1:34" x14ac:dyDescent="0.25">
      <c r="A2341" s="2">
        <v>2458</v>
      </c>
      <c r="B2341" t="s">
        <v>194</v>
      </c>
      <c r="C2341">
        <v>27.533602344723583</v>
      </c>
      <c r="D2341">
        <v>20.628886211640026</v>
      </c>
      <c r="E2341">
        <v>0.2030373223778297</v>
      </c>
      <c r="F2341">
        <v>0.17020328417613839</v>
      </c>
      <c r="G2341">
        <v>0</v>
      </c>
      <c r="H2341">
        <v>0.55692154229699475</v>
      </c>
      <c r="I2341">
        <v>0</v>
      </c>
      <c r="J2341">
        <v>2.0265814608669039E-2</v>
      </c>
      <c r="K2341">
        <v>1.2532193534357611E-2</v>
      </c>
      <c r="L2341">
        <v>0.61069423291452185</v>
      </c>
      <c r="M2341">
        <v>0.30600650117767564</v>
      </c>
      <c r="N2341">
        <v>0.14395820291118511</v>
      </c>
      <c r="O2341">
        <v>0.2795983512068923</v>
      </c>
      <c r="P2341">
        <v>0</v>
      </c>
      <c r="Q2341">
        <v>1.1637423055090172</v>
      </c>
      <c r="R2341">
        <v>0.12996010594476065</v>
      </c>
      <c r="S2341">
        <v>4.4253530537188661E-2</v>
      </c>
      <c r="T2341">
        <v>1.162963642642233E-2</v>
      </c>
      <c r="U2341">
        <v>1.3961473722402591E-2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0.45705779892241138</v>
      </c>
      <c r="AB2341">
        <v>2.7808938368170821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</row>
    <row r="2342" spans="1:34" x14ac:dyDescent="0.25">
      <c r="A2342" s="2">
        <v>2459</v>
      </c>
      <c r="B2342" t="s">
        <v>194</v>
      </c>
      <c r="C2342">
        <v>20161.247399835011</v>
      </c>
      <c r="D2342">
        <v>15104.436398839056</v>
      </c>
      <c r="E2342">
        <v>149.56338387611484</v>
      </c>
      <c r="F2342">
        <v>69.66680458633968</v>
      </c>
      <c r="G2342">
        <v>12.11462076053942</v>
      </c>
      <c r="H2342">
        <v>227.95650647216456</v>
      </c>
      <c r="I2342">
        <v>39.640201380153904</v>
      </c>
      <c r="J2342">
        <v>11.076944131689874</v>
      </c>
      <c r="K2342">
        <v>4.6822040531462328</v>
      </c>
      <c r="L2342">
        <v>252.64693100746169</v>
      </c>
      <c r="M2342">
        <v>187.82097430342117</v>
      </c>
      <c r="N2342">
        <v>66.996767343070331</v>
      </c>
      <c r="O2342">
        <v>134.34498753913164</v>
      </c>
      <c r="P2342">
        <v>0</v>
      </c>
      <c r="Q2342">
        <v>1198.1802373145226</v>
      </c>
      <c r="R2342">
        <v>234.73315018123796</v>
      </c>
      <c r="S2342">
        <v>51.368851235250631</v>
      </c>
      <c r="T2342">
        <v>5.5880013834997548</v>
      </c>
      <c r="U2342">
        <v>6.7083847137088677</v>
      </c>
      <c r="V2342">
        <v>0</v>
      </c>
      <c r="W2342">
        <v>0</v>
      </c>
      <c r="X2342">
        <v>0</v>
      </c>
      <c r="Y2342">
        <v>0.26118361011770785</v>
      </c>
      <c r="Z2342">
        <v>0</v>
      </c>
      <c r="AA2342">
        <v>334.67670683726124</v>
      </c>
      <c r="AB2342">
        <v>2036.2859873833361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32.498172883788349</v>
      </c>
    </row>
    <row r="2343" spans="1:34" x14ac:dyDescent="0.25">
      <c r="A2343" s="2">
        <v>2460</v>
      </c>
      <c r="B2343" t="s">
        <v>194</v>
      </c>
      <c r="C2343">
        <v>354.8426123815384</v>
      </c>
      <c r="D2343">
        <v>265.78915866761844</v>
      </c>
      <c r="E2343">
        <v>2.6847618602535475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5.8903873655335381</v>
      </c>
      <c r="AB2343">
        <v>35.839103850535388</v>
      </c>
      <c r="AC2343">
        <v>44.63920063759754</v>
      </c>
      <c r="AD2343">
        <v>0</v>
      </c>
      <c r="AE2343">
        <v>0</v>
      </c>
      <c r="AF2343">
        <v>0</v>
      </c>
      <c r="AG2343">
        <v>0</v>
      </c>
      <c r="AH2343">
        <v>0</v>
      </c>
    </row>
    <row r="2344" spans="1:34" x14ac:dyDescent="0.25">
      <c r="A2344" s="2">
        <v>2461</v>
      </c>
      <c r="B2344" t="s">
        <v>195</v>
      </c>
      <c r="C2344">
        <v>36.685054448703369</v>
      </c>
      <c r="D2344">
        <v>27.526929891852063</v>
      </c>
      <c r="E2344">
        <v>0.22898230403690273</v>
      </c>
      <c r="F2344">
        <v>0.42166507171052442</v>
      </c>
      <c r="G2344">
        <v>0</v>
      </c>
      <c r="H2344">
        <v>1.2224129022485624</v>
      </c>
      <c r="I2344">
        <v>0</v>
      </c>
      <c r="J2344">
        <v>7.402536959247287E-2</v>
      </c>
      <c r="K2344">
        <v>9.4466358893987024E-3</v>
      </c>
      <c r="L2344">
        <v>0.86350086385155345</v>
      </c>
      <c r="M2344">
        <v>0.66371056015629926</v>
      </c>
      <c r="N2344">
        <v>0.29042756088910454</v>
      </c>
      <c r="O2344">
        <v>0.44658673822683076</v>
      </c>
      <c r="P2344">
        <v>0</v>
      </c>
      <c r="Q2344">
        <v>0.55573575076215243</v>
      </c>
      <c r="R2344">
        <v>1.7057200554645425E-2</v>
      </c>
      <c r="S2344">
        <v>1.8454463471586663E-2</v>
      </c>
      <c r="T2344">
        <v>2.4859856620195343E-3</v>
      </c>
      <c r="U2344">
        <v>2.9470746631732742E-2</v>
      </c>
      <c r="V2344">
        <v>0</v>
      </c>
      <c r="W2344">
        <v>0.19233567532944235</v>
      </c>
      <c r="X2344">
        <v>0.81686897069092324</v>
      </c>
      <c r="Y2344">
        <v>0</v>
      </c>
      <c r="Z2344">
        <v>0</v>
      </c>
      <c r="AA2344">
        <v>0.41663622851903348</v>
      </c>
      <c r="AB2344">
        <v>2.8883215286281172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</row>
    <row r="2345" spans="1:34" x14ac:dyDescent="0.25">
      <c r="A2345" s="2">
        <v>2462</v>
      </c>
      <c r="B2345" t="s">
        <v>195</v>
      </c>
      <c r="C2345">
        <v>112.88317610645167</v>
      </c>
      <c r="D2345">
        <v>84.574991893669406</v>
      </c>
      <c r="E2345">
        <v>0.83241914847190868</v>
      </c>
      <c r="F2345">
        <v>0.76571455708957781</v>
      </c>
      <c r="G2345">
        <v>0</v>
      </c>
      <c r="H2345">
        <v>2.5054917956358267</v>
      </c>
      <c r="I2345">
        <v>0</v>
      </c>
      <c r="J2345">
        <v>9.1172325682491298E-2</v>
      </c>
      <c r="K2345">
        <v>5.6380128432720507E-2</v>
      </c>
      <c r="L2345">
        <v>2.7474056469402721</v>
      </c>
      <c r="M2345">
        <v>1.3766692790328943</v>
      </c>
      <c r="N2345">
        <v>0.6476425652719775</v>
      </c>
      <c r="O2345">
        <v>1.2578636698678725</v>
      </c>
      <c r="P2345">
        <v>0</v>
      </c>
      <c r="Q2345">
        <v>4.0334250644508387</v>
      </c>
      <c r="R2345">
        <v>0.45042991581113623</v>
      </c>
      <c r="S2345">
        <v>0.1533787148702693</v>
      </c>
      <c r="T2345">
        <v>5.2319683186343738E-2</v>
      </c>
      <c r="U2345">
        <v>6.2810207919395886E-2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1.8738607233670972</v>
      </c>
      <c r="AB2345">
        <v>11.40120078675162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</row>
    <row r="2346" spans="1:34" x14ac:dyDescent="0.25">
      <c r="A2346" s="2">
        <v>2463</v>
      </c>
      <c r="B2346" t="s">
        <v>195</v>
      </c>
      <c r="C2346">
        <v>38.656128681501812</v>
      </c>
      <c r="D2346">
        <v>28.956771695471005</v>
      </c>
      <c r="E2346">
        <v>0.29045526495326174</v>
      </c>
      <c r="F2346">
        <v>0.15526907403412898</v>
      </c>
      <c r="G2346">
        <v>0</v>
      </c>
      <c r="H2346">
        <v>0.5080556448282737</v>
      </c>
      <c r="I2346">
        <v>0</v>
      </c>
      <c r="J2346">
        <v>1.0286865981374491E-2</v>
      </c>
      <c r="K2346">
        <v>1.9632564528438687E-2</v>
      </c>
      <c r="L2346">
        <v>0.47361069738500944</v>
      </c>
      <c r="M2346">
        <v>0.36265562876946195</v>
      </c>
      <c r="N2346">
        <v>0.12363296721485578</v>
      </c>
      <c r="O2346">
        <v>0.25506502639632883</v>
      </c>
      <c r="P2346">
        <v>0</v>
      </c>
      <c r="Q2346">
        <v>2.5632606792379353</v>
      </c>
      <c r="R2346">
        <v>0.25448330311201206</v>
      </c>
      <c r="S2346">
        <v>0.10657447817381671</v>
      </c>
      <c r="T2346">
        <v>1.060938392266359E-2</v>
      </c>
      <c r="U2346">
        <v>1.2736538278306104E-2</v>
      </c>
      <c r="V2346">
        <v>0</v>
      </c>
      <c r="W2346">
        <v>0</v>
      </c>
      <c r="X2346">
        <v>0</v>
      </c>
      <c r="Y2346">
        <v>7.0681362703200476E-3</v>
      </c>
      <c r="Z2346">
        <v>0</v>
      </c>
      <c r="AA2346">
        <v>0.64169173611292984</v>
      </c>
      <c r="AB2346">
        <v>3.9042689968316826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</row>
    <row r="2347" spans="1:34" x14ac:dyDescent="0.25">
      <c r="A2347" s="2">
        <v>2464</v>
      </c>
      <c r="B2347" t="s">
        <v>195</v>
      </c>
      <c r="C2347">
        <v>2.0197907358225216</v>
      </c>
      <c r="D2347">
        <v>1.5129801787506536</v>
      </c>
      <c r="E2347">
        <v>1.5193491972666427E-2</v>
      </c>
      <c r="F2347">
        <v>2.8340205972994942E-2</v>
      </c>
      <c r="G2347">
        <v>2.2033849105753578E-3</v>
      </c>
      <c r="H2347">
        <v>8.2158587805766028E-2</v>
      </c>
      <c r="I2347">
        <v>6.3872633453607146E-3</v>
      </c>
      <c r="J2347">
        <v>3.330146839811518E-3</v>
      </c>
      <c r="K2347">
        <v>2.7161709579026599E-3</v>
      </c>
      <c r="L2347">
        <v>6.645958231609693E-2</v>
      </c>
      <c r="M2347">
        <v>4.4164556895214549E-2</v>
      </c>
      <c r="N2347">
        <v>1.9214664207789174E-2</v>
      </c>
      <c r="O2347">
        <v>3.2348597885026496E-2</v>
      </c>
      <c r="P2347">
        <v>0</v>
      </c>
      <c r="Q2347">
        <v>0</v>
      </c>
      <c r="R2347">
        <v>0</v>
      </c>
      <c r="S2347">
        <v>0</v>
      </c>
      <c r="T2347">
        <v>1.8004489940145332E-4</v>
      </c>
      <c r="U2347">
        <v>2.1347854810097517E-3</v>
      </c>
      <c r="V2347">
        <v>0</v>
      </c>
      <c r="W2347">
        <v>0</v>
      </c>
      <c r="X2347">
        <v>0.10967581687689473</v>
      </c>
      <c r="Y2347">
        <v>0</v>
      </c>
      <c r="Z2347">
        <v>0</v>
      </c>
      <c r="AA2347">
        <v>0</v>
      </c>
      <c r="AB2347">
        <v>5.6551426430254612E-2</v>
      </c>
      <c r="AC2347">
        <v>0</v>
      </c>
      <c r="AD2347">
        <v>0</v>
      </c>
      <c r="AE2347">
        <v>3.5751830275102862E-2</v>
      </c>
      <c r="AF2347">
        <v>0</v>
      </c>
      <c r="AG2347">
        <v>0</v>
      </c>
      <c r="AH2347">
        <v>0</v>
      </c>
    </row>
    <row r="2348" spans="1:34" x14ac:dyDescent="0.25">
      <c r="A2348" s="2">
        <v>2465</v>
      </c>
      <c r="B2348" t="s">
        <v>195</v>
      </c>
      <c r="C2348">
        <v>25213.782597567893</v>
      </c>
      <c r="D2348">
        <v>18889.703006285006</v>
      </c>
      <c r="E2348">
        <v>187.04490703485988</v>
      </c>
      <c r="F2348">
        <v>108.44661378502806</v>
      </c>
      <c r="G2348">
        <v>18.858186572086733</v>
      </c>
      <c r="H2348">
        <v>354.84778387580042</v>
      </c>
      <c r="I2348">
        <v>61.705795679298419</v>
      </c>
      <c r="J2348">
        <v>17.24289048852469</v>
      </c>
      <c r="K2348">
        <v>7.2885383164797313</v>
      </c>
      <c r="L2348">
        <v>393.28205611875001</v>
      </c>
      <c r="M2348">
        <v>292.37093307139679</v>
      </c>
      <c r="N2348">
        <v>104.29030864900569</v>
      </c>
      <c r="O2348">
        <v>209.12770528400793</v>
      </c>
      <c r="P2348">
        <v>0</v>
      </c>
      <c r="Q2348">
        <v>1256.3236008445444</v>
      </c>
      <c r="R2348">
        <v>246.12390297325919</v>
      </c>
      <c r="S2348">
        <v>53.861596231767187</v>
      </c>
      <c r="T2348">
        <v>8.6985449019061996</v>
      </c>
      <c r="U2348">
        <v>10.442586113840804</v>
      </c>
      <c r="V2348">
        <v>0</v>
      </c>
      <c r="W2348">
        <v>0</v>
      </c>
      <c r="X2348">
        <v>0</v>
      </c>
      <c r="Y2348">
        <v>0.27239968979665308</v>
      </c>
      <c r="Z2348">
        <v>0</v>
      </c>
      <c r="AA2348">
        <v>418.54879111962703</v>
      </c>
      <c r="AB2348">
        <v>2546.5920423543575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28.710408178547517</v>
      </c>
    </row>
    <row r="2349" spans="1:34" x14ac:dyDescent="0.25">
      <c r="A2349" s="2">
        <v>2466</v>
      </c>
      <c r="B2349" t="s">
        <v>195</v>
      </c>
      <c r="C2349">
        <v>14.378783936775983</v>
      </c>
      <c r="D2349">
        <v>10.771272198799073</v>
      </c>
      <c r="E2349">
        <v>0.1077157277656344</v>
      </c>
      <c r="F2349">
        <v>1.7365567098108006E-2</v>
      </c>
      <c r="G2349">
        <v>1.871654421602394E-2</v>
      </c>
      <c r="H2349">
        <v>5.6821625845919113E-2</v>
      </c>
      <c r="I2349">
        <v>6.1242417332840346E-2</v>
      </c>
      <c r="J2349">
        <v>4.0739689695073397E-3</v>
      </c>
      <c r="K2349">
        <v>2.8789842086547721E-3</v>
      </c>
      <c r="L2349">
        <v>0.1190325026704319</v>
      </c>
      <c r="M2349">
        <v>7.5302588673000631E-2</v>
      </c>
      <c r="N2349">
        <v>2.8522612308932681E-2</v>
      </c>
      <c r="O2349">
        <v>5.9273253244432389E-2</v>
      </c>
      <c r="P2349">
        <v>0</v>
      </c>
      <c r="Q2349">
        <v>1.448301232851158</v>
      </c>
      <c r="R2349">
        <v>0.10603902321596198</v>
      </c>
      <c r="S2349">
        <v>5.892209189527986E-2</v>
      </c>
      <c r="T2349">
        <v>2.4654217223538163E-3</v>
      </c>
      <c r="U2349">
        <v>2.9597822810699926E-3</v>
      </c>
      <c r="V2349">
        <v>0</v>
      </c>
      <c r="W2349">
        <v>0</v>
      </c>
      <c r="X2349">
        <v>0.78077636756763924</v>
      </c>
      <c r="Y2349">
        <v>0</v>
      </c>
      <c r="Z2349">
        <v>0</v>
      </c>
      <c r="AA2349">
        <v>0</v>
      </c>
      <c r="AB2349">
        <v>0.40258662817659535</v>
      </c>
      <c r="AC2349">
        <v>0</v>
      </c>
      <c r="AD2349">
        <v>0</v>
      </c>
      <c r="AE2349">
        <v>0.25451539793336353</v>
      </c>
      <c r="AF2349">
        <v>0</v>
      </c>
      <c r="AG2349">
        <v>0</v>
      </c>
      <c r="AH2349">
        <v>0</v>
      </c>
    </row>
    <row r="2350" spans="1:34" x14ac:dyDescent="0.25">
      <c r="A2350" s="2">
        <v>2467</v>
      </c>
      <c r="B2350" t="s">
        <v>188</v>
      </c>
      <c r="C2350">
        <v>9175.3671758325581</v>
      </c>
      <c r="D2350">
        <v>6874.0166317532767</v>
      </c>
      <c r="E2350">
        <v>68.066173481635801</v>
      </c>
      <c r="F2350">
        <v>33.62753820653834</v>
      </c>
      <c r="G2350">
        <v>5.8476181719785982</v>
      </c>
      <c r="H2350">
        <v>110.03254959571944</v>
      </c>
      <c r="I2350">
        <v>19.133967667111502</v>
      </c>
      <c r="J2350">
        <v>5.346741022669641</v>
      </c>
      <c r="K2350">
        <v>2.2600576648072175</v>
      </c>
      <c r="L2350">
        <v>121.95039482094968</v>
      </c>
      <c r="M2350">
        <v>90.659490224645481</v>
      </c>
      <c r="N2350">
        <v>32.338735311902262</v>
      </c>
      <c r="O2350">
        <v>64.847113745976202</v>
      </c>
      <c r="P2350">
        <v>0</v>
      </c>
      <c r="Q2350">
        <v>490.07788312304882</v>
      </c>
      <c r="R2350">
        <v>96.010200933925475</v>
      </c>
      <c r="S2350">
        <v>21.010810467262001</v>
      </c>
      <c r="T2350">
        <v>2.6972778662317571</v>
      </c>
      <c r="U2350">
        <v>3.2380767943049276</v>
      </c>
      <c r="V2350">
        <v>0</v>
      </c>
      <c r="W2350">
        <v>0</v>
      </c>
      <c r="X2350">
        <v>0</v>
      </c>
      <c r="Y2350">
        <v>53.772202064592747</v>
      </c>
      <c r="Z2350">
        <v>0</v>
      </c>
      <c r="AA2350">
        <v>152.31109511882048</v>
      </c>
      <c r="AB2350">
        <v>926.71208475908838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1.4105330380716596</v>
      </c>
    </row>
    <row r="2351" spans="1:34" x14ac:dyDescent="0.25">
      <c r="A2351" s="2">
        <v>2468</v>
      </c>
      <c r="B2351" t="s">
        <v>188</v>
      </c>
      <c r="C2351">
        <v>482.6425377956287</v>
      </c>
      <c r="D2351">
        <v>361.51563984083253</v>
      </c>
      <c r="E2351">
        <v>3.651704255340166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8.0118661274074352</v>
      </c>
      <c r="AB2351">
        <v>48.746896317358498</v>
      </c>
      <c r="AC2351">
        <v>59.515020130816154</v>
      </c>
      <c r="AD2351">
        <v>0</v>
      </c>
      <c r="AE2351">
        <v>0</v>
      </c>
      <c r="AF2351">
        <v>0</v>
      </c>
      <c r="AG2351">
        <v>0</v>
      </c>
      <c r="AH2351">
        <v>1.2014111238739291</v>
      </c>
    </row>
    <row r="2352" spans="1:34" x14ac:dyDescent="0.25">
      <c r="A2352" s="2">
        <v>2469</v>
      </c>
      <c r="B2352" t="s">
        <v>186</v>
      </c>
      <c r="C2352">
        <v>6659.650486889258</v>
      </c>
      <c r="D2352">
        <v>4989.2878760338781</v>
      </c>
      <c r="E2352">
        <v>49.40368234653598</v>
      </c>
      <c r="F2352">
        <v>23.934875444590723</v>
      </c>
      <c r="G2352">
        <v>4.1621248553549988</v>
      </c>
      <c r="H2352">
        <v>78.317221833153184</v>
      </c>
      <c r="I2352">
        <v>13.61887183237503</v>
      </c>
      <c r="J2352">
        <v>3.8056184674023825</v>
      </c>
      <c r="K2352">
        <v>1.6086279754560084</v>
      </c>
      <c r="L2352">
        <v>86.799916560367365</v>
      </c>
      <c r="M2352">
        <v>64.528173102337703</v>
      </c>
      <c r="N2352">
        <v>23.017551774737765</v>
      </c>
      <c r="O2352">
        <v>46.155849438582003</v>
      </c>
      <c r="P2352">
        <v>0</v>
      </c>
      <c r="Q2352">
        <v>393.44778692816755</v>
      </c>
      <c r="R2352">
        <v>77.079587512209997</v>
      </c>
      <c r="S2352">
        <v>16.868047232067845</v>
      </c>
      <c r="T2352">
        <v>1.9198256313379518</v>
      </c>
      <c r="U2352">
        <v>2.304746909383895</v>
      </c>
      <c r="V2352">
        <v>0</v>
      </c>
      <c r="W2352">
        <v>0</v>
      </c>
      <c r="X2352">
        <v>0</v>
      </c>
      <c r="Y2352">
        <v>8.5207526014277751E-2</v>
      </c>
      <c r="Z2352">
        <v>0</v>
      </c>
      <c r="AA2352">
        <v>110.55019808236172</v>
      </c>
      <c r="AB2352">
        <v>672.62469917581541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0.12999822713001094</v>
      </c>
    </row>
    <row r="2353" spans="1:34" x14ac:dyDescent="0.25">
      <c r="A2353" s="2">
        <v>2470</v>
      </c>
      <c r="B2353" t="s">
        <v>186</v>
      </c>
      <c r="C2353">
        <v>3662.5223604184607</v>
      </c>
      <c r="D2353">
        <v>2743.4362864413024</v>
      </c>
      <c r="E2353">
        <v>27.628131451305155</v>
      </c>
      <c r="F2353">
        <v>14.554075304197493</v>
      </c>
      <c r="G2353">
        <v>0.92082722165141617</v>
      </c>
      <c r="H2353">
        <v>47.622323643271606</v>
      </c>
      <c r="I2353">
        <v>3.0130209426046242</v>
      </c>
      <c r="J2353">
        <v>2.7836011911347218</v>
      </c>
      <c r="K2353">
        <v>0.19840074882642705</v>
      </c>
      <c r="L2353">
        <v>40.340536405180934</v>
      </c>
      <c r="M2353">
        <v>43.005950960682476</v>
      </c>
      <c r="N2353">
        <v>12.802483530399666</v>
      </c>
      <c r="O2353">
        <v>25.42108540873771</v>
      </c>
      <c r="P2353">
        <v>0</v>
      </c>
      <c r="Q2353">
        <v>215.76152600243589</v>
      </c>
      <c r="R2353">
        <v>39.280047015490396</v>
      </c>
      <c r="S2353">
        <v>9.2287438454722732</v>
      </c>
      <c r="T2353">
        <v>1.0573926812067742</v>
      </c>
      <c r="U2353">
        <v>1.2693992639856659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60.797871182946444</v>
      </c>
      <c r="AB2353">
        <v>369.91475840226457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3.4858987753641681</v>
      </c>
    </row>
    <row r="2354" spans="1:34" x14ac:dyDescent="0.25">
      <c r="A2354" s="2">
        <v>2471</v>
      </c>
      <c r="B2354" t="s">
        <v>186</v>
      </c>
      <c r="C2354">
        <v>8185.1087349052113</v>
      </c>
      <c r="D2354">
        <v>7206.6701339858073</v>
      </c>
      <c r="E2354">
        <v>72.794531845526421</v>
      </c>
      <c r="F2354">
        <v>1.532226699442514</v>
      </c>
      <c r="G2354">
        <v>0</v>
      </c>
      <c r="H2354">
        <v>5.0102700894452337</v>
      </c>
      <c r="I2354">
        <v>0</v>
      </c>
      <c r="J2354">
        <v>0.29423194399135127</v>
      </c>
      <c r="K2354">
        <v>0</v>
      </c>
      <c r="L2354">
        <v>8.2468217509274009</v>
      </c>
      <c r="M2354">
        <v>0</v>
      </c>
      <c r="N2354">
        <v>1.0575695622926822</v>
      </c>
      <c r="O2354">
        <v>2.5148504447245577</v>
      </c>
      <c r="P2354">
        <v>0</v>
      </c>
      <c r="Q2354">
        <v>25.460560594248758</v>
      </c>
      <c r="R2354">
        <v>0</v>
      </c>
      <c r="S2354">
        <v>1.3403185711369705</v>
      </c>
      <c r="T2354">
        <v>0.10547937337206986</v>
      </c>
      <c r="U2354">
        <v>0.12490978754349792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33.260848031325558</v>
      </c>
      <c r="AB2354">
        <v>826.69598222542629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</row>
    <row r="2355" spans="1:34" x14ac:dyDescent="0.25">
      <c r="A2355" s="2">
        <v>2472</v>
      </c>
      <c r="B2355" t="s">
        <v>193</v>
      </c>
      <c r="C2355">
        <v>7482.8218528846528</v>
      </c>
      <c r="D2355">
        <v>5605.9927503128692</v>
      </c>
      <c r="E2355">
        <v>55.510263579659608</v>
      </c>
      <c r="F2355">
        <v>26.303446283791054</v>
      </c>
      <c r="G2355">
        <v>4.5740044819829579</v>
      </c>
      <c r="H2355">
        <v>86.067414152750715</v>
      </c>
      <c r="I2355">
        <v>14.966581485581536</v>
      </c>
      <c r="J2355">
        <v>4.182218585831186</v>
      </c>
      <c r="K2355">
        <v>1.7678161576802056</v>
      </c>
      <c r="L2355">
        <v>95.389547690299636</v>
      </c>
      <c r="M2355">
        <v>70.913815236590381</v>
      </c>
      <c r="N2355">
        <v>25.295345200052999</v>
      </c>
      <c r="O2355">
        <v>50.723385179130567</v>
      </c>
      <c r="P2355">
        <v>0</v>
      </c>
      <c r="Q2355">
        <v>448.84429382271247</v>
      </c>
      <c r="R2355">
        <v>87.93220898553497</v>
      </c>
      <c r="S2355">
        <v>19.24302791777534</v>
      </c>
      <c r="T2355">
        <v>2.109809615890673</v>
      </c>
      <c r="U2355">
        <v>2.5328223106510244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124.21484275788525</v>
      </c>
      <c r="AB2355">
        <v>755.76500714135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0.49325198663366704</v>
      </c>
    </row>
    <row r="2356" spans="1:34" x14ac:dyDescent="0.25">
      <c r="A2356" s="2">
        <v>2473</v>
      </c>
      <c r="B2356" t="s">
        <v>193</v>
      </c>
      <c r="C2356">
        <v>10471.803865257267</v>
      </c>
      <c r="D2356">
        <v>7843.7364678353715</v>
      </c>
      <c r="E2356">
        <v>79.23033661827786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456.58622815548244</v>
      </c>
      <c r="Z2356">
        <v>0</v>
      </c>
      <c r="AA2356">
        <v>173.83194416327066</v>
      </c>
      <c r="AB2356">
        <v>1057.6521903909841</v>
      </c>
      <c r="AC2356">
        <v>815.00418468026601</v>
      </c>
      <c r="AD2356">
        <v>0</v>
      </c>
      <c r="AE2356">
        <v>0</v>
      </c>
      <c r="AF2356">
        <v>0</v>
      </c>
      <c r="AG2356">
        <v>0</v>
      </c>
      <c r="AH2356">
        <v>45.762513413615835</v>
      </c>
    </row>
    <row r="2357" spans="1:34" x14ac:dyDescent="0.25">
      <c r="A2357" s="2">
        <v>2474</v>
      </c>
      <c r="B2357" t="s">
        <v>193</v>
      </c>
      <c r="C2357">
        <v>10.452557636061094</v>
      </c>
      <c r="D2357">
        <v>9.0223187362695683</v>
      </c>
      <c r="E2357">
        <v>0.20101812179074224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0.17351245675861415</v>
      </c>
      <c r="AB2357">
        <v>1.0557083212421705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</row>
    <row r="2358" spans="1:34" x14ac:dyDescent="0.25">
      <c r="A2358" s="2">
        <v>2475</v>
      </c>
      <c r="B2358" t="s">
        <v>191</v>
      </c>
      <c r="C2358">
        <v>26650.137221304587</v>
      </c>
      <c r="D2358">
        <v>19965.793519443778</v>
      </c>
      <c r="E2358">
        <v>197.70030219527652</v>
      </c>
      <c r="F2358">
        <v>115.46230556998006</v>
      </c>
      <c r="G2358">
        <v>20.07817141066495</v>
      </c>
      <c r="H2358">
        <v>377.80380431163223</v>
      </c>
      <c r="I2358">
        <v>65.69770311394943</v>
      </c>
      <c r="J2358">
        <v>18.358377647846865</v>
      </c>
      <c r="K2358">
        <v>7.7600527013603617</v>
      </c>
      <c r="L2358">
        <v>418.72448898023845</v>
      </c>
      <c r="M2358">
        <v>311.28516452332377</v>
      </c>
      <c r="N2358">
        <v>111.03711831047941</v>
      </c>
      <c r="O2358">
        <v>222.65671714301567</v>
      </c>
      <c r="P2358">
        <v>0</v>
      </c>
      <c r="Q2358">
        <v>1338.0692156880327</v>
      </c>
      <c r="R2358">
        <v>262.13852672362339</v>
      </c>
      <c r="S2358">
        <v>57.366226167444367</v>
      </c>
      <c r="T2358">
        <v>9.2612762577262231</v>
      </c>
      <c r="U2358">
        <v>11.118144004083026</v>
      </c>
      <c r="V2358">
        <v>0</v>
      </c>
      <c r="W2358">
        <v>0</v>
      </c>
      <c r="X2358">
        <v>0</v>
      </c>
      <c r="Y2358">
        <v>1.9310545576442908</v>
      </c>
      <c r="Z2358">
        <v>0</v>
      </c>
      <c r="AA2358">
        <v>442.39227787365621</v>
      </c>
      <c r="AB2358">
        <v>2691.6638593517646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3.8389153290712081</v>
      </c>
    </row>
    <row r="2359" spans="1:34" x14ac:dyDescent="0.25">
      <c r="A2359" s="2">
        <v>2476</v>
      </c>
      <c r="B2359" t="s">
        <v>191</v>
      </c>
      <c r="C2359">
        <v>1325.6292181302247</v>
      </c>
      <c r="D2359">
        <v>992.94127113797731</v>
      </c>
      <c r="E2359">
        <v>10.029795299350928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22.005445020961734</v>
      </c>
      <c r="AB2359">
        <v>133.8885510311527</v>
      </c>
      <c r="AC2359">
        <v>157.61437957058672</v>
      </c>
      <c r="AD2359">
        <v>0</v>
      </c>
      <c r="AE2359">
        <v>0</v>
      </c>
      <c r="AF2359">
        <v>0</v>
      </c>
      <c r="AG2359">
        <v>0</v>
      </c>
      <c r="AH2359">
        <v>9.1497760701955517</v>
      </c>
    </row>
    <row r="2360" spans="1:34" x14ac:dyDescent="0.25">
      <c r="A2360" s="2">
        <v>2477</v>
      </c>
      <c r="B2360" t="s">
        <v>191</v>
      </c>
      <c r="C2360">
        <v>4.6993396813870945</v>
      </c>
      <c r="D2360">
        <v>3.2355235666731024</v>
      </c>
      <c r="E2360">
        <v>0.31999683626437281</v>
      </c>
      <c r="F2360">
        <v>1.945398672168101E-2</v>
      </c>
      <c r="G2360">
        <v>0</v>
      </c>
      <c r="H2360">
        <v>6.3658398552641229E-2</v>
      </c>
      <c r="I2360">
        <v>0</v>
      </c>
      <c r="J2360">
        <v>0</v>
      </c>
      <c r="K2360">
        <v>3.748928371596366E-3</v>
      </c>
      <c r="L2360">
        <v>0.10478247297493744</v>
      </c>
      <c r="M2360">
        <v>0</v>
      </c>
      <c r="N2360">
        <v>1.464511758608705E-2</v>
      </c>
      <c r="O2360">
        <v>3.1959656765483055E-2</v>
      </c>
      <c r="P2360">
        <v>0</v>
      </c>
      <c r="Q2360">
        <v>0.26629481067596122</v>
      </c>
      <c r="R2360">
        <v>4.5123971325574712E-2</v>
      </c>
      <c r="S2360">
        <v>1.0636320441290528E-2</v>
      </c>
      <c r="T2360">
        <v>1.3290024457812257E-3</v>
      </c>
      <c r="U2360">
        <v>2.007364430376306E-3</v>
      </c>
      <c r="V2360">
        <v>0</v>
      </c>
      <c r="W2360">
        <v>0</v>
      </c>
      <c r="X2360">
        <v>0</v>
      </c>
      <c r="Y2360">
        <v>2.753690162708642E-2</v>
      </c>
      <c r="Z2360">
        <v>0</v>
      </c>
      <c r="AA2360">
        <v>7.8009038711025783E-2</v>
      </c>
      <c r="AB2360">
        <v>0.47463330782009672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</row>
    <row r="2361" spans="1:34" x14ac:dyDescent="0.25">
      <c r="A2361" s="2">
        <v>2478</v>
      </c>
      <c r="B2361" t="s">
        <v>191</v>
      </c>
      <c r="C2361">
        <v>51.948430391375695</v>
      </c>
      <c r="D2361">
        <v>38.915017096331994</v>
      </c>
      <c r="E2361">
        <v>0.38916533778287321</v>
      </c>
      <c r="F2361">
        <v>0.19077949285574811</v>
      </c>
      <c r="G2361">
        <v>5.4759079502532303E-2</v>
      </c>
      <c r="H2361">
        <v>0.62424844999044826</v>
      </c>
      <c r="I2361">
        <v>0.17917750337632843</v>
      </c>
      <c r="J2361">
        <v>1.8292214223758423E-2</v>
      </c>
      <c r="K2361">
        <v>2.9022553008661595E-2</v>
      </c>
      <c r="L2361">
        <v>0.73304865043167133</v>
      </c>
      <c r="M2361">
        <v>0.58940164673159257</v>
      </c>
      <c r="N2361">
        <v>0.19269157523615268</v>
      </c>
      <c r="O2361">
        <v>0.40335410520839754</v>
      </c>
      <c r="P2361">
        <v>0</v>
      </c>
      <c r="Q2361">
        <v>3.1710753170251862</v>
      </c>
      <c r="R2361">
        <v>0.17808946703911691</v>
      </c>
      <c r="S2361">
        <v>0.13425392564718142</v>
      </c>
      <c r="T2361">
        <v>1.6777450152818257E-2</v>
      </c>
      <c r="U2361">
        <v>2.0141112805470367E-2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0.86234394449683693</v>
      </c>
      <c r="AB2361">
        <v>5.2467914695289473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</row>
    <row r="2362" spans="1:34" x14ac:dyDescent="0.25">
      <c r="A2362" s="2">
        <v>2479</v>
      </c>
      <c r="B2362" t="s">
        <v>192</v>
      </c>
      <c r="C2362">
        <v>12773.332596995364</v>
      </c>
      <c r="D2362">
        <v>9569.5462679612283</v>
      </c>
      <c r="E2362">
        <v>94.757174925463275</v>
      </c>
      <c r="F2362">
        <v>40.602296037159498</v>
      </c>
      <c r="G2362">
        <v>7.0604848524054225</v>
      </c>
      <c r="H2362">
        <v>132.85463018343069</v>
      </c>
      <c r="I2362">
        <v>23.102583805389802</v>
      </c>
      <c r="J2362">
        <v>6.4557197289645192</v>
      </c>
      <c r="K2362">
        <v>2.7288209384804771</v>
      </c>
      <c r="L2362">
        <v>147.24438054183662</v>
      </c>
      <c r="M2362">
        <v>109.46336416512689</v>
      </c>
      <c r="N2362">
        <v>39.046179846311269</v>
      </c>
      <c r="O2362">
        <v>78.297188848559458</v>
      </c>
      <c r="P2362">
        <v>0</v>
      </c>
      <c r="Q2362">
        <v>815.02082355686878</v>
      </c>
      <c r="R2362">
        <v>159.66913776311202</v>
      </c>
      <c r="S2362">
        <v>34.941891157176741</v>
      </c>
      <c r="T2362">
        <v>3.2567258937178494</v>
      </c>
      <c r="U2362">
        <v>3.9096930553144751</v>
      </c>
      <c r="V2362">
        <v>0</v>
      </c>
      <c r="W2362">
        <v>0</v>
      </c>
      <c r="X2362">
        <v>0</v>
      </c>
      <c r="Y2362">
        <v>1.5069702966017959</v>
      </c>
      <c r="Z2362">
        <v>0</v>
      </c>
      <c r="AA2362">
        <v>212.037321110123</v>
      </c>
      <c r="AB2362">
        <v>1290.1065922965317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1.7243500315599516</v>
      </c>
    </row>
    <row r="2363" spans="1:34" x14ac:dyDescent="0.25">
      <c r="A2363" s="2">
        <v>2480</v>
      </c>
      <c r="B2363" t="s">
        <v>192</v>
      </c>
      <c r="C2363">
        <v>40.421748006276573</v>
      </c>
      <c r="D2363">
        <v>30.280283259092691</v>
      </c>
      <c r="E2363">
        <v>0.30281128245615957</v>
      </c>
      <c r="F2363">
        <v>9.7751749673088403E-2</v>
      </c>
      <c r="G2363">
        <v>0.10535647552502889</v>
      </c>
      <c r="H2363">
        <v>0.31985211391762336</v>
      </c>
      <c r="I2363">
        <v>0.34473699676337427</v>
      </c>
      <c r="J2363">
        <v>2.2932599473045691E-2</v>
      </c>
      <c r="K2363">
        <v>1.6205963334641534E-2</v>
      </c>
      <c r="L2363">
        <v>0.67004062339369264</v>
      </c>
      <c r="M2363">
        <v>0.42388248861165495</v>
      </c>
      <c r="N2363">
        <v>0.16055538196325916</v>
      </c>
      <c r="O2363">
        <v>0.33365246183584735</v>
      </c>
      <c r="P2363">
        <v>0</v>
      </c>
      <c r="Q2363">
        <v>2.2978282563396193</v>
      </c>
      <c r="R2363">
        <v>0.16823811117015822</v>
      </c>
      <c r="S2363">
        <v>9.3483900039963652E-2</v>
      </c>
      <c r="T2363">
        <v>1.3877996939609404E-2</v>
      </c>
      <c r="U2363">
        <v>1.6660780208987157E-2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0.67100101690419112</v>
      </c>
      <c r="AB2363">
        <v>4.0825965486339353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</row>
    <row r="2364" spans="1:34" x14ac:dyDescent="0.25">
      <c r="A2364" s="2">
        <v>2481</v>
      </c>
      <c r="B2364" t="s">
        <v>192</v>
      </c>
      <c r="C2364">
        <v>11.661196073863994</v>
      </c>
      <c r="D2364">
        <v>8.0288034640318031</v>
      </c>
      <c r="E2364">
        <v>0.79405748545369503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1.4669784660920906</v>
      </c>
      <c r="Z2364">
        <v>0</v>
      </c>
      <c r="AA2364">
        <v>0.19357585482614234</v>
      </c>
      <c r="AB2364">
        <v>1.1777808034602637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</row>
    <row r="2365" spans="1:34" x14ac:dyDescent="0.25">
      <c r="A2365" s="2">
        <v>2482</v>
      </c>
      <c r="B2365" t="s">
        <v>185</v>
      </c>
      <c r="C2365">
        <v>25389.830543017062</v>
      </c>
      <c r="D2365">
        <v>19021.594894839734</v>
      </c>
      <c r="E2365">
        <v>188.35089400697706</v>
      </c>
      <c r="F2365">
        <v>73.975095771188919</v>
      </c>
      <c r="G2365">
        <v>12.863805600296772</v>
      </c>
      <c r="H2365">
        <v>242.05365091842532</v>
      </c>
      <c r="I2365">
        <v>42.091606051084547</v>
      </c>
      <c r="J2365">
        <v>11.761957618973955</v>
      </c>
      <c r="K2365">
        <v>4.9717580030885662</v>
      </c>
      <c r="L2365">
        <v>268.27096532626973</v>
      </c>
      <c r="M2365">
        <v>199.43608214030183</v>
      </c>
      <c r="N2365">
        <v>71.139939745930079</v>
      </c>
      <c r="O2365">
        <v>142.65306667352345</v>
      </c>
      <c r="P2365">
        <v>0</v>
      </c>
      <c r="Q2365">
        <v>1702.5539932240056</v>
      </c>
      <c r="R2365">
        <v>333.54402763213824</v>
      </c>
      <c r="S2365">
        <v>72.992559945677073</v>
      </c>
      <c r="T2365">
        <v>5.9335710883887023</v>
      </c>
      <c r="U2365">
        <v>7.1232404674391931</v>
      </c>
      <c r="V2365">
        <v>0</v>
      </c>
      <c r="W2365">
        <v>0</v>
      </c>
      <c r="X2365">
        <v>0</v>
      </c>
      <c r="Y2365">
        <v>0.47971365156063239</v>
      </c>
      <c r="Z2365">
        <v>0</v>
      </c>
      <c r="AA2365">
        <v>421.47118701408328</v>
      </c>
      <c r="AB2365">
        <v>2564.3728848447231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2.1956484532538729</v>
      </c>
    </row>
    <row r="2366" spans="1:34" x14ac:dyDescent="0.25">
      <c r="A2366" s="2">
        <v>2483</v>
      </c>
      <c r="B2366" t="s">
        <v>185</v>
      </c>
      <c r="C2366">
        <v>14174.048258972216</v>
      </c>
      <c r="D2366">
        <v>10617.163389820691</v>
      </c>
      <c r="E2366">
        <v>106.92152291768804</v>
      </c>
      <c r="F2366">
        <v>51.684381458539576</v>
      </c>
      <c r="G2366">
        <v>3.2700384178658886</v>
      </c>
      <c r="H2366">
        <v>169.11622962477139</v>
      </c>
      <c r="I2366">
        <v>10.699829462558396</v>
      </c>
      <c r="J2366">
        <v>9.8851148413090471</v>
      </c>
      <c r="K2366">
        <v>0.70456004724996635</v>
      </c>
      <c r="L2366">
        <v>143.25717218229269</v>
      </c>
      <c r="M2366">
        <v>152.72258305535274</v>
      </c>
      <c r="N2366">
        <v>45.464134860633266</v>
      </c>
      <c r="O2366">
        <v>90.275269839808004</v>
      </c>
      <c r="P2366">
        <v>0</v>
      </c>
      <c r="Q2366">
        <v>895.7247167047118</v>
      </c>
      <c r="R2366">
        <v>163.0694296475298</v>
      </c>
      <c r="S2366">
        <v>38.312734061922981</v>
      </c>
      <c r="T2366">
        <v>3.7550092015256529</v>
      </c>
      <c r="U2366">
        <v>4.5078862388531631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226.53561648954249</v>
      </c>
      <c r="AB2366">
        <v>1431.5788741561937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9.3997659431771297</v>
      </c>
    </row>
    <row r="2367" spans="1:34" x14ac:dyDescent="0.25">
      <c r="A2367" s="2">
        <v>2484</v>
      </c>
      <c r="B2367" t="s">
        <v>214</v>
      </c>
      <c r="C2367">
        <v>36.827838191982231</v>
      </c>
      <c r="D2367">
        <v>27.590740227813662</v>
      </c>
      <c r="E2367">
        <v>0.27320214824009131</v>
      </c>
      <c r="F2367">
        <v>0.10179310632699286</v>
      </c>
      <c r="G2367">
        <v>1.7701183318383291E-2</v>
      </c>
      <c r="H2367">
        <v>0.33307686550332782</v>
      </c>
      <c r="I2367">
        <v>5.7919970032680679E-2</v>
      </c>
      <c r="J2367">
        <v>1.6184990232727844E-2</v>
      </c>
      <c r="K2367">
        <v>6.8413658105405161E-3</v>
      </c>
      <c r="L2367">
        <v>0.36915308609222086</v>
      </c>
      <c r="M2367">
        <v>0.27443314676522984</v>
      </c>
      <c r="N2367">
        <v>9.7891802304008582E-2</v>
      </c>
      <c r="O2367">
        <v>0.19629712719378609</v>
      </c>
      <c r="P2367">
        <v>0</v>
      </c>
      <c r="Q2367">
        <v>2.5377238267400437</v>
      </c>
      <c r="R2367">
        <v>0.49716051858424087</v>
      </c>
      <c r="S2367">
        <v>0.10879828732957206</v>
      </c>
      <c r="T2367">
        <v>8.1648644912516687E-3</v>
      </c>
      <c r="U2367">
        <v>9.8019038263574571E-3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0.61134211398690497</v>
      </c>
      <c r="AB2367">
        <v>3.7196116573902054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</row>
    <row r="2368" spans="1:34" x14ac:dyDescent="0.25">
      <c r="A2368" s="2">
        <v>2485</v>
      </c>
      <c r="B2368" t="s">
        <v>214</v>
      </c>
      <c r="C2368">
        <v>9696.2716746902897</v>
      </c>
      <c r="D2368">
        <v>7263.561507066659</v>
      </c>
      <c r="E2368">
        <v>72.637642004011923</v>
      </c>
      <c r="F2368">
        <v>17.467607859440843</v>
      </c>
      <c r="G2368">
        <v>18.826523372508316</v>
      </c>
      <c r="H2368">
        <v>57.155511974067437</v>
      </c>
      <c r="I2368">
        <v>61.602280207182467</v>
      </c>
      <c r="J2368">
        <v>4.097907772826936</v>
      </c>
      <c r="K2368">
        <v>2.8959012341026971</v>
      </c>
      <c r="L2368">
        <v>119.73194237932381</v>
      </c>
      <c r="M2368">
        <v>75.745069672044025</v>
      </c>
      <c r="N2368">
        <v>28.690212310635008</v>
      </c>
      <c r="O2368">
        <v>59.62154523245475</v>
      </c>
      <c r="P2368">
        <v>0</v>
      </c>
      <c r="Q2368">
        <v>681.89485374208516</v>
      </c>
      <c r="R2368">
        <v>49.92570784770782</v>
      </c>
      <c r="S2368">
        <v>27.74192987187682</v>
      </c>
      <c r="T2368">
        <v>2.4799086382221098</v>
      </c>
      <c r="U2368">
        <v>2.9771740791974901</v>
      </c>
      <c r="V2368">
        <v>0</v>
      </c>
      <c r="W2368">
        <v>0</v>
      </c>
      <c r="X2368">
        <v>0</v>
      </c>
      <c r="Y2368">
        <v>5.8211426730572047</v>
      </c>
      <c r="Z2368">
        <v>0</v>
      </c>
      <c r="AA2368">
        <v>160.95810979985879</v>
      </c>
      <c r="AB2368">
        <v>979.32343914371927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3.1157578093054425</v>
      </c>
    </row>
    <row r="2369" spans="1:34" x14ac:dyDescent="0.25">
      <c r="A2369" s="2">
        <v>2486</v>
      </c>
      <c r="B2369" t="s">
        <v>214</v>
      </c>
      <c r="C2369">
        <v>1514.5088830122568</v>
      </c>
      <c r="D2369">
        <v>1134.4181277347757</v>
      </c>
      <c r="E2369">
        <v>11.45929315229772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185.08653941055547</v>
      </c>
      <c r="Z2369">
        <v>0</v>
      </c>
      <c r="AA2369">
        <v>25.14084745800346</v>
      </c>
      <c r="AB2369">
        <v>152.96539718423796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5.4386780723863577</v>
      </c>
    </row>
    <row r="2370" spans="1:34" x14ac:dyDescent="0.25">
      <c r="A2370" s="2">
        <v>2487</v>
      </c>
      <c r="B2370" t="s">
        <v>214</v>
      </c>
      <c r="C2370">
        <v>2299.1861925992926</v>
      </c>
      <c r="D2370">
        <v>1871.2657371876207</v>
      </c>
      <c r="E2370">
        <v>18.896913635684093</v>
      </c>
      <c r="F2370">
        <v>0</v>
      </c>
      <c r="G2370">
        <v>4.6966704632862424</v>
      </c>
      <c r="H2370">
        <v>0</v>
      </c>
      <c r="I2370">
        <v>15.367711698959964</v>
      </c>
      <c r="J2370">
        <v>0.32315917459176435</v>
      </c>
      <c r="K2370">
        <v>0.58250116320698953</v>
      </c>
      <c r="L2370">
        <v>4.9628014012810278</v>
      </c>
      <c r="M2370">
        <v>20.33322872344279</v>
      </c>
      <c r="N2370">
        <v>3.9580208166167443</v>
      </c>
      <c r="O2370">
        <v>7.7150857878629502</v>
      </c>
      <c r="P2370">
        <v>0</v>
      </c>
      <c r="Q2370">
        <v>74.064115071665725</v>
      </c>
      <c r="R2370">
        <v>8.586113474562806</v>
      </c>
      <c r="S2370">
        <v>2.4970544901667502</v>
      </c>
      <c r="T2370">
        <v>0.32044353781185297</v>
      </c>
      <c r="U2370">
        <v>0.38561849465494036</v>
      </c>
      <c r="V2370">
        <v>0</v>
      </c>
      <c r="W2370">
        <v>0</v>
      </c>
      <c r="X2370">
        <v>0</v>
      </c>
      <c r="Y2370">
        <v>3.1130080079805866</v>
      </c>
      <c r="Z2370">
        <v>0</v>
      </c>
      <c r="AA2370">
        <v>29.900204017368242</v>
      </c>
      <c r="AB2370">
        <v>232.21780545252849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</row>
    <row r="2371" spans="1:34" x14ac:dyDescent="0.25">
      <c r="A2371" s="2">
        <v>2488</v>
      </c>
      <c r="B2371" t="s">
        <v>214</v>
      </c>
      <c r="C2371">
        <v>4513.5666602367983</v>
      </c>
      <c r="D2371">
        <v>3989.1577170807409</v>
      </c>
      <c r="E2371">
        <v>40.294483738494549</v>
      </c>
      <c r="F2371">
        <v>0.7867790407592069</v>
      </c>
      <c r="G2371">
        <v>0</v>
      </c>
      <c r="H2371">
        <v>2.5741357746578393</v>
      </c>
      <c r="I2371">
        <v>0</v>
      </c>
      <c r="J2371">
        <v>0.14965905666615351</v>
      </c>
      <c r="K2371">
        <v>0</v>
      </c>
      <c r="L2371">
        <v>4.2332133598880723</v>
      </c>
      <c r="M2371">
        <v>0</v>
      </c>
      <c r="N2371">
        <v>0.54304857704575693</v>
      </c>
      <c r="O2371">
        <v>1.291343817616794</v>
      </c>
      <c r="P2371">
        <v>0</v>
      </c>
      <c r="Q2371">
        <v>17.617008386000332</v>
      </c>
      <c r="R2371">
        <v>0</v>
      </c>
      <c r="S2371">
        <v>0.92931147567935324</v>
      </c>
      <c r="T2371">
        <v>5.5587649618857003E-2</v>
      </c>
      <c r="U2371">
        <v>6.4139595714065356E-2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455.87023268391664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</row>
    <row r="2372" spans="1:34" x14ac:dyDescent="0.25">
      <c r="A2372" s="2">
        <v>2489</v>
      </c>
      <c r="B2372" t="s">
        <v>214</v>
      </c>
      <c r="C2372">
        <v>1155.5338448986031</v>
      </c>
      <c r="D2372">
        <v>795.59198541575779</v>
      </c>
      <c r="E2372">
        <v>78.684921634525509</v>
      </c>
      <c r="F2372">
        <v>4.7048946168107477</v>
      </c>
      <c r="G2372">
        <v>0</v>
      </c>
      <c r="H2372">
        <v>15.395613297675505</v>
      </c>
      <c r="I2372">
        <v>0</v>
      </c>
      <c r="J2372">
        <v>0</v>
      </c>
      <c r="K2372">
        <v>0.90666829204089761</v>
      </c>
      <c r="L2372">
        <v>25.341360621289748</v>
      </c>
      <c r="M2372">
        <v>0</v>
      </c>
      <c r="N2372">
        <v>3.5418824881045996</v>
      </c>
      <c r="O2372">
        <v>7.7293574434005432</v>
      </c>
      <c r="P2372">
        <v>0</v>
      </c>
      <c r="Q2372">
        <v>67.575812277943328</v>
      </c>
      <c r="R2372">
        <v>11.450801492496366</v>
      </c>
      <c r="S2372">
        <v>2.6991062711444087</v>
      </c>
      <c r="T2372">
        <v>0.32141568421632527</v>
      </c>
      <c r="U2372">
        <v>0.48547571444208143</v>
      </c>
      <c r="V2372">
        <v>0</v>
      </c>
      <c r="W2372">
        <v>0</v>
      </c>
      <c r="X2372">
        <v>0</v>
      </c>
      <c r="Y2372">
        <v>4.6828729926031354</v>
      </c>
      <c r="Z2372">
        <v>0</v>
      </c>
      <c r="AA2372">
        <v>19.181861825316819</v>
      </c>
      <c r="AB2372">
        <v>116.70891833475898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0.53089649607664591</v>
      </c>
    </row>
    <row r="2373" spans="1:34" x14ac:dyDescent="0.25">
      <c r="A2373" s="2">
        <v>2490</v>
      </c>
      <c r="B2373" t="s">
        <v>214</v>
      </c>
      <c r="C2373">
        <v>6628.2135360575376</v>
      </c>
      <c r="D2373">
        <v>4964.7581543740789</v>
      </c>
      <c r="E2373">
        <v>50.148207007054253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639.31932214527149</v>
      </c>
      <c r="Z2373">
        <v>0</v>
      </c>
      <c r="AA2373">
        <v>110.02834469855513</v>
      </c>
      <c r="AB2373">
        <v>669.44956714181137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194.50994069076671</v>
      </c>
    </row>
    <row r="2374" spans="1:34" x14ac:dyDescent="0.25">
      <c r="A2374" s="2">
        <v>2491</v>
      </c>
      <c r="B2374" t="s">
        <v>214</v>
      </c>
      <c r="C2374">
        <v>5533.3285759609025</v>
      </c>
      <c r="D2374">
        <v>4330.5008241601308</v>
      </c>
      <c r="E2374">
        <v>43.73224606242912</v>
      </c>
      <c r="F2374">
        <v>16.965373519202512</v>
      </c>
      <c r="G2374">
        <v>0</v>
      </c>
      <c r="H2374">
        <v>55.518019964684541</v>
      </c>
      <c r="I2374">
        <v>0</v>
      </c>
      <c r="J2374">
        <v>1.6838522567206768</v>
      </c>
      <c r="K2374">
        <v>1.5856445315006491</v>
      </c>
      <c r="L2374">
        <v>91.382233249334433</v>
      </c>
      <c r="M2374">
        <v>0</v>
      </c>
      <c r="N2374">
        <v>12.31687783996318</v>
      </c>
      <c r="O2374">
        <v>27.872562593657541</v>
      </c>
      <c r="P2374">
        <v>0</v>
      </c>
      <c r="Q2374">
        <v>261.58838859645385</v>
      </c>
      <c r="R2374">
        <v>23.510505524753636</v>
      </c>
      <c r="S2374">
        <v>12.036576594819865</v>
      </c>
      <c r="T2374">
        <v>1.1600779677330211</v>
      </c>
      <c r="U2374">
        <v>1.3912752377367046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91.85325436095097</v>
      </c>
      <c r="AB2374">
        <v>558.86618617205124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1.3646773287799738</v>
      </c>
    </row>
    <row r="2375" spans="1:34" x14ac:dyDescent="0.25">
      <c r="A2375" s="2">
        <v>2492</v>
      </c>
      <c r="B2375" t="s">
        <v>214</v>
      </c>
      <c r="C2375">
        <v>248.2003821793119</v>
      </c>
      <c r="D2375">
        <v>207.70305431310246</v>
      </c>
      <c r="E2375">
        <v>2.0978933939281021</v>
      </c>
      <c r="F2375">
        <v>0.4265733833049285</v>
      </c>
      <c r="G2375">
        <v>0</v>
      </c>
      <c r="H2375">
        <v>1.4109734935757892</v>
      </c>
      <c r="I2375">
        <v>0</v>
      </c>
      <c r="J2375">
        <v>8.203333814746025E-2</v>
      </c>
      <c r="K2375">
        <v>0</v>
      </c>
      <c r="L2375">
        <v>2.3133401820251827</v>
      </c>
      <c r="M2375">
        <v>0</v>
      </c>
      <c r="N2375">
        <v>0.2953200068305894</v>
      </c>
      <c r="O2375">
        <v>0.70548673858456057</v>
      </c>
      <c r="P2375">
        <v>0</v>
      </c>
      <c r="Q2375">
        <v>7.2353407333794841</v>
      </c>
      <c r="R2375">
        <v>0</v>
      </c>
      <c r="S2375">
        <v>0.37735336302538441</v>
      </c>
      <c r="T2375">
        <v>3.2813337555917615E-2</v>
      </c>
      <c r="U2375">
        <v>3.2813335915250826E-2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0.41914795982630393</v>
      </c>
      <c r="AB2375">
        <v>25.068238600110508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</row>
    <row r="2376" spans="1:34" x14ac:dyDescent="0.25">
      <c r="A2376" s="2">
        <v>2493</v>
      </c>
      <c r="B2376" t="s">
        <v>214</v>
      </c>
      <c r="C2376">
        <v>466.16468088708996</v>
      </c>
      <c r="D2376">
        <v>349.2079816417114</v>
      </c>
      <c r="E2376">
        <v>3.4922159174608587</v>
      </c>
      <c r="F2376">
        <v>1.7924996922405119</v>
      </c>
      <c r="G2376">
        <v>0.51449781989870447</v>
      </c>
      <c r="H2376">
        <v>5.8652276391968678</v>
      </c>
      <c r="I2376">
        <v>1.6834913168646422</v>
      </c>
      <c r="J2376">
        <v>0.17186746791111712</v>
      </c>
      <c r="K2376">
        <v>0.27268610770128915</v>
      </c>
      <c r="L2376">
        <v>6.8874775827694696</v>
      </c>
      <c r="M2376">
        <v>5.5378188428840804</v>
      </c>
      <c r="N2376">
        <v>1.8104649726126811</v>
      </c>
      <c r="O2376">
        <v>3.7897789674736289</v>
      </c>
      <c r="P2376">
        <v>0</v>
      </c>
      <c r="Q2376">
        <v>26.332471894693604</v>
      </c>
      <c r="R2376">
        <v>1.4788472100838665</v>
      </c>
      <c r="S2376">
        <v>1.11483877562805</v>
      </c>
      <c r="T2376">
        <v>0.1576352562077856</v>
      </c>
      <c r="U2376">
        <v>0.18923909464674574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7.7383337027256944</v>
      </c>
      <c r="AB2376">
        <v>47.082632769596103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1.0446742147828725</v>
      </c>
    </row>
    <row r="2377" spans="1:34" x14ac:dyDescent="0.25">
      <c r="A2377" s="2">
        <v>2494</v>
      </c>
      <c r="B2377" t="s">
        <v>214</v>
      </c>
      <c r="C2377">
        <v>940.28539755885777</v>
      </c>
      <c r="D2377">
        <v>704.30575762811077</v>
      </c>
      <c r="E2377">
        <v>7.114174164921045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14.316101795179154</v>
      </c>
      <c r="Z2377">
        <v>0</v>
      </c>
      <c r="AA2377">
        <v>15.608737599477038</v>
      </c>
      <c r="AB2377">
        <v>94.968825153444641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103.97180121772514</v>
      </c>
    </row>
    <row r="2378" spans="1:34" x14ac:dyDescent="0.25">
      <c r="A2378" s="2">
        <v>2495</v>
      </c>
      <c r="B2378" t="s">
        <v>214</v>
      </c>
      <c r="C2378">
        <v>225.40548995483104</v>
      </c>
      <c r="D2378">
        <v>187.07512030881489</v>
      </c>
      <c r="E2378">
        <v>1.8890725149816039</v>
      </c>
      <c r="F2378">
        <v>0.62967959483588776</v>
      </c>
      <c r="G2378">
        <v>0.17060025302591511</v>
      </c>
      <c r="H2378">
        <v>2.0602520380632079</v>
      </c>
      <c r="I2378">
        <v>0.55826044190283264</v>
      </c>
      <c r="J2378">
        <v>0</v>
      </c>
      <c r="K2378">
        <v>0.15422333768984395</v>
      </c>
      <c r="L2378">
        <v>2.4166471856549525</v>
      </c>
      <c r="M2378">
        <v>1.8934614735728938</v>
      </c>
      <c r="N2378">
        <v>0.61553588766398293</v>
      </c>
      <c r="O2378">
        <v>1.3146203175579574</v>
      </c>
      <c r="P2378">
        <v>0</v>
      </c>
      <c r="Q2378">
        <v>0</v>
      </c>
      <c r="R2378">
        <v>0</v>
      </c>
      <c r="S2378">
        <v>0</v>
      </c>
      <c r="T2378">
        <v>5.4691920302505137E-2</v>
      </c>
      <c r="U2378">
        <v>6.5639062076425295E-2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3.7417311332501955</v>
      </c>
      <c r="AB2378">
        <v>22.765954485437938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</row>
    <row r="2379" spans="1:34" x14ac:dyDescent="0.25">
      <c r="A2379" s="2">
        <v>2496</v>
      </c>
      <c r="B2379" t="s">
        <v>214</v>
      </c>
      <c r="C2379">
        <v>526.08917999522612</v>
      </c>
      <c r="D2379">
        <v>468.18407021152433</v>
      </c>
      <c r="E2379">
        <v>4.7291373026465688</v>
      </c>
      <c r="F2379">
        <v>4.5974184570958469E-2</v>
      </c>
      <c r="G2379">
        <v>0</v>
      </c>
      <c r="H2379">
        <v>0.1504393962218718</v>
      </c>
      <c r="I2379">
        <v>0</v>
      </c>
      <c r="J2379">
        <v>8.8685682109514441E-3</v>
      </c>
      <c r="K2379">
        <v>0</v>
      </c>
      <c r="L2379">
        <v>0.24760804800560479</v>
      </c>
      <c r="M2379">
        <v>0</v>
      </c>
      <c r="N2379">
        <v>3.1737020702157427E-2</v>
      </c>
      <c r="O2379">
        <v>7.5516305753329196E-2</v>
      </c>
      <c r="P2379">
        <v>0</v>
      </c>
      <c r="Q2379">
        <v>0</v>
      </c>
      <c r="R2379">
        <v>0</v>
      </c>
      <c r="S2379">
        <v>0</v>
      </c>
      <c r="T2379">
        <v>3.1440410093687724E-3</v>
      </c>
      <c r="U2379">
        <v>3.7669170583946622E-3</v>
      </c>
      <c r="V2379">
        <v>0</v>
      </c>
      <c r="W2379">
        <v>0</v>
      </c>
      <c r="X2379">
        <v>28.566949804616858</v>
      </c>
      <c r="Y2379">
        <v>0</v>
      </c>
      <c r="Z2379">
        <v>0</v>
      </c>
      <c r="AA2379">
        <v>0</v>
      </c>
      <c r="AB2379">
        <v>14.729790086960387</v>
      </c>
      <c r="AC2379">
        <v>0</v>
      </c>
      <c r="AD2379">
        <v>0</v>
      </c>
      <c r="AE2379">
        <v>9.3121781079453747</v>
      </c>
      <c r="AF2379">
        <v>0</v>
      </c>
      <c r="AG2379">
        <v>0</v>
      </c>
      <c r="AH2379">
        <v>0</v>
      </c>
    </row>
    <row r="2380" spans="1:34" x14ac:dyDescent="0.25">
      <c r="A2380" s="2">
        <v>2497</v>
      </c>
      <c r="B2380" t="s">
        <v>214</v>
      </c>
      <c r="C2380">
        <v>37.362333677835409</v>
      </c>
      <c r="D2380">
        <v>33.289492903390148</v>
      </c>
      <c r="E2380">
        <v>0.33660740666172057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2.0287965450415748</v>
      </c>
      <c r="Y2380">
        <v>0</v>
      </c>
      <c r="Z2380">
        <v>0</v>
      </c>
      <c r="AA2380">
        <v>0</v>
      </c>
      <c r="AB2380">
        <v>1.0460951358826276</v>
      </c>
      <c r="AC2380">
        <v>0</v>
      </c>
      <c r="AD2380">
        <v>0</v>
      </c>
      <c r="AE2380">
        <v>0.66134168685933858</v>
      </c>
      <c r="AF2380">
        <v>0</v>
      </c>
      <c r="AG2380">
        <v>0</v>
      </c>
      <c r="AH2380">
        <v>0</v>
      </c>
    </row>
    <row r="2381" spans="1:34" x14ac:dyDescent="0.25">
      <c r="A2381" s="2">
        <v>2498</v>
      </c>
      <c r="B2381" t="s">
        <v>212</v>
      </c>
      <c r="C2381">
        <v>37.369109295108174</v>
      </c>
      <c r="D2381">
        <v>27.996250600736428</v>
      </c>
      <c r="E2381">
        <v>0.27721749194241285</v>
      </c>
      <c r="F2381">
        <v>0.11185414266342862</v>
      </c>
      <c r="G2381">
        <v>1.9450734491250281E-2</v>
      </c>
      <c r="H2381">
        <v>0.36599754714448218</v>
      </c>
      <c r="I2381">
        <v>6.3644669318623837E-2</v>
      </c>
      <c r="J2381">
        <v>1.7784683774972682E-2</v>
      </c>
      <c r="K2381">
        <v>7.5175533491110454E-3</v>
      </c>
      <c r="L2381">
        <v>0.40563947251754956</v>
      </c>
      <c r="M2381">
        <v>0.30155759517981984</v>
      </c>
      <c r="N2381">
        <v>0.10756724119724775</v>
      </c>
      <c r="O2381">
        <v>0.21569876057247914</v>
      </c>
      <c r="P2381">
        <v>0</v>
      </c>
      <c r="Q2381">
        <v>2.4738677546382646</v>
      </c>
      <c r="R2381">
        <v>0.48465060021315659</v>
      </c>
      <c r="S2381">
        <v>0.10606062485934498</v>
      </c>
      <c r="T2381">
        <v>8.9718641132562667E-3</v>
      </c>
      <c r="U2381">
        <v>1.0770705291620145E-2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0.62032721429879556</v>
      </c>
      <c r="AB2381">
        <v>3.7742800388059266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</row>
    <row r="2382" spans="1:34" x14ac:dyDescent="0.25">
      <c r="A2382" s="2">
        <v>2499</v>
      </c>
      <c r="B2382" t="s">
        <v>212</v>
      </c>
      <c r="C2382">
        <v>16.583662050623719</v>
      </c>
      <c r="D2382">
        <v>11.417950823826731</v>
      </c>
      <c r="E2382">
        <v>1.1292478836751711</v>
      </c>
      <c r="F2382">
        <v>6.1163960274290156E-2</v>
      </c>
      <c r="G2382">
        <v>0</v>
      </c>
      <c r="H2382">
        <v>0.20014405355069731</v>
      </c>
      <c r="I2382">
        <v>0</v>
      </c>
      <c r="J2382">
        <v>0</v>
      </c>
      <c r="K2382">
        <v>1.1786751439278547E-2</v>
      </c>
      <c r="L2382">
        <v>0.32943946689026854</v>
      </c>
      <c r="M2382">
        <v>0</v>
      </c>
      <c r="N2382">
        <v>4.6044720964543498E-2</v>
      </c>
      <c r="O2382">
        <v>0.10048218931934393</v>
      </c>
      <c r="P2382">
        <v>0</v>
      </c>
      <c r="Q2382">
        <v>0.97677936302702595</v>
      </c>
      <c r="R2382">
        <v>0.16551642090494353</v>
      </c>
      <c r="S2382">
        <v>3.9014422696495125E-2</v>
      </c>
      <c r="T2382">
        <v>4.1784264562905685E-3</v>
      </c>
      <c r="U2382">
        <v>6.3112183652683307E-3</v>
      </c>
      <c r="V2382">
        <v>0</v>
      </c>
      <c r="W2382">
        <v>0</v>
      </c>
      <c r="X2382">
        <v>0</v>
      </c>
      <c r="Y2382">
        <v>0.1453636920800189</v>
      </c>
      <c r="Z2382">
        <v>0</v>
      </c>
      <c r="AA2382">
        <v>0.27528879004035378</v>
      </c>
      <c r="AB2382">
        <v>1.6749498671129963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</row>
    <row r="2383" spans="1:34" x14ac:dyDescent="0.25">
      <c r="A2383" s="2">
        <v>2500</v>
      </c>
      <c r="B2383" t="s">
        <v>212</v>
      </c>
      <c r="C2383">
        <v>1.8215330116825319</v>
      </c>
      <c r="D2383">
        <v>1.6094424964254146</v>
      </c>
      <c r="E2383">
        <v>1.6256714419328508E-2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9.8910306637858728E-2</v>
      </c>
      <c r="Y2383">
        <v>1.3680499669535662E-2</v>
      </c>
      <c r="Z2383">
        <v>0</v>
      </c>
      <c r="AA2383">
        <v>0</v>
      </c>
      <c r="AB2383">
        <v>5.1000476570903681E-2</v>
      </c>
      <c r="AC2383">
        <v>0</v>
      </c>
      <c r="AD2383">
        <v>0</v>
      </c>
      <c r="AE2383">
        <v>3.2242517959490832E-2</v>
      </c>
      <c r="AF2383">
        <v>0</v>
      </c>
      <c r="AG2383">
        <v>0</v>
      </c>
      <c r="AH2383">
        <v>0</v>
      </c>
    </row>
    <row r="2384" spans="1:34" x14ac:dyDescent="0.25">
      <c r="A2384" s="2">
        <v>2501</v>
      </c>
      <c r="B2384" t="s">
        <v>212</v>
      </c>
      <c r="C2384">
        <v>17552.235627315149</v>
      </c>
      <c r="D2384">
        <v>13148.531040684016</v>
      </c>
      <c r="E2384">
        <v>131.4904349426252</v>
      </c>
      <c r="F2384">
        <v>73.180733701585282</v>
      </c>
      <c r="G2384">
        <v>21.004928542549141</v>
      </c>
      <c r="H2384">
        <v>239.4542458340641</v>
      </c>
      <c r="I2384">
        <v>68.730349177584145</v>
      </c>
      <c r="J2384">
        <v>7.0166747897447461</v>
      </c>
      <c r="K2384">
        <v>11.132704523294443</v>
      </c>
      <c r="L2384">
        <v>281.18870259346284</v>
      </c>
      <c r="M2384">
        <v>226.08742851284367</v>
      </c>
      <c r="N2384">
        <v>73.914185653895942</v>
      </c>
      <c r="O2384">
        <v>154.72181479702263</v>
      </c>
      <c r="P2384">
        <v>0</v>
      </c>
      <c r="Q2384">
        <v>851.37543880247517</v>
      </c>
      <c r="R2384">
        <v>47.813748646236547</v>
      </c>
      <c r="S2384">
        <v>36.044711472211347</v>
      </c>
      <c r="T2384">
        <v>6.4356293931096991</v>
      </c>
      <c r="U2384">
        <v>7.725890191904381</v>
      </c>
      <c r="V2384">
        <v>0</v>
      </c>
      <c r="W2384">
        <v>0</v>
      </c>
      <c r="X2384">
        <v>0</v>
      </c>
      <c r="Y2384">
        <v>5.8772244934766604</v>
      </c>
      <c r="Z2384">
        <v>0</v>
      </c>
      <c r="AA2384">
        <v>291.36711141343147</v>
      </c>
      <c r="AB2384">
        <v>1772.7757983588301</v>
      </c>
      <c r="AC2384">
        <v>77.875849992806152</v>
      </c>
      <c r="AD2384">
        <v>0</v>
      </c>
      <c r="AE2384">
        <v>0</v>
      </c>
      <c r="AF2384">
        <v>0</v>
      </c>
      <c r="AG2384">
        <v>0</v>
      </c>
      <c r="AH2384">
        <v>18.490980797978487</v>
      </c>
    </row>
    <row r="2385" spans="1:34" x14ac:dyDescent="0.25">
      <c r="A2385" s="2">
        <v>2502</v>
      </c>
      <c r="B2385" t="s">
        <v>212</v>
      </c>
      <c r="C2385">
        <v>9315.9898974626121</v>
      </c>
      <c r="D2385">
        <v>8229.9838197251593</v>
      </c>
      <c r="E2385">
        <v>83.13124251420102</v>
      </c>
      <c r="F2385">
        <v>0.14498310361259592</v>
      </c>
      <c r="G2385">
        <v>0</v>
      </c>
      <c r="H2385">
        <v>0.47442213001489447</v>
      </c>
      <c r="I2385">
        <v>0</v>
      </c>
      <c r="J2385">
        <v>2.7967707438925897E-2</v>
      </c>
      <c r="K2385">
        <v>0</v>
      </c>
      <c r="L2385">
        <v>0.78085089739658653</v>
      </c>
      <c r="M2385">
        <v>0</v>
      </c>
      <c r="N2385">
        <v>0.10008511958954062</v>
      </c>
      <c r="O2385">
        <v>0.23814643986946396</v>
      </c>
      <c r="P2385">
        <v>0</v>
      </c>
      <c r="Q2385">
        <v>6.8795512987279501</v>
      </c>
      <c r="R2385">
        <v>0</v>
      </c>
      <c r="S2385">
        <v>0.36215117325909907</v>
      </c>
      <c r="T2385">
        <v>9.914973537377525E-3</v>
      </c>
      <c r="U2385">
        <v>1.1879260747612693E-2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5.0896963452110429</v>
      </c>
      <c r="AB2385">
        <v>940.914979643724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47.840207130122771</v>
      </c>
    </row>
    <row r="2386" spans="1:34" x14ac:dyDescent="0.25">
      <c r="A2386" s="2">
        <v>2503</v>
      </c>
      <c r="B2386" t="s">
        <v>211</v>
      </c>
      <c r="C2386">
        <v>64.412541991209849</v>
      </c>
      <c r="D2386">
        <v>48.25669386913733</v>
      </c>
      <c r="E2386">
        <v>0.47783540141204373</v>
      </c>
      <c r="F2386">
        <v>0.16519402700196872</v>
      </c>
      <c r="G2386">
        <v>2.8726206130998137E-2</v>
      </c>
      <c r="H2386">
        <v>0.54053079524794279</v>
      </c>
      <c r="I2386">
        <v>9.3994902393450971E-2</v>
      </c>
      <c r="J2386">
        <v>2.6265665819678968E-2</v>
      </c>
      <c r="K2386">
        <v>1.1102448969445476E-2</v>
      </c>
      <c r="L2386">
        <v>0.59907676533501786</v>
      </c>
      <c r="M2386">
        <v>0.44536136377782443</v>
      </c>
      <c r="N2386">
        <v>0.1588628308594176</v>
      </c>
      <c r="O2386">
        <v>0.31855902722815682</v>
      </c>
      <c r="P2386">
        <v>0</v>
      </c>
      <c r="Q2386">
        <v>4.5902133813848396</v>
      </c>
      <c r="R2386">
        <v>0.89925973861117714</v>
      </c>
      <c r="S2386">
        <v>0.19679342137615197</v>
      </c>
      <c r="T2386">
        <v>1.3250276898933586E-2</v>
      </c>
      <c r="U2386">
        <v>1.5906931459194706E-2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1.0692481970540835</v>
      </c>
      <c r="AB2386">
        <v>6.5056667411121936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</row>
    <row r="2387" spans="1:34" x14ac:dyDescent="0.25">
      <c r="A2387" s="2">
        <v>2504</v>
      </c>
      <c r="B2387" t="s">
        <v>211</v>
      </c>
      <c r="C2387">
        <v>19767.928780078724</v>
      </c>
      <c r="D2387">
        <v>14808.325884732561</v>
      </c>
      <c r="E2387">
        <v>148.089030274999</v>
      </c>
      <c r="F2387">
        <v>43.755372432417317</v>
      </c>
      <c r="G2387">
        <v>12.559022365686401</v>
      </c>
      <c r="H2387">
        <v>143.1716952950708</v>
      </c>
      <c r="I2387">
        <v>41.094450322655547</v>
      </c>
      <c r="J2387">
        <v>4.1953285124795627</v>
      </c>
      <c r="K2387">
        <v>6.6563370980011509</v>
      </c>
      <c r="L2387">
        <v>168.1250758695067</v>
      </c>
      <c r="M2387">
        <v>135.17956347918795</v>
      </c>
      <c r="N2387">
        <v>44.193909485974359</v>
      </c>
      <c r="O2387">
        <v>92.509466459702438</v>
      </c>
      <c r="P2387">
        <v>0</v>
      </c>
      <c r="Q2387">
        <v>1600.790148343802</v>
      </c>
      <c r="R2387">
        <v>89.901322377753033</v>
      </c>
      <c r="S2387">
        <v>67.772708014422221</v>
      </c>
      <c r="T2387">
        <v>3.8479166125991795</v>
      </c>
      <c r="U2387">
        <v>4.6193743300965728</v>
      </c>
      <c r="V2387">
        <v>0</v>
      </c>
      <c r="W2387">
        <v>0</v>
      </c>
      <c r="X2387">
        <v>0</v>
      </c>
      <c r="Y2387">
        <v>11.853369372676818</v>
      </c>
      <c r="Z2387">
        <v>0</v>
      </c>
      <c r="AA2387">
        <v>328.14761774930679</v>
      </c>
      <c r="AB2387">
        <v>1996.5608067879514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16.580380161870693</v>
      </c>
    </row>
    <row r="2388" spans="1:34" x14ac:dyDescent="0.25">
      <c r="A2388" s="2">
        <v>2505</v>
      </c>
      <c r="B2388" t="s">
        <v>211</v>
      </c>
      <c r="C2388">
        <v>134.91042185203963</v>
      </c>
      <c r="D2388">
        <v>111.07042018094033</v>
      </c>
      <c r="E2388">
        <v>1.1215819487108238</v>
      </c>
      <c r="F2388">
        <v>0.42848582972115634</v>
      </c>
      <c r="G2388">
        <v>0.11609045547601127</v>
      </c>
      <c r="H2388">
        <v>1.4019650806602626</v>
      </c>
      <c r="I2388">
        <v>0.37988635904833251</v>
      </c>
      <c r="J2388">
        <v>0</v>
      </c>
      <c r="K2388">
        <v>0.10494625418125837</v>
      </c>
      <c r="L2388">
        <v>1.6444856764947891</v>
      </c>
      <c r="M2388">
        <v>1.2884670508663665</v>
      </c>
      <c r="N2388">
        <v>0.41886128709251003</v>
      </c>
      <c r="O2388">
        <v>0.8945758797915665</v>
      </c>
      <c r="P2388">
        <v>0</v>
      </c>
      <c r="Q2388">
        <v>0</v>
      </c>
      <c r="R2388">
        <v>0</v>
      </c>
      <c r="S2388">
        <v>0</v>
      </c>
      <c r="T2388">
        <v>3.7216884653805578E-2</v>
      </c>
      <c r="U2388">
        <v>4.466622105368661E-2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0.31085652871866298</v>
      </c>
      <c r="AB2388">
        <v>13.625952607056004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2.0219636075740794</v>
      </c>
    </row>
    <row r="2389" spans="1:34" x14ac:dyDescent="0.25">
      <c r="A2389" s="2">
        <v>2506</v>
      </c>
      <c r="B2389" t="s">
        <v>211</v>
      </c>
      <c r="C2389">
        <v>5507.0896211124555</v>
      </c>
      <c r="D2389">
        <v>4900.4922966262848</v>
      </c>
      <c r="E2389">
        <v>49.499977457236142</v>
      </c>
      <c r="F2389">
        <v>0.18389673828381653</v>
      </c>
      <c r="G2389">
        <v>0</v>
      </c>
      <c r="H2389">
        <v>0.60175758488743059</v>
      </c>
      <c r="I2389">
        <v>0</v>
      </c>
      <c r="J2389">
        <v>3.5474272843802432E-2</v>
      </c>
      <c r="K2389">
        <v>0</v>
      </c>
      <c r="L2389">
        <v>0.99043219202232591</v>
      </c>
      <c r="M2389">
        <v>0</v>
      </c>
      <c r="N2389">
        <v>0.12694808280861775</v>
      </c>
      <c r="O2389">
        <v>0.30206522301328831</v>
      </c>
      <c r="P2389">
        <v>0</v>
      </c>
      <c r="Q2389">
        <v>0.34219729089686357</v>
      </c>
      <c r="R2389">
        <v>0</v>
      </c>
      <c r="S2389">
        <v>1.8013842037532132E-2</v>
      </c>
      <c r="T2389">
        <v>1.2576164037473907E-2</v>
      </c>
      <c r="U2389">
        <v>1.5067668233577226E-2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0.82535616408827717</v>
      </c>
      <c r="AB2389">
        <v>553.64356180578159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</row>
    <row r="2390" spans="1:34" x14ac:dyDescent="0.25">
      <c r="A2390" s="2">
        <v>2507</v>
      </c>
      <c r="B2390" t="s">
        <v>213</v>
      </c>
      <c r="C2390">
        <v>4.5254175615929544</v>
      </c>
      <c r="D2390">
        <v>3.9072828915423283</v>
      </c>
      <c r="E2390">
        <v>8.5945564807294011E-2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7.5121931522443022E-2</v>
      </c>
      <c r="AB2390">
        <v>0.45706717372088834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</row>
    <row r="2391" spans="1:34" x14ac:dyDescent="0.25">
      <c r="A2391" s="2">
        <v>2508</v>
      </c>
      <c r="B2391" t="s">
        <v>213</v>
      </c>
      <c r="C2391">
        <v>0.21465780962942524</v>
      </c>
      <c r="D2391">
        <v>0.19126021527322321</v>
      </c>
      <c r="E2391">
        <v>1.931813393259524E-3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1.1656044461717379E-2</v>
      </c>
      <c r="Y2391">
        <v>0</v>
      </c>
      <c r="Z2391">
        <v>0</v>
      </c>
      <c r="AA2391">
        <v>0</v>
      </c>
      <c r="AB2391">
        <v>6.0101302147989996E-3</v>
      </c>
      <c r="AC2391">
        <v>0</v>
      </c>
      <c r="AD2391">
        <v>0</v>
      </c>
      <c r="AE2391">
        <v>3.7996062864261502E-3</v>
      </c>
      <c r="AF2391">
        <v>0</v>
      </c>
      <c r="AG2391">
        <v>0</v>
      </c>
      <c r="AH2391">
        <v>0</v>
      </c>
    </row>
    <row r="2392" spans="1:34" x14ac:dyDescent="0.25">
      <c r="A2392" s="2">
        <v>2509</v>
      </c>
      <c r="B2392" t="s">
        <v>213</v>
      </c>
      <c r="C2392">
        <v>2936.0315023140133</v>
      </c>
      <c r="D2392">
        <v>2199.406512326259</v>
      </c>
      <c r="E2392">
        <v>21.994922324522822</v>
      </c>
      <c r="F2392">
        <v>9.7937583063216032</v>
      </c>
      <c r="G2392">
        <v>2.8110840515230584</v>
      </c>
      <c r="H2392">
        <v>32.046098617764173</v>
      </c>
      <c r="I2392">
        <v>9.1981645182626401</v>
      </c>
      <c r="J2392">
        <v>0.93903973804148044</v>
      </c>
      <c r="K2392">
        <v>1.4898869126052112</v>
      </c>
      <c r="L2392">
        <v>37.631409967796813</v>
      </c>
      <c r="M2392">
        <v>30.257220978157367</v>
      </c>
      <c r="N2392">
        <v>9.8919159878163239</v>
      </c>
      <c r="O2392">
        <v>20.706379701200881</v>
      </c>
      <c r="P2392">
        <v>0</v>
      </c>
      <c r="Q2392">
        <v>187.45206546481077</v>
      </c>
      <c r="R2392">
        <v>10.527418965667115</v>
      </c>
      <c r="S2392">
        <v>7.9361645950850219</v>
      </c>
      <c r="T2392">
        <v>0.86127858572986926</v>
      </c>
      <c r="U2392">
        <v>1.0339538484164312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48.738122938412609</v>
      </c>
      <c r="AB2392">
        <v>296.53918173371534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6.7769227519039834</v>
      </c>
    </row>
    <row r="2393" spans="1:34" x14ac:dyDescent="0.25">
      <c r="A2393" s="2">
        <v>2510</v>
      </c>
      <c r="B2393" t="s">
        <v>213</v>
      </c>
      <c r="C2393">
        <v>7060.7776149531865</v>
      </c>
      <c r="D2393">
        <v>5359.4992923211166</v>
      </c>
      <c r="E2393">
        <v>54.119878637384559</v>
      </c>
      <c r="F2393">
        <v>19.951489504967096</v>
      </c>
      <c r="G2393">
        <v>5.4054938189292665</v>
      </c>
      <c r="H2393">
        <v>65.279385344729647</v>
      </c>
      <c r="I2393">
        <v>17.688563261392591</v>
      </c>
      <c r="J2393">
        <v>0</v>
      </c>
      <c r="K2393">
        <v>4.8865888756358169</v>
      </c>
      <c r="L2393">
        <v>76.571817408771864</v>
      </c>
      <c r="M2393">
        <v>59.994602060902061</v>
      </c>
      <c r="N2393">
        <v>19.503344087018252</v>
      </c>
      <c r="O2393">
        <v>41.653935880850668</v>
      </c>
      <c r="P2393">
        <v>0</v>
      </c>
      <c r="Q2393">
        <v>419.20272184614333</v>
      </c>
      <c r="R2393">
        <v>21.408654653029433</v>
      </c>
      <c r="S2393">
        <v>18.394139310491074</v>
      </c>
      <c r="T2393">
        <v>1.7329214458764886</v>
      </c>
      <c r="U2393">
        <v>2.0797832244746646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117.2089084082229</v>
      </c>
      <c r="AB2393">
        <v>713.13853911027184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43.057555752978416</v>
      </c>
    </row>
    <row r="2394" spans="1:34" x14ac:dyDescent="0.25">
      <c r="A2394" s="2">
        <v>2511</v>
      </c>
      <c r="B2394" t="s">
        <v>213</v>
      </c>
      <c r="C2394">
        <v>16596.738570195594</v>
      </c>
      <c r="D2394">
        <v>14549.68177212843</v>
      </c>
      <c r="E2394">
        <v>146.96664664204053</v>
      </c>
      <c r="F2394">
        <v>2.7220076919790435</v>
      </c>
      <c r="G2394">
        <v>0</v>
      </c>
      <c r="H2394">
        <v>8.9071116217533586</v>
      </c>
      <c r="I2394">
        <v>0</v>
      </c>
      <c r="J2394">
        <v>0.52508404689139154</v>
      </c>
      <c r="K2394">
        <v>0</v>
      </c>
      <c r="L2394">
        <v>14.660205886347079</v>
      </c>
      <c r="M2394">
        <v>0</v>
      </c>
      <c r="N2394">
        <v>1.8790635500763511</v>
      </c>
      <c r="O2394">
        <v>4.4711171508249308</v>
      </c>
      <c r="P2394">
        <v>0</v>
      </c>
      <c r="Q2394">
        <v>45.196679119551625</v>
      </c>
      <c r="R2394">
        <v>0</v>
      </c>
      <c r="S2394">
        <v>2.3792293508425679</v>
      </c>
      <c r="T2394">
        <v>0.18615020345147001</v>
      </c>
      <c r="U2394">
        <v>0.22302901734279901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34.527399531026269</v>
      </c>
      <c r="AB2394">
        <v>1676.270595589755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108.14247866528495</v>
      </c>
    </row>
    <row r="2395" spans="1:34" x14ac:dyDescent="0.25">
      <c r="A2395" s="2">
        <v>2512</v>
      </c>
      <c r="B2395" t="s">
        <v>190</v>
      </c>
      <c r="C2395">
        <v>27421.799065708376</v>
      </c>
      <c r="D2395">
        <v>20543.908405842285</v>
      </c>
      <c r="E2395">
        <v>203.42476727267334</v>
      </c>
      <c r="F2395">
        <v>90.885433274940581</v>
      </c>
      <c r="G2395">
        <v>15.804407325997969</v>
      </c>
      <c r="H2395">
        <v>297.38590684015469</v>
      </c>
      <c r="I2395">
        <v>51.713537012828766</v>
      </c>
      <c r="J2395">
        <v>14.450682398146705</v>
      </c>
      <c r="K2395">
        <v>6.1082770564636961</v>
      </c>
      <c r="L2395">
        <v>329.59636840727973</v>
      </c>
      <c r="M2395">
        <v>245.02617464724443</v>
      </c>
      <c r="N2395">
        <v>87.402174739463788</v>
      </c>
      <c r="O2395">
        <v>175.26284538683467</v>
      </c>
      <c r="P2395">
        <v>0</v>
      </c>
      <c r="Q2395">
        <v>1707.3346286900562</v>
      </c>
      <c r="R2395">
        <v>334.48059258945159</v>
      </c>
      <c r="S2395">
        <v>73.197517217060465</v>
      </c>
      <c r="T2395">
        <v>7.2899558103160933</v>
      </c>
      <c r="U2395">
        <v>8.7515776688854778</v>
      </c>
      <c r="V2395">
        <v>0</v>
      </c>
      <c r="W2395">
        <v>0</v>
      </c>
      <c r="X2395">
        <v>0</v>
      </c>
      <c r="Y2395">
        <v>1.3801793419824275</v>
      </c>
      <c r="Z2395">
        <v>0</v>
      </c>
      <c r="AA2395">
        <v>455.20186449075902</v>
      </c>
      <c r="AB2395">
        <v>2769.6017056365467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3.5920640590061654</v>
      </c>
    </row>
    <row r="2396" spans="1:34" x14ac:dyDescent="0.25">
      <c r="A2396" s="2">
        <v>2513</v>
      </c>
      <c r="B2396" t="s">
        <v>190</v>
      </c>
      <c r="C2396">
        <v>69.615929030677535</v>
      </c>
      <c r="D2396">
        <v>52.149892653072463</v>
      </c>
      <c r="E2396">
        <v>0.52151925153815393</v>
      </c>
      <c r="F2396">
        <v>9.1284795151460568E-2</v>
      </c>
      <c r="G2396">
        <v>2.6201303296527735E-2</v>
      </c>
      <c r="H2396">
        <v>0.29869243820708652</v>
      </c>
      <c r="I2396">
        <v>8.5733437313545435E-2</v>
      </c>
      <c r="J2396">
        <v>8.7525184352229488E-3</v>
      </c>
      <c r="K2396">
        <v>1.388680600053422E-2</v>
      </c>
      <c r="L2396">
        <v>0.35075151364044299</v>
      </c>
      <c r="M2396">
        <v>0.28201882591494609</v>
      </c>
      <c r="N2396">
        <v>9.219969457694506E-2</v>
      </c>
      <c r="O2396">
        <v>0.19299819029967541</v>
      </c>
      <c r="P2396">
        <v>0</v>
      </c>
      <c r="Q2396">
        <v>6.6431635876807995</v>
      </c>
      <c r="R2396">
        <v>0.3730839997498378</v>
      </c>
      <c r="S2396">
        <v>0.28125184714919754</v>
      </c>
      <c r="T2396">
        <v>8.0277291727673811E-3</v>
      </c>
      <c r="U2396">
        <v>9.6371854702434045E-3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1.1556244219092469</v>
      </c>
      <c r="AB2396">
        <v>7.0312088320984305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</row>
    <row r="2397" spans="1:34" x14ac:dyDescent="0.25">
      <c r="A2397" s="2">
        <v>2514</v>
      </c>
      <c r="B2397" t="s">
        <v>378</v>
      </c>
      <c r="C2397">
        <v>8521.434456574465</v>
      </c>
      <c r="D2397">
        <v>7269.1070513563554</v>
      </c>
      <c r="E2397">
        <v>73.348271244246902</v>
      </c>
      <c r="F2397">
        <v>0.32677634194981392</v>
      </c>
      <c r="G2397">
        <v>0.46146119663103258</v>
      </c>
      <c r="H2397">
        <v>1.4870531506972955</v>
      </c>
      <c r="I2397">
        <v>2.0975508435967787</v>
      </c>
      <c r="J2397">
        <v>3.4620627556654808</v>
      </c>
      <c r="K2397">
        <v>0</v>
      </c>
      <c r="L2397">
        <v>27.864306995990894</v>
      </c>
      <c r="M2397">
        <v>41.094331844471391</v>
      </c>
      <c r="N2397">
        <v>26.741565307602517</v>
      </c>
      <c r="O2397">
        <v>4.5262938152587946</v>
      </c>
      <c r="P2397">
        <v>0</v>
      </c>
      <c r="Q2397">
        <v>176.19149128384305</v>
      </c>
      <c r="R2397">
        <v>16.557884974094812</v>
      </c>
      <c r="S2397">
        <v>2.4380449139698279</v>
      </c>
      <c r="T2397">
        <v>0.2682657131547459</v>
      </c>
      <c r="U2397">
        <v>1.0807906715164444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10.416286393072866</v>
      </c>
      <c r="AB2397">
        <v>860.66488011402134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3.300087658326992</v>
      </c>
    </row>
    <row r="2398" spans="1:34" x14ac:dyDescent="0.25">
      <c r="A2398" s="2">
        <v>2515</v>
      </c>
      <c r="B2398" t="s">
        <v>378</v>
      </c>
      <c r="C2398">
        <v>169.47495234645959</v>
      </c>
      <c r="D2398">
        <v>147.6021125140054</v>
      </c>
      <c r="E2398">
        <v>1.490932032243987</v>
      </c>
      <c r="F2398">
        <v>7.4355864006150733E-3</v>
      </c>
      <c r="G2398">
        <v>0.37486472985572744</v>
      </c>
      <c r="H2398">
        <v>1.9958846102814403E-3</v>
      </c>
      <c r="I2398">
        <v>0.1006304950155866</v>
      </c>
      <c r="J2398">
        <v>2.0070348036349686E-4</v>
      </c>
      <c r="K2398">
        <v>1.0103668063060798E-2</v>
      </c>
      <c r="L2398">
        <v>4.2372327628169677E-2</v>
      </c>
      <c r="M2398">
        <v>2.1362719957856502</v>
      </c>
      <c r="N2398">
        <v>0.35307405830898109</v>
      </c>
      <c r="O2398">
        <v>7.2070069590023291E-3</v>
      </c>
      <c r="P2398">
        <v>0.36335693387250451</v>
      </c>
      <c r="Q2398">
        <v>0</v>
      </c>
      <c r="R2398">
        <v>0</v>
      </c>
      <c r="S2398">
        <v>0</v>
      </c>
      <c r="T2398">
        <v>3.161876337751708E-4</v>
      </c>
      <c r="U2398">
        <v>3.6582987950541657E-2</v>
      </c>
      <c r="V2398">
        <v>0</v>
      </c>
      <c r="W2398">
        <v>0</v>
      </c>
      <c r="X2398">
        <v>9.2025889163222772</v>
      </c>
      <c r="Y2398">
        <v>0</v>
      </c>
      <c r="Z2398">
        <v>0</v>
      </c>
      <c r="AA2398">
        <v>0</v>
      </c>
      <c r="AB2398">
        <v>4.7450709271071041</v>
      </c>
      <c r="AC2398">
        <v>0</v>
      </c>
      <c r="AD2398">
        <v>0</v>
      </c>
      <c r="AE2398">
        <v>2.9998353912165747</v>
      </c>
      <c r="AF2398">
        <v>0</v>
      </c>
      <c r="AG2398">
        <v>0</v>
      </c>
      <c r="AH2398">
        <v>0</v>
      </c>
    </row>
    <row r="2399" spans="1:34" x14ac:dyDescent="0.25">
      <c r="A2399" s="2">
        <v>2516</v>
      </c>
      <c r="B2399" t="s">
        <v>378</v>
      </c>
      <c r="C2399">
        <v>8812.2769284845235</v>
      </c>
      <c r="D2399">
        <v>7805.0239242823236</v>
      </c>
      <c r="E2399">
        <v>78.838984356550966</v>
      </c>
      <c r="F2399">
        <v>3.0482792112731933E-2</v>
      </c>
      <c r="G2399">
        <v>0</v>
      </c>
      <c r="H2399">
        <v>0.14225303493988103</v>
      </c>
      <c r="I2399">
        <v>0</v>
      </c>
      <c r="J2399">
        <v>0.13717256704752637</v>
      </c>
      <c r="K2399">
        <v>0</v>
      </c>
      <c r="L2399">
        <v>2.740911057469813</v>
      </c>
      <c r="M2399">
        <v>0</v>
      </c>
      <c r="N2399">
        <v>0.98307002023327816</v>
      </c>
      <c r="O2399">
        <v>0.180356525080796</v>
      </c>
      <c r="P2399">
        <v>0</v>
      </c>
      <c r="Q2399">
        <v>12.784280179581055</v>
      </c>
      <c r="R2399">
        <v>0</v>
      </c>
      <c r="S2399">
        <v>0.67377133430418656</v>
      </c>
      <c r="T2399">
        <v>1.0160931212290513E-2</v>
      </c>
      <c r="U2399">
        <v>4.3183955493036906E-2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890.03996977693691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20.648407671236267</v>
      </c>
    </row>
    <row r="2400" spans="1:34" x14ac:dyDescent="0.25">
      <c r="A2400" s="2">
        <v>2517</v>
      </c>
      <c r="B2400" t="s">
        <v>378</v>
      </c>
      <c r="C2400">
        <v>339.2126978208787</v>
      </c>
      <c r="D2400">
        <v>300.76237318683627</v>
      </c>
      <c r="E2400">
        <v>3.0379981367099873</v>
      </c>
      <c r="F2400">
        <v>3.222547698109905E-3</v>
      </c>
      <c r="G2400">
        <v>0.1627547714930408</v>
      </c>
      <c r="H2400">
        <v>8.7008789460241306E-4</v>
      </c>
      <c r="I2400">
        <v>4.368163404787976E-2</v>
      </c>
      <c r="J2400">
        <v>9.6676432554570999E-5</v>
      </c>
      <c r="K2400">
        <v>4.3826650305568565E-3</v>
      </c>
      <c r="L2400">
        <v>1.838463461771701E-2</v>
      </c>
      <c r="M2400">
        <v>0.9274653563672598</v>
      </c>
      <c r="N2400">
        <v>0.15328047320422838</v>
      </c>
      <c r="O2400">
        <v>3.141983844529773E-3</v>
      </c>
      <c r="P2400">
        <v>0.15774370982247987</v>
      </c>
      <c r="Q2400">
        <v>0</v>
      </c>
      <c r="R2400">
        <v>0</v>
      </c>
      <c r="S2400">
        <v>0</v>
      </c>
      <c r="T2400">
        <v>1.4501463996985034E-4</v>
      </c>
      <c r="U2400">
        <v>1.5887160151681817E-2</v>
      </c>
      <c r="V2400">
        <v>0</v>
      </c>
      <c r="W2400">
        <v>0</v>
      </c>
      <c r="X2400">
        <v>18.419447653011304</v>
      </c>
      <c r="Y2400">
        <v>0</v>
      </c>
      <c r="Z2400">
        <v>0</v>
      </c>
      <c r="AA2400">
        <v>0</v>
      </c>
      <c r="AB2400">
        <v>9.4974997086585358</v>
      </c>
      <c r="AC2400">
        <v>0</v>
      </c>
      <c r="AD2400">
        <v>0</v>
      </c>
      <c r="AE2400">
        <v>6.0043224204180365</v>
      </c>
      <c r="AF2400">
        <v>0</v>
      </c>
      <c r="AG2400">
        <v>0</v>
      </c>
      <c r="AH2400">
        <v>0</v>
      </c>
    </row>
    <row r="2401" spans="1:34" x14ac:dyDescent="0.25">
      <c r="A2401" s="2">
        <v>2518</v>
      </c>
      <c r="B2401" t="s">
        <v>388</v>
      </c>
      <c r="C2401">
        <v>476.81441346594511</v>
      </c>
      <c r="D2401">
        <v>357.15021258231644</v>
      </c>
      <c r="E2401">
        <v>3.6075726460176512</v>
      </c>
      <c r="F2401">
        <v>0</v>
      </c>
      <c r="G2401">
        <v>1.1401138014839918</v>
      </c>
      <c r="H2401">
        <v>0</v>
      </c>
      <c r="I2401">
        <v>2.3942491513921178</v>
      </c>
      <c r="J2401">
        <v>0.36556381921204417</v>
      </c>
      <c r="K2401">
        <v>0</v>
      </c>
      <c r="L2401">
        <v>0</v>
      </c>
      <c r="M2401">
        <v>5.5174277895311716</v>
      </c>
      <c r="N2401">
        <v>1.5356983523661656</v>
      </c>
      <c r="O2401">
        <v>0.5108700595030703</v>
      </c>
      <c r="P2401">
        <v>0</v>
      </c>
      <c r="Q2401">
        <v>18.742866762932962</v>
      </c>
      <c r="R2401">
        <v>27.416513219977752</v>
      </c>
      <c r="S2401">
        <v>1.9759718188883548</v>
      </c>
      <c r="T2401">
        <v>0.3071023097087377</v>
      </c>
      <c r="U2401">
        <v>7.687612901951793E-2</v>
      </c>
      <c r="V2401">
        <v>0</v>
      </c>
      <c r="W2401">
        <v>7.9146566185277587</v>
      </c>
      <c r="X2401">
        <v>48.152567176476708</v>
      </c>
      <c r="Y2401">
        <v>0</v>
      </c>
      <c r="Z2401">
        <v>0</v>
      </c>
      <c r="AA2401">
        <v>4.6264500692844672E-4</v>
      </c>
      <c r="AB2401">
        <v>5.688583583742717E-3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</row>
    <row r="2402" spans="1:34" x14ac:dyDescent="0.25">
      <c r="A2402" s="2">
        <v>2519</v>
      </c>
      <c r="B2402" t="s">
        <v>392</v>
      </c>
      <c r="C2402">
        <v>1047.1311030369968</v>
      </c>
      <c r="D2402">
        <v>784.33681006568281</v>
      </c>
      <c r="E2402">
        <v>7.922582492109087</v>
      </c>
      <c r="F2402">
        <v>0</v>
      </c>
      <c r="G2402">
        <v>4.9133101064371481</v>
      </c>
      <c r="H2402">
        <v>0</v>
      </c>
      <c r="I2402">
        <v>10.317995043610239</v>
      </c>
      <c r="J2402">
        <v>1.5753939695707804</v>
      </c>
      <c r="K2402">
        <v>0</v>
      </c>
      <c r="L2402">
        <v>0</v>
      </c>
      <c r="M2402">
        <v>23.777305111608463</v>
      </c>
      <c r="N2402">
        <v>6.6180781473729935</v>
      </c>
      <c r="O2402">
        <v>2.2015898966975409</v>
      </c>
      <c r="P2402">
        <v>0</v>
      </c>
      <c r="Q2402">
        <v>31.411416805274026</v>
      </c>
      <c r="R2402">
        <v>45.947694928033712</v>
      </c>
      <c r="S2402">
        <v>3.3115571477745958</v>
      </c>
      <c r="T2402">
        <v>1.3234546235982196</v>
      </c>
      <c r="U2402">
        <v>0.33129698207645714</v>
      </c>
      <c r="V2402">
        <v>0</v>
      </c>
      <c r="W2402">
        <v>17.381360296714192</v>
      </c>
      <c r="X2402">
        <v>105.74774872062122</v>
      </c>
      <c r="Y2402">
        <v>0</v>
      </c>
      <c r="Z2402">
        <v>0</v>
      </c>
      <c r="AA2402">
        <v>1.0160136999594785E-3</v>
      </c>
      <c r="AB2402">
        <v>1.249268611547143E-2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</row>
    <row r="2403" spans="1:34" x14ac:dyDescent="0.25">
      <c r="A2403" s="2">
        <v>2520</v>
      </c>
      <c r="B2403" t="s">
        <v>393</v>
      </c>
      <c r="C2403">
        <v>428.9601289211322</v>
      </c>
      <c r="D2403">
        <v>321.30572604619147</v>
      </c>
      <c r="E2403">
        <v>3.2455074955371006</v>
      </c>
      <c r="F2403">
        <v>3.9214784133707589E-2</v>
      </c>
      <c r="G2403">
        <v>1.9771912879486269</v>
      </c>
      <c r="H2403">
        <v>1.0534804634262485E-2</v>
      </c>
      <c r="I2403">
        <v>0.53075919127327298</v>
      </c>
      <c r="J2403">
        <v>1.0603212285543336E-3</v>
      </c>
      <c r="K2403">
        <v>5.3289691861820511E-2</v>
      </c>
      <c r="L2403">
        <v>0.22348835545542553</v>
      </c>
      <c r="M2403">
        <v>11.267571782749743</v>
      </c>
      <c r="N2403">
        <v>1.8622661464839454</v>
      </c>
      <c r="O2403">
        <v>3.8017647243450491E-2</v>
      </c>
      <c r="P2403">
        <v>1.9164964476125921</v>
      </c>
      <c r="Q2403">
        <v>39.112736971224258</v>
      </c>
      <c r="R2403">
        <v>0</v>
      </c>
      <c r="S2403">
        <v>3.9612235108233276</v>
      </c>
      <c r="T2403">
        <v>1.6759915950540741E-3</v>
      </c>
      <c r="U2403">
        <v>0.19296136475386777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0.10039317801401688</v>
      </c>
      <c r="AB2403">
        <v>43.120013902367646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</row>
    <row r="2404" spans="1:34" x14ac:dyDescent="0.25">
      <c r="A2404" s="2">
        <v>2521</v>
      </c>
      <c r="B2404" t="s">
        <v>393</v>
      </c>
      <c r="C2404">
        <v>398.7965816236923</v>
      </c>
      <c r="D2404">
        <v>353.8765362727346</v>
      </c>
      <c r="E2404">
        <v>3.574513448920472</v>
      </c>
      <c r="F2404">
        <v>2.3017369080995959E-3</v>
      </c>
      <c r="G2404">
        <v>0.11645981531812151</v>
      </c>
      <c r="H2404">
        <v>6.0572023897357804E-4</v>
      </c>
      <c r="I2404">
        <v>3.1295544872674538E-2</v>
      </c>
      <c r="J2404">
        <v>4.0381349264905197E-5</v>
      </c>
      <c r="K2404">
        <v>3.1497453234253041E-3</v>
      </c>
      <c r="L2404">
        <v>1.3164320264172587E-2</v>
      </c>
      <c r="M2404">
        <v>0.66378861921651156</v>
      </c>
      <c r="N2404">
        <v>0.10971612595274742</v>
      </c>
      <c r="O2404">
        <v>2.2209742095697857E-3</v>
      </c>
      <c r="P2404">
        <v>0.11290625254467493</v>
      </c>
      <c r="Q2404">
        <v>0</v>
      </c>
      <c r="R2404">
        <v>0</v>
      </c>
      <c r="S2404">
        <v>0</v>
      </c>
      <c r="T2404">
        <v>8.0762702567945319E-5</v>
      </c>
      <c r="U2404">
        <v>1.1347159143438361E-2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40.27845474399291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</row>
    <row r="2405" spans="1:34" x14ac:dyDescent="0.25">
      <c r="A2405" s="2">
        <v>2522</v>
      </c>
      <c r="B2405" t="s">
        <v>395</v>
      </c>
      <c r="C2405">
        <v>103.71641820471713</v>
      </c>
      <c r="D2405">
        <v>92.411329788595154</v>
      </c>
      <c r="E2405">
        <v>0.93344659565025201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5.6318620975928262</v>
      </c>
      <c r="Y2405">
        <v>0</v>
      </c>
      <c r="Z2405">
        <v>0</v>
      </c>
      <c r="AA2405">
        <v>0</v>
      </c>
      <c r="AB2405">
        <v>2.9039203367397572</v>
      </c>
      <c r="AC2405">
        <v>0</v>
      </c>
      <c r="AD2405">
        <v>0</v>
      </c>
      <c r="AE2405">
        <v>1.8358593861391295</v>
      </c>
      <c r="AF2405">
        <v>0</v>
      </c>
      <c r="AG2405">
        <v>0</v>
      </c>
      <c r="AH2405">
        <v>0</v>
      </c>
    </row>
    <row r="2406" spans="1:34" x14ac:dyDescent="0.25">
      <c r="A2406" s="2">
        <v>2523</v>
      </c>
      <c r="B2406" t="s">
        <v>395</v>
      </c>
      <c r="C2406">
        <v>116.66275941003293</v>
      </c>
      <c r="D2406">
        <v>103.94651942822711</v>
      </c>
      <c r="E2406">
        <v>1.0499640408025337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6.3348559880375142</v>
      </c>
      <c r="Y2406">
        <v>0</v>
      </c>
      <c r="Z2406">
        <v>0</v>
      </c>
      <c r="AA2406">
        <v>0</v>
      </c>
      <c r="AB2406">
        <v>3.2664004933363975</v>
      </c>
      <c r="AC2406">
        <v>0</v>
      </c>
      <c r="AD2406">
        <v>0</v>
      </c>
      <c r="AE2406">
        <v>2.0650194596293825</v>
      </c>
      <c r="AF2406">
        <v>0</v>
      </c>
      <c r="AG2406">
        <v>0</v>
      </c>
      <c r="AH2406">
        <v>0</v>
      </c>
    </row>
    <row r="2407" spans="1:34" x14ac:dyDescent="0.25">
      <c r="A2407" s="2">
        <v>2524</v>
      </c>
      <c r="B2407" t="s">
        <v>396</v>
      </c>
      <c r="C2407">
        <v>1131.6264044997224</v>
      </c>
      <c r="D2407">
        <v>847.6266650359828</v>
      </c>
      <c r="E2407">
        <v>8.5618726085071746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147.05729939586354</v>
      </c>
      <c r="R2407">
        <v>0</v>
      </c>
      <c r="S2407">
        <v>14.893532821128119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0.10039317801401688</v>
      </c>
      <c r="AB2407">
        <v>113.38664146022667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</row>
    <row r="2408" spans="1:34" x14ac:dyDescent="0.25">
      <c r="A2408" s="2">
        <v>2525</v>
      </c>
      <c r="B2408" t="s">
        <v>396</v>
      </c>
      <c r="C2408">
        <v>156.78874470428735</v>
      </c>
      <c r="D2408">
        <v>138.21894079510159</v>
      </c>
      <c r="E2408">
        <v>1.3961520816595034</v>
      </c>
      <c r="F2408">
        <v>1.8991269186265265E-3</v>
      </c>
      <c r="G2408">
        <v>9.6089161811080598E-2</v>
      </c>
      <c r="H2408">
        <v>4.9977024174382284E-4</v>
      </c>
      <c r="I2408">
        <v>2.582146182373719E-2</v>
      </c>
      <c r="J2408">
        <v>3.3318016116254851E-5</v>
      </c>
      <c r="K2408">
        <v>2.5988053237039105E-3</v>
      </c>
      <c r="L2408">
        <v>1.0861673587079243E-2</v>
      </c>
      <c r="M2408">
        <v>0.54768154891899723</v>
      </c>
      <c r="N2408">
        <v>9.0525049787864409E-2</v>
      </c>
      <c r="O2408">
        <v>1.8324908863940168E-3</v>
      </c>
      <c r="P2408">
        <v>9.3157173061048565E-2</v>
      </c>
      <c r="Q2408">
        <v>0.55784993096903379</v>
      </c>
      <c r="R2408">
        <v>0</v>
      </c>
      <c r="S2408">
        <v>5.6498847187861259E-2</v>
      </c>
      <c r="T2408">
        <v>6.6636035564311306E-5</v>
      </c>
      <c r="U2408">
        <v>9.3623625286676157E-3</v>
      </c>
      <c r="V2408">
        <v>0</v>
      </c>
      <c r="W2408">
        <v>0</v>
      </c>
      <c r="X2408">
        <v>8.5137204303211611</v>
      </c>
      <c r="Y2408">
        <v>0</v>
      </c>
      <c r="Z2408">
        <v>0</v>
      </c>
      <c r="AA2408">
        <v>0</v>
      </c>
      <c r="AB2408">
        <v>4.3898741607138367</v>
      </c>
      <c r="AC2408">
        <v>0</v>
      </c>
      <c r="AD2408">
        <v>0</v>
      </c>
      <c r="AE2408">
        <v>2.7752798793937359</v>
      </c>
      <c r="AF2408">
        <v>0</v>
      </c>
      <c r="AG2408">
        <v>0</v>
      </c>
      <c r="AH2408">
        <v>0</v>
      </c>
    </row>
    <row r="2409" spans="1:34" x14ac:dyDescent="0.25">
      <c r="A2409" s="2">
        <v>2526</v>
      </c>
      <c r="B2409" t="s">
        <v>397</v>
      </c>
      <c r="C2409">
        <v>1045.8024625026183</v>
      </c>
      <c r="D2409">
        <v>783.34161311714774</v>
      </c>
      <c r="E2409">
        <v>7.9125300123332085</v>
      </c>
      <c r="F2409">
        <v>0</v>
      </c>
      <c r="G2409">
        <v>3.1037357746615495</v>
      </c>
      <c r="H2409">
        <v>0</v>
      </c>
      <c r="I2409">
        <v>6.5178728079217203</v>
      </c>
      <c r="J2409">
        <v>0.99517565889781845</v>
      </c>
      <c r="K2409">
        <v>0</v>
      </c>
      <c r="L2409">
        <v>0</v>
      </c>
      <c r="M2409">
        <v>15.020112897668607</v>
      </c>
      <c r="N2409">
        <v>4.1806369759962871</v>
      </c>
      <c r="O2409">
        <v>1.3907433431814453</v>
      </c>
      <c r="P2409">
        <v>0</v>
      </c>
      <c r="Q2409">
        <v>34.54942959139273</v>
      </c>
      <c r="R2409">
        <v>50.537887566292646</v>
      </c>
      <c r="S2409">
        <v>3.6423829980092362</v>
      </c>
      <c r="T2409">
        <v>0.83602568785988285</v>
      </c>
      <c r="U2409">
        <v>0.20928015391516588</v>
      </c>
      <c r="V2409">
        <v>0</v>
      </c>
      <c r="W2409">
        <v>17.359306153001068</v>
      </c>
      <c r="X2409">
        <v>105.6135718778534</v>
      </c>
      <c r="Y2409">
        <v>0</v>
      </c>
      <c r="Z2409">
        <v>0</v>
      </c>
      <c r="AA2409">
        <v>1.0147245423923555E-3</v>
      </c>
      <c r="AB2409">
        <v>1.2476834911063363E-2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10.578666327032298</v>
      </c>
    </row>
    <row r="2410" spans="1:34" x14ac:dyDescent="0.25">
      <c r="A2410" s="2">
        <v>2527</v>
      </c>
      <c r="B2410" t="s">
        <v>397</v>
      </c>
      <c r="C2410">
        <v>31.019835658641355</v>
      </c>
      <c r="D2410">
        <v>23.234916101395743</v>
      </c>
      <c r="E2410">
        <v>0.23469155793230459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0.5149292719334464</v>
      </c>
      <c r="X2410">
        <v>3.1330034015227763</v>
      </c>
      <c r="Y2410">
        <v>3.9022953258570818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</row>
    <row r="2411" spans="1:34" x14ac:dyDescent="0.25">
      <c r="A2411" s="2">
        <v>2528</v>
      </c>
      <c r="B2411" t="s">
        <v>398</v>
      </c>
      <c r="C2411">
        <v>365.98960831137617</v>
      </c>
      <c r="D2411">
        <v>325.50758148218284</v>
      </c>
      <c r="E2411">
        <v>3.2879504158064785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0.54038678996540035</v>
      </c>
      <c r="R2411">
        <v>0</v>
      </c>
      <c r="S2411">
        <v>5.4728792283806491E-2</v>
      </c>
      <c r="T2411">
        <v>0</v>
      </c>
      <c r="U2411">
        <v>0</v>
      </c>
      <c r="V2411">
        <v>0</v>
      </c>
      <c r="W2411">
        <v>0</v>
      </c>
      <c r="X2411">
        <v>19.873449535185912</v>
      </c>
      <c r="Y2411">
        <v>0</v>
      </c>
      <c r="Z2411">
        <v>0</v>
      </c>
      <c r="AA2411">
        <v>0</v>
      </c>
      <c r="AB2411">
        <v>10.247217219872001</v>
      </c>
      <c r="AC2411">
        <v>0</v>
      </c>
      <c r="AD2411">
        <v>0</v>
      </c>
      <c r="AE2411">
        <v>6.4782940760796963</v>
      </c>
      <c r="AF2411">
        <v>0</v>
      </c>
      <c r="AG2411">
        <v>0</v>
      </c>
      <c r="AH2411">
        <v>0</v>
      </c>
    </row>
    <row r="2412" spans="1:34" x14ac:dyDescent="0.25">
      <c r="A2412" s="2">
        <v>2529</v>
      </c>
      <c r="B2412" t="s">
        <v>398</v>
      </c>
      <c r="C2412">
        <v>1629.5937443964904</v>
      </c>
      <c r="D2412">
        <v>1448.7780270433036</v>
      </c>
      <c r="E2412">
        <v>14.634133691688227</v>
      </c>
      <c r="F2412">
        <v>3.4353484162131776E-3</v>
      </c>
      <c r="G2412">
        <v>0.17381658203322184</v>
      </c>
      <c r="H2412">
        <v>9.0403905689820472E-4</v>
      </c>
      <c r="I2412">
        <v>4.6708683401021835E-2</v>
      </c>
      <c r="J2412">
        <v>6.0269270459880303E-5</v>
      </c>
      <c r="K2412">
        <v>4.7010032164092053E-3</v>
      </c>
      <c r="L2412">
        <v>1.9647782772613687E-2</v>
      </c>
      <c r="M2412">
        <v>0.99070626781951232</v>
      </c>
      <c r="N2412">
        <v>0.1637516078394948</v>
      </c>
      <c r="O2412">
        <v>3.3148098752934169E-3</v>
      </c>
      <c r="P2412">
        <v>0.16851288020582533</v>
      </c>
      <c r="Q2412">
        <v>0</v>
      </c>
      <c r="R2412">
        <v>0</v>
      </c>
      <c r="S2412">
        <v>0</v>
      </c>
      <c r="T2412">
        <v>1.2053854694668765E-4</v>
      </c>
      <c r="U2412">
        <v>1.6935664999226371E-2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164.58896818404557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</row>
    <row r="2413" spans="1:34" x14ac:dyDescent="0.25">
      <c r="A2413" s="2">
        <v>2530</v>
      </c>
      <c r="B2413" t="s">
        <v>406</v>
      </c>
      <c r="C2413">
        <v>0.87024312493870137</v>
      </c>
      <c r="D2413">
        <v>0.66907954905573186</v>
      </c>
      <c r="E2413">
        <v>6.758322131579524E-3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6.6691958858108927E-2</v>
      </c>
      <c r="R2413">
        <v>4.0502603768025079E-2</v>
      </c>
      <c r="S2413">
        <v>1.8637863138583468E-4</v>
      </c>
      <c r="T2413">
        <v>0</v>
      </c>
      <c r="U2413">
        <v>0</v>
      </c>
      <c r="V2413">
        <v>0</v>
      </c>
      <c r="W2413">
        <v>0</v>
      </c>
      <c r="X2413">
        <v>4.7254710062963827E-2</v>
      </c>
      <c r="Y2413">
        <v>0</v>
      </c>
      <c r="Z2413">
        <v>0</v>
      </c>
      <c r="AA2413">
        <v>0</v>
      </c>
      <c r="AB2413">
        <v>2.4365638075057601E-2</v>
      </c>
      <c r="AC2413">
        <v>0</v>
      </c>
      <c r="AD2413">
        <v>0</v>
      </c>
      <c r="AE2413">
        <v>1.5403964355848723E-2</v>
      </c>
      <c r="AF2413">
        <v>0</v>
      </c>
      <c r="AG2413">
        <v>0</v>
      </c>
      <c r="AH2413">
        <v>0</v>
      </c>
    </row>
    <row r="2414" spans="1:34" x14ac:dyDescent="0.25">
      <c r="A2414" s="2">
        <v>2531</v>
      </c>
      <c r="B2414" t="s">
        <v>406</v>
      </c>
      <c r="C2414">
        <v>491.33411654298982</v>
      </c>
      <c r="D2414">
        <v>368.02593353638554</v>
      </c>
      <c r="E2414">
        <v>3.717459040040525</v>
      </c>
      <c r="F2414">
        <v>7.2519158672079547</v>
      </c>
      <c r="G2414">
        <v>4.4040961571180484</v>
      </c>
      <c r="H2414">
        <v>11.478825837472158</v>
      </c>
      <c r="I2414">
        <v>6.9712062880942005</v>
      </c>
      <c r="J2414">
        <v>1.8810215280511899</v>
      </c>
      <c r="K2414">
        <v>1.1423578567245094</v>
      </c>
      <c r="L2414">
        <v>7.7678481062818419</v>
      </c>
      <c r="M2414">
        <v>4.7174547234628132</v>
      </c>
      <c r="N2414">
        <v>6.1724736715306703</v>
      </c>
      <c r="O2414">
        <v>0.62305675413803707</v>
      </c>
      <c r="P2414">
        <v>0.37842346239156155</v>
      </c>
      <c r="Q2414">
        <v>4.4982513256383374</v>
      </c>
      <c r="R2414">
        <v>2.7318303301357716</v>
      </c>
      <c r="S2414">
        <v>1.2525296061736602E-2</v>
      </c>
      <c r="T2414">
        <v>0.87349942706009553</v>
      </c>
      <c r="U2414">
        <v>0.15278687770471155</v>
      </c>
      <c r="V2414">
        <v>0</v>
      </c>
      <c r="W2414">
        <v>8.1482239000972498</v>
      </c>
      <c r="X2414">
        <v>49.47238516435754</v>
      </c>
      <c r="Y2414">
        <v>0.75225835203445091</v>
      </c>
      <c r="Z2414">
        <v>0</v>
      </c>
      <c r="AA2414">
        <v>7.9224345163804097E-3</v>
      </c>
      <c r="AB2414">
        <v>0.15236060648443445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</row>
    <row r="2415" spans="1:34" x14ac:dyDescent="0.25">
      <c r="A2415" s="2">
        <v>2532</v>
      </c>
      <c r="B2415" t="s">
        <v>407</v>
      </c>
      <c r="C2415">
        <v>1161.1313325070703</v>
      </c>
      <c r="D2415">
        <v>869.72692006101408</v>
      </c>
      <c r="E2415">
        <v>8.7850461138354721</v>
      </c>
      <c r="F2415">
        <v>9.2358377024391007</v>
      </c>
      <c r="G2415">
        <v>5.6087859327472573</v>
      </c>
      <c r="H2415">
        <v>14.619100364756633</v>
      </c>
      <c r="I2415">
        <v>8.8782413298737595</v>
      </c>
      <c r="J2415">
        <v>2.3953994217652763</v>
      </c>
      <c r="K2415">
        <v>1.4549948704247233</v>
      </c>
      <c r="L2415">
        <v>9.8927817479798037</v>
      </c>
      <c r="M2415">
        <v>6.0081226848109743</v>
      </c>
      <c r="N2415">
        <v>7.8608971419478317</v>
      </c>
      <c r="O2415">
        <v>0.79369023235745706</v>
      </c>
      <c r="P2415">
        <v>0.48188336759720268</v>
      </c>
      <c r="Q2415">
        <v>27.334245137439702</v>
      </c>
      <c r="R2415">
        <v>16.600323623050635</v>
      </c>
      <c r="S2415">
        <v>7.6388807375111112E-2</v>
      </c>
      <c r="T2415">
        <v>1.1123499952443106</v>
      </c>
      <c r="U2415">
        <v>0.19468460586928968</v>
      </c>
      <c r="V2415">
        <v>0</v>
      </c>
      <c r="W2415">
        <v>19.254931237086225</v>
      </c>
      <c r="X2415">
        <v>117.02349994048451</v>
      </c>
      <c r="Y2415">
        <v>0</v>
      </c>
      <c r="Z2415">
        <v>0</v>
      </c>
      <c r="AA2415">
        <v>1.9848882531148054E-2</v>
      </c>
      <c r="AB2415">
        <v>0.25076464272960963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33.5225946637104</v>
      </c>
    </row>
    <row r="2416" spans="1:34" x14ac:dyDescent="0.25">
      <c r="A2416" s="2">
        <v>2533</v>
      </c>
      <c r="B2416" t="s">
        <v>407</v>
      </c>
      <c r="C2416">
        <v>943.85135310217368</v>
      </c>
      <c r="D2416">
        <v>706.97670617508481</v>
      </c>
      <c r="E2416">
        <v>7.141227582019857</v>
      </c>
      <c r="F2416">
        <v>11.602768763177364</v>
      </c>
      <c r="G2416">
        <v>7.0463737111049189</v>
      </c>
      <c r="H2416">
        <v>18.36565182274418</v>
      </c>
      <c r="I2416">
        <v>11.15364491842988</v>
      </c>
      <c r="J2416">
        <v>3.0095575056553048</v>
      </c>
      <c r="K2416">
        <v>1.8277258450154181</v>
      </c>
      <c r="L2416">
        <v>12.428239242573229</v>
      </c>
      <c r="M2416">
        <v>7.547734599983916</v>
      </c>
      <c r="N2416">
        <v>9.8757054024048081</v>
      </c>
      <c r="O2416">
        <v>0.99686532179568565</v>
      </c>
      <c r="P2416">
        <v>0.60546206121124135</v>
      </c>
      <c r="Q2416">
        <v>16.459089756426984</v>
      </c>
      <c r="R2416">
        <v>9.9957599849433834</v>
      </c>
      <c r="S2416">
        <v>4.5830025310266344E-2</v>
      </c>
      <c r="T2416">
        <v>1.3975633546405526</v>
      </c>
      <c r="U2416">
        <v>0.24445275490187815</v>
      </c>
      <c r="V2416">
        <v>0</v>
      </c>
      <c r="W2416">
        <v>15.65271348873115</v>
      </c>
      <c r="X2416">
        <v>95.036302398685919</v>
      </c>
      <c r="Y2416">
        <v>3.2474586852785787</v>
      </c>
      <c r="Z2416">
        <v>0</v>
      </c>
      <c r="AA2416">
        <v>1.5218972764930628E-2</v>
      </c>
      <c r="AB2416">
        <v>0.29268426463363417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2.8866164646558534</v>
      </c>
    </row>
    <row r="2417" spans="1:34" x14ac:dyDescent="0.25">
      <c r="A2417" s="2">
        <v>2534</v>
      </c>
      <c r="B2417" t="s">
        <v>410</v>
      </c>
      <c r="C2417">
        <v>486.0011375003138</v>
      </c>
      <c r="D2417">
        <v>364.03139227224585</v>
      </c>
      <c r="E2417">
        <v>3.6770683604915195</v>
      </c>
      <c r="F2417">
        <v>3.5444531834420099</v>
      </c>
      <c r="G2417">
        <v>2.1525402012006576</v>
      </c>
      <c r="H2417">
        <v>19.60859009109604</v>
      </c>
      <c r="I2417">
        <v>11.908464279118361</v>
      </c>
      <c r="J2417">
        <v>1.2829905228080549</v>
      </c>
      <c r="K2417">
        <v>0.77914461230347587</v>
      </c>
      <c r="L2417">
        <v>7.5365659950265727</v>
      </c>
      <c r="M2417">
        <v>4.5769991261490981</v>
      </c>
      <c r="N2417">
        <v>4.5182077858157523</v>
      </c>
      <c r="O2417">
        <v>0.99227227735341439</v>
      </c>
      <c r="P2417">
        <v>0.60262956232653619</v>
      </c>
      <c r="Q2417">
        <v>1.7433495320076191</v>
      </c>
      <c r="R2417">
        <v>1.0587507361036428</v>
      </c>
      <c r="S2417">
        <v>4.8502791350888436E-3</v>
      </c>
      <c r="T2417">
        <v>0.72922471982894432</v>
      </c>
      <c r="U2417">
        <v>9.9910193824203158E-2</v>
      </c>
      <c r="V2417">
        <v>0</v>
      </c>
      <c r="W2417">
        <v>7.9115105329094844</v>
      </c>
      <c r="X2417">
        <v>47.290059049336342</v>
      </c>
      <c r="Y2417">
        <v>0</v>
      </c>
      <c r="Z2417">
        <v>0</v>
      </c>
      <c r="AA2417">
        <v>0.15610834959572353</v>
      </c>
      <c r="AB2417">
        <v>1.7960558381953462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</row>
    <row r="2418" spans="1:34" x14ac:dyDescent="0.25">
      <c r="A2418" s="2">
        <v>2535</v>
      </c>
      <c r="B2418" t="s">
        <v>411</v>
      </c>
      <c r="C2418">
        <v>253.1440751143933</v>
      </c>
      <c r="D2418">
        <v>189.61353519378451</v>
      </c>
      <c r="E2418">
        <v>1.9152720377654904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19.778560281369533</v>
      </c>
      <c r="R2418">
        <v>12.011690822917055</v>
      </c>
      <c r="S2418">
        <v>5.5273545104091264E-2</v>
      </c>
      <c r="T2418">
        <v>0</v>
      </c>
      <c r="U2418">
        <v>0</v>
      </c>
      <c r="V2418">
        <v>0</v>
      </c>
      <c r="W2418">
        <v>4.1978642923011051</v>
      </c>
      <c r="X2418">
        <v>25.512881126995879</v>
      </c>
      <c r="Y2418">
        <v>0</v>
      </c>
      <c r="Z2418">
        <v>0</v>
      </c>
      <c r="AA2418">
        <v>4.3273545978237708E-3</v>
      </c>
      <c r="AB2418">
        <v>5.4670459557848307E-2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</row>
    <row r="2419" spans="1:34" x14ac:dyDescent="0.25">
      <c r="A2419" s="2">
        <v>2536</v>
      </c>
      <c r="B2419" t="s">
        <v>413</v>
      </c>
      <c r="C2419">
        <v>787.91640659305779</v>
      </c>
      <c r="D2419">
        <v>590.17620403415344</v>
      </c>
      <c r="E2419">
        <v>5.9613491941541694</v>
      </c>
      <c r="F2419">
        <v>3.4771563255420053</v>
      </c>
      <c r="G2419">
        <v>2.1116709374391953</v>
      </c>
      <c r="H2419">
        <v>19.236291055762624</v>
      </c>
      <c r="I2419">
        <v>11.682363894398126</v>
      </c>
      <c r="J2419">
        <v>1.2586309879427591</v>
      </c>
      <c r="K2419">
        <v>0.76435136168228357</v>
      </c>
      <c r="L2419">
        <v>7.3934727773786042</v>
      </c>
      <c r="M2419">
        <v>4.490097806295358</v>
      </c>
      <c r="N2419">
        <v>4.4324227093630117</v>
      </c>
      <c r="O2419">
        <v>0.97343247245512576</v>
      </c>
      <c r="P2419">
        <v>0.59118771955888882</v>
      </c>
      <c r="Q2419">
        <v>2.4868422080191075</v>
      </c>
      <c r="R2419">
        <v>1.5102800499689646</v>
      </c>
      <c r="S2419">
        <v>6.9187954867105982E-3</v>
      </c>
      <c r="T2419">
        <v>0.7153792746198635</v>
      </c>
      <c r="U2419">
        <v>9.8013246179934968E-2</v>
      </c>
      <c r="V2419">
        <v>0</v>
      </c>
      <c r="W2419">
        <v>12.826325843340532</v>
      </c>
      <c r="X2419">
        <v>76.667749350077528</v>
      </c>
      <c r="Y2419">
        <v>0</v>
      </c>
      <c r="Z2419">
        <v>36.896785602673646</v>
      </c>
      <c r="AA2419">
        <v>0.25308650610422884</v>
      </c>
      <c r="AB2419">
        <v>2.9118077158213369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0.99458672464045716</v>
      </c>
    </row>
    <row r="2420" spans="1:34" x14ac:dyDescent="0.25">
      <c r="A2420" s="2">
        <v>2537</v>
      </c>
      <c r="B2420" t="s">
        <v>415</v>
      </c>
      <c r="C2420">
        <v>823.13852400948804</v>
      </c>
      <c r="D2420">
        <v>616.55867503991612</v>
      </c>
      <c r="E2420">
        <v>6.2279322256625198</v>
      </c>
      <c r="F2420">
        <v>3.696201141326623E-2</v>
      </c>
      <c r="G2420">
        <v>2.2447258129082361E-2</v>
      </c>
      <c r="H2420">
        <v>0.20448637172219555</v>
      </c>
      <c r="I2420">
        <v>0.12418736984540092</v>
      </c>
      <c r="J2420">
        <v>1.3379813876263582E-2</v>
      </c>
      <c r="K2420">
        <v>8.1256862904491595E-3</v>
      </c>
      <c r="L2420">
        <v>7.8594579856594501E-2</v>
      </c>
      <c r="M2420">
        <v>4.7729853479489423E-2</v>
      </c>
      <c r="N2420">
        <v>4.7118114884780071E-2</v>
      </c>
      <c r="O2420">
        <v>1.0347270801362001E-2</v>
      </c>
      <c r="P2420">
        <v>6.2844271530612637E-3</v>
      </c>
      <c r="Q2420">
        <v>1.1190722477214547</v>
      </c>
      <c r="R2420">
        <v>0.67960405851756078</v>
      </c>
      <c r="S2420">
        <v>3.1074019281367342E-3</v>
      </c>
      <c r="T2420">
        <v>7.6044991904798071E-3</v>
      </c>
      <c r="U2420">
        <v>1.0423737974777825E-3</v>
      </c>
      <c r="V2420">
        <v>0</v>
      </c>
      <c r="W2420">
        <v>13.637962670784544</v>
      </c>
      <c r="X2420">
        <v>82.895714417298805</v>
      </c>
      <c r="Y2420">
        <v>100.98338148942065</v>
      </c>
      <c r="Z2420">
        <v>0</v>
      </c>
      <c r="AA2420">
        <v>2.6136827772956651E-2</v>
      </c>
      <c r="AB2420">
        <v>0.24127650765949751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0.15735149236588644</v>
      </c>
    </row>
    <row r="2421" spans="1:34" x14ac:dyDescent="0.25">
      <c r="A2421" s="2">
        <v>2538</v>
      </c>
      <c r="B2421" t="s">
        <v>416</v>
      </c>
      <c r="C2421">
        <v>254.9775257993461</v>
      </c>
      <c r="D2421">
        <v>190.98685221027114</v>
      </c>
      <c r="E2421">
        <v>1.9291438095141489</v>
      </c>
      <c r="F2421">
        <v>0.2562532645067892</v>
      </c>
      <c r="G2421">
        <v>0.15561877021795992</v>
      </c>
      <c r="H2421">
        <v>0.40561477077839342</v>
      </c>
      <c r="I2421">
        <v>0.24633156159277472</v>
      </c>
      <c r="J2421">
        <v>6.646164012420018E-2</v>
      </c>
      <c r="K2421">
        <v>4.0369612091440556E-2</v>
      </c>
      <c r="L2421">
        <v>0.27448052896203651</v>
      </c>
      <c r="M2421">
        <v>0.16669858232063914</v>
      </c>
      <c r="N2421">
        <v>0.21810480212793701</v>
      </c>
      <c r="O2421">
        <v>2.20213606606619E-2</v>
      </c>
      <c r="P2421">
        <v>1.3370112169218526E-2</v>
      </c>
      <c r="Q2421">
        <v>0.17130652877354977</v>
      </c>
      <c r="R2421">
        <v>0.10403593741417379</v>
      </c>
      <c r="S2421">
        <v>4.7873652126789019E-4</v>
      </c>
      <c r="T2421">
        <v>3.0862746481587544E-2</v>
      </c>
      <c r="U2421">
        <v>5.4016286784736335E-3</v>
      </c>
      <c r="V2421">
        <v>0</v>
      </c>
      <c r="W2421">
        <v>4.2282682318702243</v>
      </c>
      <c r="X2421">
        <v>25.697663683554918</v>
      </c>
      <c r="Y2421">
        <v>0</v>
      </c>
      <c r="Z2421">
        <v>29.898762162136634</v>
      </c>
      <c r="AA2421">
        <v>4.3586963989219333E-3</v>
      </c>
      <c r="AB2421">
        <v>5.506642217904624E-2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</row>
    <row r="2422" spans="1:34" x14ac:dyDescent="0.25">
      <c r="A2422" s="2">
        <v>2539</v>
      </c>
      <c r="B2422" t="s">
        <v>417</v>
      </c>
      <c r="C2422">
        <v>924.41653635299838</v>
      </c>
      <c r="D2422">
        <v>692.41934159823541</v>
      </c>
      <c r="E2422">
        <v>6.9942098064429832</v>
      </c>
      <c r="F2422">
        <v>0.65821024836392494</v>
      </c>
      <c r="G2422">
        <v>0.39973515464392323</v>
      </c>
      <c r="H2422">
        <v>3.6414421286065615</v>
      </c>
      <c r="I2422">
        <v>2.2114976004867981</v>
      </c>
      <c r="J2422">
        <v>0.23826437679735332</v>
      </c>
      <c r="K2422">
        <v>0.14470018775667209</v>
      </c>
      <c r="L2422">
        <v>1.3995926073682254</v>
      </c>
      <c r="M2422">
        <v>0.84996128489459577</v>
      </c>
      <c r="N2422">
        <v>0.83906759710646517</v>
      </c>
      <c r="O2422">
        <v>0.18426160870695513</v>
      </c>
      <c r="P2422">
        <v>0.11191150586996478</v>
      </c>
      <c r="Q2422">
        <v>6.7936903994569589</v>
      </c>
      <c r="R2422">
        <v>4.1257564712050172</v>
      </c>
      <c r="S2422">
        <v>1.8864489481729321E-2</v>
      </c>
      <c r="T2422">
        <v>0.13541901832356665</v>
      </c>
      <c r="U2422">
        <v>1.8562331699287515E-2</v>
      </c>
      <c r="V2422">
        <v>0</v>
      </c>
      <c r="W2422">
        <v>15.315961830615056</v>
      </c>
      <c r="X2422">
        <v>93.095107281436583</v>
      </c>
      <c r="Y2422">
        <v>89.171245455736837</v>
      </c>
      <c r="Z2422">
        <v>0</v>
      </c>
      <c r="AA2422">
        <v>2.9352672844714208E-2</v>
      </c>
      <c r="AB2422">
        <v>0.27096289021623954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5.349417806702327</v>
      </c>
    </row>
    <row r="2423" spans="1:34" x14ac:dyDescent="0.25">
      <c r="A2423" s="2">
        <v>2540</v>
      </c>
      <c r="B2423" t="s">
        <v>417</v>
      </c>
      <c r="C2423">
        <v>1.9386684157051131</v>
      </c>
      <c r="D2423">
        <v>1.6783679160934619</v>
      </c>
      <c r="E2423">
        <v>3.2313093924729988E-2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3.2148755262088775E-2</v>
      </c>
      <c r="X2423">
        <v>0.19538682393492729</v>
      </c>
      <c r="Y2423">
        <v>0</v>
      </c>
      <c r="Z2423">
        <v>0</v>
      </c>
      <c r="AA2423">
        <v>3.3140438616097176E-5</v>
      </c>
      <c r="AB2423">
        <v>4.1868605128912977E-4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</row>
    <row r="2424" spans="1:34" x14ac:dyDescent="0.25">
      <c r="A2424" s="2">
        <v>2541</v>
      </c>
      <c r="B2424" t="s">
        <v>420</v>
      </c>
      <c r="C2424">
        <v>289.06872569321303</v>
      </c>
      <c r="D2424">
        <v>216.52228064936253</v>
      </c>
      <c r="E2424">
        <v>2.1871172101224725</v>
      </c>
      <c r="F2424">
        <v>0.59475696185906923</v>
      </c>
      <c r="G2424">
        <v>0.36119958131195112</v>
      </c>
      <c r="H2424">
        <v>3.2903970465045131</v>
      </c>
      <c r="I2424">
        <v>1.9983031216750633</v>
      </c>
      <c r="J2424">
        <v>0.21529503257580268</v>
      </c>
      <c r="K2424">
        <v>0.13075068986621391</v>
      </c>
      <c r="L2424">
        <v>1.2646680130973817</v>
      </c>
      <c r="M2424">
        <v>0.76802266868114477</v>
      </c>
      <c r="N2424">
        <v>0.75817916249385175</v>
      </c>
      <c r="O2424">
        <v>0.1664982805330317</v>
      </c>
      <c r="P2424">
        <v>0.10112292750490946</v>
      </c>
      <c r="Q2424">
        <v>16.506443218716878</v>
      </c>
      <c r="R2424">
        <v>10.024237332281576</v>
      </c>
      <c r="S2424">
        <v>4.5834532657704999E-2</v>
      </c>
      <c r="T2424">
        <v>0.12236425080931092</v>
      </c>
      <c r="U2424">
        <v>1.6772871637793875E-2</v>
      </c>
      <c r="V2424">
        <v>0</v>
      </c>
      <c r="W2424">
        <v>4.789362149024937</v>
      </c>
      <c r="X2424">
        <v>29.111210122101948</v>
      </c>
      <c r="Y2424">
        <v>0</v>
      </c>
      <c r="Z2424">
        <v>0</v>
      </c>
      <c r="AA2424">
        <v>9.1786974823990473E-3</v>
      </c>
      <c r="AB2424">
        <v>8.4731172912562852E-2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</row>
    <row r="2425" spans="1:34" x14ac:dyDescent="0.25">
      <c r="A2425" s="2">
        <v>2542</v>
      </c>
      <c r="B2425" t="s">
        <v>421</v>
      </c>
      <c r="C2425">
        <v>801.99047693393436</v>
      </c>
      <c r="D2425">
        <v>600.71807044632646</v>
      </c>
      <c r="E2425">
        <v>6.0679244018880709</v>
      </c>
      <c r="F2425">
        <v>4.5107991495702686</v>
      </c>
      <c r="G2425">
        <v>2.739436221333643</v>
      </c>
      <c r="H2425">
        <v>24.955269380500418</v>
      </c>
      <c r="I2425">
        <v>15.155676351664781</v>
      </c>
      <c r="J2425">
        <v>1.6328562961483313</v>
      </c>
      <c r="K2425">
        <v>0.9916489229662816</v>
      </c>
      <c r="L2425">
        <v>9.5915874278074291</v>
      </c>
      <c r="M2425">
        <v>5.82489356645564</v>
      </c>
      <c r="N2425">
        <v>5.7502377285489441</v>
      </c>
      <c r="O2425">
        <v>1.2627684086046467</v>
      </c>
      <c r="P2425">
        <v>0.76694388572670047</v>
      </c>
      <c r="Q2425">
        <v>16.553966431100609</v>
      </c>
      <c r="R2425">
        <v>10.0530978174518</v>
      </c>
      <c r="S2425">
        <v>4.5966493504820211E-2</v>
      </c>
      <c r="T2425">
        <v>0.92804387991213222</v>
      </c>
      <c r="U2425">
        <v>0.12721003699245423</v>
      </c>
      <c r="V2425">
        <v>0</v>
      </c>
      <c r="W2425">
        <v>13.287576595824124</v>
      </c>
      <c r="X2425">
        <v>80.76596053052954</v>
      </c>
      <c r="Y2425">
        <v>0</v>
      </c>
      <c r="Z2425">
        <v>0</v>
      </c>
      <c r="AA2425">
        <v>2.5465321279182388E-2</v>
      </c>
      <c r="AB2425">
        <v>0.23507763979779908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</row>
    <row r="2426" spans="1:34" x14ac:dyDescent="0.25">
      <c r="A2426" s="2">
        <v>2543</v>
      </c>
      <c r="B2426" t="s">
        <v>423</v>
      </c>
      <c r="C2426">
        <v>815.9101641960267</v>
      </c>
      <c r="D2426">
        <v>611.14438835632018</v>
      </c>
      <c r="E2426">
        <v>6.1732418743937458</v>
      </c>
      <c r="F2426">
        <v>5.2776413151482338</v>
      </c>
      <c r="G2426">
        <v>3.2051442111541015</v>
      </c>
      <c r="H2426">
        <v>29.19770008507912</v>
      </c>
      <c r="I2426">
        <v>17.732162532703587</v>
      </c>
      <c r="J2426">
        <v>1.9104441506940806</v>
      </c>
      <c r="K2426">
        <v>1.1602306270869285</v>
      </c>
      <c r="L2426">
        <v>11.222170708193776</v>
      </c>
      <c r="M2426">
        <v>6.8151336211890783</v>
      </c>
      <c r="N2426">
        <v>6.7277861864022874</v>
      </c>
      <c r="O2426">
        <v>1.4774408045525089</v>
      </c>
      <c r="P2426">
        <v>0.89732541917703634</v>
      </c>
      <c r="Q2426">
        <v>9.8031009335332033</v>
      </c>
      <c r="R2426">
        <v>5.9533485832138435</v>
      </c>
      <c r="S2426">
        <v>2.7220918760700385E-2</v>
      </c>
      <c r="T2426">
        <v>1.0858126377365624</v>
      </c>
      <c r="U2426">
        <v>0.14883592123512551</v>
      </c>
      <c r="V2426">
        <v>0</v>
      </c>
      <c r="W2426">
        <v>13.518201417445555</v>
      </c>
      <c r="X2426">
        <v>82.167768836664976</v>
      </c>
      <c r="Y2426">
        <v>0</v>
      </c>
      <c r="Z2426">
        <v>0</v>
      </c>
      <c r="AA2426">
        <v>2.5907308208491193E-2</v>
      </c>
      <c r="AB2426">
        <v>0.23915774713374419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</row>
    <row r="2427" spans="1:34" x14ac:dyDescent="0.25">
      <c r="A2427" s="2">
        <v>2544</v>
      </c>
      <c r="B2427" t="s">
        <v>425</v>
      </c>
      <c r="C2427">
        <v>520.85596755904294</v>
      </c>
      <c r="D2427">
        <v>390.13880807549799</v>
      </c>
      <c r="E2427">
        <v>3.9408203331839577</v>
      </c>
      <c r="F2427">
        <v>2.5936764414602274</v>
      </c>
      <c r="G2427">
        <v>1.5751291134411971</v>
      </c>
      <c r="H2427">
        <v>14.348680294495079</v>
      </c>
      <c r="I2427">
        <v>8.7140667407961292</v>
      </c>
      <c r="J2427">
        <v>0.93887226186623318</v>
      </c>
      <c r="K2427">
        <v>0.5701436103701808</v>
      </c>
      <c r="L2427">
        <v>5.514923607558452</v>
      </c>
      <c r="M2427">
        <v>3.3492291217871615</v>
      </c>
      <c r="N2427">
        <v>3.3061784695291703</v>
      </c>
      <c r="O2427">
        <v>0.72610319773574739</v>
      </c>
      <c r="P2427">
        <v>0.4409920084083005</v>
      </c>
      <c r="Q2427">
        <v>14.184859211372649</v>
      </c>
      <c r="R2427">
        <v>8.6146156962923861</v>
      </c>
      <c r="S2427">
        <v>3.9482264268498997E-2</v>
      </c>
      <c r="T2427">
        <v>0.5336373883260106</v>
      </c>
      <c r="U2427">
        <v>7.309129122018497E-2</v>
      </c>
      <c r="V2427">
        <v>0</v>
      </c>
      <c r="W2427">
        <v>8.5603912599404204</v>
      </c>
      <c r="X2427">
        <v>51.991136236961992</v>
      </c>
      <c r="Y2427">
        <v>0</v>
      </c>
      <c r="Z2427">
        <v>0</v>
      </c>
      <c r="AA2427">
        <v>8.5193052488114027E-2</v>
      </c>
      <c r="AB2427">
        <v>0.61192608817252458</v>
      </c>
      <c r="AC2427">
        <v>0</v>
      </c>
      <c r="AD2427">
        <v>6.2474905157950279E-4</v>
      </c>
      <c r="AE2427">
        <v>3.3870448188924995E-3</v>
      </c>
      <c r="AF2427">
        <v>0</v>
      </c>
      <c r="AG2427">
        <v>0</v>
      </c>
      <c r="AH2427">
        <v>0</v>
      </c>
    </row>
    <row r="2428" spans="1:34" x14ac:dyDescent="0.25">
      <c r="A2428" s="2">
        <v>2545</v>
      </c>
      <c r="B2428" t="s">
        <v>429</v>
      </c>
      <c r="C2428">
        <v>600.54535421259175</v>
      </c>
      <c r="D2428">
        <v>449.82886494665917</v>
      </c>
      <c r="E2428">
        <v>4.543753917174552</v>
      </c>
      <c r="F2428">
        <v>2.438460785494402</v>
      </c>
      <c r="G2428">
        <v>1.4808672792873576</v>
      </c>
      <c r="H2428">
        <v>13.489999624634773</v>
      </c>
      <c r="I2428">
        <v>8.1925831957857245</v>
      </c>
      <c r="J2428">
        <v>0.88268650497527668</v>
      </c>
      <c r="K2428">
        <v>0.53602400583365295</v>
      </c>
      <c r="L2428">
        <v>5.1848891932169785</v>
      </c>
      <c r="M2428">
        <v>3.148798263562854</v>
      </c>
      <c r="N2428">
        <v>3.1083239292769766</v>
      </c>
      <c r="O2428">
        <v>0.68265036671416213</v>
      </c>
      <c r="P2428">
        <v>0.41460133655478087</v>
      </c>
      <c r="Q2428">
        <v>7.7069373681364759</v>
      </c>
      <c r="R2428">
        <v>4.6805049406948704</v>
      </c>
      <c r="S2428">
        <v>2.145155854811541E-2</v>
      </c>
      <c r="T2428">
        <v>0.50170245767973498</v>
      </c>
      <c r="U2428">
        <v>6.8717224921559447E-2</v>
      </c>
      <c r="V2428">
        <v>0</v>
      </c>
      <c r="W2428">
        <v>9.8701052144833756</v>
      </c>
      <c r="X2428">
        <v>59.945622728805724</v>
      </c>
      <c r="Y2428">
        <v>23.009407524626329</v>
      </c>
      <c r="Z2428">
        <v>0</v>
      </c>
      <c r="AA2428">
        <v>9.822733167999409E-2</v>
      </c>
      <c r="AB2428">
        <v>0.70554892765404831</v>
      </c>
      <c r="AC2428">
        <v>0</v>
      </c>
      <c r="AD2428">
        <v>7.2033376565328999E-4</v>
      </c>
      <c r="AE2428">
        <v>3.9052524252112791E-3</v>
      </c>
      <c r="AF2428">
        <v>0</v>
      </c>
      <c r="AG2428">
        <v>0</v>
      </c>
      <c r="AH2428">
        <v>0</v>
      </c>
    </row>
    <row r="2429" spans="1:34" x14ac:dyDescent="0.25">
      <c r="A2429" s="2">
        <v>2546</v>
      </c>
      <c r="B2429" t="s">
        <v>434</v>
      </c>
      <c r="C2429">
        <v>1781.9676040615964</v>
      </c>
      <c r="D2429">
        <v>1334.7542702320422</v>
      </c>
      <c r="E2429">
        <v>13.482419000961658</v>
      </c>
      <c r="F2429">
        <v>10.925171770473648</v>
      </c>
      <c r="G2429">
        <v>6.6348620982177193</v>
      </c>
      <c r="H2429">
        <v>60.440264484414975</v>
      </c>
      <c r="I2429">
        <v>36.705669547578154</v>
      </c>
      <c r="J2429">
        <v>3.9546171272855917</v>
      </c>
      <c r="K2429">
        <v>2.4016665204678516</v>
      </c>
      <c r="L2429">
        <v>23.230156081011231</v>
      </c>
      <c r="M2429">
        <v>14.107756972152336</v>
      </c>
      <c r="N2429">
        <v>13.926531141034598</v>
      </c>
      <c r="O2429">
        <v>3.0585728147650624</v>
      </c>
      <c r="P2429">
        <v>1.8574899820986963</v>
      </c>
      <c r="Q2429">
        <v>19.582136394844351</v>
      </c>
      <c r="R2429">
        <v>11.892357810551953</v>
      </c>
      <c r="S2429">
        <v>5.4471098321116428E-2</v>
      </c>
      <c r="T2429">
        <v>2.2477992996676113</v>
      </c>
      <c r="U2429">
        <v>0.30783429054324524</v>
      </c>
      <c r="V2429">
        <v>0</v>
      </c>
      <c r="W2429">
        <v>28.961577079431972</v>
      </c>
      <c r="X2429">
        <v>175.97319378498017</v>
      </c>
      <c r="Y2429">
        <v>12.844167157520692</v>
      </c>
      <c r="Z2429">
        <v>0</v>
      </c>
      <c r="AA2429">
        <v>0.61908514799052994</v>
      </c>
      <c r="AB2429">
        <v>4.0055342252411341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</row>
    <row r="2430" spans="1:34" x14ac:dyDescent="0.25">
      <c r="A2430" s="2">
        <v>2547</v>
      </c>
      <c r="B2430" t="s">
        <v>437</v>
      </c>
      <c r="C2430">
        <v>457.7592019468305</v>
      </c>
      <c r="D2430">
        <v>342.87719268516167</v>
      </c>
      <c r="E2430">
        <v>3.4634195078103454</v>
      </c>
      <c r="F2430">
        <v>2.7688150345657681</v>
      </c>
      <c r="G2430">
        <v>1.6815027091349206</v>
      </c>
      <c r="H2430">
        <v>15.317645938515474</v>
      </c>
      <c r="I2430">
        <v>9.3024816297905382</v>
      </c>
      <c r="J2430">
        <v>1.0022362657557489</v>
      </c>
      <c r="K2430">
        <v>0.60866506354218619</v>
      </c>
      <c r="L2430">
        <v>5.8873221184718059</v>
      </c>
      <c r="M2430">
        <v>3.5753918042793345</v>
      </c>
      <c r="N2430">
        <v>3.5294629331922374</v>
      </c>
      <c r="O2430">
        <v>0.77514775710189998</v>
      </c>
      <c r="P2430">
        <v>0.47075197507555511</v>
      </c>
      <c r="Q2430">
        <v>6.4028478154847051</v>
      </c>
      <c r="R2430">
        <v>3.8884908006412791</v>
      </c>
      <c r="S2430">
        <v>1.7810628312457177E-2</v>
      </c>
      <c r="T2430">
        <v>0.56966980715363724</v>
      </c>
      <c r="U2430">
        <v>7.8015817940231061E-2</v>
      </c>
      <c r="V2430">
        <v>0</v>
      </c>
      <c r="W2430">
        <v>7.4397696011897505</v>
      </c>
      <c r="X2430">
        <v>45.204721212352091</v>
      </c>
      <c r="Y2430">
        <v>1.7098495059535053</v>
      </c>
      <c r="Z2430">
        <v>0</v>
      </c>
      <c r="AA2430">
        <v>0.15903315112763661</v>
      </c>
      <c r="AB2430">
        <v>1.0289581842778091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</row>
    <row r="2431" spans="1:34" x14ac:dyDescent="0.25">
      <c r="A2431" s="2">
        <v>2548</v>
      </c>
      <c r="B2431" t="s">
        <v>440</v>
      </c>
      <c r="C2431">
        <v>941.74386009195939</v>
      </c>
      <c r="D2431">
        <v>705.39821414508958</v>
      </c>
      <c r="E2431">
        <v>7.1251904004868676</v>
      </c>
      <c r="F2431">
        <v>9.9662852906675834</v>
      </c>
      <c r="G2431">
        <v>11.824948121868042</v>
      </c>
      <c r="H2431">
        <v>9.3104810052745712</v>
      </c>
      <c r="I2431">
        <v>11.046830201949204</v>
      </c>
      <c r="J2431">
        <v>0.39303224953972454</v>
      </c>
      <c r="K2431">
        <v>0.46632941997398031</v>
      </c>
      <c r="L2431">
        <v>8.6499403481964272</v>
      </c>
      <c r="M2431">
        <v>10.263104577832696</v>
      </c>
      <c r="N2431">
        <v>4.665199406915538</v>
      </c>
      <c r="O2431">
        <v>3.1182645087241263</v>
      </c>
      <c r="P2431">
        <v>3.6998057502604205</v>
      </c>
      <c r="Q2431">
        <v>5.4863996934756143</v>
      </c>
      <c r="R2431">
        <v>6.5095827932378514</v>
      </c>
      <c r="S2431">
        <v>0</v>
      </c>
      <c r="T2431">
        <v>0.11890225449265751</v>
      </c>
      <c r="U2431">
        <v>0.19393809967542372</v>
      </c>
      <c r="V2431">
        <v>0</v>
      </c>
      <c r="W2431">
        <v>11.611721464202123</v>
      </c>
      <c r="X2431">
        <v>77.275178516044448</v>
      </c>
      <c r="Y2431">
        <v>16.797367152151839</v>
      </c>
      <c r="Z2431">
        <v>0.57113091953059969</v>
      </c>
      <c r="AA2431">
        <v>4.0212266133243997</v>
      </c>
      <c r="AB2431">
        <v>17.840951353243437</v>
      </c>
      <c r="AC2431">
        <v>14.458902560663729</v>
      </c>
      <c r="AD2431">
        <v>0</v>
      </c>
      <c r="AE2431">
        <v>0</v>
      </c>
      <c r="AF2431">
        <v>0</v>
      </c>
      <c r="AG2431">
        <v>0</v>
      </c>
      <c r="AH2431">
        <v>0.93093324513845066</v>
      </c>
    </row>
    <row r="2432" spans="1:34" x14ac:dyDescent="0.25">
      <c r="A2432" s="2">
        <v>2549</v>
      </c>
      <c r="B2432" t="s">
        <v>443</v>
      </c>
      <c r="C2432">
        <v>1020.8105694803241</v>
      </c>
      <c r="D2432">
        <v>764.62187140942808</v>
      </c>
      <c r="E2432">
        <v>7.7234054593852086</v>
      </c>
      <c r="F2432">
        <v>12.178707879814134</v>
      </c>
      <c r="G2432">
        <v>14.449976562986903</v>
      </c>
      <c r="H2432">
        <v>11.377321145921352</v>
      </c>
      <c r="I2432">
        <v>13.499123705943573</v>
      </c>
      <c r="J2432">
        <v>0.48028175141370955</v>
      </c>
      <c r="K2432">
        <v>0.5698502115872951</v>
      </c>
      <c r="L2432">
        <v>10.570146609905605</v>
      </c>
      <c r="M2432">
        <v>12.541418286555501</v>
      </c>
      <c r="N2432">
        <v>5.7008302613120065</v>
      </c>
      <c r="O2432">
        <v>3.8104902113633412</v>
      </c>
      <c r="P2432">
        <v>4.5211281967486201</v>
      </c>
      <c r="Q2432">
        <v>12.953670219434246</v>
      </c>
      <c r="R2432">
        <v>15.369457837711499</v>
      </c>
      <c r="S2432">
        <v>0</v>
      </c>
      <c r="T2432">
        <v>0.14529744849601783</v>
      </c>
      <c r="U2432">
        <v>0.23699055303232749</v>
      </c>
      <c r="V2432">
        <v>0</v>
      </c>
      <c r="W2432">
        <v>12.586615642348461</v>
      </c>
      <c r="X2432">
        <v>83.763029769001392</v>
      </c>
      <c r="Y2432">
        <v>0</v>
      </c>
      <c r="Z2432">
        <v>0.3368606078140608</v>
      </c>
      <c r="AA2432">
        <v>4.3588398110249225</v>
      </c>
      <c r="AB2432">
        <v>19.338837748511377</v>
      </c>
      <c r="AC2432">
        <v>8.5280529180814355</v>
      </c>
      <c r="AD2432">
        <v>0</v>
      </c>
      <c r="AE2432">
        <v>0</v>
      </c>
      <c r="AF2432">
        <v>0</v>
      </c>
      <c r="AG2432">
        <v>0</v>
      </c>
      <c r="AH2432">
        <v>1.1483652325031468</v>
      </c>
    </row>
    <row r="2433" spans="1:34" x14ac:dyDescent="0.25">
      <c r="A2433" s="2">
        <v>2550</v>
      </c>
      <c r="B2433" t="s">
        <v>446</v>
      </c>
      <c r="C2433">
        <v>802.76732736023416</v>
      </c>
      <c r="D2433">
        <v>706.40109317607062</v>
      </c>
      <c r="E2433">
        <v>7.1353625498515996</v>
      </c>
      <c r="F2433">
        <v>0.66915678358137598</v>
      </c>
      <c r="G2433">
        <v>0.79395469290043874</v>
      </c>
      <c r="H2433">
        <v>0.10618798021488071</v>
      </c>
      <c r="I2433">
        <v>0.12599043413691485</v>
      </c>
      <c r="J2433">
        <v>3.9617269620841819E-2</v>
      </c>
      <c r="K2433">
        <v>4.7003471268795276E-2</v>
      </c>
      <c r="L2433">
        <v>1.2256802354343417</v>
      </c>
      <c r="M2433">
        <v>1.4542604146021232</v>
      </c>
      <c r="N2433">
        <v>0.66728753834524535</v>
      </c>
      <c r="O2433">
        <v>0.86500664371927694</v>
      </c>
      <c r="P2433">
        <v>1.0263270466034446</v>
      </c>
      <c r="Q2433">
        <v>0.63570007488147751</v>
      </c>
      <c r="R2433">
        <v>0.75425519539788399</v>
      </c>
      <c r="S2433">
        <v>0</v>
      </c>
      <c r="T2433">
        <v>5.2239833751465898E-3</v>
      </c>
      <c r="U2433">
        <v>3.7149701679656207E-2</v>
      </c>
      <c r="V2433">
        <v>0</v>
      </c>
      <c r="W2433">
        <v>0</v>
      </c>
      <c r="X2433">
        <v>43.590734836428929</v>
      </c>
      <c r="Y2433">
        <v>0</v>
      </c>
      <c r="Z2433">
        <v>3.2698396048813402E-2</v>
      </c>
      <c r="AA2433">
        <v>0</v>
      </c>
      <c r="AB2433">
        <v>22.476406416101842</v>
      </c>
      <c r="AC2433">
        <v>0.4686390364778778</v>
      </c>
      <c r="AD2433">
        <v>0</v>
      </c>
      <c r="AE2433">
        <v>14.209591483492634</v>
      </c>
      <c r="AF2433">
        <v>0</v>
      </c>
      <c r="AG2433">
        <v>0</v>
      </c>
      <c r="AH2433">
        <v>0</v>
      </c>
    </row>
    <row r="2434" spans="1:34" x14ac:dyDescent="0.25">
      <c r="A2434" s="2">
        <v>2551</v>
      </c>
      <c r="B2434" t="s">
        <v>385</v>
      </c>
      <c r="C2434">
        <v>2.9934010873494823</v>
      </c>
      <c r="D2434">
        <v>2.6671204090036555</v>
      </c>
      <c r="E2434">
        <v>2.6940569610878696E-2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0.16254342772868688</v>
      </c>
      <c r="Y2434">
        <v>0</v>
      </c>
      <c r="Z2434">
        <v>0</v>
      </c>
      <c r="AA2434">
        <v>0</v>
      </c>
      <c r="AB2434">
        <v>8.381120794603103E-2</v>
      </c>
      <c r="AC2434">
        <v>0</v>
      </c>
      <c r="AD2434">
        <v>0</v>
      </c>
      <c r="AE2434">
        <v>5.2985473060230347E-2</v>
      </c>
      <c r="AF2434">
        <v>0</v>
      </c>
      <c r="AG2434">
        <v>0</v>
      </c>
      <c r="AH2434">
        <v>0</v>
      </c>
    </row>
    <row r="2435" spans="1:34" x14ac:dyDescent="0.25">
      <c r="A2435" s="2">
        <v>2552</v>
      </c>
      <c r="B2435" t="s">
        <v>385</v>
      </c>
      <c r="C2435">
        <v>329.88179083020145</v>
      </c>
      <c r="D2435">
        <v>293.05304889218638</v>
      </c>
      <c r="E2435">
        <v>2.9601342760542284</v>
      </c>
      <c r="F2435">
        <v>1.8991269186266185E-3</v>
      </c>
      <c r="G2435">
        <v>9.6089161811085275E-2</v>
      </c>
      <c r="H2435">
        <v>4.9977024174384702E-4</v>
      </c>
      <c r="I2435">
        <v>2.5821461823738439E-2</v>
      </c>
      <c r="J2435">
        <v>3.3318016116256464E-5</v>
      </c>
      <c r="K2435">
        <v>2.5988053237040367E-3</v>
      </c>
      <c r="L2435">
        <v>1.0861673587079769E-2</v>
      </c>
      <c r="M2435">
        <v>0.54768154891902376</v>
      </c>
      <c r="N2435">
        <v>9.0525049787868808E-2</v>
      </c>
      <c r="O2435">
        <v>1.8324908863941055E-3</v>
      </c>
      <c r="P2435">
        <v>9.3157173061053075E-2</v>
      </c>
      <c r="Q2435">
        <v>0</v>
      </c>
      <c r="R2435">
        <v>0</v>
      </c>
      <c r="S2435">
        <v>0</v>
      </c>
      <c r="T2435">
        <v>6.6636035564314545E-5</v>
      </c>
      <c r="U2435">
        <v>9.3623625286680702E-3</v>
      </c>
      <c r="V2435">
        <v>0</v>
      </c>
      <c r="W2435">
        <v>0</v>
      </c>
      <c r="X2435">
        <v>17.912773952486525</v>
      </c>
      <c r="Y2435">
        <v>0</v>
      </c>
      <c r="Z2435">
        <v>0</v>
      </c>
      <c r="AA2435">
        <v>0</v>
      </c>
      <c r="AB2435">
        <v>9.2362468516906819</v>
      </c>
      <c r="AC2435">
        <v>0</v>
      </c>
      <c r="AD2435">
        <v>0</v>
      </c>
      <c r="AE2435">
        <v>5.8391582788429366</v>
      </c>
      <c r="AF2435">
        <v>0</v>
      </c>
      <c r="AG2435">
        <v>0</v>
      </c>
      <c r="AH2435">
        <v>0</v>
      </c>
    </row>
    <row r="2436" spans="1:34" x14ac:dyDescent="0.25">
      <c r="A2436" s="2">
        <v>2553</v>
      </c>
      <c r="B2436" t="s">
        <v>385</v>
      </c>
      <c r="C2436">
        <v>6.8248832296444961</v>
      </c>
      <c r="D2436">
        <v>6.0809710703623558</v>
      </c>
      <c r="E2436">
        <v>6.1423836317689842E-2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0.37059514633126434</v>
      </c>
      <c r="Y2436">
        <v>0</v>
      </c>
      <c r="Z2436">
        <v>0</v>
      </c>
      <c r="AA2436">
        <v>0</v>
      </c>
      <c r="AB2436">
        <v>0.19108755922634998</v>
      </c>
      <c r="AC2436">
        <v>0</v>
      </c>
      <c r="AD2436">
        <v>0</v>
      </c>
      <c r="AE2436">
        <v>0.12080561740683529</v>
      </c>
      <c r="AF2436">
        <v>0</v>
      </c>
      <c r="AG2436">
        <v>0</v>
      </c>
      <c r="AH2436">
        <v>0</v>
      </c>
    </row>
    <row r="2437" spans="1:34" x14ac:dyDescent="0.25">
      <c r="A2437" s="2">
        <v>2554</v>
      </c>
      <c r="B2437" t="s">
        <v>386</v>
      </c>
      <c r="C2437">
        <v>1.6748266265652133E-2</v>
      </c>
      <c r="D2437">
        <v>1.4922705202718909E-2</v>
      </c>
      <c r="E2437">
        <v>1.5073443636801049E-4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9.0944064223024671E-4</v>
      </c>
      <c r="Y2437">
        <v>0</v>
      </c>
      <c r="Z2437">
        <v>0</v>
      </c>
      <c r="AA2437">
        <v>0</v>
      </c>
      <c r="AB2437">
        <v>4.6892894930060044E-4</v>
      </c>
      <c r="AC2437">
        <v>0</v>
      </c>
      <c r="AD2437">
        <v>0</v>
      </c>
      <c r="AE2437">
        <v>2.9645703503436638E-4</v>
      </c>
      <c r="AF2437">
        <v>0</v>
      </c>
      <c r="AG2437">
        <v>0</v>
      </c>
      <c r="AH2437">
        <v>0</v>
      </c>
    </row>
    <row r="2438" spans="1:34" x14ac:dyDescent="0.25">
      <c r="A2438" s="2">
        <v>2555</v>
      </c>
      <c r="B2438" t="s">
        <v>386</v>
      </c>
      <c r="C2438">
        <v>81.194177100062959</v>
      </c>
      <c r="D2438">
        <v>72.344011697477313</v>
      </c>
      <c r="E2438">
        <v>0.73074769257933858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4.4088912485630622</v>
      </c>
      <c r="Y2438">
        <v>0</v>
      </c>
      <c r="Z2438">
        <v>0</v>
      </c>
      <c r="AA2438">
        <v>0</v>
      </c>
      <c r="AB2438">
        <v>2.2733278509515551</v>
      </c>
      <c r="AC2438">
        <v>0</v>
      </c>
      <c r="AD2438">
        <v>0</v>
      </c>
      <c r="AE2438">
        <v>1.4371986104916792</v>
      </c>
      <c r="AF2438">
        <v>0</v>
      </c>
      <c r="AG2438">
        <v>0</v>
      </c>
      <c r="AH2438">
        <v>0</v>
      </c>
    </row>
    <row r="2439" spans="1:34" x14ac:dyDescent="0.25">
      <c r="A2439" s="2">
        <v>2556</v>
      </c>
      <c r="B2439" t="s">
        <v>386</v>
      </c>
      <c r="C2439">
        <v>486.94275720803205</v>
      </c>
      <c r="D2439">
        <v>433.86600147559523</v>
      </c>
      <c r="E2439">
        <v>4.3824800116335902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26.441276178707593</v>
      </c>
      <c r="Y2439">
        <v>0</v>
      </c>
      <c r="Z2439">
        <v>0</v>
      </c>
      <c r="AA2439">
        <v>0</v>
      </c>
      <c r="AB2439">
        <v>13.633742853455214</v>
      </c>
      <c r="AC2439">
        <v>0</v>
      </c>
      <c r="AD2439">
        <v>0</v>
      </c>
      <c r="AE2439">
        <v>8.6192566886403981</v>
      </c>
      <c r="AF2439">
        <v>0</v>
      </c>
      <c r="AG2439">
        <v>0</v>
      </c>
      <c r="AH2439">
        <v>0</v>
      </c>
    </row>
    <row r="2440" spans="1:34" x14ac:dyDescent="0.25">
      <c r="A2440" s="2">
        <v>2557</v>
      </c>
      <c r="B2440" t="s">
        <v>394</v>
      </c>
      <c r="C2440">
        <v>1497.6354103394478</v>
      </c>
      <c r="D2440">
        <v>1171.4647834129987</v>
      </c>
      <c r="E2440">
        <v>11.832959786026505</v>
      </c>
      <c r="F2440">
        <v>0.10042147015495169</v>
      </c>
      <c r="G2440">
        <v>5.0632041027275507</v>
      </c>
      <c r="H2440">
        <v>2.6977595122307119E-2</v>
      </c>
      <c r="I2440">
        <v>1.3591715334753274</v>
      </c>
      <c r="J2440">
        <v>2.7152773873465037E-3</v>
      </c>
      <c r="K2440">
        <v>0.13646458393400887</v>
      </c>
      <c r="L2440">
        <v>0.57231041080894407</v>
      </c>
      <c r="M2440">
        <v>28.8540699253162</v>
      </c>
      <c r="N2440">
        <v>4.7689030650296553</v>
      </c>
      <c r="O2440">
        <v>9.7355834345598607E-2</v>
      </c>
      <c r="P2440">
        <v>4.9077763671933496</v>
      </c>
      <c r="Q2440">
        <v>105.04600796376249</v>
      </c>
      <c r="R2440">
        <v>0</v>
      </c>
      <c r="S2440">
        <v>10.638752199068257</v>
      </c>
      <c r="T2440">
        <v>4.2918900017099235E-3</v>
      </c>
      <c r="U2440">
        <v>0.49413669767043605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1.0039317801401688</v>
      </c>
      <c r="AB2440">
        <v>151.26117644428425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</row>
    <row r="2441" spans="1:34" x14ac:dyDescent="0.25">
      <c r="A2441" s="2">
        <v>2558</v>
      </c>
      <c r="B2441" t="s">
        <v>394</v>
      </c>
      <c r="C2441">
        <v>410.08051028968106</v>
      </c>
      <c r="D2441">
        <v>328.16086312150264</v>
      </c>
      <c r="E2441">
        <v>3.3147589580031154</v>
      </c>
      <c r="F2441">
        <v>2.0370107366084952E-3</v>
      </c>
      <c r="G2441">
        <v>0.10306559943999954</v>
      </c>
      <c r="H2441">
        <v>5.3605545700223566E-4</v>
      </c>
      <c r="I2441">
        <v>2.7696197897041561E-2</v>
      </c>
      <c r="J2441">
        <v>3.5737030466815702E-5</v>
      </c>
      <c r="K2441">
        <v>2.7874884478856854E-3</v>
      </c>
      <c r="L2441">
        <v>1.1650272289552224E-2</v>
      </c>
      <c r="M2441">
        <v>0.58744530681351659</v>
      </c>
      <c r="N2441">
        <v>9.7097511778338252E-2</v>
      </c>
      <c r="O2441">
        <v>1.9655366756748636E-3</v>
      </c>
      <c r="P2441">
        <v>9.9920737185216699E-2</v>
      </c>
      <c r="Q2441">
        <v>32.909357358386963</v>
      </c>
      <c r="R2441">
        <v>0</v>
      </c>
      <c r="S2441">
        <v>3.3330482791534743</v>
      </c>
      <c r="T2441">
        <v>7.1474064507334452E-5</v>
      </c>
      <c r="U2441">
        <v>1.0042105561175215E-2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41.418131539257779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</row>
    <row r="2442" spans="1:34" x14ac:dyDescent="0.25">
      <c r="A2442" s="2">
        <v>2559</v>
      </c>
      <c r="B2442" t="s">
        <v>401</v>
      </c>
      <c r="C2442">
        <v>1139.975725573682</v>
      </c>
      <c r="D2442">
        <v>853.88054429397289</v>
      </c>
      <c r="E2442">
        <v>8.6250896750749177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18.527550539994188</v>
      </c>
      <c r="X2442">
        <v>112.57509328975242</v>
      </c>
      <c r="Y2442">
        <v>143.40894627716918</v>
      </c>
      <c r="Z2442">
        <v>0</v>
      </c>
      <c r="AA2442">
        <v>0.39604650452893386</v>
      </c>
      <c r="AB2442">
        <v>2.5624549931894491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</row>
    <row r="2443" spans="1:34" x14ac:dyDescent="0.25">
      <c r="A2443" s="2">
        <v>2560</v>
      </c>
      <c r="B2443" t="s">
        <v>401</v>
      </c>
      <c r="C2443">
        <v>4.596672228537666</v>
      </c>
      <c r="D2443">
        <v>3.1300579873004386</v>
      </c>
      <c r="E2443">
        <v>0.34778422081115978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7.6302170724704743E-2</v>
      </c>
      <c r="X2443">
        <v>0.46413845225318962</v>
      </c>
      <c r="Y2443">
        <v>0.57826136635003833</v>
      </c>
      <c r="Z2443">
        <v>0</v>
      </c>
      <c r="AA2443">
        <v>2.588269020512372E-6</v>
      </c>
      <c r="AB2443">
        <v>1.2544282911472197E-4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</row>
    <row r="2444" spans="1:34" x14ac:dyDescent="0.25">
      <c r="A2444" s="2">
        <v>2561</v>
      </c>
      <c r="B2444" t="s">
        <v>402</v>
      </c>
      <c r="C2444">
        <v>166.48229907782803</v>
      </c>
      <c r="D2444">
        <v>143.74190717103465</v>
      </c>
      <c r="E2444">
        <v>3.1620735352408023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2.7607602440752159</v>
      </c>
      <c r="X2444">
        <v>16.778757726019155</v>
      </c>
      <c r="Y2444">
        <v>0</v>
      </c>
      <c r="Z2444">
        <v>0</v>
      </c>
      <c r="AA2444">
        <v>2.8459206167284652E-3</v>
      </c>
      <c r="AB2444">
        <v>3.595448084146962E-2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</row>
    <row r="2445" spans="1:34" x14ac:dyDescent="0.25">
      <c r="A2445" s="2">
        <v>2562</v>
      </c>
      <c r="B2445" t="s">
        <v>403</v>
      </c>
      <c r="C2445">
        <v>3.5898024804651691</v>
      </c>
      <c r="D2445">
        <v>2.688882255886361</v>
      </c>
      <c r="E2445">
        <v>2.7162300833586055E-2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5.9590721175721804E-2</v>
      </c>
      <c r="X2445">
        <v>0.36257005052698205</v>
      </c>
      <c r="Y2445">
        <v>0.45159715204251821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</row>
    <row r="2446" spans="1:34" x14ac:dyDescent="0.25">
      <c r="A2446" s="2">
        <v>2563</v>
      </c>
      <c r="B2446" t="s">
        <v>403</v>
      </c>
      <c r="C2446">
        <v>536.88973424585606</v>
      </c>
      <c r="D2446">
        <v>402.14869920856381</v>
      </c>
      <c r="E2446">
        <v>4.0620737218509237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8.1433645309297003</v>
      </c>
      <c r="R2446">
        <v>4.9455357524669861</v>
      </c>
      <c r="S2446">
        <v>2.275760319740687E-2</v>
      </c>
      <c r="T2446">
        <v>0</v>
      </c>
      <c r="U2446">
        <v>0</v>
      </c>
      <c r="V2446">
        <v>0</v>
      </c>
      <c r="W2446">
        <v>8.9031917625377694</v>
      </c>
      <c r="X2446">
        <v>54.109913344521779</v>
      </c>
      <c r="Y2446">
        <v>0</v>
      </c>
      <c r="Z2446">
        <v>0</v>
      </c>
      <c r="AA2446">
        <v>9.1778259434407289E-3</v>
      </c>
      <c r="AB2446">
        <v>0.11594981430968951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54.42907068153459</v>
      </c>
    </row>
    <row r="2447" spans="1:34" x14ac:dyDescent="0.25">
      <c r="A2447" s="2">
        <v>2564</v>
      </c>
      <c r="B2447" t="s">
        <v>403</v>
      </c>
      <c r="C2447">
        <v>32.568238240282163</v>
      </c>
      <c r="D2447">
        <v>24.394716097363712</v>
      </c>
      <c r="E2447">
        <v>0.24641295523376752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0.54010761369612559</v>
      </c>
      <c r="X2447">
        <v>3.2792927909918919</v>
      </c>
      <c r="Y2447">
        <v>4.0970843706274946</v>
      </c>
      <c r="Z2447">
        <v>0</v>
      </c>
      <c r="AA2447">
        <v>5.2514109255821643E-4</v>
      </c>
      <c r="AB2447">
        <v>1.0099271276605464E-2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</row>
    <row r="2448" spans="1:34" x14ac:dyDescent="0.25">
      <c r="A2448" s="2">
        <v>2565</v>
      </c>
      <c r="B2448" t="s">
        <v>404</v>
      </c>
      <c r="C2448">
        <v>1156.2751037257026</v>
      </c>
      <c r="D2448">
        <v>866.08933223206395</v>
      </c>
      <c r="E2448">
        <v>8.7484112468025863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18.792457542579754</v>
      </c>
      <c r="X2448">
        <v>114.18469248986283</v>
      </c>
      <c r="Y2448">
        <v>143.48169605817682</v>
      </c>
      <c r="Z2448">
        <v>0</v>
      </c>
      <c r="AA2448">
        <v>0.40170917926690192</v>
      </c>
      <c r="AB2448">
        <v>2.5990929864331287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1.9777119905165381</v>
      </c>
    </row>
    <row r="2449" spans="1:34" x14ac:dyDescent="0.25">
      <c r="A2449" s="2">
        <v>2566</v>
      </c>
      <c r="B2449" t="s">
        <v>404</v>
      </c>
      <c r="C2449">
        <v>9.7403678711592558</v>
      </c>
      <c r="D2449">
        <v>7.7354105485598339</v>
      </c>
      <c r="E2449">
        <v>0.85949006095109259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0.16008525424722955</v>
      </c>
      <c r="X2449">
        <v>0.9722703718711303</v>
      </c>
      <c r="Y2449">
        <v>0</v>
      </c>
      <c r="Z2449">
        <v>0</v>
      </c>
      <c r="AA2449">
        <v>1.5931691734090464E-3</v>
      </c>
      <c r="AB2449">
        <v>1.1443443024470279E-2</v>
      </c>
      <c r="AC2449">
        <v>0</v>
      </c>
      <c r="AD2449">
        <v>1.1683240604999676E-5</v>
      </c>
      <c r="AE2449">
        <v>6.3340091484048391E-5</v>
      </c>
      <c r="AF2449">
        <v>0</v>
      </c>
      <c r="AG2449">
        <v>0</v>
      </c>
      <c r="AH2449">
        <v>0</v>
      </c>
    </row>
    <row r="2450" spans="1:34" x14ac:dyDescent="0.25">
      <c r="A2450" s="2">
        <v>2567</v>
      </c>
      <c r="B2450" t="s">
        <v>408</v>
      </c>
      <c r="C2450">
        <v>7.5204824307759619</v>
      </c>
      <c r="D2450">
        <v>6.4932335470305471</v>
      </c>
      <c r="E2450">
        <v>0.1428401498861627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0.12242435536193851</v>
      </c>
      <c r="X2450">
        <v>0.73177618484619744</v>
      </c>
      <c r="Y2450">
        <v>0</v>
      </c>
      <c r="Z2450">
        <v>0</v>
      </c>
      <c r="AA2450">
        <v>2.4156529889424656E-3</v>
      </c>
      <c r="AB2450">
        <v>2.7792540662174837E-2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</row>
    <row r="2451" spans="1:34" x14ac:dyDescent="0.25">
      <c r="A2451" s="2">
        <v>2568</v>
      </c>
      <c r="B2451" t="s">
        <v>408</v>
      </c>
      <c r="C2451">
        <v>887.93143431514522</v>
      </c>
      <c r="D2451">
        <v>665.09076188206291</v>
      </c>
      <c r="E2451">
        <v>6.7181613207759554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14.739661809631409</v>
      </c>
      <c r="X2451">
        <v>89.681074865829686</v>
      </c>
      <c r="Y2451">
        <v>0</v>
      </c>
      <c r="Z2451">
        <v>111.70177443684526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</row>
    <row r="2452" spans="1:34" x14ac:dyDescent="0.25">
      <c r="A2452" s="2">
        <v>2569</v>
      </c>
      <c r="B2452" t="s">
        <v>412</v>
      </c>
      <c r="C2452">
        <v>970.37751352993951</v>
      </c>
      <c r="D2452">
        <v>726.84581193464612</v>
      </c>
      <c r="E2452">
        <v>7.3418148021060414</v>
      </c>
      <c r="F2452">
        <v>12.23454905629095</v>
      </c>
      <c r="G2452">
        <v>7.4298584331239095</v>
      </c>
      <c r="H2452">
        <v>19.365660845709876</v>
      </c>
      <c r="I2452">
        <v>11.760847535816316</v>
      </c>
      <c r="J2452">
        <v>3.173142781326554</v>
      </c>
      <c r="K2452">
        <v>1.9274056877549754</v>
      </c>
      <c r="L2452">
        <v>13.104791086451717</v>
      </c>
      <c r="M2452">
        <v>7.9588526879507535</v>
      </c>
      <c r="N2452">
        <v>10.413189881435361</v>
      </c>
      <c r="O2452">
        <v>1.0513872586470234</v>
      </c>
      <c r="P2452">
        <v>0.63834228038910656</v>
      </c>
      <c r="Q2452">
        <v>10.334195468997207</v>
      </c>
      <c r="R2452">
        <v>6.2760463406484872</v>
      </c>
      <c r="S2452">
        <v>2.88801414887697E-2</v>
      </c>
      <c r="T2452">
        <v>1.4735101485150046</v>
      </c>
      <c r="U2452">
        <v>0.25789521619500316</v>
      </c>
      <c r="V2452">
        <v>0</v>
      </c>
      <c r="W2452">
        <v>16.091678670569259</v>
      </c>
      <c r="X2452">
        <v>97.798560522547007</v>
      </c>
      <c r="Y2452">
        <v>0</v>
      </c>
      <c r="Z2452">
        <v>14.377732220596947</v>
      </c>
      <c r="AA2452">
        <v>1.6588054027735073E-2</v>
      </c>
      <c r="AB2452">
        <v>0.20956834397688651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0.26720413072843635</v>
      </c>
    </row>
    <row r="2453" spans="1:34" x14ac:dyDescent="0.25">
      <c r="A2453" s="2">
        <v>2570</v>
      </c>
      <c r="B2453" t="s">
        <v>418</v>
      </c>
      <c r="C2453">
        <v>658.27594035173809</v>
      </c>
      <c r="D2453">
        <v>493.07103450723594</v>
      </c>
      <c r="E2453">
        <v>4.9805462011719239</v>
      </c>
      <c r="F2453">
        <v>3.1557595744903826</v>
      </c>
      <c r="G2453">
        <v>1.916479905258387</v>
      </c>
      <c r="H2453">
        <v>17.458224355525761</v>
      </c>
      <c r="I2453">
        <v>10.602517380515478</v>
      </c>
      <c r="J2453">
        <v>1.1423379887507226</v>
      </c>
      <c r="K2453">
        <v>0.69370108333453151</v>
      </c>
      <c r="L2453">
        <v>6.7100786740143219</v>
      </c>
      <c r="M2453">
        <v>4.075050264284835</v>
      </c>
      <c r="N2453">
        <v>4.0226699804994279</v>
      </c>
      <c r="O2453">
        <v>0.88345912454392994</v>
      </c>
      <c r="P2453">
        <v>0.53656066368275968</v>
      </c>
      <c r="Q2453">
        <v>19.176556812274207</v>
      </c>
      <c r="R2453">
        <v>11.646126680158574</v>
      </c>
      <c r="S2453">
        <v>5.337620011167022E-2</v>
      </c>
      <c r="T2453">
        <v>0.64928349218754089</v>
      </c>
      <c r="U2453">
        <v>8.8931116616112665E-2</v>
      </c>
      <c r="V2453">
        <v>0</v>
      </c>
      <c r="W2453">
        <v>10.818921078747739</v>
      </c>
      <c r="X2453">
        <v>65.708211536353119</v>
      </c>
      <c r="Y2453">
        <v>0</v>
      </c>
      <c r="Z2453">
        <v>0</v>
      </c>
      <c r="AA2453">
        <v>0.10766995144716483</v>
      </c>
      <c r="AB2453">
        <v>0.77337353550022814</v>
      </c>
      <c r="AC2453">
        <v>0</v>
      </c>
      <c r="AD2453">
        <v>7.8957964394587557E-4</v>
      </c>
      <c r="AE2453">
        <v>4.2806653893567971E-3</v>
      </c>
      <c r="AF2453">
        <v>0</v>
      </c>
      <c r="AG2453">
        <v>0</v>
      </c>
      <c r="AH2453">
        <v>0</v>
      </c>
    </row>
    <row r="2454" spans="1:34" x14ac:dyDescent="0.25">
      <c r="A2454" s="2">
        <v>2571</v>
      </c>
      <c r="B2454" t="s">
        <v>418</v>
      </c>
      <c r="C2454">
        <v>7.4504940264304924</v>
      </c>
      <c r="D2454">
        <v>5.07333940235758</v>
      </c>
      <c r="E2454">
        <v>0.56370437803973117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0.58213160948352582</v>
      </c>
      <c r="R2454">
        <v>0.35352409569791821</v>
      </c>
      <c r="S2454">
        <v>1.6164433435120816E-3</v>
      </c>
      <c r="T2454">
        <v>0</v>
      </c>
      <c r="U2454">
        <v>0</v>
      </c>
      <c r="V2454">
        <v>0</v>
      </c>
      <c r="W2454">
        <v>0.12344162792481705</v>
      </c>
      <c r="X2454">
        <v>0.7503160246642202</v>
      </c>
      <c r="Y2454">
        <v>0</v>
      </c>
      <c r="Z2454">
        <v>0</v>
      </c>
      <c r="AA2454">
        <v>2.3657291392914021E-4</v>
      </c>
      <c r="AB2454">
        <v>2.1838720052596849E-3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</row>
    <row r="2455" spans="1:34" x14ac:dyDescent="0.25">
      <c r="A2455" s="2">
        <v>2572</v>
      </c>
      <c r="B2455" t="s">
        <v>419</v>
      </c>
      <c r="C2455">
        <v>1043.7623395030898</v>
      </c>
      <c r="D2455">
        <v>781.81344968546296</v>
      </c>
      <c r="E2455">
        <v>7.8971363825748986</v>
      </c>
      <c r="F2455">
        <v>0.20810867713418305</v>
      </c>
      <c r="G2455">
        <v>0.12638450023820155</v>
      </c>
      <c r="H2455">
        <v>1.1512993801603573</v>
      </c>
      <c r="I2455">
        <v>0.69918976958472001</v>
      </c>
      <c r="J2455">
        <v>7.532972077892626E-2</v>
      </c>
      <c r="K2455">
        <v>4.5748264008333518E-2</v>
      </c>
      <c r="L2455">
        <v>0.44250078197445636</v>
      </c>
      <c r="M2455">
        <v>0.2687323094305808</v>
      </c>
      <c r="N2455">
        <v>0.26528022018486441</v>
      </c>
      <c r="O2455">
        <v>5.8261376184453019E-2</v>
      </c>
      <c r="P2455">
        <v>3.5382490187410409E-2</v>
      </c>
      <c r="Q2455">
        <v>0</v>
      </c>
      <c r="R2455">
        <v>0</v>
      </c>
      <c r="S2455">
        <v>0</v>
      </c>
      <c r="T2455">
        <v>4.281731661017988E-2</v>
      </c>
      <c r="U2455">
        <v>5.8637967738531171E-3</v>
      </c>
      <c r="V2455">
        <v>0</v>
      </c>
      <c r="W2455">
        <v>16.96383445985591</v>
      </c>
      <c r="X2455">
        <v>103.07381122765486</v>
      </c>
      <c r="Y2455">
        <v>127.88040370623817</v>
      </c>
      <c r="Z2455">
        <v>0</v>
      </c>
      <c r="AA2455">
        <v>0.36262037589538343</v>
      </c>
      <c r="AB2455">
        <v>2.3461850621572045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</row>
    <row r="2456" spans="1:34" x14ac:dyDescent="0.25">
      <c r="A2456" s="2">
        <v>2573</v>
      </c>
      <c r="B2456" t="s">
        <v>419</v>
      </c>
      <c r="C2456">
        <v>1.2618585265823479</v>
      </c>
      <c r="D2456">
        <v>1.0894967820807753</v>
      </c>
      <c r="E2456">
        <v>2.3967189899913064E-2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2.073894392121434E-2</v>
      </c>
      <c r="X2456">
        <v>0.12595700664575402</v>
      </c>
      <c r="Y2456">
        <v>0</v>
      </c>
      <c r="Z2456">
        <v>0</v>
      </c>
      <c r="AA2456">
        <v>2.0639406358633695E-4</v>
      </c>
      <c r="AB2456">
        <v>1.4824907461795597E-3</v>
      </c>
      <c r="AC2456">
        <v>0</v>
      </c>
      <c r="AD2456">
        <v>1.513556466299804E-6</v>
      </c>
      <c r="AE2456">
        <v>8.2056684589134155E-6</v>
      </c>
      <c r="AF2456">
        <v>0</v>
      </c>
      <c r="AG2456">
        <v>0</v>
      </c>
      <c r="AH2456">
        <v>0</v>
      </c>
    </row>
    <row r="2457" spans="1:34" x14ac:dyDescent="0.25">
      <c r="A2457" s="2">
        <v>2574</v>
      </c>
      <c r="B2457" t="s">
        <v>422</v>
      </c>
      <c r="C2457">
        <v>9.1195865568104431</v>
      </c>
      <c r="D2457">
        <v>7.8739097911890026</v>
      </c>
      <c r="E2457">
        <v>0.17321344525661977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0.14988256623236396</v>
      </c>
      <c r="X2457">
        <v>0.91030476106842695</v>
      </c>
      <c r="Y2457">
        <v>0</v>
      </c>
      <c r="Z2457">
        <v>0</v>
      </c>
      <c r="AA2457">
        <v>1.4916319761972979E-3</v>
      </c>
      <c r="AB2457">
        <v>1.0714119209601195E-2</v>
      </c>
      <c r="AC2457">
        <v>0</v>
      </c>
      <c r="AD2457">
        <v>1.0938634492113517E-5</v>
      </c>
      <c r="AE2457">
        <v>5.9303243740190152E-5</v>
      </c>
      <c r="AF2457">
        <v>0</v>
      </c>
      <c r="AG2457">
        <v>0</v>
      </c>
      <c r="AH2457">
        <v>0</v>
      </c>
    </row>
    <row r="2458" spans="1:34" x14ac:dyDescent="0.25">
      <c r="A2458" s="2">
        <v>2575</v>
      </c>
      <c r="B2458" t="s">
        <v>422</v>
      </c>
      <c r="C2458">
        <v>430.29073463640157</v>
      </c>
      <c r="D2458">
        <v>322.30235554655422</v>
      </c>
      <c r="E2458">
        <v>3.255614279347173</v>
      </c>
      <c r="F2458">
        <v>2.0211124959125057</v>
      </c>
      <c r="G2458">
        <v>1.2274341186794426</v>
      </c>
      <c r="H2458">
        <v>11.181479181709335</v>
      </c>
      <c r="I2458">
        <v>6.7906652109024881</v>
      </c>
      <c r="J2458">
        <v>0.73161897808932663</v>
      </c>
      <c r="K2458">
        <v>0.4443190581775886</v>
      </c>
      <c r="L2458">
        <v>4.2976148046462459</v>
      </c>
      <c r="M2458">
        <v>2.6099067558007798</v>
      </c>
      <c r="N2458">
        <v>2.5764563976972901</v>
      </c>
      <c r="O2458">
        <v>0.56579708505033777</v>
      </c>
      <c r="P2458">
        <v>0.34363752845293477</v>
      </c>
      <c r="Q2458">
        <v>12.960756854951878</v>
      </c>
      <c r="R2458">
        <v>7.8709689906250029</v>
      </c>
      <c r="S2458">
        <v>3.5988990811979656E-2</v>
      </c>
      <c r="T2458">
        <v>0.41582012859611062</v>
      </c>
      <c r="U2458">
        <v>5.6997837156069146E-2</v>
      </c>
      <c r="V2458">
        <v>0</v>
      </c>
      <c r="W2458">
        <v>7.1291633247480721</v>
      </c>
      <c r="X2458">
        <v>43.333238348613229</v>
      </c>
      <c r="Y2458">
        <v>0</v>
      </c>
      <c r="Z2458">
        <v>0</v>
      </c>
      <c r="AA2458">
        <v>1.3662870216193392E-2</v>
      </c>
      <c r="AB2458">
        <v>0.12612584966332335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</row>
    <row r="2459" spans="1:34" x14ac:dyDescent="0.25">
      <c r="A2459" s="2">
        <v>2576</v>
      </c>
      <c r="B2459" t="s">
        <v>424</v>
      </c>
      <c r="C2459">
        <v>10.371701912683232</v>
      </c>
      <c r="D2459">
        <v>8.9549947871080366</v>
      </c>
      <c r="E2459">
        <v>0.19699498064364557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0.14862401955942697</v>
      </c>
      <c r="X2459">
        <v>0.93561729918711989</v>
      </c>
      <c r="Y2459">
        <v>0</v>
      </c>
      <c r="Z2459">
        <v>0</v>
      </c>
      <c r="AA2459">
        <v>2.3546232191114694E-2</v>
      </c>
      <c r="AB2459">
        <v>0.11192459399388664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</row>
    <row r="2460" spans="1:34" x14ac:dyDescent="0.25">
      <c r="A2460" s="2">
        <v>2577</v>
      </c>
      <c r="B2460" t="s">
        <v>424</v>
      </c>
      <c r="C2460">
        <v>538.66471846695345</v>
      </c>
      <c r="D2460">
        <v>403.47820673842728</v>
      </c>
      <c r="E2460">
        <v>4.0755192536697056</v>
      </c>
      <c r="F2460">
        <v>4.117575819411921</v>
      </c>
      <c r="G2460">
        <v>2.5005965727466095</v>
      </c>
      <c r="H2460">
        <v>22.779213670823829</v>
      </c>
      <c r="I2460">
        <v>13.834011065823018</v>
      </c>
      <c r="J2460">
        <v>1.490444500135556</v>
      </c>
      <c r="K2460">
        <v>0.90512890124575041</v>
      </c>
      <c r="L2460">
        <v>8.7551958783069885</v>
      </c>
      <c r="M2460">
        <v>5.3170799420743302</v>
      </c>
      <c r="N2460">
        <v>5.2487822981730741</v>
      </c>
      <c r="O2460">
        <v>1.1527183811003396</v>
      </c>
      <c r="P2460">
        <v>0.7000721367939976</v>
      </c>
      <c r="Q2460">
        <v>0</v>
      </c>
      <c r="R2460">
        <v>0</v>
      </c>
      <c r="S2460">
        <v>0</v>
      </c>
      <c r="T2460">
        <v>0.8471371796676519</v>
      </c>
      <c r="U2460">
        <v>0.11606523683966381</v>
      </c>
      <c r="V2460">
        <v>0</v>
      </c>
      <c r="W2460">
        <v>8.7688099163250897</v>
      </c>
      <c r="X2460">
        <v>52.414458277023947</v>
      </c>
      <c r="Y2460">
        <v>0</v>
      </c>
      <c r="Z2460">
        <v>0</v>
      </c>
      <c r="AA2460">
        <v>0.17302441022633791</v>
      </c>
      <c r="AB2460">
        <v>1.9906782881383687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</row>
    <row r="2461" spans="1:34" x14ac:dyDescent="0.25">
      <c r="A2461" s="2">
        <v>2578</v>
      </c>
      <c r="B2461" t="s">
        <v>426</v>
      </c>
      <c r="C2461">
        <v>13.48678393927081</v>
      </c>
      <c r="D2461">
        <v>10.10205918441825</v>
      </c>
      <c r="E2461">
        <v>0.10204163086815821</v>
      </c>
      <c r="F2461">
        <v>7.5988183274213805E-2</v>
      </c>
      <c r="G2461">
        <v>4.6147313458009459E-2</v>
      </c>
      <c r="H2461">
        <v>0.42038017176396208</v>
      </c>
      <c r="I2461">
        <v>0.25530019472689164</v>
      </c>
      <c r="J2461">
        <v>2.7506591171256936E-2</v>
      </c>
      <c r="K2461">
        <v>1.6703770934912741E-2</v>
      </c>
      <c r="L2461">
        <v>0.16157336325208946</v>
      </c>
      <c r="M2461">
        <v>9.8123972699699455E-2</v>
      </c>
      <c r="N2461">
        <v>9.6862697082755911E-2</v>
      </c>
      <c r="O2461">
        <v>2.1272993802755626E-2</v>
      </c>
      <c r="P2461">
        <v>1.2919954479182266E-2</v>
      </c>
      <c r="Q2461">
        <v>0.27705375125507498</v>
      </c>
      <c r="R2461">
        <v>0.16825768650316381</v>
      </c>
      <c r="S2461">
        <v>7.7115389448925893E-4</v>
      </c>
      <c r="T2461">
        <v>1.5634230630270977E-2</v>
      </c>
      <c r="U2461">
        <v>2.1413906315397749E-3</v>
      </c>
      <c r="V2461">
        <v>0</v>
      </c>
      <c r="W2461">
        <v>0.2216584901570727</v>
      </c>
      <c r="X2461">
        <v>1.3462324804901351</v>
      </c>
      <c r="Y2461">
        <v>0</v>
      </c>
      <c r="Z2461">
        <v>0</v>
      </c>
      <c r="AA2461">
        <v>2.2059462953237757E-3</v>
      </c>
      <c r="AB2461">
        <v>1.5844908097458803E-2</v>
      </c>
      <c r="AC2461">
        <v>0</v>
      </c>
      <c r="AD2461">
        <v>1.6176939499041022E-5</v>
      </c>
      <c r="AE2461">
        <v>8.7702444649156397E-5</v>
      </c>
      <c r="AF2461">
        <v>0</v>
      </c>
      <c r="AG2461">
        <v>0</v>
      </c>
      <c r="AH2461">
        <v>0</v>
      </c>
    </row>
    <row r="2462" spans="1:34" x14ac:dyDescent="0.25">
      <c r="A2462" s="2">
        <v>2579</v>
      </c>
      <c r="B2462" t="s">
        <v>426</v>
      </c>
      <c r="C2462">
        <v>766.46767128989029</v>
      </c>
      <c r="D2462">
        <v>574.11028409839969</v>
      </c>
      <c r="E2462">
        <v>5.7991559995311199</v>
      </c>
      <c r="F2462">
        <v>5.2250715346205725</v>
      </c>
      <c r="G2462">
        <v>3.1732182583129624</v>
      </c>
      <c r="H2462">
        <v>28.906866245920806</v>
      </c>
      <c r="I2462">
        <v>17.555535165104832</v>
      </c>
      <c r="J2462">
        <v>1.8914145077692996</v>
      </c>
      <c r="K2462">
        <v>1.1486737466956136</v>
      </c>
      <c r="L2462">
        <v>11.110388376666169</v>
      </c>
      <c r="M2462">
        <v>6.747249114202166</v>
      </c>
      <c r="N2462">
        <v>6.6607717338965742</v>
      </c>
      <c r="O2462">
        <v>1.4627242419443209</v>
      </c>
      <c r="P2462">
        <v>0.88838729748001388</v>
      </c>
      <c r="Q2462">
        <v>6.4773506038379827</v>
      </c>
      <c r="R2462">
        <v>3.9336457210626534</v>
      </c>
      <c r="S2462">
        <v>1.7986087847827431E-2</v>
      </c>
      <c r="T2462">
        <v>1.0749970235916348</v>
      </c>
      <c r="U2462">
        <v>0.14735338931475703</v>
      </c>
      <c r="V2462">
        <v>0</v>
      </c>
      <c r="W2462">
        <v>12.699025965275066</v>
      </c>
      <c r="X2462">
        <v>77.18856952515371</v>
      </c>
      <c r="Y2462">
        <v>0</v>
      </c>
      <c r="Z2462">
        <v>0</v>
      </c>
      <c r="AA2462">
        <v>2.4337378137111829E-2</v>
      </c>
      <c r="AB2462">
        <v>0.22466527512518755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</row>
    <row r="2463" spans="1:34" x14ac:dyDescent="0.25">
      <c r="A2463" s="2">
        <v>2580</v>
      </c>
      <c r="B2463" t="s">
        <v>427</v>
      </c>
      <c r="C2463">
        <v>3832.42324959793</v>
      </c>
      <c r="D2463">
        <v>2870.6151638158453</v>
      </c>
      <c r="E2463">
        <v>28.996291504849523</v>
      </c>
      <c r="F2463">
        <v>21.245927899115788</v>
      </c>
      <c r="G2463">
        <v>12.902565270296078</v>
      </c>
      <c r="H2463">
        <v>117.53625938502812</v>
      </c>
      <c r="I2463">
        <v>71.38069757799299</v>
      </c>
      <c r="J2463">
        <v>7.6907096287074124</v>
      </c>
      <c r="K2463">
        <v>4.670293427674709</v>
      </c>
      <c r="L2463">
        <v>45.175129581449433</v>
      </c>
      <c r="M2463">
        <v>27.434987379939958</v>
      </c>
      <c r="N2463">
        <v>27.082340828017607</v>
      </c>
      <c r="O2463">
        <v>5.9478260047448037</v>
      </c>
      <c r="P2463">
        <v>3.6123566783272913</v>
      </c>
      <c r="Q2463">
        <v>39.437924828559424</v>
      </c>
      <c r="R2463">
        <v>23.951070729339357</v>
      </c>
      <c r="S2463">
        <v>0.10977187345179881</v>
      </c>
      <c r="T2463">
        <v>4.3712551401607556</v>
      </c>
      <c r="U2463">
        <v>0.59872244605925251</v>
      </c>
      <c r="V2463">
        <v>0</v>
      </c>
      <c r="W2463">
        <v>62.986784319662512</v>
      </c>
      <c r="X2463">
        <v>382.54729080157807</v>
      </c>
      <c r="Y2463">
        <v>67.570097745736604</v>
      </c>
      <c r="Z2463">
        <v>0</v>
      </c>
      <c r="AA2463">
        <v>0.62684476207456352</v>
      </c>
      <c r="AB2463">
        <v>4.5025110844718403</v>
      </c>
      <c r="AC2463">
        <v>0</v>
      </c>
      <c r="AD2463">
        <v>4.5968615885467988E-3</v>
      </c>
      <c r="AE2463">
        <v>2.4921648439944905E-2</v>
      </c>
      <c r="AF2463">
        <v>0</v>
      </c>
      <c r="AG2463">
        <v>0</v>
      </c>
      <c r="AH2463">
        <v>1.4009083748180637</v>
      </c>
    </row>
    <row r="2464" spans="1:34" x14ac:dyDescent="0.25">
      <c r="A2464" s="2">
        <v>2581</v>
      </c>
      <c r="B2464" t="s">
        <v>427</v>
      </c>
      <c r="C2464">
        <v>4.7233040722847974</v>
      </c>
      <c r="D2464">
        <v>3.5379149628829514</v>
      </c>
      <c r="E2464">
        <v>3.5736898207726728E-2</v>
      </c>
      <c r="F2464">
        <v>3.2859865975952321E-2</v>
      </c>
      <c r="G2464">
        <v>1.9955999834589944E-2</v>
      </c>
      <c r="H2464">
        <v>0.1817919131502789</v>
      </c>
      <c r="I2464">
        <v>0.11040471481379506</v>
      </c>
      <c r="J2464">
        <v>1.1894885422804887E-2</v>
      </c>
      <c r="K2464">
        <v>7.2238753319295562E-3</v>
      </c>
      <c r="L2464">
        <v>6.9871937748415935E-2</v>
      </c>
      <c r="M2464">
        <v>4.2432663386520755E-2</v>
      </c>
      <c r="N2464">
        <v>4.1888817219446296E-2</v>
      </c>
      <c r="O2464">
        <v>9.1989022985801416E-3</v>
      </c>
      <c r="P2464">
        <v>5.5869641853719797E-3</v>
      </c>
      <c r="Q2464">
        <v>3.3162484644379563E-2</v>
      </c>
      <c r="R2464">
        <v>2.0139324517013987E-2</v>
      </c>
      <c r="S2464">
        <v>9.2084464551389349E-5</v>
      </c>
      <c r="T2464">
        <v>6.7605310062676298E-3</v>
      </c>
      <c r="U2464">
        <v>9.266882935291431E-4</v>
      </c>
      <c r="V2464">
        <v>0</v>
      </c>
      <c r="W2464">
        <v>7.8256870188525146E-2</v>
      </c>
      <c r="X2464">
        <v>0.47566922706398784</v>
      </c>
      <c r="Y2464">
        <v>0</v>
      </c>
      <c r="Z2464">
        <v>0</v>
      </c>
      <c r="AA2464">
        <v>1.4997741140249386E-4</v>
      </c>
      <c r="AB2464">
        <v>1.3844842367766797E-3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</row>
    <row r="2465" spans="1:34" x14ac:dyDescent="0.25">
      <c r="A2465" s="2">
        <v>2582</v>
      </c>
      <c r="B2465" t="s">
        <v>430</v>
      </c>
      <c r="C2465">
        <v>426.67958247950025</v>
      </c>
      <c r="D2465">
        <v>319.5975019059054</v>
      </c>
      <c r="E2465">
        <v>3.228270198084449</v>
      </c>
      <c r="F2465">
        <v>0.18373853400993492</v>
      </c>
      <c r="G2465">
        <v>0.11158450053657624</v>
      </c>
      <c r="H2465">
        <v>1.0164788091984105</v>
      </c>
      <c r="I2465">
        <v>0.61731257450359811</v>
      </c>
      <c r="J2465">
        <v>6.6508387126853669E-2</v>
      </c>
      <c r="K2465">
        <v>4.0391006651639423E-2</v>
      </c>
      <c r="L2465">
        <v>0.39068262841252627</v>
      </c>
      <c r="M2465">
        <v>0.23726295921838209</v>
      </c>
      <c r="N2465">
        <v>0.2342151198586114</v>
      </c>
      <c r="O2465">
        <v>5.1438796291182601E-2</v>
      </c>
      <c r="P2465">
        <v>3.1239095679148152E-2</v>
      </c>
      <c r="Q2465">
        <v>0.44888207672235697</v>
      </c>
      <c r="R2465">
        <v>0.27260898216046436</v>
      </c>
      <c r="S2465">
        <v>1.2486431124117793E-3</v>
      </c>
      <c r="T2465">
        <v>3.7803281883922242E-2</v>
      </c>
      <c r="U2465">
        <v>5.1771287857703052E-3</v>
      </c>
      <c r="V2465">
        <v>0</v>
      </c>
      <c r="W2465">
        <v>6.9346454941347782</v>
      </c>
      <c r="X2465">
        <v>42.135540893460643</v>
      </c>
      <c r="Y2465">
        <v>48.212090559706709</v>
      </c>
      <c r="Z2465">
        <v>0</v>
      </c>
      <c r="AA2465">
        <v>0.1482355750249251</v>
      </c>
      <c r="AB2465">
        <v>0.95909693696887077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1.7176283920626314</v>
      </c>
    </row>
    <row r="2466" spans="1:34" x14ac:dyDescent="0.25">
      <c r="A2466" s="2">
        <v>2583</v>
      </c>
      <c r="B2466" t="s">
        <v>430</v>
      </c>
      <c r="C2466">
        <v>17.979927917882939</v>
      </c>
      <c r="D2466">
        <v>15.523985610045639</v>
      </c>
      <c r="E2466">
        <v>0.34150290045730225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0.29550437623651959</v>
      </c>
      <c r="X2466">
        <v>1.7947320183164495</v>
      </c>
      <c r="Y2466">
        <v>0</v>
      </c>
      <c r="Z2466">
        <v>0</v>
      </c>
      <c r="AA2466">
        <v>2.9408608871646855E-3</v>
      </c>
      <c r="AB2466">
        <v>2.1123664970137596E-2</v>
      </c>
      <c r="AC2466">
        <v>0</v>
      </c>
      <c r="AD2466">
        <v>2.1566313172541027E-5</v>
      </c>
      <c r="AE2466">
        <v>1.1692065655640718E-4</v>
      </c>
      <c r="AF2466">
        <v>0</v>
      </c>
      <c r="AG2466">
        <v>0</v>
      </c>
      <c r="AH2466">
        <v>0</v>
      </c>
    </row>
    <row r="2467" spans="1:34" x14ac:dyDescent="0.25">
      <c r="A2467" s="2">
        <v>2584</v>
      </c>
      <c r="B2467" t="s">
        <v>432</v>
      </c>
      <c r="C2467">
        <v>782.71171343919684</v>
      </c>
      <c r="D2467">
        <v>586.27766267601237</v>
      </c>
      <c r="E2467">
        <v>5.9220197120840066</v>
      </c>
      <c r="F2467">
        <v>1.7063353385918034</v>
      </c>
      <c r="G2467">
        <v>1.0362582760912904</v>
      </c>
      <c r="H2467">
        <v>9.4397929231936644</v>
      </c>
      <c r="I2467">
        <v>5.7328326173301223</v>
      </c>
      <c r="J2467">
        <v>0.61764730996035</v>
      </c>
      <c r="K2467">
        <v>0.37510151249635165</v>
      </c>
      <c r="L2467">
        <v>3.6281751055996669</v>
      </c>
      <c r="M2467">
        <v>2.2034037336517587</v>
      </c>
      <c r="N2467">
        <v>2.1750991864649034</v>
      </c>
      <c r="O2467">
        <v>0.4776996635965538</v>
      </c>
      <c r="P2467">
        <v>0.29010992816617759</v>
      </c>
      <c r="Q2467">
        <v>2.2580237928151603</v>
      </c>
      <c r="R2467">
        <v>1.3713124220688975</v>
      </c>
      <c r="S2467">
        <v>6.2810836136468675E-3</v>
      </c>
      <c r="T2467">
        <v>0.35106993827324212</v>
      </c>
      <c r="U2467">
        <v>4.8078743238057435E-2</v>
      </c>
      <c r="V2467">
        <v>0</v>
      </c>
      <c r="W2467">
        <v>12.721087391305904</v>
      </c>
      <c r="X2467">
        <v>77.294491613018451</v>
      </c>
      <c r="Y2467">
        <v>66.747911975499321</v>
      </c>
      <c r="Z2467">
        <v>0</v>
      </c>
      <c r="AA2467">
        <v>0.27192705178476212</v>
      </c>
      <c r="AB2467">
        <v>1.7593914443404559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</row>
    <row r="2468" spans="1:34" x14ac:dyDescent="0.25">
      <c r="A2468" s="2">
        <v>2585</v>
      </c>
      <c r="B2468" t="s">
        <v>432</v>
      </c>
      <c r="C2468">
        <v>9.527222733392124</v>
      </c>
      <c r="D2468">
        <v>7.1362133737174602</v>
      </c>
      <c r="E2468">
        <v>7.2083407707655936E-2</v>
      </c>
      <c r="F2468">
        <v>3.0008946841590577E-2</v>
      </c>
      <c r="G2468">
        <v>1.8224310896422746E-2</v>
      </c>
      <c r="H2468">
        <v>0.1660148418366563</v>
      </c>
      <c r="I2468">
        <v>0.10082212315249328</v>
      </c>
      <c r="J2468">
        <v>1.0862792037978937E-2</v>
      </c>
      <c r="K2468">
        <v>6.5965858432360108E-3</v>
      </c>
      <c r="L2468">
        <v>6.3807900912066159E-2</v>
      </c>
      <c r="M2468">
        <v>3.8750723517168226E-2</v>
      </c>
      <c r="N2468">
        <v>3.8252625637858917E-2</v>
      </c>
      <c r="O2468">
        <v>8.4010449083207692E-3</v>
      </c>
      <c r="P2468">
        <v>5.1022963104991031E-3</v>
      </c>
      <c r="Q2468">
        <v>0.437651799815993</v>
      </c>
      <c r="R2468">
        <v>0.26579058755709917</v>
      </c>
      <c r="S2468">
        <v>1.2181639423016275E-3</v>
      </c>
      <c r="T2468">
        <v>6.1742073000997542E-3</v>
      </c>
      <c r="U2468">
        <v>8.4566935094451407E-4</v>
      </c>
      <c r="V2468">
        <v>0</v>
      </c>
      <c r="W2468">
        <v>0.15658216339662179</v>
      </c>
      <c r="X2468">
        <v>0.95099445133173333</v>
      </c>
      <c r="Y2468">
        <v>0</v>
      </c>
      <c r="Z2468">
        <v>0</v>
      </c>
      <c r="AA2468">
        <v>1.5583063974395589E-3</v>
      </c>
      <c r="AB2468">
        <v>1.1193029362252855E-2</v>
      </c>
      <c r="AC2468">
        <v>0</v>
      </c>
      <c r="AD2468">
        <v>1.1427580247890098E-5</v>
      </c>
      <c r="AE2468">
        <v>6.1954037982511311E-5</v>
      </c>
      <c r="AF2468">
        <v>0</v>
      </c>
      <c r="AG2468">
        <v>0</v>
      </c>
      <c r="AH2468">
        <v>0</v>
      </c>
    </row>
    <row r="2469" spans="1:34" x14ac:dyDescent="0.25">
      <c r="A2469" s="2">
        <v>2586</v>
      </c>
      <c r="B2469" t="s">
        <v>435</v>
      </c>
      <c r="C2469">
        <v>509.3169449288439</v>
      </c>
      <c r="D2469">
        <v>381.49569363428986</v>
      </c>
      <c r="E2469">
        <v>3.8535068988734693</v>
      </c>
      <c r="F2469">
        <v>3.054114083242669</v>
      </c>
      <c r="G2469">
        <v>1.8547649593303586</v>
      </c>
      <c r="H2469">
        <v>16.89597809854487</v>
      </c>
      <c r="I2469">
        <v>10.261010504482888</v>
      </c>
      <c r="J2469">
        <v>1.1055068163703541</v>
      </c>
      <c r="K2469">
        <v>0.6713819880834041</v>
      </c>
      <c r="L2469">
        <v>6.493952528479638</v>
      </c>
      <c r="M2469">
        <v>3.9438006245413408</v>
      </c>
      <c r="N2469">
        <v>3.8931392368128765</v>
      </c>
      <c r="O2469">
        <v>0.85501907928283005</v>
      </c>
      <c r="P2469">
        <v>0.51925831767163644</v>
      </c>
      <c r="Q2469">
        <v>6.752728007699103</v>
      </c>
      <c r="R2469">
        <v>4.1009752994079101</v>
      </c>
      <c r="S2469">
        <v>1.8783880564736417E-2</v>
      </c>
      <c r="T2469">
        <v>0.62836865558226673</v>
      </c>
      <c r="U2469">
        <v>8.6054577612593539E-2</v>
      </c>
      <c r="V2469">
        <v>0</v>
      </c>
      <c r="W2469">
        <v>8.2777161182934957</v>
      </c>
      <c r="X2469">
        <v>50.296160964797998</v>
      </c>
      <c r="Y2469">
        <v>2.937235014339084</v>
      </c>
      <c r="Z2469">
        <v>0</v>
      </c>
      <c r="AA2469">
        <v>0.17694516752531189</v>
      </c>
      <c r="AB2469">
        <v>1.1448504730152316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</row>
    <row r="2470" spans="1:34" x14ac:dyDescent="0.25">
      <c r="A2470" s="2">
        <v>2587</v>
      </c>
      <c r="B2470" t="s">
        <v>435</v>
      </c>
      <c r="C2470">
        <v>5.8571318400557546</v>
      </c>
      <c r="D2470">
        <v>4.6514998220986783</v>
      </c>
      <c r="E2470">
        <v>0.51683331356651974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8.3931305053615984E-2</v>
      </c>
      <c r="X2470">
        <v>0.52836399650808386</v>
      </c>
      <c r="Y2470">
        <v>0</v>
      </c>
      <c r="Z2470">
        <v>0</v>
      </c>
      <c r="AA2470">
        <v>1.3297083491309526E-2</v>
      </c>
      <c r="AB2470">
        <v>6.3206319337547293E-2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</row>
    <row r="2471" spans="1:34" x14ac:dyDescent="0.25">
      <c r="A2471" s="2">
        <v>2588</v>
      </c>
      <c r="B2471" t="s">
        <v>436</v>
      </c>
      <c r="C2471">
        <v>405.22812133317041</v>
      </c>
      <c r="D2471">
        <v>303.52962878491303</v>
      </c>
      <c r="E2471">
        <v>3.065967815763659</v>
      </c>
      <c r="F2471">
        <v>1.4112854540278919</v>
      </c>
      <c r="G2471">
        <v>0.85707433854741966</v>
      </c>
      <c r="H2471">
        <v>7.8075171627947242</v>
      </c>
      <c r="I2471">
        <v>4.7415435291234571</v>
      </c>
      <c r="J2471">
        <v>0.51084722009325079</v>
      </c>
      <c r="K2471">
        <v>0.31024107418817382</v>
      </c>
      <c r="L2471">
        <v>3.0008115259598696</v>
      </c>
      <c r="M2471">
        <v>1.8224035852294875</v>
      </c>
      <c r="N2471">
        <v>1.7989933007301813</v>
      </c>
      <c r="O2471">
        <v>0.39509853156074809</v>
      </c>
      <c r="P2471">
        <v>0.23994575534483964</v>
      </c>
      <c r="Q2471">
        <v>6.1199128927232378</v>
      </c>
      <c r="R2471">
        <v>3.7166625960605915</v>
      </c>
      <c r="S2471">
        <v>1.7023595902639261E-2</v>
      </c>
      <c r="T2471">
        <v>0.29036490426341832</v>
      </c>
      <c r="U2471">
        <v>3.9765238077885436E-2</v>
      </c>
      <c r="V2471">
        <v>0</v>
      </c>
      <c r="W2471">
        <v>6.5860038330631463</v>
      </c>
      <c r="X2471">
        <v>40.017162242429038</v>
      </c>
      <c r="Y2471">
        <v>17.898206959085023</v>
      </c>
      <c r="Z2471">
        <v>0</v>
      </c>
      <c r="AA2471">
        <v>0.14078298106748208</v>
      </c>
      <c r="AB2471">
        <v>0.91087801222118892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</row>
    <row r="2472" spans="1:34" x14ac:dyDescent="0.25">
      <c r="A2472" s="2">
        <v>2589</v>
      </c>
      <c r="B2472" t="s">
        <v>436</v>
      </c>
      <c r="C2472">
        <v>3.3105527791619465</v>
      </c>
      <c r="D2472">
        <v>2.6291085950992517</v>
      </c>
      <c r="E2472">
        <v>0.29212317723325021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4.7439433291174248E-2</v>
      </c>
      <c r="X2472">
        <v>0.29864051976543865</v>
      </c>
      <c r="Y2472">
        <v>0</v>
      </c>
      <c r="Z2472">
        <v>0</v>
      </c>
      <c r="AA2472">
        <v>7.5157428429140785E-3</v>
      </c>
      <c r="AB2472">
        <v>3.5725310929918035E-2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</row>
    <row r="2473" spans="1:34" x14ac:dyDescent="0.25">
      <c r="A2473" s="2">
        <v>2590</v>
      </c>
      <c r="B2473" t="s">
        <v>438</v>
      </c>
      <c r="C2473">
        <v>1012.2411952985565</v>
      </c>
      <c r="D2473">
        <v>758.20304187911188</v>
      </c>
      <c r="E2473">
        <v>7.6586464837761774</v>
      </c>
      <c r="F2473">
        <v>6.1583806017502827</v>
      </c>
      <c r="G2473">
        <v>3.7399875168443906</v>
      </c>
      <c r="H2473">
        <v>34.069409633578758</v>
      </c>
      <c r="I2473">
        <v>20.690519843997048</v>
      </c>
      <c r="J2473">
        <v>2.2291674598512214</v>
      </c>
      <c r="K2473">
        <v>1.3537889217902057</v>
      </c>
      <c r="L2473">
        <v>13.094544011798975</v>
      </c>
      <c r="M2473">
        <v>7.9523634682169968</v>
      </c>
      <c r="N2473">
        <v>7.8502087683789759</v>
      </c>
      <c r="O2473">
        <v>1.7240786586436723</v>
      </c>
      <c r="P2473">
        <v>1.0470435169374146</v>
      </c>
      <c r="Q2473">
        <v>7.28337507171896</v>
      </c>
      <c r="R2473">
        <v>4.4232406860438909</v>
      </c>
      <c r="S2473">
        <v>2.0259967127265292E-2</v>
      </c>
      <c r="T2473">
        <v>1.2670559231949494</v>
      </c>
      <c r="U2473">
        <v>0.17352228077169105</v>
      </c>
      <c r="V2473">
        <v>0</v>
      </c>
      <c r="W2473">
        <v>16.451534435191757</v>
      </c>
      <c r="X2473">
        <v>99.961029376410366</v>
      </c>
      <c r="Y2473">
        <v>13.449287177713888</v>
      </c>
      <c r="Z2473">
        <v>0</v>
      </c>
      <c r="AA2473">
        <v>0.3516694067642861</v>
      </c>
      <c r="AB2473">
        <v>2.2753313487438755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0.81370886019984534</v>
      </c>
    </row>
    <row r="2474" spans="1:34" x14ac:dyDescent="0.25">
      <c r="A2474" s="2">
        <v>2591</v>
      </c>
      <c r="B2474" t="s">
        <v>438</v>
      </c>
      <c r="C2474">
        <v>5.8319125462660546</v>
      </c>
      <c r="D2474">
        <v>4.3683008422035039</v>
      </c>
      <c r="E2474">
        <v>4.4124190301392321E-2</v>
      </c>
      <c r="F2474">
        <v>3.5736677931550269E-2</v>
      </c>
      <c r="G2474">
        <v>2.1703092269688987E-2</v>
      </c>
      <c r="H2474">
        <v>0.19770290904588766</v>
      </c>
      <c r="I2474">
        <v>0.12006617485687</v>
      </c>
      <c r="J2474">
        <v>1.2935737529755712E-2</v>
      </c>
      <c r="K2474">
        <v>7.8559365889793297E-3</v>
      </c>
      <c r="L2474">
        <v>7.598687554478066E-2</v>
      </c>
      <c r="M2474">
        <v>4.6147274495795011E-2</v>
      </c>
      <c r="N2474">
        <v>4.5554370144910573E-2</v>
      </c>
      <c r="O2474">
        <v>1.0004831276181212E-2</v>
      </c>
      <c r="P2474">
        <v>6.0759606383645175E-3</v>
      </c>
      <c r="Q2474">
        <v>9.0383351456387123E-2</v>
      </c>
      <c r="R2474">
        <v>5.4890318409380863E-2</v>
      </c>
      <c r="S2474">
        <v>2.5152314356968893E-4</v>
      </c>
      <c r="T2474">
        <v>7.3525815443279356E-3</v>
      </c>
      <c r="U2474">
        <v>1.0069834438399101E-3</v>
      </c>
      <c r="V2474">
        <v>0</v>
      </c>
      <c r="W2474">
        <v>8.356991857673586E-2</v>
      </c>
      <c r="X2474">
        <v>0.52608899788764785</v>
      </c>
      <c r="Y2474">
        <v>0</v>
      </c>
      <c r="Z2474">
        <v>0</v>
      </c>
      <c r="AA2474">
        <v>1.3239829691280612E-2</v>
      </c>
      <c r="AB2474">
        <v>6.2934169285223385E-2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</row>
    <row r="2475" spans="1:34" x14ac:dyDescent="0.25">
      <c r="A2475" s="2">
        <v>2592</v>
      </c>
      <c r="B2475" t="s">
        <v>439</v>
      </c>
      <c r="C2475">
        <v>2496.7146646312913</v>
      </c>
      <c r="D2475">
        <v>1870.1242878172777</v>
      </c>
      <c r="E2475">
        <v>18.890027442757685</v>
      </c>
      <c r="F2475">
        <v>34.541840262807781</v>
      </c>
      <c r="G2475">
        <v>40.983722342770186</v>
      </c>
      <c r="H2475">
        <v>32.268908452304402</v>
      </c>
      <c r="I2475">
        <v>38.286867485461109</v>
      </c>
      <c r="J2475">
        <v>1.3621983302490626</v>
      </c>
      <c r="K2475">
        <v>1.616236728610652</v>
      </c>
      <c r="L2475">
        <v>29.979560997516156</v>
      </c>
      <c r="M2475">
        <v>35.570577059433333</v>
      </c>
      <c r="N2475">
        <v>16.168970484792133</v>
      </c>
      <c r="O2475">
        <v>10.80749661645665</v>
      </c>
      <c r="P2475">
        <v>12.823042437745901</v>
      </c>
      <c r="Q2475">
        <v>25.807833754269616</v>
      </c>
      <c r="R2475">
        <v>30.6208515462916</v>
      </c>
      <c r="S2475">
        <v>0</v>
      </c>
      <c r="T2475">
        <v>0.41209965014938721</v>
      </c>
      <c r="U2475">
        <v>0.67216406760238889</v>
      </c>
      <c r="V2475">
        <v>0</v>
      </c>
      <c r="W2475">
        <v>30.784543961302234</v>
      </c>
      <c r="X2475">
        <v>204.86894535651081</v>
      </c>
      <c r="Y2475">
        <v>2.0931048320466088</v>
      </c>
      <c r="Z2475">
        <v>0</v>
      </c>
      <c r="AA2475">
        <v>10.660919471577214</v>
      </c>
      <c r="AB2475">
        <v>47.29923577124972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7.1229762109544958E-2</v>
      </c>
    </row>
    <row r="2476" spans="1:34" x14ac:dyDescent="0.25">
      <c r="A2476" s="2">
        <v>2593</v>
      </c>
      <c r="B2476" t="s">
        <v>439</v>
      </c>
      <c r="C2476">
        <v>18.316994828415766</v>
      </c>
      <c r="D2476">
        <v>13.720052249489028</v>
      </c>
      <c r="E2476">
        <v>0.13858603769034297</v>
      </c>
      <c r="F2476">
        <v>0.213435921920686</v>
      </c>
      <c r="G2476">
        <v>0.25324064339238972</v>
      </c>
      <c r="H2476">
        <v>0.19939122209154253</v>
      </c>
      <c r="I2476">
        <v>0.23657668457403319</v>
      </c>
      <c r="J2476">
        <v>8.4171274768745433E-3</v>
      </c>
      <c r="K2476">
        <v>9.9868240720188909E-3</v>
      </c>
      <c r="L2476">
        <v>0.18524533262006229</v>
      </c>
      <c r="M2476">
        <v>0.21979254648767629</v>
      </c>
      <c r="N2476">
        <v>9.9908886873259023E-2</v>
      </c>
      <c r="O2476">
        <v>6.6780102451959547E-2</v>
      </c>
      <c r="P2476">
        <v>7.9234293409676193E-2</v>
      </c>
      <c r="Q2476">
        <v>0.33155162829834078</v>
      </c>
      <c r="R2476">
        <v>0.39338429971886718</v>
      </c>
      <c r="S2476">
        <v>0</v>
      </c>
      <c r="T2476">
        <v>2.5463287856191653E-3</v>
      </c>
      <c r="U2476">
        <v>4.153378151166183E-3</v>
      </c>
      <c r="V2476">
        <v>0</v>
      </c>
      <c r="W2476">
        <v>0.14550060412052601</v>
      </c>
      <c r="X2476">
        <v>0.93878779453124062</v>
      </c>
      <c r="Y2476">
        <v>0</v>
      </c>
      <c r="Z2476">
        <v>0</v>
      </c>
      <c r="AA2476">
        <v>0.15856151003117569</v>
      </c>
      <c r="AB2476">
        <v>0.91122868313875183</v>
      </c>
      <c r="AC2476">
        <v>6.3272909053142215E-4</v>
      </c>
      <c r="AD2476">
        <v>0</v>
      </c>
      <c r="AE2476">
        <v>0</v>
      </c>
      <c r="AF2476">
        <v>0</v>
      </c>
      <c r="AG2476">
        <v>0</v>
      </c>
      <c r="AH2476">
        <v>0</v>
      </c>
    </row>
    <row r="2477" spans="1:34" x14ac:dyDescent="0.25">
      <c r="A2477" s="2">
        <v>2594</v>
      </c>
      <c r="B2477" t="s">
        <v>442</v>
      </c>
      <c r="C2477">
        <v>914.53683497612872</v>
      </c>
      <c r="D2477">
        <v>747.91433644502092</v>
      </c>
      <c r="E2477">
        <v>7.5546881202755367</v>
      </c>
      <c r="F2477">
        <v>4.2300091392125951</v>
      </c>
      <c r="G2477">
        <v>5.0189069131377444</v>
      </c>
      <c r="H2477">
        <v>0.67125692783004931</v>
      </c>
      <c r="I2477">
        <v>0.79643620288832007</v>
      </c>
      <c r="J2477">
        <v>0.25043669387897771</v>
      </c>
      <c r="K2477">
        <v>0.29712784495375522</v>
      </c>
      <c r="L2477">
        <v>7.7480176915953018</v>
      </c>
      <c r="M2477">
        <v>9.1929649306379506</v>
      </c>
      <c r="N2477">
        <v>4.2181928883334745</v>
      </c>
      <c r="O2477">
        <v>5.4680548687394204</v>
      </c>
      <c r="P2477">
        <v>6.4878260124903706</v>
      </c>
      <c r="Q2477">
        <v>9.6301710682159918</v>
      </c>
      <c r="R2477">
        <v>11.426153382358118</v>
      </c>
      <c r="S2477">
        <v>0</v>
      </c>
      <c r="T2477">
        <v>3.3022899807870605E-2</v>
      </c>
      <c r="U2477">
        <v>0.23483820455786658</v>
      </c>
      <c r="V2477">
        <v>0</v>
      </c>
      <c r="W2477">
        <v>0.16226428098029944</v>
      </c>
      <c r="X2477">
        <v>45.627675104049999</v>
      </c>
      <c r="Y2477">
        <v>0</v>
      </c>
      <c r="Z2477">
        <v>3.716100778778457E-2</v>
      </c>
      <c r="AA2477">
        <v>0.26415116532262561</v>
      </c>
      <c r="AB2477">
        <v>46.740545228539034</v>
      </c>
      <c r="AC2477">
        <v>0.53259795551489297</v>
      </c>
      <c r="AD2477">
        <v>0</v>
      </c>
      <c r="AE2477">
        <v>0</v>
      </c>
      <c r="AF2477">
        <v>0</v>
      </c>
      <c r="AG2477">
        <v>0</v>
      </c>
      <c r="AH2477">
        <v>0</v>
      </c>
    </row>
    <row r="2478" spans="1:34" x14ac:dyDescent="0.25">
      <c r="A2478" s="2">
        <v>2595</v>
      </c>
      <c r="B2478" t="s">
        <v>441</v>
      </c>
      <c r="C2478">
        <v>324.08377458111551</v>
      </c>
      <c r="D2478">
        <v>288.55790186832712</v>
      </c>
      <c r="E2478">
        <v>2.9147254532090834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17.597938283074939</v>
      </c>
      <c r="Y2478">
        <v>0</v>
      </c>
      <c r="Z2478">
        <v>1.3225119141245939E-2</v>
      </c>
      <c r="AA2478">
        <v>0</v>
      </c>
      <c r="AB2478">
        <v>9.0739101880273179</v>
      </c>
      <c r="AC2478">
        <v>0.18954468232650665</v>
      </c>
      <c r="AD2478">
        <v>0</v>
      </c>
      <c r="AE2478">
        <v>5.736528987009299</v>
      </c>
      <c r="AF2478">
        <v>0</v>
      </c>
      <c r="AG2478">
        <v>0</v>
      </c>
      <c r="AH2478">
        <v>0</v>
      </c>
    </row>
    <row r="2479" spans="1:34" x14ac:dyDescent="0.25">
      <c r="A2479" s="2">
        <v>2596</v>
      </c>
      <c r="B2479" t="s">
        <v>445</v>
      </c>
      <c r="C2479">
        <v>892.58858806112596</v>
      </c>
      <c r="D2479">
        <v>787.58735412635542</v>
      </c>
      <c r="E2479">
        <v>8.705344130436405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5.8829767756854601</v>
      </c>
      <c r="X2479">
        <v>79.175215618057393</v>
      </c>
      <c r="Y2479">
        <v>0</v>
      </c>
      <c r="Z2479">
        <v>0</v>
      </c>
      <c r="AA2479">
        <v>0.26146563447490939</v>
      </c>
      <c r="AB2479">
        <v>10.976231776116341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</row>
    <row r="2480" spans="1:34" x14ac:dyDescent="0.25">
      <c r="A2480" s="2">
        <v>2597</v>
      </c>
      <c r="B2480" t="s">
        <v>445</v>
      </c>
      <c r="C2480">
        <v>30.341648018915329</v>
      </c>
      <c r="D2480">
        <v>26.92684388291676</v>
      </c>
      <c r="E2480">
        <v>0.2846431141181861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8.9528964354536975E-3</v>
      </c>
      <c r="X2480">
        <v>2.3230935752091182</v>
      </c>
      <c r="Y2480">
        <v>0</v>
      </c>
      <c r="Z2480">
        <v>0</v>
      </c>
      <c r="AA2480">
        <v>5.6701675534484242E-2</v>
      </c>
      <c r="AB2480">
        <v>0.74141287470133022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</row>
    <row r="2481" spans="1:34" x14ac:dyDescent="0.25">
      <c r="A2481" s="2">
        <v>2598</v>
      </c>
      <c r="B2481" t="s">
        <v>445</v>
      </c>
      <c r="C2481">
        <v>8.4101904751263792</v>
      </c>
      <c r="D2481">
        <v>7.2614130406037791</v>
      </c>
      <c r="E2481">
        <v>0.15973903464773734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0.10438068178474608</v>
      </c>
      <c r="X2481">
        <v>0.57056693955549609</v>
      </c>
      <c r="Y2481">
        <v>0</v>
      </c>
      <c r="Z2481">
        <v>0</v>
      </c>
      <c r="AA2481">
        <v>3.5228480102351807E-2</v>
      </c>
      <c r="AB2481">
        <v>0.27886229843226823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</row>
    <row r="2482" spans="1:34" x14ac:dyDescent="0.25">
      <c r="A2482" s="2">
        <v>2599</v>
      </c>
      <c r="B2482" t="s">
        <v>447</v>
      </c>
      <c r="C2482">
        <v>11.18746469493642</v>
      </c>
      <c r="D2482">
        <v>9.9680310233427978</v>
      </c>
      <c r="E2482">
        <v>0.10068720209997983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0.60748586843027641</v>
      </c>
      <c r="Y2482">
        <v>0</v>
      </c>
      <c r="Z2482">
        <v>0</v>
      </c>
      <c r="AA2482">
        <v>0</v>
      </c>
      <c r="AB2482">
        <v>0.31323397786510093</v>
      </c>
      <c r="AC2482">
        <v>0</v>
      </c>
      <c r="AD2482">
        <v>0</v>
      </c>
      <c r="AE2482">
        <v>0.1980266231982647</v>
      </c>
      <c r="AF2482">
        <v>0</v>
      </c>
      <c r="AG2482">
        <v>0</v>
      </c>
      <c r="AH2482">
        <v>0</v>
      </c>
    </row>
    <row r="2483" spans="1:34" x14ac:dyDescent="0.25">
      <c r="A2483" s="2">
        <v>2600</v>
      </c>
      <c r="B2483" t="s">
        <v>447</v>
      </c>
      <c r="C2483">
        <v>865.58996854727843</v>
      </c>
      <c r="D2483">
        <v>731.21154158181798</v>
      </c>
      <c r="E2483">
        <v>7.3859730685916523</v>
      </c>
      <c r="F2483">
        <v>3.3223686253620932</v>
      </c>
      <c r="G2483">
        <v>3.941991213977778</v>
      </c>
      <c r="H2483">
        <v>0.52722414613852153</v>
      </c>
      <c r="I2483">
        <v>0.62554348359427636</v>
      </c>
      <c r="J2483">
        <v>0.1967000512291586</v>
      </c>
      <c r="K2483">
        <v>0.23337259975272007</v>
      </c>
      <c r="L2483">
        <v>6.0855118842836413</v>
      </c>
      <c r="M2483">
        <v>7.2204142483935465</v>
      </c>
      <c r="N2483">
        <v>3.3130878082531492</v>
      </c>
      <c r="O2483">
        <v>4.2947647013925874</v>
      </c>
      <c r="P2483">
        <v>5.0957217540949475</v>
      </c>
      <c r="Q2483">
        <v>1.1533385880969</v>
      </c>
      <c r="R2483">
        <v>1.3684308945333019</v>
      </c>
      <c r="S2483">
        <v>0</v>
      </c>
      <c r="T2483">
        <v>2.5937118013075557E-2</v>
      </c>
      <c r="U2483">
        <v>0.18444855724464393</v>
      </c>
      <c r="V2483">
        <v>0</v>
      </c>
      <c r="W2483">
        <v>0.12169821073522456</v>
      </c>
      <c r="X2483">
        <v>43.185639274147974</v>
      </c>
      <c r="Y2483">
        <v>0</v>
      </c>
      <c r="Z2483">
        <v>3.5349705331717877E-2</v>
      </c>
      <c r="AA2483">
        <v>0.19811337399196921</v>
      </c>
      <c r="AB2483">
        <v>44.238947549127182</v>
      </c>
      <c r="AC2483">
        <v>0.50663805716043187</v>
      </c>
      <c r="AD2483">
        <v>0</v>
      </c>
      <c r="AE2483">
        <v>0</v>
      </c>
      <c r="AF2483">
        <v>0</v>
      </c>
      <c r="AG2483">
        <v>0</v>
      </c>
      <c r="AH2483">
        <v>1.1172120520141233</v>
      </c>
    </row>
    <row r="2484" spans="1:34" x14ac:dyDescent="0.25">
      <c r="A2484" s="2">
        <v>2601</v>
      </c>
      <c r="B2484" t="s">
        <v>448</v>
      </c>
      <c r="C2484">
        <v>7.6443634112652061</v>
      </c>
      <c r="D2484">
        <v>5.7258880919938377</v>
      </c>
      <c r="E2484">
        <v>5.7837264969417511E-2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0.50135101589680398</v>
      </c>
      <c r="R2484">
        <v>0.59485069727862627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0.41509339891735553</v>
      </c>
      <c r="Y2484">
        <v>0</v>
      </c>
      <c r="Z2484">
        <v>0</v>
      </c>
      <c r="AA2484">
        <v>0</v>
      </c>
      <c r="AB2484">
        <v>0.21403190310319381</v>
      </c>
      <c r="AC2484">
        <v>0</v>
      </c>
      <c r="AD2484">
        <v>0</v>
      </c>
      <c r="AE2484">
        <v>0.13531103910597142</v>
      </c>
      <c r="AF2484">
        <v>0</v>
      </c>
      <c r="AG2484">
        <v>0</v>
      </c>
      <c r="AH2484">
        <v>0</v>
      </c>
    </row>
    <row r="2485" spans="1:34" x14ac:dyDescent="0.25">
      <c r="A2485" s="2">
        <v>2602</v>
      </c>
      <c r="B2485" t="s">
        <v>448</v>
      </c>
      <c r="C2485">
        <v>827.30334748028554</v>
      </c>
      <c r="D2485">
        <v>728.32187133565833</v>
      </c>
      <c r="E2485">
        <v>7.3567844885412397</v>
      </c>
      <c r="F2485">
        <v>0.5448762465936674</v>
      </c>
      <c r="G2485">
        <v>0.64649580434300402</v>
      </c>
      <c r="H2485">
        <v>8.6465996478702054E-2</v>
      </c>
      <c r="I2485">
        <v>0.10259059841224856</v>
      </c>
      <c r="J2485">
        <v>3.2259269727134866E-2</v>
      </c>
      <c r="K2485">
        <v>3.8273653694044792E-2</v>
      </c>
      <c r="L2485">
        <v>0.99803822152583832</v>
      </c>
      <c r="M2485">
        <v>1.1841648709547801</v>
      </c>
      <c r="N2485">
        <v>0.54335417082126802</v>
      </c>
      <c r="O2485">
        <v>0.70435148364752131</v>
      </c>
      <c r="P2485">
        <v>0.8357103187953292</v>
      </c>
      <c r="Q2485">
        <v>0.66552859900614414</v>
      </c>
      <c r="R2485">
        <v>0.78964660115833751</v>
      </c>
      <c r="S2485">
        <v>0</v>
      </c>
      <c r="T2485">
        <v>4.2537481851163822E-3</v>
      </c>
      <c r="U2485">
        <v>3.0249995979939007E-2</v>
      </c>
      <c r="V2485">
        <v>0</v>
      </c>
      <c r="W2485">
        <v>0.12169821073522456</v>
      </c>
      <c r="X2485">
        <v>41.275459782118816</v>
      </c>
      <c r="Y2485">
        <v>0</v>
      </c>
      <c r="Z2485">
        <v>3.5284133019792947E-2</v>
      </c>
      <c r="AA2485">
        <v>0.19811337399196921</v>
      </c>
      <c r="AB2485">
        <v>42.282178313390013</v>
      </c>
      <c r="AC2485">
        <v>0.50569826350712088</v>
      </c>
      <c r="AD2485">
        <v>0</v>
      </c>
      <c r="AE2485">
        <v>0</v>
      </c>
      <c r="AF2485">
        <v>0</v>
      </c>
      <c r="AG2485">
        <v>0</v>
      </c>
      <c r="AH2485">
        <v>0</v>
      </c>
    </row>
    <row r="2486" spans="1:34" x14ac:dyDescent="0.25">
      <c r="A2486" s="2">
        <v>2603</v>
      </c>
      <c r="B2486" t="s">
        <v>449</v>
      </c>
      <c r="C2486">
        <v>832.66595746341443</v>
      </c>
      <c r="D2486">
        <v>737.41743359710824</v>
      </c>
      <c r="E2486">
        <v>7.4486536583234715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0.9197104938064804</v>
      </c>
      <c r="R2486">
        <v>1.0911763475773277</v>
      </c>
      <c r="S2486">
        <v>0</v>
      </c>
      <c r="T2486">
        <v>0</v>
      </c>
      <c r="U2486">
        <v>0</v>
      </c>
      <c r="V2486">
        <v>0</v>
      </c>
      <c r="W2486">
        <v>1.6178186133135013</v>
      </c>
      <c r="X2486">
        <v>73.859903209368937</v>
      </c>
      <c r="Y2486">
        <v>0</v>
      </c>
      <c r="Z2486">
        <v>0</v>
      </c>
      <c r="AA2486">
        <v>7.190304948060007E-2</v>
      </c>
      <c r="AB2486">
        <v>10.239358494435935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</row>
    <row r="2487" spans="1:34" x14ac:dyDescent="0.25">
      <c r="A2487" s="2">
        <v>2604</v>
      </c>
      <c r="B2487" t="s">
        <v>449</v>
      </c>
      <c r="C2487">
        <v>2.2416876214811898</v>
      </c>
      <c r="D2487">
        <v>1.9973436879239361</v>
      </c>
      <c r="E2487">
        <v>2.0175171409134711E-2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0.12172494739592478</v>
      </c>
      <c r="Y2487">
        <v>0</v>
      </c>
      <c r="Z2487">
        <v>0</v>
      </c>
      <c r="AA2487">
        <v>0</v>
      </c>
      <c r="AB2487">
        <v>6.2764241046080943E-2</v>
      </c>
      <c r="AC2487">
        <v>0</v>
      </c>
      <c r="AD2487">
        <v>0</v>
      </c>
      <c r="AE2487">
        <v>3.9679573706113282E-2</v>
      </c>
      <c r="AF2487">
        <v>0</v>
      </c>
      <c r="AG2487">
        <v>0</v>
      </c>
      <c r="AH2487">
        <v>0</v>
      </c>
    </row>
    <row r="2488" spans="1:34" x14ac:dyDescent="0.25">
      <c r="A2488" s="2">
        <v>2605</v>
      </c>
      <c r="B2488" t="s">
        <v>450</v>
      </c>
      <c r="C2488">
        <v>429.10569686921986</v>
      </c>
      <c r="D2488">
        <v>382.07004170112714</v>
      </c>
      <c r="E2488">
        <v>3.8592940031825456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2.2271212528674363E-2</v>
      </c>
      <c r="X2488">
        <v>11.515034562230353</v>
      </c>
      <c r="Y2488">
        <v>0</v>
      </c>
      <c r="Z2488">
        <v>0</v>
      </c>
      <c r="AA2488">
        <v>7.9331034408708673E-2</v>
      </c>
      <c r="AB2488">
        <v>31.55972435574245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</row>
    <row r="2489" spans="1:34" x14ac:dyDescent="0.25">
      <c r="A2489" s="2">
        <v>2606</v>
      </c>
      <c r="B2489" t="s">
        <v>450</v>
      </c>
      <c r="C2489">
        <v>0.11032882153662943</v>
      </c>
      <c r="D2489">
        <v>9.8165258307138986E-2</v>
      </c>
      <c r="E2489">
        <v>1.0002933140472192E-3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1.4997338499918615E-5</v>
      </c>
      <c r="X2489">
        <v>7.4849646075314646E-3</v>
      </c>
      <c r="Y2489">
        <v>0</v>
      </c>
      <c r="Z2489">
        <v>0</v>
      </c>
      <c r="AA2489">
        <v>5.0616017437225327E-6</v>
      </c>
      <c r="AB2489">
        <v>3.6582463676681099E-3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</row>
    <row r="2490" spans="1:34" x14ac:dyDescent="0.25">
      <c r="A2490" s="2">
        <v>2607</v>
      </c>
      <c r="B2490" t="s">
        <v>451</v>
      </c>
      <c r="C2490">
        <v>422.72446727080438</v>
      </c>
      <c r="D2490">
        <v>374.7810463851651</v>
      </c>
      <c r="E2490">
        <v>3.7856677754184669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0.74069012916910659</v>
      </c>
      <c r="R2490">
        <v>0.87882477598308018</v>
      </c>
      <c r="S2490">
        <v>0</v>
      </c>
      <c r="T2490">
        <v>0</v>
      </c>
      <c r="U2490">
        <v>0</v>
      </c>
      <c r="V2490">
        <v>0</v>
      </c>
      <c r="W2490">
        <v>2.2271212528674363E-2</v>
      </c>
      <c r="X2490">
        <v>11.344447236332115</v>
      </c>
      <c r="Y2490">
        <v>0</v>
      </c>
      <c r="Z2490">
        <v>0</v>
      </c>
      <c r="AA2490">
        <v>7.9331034408708673E-2</v>
      </c>
      <c r="AB2490">
        <v>31.092188721799136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</row>
    <row r="2491" spans="1:34" x14ac:dyDescent="0.25">
      <c r="A2491" s="2">
        <v>2608</v>
      </c>
      <c r="B2491" t="s">
        <v>452</v>
      </c>
      <c r="C2491">
        <v>7.0859674777120079</v>
      </c>
      <c r="D2491">
        <v>6.3135973983887146</v>
      </c>
      <c r="E2491">
        <v>6.3773331552091736E-2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0.38477217352157533</v>
      </c>
      <c r="Y2491">
        <v>0</v>
      </c>
      <c r="Z2491">
        <v>0</v>
      </c>
      <c r="AA2491">
        <v>0</v>
      </c>
      <c r="AB2491">
        <v>0.19839756733007347</v>
      </c>
      <c r="AC2491">
        <v>0</v>
      </c>
      <c r="AD2491">
        <v>0</v>
      </c>
      <c r="AE2491">
        <v>0.12542700691955197</v>
      </c>
      <c r="AF2491">
        <v>0</v>
      </c>
      <c r="AG2491">
        <v>0</v>
      </c>
      <c r="AH2491">
        <v>0</v>
      </c>
    </row>
    <row r="2492" spans="1:34" x14ac:dyDescent="0.25">
      <c r="A2492" s="2">
        <v>2609</v>
      </c>
      <c r="B2492" t="s">
        <v>452</v>
      </c>
      <c r="C2492">
        <v>393.31121085609828</v>
      </c>
      <c r="D2492">
        <v>350.44028821279932</v>
      </c>
      <c r="E2492">
        <v>3.5398015576891493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21.357028514103241</v>
      </c>
      <c r="Y2492">
        <v>0</v>
      </c>
      <c r="Z2492">
        <v>0</v>
      </c>
      <c r="AA2492">
        <v>0</v>
      </c>
      <c r="AB2492">
        <v>11.012185376652516</v>
      </c>
      <c r="AC2492">
        <v>0</v>
      </c>
      <c r="AD2492">
        <v>0</v>
      </c>
      <c r="AE2492">
        <v>6.9619071948540752</v>
      </c>
      <c r="AF2492">
        <v>0</v>
      </c>
      <c r="AG2492">
        <v>0</v>
      </c>
      <c r="AH2492">
        <v>0</v>
      </c>
    </row>
    <row r="2493" spans="1:34" x14ac:dyDescent="0.25">
      <c r="A2493" s="2">
        <v>2610</v>
      </c>
      <c r="B2493" t="s">
        <v>452</v>
      </c>
      <c r="C2493">
        <v>0.35993371331507845</v>
      </c>
      <c r="D2493">
        <v>0.26960215035848345</v>
      </c>
      <c r="E2493">
        <v>2.7236971357049089E-3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2.343958594372433E-2</v>
      </c>
      <c r="R2493">
        <v>2.7814974832342836E-2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1.817665252241147E-2</v>
      </c>
      <c r="Y2493">
        <v>0</v>
      </c>
      <c r="Z2493">
        <v>0</v>
      </c>
      <c r="AA2493">
        <v>0</v>
      </c>
      <c r="AB2493">
        <v>1.817665252241147E-2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</row>
    <row r="2494" spans="1:34" x14ac:dyDescent="0.25">
      <c r="A2494" s="2">
        <v>2611</v>
      </c>
      <c r="B2494" t="s">
        <v>453</v>
      </c>
      <c r="C2494">
        <v>1.9443627637836114</v>
      </c>
      <c r="D2494">
        <v>1.456393799625185</v>
      </c>
      <c r="E2494">
        <v>1.4711067453495432E-2</v>
      </c>
      <c r="F2494">
        <v>1.7778342032844143E-2</v>
      </c>
      <c r="G2494">
        <v>2.1093847314786106E-2</v>
      </c>
      <c r="H2494">
        <v>3.0974534510562687E-2</v>
      </c>
      <c r="I2494">
        <v>3.6751258597847281E-2</v>
      </c>
      <c r="J2494">
        <v>2.5270476039893474E-3</v>
      </c>
      <c r="K2494">
        <v>2.9982498240293566E-3</v>
      </c>
      <c r="L2494">
        <v>1.8088167620548025E-2</v>
      </c>
      <c r="M2494">
        <v>2.1461624404144009E-2</v>
      </c>
      <c r="N2494">
        <v>7.9202414939046877E-3</v>
      </c>
      <c r="O2494">
        <v>1.1513327321234279E-2</v>
      </c>
      <c r="P2494">
        <v>1.3660559365763927E-2</v>
      </c>
      <c r="Q2494">
        <v>2.5282348369230819E-2</v>
      </c>
      <c r="R2494">
        <v>2.9997397256400622E-2</v>
      </c>
      <c r="S2494">
        <v>0</v>
      </c>
      <c r="T2494">
        <v>9.7777090460862294E-5</v>
      </c>
      <c r="U2494">
        <v>5.6140099297134901E-4</v>
      </c>
      <c r="V2494">
        <v>0</v>
      </c>
      <c r="W2494">
        <v>1.4889951529726324E-2</v>
      </c>
      <c r="X2494">
        <v>4.077106694992625E-2</v>
      </c>
      <c r="Y2494">
        <v>3.8947118852608342E-3</v>
      </c>
      <c r="Z2494">
        <v>0</v>
      </c>
      <c r="AA2494">
        <v>1.7386470349081633E-2</v>
      </c>
      <c r="AB2494">
        <v>0.15560957219221855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</row>
    <row r="2495" spans="1:34" x14ac:dyDescent="0.25">
      <c r="A2495" s="2">
        <v>2612</v>
      </c>
      <c r="B2495" t="s">
        <v>453</v>
      </c>
      <c r="C2495">
        <v>355.37329533867876</v>
      </c>
      <c r="D2495">
        <v>266.18668039940241</v>
      </c>
      <c r="E2495">
        <v>2.6887548538418713</v>
      </c>
      <c r="F2495">
        <v>2.7036222938607466</v>
      </c>
      <c r="G2495">
        <v>3.2077807836418355</v>
      </c>
      <c r="H2495">
        <v>4.7103801419322959</v>
      </c>
      <c r="I2495">
        <v>5.5889254333967848</v>
      </c>
      <c r="J2495">
        <v>0.38437785860121021</v>
      </c>
      <c r="K2495">
        <v>0.45592475178944719</v>
      </c>
      <c r="L2495">
        <v>2.7507077216274158</v>
      </c>
      <c r="M2495">
        <v>3.263709314113111</v>
      </c>
      <c r="N2495">
        <v>1.2044682107727258</v>
      </c>
      <c r="O2495">
        <v>1.7508888578795747</v>
      </c>
      <c r="P2495">
        <v>2.0773862194065642</v>
      </c>
      <c r="Q2495">
        <v>9.7941675888164674</v>
      </c>
      <c r="R2495">
        <v>11.620748967595841</v>
      </c>
      <c r="S2495">
        <v>0</v>
      </c>
      <c r="T2495">
        <v>1.4814682222063266E-2</v>
      </c>
      <c r="U2495">
        <v>8.5327982513742767E-2</v>
      </c>
      <c r="V2495">
        <v>0</v>
      </c>
      <c r="W2495">
        <v>0.58168525377344371</v>
      </c>
      <c r="X2495">
        <v>21.196478048744023</v>
      </c>
      <c r="Y2495">
        <v>0</v>
      </c>
      <c r="Z2495">
        <v>0</v>
      </c>
      <c r="AA2495">
        <v>0.41024119428456696</v>
      </c>
      <c r="AB2495">
        <v>14.696224780462524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</row>
    <row r="2496" spans="1:34" x14ac:dyDescent="0.25">
      <c r="A2496" s="2">
        <v>2613</v>
      </c>
      <c r="B2496" t="s">
        <v>454</v>
      </c>
      <c r="C2496">
        <v>29.0296086990137</v>
      </c>
      <c r="D2496">
        <v>25.865382890173116</v>
      </c>
      <c r="E2496">
        <v>0.26126493893921443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1.5763247108787117</v>
      </c>
      <c r="Y2496">
        <v>0</v>
      </c>
      <c r="Z2496">
        <v>0</v>
      </c>
      <c r="AA2496">
        <v>0</v>
      </c>
      <c r="AB2496">
        <v>0.81279003390062354</v>
      </c>
      <c r="AC2496">
        <v>0</v>
      </c>
      <c r="AD2496">
        <v>0</v>
      </c>
      <c r="AE2496">
        <v>0.51384612512203554</v>
      </c>
      <c r="AF2496">
        <v>0</v>
      </c>
      <c r="AG2496">
        <v>0</v>
      </c>
      <c r="AH2496">
        <v>0</v>
      </c>
    </row>
    <row r="2497" spans="1:34" x14ac:dyDescent="0.25">
      <c r="A2497" s="2">
        <v>2614</v>
      </c>
      <c r="B2497" t="s">
        <v>454</v>
      </c>
      <c r="C2497">
        <v>716.34086588634295</v>
      </c>
      <c r="D2497">
        <v>632.23754824748983</v>
      </c>
      <c r="E2497">
        <v>6.3862390638060607</v>
      </c>
      <c r="F2497">
        <v>0.49547270802408466</v>
      </c>
      <c r="G2497">
        <v>0.58786607701367877</v>
      </c>
      <c r="H2497">
        <v>0.86323626271528109</v>
      </c>
      <c r="I2497">
        <v>1.0242407105895888</v>
      </c>
      <c r="J2497">
        <v>7.0442065423895209E-2</v>
      </c>
      <c r="K2497">
        <v>8.3553931308113838E-2</v>
      </c>
      <c r="L2497">
        <v>0.50410170344885208</v>
      </c>
      <c r="M2497">
        <v>0.59811568196453868</v>
      </c>
      <c r="N2497">
        <v>0.22073391223161154</v>
      </c>
      <c r="O2497">
        <v>0.32087235181952234</v>
      </c>
      <c r="P2497">
        <v>0.38070708992100821</v>
      </c>
      <c r="Q2497">
        <v>0.4186134972946805</v>
      </c>
      <c r="R2497">
        <v>0.49668359484306951</v>
      </c>
      <c r="S2497">
        <v>0</v>
      </c>
      <c r="T2497">
        <v>2.7149763987927892E-3</v>
      </c>
      <c r="U2497">
        <v>1.5637423416102896E-2</v>
      </c>
      <c r="V2497">
        <v>0</v>
      </c>
      <c r="W2497">
        <v>0</v>
      </c>
      <c r="X2497">
        <v>38.897727489770134</v>
      </c>
      <c r="Y2497">
        <v>0</v>
      </c>
      <c r="Z2497">
        <v>0</v>
      </c>
      <c r="AA2497">
        <v>0</v>
      </c>
      <c r="AB2497">
        <v>20.056581633769813</v>
      </c>
      <c r="AC2497">
        <v>0</v>
      </c>
      <c r="AD2497">
        <v>0</v>
      </c>
      <c r="AE2497">
        <v>12.679777465094356</v>
      </c>
      <c r="AF2497">
        <v>0</v>
      </c>
      <c r="AG2497">
        <v>0</v>
      </c>
      <c r="AH2497">
        <v>0</v>
      </c>
    </row>
    <row r="2498" spans="1:34" x14ac:dyDescent="0.25">
      <c r="A2498" s="2">
        <v>2615</v>
      </c>
      <c r="B2498" t="s">
        <v>456</v>
      </c>
      <c r="C2498">
        <v>0.14892402488358616</v>
      </c>
      <c r="D2498">
        <v>0.13269135185119318</v>
      </c>
      <c r="E2498">
        <v>1.3402705440343581E-3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8.0866615496435843E-3</v>
      </c>
      <c r="Y2498">
        <v>0</v>
      </c>
      <c r="Z2498">
        <v>0</v>
      </c>
      <c r="AA2498">
        <v>0</v>
      </c>
      <c r="AB2498">
        <v>4.1696725742589773E-3</v>
      </c>
      <c r="AC2498">
        <v>0</v>
      </c>
      <c r="AD2498">
        <v>0</v>
      </c>
      <c r="AE2498">
        <v>2.6360683644560553E-3</v>
      </c>
      <c r="AF2498">
        <v>0</v>
      </c>
      <c r="AG2498">
        <v>0</v>
      </c>
      <c r="AH2498">
        <v>0</v>
      </c>
    </row>
    <row r="2499" spans="1:34" x14ac:dyDescent="0.25">
      <c r="A2499" s="2">
        <v>2616</v>
      </c>
      <c r="B2499" t="s">
        <v>456</v>
      </c>
      <c r="C2499">
        <v>11.612013172350114</v>
      </c>
      <c r="D2499">
        <v>9.3408312279960022</v>
      </c>
      <c r="E2499">
        <v>9.4351794710881967E-2</v>
      </c>
      <c r="F2499">
        <v>0.10330777767208509</v>
      </c>
      <c r="G2499">
        <v>8.1180239093522386E-2</v>
      </c>
      <c r="H2499">
        <v>6.0048379517178035E-2</v>
      </c>
      <c r="I2499">
        <v>4.7186491824722572E-2</v>
      </c>
      <c r="J2499">
        <v>9.5369094004948488E-3</v>
      </c>
      <c r="K2499">
        <v>7.4944302507637455E-3</v>
      </c>
      <c r="L2499">
        <v>0.10570690238600818</v>
      </c>
      <c r="M2499">
        <v>8.3065746559376138E-2</v>
      </c>
      <c r="N2499">
        <v>9.0825214053953329E-2</v>
      </c>
      <c r="O2499">
        <v>0.13589318759398963</v>
      </c>
      <c r="P2499">
        <v>0.1067866152338595</v>
      </c>
      <c r="Q2499">
        <v>0.17574490967623918</v>
      </c>
      <c r="R2499">
        <v>0</v>
      </c>
      <c r="S2499">
        <v>5.0876935198223361E-3</v>
      </c>
      <c r="T2499">
        <v>9.525347798374869E-4</v>
      </c>
      <c r="U2499">
        <v>2.8118008463643468E-3</v>
      </c>
      <c r="V2499">
        <v>0</v>
      </c>
      <c r="W2499">
        <v>0</v>
      </c>
      <c r="X2499">
        <v>0.63053909876664938</v>
      </c>
      <c r="Y2499">
        <v>0</v>
      </c>
      <c r="Z2499">
        <v>0</v>
      </c>
      <c r="AA2499">
        <v>0</v>
      </c>
      <c r="AB2499">
        <v>0.32512076472906787</v>
      </c>
      <c r="AC2499">
        <v>0</v>
      </c>
      <c r="AD2499">
        <v>0</v>
      </c>
      <c r="AE2499">
        <v>0.20554145373929431</v>
      </c>
      <c r="AF2499">
        <v>0</v>
      </c>
      <c r="AG2499">
        <v>0</v>
      </c>
      <c r="AH2499">
        <v>0</v>
      </c>
    </row>
    <row r="2500" spans="1:34" x14ac:dyDescent="0.25">
      <c r="A2500" s="2">
        <v>2617</v>
      </c>
      <c r="B2500" t="s">
        <v>456</v>
      </c>
      <c r="C2500">
        <v>194.57848554456726</v>
      </c>
      <c r="D2500">
        <v>173.36943211179764</v>
      </c>
      <c r="E2500">
        <v>1.7512048783128924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10.56572543396627</v>
      </c>
      <c r="Y2500">
        <v>0</v>
      </c>
      <c r="Z2500">
        <v>0</v>
      </c>
      <c r="AA2500">
        <v>0</v>
      </c>
      <c r="AB2500">
        <v>5.4479361227998258</v>
      </c>
      <c r="AC2500">
        <v>0</v>
      </c>
      <c r="AD2500">
        <v>0</v>
      </c>
      <c r="AE2500">
        <v>3.4441869976906325</v>
      </c>
      <c r="AF2500">
        <v>0</v>
      </c>
      <c r="AG2500">
        <v>0</v>
      </c>
      <c r="AH2500">
        <v>0</v>
      </c>
    </row>
    <row r="2501" spans="1:34" x14ac:dyDescent="0.25">
      <c r="A2501" s="2">
        <v>2618</v>
      </c>
      <c r="B2501" t="s">
        <v>456</v>
      </c>
      <c r="C2501">
        <v>1866.7481935910687</v>
      </c>
      <c r="D2501">
        <v>1562.8908040730985</v>
      </c>
      <c r="E2501">
        <v>15.786726323627709</v>
      </c>
      <c r="F2501">
        <v>7.8446715525096167</v>
      </c>
      <c r="G2501">
        <v>6.164355021271537</v>
      </c>
      <c r="H2501">
        <v>4.5597067821041524</v>
      </c>
      <c r="I2501">
        <v>3.5831189185867505</v>
      </c>
      <c r="J2501">
        <v>0.72417988154331936</v>
      </c>
      <c r="K2501">
        <v>0.56907536634073008</v>
      </c>
      <c r="L2501">
        <v>8.0269005214464535</v>
      </c>
      <c r="M2501">
        <v>6.3075116451510738</v>
      </c>
      <c r="N2501">
        <v>6.89671494918609</v>
      </c>
      <c r="O2501">
        <v>10.318916754353756</v>
      </c>
      <c r="P2501">
        <v>8.1088122815284809</v>
      </c>
      <c r="Q2501">
        <v>33.216782768407121</v>
      </c>
      <c r="R2501">
        <v>0</v>
      </c>
      <c r="S2501">
        <v>0.96165036692008643</v>
      </c>
      <c r="T2501">
        <v>7.2331875548296162E-2</v>
      </c>
      <c r="U2501">
        <v>0.21355125479662523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1.9608157019504453</v>
      </c>
      <c r="AB2501">
        <v>188.54156755269796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</row>
    <row r="2502" spans="1:34" x14ac:dyDescent="0.25">
      <c r="A2502" s="2">
        <v>2619</v>
      </c>
      <c r="B2502" t="s">
        <v>376</v>
      </c>
      <c r="C2502">
        <v>0.33604715596582663</v>
      </c>
      <c r="D2502">
        <v>0.29728589957636753</v>
      </c>
      <c r="E2502">
        <v>3.0005997069265317E-3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1.4655485904381108E-3</v>
      </c>
      <c r="AB2502">
        <v>3.3940762752548495E-2</v>
      </c>
      <c r="AC2502">
        <v>3.5434533954598058E-4</v>
      </c>
      <c r="AD2502">
        <v>0</v>
      </c>
      <c r="AE2502">
        <v>0</v>
      </c>
      <c r="AF2502">
        <v>0</v>
      </c>
      <c r="AG2502">
        <v>0</v>
      </c>
      <c r="AH2502">
        <v>0</v>
      </c>
    </row>
    <row r="2503" spans="1:34" x14ac:dyDescent="0.25">
      <c r="A2503" s="2">
        <v>2620</v>
      </c>
      <c r="B2503" t="s">
        <v>376</v>
      </c>
      <c r="C2503">
        <v>2.0028102836580821</v>
      </c>
      <c r="D2503">
        <v>1.784503981349516</v>
      </c>
      <c r="E2503">
        <v>1.8025273942757897E-2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0.10875376840472191</v>
      </c>
      <c r="Y2503">
        <v>0</v>
      </c>
      <c r="Z2503">
        <v>0</v>
      </c>
      <c r="AA2503">
        <v>0</v>
      </c>
      <c r="AB2503">
        <v>5.6075996587796835E-2</v>
      </c>
      <c r="AC2503">
        <v>0</v>
      </c>
      <c r="AD2503">
        <v>0</v>
      </c>
      <c r="AE2503">
        <v>3.5451263373289479E-2</v>
      </c>
      <c r="AF2503">
        <v>0</v>
      </c>
      <c r="AG2503">
        <v>0</v>
      </c>
      <c r="AH2503">
        <v>0</v>
      </c>
    </row>
    <row r="2504" spans="1:34" x14ac:dyDescent="0.25">
      <c r="A2504" s="2">
        <v>2621</v>
      </c>
      <c r="B2504" t="s">
        <v>376</v>
      </c>
      <c r="C2504">
        <v>1674.3159775064457</v>
      </c>
      <c r="D2504">
        <v>1274.7562184325097</v>
      </c>
      <c r="E2504">
        <v>12.87402640806464</v>
      </c>
      <c r="F2504">
        <v>7.3134017813513656</v>
      </c>
      <c r="G2504">
        <v>0.16228699942371502</v>
      </c>
      <c r="H2504">
        <v>13.308844403181194</v>
      </c>
      <c r="I2504">
        <v>0.29521026728093336</v>
      </c>
      <c r="J2504">
        <v>0</v>
      </c>
      <c r="K2504">
        <v>1.0159323141328747</v>
      </c>
      <c r="L2504">
        <v>31.959526458093301</v>
      </c>
      <c r="M2504">
        <v>12.161562134610056</v>
      </c>
      <c r="N2504">
        <v>7.5973387393225167</v>
      </c>
      <c r="O2504">
        <v>6.5399823422050467</v>
      </c>
      <c r="P2504">
        <v>0</v>
      </c>
      <c r="Q2504">
        <v>10.975311917851124</v>
      </c>
      <c r="R2504">
        <v>0.27336558901942259</v>
      </c>
      <c r="S2504">
        <v>0.34581858685732314</v>
      </c>
      <c r="T2504">
        <v>3.09367775658527E-2</v>
      </c>
      <c r="U2504">
        <v>0.73566608347273466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27.793645226607005</v>
      </c>
      <c r="AB2504">
        <v>169.10591372815105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97.070989316745937</v>
      </c>
    </row>
    <row r="2505" spans="1:34" x14ac:dyDescent="0.25">
      <c r="A2505" s="2">
        <v>2622</v>
      </c>
      <c r="B2505" t="s">
        <v>376</v>
      </c>
      <c r="C2505">
        <v>1490.8109336835639</v>
      </c>
      <c r="D2505">
        <v>1310.246279674981</v>
      </c>
      <c r="E2505">
        <v>13.234832749348575</v>
      </c>
      <c r="F2505">
        <v>0.19333867168618579</v>
      </c>
      <c r="G2505">
        <v>0</v>
      </c>
      <c r="H2505">
        <v>0.35145814793317742</v>
      </c>
      <c r="I2505">
        <v>0</v>
      </c>
      <c r="J2505">
        <v>2.6414389975797845E-2</v>
      </c>
      <c r="K2505">
        <v>0</v>
      </c>
      <c r="L2505">
        <v>1.1402212147978241</v>
      </c>
      <c r="M2505">
        <v>0</v>
      </c>
      <c r="N2505">
        <v>0.16619054752433285</v>
      </c>
      <c r="O2505">
        <v>0.16912547619748938</v>
      </c>
      <c r="P2505">
        <v>0</v>
      </c>
      <c r="Q2505">
        <v>11.983283090531916</v>
      </c>
      <c r="R2505">
        <v>0</v>
      </c>
      <c r="S2505">
        <v>0.63101043377264077</v>
      </c>
      <c r="T2505">
        <v>7.3373312214213959E-4</v>
      </c>
      <c r="U2505">
        <v>1.9077060221842582E-2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2.0770641914312611</v>
      </c>
      <c r="AB2505">
        <v>150.57190430203994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</row>
    <row r="2506" spans="1:34" x14ac:dyDescent="0.25">
      <c r="A2506" s="2">
        <v>2623</v>
      </c>
      <c r="B2506" t="s">
        <v>379</v>
      </c>
      <c r="C2506">
        <v>1.9210736824515674E-2</v>
      </c>
      <c r="D2506">
        <v>1.7116766609451984E-2</v>
      </c>
      <c r="E2506">
        <v>1.7289653261212318E-4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1.0431542321030509E-3</v>
      </c>
      <c r="Y2506">
        <v>0</v>
      </c>
      <c r="Z2506">
        <v>0</v>
      </c>
      <c r="AA2506">
        <v>0</v>
      </c>
      <c r="AB2506">
        <v>5.3787481590768227E-4</v>
      </c>
      <c r="AC2506">
        <v>0</v>
      </c>
      <c r="AD2506">
        <v>0</v>
      </c>
      <c r="AE2506">
        <v>3.4004463444083419E-4</v>
      </c>
      <c r="AF2506">
        <v>0</v>
      </c>
      <c r="AG2506">
        <v>0</v>
      </c>
      <c r="AH2506">
        <v>0</v>
      </c>
    </row>
    <row r="2507" spans="1:34" x14ac:dyDescent="0.25">
      <c r="A2507" s="2">
        <v>2624</v>
      </c>
      <c r="B2507" t="s">
        <v>379</v>
      </c>
      <c r="C2507">
        <v>3.3099336762303908</v>
      </c>
      <c r="D2507">
        <v>2.9491508673051894</v>
      </c>
      <c r="E2507">
        <v>2.9789441302162427E-2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0.17973133221698753</v>
      </c>
      <c r="Y2507">
        <v>0</v>
      </c>
      <c r="Z2507">
        <v>0</v>
      </c>
      <c r="AA2507">
        <v>0</v>
      </c>
      <c r="AB2507">
        <v>9.2673695081653601E-2</v>
      </c>
      <c r="AC2507">
        <v>0</v>
      </c>
      <c r="AD2507">
        <v>0</v>
      </c>
      <c r="AE2507">
        <v>5.8588340324398032E-2</v>
      </c>
      <c r="AF2507">
        <v>0</v>
      </c>
      <c r="AG2507">
        <v>0</v>
      </c>
      <c r="AH2507">
        <v>0</v>
      </c>
    </row>
    <row r="2508" spans="1:34" x14ac:dyDescent="0.25">
      <c r="A2508" s="2">
        <v>2625</v>
      </c>
      <c r="B2508" t="s">
        <v>379</v>
      </c>
      <c r="C2508">
        <v>737.96750098904579</v>
      </c>
      <c r="D2508">
        <v>656.07753725447651</v>
      </c>
      <c r="E2508">
        <v>6.6270357879570696</v>
      </c>
      <c r="F2508">
        <v>3.1738273917062175E-3</v>
      </c>
      <c r="G2508">
        <v>0.16003916149191436</v>
      </c>
      <c r="H2508">
        <v>8.6954176306391928E-4</v>
      </c>
      <c r="I2508">
        <v>4.2955362225815849E-2</v>
      </c>
      <c r="J2508">
        <v>8.695418065410075E-5</v>
      </c>
      <c r="K2508">
        <v>4.304231683689313E-3</v>
      </c>
      <c r="L2508">
        <v>1.80864691065004E-2</v>
      </c>
      <c r="M2508">
        <v>0.9119754011014386</v>
      </c>
      <c r="N2508">
        <v>0.15073506462713041</v>
      </c>
      <c r="O2508">
        <v>3.0868733458310899E-3</v>
      </c>
      <c r="P2508">
        <v>0.155126254878312</v>
      </c>
      <c r="Q2508">
        <v>0</v>
      </c>
      <c r="R2508">
        <v>0</v>
      </c>
      <c r="S2508">
        <v>0</v>
      </c>
      <c r="T2508">
        <v>1.3043126445958791E-4</v>
      </c>
      <c r="U2508">
        <v>1.5608274646997307E-2</v>
      </c>
      <c r="V2508">
        <v>0</v>
      </c>
      <c r="W2508">
        <v>0</v>
      </c>
      <c r="X2508">
        <v>40.072066409698657</v>
      </c>
      <c r="Y2508">
        <v>0</v>
      </c>
      <c r="Z2508">
        <v>0</v>
      </c>
      <c r="AA2508">
        <v>0</v>
      </c>
      <c r="AB2508">
        <v>20.662098355008961</v>
      </c>
      <c r="AC2508">
        <v>0</v>
      </c>
      <c r="AD2508">
        <v>0</v>
      </c>
      <c r="AE2508">
        <v>13.062585334196966</v>
      </c>
      <c r="AF2508">
        <v>0</v>
      </c>
      <c r="AG2508">
        <v>0</v>
      </c>
      <c r="AH2508">
        <v>0</v>
      </c>
    </row>
    <row r="2509" spans="1:34" x14ac:dyDescent="0.25">
      <c r="A2509" s="2">
        <v>2626</v>
      </c>
      <c r="B2509" t="s">
        <v>389</v>
      </c>
      <c r="C2509">
        <v>1819.7133139369162</v>
      </c>
      <c r="D2509">
        <v>1363.0271622606028</v>
      </c>
      <c r="E2509">
        <v>13.767931064067575</v>
      </c>
      <c r="F2509">
        <v>0</v>
      </c>
      <c r="G2509">
        <v>7.7462479229641152</v>
      </c>
      <c r="H2509">
        <v>0</v>
      </c>
      <c r="I2509">
        <v>16.267189724297175</v>
      </c>
      <c r="J2509">
        <v>2.4837415103617491</v>
      </c>
      <c r="K2509">
        <v>0</v>
      </c>
      <c r="L2509">
        <v>0</v>
      </c>
      <c r="M2509">
        <v>37.486927619970942</v>
      </c>
      <c r="N2509">
        <v>10.433958572233678</v>
      </c>
      <c r="O2509">
        <v>3.4709922221617591</v>
      </c>
      <c r="P2509">
        <v>0</v>
      </c>
      <c r="Q2509">
        <v>55.871819160725423</v>
      </c>
      <c r="R2509">
        <v>81.727650738767281</v>
      </c>
      <c r="S2509">
        <v>5.8903017093391439</v>
      </c>
      <c r="T2509">
        <v>2.0865378750984211</v>
      </c>
      <c r="U2509">
        <v>0.52231764405259085</v>
      </c>
      <c r="V2509">
        <v>0</v>
      </c>
      <c r="W2509">
        <v>30.205475374125907</v>
      </c>
      <c r="X2509">
        <v>183.76933481171849</v>
      </c>
      <c r="Y2509">
        <v>0</v>
      </c>
      <c r="Z2509">
        <v>0</v>
      </c>
      <c r="AA2509">
        <v>1.7656372268919668E-3</v>
      </c>
      <c r="AB2509">
        <v>2.1709895910096963E-2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4.9322501932917069</v>
      </c>
    </row>
    <row r="2510" spans="1:34" x14ac:dyDescent="0.25">
      <c r="A2510" s="2">
        <v>2627</v>
      </c>
      <c r="B2510" t="s">
        <v>389</v>
      </c>
      <c r="C2510">
        <v>6.5083364654008404</v>
      </c>
      <c r="D2510">
        <v>5.6193398632902412</v>
      </c>
      <c r="E2510">
        <v>0.12361623377945981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0.10803536208889196</v>
      </c>
      <c r="X2510">
        <v>0.65729057193048801</v>
      </c>
      <c r="Y2510">
        <v>0</v>
      </c>
      <c r="Z2510">
        <v>0</v>
      </c>
      <c r="AA2510">
        <v>3.0232367620000193E-6</v>
      </c>
      <c r="AB2510">
        <v>5.1411074997275981E-5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</row>
    <row r="2511" spans="1:34" x14ac:dyDescent="0.25">
      <c r="A2511" s="2">
        <v>2628</v>
      </c>
      <c r="B2511" t="s">
        <v>390</v>
      </c>
      <c r="C2511">
        <v>863.44947104562266</v>
      </c>
      <c r="D2511">
        <v>646.75302052306336</v>
      </c>
      <c r="E2511">
        <v>6.5328492700547809</v>
      </c>
      <c r="F2511">
        <v>0</v>
      </c>
      <c r="G2511">
        <v>0.56003781050202728</v>
      </c>
      <c r="H2511">
        <v>0</v>
      </c>
      <c r="I2511">
        <v>1.1760843968353676</v>
      </c>
      <c r="J2511">
        <v>0.17956940846062264</v>
      </c>
      <c r="K2511">
        <v>0</v>
      </c>
      <c r="L2511">
        <v>0</v>
      </c>
      <c r="M2511">
        <v>2.7102278516671952</v>
      </c>
      <c r="N2511">
        <v>0.75435376865999115</v>
      </c>
      <c r="O2511">
        <v>0.25094560666026378</v>
      </c>
      <c r="P2511">
        <v>0</v>
      </c>
      <c r="Q2511">
        <v>10.979871854480313</v>
      </c>
      <c r="R2511">
        <v>16.06103301376266</v>
      </c>
      <c r="S2511">
        <v>1.157555972300123</v>
      </c>
      <c r="T2511">
        <v>0.15085240166861696</v>
      </c>
      <c r="U2511">
        <v>3.7762492586198806E-2</v>
      </c>
      <c r="V2511">
        <v>0</v>
      </c>
      <c r="W2511">
        <v>14.332423428855975</v>
      </c>
      <c r="X2511">
        <v>87.19809528364263</v>
      </c>
      <c r="Y2511">
        <v>67.650113540252434</v>
      </c>
      <c r="Z2511">
        <v>0</v>
      </c>
      <c r="AA2511">
        <v>8.3779050136200751E-4</v>
      </c>
      <c r="AB2511">
        <v>1.0301291965311521E-2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6.9535353397035413</v>
      </c>
    </row>
    <row r="2512" spans="1:34" x14ac:dyDescent="0.25">
      <c r="A2512" s="2">
        <v>2629</v>
      </c>
      <c r="B2512" t="s">
        <v>390</v>
      </c>
      <c r="C2512">
        <v>86.664811449280862</v>
      </c>
      <c r="D2512">
        <v>64.915441443968589</v>
      </c>
      <c r="E2512">
        <v>0.65515489855731357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1.4386358700580624</v>
      </c>
      <c r="X2512">
        <v>8.7531459563773666</v>
      </c>
      <c r="Y2512">
        <v>10.902433280319531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</row>
    <row r="2513" spans="1:34" x14ac:dyDescent="0.25">
      <c r="A2513" s="2">
        <v>2630</v>
      </c>
      <c r="B2513" t="s">
        <v>390</v>
      </c>
      <c r="C2513">
        <v>3.8320442575272162</v>
      </c>
      <c r="D2513">
        <v>2.6093922167205825</v>
      </c>
      <c r="E2513">
        <v>0.28993246852450921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6.3611934674951784E-2</v>
      </c>
      <c r="X2513">
        <v>0.38703647001024882</v>
      </c>
      <c r="Y2513">
        <v>0.48207116759692376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</row>
    <row r="2514" spans="1:34" x14ac:dyDescent="0.25">
      <c r="A2514" s="2">
        <v>2631</v>
      </c>
      <c r="B2514" t="s">
        <v>390</v>
      </c>
      <c r="C2514">
        <v>1.3467551524672254</v>
      </c>
      <c r="D2514">
        <v>1.1627971225185436</v>
      </c>
      <c r="E2514">
        <v>2.5579624018535932E-2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2.2355509939499814E-2</v>
      </c>
      <c r="X2514">
        <v>0.13601163202323699</v>
      </c>
      <c r="Y2514">
        <v>0</v>
      </c>
      <c r="Z2514">
        <v>0</v>
      </c>
      <c r="AA2514">
        <v>6.2559145612658401E-7</v>
      </c>
      <c r="AB2514">
        <v>1.0638375952832073E-5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</row>
    <row r="2515" spans="1:34" x14ac:dyDescent="0.25">
      <c r="A2515" s="2">
        <v>2632</v>
      </c>
      <c r="B2515" t="s">
        <v>399</v>
      </c>
      <c r="C2515">
        <v>10.04739930371785</v>
      </c>
      <c r="D2515">
        <v>6.8416760818736337</v>
      </c>
      <c r="E2515">
        <v>0.76018623131929253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0.16329619501455153</v>
      </c>
      <c r="X2515">
        <v>0.99220263077638926</v>
      </c>
      <c r="Y2515">
        <v>1.2639628324077055</v>
      </c>
      <c r="Z2515">
        <v>0</v>
      </c>
      <c r="AA2515">
        <v>3.4906334271647618E-3</v>
      </c>
      <c r="AB2515">
        <v>2.2584698899113458E-2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</row>
    <row r="2516" spans="1:34" x14ac:dyDescent="0.25">
      <c r="A2516" s="2">
        <v>2633</v>
      </c>
      <c r="B2516" t="s">
        <v>399</v>
      </c>
      <c r="C2516">
        <v>5.9328175755060579</v>
      </c>
      <c r="D2516">
        <v>4.0398927998650951</v>
      </c>
      <c r="E2516">
        <v>0.44887697776278834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9.8484771753400549E-2</v>
      </c>
      <c r="X2516">
        <v>0.59921457512611187</v>
      </c>
      <c r="Y2516">
        <v>0</v>
      </c>
      <c r="Z2516">
        <v>0.74634845099866198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</row>
    <row r="2517" spans="1:34" x14ac:dyDescent="0.25">
      <c r="A2517" s="2">
        <v>2634</v>
      </c>
      <c r="B2517" t="s">
        <v>399</v>
      </c>
      <c r="C2517">
        <v>1159.4510210192675</v>
      </c>
      <c r="D2517">
        <v>868.46694420288452</v>
      </c>
      <c r="E2517">
        <v>8.7736983002933169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19.246234091589734</v>
      </c>
      <c r="X2517">
        <v>117.07291179437931</v>
      </c>
      <c r="Y2517">
        <v>145.85893844422384</v>
      </c>
      <c r="Z2517">
        <v>0</v>
      </c>
      <c r="AA2517">
        <v>6.5285733010819985E-4</v>
      </c>
      <c r="AB2517">
        <v>3.1641328566705311E-2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</row>
    <row r="2518" spans="1:34" x14ac:dyDescent="0.25">
      <c r="A2518" s="2">
        <v>2635</v>
      </c>
      <c r="B2518" t="s">
        <v>399</v>
      </c>
      <c r="C2518">
        <v>1.1652120490014763</v>
      </c>
      <c r="D2518">
        <v>0.92536480083501249</v>
      </c>
      <c r="E2518">
        <v>0.10281831120389028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1.9256361797020796E-2</v>
      </c>
      <c r="X2518">
        <v>0.11428507522221755</v>
      </c>
      <c r="Y2518">
        <v>0</v>
      </c>
      <c r="Z2518">
        <v>0</v>
      </c>
      <c r="AA2518">
        <v>8.6158216403712357E-5</v>
      </c>
      <c r="AB2518">
        <v>3.401341726931577E-3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</row>
    <row r="2519" spans="1:34" x14ac:dyDescent="0.25">
      <c r="A2519" s="2">
        <v>2636</v>
      </c>
      <c r="B2519" t="s">
        <v>400</v>
      </c>
      <c r="C2519">
        <v>9.4156232536981186</v>
      </c>
      <c r="D2519">
        <v>7.0526170820683189</v>
      </c>
      <c r="E2519">
        <v>7.1243471679677581E-2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0.15629934601138873</v>
      </c>
      <c r="X2519">
        <v>0.95097794862351004</v>
      </c>
      <c r="Y2519">
        <v>1.184485405315223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</row>
    <row r="2520" spans="1:34" x14ac:dyDescent="0.25">
      <c r="A2520" s="2">
        <v>2637</v>
      </c>
      <c r="B2520" t="s">
        <v>400</v>
      </c>
      <c r="C2520">
        <v>392.90938361677428</v>
      </c>
      <c r="D2520">
        <v>294.30251213551475</v>
      </c>
      <c r="E2520">
        <v>2.9727275089366465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0.40541505294338887</v>
      </c>
      <c r="R2520">
        <v>0.24621207012219098</v>
      </c>
      <c r="S2520">
        <v>1.1329807071878693E-3</v>
      </c>
      <c r="T2520">
        <v>0</v>
      </c>
      <c r="U2520">
        <v>0</v>
      </c>
      <c r="V2520">
        <v>0</v>
      </c>
      <c r="W2520">
        <v>6.5155792046468193</v>
      </c>
      <c r="X2520">
        <v>39.598992760806759</v>
      </c>
      <c r="Y2520">
        <v>0</v>
      </c>
      <c r="Z2520">
        <v>0</v>
      </c>
      <c r="AA2520">
        <v>6.7165633916330906E-3</v>
      </c>
      <c r="AB2520">
        <v>8.4854984487443053E-2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48.77524035521742</v>
      </c>
    </row>
    <row r="2521" spans="1:34" x14ac:dyDescent="0.25">
      <c r="A2521" s="2">
        <v>2638</v>
      </c>
      <c r="B2521" t="s">
        <v>409</v>
      </c>
      <c r="C2521">
        <v>863.42011534236599</v>
      </c>
      <c r="D2521">
        <v>646.731051537388</v>
      </c>
      <c r="E2521">
        <v>6.5326077306461077</v>
      </c>
      <c r="F2521">
        <v>2.7908520003213981</v>
      </c>
      <c r="G2521">
        <v>1.6948795245362187</v>
      </c>
      <c r="H2521">
        <v>15.439524814395979</v>
      </c>
      <c r="I2521">
        <v>9.376555320123936</v>
      </c>
      <c r="J2521">
        <v>1.0102084811556489</v>
      </c>
      <c r="K2521">
        <v>0.61348738077425147</v>
      </c>
      <c r="L2521">
        <v>5.9341848218033508</v>
      </c>
      <c r="M2521">
        <v>3.6038639828437415</v>
      </c>
      <c r="N2521">
        <v>3.5575725180453399</v>
      </c>
      <c r="O2521">
        <v>0.78130107150293915</v>
      </c>
      <c r="P2521">
        <v>0.47450194216942138</v>
      </c>
      <c r="Q2521">
        <v>1.1439071785439763</v>
      </c>
      <c r="R2521">
        <v>0.69470438663150591</v>
      </c>
      <c r="S2521">
        <v>3.1825339776704914E-3</v>
      </c>
      <c r="T2521">
        <v>0.57418116778229911</v>
      </c>
      <c r="U2521">
        <v>7.8667864930296649E-2</v>
      </c>
      <c r="V2521">
        <v>0</v>
      </c>
      <c r="W2521">
        <v>14.055434874064755</v>
      </c>
      <c r="X2521">
        <v>84.014593975922367</v>
      </c>
      <c r="Y2521">
        <v>0</v>
      </c>
      <c r="Z2521">
        <v>0</v>
      </c>
      <c r="AA2521">
        <v>0.27733904061851911</v>
      </c>
      <c r="AB2521">
        <v>3.1908376736565853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60.846675520531647</v>
      </c>
    </row>
    <row r="2522" spans="1:34" x14ac:dyDescent="0.25">
      <c r="A2522" s="2">
        <v>2639</v>
      </c>
      <c r="B2522" t="s">
        <v>409</v>
      </c>
      <c r="C2522">
        <v>6.2556306476820644</v>
      </c>
      <c r="D2522">
        <v>4.6856795386781833</v>
      </c>
      <c r="E2522">
        <v>4.733060935806703E-2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0.10384346875152227</v>
      </c>
      <c r="X2522">
        <v>0.63181869541588853</v>
      </c>
      <c r="Y2522">
        <v>0</v>
      </c>
      <c r="Z2522">
        <v>0.78695833547840366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</row>
    <row r="2523" spans="1:34" x14ac:dyDescent="0.25">
      <c r="A2523" s="2">
        <v>2640</v>
      </c>
      <c r="B2523" t="s">
        <v>433</v>
      </c>
      <c r="C2523">
        <v>10.097514989220359</v>
      </c>
      <c r="D2523">
        <v>8.996885855395341</v>
      </c>
      <c r="E2523">
        <v>9.0877634902983243E-2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0.54830096268287043</v>
      </c>
      <c r="Y2523">
        <v>0</v>
      </c>
      <c r="Z2523">
        <v>0</v>
      </c>
      <c r="AA2523">
        <v>0</v>
      </c>
      <c r="AB2523">
        <v>0.2827168507675859</v>
      </c>
      <c r="AC2523">
        <v>0</v>
      </c>
      <c r="AD2523">
        <v>0</v>
      </c>
      <c r="AE2523">
        <v>0.17873368547157986</v>
      </c>
      <c r="AF2523">
        <v>0</v>
      </c>
      <c r="AG2523">
        <v>0</v>
      </c>
      <c r="AH2523">
        <v>0</v>
      </c>
    </row>
    <row r="2524" spans="1:34" x14ac:dyDescent="0.25">
      <c r="A2524" s="2">
        <v>2641</v>
      </c>
      <c r="B2524" t="s">
        <v>433</v>
      </c>
      <c r="C2524">
        <v>3000.0419557466116</v>
      </c>
      <c r="D2524">
        <v>2247.1334544540332</v>
      </c>
      <c r="E2524">
        <v>22.698289263852974</v>
      </c>
      <c r="F2524">
        <v>4.3019628981351792</v>
      </c>
      <c r="G2524">
        <v>42.407779145597651</v>
      </c>
      <c r="H2524">
        <v>1.252489191403358</v>
      </c>
      <c r="I2524">
        <v>12.347461702234298</v>
      </c>
      <c r="J2524">
        <v>0.16867959784941344</v>
      </c>
      <c r="K2524">
        <v>1.6621560918458245</v>
      </c>
      <c r="L2524">
        <v>11.479078292227559</v>
      </c>
      <c r="M2524">
        <v>113.15925397925432</v>
      </c>
      <c r="N2524">
        <v>18.812784886695898</v>
      </c>
      <c r="O2524">
        <v>0.76936321267283292</v>
      </c>
      <c r="P2524">
        <v>7.5841344278374123</v>
      </c>
      <c r="Q2524">
        <v>189.66704765199123</v>
      </c>
      <c r="R2524">
        <v>0</v>
      </c>
      <c r="S2524">
        <v>19.073896654055634</v>
      </c>
      <c r="T2524">
        <v>5.8260664258164681E-2</v>
      </c>
      <c r="U2524">
        <v>1.6768939679719166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2.7847321342869069</v>
      </c>
      <c r="AB2524">
        <v>303.00423753040781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</row>
    <row r="2525" spans="1:34" x14ac:dyDescent="0.25">
      <c r="A2525" s="2">
        <v>2642</v>
      </c>
      <c r="B2525" t="s">
        <v>444</v>
      </c>
      <c r="C2525">
        <v>4.0824387362189718</v>
      </c>
      <c r="D2525">
        <v>2.7798958330409467</v>
      </c>
      <c r="E2525">
        <v>0.30887731478232744</v>
      </c>
      <c r="F2525">
        <v>7.7582526705593763E-2</v>
      </c>
      <c r="G2525">
        <v>9.2051256163082532E-2</v>
      </c>
      <c r="H2525">
        <v>7.2477371966044576E-2</v>
      </c>
      <c r="I2525">
        <v>8.5994048234809647E-2</v>
      </c>
      <c r="J2525">
        <v>3.0595487629738126E-3</v>
      </c>
      <c r="K2525">
        <v>3.6301565295785336E-3</v>
      </c>
      <c r="L2525">
        <v>6.7335423112624498E-2</v>
      </c>
      <c r="M2525">
        <v>7.9893117088584875E-2</v>
      </c>
      <c r="N2525">
        <v>3.6316216594173487E-2</v>
      </c>
      <c r="O2525">
        <v>2.4274119142237347E-2</v>
      </c>
      <c r="P2525">
        <v>2.8801126485411485E-2</v>
      </c>
      <c r="Q2525">
        <v>5.2922558093935783E-3</v>
      </c>
      <c r="R2525">
        <v>6.2792339008737033E-3</v>
      </c>
      <c r="S2525">
        <v>0</v>
      </c>
      <c r="T2525">
        <v>9.2558684516855227E-4</v>
      </c>
      <c r="U2525">
        <v>1.5097274332499916E-3</v>
      </c>
      <c r="V2525">
        <v>0</v>
      </c>
      <c r="W2525">
        <v>0</v>
      </c>
      <c r="X2525">
        <v>0.22167880825651862</v>
      </c>
      <c r="Y2525">
        <v>0</v>
      </c>
      <c r="Z2525">
        <v>0</v>
      </c>
      <c r="AA2525">
        <v>0</v>
      </c>
      <c r="AB2525">
        <v>0.11430279867745419</v>
      </c>
      <c r="AC2525">
        <v>0</v>
      </c>
      <c r="AD2525">
        <v>0</v>
      </c>
      <c r="AE2525">
        <v>7.226226668792439E-2</v>
      </c>
      <c r="AF2525">
        <v>0</v>
      </c>
      <c r="AG2525">
        <v>0</v>
      </c>
      <c r="AH2525">
        <v>0</v>
      </c>
    </row>
    <row r="2526" spans="1:34" x14ac:dyDescent="0.25">
      <c r="A2526" s="2">
        <v>2643</v>
      </c>
      <c r="B2526" t="s">
        <v>444</v>
      </c>
      <c r="C2526">
        <v>542.97247892284088</v>
      </c>
      <c r="D2526">
        <v>406.70487294146403</v>
      </c>
      <c r="E2526">
        <v>4.1081046115573345</v>
      </c>
      <c r="F2526">
        <v>8.3150367228390074</v>
      </c>
      <c r="G2526">
        <v>9.8657498768443066</v>
      </c>
      <c r="H2526">
        <v>7.7678883564216523</v>
      </c>
      <c r="I2526">
        <v>9.2165532213077803</v>
      </c>
      <c r="J2526">
        <v>0.32791330900822768</v>
      </c>
      <c r="K2526">
        <v>0.38906635109620935</v>
      </c>
      <c r="L2526">
        <v>7.2167883567381113</v>
      </c>
      <c r="M2526">
        <v>8.5626779653725595</v>
      </c>
      <c r="N2526">
        <v>3.8922530568328777</v>
      </c>
      <c r="O2526">
        <v>2.6016196752711918</v>
      </c>
      <c r="P2526">
        <v>3.0868091554226043</v>
      </c>
      <c r="Q2526">
        <v>6.3317938067742778</v>
      </c>
      <c r="R2526">
        <v>7.5126382177228521</v>
      </c>
      <c r="S2526">
        <v>0</v>
      </c>
      <c r="T2526">
        <v>9.9202118311884177E-2</v>
      </c>
      <c r="U2526">
        <v>0.16180576551112769</v>
      </c>
      <c r="V2526">
        <v>0</v>
      </c>
      <c r="W2526">
        <v>1.4643645637553431</v>
      </c>
      <c r="X2526">
        <v>44.553829354368801</v>
      </c>
      <c r="Y2526">
        <v>0</v>
      </c>
      <c r="Z2526">
        <v>0</v>
      </c>
      <c r="AA2526">
        <v>0.50712047938249272</v>
      </c>
      <c r="AB2526">
        <v>10.286391016838142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</row>
    <row r="2527" spans="1:34" x14ac:dyDescent="0.25">
      <c r="A2527" s="2">
        <v>2644</v>
      </c>
      <c r="B2527" t="s">
        <v>444</v>
      </c>
      <c r="C2527">
        <v>2.8471331747393713</v>
      </c>
      <c r="D2527">
        <v>2.1325997508902259</v>
      </c>
      <c r="E2527">
        <v>2.1541209117582404E-2</v>
      </c>
      <c r="F2527">
        <v>5.5197869107459031E-2</v>
      </c>
      <c r="G2527">
        <v>6.5491967957314934E-2</v>
      </c>
      <c r="H2527">
        <v>5.156570720315163E-2</v>
      </c>
      <c r="I2527">
        <v>6.1182411500462747E-2</v>
      </c>
      <c r="J2527">
        <v>2.1768123305223085E-3</v>
      </c>
      <c r="K2527">
        <v>2.5827466738265279E-3</v>
      </c>
      <c r="L2527">
        <v>4.7907291518881047E-2</v>
      </c>
      <c r="M2527">
        <v>5.6841806867936752E-2</v>
      </c>
      <c r="N2527">
        <v>2.5838003957829869E-2</v>
      </c>
      <c r="O2527">
        <v>1.7270362213335128E-2</v>
      </c>
      <c r="P2527">
        <v>2.0491229413495501E-2</v>
      </c>
      <c r="Q2527">
        <v>0</v>
      </c>
      <c r="R2527">
        <v>0</v>
      </c>
      <c r="S2527">
        <v>0</v>
      </c>
      <c r="T2527">
        <v>6.5854356341547144E-4</v>
      </c>
      <c r="U2527">
        <v>1.0741449499946725E-3</v>
      </c>
      <c r="V2527">
        <v>0</v>
      </c>
      <c r="W2527">
        <v>0</v>
      </c>
      <c r="X2527">
        <v>0.15460099462714114</v>
      </c>
      <c r="Y2527">
        <v>0</v>
      </c>
      <c r="Z2527">
        <v>0</v>
      </c>
      <c r="AA2527">
        <v>0</v>
      </c>
      <c r="AB2527">
        <v>7.9715902946174616E-2</v>
      </c>
      <c r="AC2527">
        <v>0</v>
      </c>
      <c r="AD2527">
        <v>0</v>
      </c>
      <c r="AE2527">
        <v>5.0396419900621346E-2</v>
      </c>
      <c r="AF2527">
        <v>0</v>
      </c>
      <c r="AG2527">
        <v>0</v>
      </c>
      <c r="AH2527">
        <v>0</v>
      </c>
    </row>
    <row r="2528" spans="1:34" x14ac:dyDescent="0.25">
      <c r="A2528" s="2">
        <v>2645</v>
      </c>
      <c r="B2528" t="s">
        <v>375</v>
      </c>
      <c r="C2528">
        <v>14369.661520627886</v>
      </c>
      <c r="D2528">
        <v>12741.671540482712</v>
      </c>
      <c r="E2528">
        <v>128.7036225931169</v>
      </c>
      <c r="F2528">
        <v>0.81307738530557405</v>
      </c>
      <c r="G2528">
        <v>0</v>
      </c>
      <c r="H2528">
        <v>2.6604594319864829</v>
      </c>
      <c r="I2528">
        <v>0</v>
      </c>
      <c r="J2528">
        <v>0.15665494735680704</v>
      </c>
      <c r="K2528">
        <v>0</v>
      </c>
      <c r="L2528">
        <v>4.3790789064789397</v>
      </c>
      <c r="M2528">
        <v>0</v>
      </c>
      <c r="N2528">
        <v>0.56128321382231583</v>
      </c>
      <c r="O2528">
        <v>1.3357700283533953</v>
      </c>
      <c r="P2528">
        <v>0</v>
      </c>
      <c r="Q2528">
        <v>15.429842973231391</v>
      </c>
      <c r="R2528">
        <v>0</v>
      </c>
      <c r="S2528">
        <v>0.81214240025391771</v>
      </c>
      <c r="T2528">
        <v>5.540235943106589E-2</v>
      </c>
      <c r="U2528">
        <v>6.6864916554734324E-2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12.545516919474734</v>
      </c>
      <c r="AB2528">
        <v>1451.3358135834164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9.1344504863860809</v>
      </c>
    </row>
    <row r="2529" spans="1:34" x14ac:dyDescent="0.25">
      <c r="A2529" s="2">
        <v>2646</v>
      </c>
      <c r="B2529" t="s">
        <v>375</v>
      </c>
      <c r="C2529">
        <v>11.759348555648479</v>
      </c>
      <c r="D2529">
        <v>10.477579730005953</v>
      </c>
      <c r="E2529">
        <v>0.10583397007767952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0.63853949615016259</v>
      </c>
      <c r="Y2529">
        <v>0</v>
      </c>
      <c r="Z2529">
        <v>0</v>
      </c>
      <c r="AA2529">
        <v>0</v>
      </c>
      <c r="AB2529">
        <v>0.32924595747373991</v>
      </c>
      <c r="AC2529">
        <v>0</v>
      </c>
      <c r="AD2529">
        <v>0</v>
      </c>
      <c r="AE2529">
        <v>0.20814940194094567</v>
      </c>
      <c r="AF2529">
        <v>0</v>
      </c>
      <c r="AG2529">
        <v>0</v>
      </c>
      <c r="AH2529">
        <v>0</v>
      </c>
    </row>
    <row r="2530" spans="1:34" x14ac:dyDescent="0.25">
      <c r="A2530" s="2">
        <v>2647</v>
      </c>
      <c r="B2530" t="s">
        <v>375</v>
      </c>
      <c r="C2530">
        <v>4.867549523868222</v>
      </c>
      <c r="D2530">
        <v>4.3369865695664558</v>
      </c>
      <c r="E2530">
        <v>4.3808001914944751E-2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0.2643107826720405</v>
      </c>
      <c r="Y2530">
        <v>0</v>
      </c>
      <c r="Z2530">
        <v>0</v>
      </c>
      <c r="AA2530">
        <v>0</v>
      </c>
      <c r="AB2530">
        <v>0.13628484570831415</v>
      </c>
      <c r="AC2530">
        <v>0</v>
      </c>
      <c r="AD2530">
        <v>0</v>
      </c>
      <c r="AE2530">
        <v>8.6159324006467697E-2</v>
      </c>
      <c r="AF2530">
        <v>0</v>
      </c>
      <c r="AG2530">
        <v>0</v>
      </c>
      <c r="AH2530">
        <v>0</v>
      </c>
    </row>
    <row r="2531" spans="1:34" x14ac:dyDescent="0.25">
      <c r="A2531" s="2">
        <v>2648</v>
      </c>
      <c r="B2531" t="s">
        <v>375</v>
      </c>
      <c r="C2531">
        <v>30.169933719042771</v>
      </c>
      <c r="D2531">
        <v>26.881411351039006</v>
      </c>
      <c r="E2531">
        <v>0.27152899609948572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1.6382450256215748</v>
      </c>
      <c r="Y2531">
        <v>0</v>
      </c>
      <c r="Z2531">
        <v>0</v>
      </c>
      <c r="AA2531">
        <v>0</v>
      </c>
      <c r="AB2531">
        <v>0.84471760210510449</v>
      </c>
      <c r="AC2531">
        <v>0</v>
      </c>
      <c r="AD2531">
        <v>0</v>
      </c>
      <c r="AE2531">
        <v>0.53403074417759833</v>
      </c>
      <c r="AF2531">
        <v>0</v>
      </c>
      <c r="AG2531">
        <v>0</v>
      </c>
      <c r="AH2531">
        <v>0</v>
      </c>
    </row>
    <row r="2532" spans="1:34" x14ac:dyDescent="0.25">
      <c r="A2532" s="2">
        <v>2649</v>
      </c>
      <c r="B2532" t="s">
        <v>414</v>
      </c>
      <c r="C2532">
        <v>3.2629520861087355</v>
      </c>
      <c r="D2532">
        <v>2.4440619636932275</v>
      </c>
      <c r="E2532">
        <v>2.4687584656641757E-2</v>
      </c>
      <c r="F2532">
        <v>1.8442331995279192E-2</v>
      </c>
      <c r="G2532">
        <v>1.1200132479619221E-2</v>
      </c>
      <c r="H2532">
        <v>0.10202697025662134</v>
      </c>
      <c r="I2532">
        <v>6.1961628776521643E-2</v>
      </c>
      <c r="J2532">
        <v>6.675653020812352E-3</v>
      </c>
      <c r="K2532">
        <v>4.0541489253369568E-3</v>
      </c>
      <c r="L2532">
        <v>3.9213938564642711E-2</v>
      </c>
      <c r="M2532">
        <v>2.3814891730902676E-2</v>
      </c>
      <c r="N2532">
        <v>2.3508850178783996E-2</v>
      </c>
      <c r="O2532">
        <v>5.1630968364109221E-3</v>
      </c>
      <c r="P2532">
        <v>3.1356071607421647E-3</v>
      </c>
      <c r="Q2532">
        <v>0.1021037525278926</v>
      </c>
      <c r="R2532">
        <v>6.2008176436163867E-2</v>
      </c>
      <c r="S2532">
        <v>2.8412031308947027E-4</v>
      </c>
      <c r="T2532">
        <v>3.794371131092471E-3</v>
      </c>
      <c r="U2532">
        <v>5.1965881408073239E-4</v>
      </c>
      <c r="V2532">
        <v>0</v>
      </c>
      <c r="W2532">
        <v>0</v>
      </c>
      <c r="X2532">
        <v>0.17718020442766738</v>
      </c>
      <c r="Y2532">
        <v>0</v>
      </c>
      <c r="Z2532">
        <v>0</v>
      </c>
      <c r="AA2532">
        <v>0</v>
      </c>
      <c r="AB2532">
        <v>9.1358273691595923E-2</v>
      </c>
      <c r="AC2532">
        <v>0</v>
      </c>
      <c r="AD2532">
        <v>0</v>
      </c>
      <c r="AE2532">
        <v>5.775673049161012E-2</v>
      </c>
      <c r="AF2532">
        <v>0</v>
      </c>
      <c r="AG2532">
        <v>0</v>
      </c>
      <c r="AH2532">
        <v>0</v>
      </c>
    </row>
    <row r="2533" spans="1:34" x14ac:dyDescent="0.25">
      <c r="A2533" s="2">
        <v>2650</v>
      </c>
      <c r="B2533" t="s">
        <v>414</v>
      </c>
      <c r="C2533">
        <v>353.68272256221928</v>
      </c>
      <c r="D2533">
        <v>264.92039623442253</v>
      </c>
      <c r="E2533">
        <v>2.6759516561526508</v>
      </c>
      <c r="F2533">
        <v>2.1123961720288311</v>
      </c>
      <c r="G2533">
        <v>1.2828544900510832</v>
      </c>
      <c r="H2533">
        <v>11.686177952868263</v>
      </c>
      <c r="I2533">
        <v>7.0971157061590411</v>
      </c>
      <c r="J2533">
        <v>0.76462690543909273</v>
      </c>
      <c r="K2533">
        <v>0.46434866291235849</v>
      </c>
      <c r="L2533">
        <v>4.4915851145977639</v>
      </c>
      <c r="M2533">
        <v>2.7277650269505496</v>
      </c>
      <c r="N2533">
        <v>2.6927270123849296</v>
      </c>
      <c r="O2533">
        <v>0.59136686304209907</v>
      </c>
      <c r="P2533">
        <v>0.35915056984157567</v>
      </c>
      <c r="Q2533">
        <v>6.0425363823066283</v>
      </c>
      <c r="R2533">
        <v>3.6696828290841133</v>
      </c>
      <c r="S2533">
        <v>1.6811309264164808E-2</v>
      </c>
      <c r="T2533">
        <v>0.43459778617235645</v>
      </c>
      <c r="U2533">
        <v>5.9543715224348162E-2</v>
      </c>
      <c r="V2533">
        <v>0</v>
      </c>
      <c r="W2533">
        <v>5.757526822367355</v>
      </c>
      <c r="X2533">
        <v>34.414892361618378</v>
      </c>
      <c r="Y2533">
        <v>0</v>
      </c>
      <c r="Z2533">
        <v>0</v>
      </c>
      <c r="AA2533">
        <v>0.11360637216548612</v>
      </c>
      <c r="AB2533">
        <v>1.3070626171657647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</row>
    <row r="2534" spans="1:34" x14ac:dyDescent="0.25">
      <c r="A2534" s="2">
        <v>2652</v>
      </c>
      <c r="B2534" t="s">
        <v>380</v>
      </c>
      <c r="C2534">
        <v>25.226264501073793</v>
      </c>
      <c r="D2534">
        <v>22.476602763875881</v>
      </c>
      <c r="E2534">
        <v>0.22703528709052839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1.3698008990922461</v>
      </c>
      <c r="Y2534">
        <v>0</v>
      </c>
      <c r="Z2534">
        <v>0</v>
      </c>
      <c r="AA2534">
        <v>0</v>
      </c>
      <c r="AB2534">
        <v>0.70630150725078444</v>
      </c>
      <c r="AC2534">
        <v>0</v>
      </c>
      <c r="AD2534">
        <v>0</v>
      </c>
      <c r="AE2534">
        <v>0.44652404376434918</v>
      </c>
      <c r="AF2534">
        <v>0</v>
      </c>
      <c r="AG2534">
        <v>0</v>
      </c>
      <c r="AH2534">
        <v>0</v>
      </c>
    </row>
    <row r="2535" spans="1:34" x14ac:dyDescent="0.25">
      <c r="A2535" s="2">
        <v>2653</v>
      </c>
      <c r="B2535" t="s">
        <v>380</v>
      </c>
      <c r="C2535">
        <v>5.1182929471262097</v>
      </c>
      <c r="D2535">
        <v>4.560399063448763</v>
      </c>
      <c r="E2535">
        <v>4.6064588964825737E-2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0.27792629703428928</v>
      </c>
      <c r="Y2535">
        <v>0</v>
      </c>
      <c r="Z2535">
        <v>0</v>
      </c>
      <c r="AA2535">
        <v>0</v>
      </c>
      <c r="AB2535">
        <v>0.14330532461325857</v>
      </c>
      <c r="AC2535">
        <v>0</v>
      </c>
      <c r="AD2535">
        <v>0</v>
      </c>
      <c r="AE2535">
        <v>9.0597673065073103E-2</v>
      </c>
      <c r="AF2535">
        <v>0</v>
      </c>
      <c r="AG2535">
        <v>0</v>
      </c>
      <c r="AH2535">
        <v>0</v>
      </c>
    </row>
    <row r="2536" spans="1:34" x14ac:dyDescent="0.25">
      <c r="A2536" s="2">
        <v>2654</v>
      </c>
      <c r="B2536" t="s">
        <v>380</v>
      </c>
      <c r="C2536">
        <v>2.3508588211479342</v>
      </c>
      <c r="D2536">
        <v>2.0356154061393696</v>
      </c>
      <c r="E2536">
        <v>3.8782417641567223E-2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3.9024256431055698E-2</v>
      </c>
      <c r="AB2536">
        <v>0.23743674093594133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</row>
    <row r="2537" spans="1:34" x14ac:dyDescent="0.25">
      <c r="A2537" s="2">
        <v>2655</v>
      </c>
      <c r="B2537" t="s">
        <v>380</v>
      </c>
      <c r="C2537">
        <v>11.571094505240346</v>
      </c>
      <c r="D2537">
        <v>10.169436902489698</v>
      </c>
      <c r="E2537">
        <v>0.11055362278245189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0.12242343493891997</v>
      </c>
      <c r="AB2537">
        <v>1.168680545029275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</row>
    <row r="2538" spans="1:34" x14ac:dyDescent="0.25">
      <c r="A2538" s="2">
        <v>2656</v>
      </c>
      <c r="B2538" t="s">
        <v>380</v>
      </c>
      <c r="C2538">
        <v>998.58813903168493</v>
      </c>
      <c r="D2538">
        <v>748.00941214799207</v>
      </c>
      <c r="E2538">
        <v>7.5223738433805858</v>
      </c>
      <c r="F2538">
        <v>5.0211032390201806</v>
      </c>
      <c r="G2538">
        <v>0.12642748411779547</v>
      </c>
      <c r="H2538">
        <v>9.137093406254726</v>
      </c>
      <c r="I2538">
        <v>0.23006749951730093</v>
      </c>
      <c r="J2538">
        <v>0</v>
      </c>
      <c r="K2538">
        <v>0.69953677468080844</v>
      </c>
      <c r="L2538">
        <v>23.758951255777237</v>
      </c>
      <c r="M2538">
        <v>6.621063719268764</v>
      </c>
      <c r="N2538">
        <v>5.1317881826144305</v>
      </c>
      <c r="O2538">
        <v>4.5032439369124591</v>
      </c>
      <c r="P2538">
        <v>0</v>
      </c>
      <c r="Q2538">
        <v>64.335586644186108</v>
      </c>
      <c r="R2538">
        <v>1.5398574434658501</v>
      </c>
      <c r="S2538">
        <v>2.1484132630139268</v>
      </c>
      <c r="T2538">
        <v>2.1216941706088996E-2</v>
      </c>
      <c r="U2538">
        <v>0.5065544655459171</v>
      </c>
      <c r="V2538">
        <v>0</v>
      </c>
      <c r="W2538">
        <v>0</v>
      </c>
      <c r="X2538">
        <v>0</v>
      </c>
      <c r="Y2538">
        <v>0.92107596054911589</v>
      </c>
      <c r="Z2538">
        <v>0</v>
      </c>
      <c r="AA2538">
        <v>16.576563107925967</v>
      </c>
      <c r="AB2538">
        <v>100.85740204220016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0.92040767355522168</v>
      </c>
    </row>
    <row r="2539" spans="1:34" x14ac:dyDescent="0.25">
      <c r="A2539" s="2">
        <v>2657</v>
      </c>
      <c r="B2539" t="s">
        <v>380</v>
      </c>
      <c r="C2539">
        <v>3659.480643467813</v>
      </c>
      <c r="D2539">
        <v>3230.9983999557326</v>
      </c>
      <c r="E2539">
        <v>32.636401339322575</v>
      </c>
      <c r="F2539">
        <v>2.0350113771545879</v>
      </c>
      <c r="G2539">
        <v>0</v>
      </c>
      <c r="H2539">
        <v>3.699318524328103</v>
      </c>
      <c r="I2539">
        <v>0</v>
      </c>
      <c r="J2539">
        <v>0.27802810297877639</v>
      </c>
      <c r="K2539">
        <v>0</v>
      </c>
      <c r="L2539">
        <v>12.001546945314972</v>
      </c>
      <c r="M2539">
        <v>0</v>
      </c>
      <c r="N2539">
        <v>1.7492602594089937</v>
      </c>
      <c r="O2539">
        <v>1.7801522335232312</v>
      </c>
      <c r="P2539">
        <v>0</v>
      </c>
      <c r="Q2539">
        <v>0</v>
      </c>
      <c r="R2539">
        <v>0</v>
      </c>
      <c r="S2539">
        <v>0</v>
      </c>
      <c r="T2539">
        <v>7.7230035684635271E-3</v>
      </c>
      <c r="U2539">
        <v>0.20079808274014718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4.4864586534915247</v>
      </c>
      <c r="AB2539">
        <v>369.60754499024915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</row>
    <row r="2540" spans="1:34" x14ac:dyDescent="0.25">
      <c r="A2540" s="2">
        <v>2658</v>
      </c>
      <c r="B2540" t="s">
        <v>1</v>
      </c>
      <c r="C2540">
        <v>27.812421481094876</v>
      </c>
      <c r="D2540">
        <v>21.766244715312531</v>
      </c>
      <c r="E2540">
        <v>0.21963033562004047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2.7489307438279917</v>
      </c>
      <c r="R2540">
        <v>0.25833528467461642</v>
      </c>
      <c r="S2540">
        <v>3.8038253550213938E-2</v>
      </c>
      <c r="T2540">
        <v>0</v>
      </c>
      <c r="U2540">
        <v>0</v>
      </c>
      <c r="V2540">
        <v>0</v>
      </c>
      <c r="W2540">
        <v>0</v>
      </c>
      <c r="X2540">
        <v>1.5102307338890617</v>
      </c>
      <c r="Y2540">
        <v>0</v>
      </c>
      <c r="Z2540">
        <v>0</v>
      </c>
      <c r="AA2540">
        <v>0</v>
      </c>
      <c r="AB2540">
        <v>0.77871042744181296</v>
      </c>
      <c r="AC2540">
        <v>0</v>
      </c>
      <c r="AD2540">
        <v>0</v>
      </c>
      <c r="AE2540">
        <v>0.49230098677861339</v>
      </c>
      <c r="AF2540">
        <v>0</v>
      </c>
      <c r="AG2540">
        <v>0</v>
      </c>
      <c r="AH2540">
        <v>0</v>
      </c>
    </row>
    <row r="2541" spans="1:34" x14ac:dyDescent="0.25">
      <c r="A2541" s="2">
        <v>2659</v>
      </c>
      <c r="B2541" t="s">
        <v>1</v>
      </c>
      <c r="C2541">
        <v>10269.379224267734</v>
      </c>
      <c r="D2541">
        <v>7692.1141151768679</v>
      </c>
      <c r="E2541">
        <v>77.698205904099837</v>
      </c>
      <c r="F2541">
        <v>0.36260213143961084</v>
      </c>
      <c r="G2541">
        <v>18.280568972472274</v>
      </c>
      <c r="H2541">
        <v>9.7330859303269165E-2</v>
      </c>
      <c r="I2541">
        <v>4.9073240514637115</v>
      </c>
      <c r="J2541">
        <v>9.7874607120605906E-3</v>
      </c>
      <c r="K2541">
        <v>0.49271320076666913</v>
      </c>
      <c r="L2541">
        <v>2.066319384139077</v>
      </c>
      <c r="M2541">
        <v>104.17695892048968</v>
      </c>
      <c r="N2541">
        <v>17.217929992485825</v>
      </c>
      <c r="O2541">
        <v>0.35145527788073072</v>
      </c>
      <c r="P2541">
        <v>17.719382385850988</v>
      </c>
      <c r="Q2541">
        <v>1116.0120094161002</v>
      </c>
      <c r="R2541">
        <v>0</v>
      </c>
      <c r="S2541">
        <v>113.02664160674561</v>
      </c>
      <c r="T2541">
        <v>1.5419134922867702E-2</v>
      </c>
      <c r="U2541">
        <v>1.783997749551901</v>
      </c>
      <c r="V2541">
        <v>0</v>
      </c>
      <c r="W2541">
        <v>0</v>
      </c>
      <c r="X2541">
        <v>0</v>
      </c>
      <c r="Y2541">
        <v>3.1679634685947144</v>
      </c>
      <c r="Z2541">
        <v>0</v>
      </c>
      <c r="AA2541">
        <v>60.859144787969193</v>
      </c>
      <c r="AB2541">
        <v>1037.2073016510412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1.8120527348357833</v>
      </c>
    </row>
    <row r="2542" spans="1:34" x14ac:dyDescent="0.25">
      <c r="A2542" s="2">
        <v>2660</v>
      </c>
      <c r="B2542" t="s">
        <v>1</v>
      </c>
      <c r="C2542">
        <v>164.27893908594982</v>
      </c>
      <c r="D2542">
        <v>146.37252806297622</v>
      </c>
      <c r="E2542">
        <v>1.4785171143785947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8.9204423608685932</v>
      </c>
      <c r="Y2542">
        <v>0</v>
      </c>
      <c r="Z2542">
        <v>0</v>
      </c>
      <c r="AA2542">
        <v>0</v>
      </c>
      <c r="AB2542">
        <v>4.5995895381588152</v>
      </c>
      <c r="AC2542">
        <v>0</v>
      </c>
      <c r="AD2542">
        <v>0</v>
      </c>
      <c r="AE2542">
        <v>2.9078620095675696</v>
      </c>
      <c r="AF2542">
        <v>0</v>
      </c>
      <c r="AG2542">
        <v>0</v>
      </c>
      <c r="AH2542">
        <v>0</v>
      </c>
    </row>
    <row r="2543" spans="1:34" x14ac:dyDescent="0.25">
      <c r="A2543" s="2">
        <v>2661</v>
      </c>
      <c r="B2543" t="s">
        <v>1</v>
      </c>
      <c r="C2543">
        <v>4666.9171877463723</v>
      </c>
      <c r="D2543">
        <v>4083.8824878590285</v>
      </c>
      <c r="E2543">
        <v>41.251261775857337</v>
      </c>
      <c r="F2543">
        <v>4.3950600367761945E-2</v>
      </c>
      <c r="G2543">
        <v>2.219725071573817</v>
      </c>
      <c r="H2543">
        <v>1.1866662319048725E-2</v>
      </c>
      <c r="I2543">
        <v>0.59575038798501301</v>
      </c>
      <c r="J2543">
        <v>1.3185180330081586E-3</v>
      </c>
      <c r="K2543">
        <v>5.9772818697686247E-2</v>
      </c>
      <c r="L2543">
        <v>0.25073817509808183</v>
      </c>
      <c r="M2543">
        <v>12.649202758596726</v>
      </c>
      <c r="N2543">
        <v>2.0905101966160955</v>
      </c>
      <c r="O2543">
        <v>4.2851833161037876E-2</v>
      </c>
      <c r="P2543">
        <v>2.1513818880019469</v>
      </c>
      <c r="Q2543">
        <v>23.563125894038805</v>
      </c>
      <c r="R2543">
        <v>0</v>
      </c>
      <c r="S2543">
        <v>2.3864294164918691</v>
      </c>
      <c r="T2543">
        <v>1.977776928648086E-3</v>
      </c>
      <c r="U2543">
        <v>0.2166764598130661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24.139523691379935</v>
      </c>
      <c r="AB2543">
        <v>471.35863596238363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</row>
    <row r="2544" spans="1:34" x14ac:dyDescent="0.25">
      <c r="A2544" s="2">
        <v>2662</v>
      </c>
      <c r="B2544" t="s">
        <v>1</v>
      </c>
      <c r="C2544">
        <v>94.192110415678101</v>
      </c>
      <c r="D2544">
        <v>77.853319361372087</v>
      </c>
      <c r="E2544">
        <v>0.78639661975563713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4.6394072791110084</v>
      </c>
      <c r="R2544">
        <v>0</v>
      </c>
      <c r="S2544">
        <v>0.4698671905289391</v>
      </c>
      <c r="T2544">
        <v>0</v>
      </c>
      <c r="U2544">
        <v>0</v>
      </c>
      <c r="V2544">
        <v>0</v>
      </c>
      <c r="W2544">
        <v>0</v>
      </c>
      <c r="X2544">
        <v>5.1146866207360926</v>
      </c>
      <c r="Y2544">
        <v>0</v>
      </c>
      <c r="Z2544">
        <v>0</v>
      </c>
      <c r="AA2544">
        <v>0</v>
      </c>
      <c r="AB2544">
        <v>2.6372525173076613</v>
      </c>
      <c r="AC2544">
        <v>0</v>
      </c>
      <c r="AD2544">
        <v>0</v>
      </c>
      <c r="AE2544">
        <v>1.6672719035240573</v>
      </c>
      <c r="AF2544">
        <v>0</v>
      </c>
      <c r="AG2544">
        <v>0</v>
      </c>
      <c r="AH2544">
        <v>1.0239089233426115</v>
      </c>
    </row>
    <row r="2545" spans="1:34" x14ac:dyDescent="0.25">
      <c r="A2545" s="2">
        <v>2663</v>
      </c>
      <c r="B2545" t="s">
        <v>428</v>
      </c>
      <c r="C2545">
        <v>1080.9658132394618</v>
      </c>
      <c r="D2545">
        <v>809.68018308806484</v>
      </c>
      <c r="E2545">
        <v>8.178551208912026</v>
      </c>
      <c r="F2545">
        <v>5.5046706902166429</v>
      </c>
      <c r="G2545">
        <v>3.3429768547699465</v>
      </c>
      <c r="H2545">
        <v>30.452886683668861</v>
      </c>
      <c r="I2545">
        <v>18.494298242951302</v>
      </c>
      <c r="J2545">
        <v>1.9925331105287474</v>
      </c>
      <c r="K2545">
        <v>1.2100412359297066</v>
      </c>
      <c r="L2545">
        <v>11.704573820162281</v>
      </c>
      <c r="M2545">
        <v>7.1082538363205119</v>
      </c>
      <c r="N2545">
        <v>7.016948647276589</v>
      </c>
      <c r="O2545">
        <v>1.5410366110570533</v>
      </c>
      <c r="P2545">
        <v>0.93590664542945579</v>
      </c>
      <c r="Q2545">
        <v>26.185278466946279</v>
      </c>
      <c r="R2545">
        <v>15.902538385421767</v>
      </c>
      <c r="S2545">
        <v>7.2851661392573624E-2</v>
      </c>
      <c r="T2545">
        <v>1.1325137430439156</v>
      </c>
      <c r="U2545">
        <v>0.15516433343432617</v>
      </c>
      <c r="V2545">
        <v>0</v>
      </c>
      <c r="W2545">
        <v>17.596815639456292</v>
      </c>
      <c r="X2545">
        <v>105.18275204319868</v>
      </c>
      <c r="Y2545">
        <v>0</v>
      </c>
      <c r="Z2545">
        <v>0</v>
      </c>
      <c r="AA2545">
        <v>0.34721686031877352</v>
      </c>
      <c r="AB2545">
        <v>3.9947950939869168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3.2330263369743215</v>
      </c>
    </row>
    <row r="2546" spans="1:34" x14ac:dyDescent="0.25">
      <c r="A2546" s="2">
        <v>2665</v>
      </c>
      <c r="B2546" t="s">
        <v>455</v>
      </c>
      <c r="C2546">
        <v>3.5523853240865453</v>
      </c>
      <c r="D2546">
        <v>3.1651753015426562</v>
      </c>
      <c r="E2546">
        <v>3.1971490135234787E-2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0.19289659833102593</v>
      </c>
      <c r="Y2546">
        <v>0</v>
      </c>
      <c r="Z2546">
        <v>0</v>
      </c>
      <c r="AA2546">
        <v>0</v>
      </c>
      <c r="AB2546">
        <v>9.946201541774416E-2</v>
      </c>
      <c r="AC2546">
        <v>0</v>
      </c>
      <c r="AD2546">
        <v>0</v>
      </c>
      <c r="AE2546">
        <v>6.2879918659884515E-2</v>
      </c>
      <c r="AF2546">
        <v>0</v>
      </c>
      <c r="AG2546">
        <v>0</v>
      </c>
      <c r="AH2546">
        <v>0</v>
      </c>
    </row>
    <row r="2547" spans="1:34" x14ac:dyDescent="0.25">
      <c r="A2547" s="2">
        <v>2666</v>
      </c>
      <c r="B2547" t="s">
        <v>377</v>
      </c>
      <c r="C2547">
        <v>4916.8909673881644</v>
      </c>
      <c r="D2547">
        <v>4143.9438018679675</v>
      </c>
      <c r="E2547">
        <v>41.814092412301548</v>
      </c>
      <c r="F2547">
        <v>3.1568970659171407E-2</v>
      </c>
      <c r="G2547">
        <v>4.4580506929808639E-2</v>
      </c>
      <c r="H2547">
        <v>0.14366014688481044</v>
      </c>
      <c r="I2547">
        <v>0.20263866301495159</v>
      </c>
      <c r="J2547">
        <v>0.33446043523737995</v>
      </c>
      <c r="K2547">
        <v>0</v>
      </c>
      <c r="L2547">
        <v>2.6918946602617781</v>
      </c>
      <c r="M2547">
        <v>3.9700112575946815</v>
      </c>
      <c r="N2547">
        <v>2.5834296495848275</v>
      </c>
      <c r="O2547">
        <v>0.43727289373549233</v>
      </c>
      <c r="P2547">
        <v>0</v>
      </c>
      <c r="Q2547">
        <v>201.58825454738525</v>
      </c>
      <c r="R2547">
        <v>18.944587542805124</v>
      </c>
      <c r="S2547">
        <v>2.7894719270156774</v>
      </c>
      <c r="T2547">
        <v>2.5916418480333287E-2</v>
      </c>
      <c r="U2547">
        <v>0.10441223741665127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0.7323951370129359</v>
      </c>
      <c r="AB2547">
        <v>496.50851811387611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</row>
    <row r="2548" spans="1:34" x14ac:dyDescent="0.25">
      <c r="A2548" s="2">
        <v>2667</v>
      </c>
      <c r="B2548" t="s">
        <v>377</v>
      </c>
      <c r="C2548">
        <v>128.5682439881092</v>
      </c>
      <c r="D2548">
        <v>110.19317058419215</v>
      </c>
      <c r="E2548">
        <v>1.113063525719586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3.5984673771374265</v>
      </c>
      <c r="R2548">
        <v>0</v>
      </c>
      <c r="S2548">
        <v>0.3644429263642745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0.31370693189674836</v>
      </c>
      <c r="AB2548">
        <v>12.985392642799027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</row>
    <row r="2549" spans="1:34" x14ac:dyDescent="0.25">
      <c r="A2549" s="2">
        <v>2668</v>
      </c>
      <c r="B2549" t="s">
        <v>377</v>
      </c>
      <c r="C2549">
        <v>1499.1308321959496</v>
      </c>
      <c r="D2549">
        <v>1332.6504108967879</v>
      </c>
      <c r="E2549">
        <v>13.461176534074983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1.5886006267232702</v>
      </c>
      <c r="R2549">
        <v>0</v>
      </c>
      <c r="S2549">
        <v>8.3724194785199144E-2</v>
      </c>
      <c r="T2549">
        <v>0</v>
      </c>
      <c r="U2549">
        <v>0</v>
      </c>
      <c r="V2549">
        <v>0</v>
      </c>
      <c r="W2549">
        <v>0</v>
      </c>
      <c r="X2549">
        <v>81.403679950771433</v>
      </c>
      <c r="Y2549">
        <v>0</v>
      </c>
      <c r="Z2549">
        <v>0</v>
      </c>
      <c r="AA2549">
        <v>0</v>
      </c>
      <c r="AB2549">
        <v>41.973648785814106</v>
      </c>
      <c r="AC2549">
        <v>0</v>
      </c>
      <c r="AD2549">
        <v>0</v>
      </c>
      <c r="AE2549">
        <v>26.535754483009374</v>
      </c>
      <c r="AF2549">
        <v>0</v>
      </c>
      <c r="AG2549">
        <v>0</v>
      </c>
      <c r="AH2549">
        <v>1.4338367239831902</v>
      </c>
    </row>
    <row r="2550" spans="1:34" x14ac:dyDescent="0.25">
      <c r="A2550" s="2">
        <v>2669</v>
      </c>
      <c r="B2550" t="s">
        <v>377</v>
      </c>
      <c r="C2550">
        <v>40.507992846966587</v>
      </c>
      <c r="D2550">
        <v>35.003824103144183</v>
      </c>
      <c r="E2550">
        <v>0.35357332526770513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0.81953682679221385</v>
      </c>
      <c r="R2550">
        <v>0</v>
      </c>
      <c r="S2550">
        <v>8.3001160378730884E-2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0.15675015384012947</v>
      </c>
      <c r="AB2550">
        <v>4.091307277543625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</row>
    <row r="2551" spans="1:34" x14ac:dyDescent="0.25">
      <c r="A2551" s="2">
        <v>2670</v>
      </c>
      <c r="B2551" t="s">
        <v>377</v>
      </c>
      <c r="C2551">
        <v>14.158572968969739</v>
      </c>
      <c r="D2551">
        <v>10.741562624800181</v>
      </c>
      <c r="E2551">
        <v>0.10749694015907521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1.5945152578501967</v>
      </c>
      <c r="R2551">
        <v>5.2322122038718048E-2</v>
      </c>
      <c r="S2551">
        <v>5.9969071499605085E-2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0.17269108275602005</v>
      </c>
      <c r="AB2551">
        <v>1.4300158698659438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</row>
    <row r="2552" spans="1:34" x14ac:dyDescent="0.25">
      <c r="A2552" s="2">
        <v>2671</v>
      </c>
      <c r="B2552" t="s">
        <v>377</v>
      </c>
      <c r="C2552">
        <v>0.97410317502981758</v>
      </c>
      <c r="D2552">
        <v>0.86792593497222659</v>
      </c>
      <c r="E2552">
        <v>8.7669225546092508E-3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5.2894371455895033E-2</v>
      </c>
      <c r="Y2552">
        <v>0</v>
      </c>
      <c r="Z2552">
        <v>0</v>
      </c>
      <c r="AA2552">
        <v>0</v>
      </c>
      <c r="AB2552">
        <v>2.7273579911605571E-2</v>
      </c>
      <c r="AC2552">
        <v>0</v>
      </c>
      <c r="AD2552">
        <v>0</v>
      </c>
      <c r="AE2552">
        <v>1.724236613548118E-2</v>
      </c>
      <c r="AF2552">
        <v>0</v>
      </c>
      <c r="AG2552">
        <v>0</v>
      </c>
      <c r="AH2552">
        <v>0</v>
      </c>
    </row>
    <row r="2553" spans="1:34" x14ac:dyDescent="0.25">
      <c r="A2553" s="2">
        <v>2672</v>
      </c>
      <c r="B2553" t="s">
        <v>391</v>
      </c>
      <c r="C2553">
        <v>12.07834128461689</v>
      </c>
      <c r="D2553">
        <v>9.0471581982589004</v>
      </c>
      <c r="E2553">
        <v>9.1314817682239008E-2</v>
      </c>
      <c r="F2553">
        <v>9.5238620849610559E-2</v>
      </c>
      <c r="G2553">
        <v>1.1149963034286539E-2</v>
      </c>
      <c r="H2553">
        <v>0.27609831246403543</v>
      </c>
      <c r="I2553">
        <v>3.2323906376043328E-2</v>
      </c>
      <c r="J2553">
        <v>1.7542006836928321E-2</v>
      </c>
      <c r="K2553">
        <v>3.518407952688026E-3</v>
      </c>
      <c r="L2553">
        <v>0.2780937567181147</v>
      </c>
      <c r="M2553">
        <v>0.10723092607204612</v>
      </c>
      <c r="N2553">
        <v>7.1390618649365703E-2</v>
      </c>
      <c r="O2553">
        <v>0.11267655493487813</v>
      </c>
      <c r="P2553">
        <v>0</v>
      </c>
      <c r="Q2553">
        <v>0.59187724620983351</v>
      </c>
      <c r="R2553">
        <v>0.10223942050492746</v>
      </c>
      <c r="S2553">
        <v>2.4591480350519238E-2</v>
      </c>
      <c r="T2553">
        <v>6.2730596171272322E-4</v>
      </c>
      <c r="U2553">
        <v>7.4356132990716153E-3</v>
      </c>
      <c r="V2553">
        <v>0</v>
      </c>
      <c r="W2553">
        <v>0</v>
      </c>
      <c r="X2553">
        <v>0.65586098768237944</v>
      </c>
      <c r="Y2553">
        <v>0</v>
      </c>
      <c r="Z2553">
        <v>0</v>
      </c>
      <c r="AA2553">
        <v>0</v>
      </c>
      <c r="AB2553">
        <v>0.33817732522590294</v>
      </c>
      <c r="AC2553">
        <v>0</v>
      </c>
      <c r="AD2553">
        <v>0</v>
      </c>
      <c r="AE2553">
        <v>0.21379581555340638</v>
      </c>
      <c r="AF2553">
        <v>0</v>
      </c>
      <c r="AG2553">
        <v>0</v>
      </c>
      <c r="AH2553">
        <v>0</v>
      </c>
    </row>
    <row r="2554" spans="1:34" x14ac:dyDescent="0.25">
      <c r="A2554" s="2">
        <v>2673</v>
      </c>
      <c r="B2554" t="s">
        <v>391</v>
      </c>
      <c r="C2554">
        <v>0.1828023062452723</v>
      </c>
      <c r="D2554">
        <v>0.12447740241465574</v>
      </c>
      <c r="E2554">
        <v>1.3830822490517303E-2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2.4903199227013759E-2</v>
      </c>
      <c r="R2554">
        <v>0</v>
      </c>
      <c r="S2554">
        <v>1.3106514885582691E-3</v>
      </c>
      <c r="T2554">
        <v>0</v>
      </c>
      <c r="U2554">
        <v>0</v>
      </c>
      <c r="V2554">
        <v>0</v>
      </c>
      <c r="W2554">
        <v>0</v>
      </c>
      <c r="X2554">
        <v>9.9262720186039134E-3</v>
      </c>
      <c r="Y2554">
        <v>0</v>
      </c>
      <c r="Z2554">
        <v>0</v>
      </c>
      <c r="AA2554">
        <v>0</v>
      </c>
      <c r="AB2554">
        <v>5.1182189271209528E-3</v>
      </c>
      <c r="AC2554">
        <v>0</v>
      </c>
      <c r="AD2554">
        <v>0</v>
      </c>
      <c r="AE2554">
        <v>3.2357396788023603E-3</v>
      </c>
      <c r="AF2554">
        <v>0</v>
      </c>
      <c r="AG2554">
        <v>0</v>
      </c>
      <c r="AH2554">
        <v>0</v>
      </c>
    </row>
    <row r="2555" spans="1:34" x14ac:dyDescent="0.25">
      <c r="A2555" s="2">
        <v>2674</v>
      </c>
      <c r="B2555" t="s">
        <v>391</v>
      </c>
      <c r="C2555">
        <v>5564.7419045480747</v>
      </c>
      <c r="D2555">
        <v>4766.5185897483016</v>
      </c>
      <c r="E2555">
        <v>48.146591558444349</v>
      </c>
      <c r="F2555">
        <v>1.3645526367778489</v>
      </c>
      <c r="G2555">
        <v>13.452723912061369</v>
      </c>
      <c r="H2555">
        <v>0.39737220651568289</v>
      </c>
      <c r="I2555">
        <v>3.9171483483355414</v>
      </c>
      <c r="J2555">
        <v>5.3405375057793913E-2</v>
      </c>
      <c r="K2555">
        <v>0.52726493171466038</v>
      </c>
      <c r="L2555">
        <v>3.6415222119688337</v>
      </c>
      <c r="M2555">
        <v>35.897012114573521</v>
      </c>
      <c r="N2555">
        <v>5.9678243687463617</v>
      </c>
      <c r="O2555">
        <v>0.24394487757618372</v>
      </c>
      <c r="P2555">
        <v>2.405957405146038</v>
      </c>
      <c r="Q2555">
        <v>106.35923399490359</v>
      </c>
      <c r="R2555">
        <v>0</v>
      </c>
      <c r="S2555">
        <v>10.696010368874168</v>
      </c>
      <c r="T2555">
        <v>1.855610534555022E-2</v>
      </c>
      <c r="U2555">
        <v>0.53179081095684633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2.5634712134192119</v>
      </c>
      <c r="AB2555">
        <v>562.03893235935527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</row>
    <row r="2556" spans="1:34" x14ac:dyDescent="0.25">
      <c r="A2556" s="2">
        <v>2675</v>
      </c>
      <c r="B2556" t="s">
        <v>391</v>
      </c>
      <c r="C2556">
        <v>398.01269323035172</v>
      </c>
      <c r="D2556">
        <v>352.45608479813052</v>
      </c>
      <c r="E2556">
        <v>3.5601597536472447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1.017360387154238</v>
      </c>
      <c r="R2556">
        <v>0</v>
      </c>
      <c r="S2556">
        <v>0.10231096230686247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0.56831151600687557</v>
      </c>
      <c r="AB2556">
        <v>35.200944979156112</v>
      </c>
      <c r="AC2556">
        <v>0</v>
      </c>
      <c r="AD2556">
        <v>0.11412835797401742</v>
      </c>
      <c r="AE2556">
        <v>4.9933924759757975</v>
      </c>
      <c r="AF2556">
        <v>0</v>
      </c>
      <c r="AG2556">
        <v>0</v>
      </c>
      <c r="AH2556">
        <v>0</v>
      </c>
    </row>
    <row r="2557" spans="1:34" x14ac:dyDescent="0.25">
      <c r="A2557" s="2">
        <v>2676</v>
      </c>
      <c r="B2557" t="s">
        <v>391</v>
      </c>
      <c r="C2557">
        <v>4.5001946669449282E-2</v>
      </c>
      <c r="D2557">
        <v>3.4622772044248476E-2</v>
      </c>
      <c r="E2557">
        <v>3.4416272687310979E-4</v>
      </c>
      <c r="F2557">
        <v>3.6293885406268078E-5</v>
      </c>
      <c r="G2557">
        <v>3.9923271950731279E-4</v>
      </c>
      <c r="H2557">
        <v>1.8146941795786949E-5</v>
      </c>
      <c r="I2557">
        <v>1.0888165258941585E-4</v>
      </c>
      <c r="J2557">
        <v>0</v>
      </c>
      <c r="K2557">
        <v>1.8146941795786949E-5</v>
      </c>
      <c r="L2557">
        <v>1.0888165258941585E-4</v>
      </c>
      <c r="M2557">
        <v>1.0343756823598563E-3</v>
      </c>
      <c r="N2557">
        <v>1.6332246890330578E-4</v>
      </c>
      <c r="O2557">
        <v>0</v>
      </c>
      <c r="P2557">
        <v>7.2587770812536156E-5</v>
      </c>
      <c r="Q2557">
        <v>3.2301556396500761E-3</v>
      </c>
      <c r="R2557">
        <v>0</v>
      </c>
      <c r="S2557">
        <v>3.2664493417722322E-4</v>
      </c>
      <c r="T2557">
        <v>0</v>
      </c>
      <c r="U2557">
        <v>1.8146941795786949E-5</v>
      </c>
      <c r="V2557">
        <v>0</v>
      </c>
      <c r="W2557">
        <v>0</v>
      </c>
      <c r="X2557">
        <v>2.4436319933967619E-3</v>
      </c>
      <c r="Y2557">
        <v>0</v>
      </c>
      <c r="Z2557">
        <v>0</v>
      </c>
      <c r="AA2557">
        <v>0</v>
      </c>
      <c r="AB2557">
        <v>1.2599940336191461E-3</v>
      </c>
      <c r="AC2557">
        <v>0</v>
      </c>
      <c r="AD2557">
        <v>0</v>
      </c>
      <c r="AE2557">
        <v>7.9656863992902025E-4</v>
      </c>
      <c r="AF2557">
        <v>0</v>
      </c>
      <c r="AG2557">
        <v>0</v>
      </c>
      <c r="AH2557">
        <v>0</v>
      </c>
    </row>
    <row r="2558" spans="1:34" x14ac:dyDescent="0.25">
      <c r="A2558" s="2">
        <v>2678</v>
      </c>
      <c r="B2558" t="s">
        <v>431</v>
      </c>
      <c r="C2558">
        <v>3.0375858360077221</v>
      </c>
      <c r="D2558">
        <v>2.0684136991710984</v>
      </c>
      <c r="E2558">
        <v>0.22982374435234426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4.9368617097422553E-2</v>
      </c>
      <c r="X2558">
        <v>0.29996823721146659</v>
      </c>
      <c r="Y2558">
        <v>0.3821282981697714</v>
      </c>
      <c r="Z2558">
        <v>0</v>
      </c>
      <c r="AA2558">
        <v>1.0553077803056258E-3</v>
      </c>
      <c r="AB2558">
        <v>6.8279322253133705E-3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</row>
    <row r="2559" spans="1:34" x14ac:dyDescent="0.25">
      <c r="A2559" s="2">
        <v>2679</v>
      </c>
      <c r="B2559" t="s">
        <v>431</v>
      </c>
      <c r="C2559">
        <v>1.273289530446903</v>
      </c>
      <c r="D2559">
        <v>1.0111956134997124</v>
      </c>
      <c r="E2559">
        <v>0.11235506816663471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1.8245935881220868E-2</v>
      </c>
      <c r="X2559">
        <v>0.11486173837132259</v>
      </c>
      <c r="Y2559">
        <v>0</v>
      </c>
      <c r="Z2559">
        <v>0</v>
      </c>
      <c r="AA2559">
        <v>2.8906703241977231E-3</v>
      </c>
      <c r="AB2559">
        <v>1.3740504203814631E-2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</row>
    <row r="2560" spans="1:34" x14ac:dyDescent="0.25">
      <c r="A2560" s="2">
        <v>2680</v>
      </c>
      <c r="B2560" t="s">
        <v>431</v>
      </c>
      <c r="C2560">
        <v>869.95749228272723</v>
      </c>
      <c r="D2560">
        <v>651.62776935506315</v>
      </c>
      <c r="E2560">
        <v>6.5820693060482718</v>
      </c>
      <c r="F2560">
        <v>5.4685177331472259</v>
      </c>
      <c r="G2560">
        <v>3.3210212273553315</v>
      </c>
      <c r="H2560">
        <v>30.25288163943048</v>
      </c>
      <c r="I2560">
        <v>18.372833470936015</v>
      </c>
      <c r="J2560">
        <v>1.9794467756581866</v>
      </c>
      <c r="K2560">
        <v>1.2020940631891939</v>
      </c>
      <c r="L2560">
        <v>11.627701836596</v>
      </c>
      <c r="M2560">
        <v>7.0615690462131342</v>
      </c>
      <c r="N2560">
        <v>6.9708635211210579</v>
      </c>
      <c r="O2560">
        <v>1.5309155641175953</v>
      </c>
      <c r="P2560">
        <v>0.92975990302153522</v>
      </c>
      <c r="Q2560">
        <v>12.076232080181844</v>
      </c>
      <c r="R2560">
        <v>7.3339966366509879</v>
      </c>
      <c r="S2560">
        <v>3.3598022320598282E-2</v>
      </c>
      <c r="T2560">
        <v>1.1250757466519501</v>
      </c>
      <c r="U2560">
        <v>0.15414526257595032</v>
      </c>
      <c r="V2560">
        <v>0</v>
      </c>
      <c r="W2560">
        <v>14.161855461447097</v>
      </c>
      <c r="X2560">
        <v>84.650709650728288</v>
      </c>
      <c r="Y2560">
        <v>0</v>
      </c>
      <c r="Z2560">
        <v>0</v>
      </c>
      <c r="AA2560">
        <v>0.27943891044617836</v>
      </c>
      <c r="AB2560">
        <v>3.2149970698271599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</row>
    <row r="2561" spans="1:34" x14ac:dyDescent="0.25">
      <c r="A2561" s="2">
        <v>2681</v>
      </c>
      <c r="B2561" t="s">
        <v>455</v>
      </c>
      <c r="C2561">
        <v>15.968264595257747</v>
      </c>
      <c r="D2561">
        <v>14.227723828644331</v>
      </c>
      <c r="E2561">
        <v>0.14371430708763938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0.86708609586630903</v>
      </c>
      <c r="Y2561">
        <v>0</v>
      </c>
      <c r="Z2561">
        <v>0</v>
      </c>
      <c r="AA2561">
        <v>0</v>
      </c>
      <c r="AB2561">
        <v>0.44708995068730056</v>
      </c>
      <c r="AC2561">
        <v>0</v>
      </c>
      <c r="AD2561">
        <v>0</v>
      </c>
      <c r="AE2561">
        <v>0.28265041297216514</v>
      </c>
      <c r="AF2561">
        <v>0</v>
      </c>
      <c r="AG2561">
        <v>0</v>
      </c>
      <c r="AH2561">
        <v>0</v>
      </c>
    </row>
    <row r="2562" spans="1:34" x14ac:dyDescent="0.25">
      <c r="A2562" s="2">
        <v>2682</v>
      </c>
      <c r="B2562" t="s">
        <v>455</v>
      </c>
      <c r="C2562">
        <v>1.1397246802315268</v>
      </c>
      <c r="D2562">
        <v>1.0154950396774989</v>
      </c>
      <c r="E2562">
        <v>1.0257172530875191E-2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6.1887715941149883E-2</v>
      </c>
      <c r="Y2562">
        <v>0</v>
      </c>
      <c r="Z2562">
        <v>0</v>
      </c>
      <c r="AA2562">
        <v>0</v>
      </c>
      <c r="AB2562">
        <v>3.1910759496879937E-2</v>
      </c>
      <c r="AC2562">
        <v>0</v>
      </c>
      <c r="AD2562">
        <v>0</v>
      </c>
      <c r="AE2562">
        <v>2.0173992585122875E-2</v>
      </c>
      <c r="AF2562">
        <v>0</v>
      </c>
      <c r="AG2562">
        <v>0</v>
      </c>
      <c r="AH2562">
        <v>0</v>
      </c>
    </row>
    <row r="2563" spans="1:34" x14ac:dyDescent="0.25">
      <c r="A2563" s="2">
        <v>2683</v>
      </c>
      <c r="B2563" t="s">
        <v>455</v>
      </c>
      <c r="C2563">
        <v>50.680723477965699</v>
      </c>
      <c r="D2563">
        <v>37.961584964600405</v>
      </c>
      <c r="E2563">
        <v>0.38345041882845043</v>
      </c>
      <c r="F2563">
        <v>0.86468719617583856</v>
      </c>
      <c r="G2563">
        <v>0.67948072105102675</v>
      </c>
      <c r="H2563">
        <v>0.50260476649347174</v>
      </c>
      <c r="I2563">
        <v>0.39495299178273252</v>
      </c>
      <c r="J2563">
        <v>7.9822159949675758E-2</v>
      </c>
      <c r="K2563">
        <v>6.2729464878991517E-2</v>
      </c>
      <c r="L2563">
        <v>0.88477178852929916</v>
      </c>
      <c r="M2563">
        <v>0.69525864761986644</v>
      </c>
      <c r="N2563">
        <v>0.76021080851060274</v>
      </c>
      <c r="O2563">
        <v>1.1374310691939824</v>
      </c>
      <c r="P2563">
        <v>0.89380184459076539</v>
      </c>
      <c r="Q2563">
        <v>7.1323024746331926E-2</v>
      </c>
      <c r="R2563">
        <v>0</v>
      </c>
      <c r="S2563">
        <v>2.0647655396957149E-3</v>
      </c>
      <c r="T2563">
        <v>7.9732856173803206E-3</v>
      </c>
      <c r="U2563">
        <v>2.3537813919634193E-2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0.15628467466302087</v>
      </c>
      <c r="AB2563">
        <v>5.1187530712745364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</row>
    <row r="2564" spans="1:34" x14ac:dyDescent="0.25">
      <c r="A2564" s="2">
        <v>2684</v>
      </c>
      <c r="B2564" t="s">
        <v>455</v>
      </c>
      <c r="C2564">
        <v>1463.6249291965134</v>
      </c>
      <c r="D2564">
        <v>1096.3048333617603</v>
      </c>
      <c r="E2564">
        <v>11.073788068321608</v>
      </c>
      <c r="F2564">
        <v>2.0947020021025549</v>
      </c>
      <c r="G2564">
        <v>2.4853554047605595</v>
      </c>
      <c r="H2564">
        <v>3.1929422399188891</v>
      </c>
      <c r="I2564">
        <v>3.788377194754895</v>
      </c>
      <c r="J2564">
        <v>2.0851859087450815</v>
      </c>
      <c r="K2564">
        <v>2.4740421429466664</v>
      </c>
      <c r="L2564">
        <v>32.091729137119962</v>
      </c>
      <c r="M2564">
        <v>38.076708108107844</v>
      </c>
      <c r="N2564">
        <v>19.261473030484947</v>
      </c>
      <c r="O2564">
        <v>4.9672800037879608</v>
      </c>
      <c r="P2564">
        <v>5.8936159306195748</v>
      </c>
      <c r="Q2564">
        <v>31.373320237051217</v>
      </c>
      <c r="R2564">
        <v>37.224272395936168</v>
      </c>
      <c r="S2564">
        <v>0</v>
      </c>
      <c r="T2564">
        <v>1.3660407600550553</v>
      </c>
      <c r="U2564">
        <v>0.92384497612013994</v>
      </c>
      <c r="V2564">
        <v>0</v>
      </c>
      <c r="W2564">
        <v>4.4987849307922199</v>
      </c>
      <c r="X2564">
        <v>39.517873088305869</v>
      </c>
      <c r="Y2564">
        <v>0</v>
      </c>
      <c r="Z2564">
        <v>0</v>
      </c>
      <c r="AA2564">
        <v>16.024868950559149</v>
      </c>
      <c r="AB2564">
        <v>108.30824476054201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0.59764656372063285</v>
      </c>
    </row>
    <row r="2565" spans="1:34" x14ac:dyDescent="0.25">
      <c r="A2565" s="2">
        <v>2685</v>
      </c>
      <c r="B2565" t="s">
        <v>455</v>
      </c>
      <c r="C2565">
        <v>15811.848317774367</v>
      </c>
      <c r="D2565">
        <v>12599.885521134038</v>
      </c>
      <c r="E2565">
        <v>127.27166026086708</v>
      </c>
      <c r="F2565">
        <v>133.65509445759852</v>
      </c>
      <c r="G2565">
        <v>105.0269667019092</v>
      </c>
      <c r="H2565">
        <v>77.687141294724441</v>
      </c>
      <c r="I2565">
        <v>61.047964605518132</v>
      </c>
      <c r="J2565">
        <v>12.339259506780653</v>
      </c>
      <c r="K2565">
        <v>9.6957303261566157</v>
      </c>
      <c r="L2565">
        <v>136.75873193354133</v>
      </c>
      <c r="M2565">
        <v>107.46658470439385</v>
      </c>
      <c r="N2565">
        <v>117.5053043031307</v>
      </c>
      <c r="O2565">
        <v>175.81248827250207</v>
      </c>
      <c r="P2565">
        <v>138.15474137774063</v>
      </c>
      <c r="Q2565">
        <v>295.32770322391536</v>
      </c>
      <c r="R2565">
        <v>0</v>
      </c>
      <c r="S2565">
        <v>8.5500450250501565</v>
      </c>
      <c r="T2565">
        <v>1.2328802507198635</v>
      </c>
      <c r="U2565">
        <v>3.6379901545838895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97.738070753958766</v>
      </c>
      <c r="AB2565">
        <v>1596.9966800952113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6.057759392026183</v>
      </c>
    </row>
    <row r="2566" spans="1:34" x14ac:dyDescent="0.25">
      <c r="A2566" s="2">
        <v>2686</v>
      </c>
      <c r="B2566" t="s">
        <v>455</v>
      </c>
      <c r="C2566">
        <v>0.56973069538679744</v>
      </c>
      <c r="D2566">
        <v>0.38795241971668587</v>
      </c>
      <c r="E2566">
        <v>4.3105824412965094E-2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3.7328774222107411E-2</v>
      </c>
      <c r="R2566">
        <v>4.4290379643268048E-2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3.0936709584887846E-2</v>
      </c>
      <c r="Y2566">
        <v>0</v>
      </c>
      <c r="Z2566">
        <v>0</v>
      </c>
      <c r="AA2566">
        <v>0</v>
      </c>
      <c r="AB2566">
        <v>1.5951693872931671E-2</v>
      </c>
      <c r="AC2566">
        <v>0</v>
      </c>
      <c r="AD2566">
        <v>0</v>
      </c>
      <c r="AE2566">
        <v>1.0084666080860231E-2</v>
      </c>
      <c r="AF2566">
        <v>0</v>
      </c>
      <c r="AG2566">
        <v>8.0227853091284249E-5</v>
      </c>
      <c r="AH2566">
        <v>0</v>
      </c>
    </row>
    <row r="2567" spans="1:34" x14ac:dyDescent="0.25">
      <c r="A2567" s="2">
        <v>2687</v>
      </c>
      <c r="B2567" t="s">
        <v>455</v>
      </c>
      <c r="C2567">
        <v>17.311615131581494</v>
      </c>
      <c r="D2567">
        <v>14.808006355815376</v>
      </c>
      <c r="E2567">
        <v>0.14957616450005717</v>
      </c>
      <c r="F2567">
        <v>4.0182504072570825E-2</v>
      </c>
      <c r="G2567">
        <v>3.1576282606824678E-2</v>
      </c>
      <c r="H2567">
        <v>2.3356131505923507E-2</v>
      </c>
      <c r="I2567">
        <v>1.8353519938570539E-2</v>
      </c>
      <c r="J2567">
        <v>3.70971937899827E-3</v>
      </c>
      <c r="K2567">
        <v>2.9147212281413941E-3</v>
      </c>
      <c r="L2567">
        <v>4.1115444197239781E-2</v>
      </c>
      <c r="M2567">
        <v>3.2309247231538572E-2</v>
      </c>
      <c r="N2567">
        <v>3.532762911743885E-2</v>
      </c>
      <c r="O2567">
        <v>5.2856768622365512E-2</v>
      </c>
      <c r="P2567">
        <v>4.1535796612735813E-2</v>
      </c>
      <c r="Q2567">
        <v>0.28978079825735253</v>
      </c>
      <c r="R2567">
        <v>0</v>
      </c>
      <c r="S2567">
        <v>8.3882368960780194E-3</v>
      </c>
      <c r="T2567">
        <v>3.7056381980392355E-4</v>
      </c>
      <c r="U2567">
        <v>1.0937346223287613E-3</v>
      </c>
      <c r="V2567">
        <v>0</v>
      </c>
      <c r="W2567">
        <v>0</v>
      </c>
      <c r="X2567">
        <v>0.94003081474745742</v>
      </c>
      <c r="Y2567">
        <v>0</v>
      </c>
      <c r="Z2567">
        <v>0</v>
      </c>
      <c r="AA2567">
        <v>0</v>
      </c>
      <c r="AB2567">
        <v>0.48470196052455672</v>
      </c>
      <c r="AC2567">
        <v>0</v>
      </c>
      <c r="AD2567">
        <v>0</v>
      </c>
      <c r="AE2567">
        <v>0.30642873788613539</v>
      </c>
      <c r="AF2567">
        <v>0</v>
      </c>
      <c r="AG2567">
        <v>0</v>
      </c>
      <c r="AH2567">
        <v>0</v>
      </c>
    </row>
    <row r="2568" spans="1:34" x14ac:dyDescent="0.25">
      <c r="A2568" s="2">
        <v>2688</v>
      </c>
      <c r="B2568" t="s">
        <v>458</v>
      </c>
      <c r="C2568">
        <v>251.42176214589006</v>
      </c>
      <c r="D2568">
        <v>223.73851845014349</v>
      </c>
      <c r="E2568">
        <v>2.2597280645809472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0.12846549130347434</v>
      </c>
      <c r="R2568">
        <v>0.15287392527315397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13.65234856013411</v>
      </c>
      <c r="Y2568">
        <v>0</v>
      </c>
      <c r="Z2568">
        <v>0</v>
      </c>
      <c r="AA2568">
        <v>0</v>
      </c>
      <c r="AB2568">
        <v>7.039471482261332</v>
      </c>
      <c r="AC2568">
        <v>0</v>
      </c>
      <c r="AD2568">
        <v>0</v>
      </c>
      <c r="AE2568">
        <v>4.4503561721935654</v>
      </c>
      <c r="AF2568">
        <v>0</v>
      </c>
      <c r="AG2568">
        <v>0</v>
      </c>
      <c r="AH2568">
        <v>0</v>
      </c>
    </row>
    <row r="2569" spans="1:34" x14ac:dyDescent="0.25">
      <c r="A2569" s="2">
        <v>2689</v>
      </c>
      <c r="B2569" t="s">
        <v>458</v>
      </c>
      <c r="C2569">
        <v>2676.443540886562</v>
      </c>
      <c r="D2569">
        <v>2353.640306145724</v>
      </c>
      <c r="E2569">
        <v>23.774125559471322</v>
      </c>
      <c r="F2569">
        <v>4.4077919844249571</v>
      </c>
      <c r="G2569">
        <v>2.7336836940995841</v>
      </c>
      <c r="H2569">
        <v>3.6908388930451723</v>
      </c>
      <c r="I2569">
        <v>2.2890345454541943</v>
      </c>
      <c r="J2569">
        <v>0.36409759883356518</v>
      </c>
      <c r="K2569">
        <v>0.22581104994483045</v>
      </c>
      <c r="L2569">
        <v>2.7692879593339548</v>
      </c>
      <c r="M2569">
        <v>1.7174939898286514</v>
      </c>
      <c r="N2569">
        <v>0.97612051138715361</v>
      </c>
      <c r="O2569">
        <v>3.1827500191555673</v>
      </c>
      <c r="P2569">
        <v>1.9739203093806483</v>
      </c>
      <c r="Q2569">
        <v>3.6176984956819633</v>
      </c>
      <c r="R2569">
        <v>0</v>
      </c>
      <c r="S2569">
        <v>0.10754568430985351</v>
      </c>
      <c r="T2569">
        <v>1.5257977251619075E-2</v>
      </c>
      <c r="U2569">
        <v>6.7942016930256158E-2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2.362187470088505</v>
      </c>
      <c r="AB2569">
        <v>268.5276469822158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</row>
    <row r="2570" spans="1:34" x14ac:dyDescent="0.25">
      <c r="A2570" s="2">
        <v>2690</v>
      </c>
      <c r="B2570" t="s">
        <v>458</v>
      </c>
      <c r="C2570">
        <v>3.1950483930687557</v>
      </c>
      <c r="D2570">
        <v>2.8467880766024383</v>
      </c>
      <c r="E2570">
        <v>2.8755477159442083E-2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0.17349299422760442</v>
      </c>
      <c r="Y2570">
        <v>0</v>
      </c>
      <c r="Z2570">
        <v>0</v>
      </c>
      <c r="AA2570">
        <v>0</v>
      </c>
      <c r="AB2570">
        <v>8.9457061534719134E-2</v>
      </c>
      <c r="AC2570">
        <v>0</v>
      </c>
      <c r="AD2570">
        <v>0</v>
      </c>
      <c r="AE2570">
        <v>5.6554783544552088E-2</v>
      </c>
      <c r="AF2570">
        <v>0</v>
      </c>
      <c r="AG2570">
        <v>0</v>
      </c>
      <c r="AH2570">
        <v>0</v>
      </c>
    </row>
    <row r="2571" spans="1:34" x14ac:dyDescent="0.25">
      <c r="A2571" s="2">
        <v>2691</v>
      </c>
      <c r="B2571" t="s">
        <v>458</v>
      </c>
      <c r="C2571">
        <v>9.8961637638261006</v>
      </c>
      <c r="D2571">
        <v>8.8145331265594145</v>
      </c>
      <c r="E2571">
        <v>8.9035592999293103E-2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0.5373674735185654</v>
      </c>
      <c r="Y2571">
        <v>0</v>
      </c>
      <c r="Z2571">
        <v>0</v>
      </c>
      <c r="AA2571">
        <v>0</v>
      </c>
      <c r="AB2571">
        <v>0.27707928703012868</v>
      </c>
      <c r="AC2571">
        <v>2.9786678847827375E-3</v>
      </c>
      <c r="AD2571">
        <v>0</v>
      </c>
      <c r="AE2571">
        <v>0.17516961583391613</v>
      </c>
      <c r="AF2571">
        <v>0</v>
      </c>
      <c r="AG2571">
        <v>0</v>
      </c>
      <c r="AH2571">
        <v>0</v>
      </c>
    </row>
    <row r="2572" spans="1:34" x14ac:dyDescent="0.25">
      <c r="A2572" s="2">
        <v>2692</v>
      </c>
      <c r="B2572" t="s">
        <v>458</v>
      </c>
      <c r="C2572">
        <v>9.3140941843785221</v>
      </c>
      <c r="D2572">
        <v>8.2988549831959499</v>
      </c>
      <c r="E2572">
        <v>8.3829782744719195E-2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0.50576075532104547</v>
      </c>
      <c r="Y2572">
        <v>0</v>
      </c>
      <c r="Z2572">
        <v>0</v>
      </c>
      <c r="AA2572">
        <v>0</v>
      </c>
      <c r="AB2572">
        <v>0.26078212098435305</v>
      </c>
      <c r="AC2572">
        <v>0</v>
      </c>
      <c r="AD2572">
        <v>0</v>
      </c>
      <c r="AE2572">
        <v>0.16486654213245377</v>
      </c>
      <c r="AF2572">
        <v>0</v>
      </c>
      <c r="AG2572">
        <v>0</v>
      </c>
      <c r="AH2572">
        <v>0</v>
      </c>
    </row>
    <row r="2573" spans="1:34" x14ac:dyDescent="0.25">
      <c r="A2573" s="2">
        <v>2693</v>
      </c>
      <c r="B2573" t="s">
        <v>387</v>
      </c>
      <c r="C2573">
        <v>126.5907017536798</v>
      </c>
      <c r="D2573">
        <v>106.5150282204747</v>
      </c>
      <c r="E2573">
        <v>1.0757680251521839</v>
      </c>
      <c r="F2573">
        <v>0.11651299376039699</v>
      </c>
      <c r="G2573">
        <v>0.12816429634054408</v>
      </c>
      <c r="H2573">
        <v>0.21263621892862991</v>
      </c>
      <c r="I2573">
        <v>0.23448240580485905</v>
      </c>
      <c r="J2573">
        <v>3.3497486543551294E-2</v>
      </c>
      <c r="K2573">
        <v>0</v>
      </c>
      <c r="L2573">
        <v>1.272904503219074</v>
      </c>
      <c r="M2573">
        <v>0.17622590746824807</v>
      </c>
      <c r="N2573">
        <v>0.27380552761794685</v>
      </c>
      <c r="O2573">
        <v>0.21409263138704518</v>
      </c>
      <c r="P2573">
        <v>0</v>
      </c>
      <c r="Q2573">
        <v>1.9384849821507288</v>
      </c>
      <c r="R2573">
        <v>0.89278080788031355</v>
      </c>
      <c r="S2573">
        <v>1.8933361959398553E-2</v>
      </c>
      <c r="T2573">
        <v>1.4564124584152737E-3</v>
      </c>
      <c r="U2573">
        <v>2.4759011793059654E-2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0.67550808361901937</v>
      </c>
      <c r="AB2573">
        <v>12.785660877121659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</row>
    <row r="2574" spans="1:34" x14ac:dyDescent="0.25">
      <c r="A2574" s="2">
        <v>2694</v>
      </c>
      <c r="B2574" t="s">
        <v>387</v>
      </c>
      <c r="C2574">
        <v>868.24823042917365</v>
      </c>
      <c r="D2574">
        <v>710.66323291869605</v>
      </c>
      <c r="E2574">
        <v>7.1654752781149416</v>
      </c>
      <c r="F2574">
        <v>5.7263682877017654</v>
      </c>
      <c r="G2574">
        <v>1.2393487121662632</v>
      </c>
      <c r="H2574">
        <v>3.2426417041946989</v>
      </c>
      <c r="I2574">
        <v>0.70179466316780281</v>
      </c>
      <c r="J2574">
        <v>0</v>
      </c>
      <c r="K2574">
        <v>0.9214380585469838</v>
      </c>
      <c r="L2574">
        <v>16.235860019701821</v>
      </c>
      <c r="M2574">
        <v>0.71607829649618626</v>
      </c>
      <c r="N2574">
        <v>3.5106081029031988</v>
      </c>
      <c r="O2574">
        <v>2.5324375578274498</v>
      </c>
      <c r="P2574">
        <v>0</v>
      </c>
      <c r="Q2574">
        <v>21.403535207706419</v>
      </c>
      <c r="R2574">
        <v>0.12065639493514786</v>
      </c>
      <c r="S2574">
        <v>0.71277055228214758</v>
      </c>
      <c r="T2574">
        <v>2.4535660090443362E-2</v>
      </c>
      <c r="U2574">
        <v>0.26698289418573351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3.9836481788605247</v>
      </c>
      <c r="AB2574">
        <v>87.693071273346519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1.3877466682492561</v>
      </c>
    </row>
    <row r="2575" spans="1:34" x14ac:dyDescent="0.25">
      <c r="A2575" s="2">
        <v>2695</v>
      </c>
      <c r="B2575" t="s">
        <v>387</v>
      </c>
      <c r="C2575">
        <v>5997.1738064446845</v>
      </c>
      <c r="D2575">
        <v>5308.2500865168959</v>
      </c>
      <c r="E2575">
        <v>53.618426903802558</v>
      </c>
      <c r="F2575">
        <v>1.2914152504237497</v>
      </c>
      <c r="G2575">
        <v>0</v>
      </c>
      <c r="H2575">
        <v>2.3592086544267676</v>
      </c>
      <c r="I2575">
        <v>0</v>
      </c>
      <c r="J2575">
        <v>0.1733067954054244</v>
      </c>
      <c r="K2575">
        <v>0</v>
      </c>
      <c r="L2575">
        <v>7.6478614116929684</v>
      </c>
      <c r="M2575">
        <v>0</v>
      </c>
      <c r="N2575">
        <v>1.112517851554752</v>
      </c>
      <c r="O2575">
        <v>1.1348799635197795</v>
      </c>
      <c r="P2575">
        <v>0</v>
      </c>
      <c r="Q2575">
        <v>14.949109221394002</v>
      </c>
      <c r="R2575">
        <v>0</v>
      </c>
      <c r="S2575">
        <v>0.78826641743326631</v>
      </c>
      <c r="T2575">
        <v>5.590541967611818E-3</v>
      </c>
      <c r="U2575">
        <v>0.12858246525507183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605.71455445091317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</row>
    <row r="2576" spans="1:34" x14ac:dyDescent="0.25">
      <c r="A2576" s="2">
        <v>2696</v>
      </c>
      <c r="B2576" t="s">
        <v>387</v>
      </c>
      <c r="C2576">
        <v>2019.1487299663142</v>
      </c>
      <c r="D2576">
        <v>1791.4841423497121</v>
      </c>
      <c r="E2576">
        <v>19.58807710553689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4.1424887844675897</v>
      </c>
      <c r="AB2576">
        <v>203.93402172659771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</row>
    <row r="2577" spans="1:34" x14ac:dyDescent="0.25">
      <c r="A2577" s="2">
        <v>2697</v>
      </c>
      <c r="B2577" t="s">
        <v>387</v>
      </c>
      <c r="C2577">
        <v>3.3260165499998728</v>
      </c>
      <c r="D2577">
        <v>2.963480711479153</v>
      </c>
      <c r="E2577">
        <v>2.9934183520732523E-2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0.18060464165796658</v>
      </c>
      <c r="Y2577">
        <v>0</v>
      </c>
      <c r="Z2577">
        <v>0</v>
      </c>
      <c r="AA2577">
        <v>0</v>
      </c>
      <c r="AB2577">
        <v>9.3123993935208607E-2</v>
      </c>
      <c r="AC2577">
        <v>0</v>
      </c>
      <c r="AD2577">
        <v>0</v>
      </c>
      <c r="AE2577">
        <v>5.8873019406812103E-2</v>
      </c>
      <c r="AF2577">
        <v>0</v>
      </c>
      <c r="AG2577">
        <v>0</v>
      </c>
      <c r="AH2577">
        <v>0</v>
      </c>
    </row>
    <row r="2578" spans="1:34" x14ac:dyDescent="0.25">
      <c r="A2578" s="2">
        <v>2698</v>
      </c>
      <c r="B2578" t="s">
        <v>387</v>
      </c>
      <c r="C2578">
        <v>2.2739848639477599E-2</v>
      </c>
      <c r="D2578">
        <v>2.0262375429192292E-2</v>
      </c>
      <c r="E2578">
        <v>2.034883463375475E-4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1.234787065292687E-3</v>
      </c>
      <c r="Y2578">
        <v>0</v>
      </c>
      <c r="Z2578">
        <v>0</v>
      </c>
      <c r="AA2578">
        <v>0</v>
      </c>
      <c r="AB2578">
        <v>6.36685204344625E-4</v>
      </c>
      <c r="AC2578">
        <v>0</v>
      </c>
      <c r="AD2578">
        <v>0</v>
      </c>
      <c r="AE2578">
        <v>4.0251259431044791E-4</v>
      </c>
      <c r="AF2578">
        <v>0</v>
      </c>
      <c r="AG2578">
        <v>0</v>
      </c>
      <c r="AH2578">
        <v>0</v>
      </c>
    </row>
    <row r="2579" spans="1:34" x14ac:dyDescent="0.25">
      <c r="A2579" s="2">
        <v>2699</v>
      </c>
      <c r="B2579" t="s">
        <v>387</v>
      </c>
      <c r="C2579">
        <v>8.9013790384803642</v>
      </c>
      <c r="D2579">
        <v>7.9311288059978473</v>
      </c>
      <c r="E2579">
        <v>8.0112328634479535E-2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0.48335008179876404</v>
      </c>
      <c r="Y2579">
        <v>0</v>
      </c>
      <c r="Z2579">
        <v>0</v>
      </c>
      <c r="AA2579">
        <v>0</v>
      </c>
      <c r="AB2579">
        <v>0.24922665150131926</v>
      </c>
      <c r="AC2579">
        <v>0</v>
      </c>
      <c r="AD2579">
        <v>0</v>
      </c>
      <c r="AE2579">
        <v>0.15756117054795324</v>
      </c>
      <c r="AF2579">
        <v>0</v>
      </c>
      <c r="AG2579">
        <v>0</v>
      </c>
      <c r="AH2579">
        <v>0</v>
      </c>
    </row>
    <row r="2580" spans="1:34" x14ac:dyDescent="0.25">
      <c r="A2580" s="2">
        <v>2700</v>
      </c>
      <c r="B2580" t="s">
        <v>387</v>
      </c>
      <c r="C2580">
        <v>18.464788347879185</v>
      </c>
      <c r="D2580">
        <v>16.30544838984877</v>
      </c>
      <c r="E2580">
        <v>0.17197289995569842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0.12242343493891997</v>
      </c>
      <c r="AB2580">
        <v>1.8649436231357974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</row>
    <row r="2581" spans="1:34" x14ac:dyDescent="0.25">
      <c r="A2581" s="2">
        <v>2701</v>
      </c>
      <c r="B2581" t="s">
        <v>387</v>
      </c>
      <c r="C2581">
        <v>14.647943569301772</v>
      </c>
      <c r="D2581">
        <v>13.051317504840959</v>
      </c>
      <c r="E2581">
        <v>0.13183170753063558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0.79539189285151446</v>
      </c>
      <c r="Y2581">
        <v>0</v>
      </c>
      <c r="Z2581">
        <v>0</v>
      </c>
      <c r="AA2581">
        <v>0</v>
      </c>
      <c r="AB2581">
        <v>0.41012273619353712</v>
      </c>
      <c r="AC2581">
        <v>0</v>
      </c>
      <c r="AD2581">
        <v>0</v>
      </c>
      <c r="AE2581">
        <v>0.25927972788512577</v>
      </c>
      <c r="AF2581">
        <v>0</v>
      </c>
      <c r="AG2581">
        <v>0</v>
      </c>
      <c r="AH2581">
        <v>0</v>
      </c>
    </row>
    <row r="2582" spans="1:34" x14ac:dyDescent="0.25">
      <c r="A2582" s="2">
        <v>2702</v>
      </c>
      <c r="B2582" t="s">
        <v>457</v>
      </c>
      <c r="C2582">
        <v>48.465957179125994</v>
      </c>
      <c r="D2582">
        <v>36.302649598042265</v>
      </c>
      <c r="E2582">
        <v>0.36669360368446741</v>
      </c>
      <c r="F2582">
        <v>0.8243475683607091</v>
      </c>
      <c r="G2582">
        <v>0.64777983281581553</v>
      </c>
      <c r="H2582">
        <v>0.47915725074636911</v>
      </c>
      <c r="I2582">
        <v>0.37652586823202971</v>
      </c>
      <c r="J2582">
        <v>7.6101218673628984E-2</v>
      </c>
      <c r="K2582">
        <v>5.9801735583726021E-2</v>
      </c>
      <c r="L2582">
        <v>0.84349282009435367</v>
      </c>
      <c r="M2582">
        <v>0.66282421164941541</v>
      </c>
      <c r="N2582">
        <v>0.72474366185229699</v>
      </c>
      <c r="O2582">
        <v>1.0843640039931721</v>
      </c>
      <c r="P2582">
        <v>0.85210509697184278</v>
      </c>
      <c r="Q2582">
        <v>0.28061248103945952</v>
      </c>
      <c r="R2582">
        <v>0</v>
      </c>
      <c r="S2582">
        <v>8.123650290596824E-3</v>
      </c>
      <c r="T2582">
        <v>7.6012458420890152E-3</v>
      </c>
      <c r="U2582">
        <v>2.2437613341163801E-2</v>
      </c>
      <c r="V2582">
        <v>0</v>
      </c>
      <c r="W2582">
        <v>0</v>
      </c>
      <c r="X2582">
        <v>2.6317297876785188</v>
      </c>
      <c r="Y2582">
        <v>0</v>
      </c>
      <c r="Z2582">
        <v>0</v>
      </c>
      <c r="AA2582">
        <v>0</v>
      </c>
      <c r="AB2582">
        <v>1.3569816729905275</v>
      </c>
      <c r="AC2582">
        <v>0</v>
      </c>
      <c r="AD2582">
        <v>0</v>
      </c>
      <c r="AE2582">
        <v>0.85788425724355422</v>
      </c>
      <c r="AF2582">
        <v>0</v>
      </c>
      <c r="AG2582">
        <v>0</v>
      </c>
      <c r="AH2582">
        <v>0</v>
      </c>
    </row>
    <row r="2583" spans="1:34" x14ac:dyDescent="0.25">
      <c r="A2583" s="2">
        <v>2703</v>
      </c>
      <c r="B2583" t="s">
        <v>457</v>
      </c>
      <c r="C2583">
        <v>18.985188609062561</v>
      </c>
      <c r="D2583">
        <v>16.915803114992876</v>
      </c>
      <c r="E2583">
        <v>0.17086663316343015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1.0309068322431483</v>
      </c>
      <c r="Y2583">
        <v>0</v>
      </c>
      <c r="Z2583">
        <v>0</v>
      </c>
      <c r="AA2583">
        <v>0</v>
      </c>
      <c r="AB2583">
        <v>0.53155976896422885</v>
      </c>
      <c r="AC2583">
        <v>0</v>
      </c>
      <c r="AD2583">
        <v>0</v>
      </c>
      <c r="AE2583">
        <v>0.33605225969887953</v>
      </c>
      <c r="AF2583">
        <v>0</v>
      </c>
      <c r="AG2583">
        <v>0</v>
      </c>
      <c r="AH2583">
        <v>0</v>
      </c>
    </row>
    <row r="2584" spans="1:34" x14ac:dyDescent="0.25">
      <c r="A2584" s="2">
        <v>2704</v>
      </c>
      <c r="B2584" t="s">
        <v>457</v>
      </c>
      <c r="C2584">
        <v>47.024875638820632</v>
      </c>
      <c r="D2584">
        <v>36.622973488798038</v>
      </c>
      <c r="E2584">
        <v>0.36992870687001911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2.4374515249228286</v>
      </c>
      <c r="R2584">
        <v>2.8920343543476785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2.5534782181886522</v>
      </c>
      <c r="Y2584">
        <v>0</v>
      </c>
      <c r="Z2584">
        <v>0</v>
      </c>
      <c r="AA2584">
        <v>0</v>
      </c>
      <c r="AB2584">
        <v>1.3166333263716439</v>
      </c>
      <c r="AC2584">
        <v>0</v>
      </c>
      <c r="AD2584">
        <v>0</v>
      </c>
      <c r="AE2584">
        <v>0.83237601932176764</v>
      </c>
      <c r="AF2584">
        <v>0</v>
      </c>
      <c r="AG2584">
        <v>0</v>
      </c>
      <c r="AH2584">
        <v>0</v>
      </c>
    </row>
    <row r="2585" spans="1:34" x14ac:dyDescent="0.25">
      <c r="A2585" s="2">
        <v>2705</v>
      </c>
      <c r="B2585" t="s">
        <v>457</v>
      </c>
      <c r="C2585">
        <v>5316.1906386400442</v>
      </c>
      <c r="D2585">
        <v>4087.0119870154413</v>
      </c>
      <c r="E2585">
        <v>41.282819984767769</v>
      </c>
      <c r="F2585">
        <v>63.237190588847795</v>
      </c>
      <c r="G2585">
        <v>49.691882028223546</v>
      </c>
      <c r="H2585">
        <v>36.756548043995203</v>
      </c>
      <c r="I2585">
        <v>28.884112284431907</v>
      </c>
      <c r="J2585">
        <v>5.8377334070938431</v>
      </c>
      <c r="K2585">
        <v>4.5874103408694635</v>
      </c>
      <c r="L2585">
        <v>64.706168348124606</v>
      </c>
      <c r="M2585">
        <v>50.845891172867724</v>
      </c>
      <c r="N2585">
        <v>55.595556137606934</v>
      </c>
      <c r="O2585">
        <v>83.182489043377089</v>
      </c>
      <c r="P2585">
        <v>65.366472549403497</v>
      </c>
      <c r="Q2585">
        <v>125.61874639454632</v>
      </c>
      <c r="R2585">
        <v>0</v>
      </c>
      <c r="S2585">
        <v>3.636755383704779</v>
      </c>
      <c r="T2585">
        <v>0.58307917279635757</v>
      </c>
      <c r="U2585">
        <v>1.7214718691111488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10.709070372190892</v>
      </c>
      <c r="AB2585">
        <v>536.93525450264451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</row>
    <row r="2586" spans="1:34" x14ac:dyDescent="0.25">
      <c r="A2586" s="2">
        <v>2706</v>
      </c>
      <c r="B2586" t="s">
        <v>381</v>
      </c>
      <c r="C2586">
        <v>0.25809351693270682</v>
      </c>
      <c r="D2586">
        <v>0.1757461994201574</v>
      </c>
      <c r="E2586">
        <v>1.9527355491128599E-2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4.2843523810829334E-3</v>
      </c>
      <c r="X2586">
        <v>2.6067445210203391E-2</v>
      </c>
      <c r="Y2586">
        <v>3.2468164430134519E-2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</row>
    <row r="2587" spans="1:34" x14ac:dyDescent="0.25">
      <c r="A2587" s="2">
        <v>2707</v>
      </c>
      <c r="B2587" t="s">
        <v>381</v>
      </c>
      <c r="C2587">
        <v>10.036129289367635</v>
      </c>
      <c r="D2587">
        <v>7.9702924364441978</v>
      </c>
      <c r="E2587">
        <v>0.88558804849379968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0.16659508424492434</v>
      </c>
      <c r="X2587">
        <v>1.0135697801804551</v>
      </c>
      <c r="Y2587">
        <v>0</v>
      </c>
      <c r="Z2587">
        <v>0</v>
      </c>
      <c r="AA2587">
        <v>4.6619585783711723E-6</v>
      </c>
      <c r="AB2587">
        <v>7.9278045675879104E-5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</row>
    <row r="2588" spans="1:34" x14ac:dyDescent="0.25">
      <c r="A2588" s="2">
        <v>2708</v>
      </c>
      <c r="B2588" t="s">
        <v>382</v>
      </c>
      <c r="C2588">
        <v>3.789830965530196</v>
      </c>
      <c r="D2588">
        <v>3.3767386820821836</v>
      </c>
      <c r="E2588">
        <v>3.4109186894992934E-2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0.20579003537245563</v>
      </c>
      <c r="Y2588">
        <v>0</v>
      </c>
      <c r="Z2588">
        <v>0</v>
      </c>
      <c r="AA2588">
        <v>0</v>
      </c>
      <c r="AB2588">
        <v>0.10611017430130144</v>
      </c>
      <c r="AC2588">
        <v>0</v>
      </c>
      <c r="AD2588">
        <v>0</v>
      </c>
      <c r="AE2588">
        <v>6.7082886879262602E-2</v>
      </c>
      <c r="AF2588">
        <v>0</v>
      </c>
      <c r="AG2588">
        <v>0</v>
      </c>
      <c r="AH2588">
        <v>0</v>
      </c>
    </row>
    <row r="2589" spans="1:34" x14ac:dyDescent="0.25">
      <c r="A2589" s="2">
        <v>2709</v>
      </c>
      <c r="B2589" t="s">
        <v>384</v>
      </c>
      <c r="C2589">
        <v>4.7502656704562864E-2</v>
      </c>
      <c r="D2589">
        <v>3.7724709848495644E-2</v>
      </c>
      <c r="E2589">
        <v>4.1916344276106271E-3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7.8849801026678211E-4</v>
      </c>
      <c r="X2589">
        <v>4.7972016017736076E-3</v>
      </c>
      <c r="Y2589">
        <v>0</v>
      </c>
      <c r="Z2589">
        <v>0</v>
      </c>
      <c r="AA2589">
        <v>4.609102896125378E-8</v>
      </c>
      <c r="AB2589">
        <v>5.6672538724134445E-7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</row>
    <row r="2590" spans="1:34" x14ac:dyDescent="0.25">
      <c r="A2590" s="2">
        <v>2710</v>
      </c>
      <c r="B2590" t="s">
        <v>384</v>
      </c>
      <c r="C2590">
        <v>15.008605580353553</v>
      </c>
      <c r="D2590">
        <v>10.219959883885949</v>
      </c>
      <c r="E2590">
        <v>1.1355510982095498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0.24914285263386898</v>
      </c>
      <c r="X2590">
        <v>1.5158691636157089</v>
      </c>
      <c r="Y2590">
        <v>1.8880825820084768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</row>
    <row r="2591" spans="1:34" x14ac:dyDescent="0.25">
      <c r="A2591" s="2">
        <v>2711</v>
      </c>
      <c r="B2591" t="s">
        <v>384</v>
      </c>
      <c r="C2591">
        <v>101.54444172687239</v>
      </c>
      <c r="D2591">
        <v>87.674113149894524</v>
      </c>
      <c r="E2591">
        <v>1.9287022298976833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1.6856377326660816</v>
      </c>
      <c r="X2591">
        <v>10.255988614414113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</row>
    <row r="2592" spans="1:34" x14ac:dyDescent="0.25">
      <c r="A2592" s="2">
        <v>2712</v>
      </c>
      <c r="B2592" t="s">
        <v>384</v>
      </c>
      <c r="C2592">
        <v>11642.895034593075</v>
      </c>
      <c r="D2592">
        <v>8720.9248135844246</v>
      </c>
      <c r="E2592">
        <v>88.089569588696833</v>
      </c>
      <c r="F2592">
        <v>0</v>
      </c>
      <c r="G2592">
        <v>10.48299449863473</v>
      </c>
      <c r="H2592">
        <v>0</v>
      </c>
      <c r="I2592">
        <v>22.019207973262994</v>
      </c>
      <c r="J2592">
        <v>3.3663698466911147</v>
      </c>
      <c r="K2592">
        <v>0</v>
      </c>
      <c r="L2592">
        <v>0</v>
      </c>
      <c r="M2592">
        <v>50.741627852486502</v>
      </c>
      <c r="N2592">
        <v>12.805985504342939</v>
      </c>
      <c r="O2592">
        <v>4.6951999120457959</v>
      </c>
      <c r="P2592">
        <v>0</v>
      </c>
      <c r="Q2592">
        <v>0</v>
      </c>
      <c r="R2592">
        <v>134.67447630316684</v>
      </c>
      <c r="S2592">
        <v>7.0870945021571732</v>
      </c>
      <c r="T2592">
        <v>2.8249944963462132</v>
      </c>
      <c r="U2592">
        <v>0.70870942068615705</v>
      </c>
      <c r="V2592">
        <v>0</v>
      </c>
      <c r="W2592">
        <v>193.27205757424505</v>
      </c>
      <c r="X2592">
        <v>1175.9323984939003</v>
      </c>
      <c r="Y2592">
        <v>1178.0524482538849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37.217086788103082</v>
      </c>
    </row>
    <row r="2593" spans="1:34" x14ac:dyDescent="0.25">
      <c r="A2593" s="2">
        <v>2713</v>
      </c>
      <c r="B2593" t="s">
        <v>384</v>
      </c>
      <c r="C2593">
        <v>3521.891714328277</v>
      </c>
      <c r="D2593">
        <v>2638.0115923810713</v>
      </c>
      <c r="E2593">
        <v>26.651678679702805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58.463402457849391</v>
      </c>
      <c r="X2593">
        <v>355.71106314715598</v>
      </c>
      <c r="Y2593">
        <v>428.49599234479052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14.557985317706693</v>
      </c>
    </row>
    <row r="2594" spans="1:34" x14ac:dyDescent="0.25">
      <c r="A2594" s="2">
        <v>2714</v>
      </c>
      <c r="B2594" t="s">
        <v>384</v>
      </c>
      <c r="C2594">
        <v>13266.616155245292</v>
      </c>
      <c r="D2594">
        <v>9937.1455135336564</v>
      </c>
      <c r="E2594">
        <v>100.3762695249341</v>
      </c>
      <c r="F2594">
        <v>0</v>
      </c>
      <c r="G2594">
        <v>13.13147577476207</v>
      </c>
      <c r="H2594">
        <v>0</v>
      </c>
      <c r="I2594">
        <v>27.568758348562309</v>
      </c>
      <c r="J2594">
        <v>4.2110922820682495</v>
      </c>
      <c r="K2594">
        <v>0</v>
      </c>
      <c r="L2594">
        <v>0</v>
      </c>
      <c r="M2594">
        <v>63.533480576913156</v>
      </c>
      <c r="N2594">
        <v>16.026274588778094</v>
      </c>
      <c r="O2594">
        <v>5.8839921755919571</v>
      </c>
      <c r="P2594">
        <v>0</v>
      </c>
      <c r="Q2594">
        <v>0</v>
      </c>
      <c r="R2594">
        <v>168.61675616916949</v>
      </c>
      <c r="S2594">
        <v>8.8731860615878713</v>
      </c>
      <c r="T2594">
        <v>3.534590770079165</v>
      </c>
      <c r="U2594">
        <v>0.88626976619878872</v>
      </c>
      <c r="V2594">
        <v>0</v>
      </c>
      <c r="W2594">
        <v>220.22582817707195</v>
      </c>
      <c r="X2594">
        <v>1339.9282316797753</v>
      </c>
      <c r="Y2594">
        <v>1030.1181142705937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326.55632154555366</v>
      </c>
    </row>
    <row r="2595" spans="1:34" x14ac:dyDescent="0.25">
      <c r="A2595" s="2">
        <v>2715</v>
      </c>
      <c r="B2595" t="s">
        <v>384</v>
      </c>
      <c r="C2595">
        <v>1474.3837035720305</v>
      </c>
      <c r="D2595">
        <v>1104.3638168099947</v>
      </c>
      <c r="E2595">
        <v>11.154893312603445</v>
      </c>
      <c r="F2595">
        <v>2.1599183097429866</v>
      </c>
      <c r="G2595">
        <v>0</v>
      </c>
      <c r="H2595">
        <v>4.5431363593440572</v>
      </c>
      <c r="I2595">
        <v>0</v>
      </c>
      <c r="J2595">
        <v>0.69425944365311343</v>
      </c>
      <c r="K2595">
        <v>0</v>
      </c>
      <c r="L2595">
        <v>10.466672018500997</v>
      </c>
      <c r="M2595">
        <v>0</v>
      </c>
      <c r="N2595">
        <v>2.6389978040311974</v>
      </c>
      <c r="O2595">
        <v>0.97033918181578727</v>
      </c>
      <c r="P2595">
        <v>0</v>
      </c>
      <c r="Q2595">
        <v>40.872610684985879</v>
      </c>
      <c r="R2595">
        <v>0</v>
      </c>
      <c r="S2595">
        <v>2.1508756088632452</v>
      </c>
      <c r="T2595">
        <v>0.58057957535081661</v>
      </c>
      <c r="U2595">
        <v>0.14615988287433923</v>
      </c>
      <c r="V2595">
        <v>0</v>
      </c>
      <c r="W2595">
        <v>24.474769479295702</v>
      </c>
      <c r="X2595">
        <v>148.912754060775</v>
      </c>
      <c r="Y2595">
        <v>120.253921040199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</row>
    <row r="2596" spans="1:34" x14ac:dyDescent="0.25">
      <c r="A2596" s="2">
        <v>2716</v>
      </c>
      <c r="B2596" t="s">
        <v>384</v>
      </c>
      <c r="C2596">
        <v>55.558661460986748</v>
      </c>
      <c r="D2596">
        <v>41.615325932966726</v>
      </c>
      <c r="E2596">
        <v>0.42035732841584289</v>
      </c>
      <c r="F2596">
        <v>0</v>
      </c>
      <c r="G2596">
        <v>6.9926438123854975E-2</v>
      </c>
      <c r="H2596">
        <v>0</v>
      </c>
      <c r="I2596">
        <v>0.14685276602003</v>
      </c>
      <c r="J2596">
        <v>2.2419509744391008E-2</v>
      </c>
      <c r="K2596">
        <v>0</v>
      </c>
      <c r="L2596">
        <v>0</v>
      </c>
      <c r="M2596">
        <v>0.33840886602056103</v>
      </c>
      <c r="N2596">
        <v>8.5364157395256934E-2</v>
      </c>
      <c r="O2596">
        <v>3.1336666352842775E-2</v>
      </c>
      <c r="P2596">
        <v>0</v>
      </c>
      <c r="Q2596">
        <v>0</v>
      </c>
      <c r="R2596">
        <v>0.8981188226964868</v>
      </c>
      <c r="S2596">
        <v>4.727179394540313E-2</v>
      </c>
      <c r="T2596">
        <v>1.8838174534811635E-2</v>
      </c>
      <c r="U2596">
        <v>4.7118048026007402E-3</v>
      </c>
      <c r="V2596">
        <v>0</v>
      </c>
      <c r="W2596">
        <v>0.92227378025238005</v>
      </c>
      <c r="X2596">
        <v>5.6114248075596622</v>
      </c>
      <c r="Y2596">
        <v>2.1864220383084589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3.1396085738474349</v>
      </c>
    </row>
    <row r="2597" spans="1:34" x14ac:dyDescent="0.25">
      <c r="A2597" s="2">
        <v>2717</v>
      </c>
      <c r="B2597" t="s">
        <v>384</v>
      </c>
      <c r="C2597">
        <v>9.0750136338498155</v>
      </c>
      <c r="D2597">
        <v>6.1795397838336932</v>
      </c>
      <c r="E2597">
        <v>0.68661553153707711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0.15064522632190694</v>
      </c>
      <c r="X2597">
        <v>0.91657637701883132</v>
      </c>
      <c r="Y2597">
        <v>1.1416367151383067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</row>
    <row r="2598" spans="1:34" x14ac:dyDescent="0.25">
      <c r="A2598" s="2">
        <v>2718</v>
      </c>
      <c r="B2598" t="s">
        <v>384</v>
      </c>
      <c r="C2598">
        <v>11.571234394486693</v>
      </c>
      <c r="D2598">
        <v>8.6672489259086181</v>
      </c>
      <c r="E2598">
        <v>8.7547016960015434E-2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0.85988691788828098</v>
      </c>
      <c r="R2598">
        <v>0</v>
      </c>
      <c r="S2598">
        <v>4.5251453413721665E-2</v>
      </c>
      <c r="T2598">
        <v>0</v>
      </c>
      <c r="U2598">
        <v>0</v>
      </c>
      <c r="V2598">
        <v>0</v>
      </c>
      <c r="W2598">
        <v>0.19208249094847915</v>
      </c>
      <c r="X2598">
        <v>1.1686946738431563</v>
      </c>
      <c r="Y2598">
        <v>0.55052291552442367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</row>
    <row r="2599" spans="1:34" x14ac:dyDescent="0.25">
      <c r="A2599" s="2">
        <v>2719</v>
      </c>
      <c r="B2599" t="s">
        <v>384</v>
      </c>
      <c r="C2599">
        <v>59.175912352073219</v>
      </c>
      <c r="D2599">
        <v>51.092866048696877</v>
      </c>
      <c r="E2599">
        <v>1.1239590107725297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0.98229265679229472</v>
      </c>
      <c r="X2599">
        <v>5.9762997013411292</v>
      </c>
      <c r="Y2599">
        <v>0</v>
      </c>
      <c r="Z2599">
        <v>0</v>
      </c>
      <c r="AA2599">
        <v>2.7488252120760689E-5</v>
      </c>
      <c r="AB2599">
        <v>4.6744621826758862E-4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</row>
    <row r="2600" spans="1:34" x14ac:dyDescent="0.25">
      <c r="A2600" s="2">
        <v>2720</v>
      </c>
      <c r="B2600" t="s">
        <v>384</v>
      </c>
      <c r="C2600">
        <v>19.777137968963572</v>
      </c>
      <c r="D2600">
        <v>14.817753554265099</v>
      </c>
      <c r="E2600">
        <v>0.14562903305274186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0.3283004902847953</v>
      </c>
      <c r="X2600">
        <v>1.9974909348653209</v>
      </c>
      <c r="Y2600">
        <v>2.4879639564956171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</row>
    <row r="2601" spans="1:34" x14ac:dyDescent="0.25">
      <c r="A2601" s="2">
        <v>2721</v>
      </c>
      <c r="B2601" t="s">
        <v>384</v>
      </c>
      <c r="C2601">
        <v>39.254472296646441</v>
      </c>
      <c r="D2601">
        <v>29.402935017690375</v>
      </c>
      <c r="E2601">
        <v>0.29699872195232063</v>
      </c>
      <c r="F2601">
        <v>0</v>
      </c>
      <c r="G2601">
        <v>5.3286796730154497E-2</v>
      </c>
      <c r="H2601">
        <v>0</v>
      </c>
      <c r="I2601">
        <v>0.11190741641525462</v>
      </c>
      <c r="J2601">
        <v>1.7081959221812031E-2</v>
      </c>
      <c r="K2601">
        <v>0</v>
      </c>
      <c r="L2601">
        <v>0</v>
      </c>
      <c r="M2601">
        <v>0.25787584481719295</v>
      </c>
      <c r="N2601">
        <v>6.5052080300054063E-2</v>
      </c>
      <c r="O2601">
        <v>2.3873581802709001E-2</v>
      </c>
      <c r="P2601">
        <v>0</v>
      </c>
      <c r="Q2601">
        <v>0</v>
      </c>
      <c r="R2601">
        <v>0.68441027849981462</v>
      </c>
      <c r="S2601">
        <v>3.6016177728685865E-2</v>
      </c>
      <c r="T2601">
        <v>1.43550202640828E-2</v>
      </c>
      <c r="U2601">
        <v>3.6016179443741862E-3</v>
      </c>
      <c r="V2601">
        <v>0</v>
      </c>
      <c r="W2601">
        <v>0.65162424012433084</v>
      </c>
      <c r="X2601">
        <v>3.9647017019612898</v>
      </c>
      <c r="Y2601">
        <v>2.7210223569747107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0.94972948421927594</v>
      </c>
    </row>
    <row r="2602" spans="1:34" x14ac:dyDescent="0.25">
      <c r="A2602" s="2">
        <v>2722</v>
      </c>
      <c r="B2602" t="s">
        <v>384</v>
      </c>
      <c r="C2602">
        <v>2.7585859491169775</v>
      </c>
      <c r="D2602">
        <v>2.1907586173507387</v>
      </c>
      <c r="E2602">
        <v>0.24341762415008211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4.5792526755341817E-2</v>
      </c>
      <c r="X2602">
        <v>0.27861718086081472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</row>
    <row r="2603" spans="1:34" x14ac:dyDescent="0.25">
      <c r="A2603" s="2">
        <v>2723</v>
      </c>
      <c r="B2603" t="s">
        <v>383</v>
      </c>
      <c r="C2603">
        <v>3.5522137925943875</v>
      </c>
      <c r="D2603">
        <v>2.8210261055267587</v>
      </c>
      <c r="E2603">
        <v>0.31344734505852873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5.8966748957066835E-2</v>
      </c>
      <c r="X2603">
        <v>0.35877359305203316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</row>
    <row r="2604" spans="1:34" x14ac:dyDescent="0.25">
      <c r="A2604" s="2">
        <v>2724</v>
      </c>
      <c r="B2604" t="s">
        <v>383</v>
      </c>
      <c r="C2604">
        <v>19.204737758331316</v>
      </c>
      <c r="D2604">
        <v>13.077274129158127</v>
      </c>
      <c r="E2604">
        <v>1.4530304587953473</v>
      </c>
      <c r="F2604">
        <v>0</v>
      </c>
      <c r="G2604">
        <v>2.606986917186379E-2</v>
      </c>
      <c r="H2604">
        <v>0</v>
      </c>
      <c r="I2604">
        <v>5.4749241544407447E-2</v>
      </c>
      <c r="J2604">
        <v>8.3571253938735431E-3</v>
      </c>
      <c r="K2604">
        <v>0</v>
      </c>
      <c r="L2604">
        <v>0</v>
      </c>
      <c r="M2604">
        <v>0.12616238823685391</v>
      </c>
      <c r="N2604">
        <v>3.1825880459057383E-2</v>
      </c>
      <c r="O2604">
        <v>1.1679838017138906E-2</v>
      </c>
      <c r="P2604">
        <v>0</v>
      </c>
      <c r="Q2604">
        <v>0</v>
      </c>
      <c r="R2604">
        <v>0.33483878775306691</v>
      </c>
      <c r="S2604">
        <v>1.7620444445407977E-2</v>
      </c>
      <c r="T2604">
        <v>7.0230061330054921E-3</v>
      </c>
      <c r="U2604">
        <v>1.7620445284476716E-3</v>
      </c>
      <c r="V2604">
        <v>0</v>
      </c>
      <c r="W2604">
        <v>0.31879864678829983</v>
      </c>
      <c r="X2604">
        <v>1.9396785135914629</v>
      </c>
      <c r="Y2604">
        <v>1.3312246412422222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0.46464274307273423</v>
      </c>
    </row>
    <row r="2605" spans="1:34" x14ac:dyDescent="0.25">
      <c r="A2605" s="2">
        <v>2725</v>
      </c>
      <c r="B2605" t="s">
        <v>405</v>
      </c>
      <c r="C2605">
        <v>131.56769052067514</v>
      </c>
      <c r="D2605">
        <v>98.54894277694649</v>
      </c>
      <c r="E2605">
        <v>0.99517187099631299</v>
      </c>
      <c r="F2605">
        <v>0.37101782268085021</v>
      </c>
      <c r="G2605">
        <v>7.1340927456089248E-2</v>
      </c>
      <c r="H2605">
        <v>0.25356805970515744</v>
      </c>
      <c r="I2605">
        <v>4.8757401603127637E-2</v>
      </c>
      <c r="J2605">
        <v>1.0645628516153116</v>
      </c>
      <c r="K2605">
        <v>9.9160514170775101E-3</v>
      </c>
      <c r="L2605">
        <v>2.6037011419227833</v>
      </c>
      <c r="M2605">
        <v>0.24005843768308943</v>
      </c>
      <c r="N2605">
        <v>0.65406728360414335</v>
      </c>
      <c r="O2605">
        <v>0.3629242675858092</v>
      </c>
      <c r="P2605">
        <v>0</v>
      </c>
      <c r="Q2605">
        <v>12.180944006177807</v>
      </c>
      <c r="R2605">
        <v>0.41446973772212348</v>
      </c>
      <c r="S2605">
        <v>0.55077962759041776</v>
      </c>
      <c r="T2605">
        <v>7.1003431351472808E-3</v>
      </c>
      <c r="U2605">
        <v>3.359886076587041E-2</v>
      </c>
      <c r="V2605">
        <v>0</v>
      </c>
      <c r="W2605">
        <v>0</v>
      </c>
      <c r="X2605">
        <v>7.1442024545108413</v>
      </c>
      <c r="Y2605">
        <v>0</v>
      </c>
      <c r="Z2605">
        <v>0</v>
      </c>
      <c r="AA2605">
        <v>0</v>
      </c>
      <c r="AB2605">
        <v>3.6837185353504087</v>
      </c>
      <c r="AC2605">
        <v>0</v>
      </c>
      <c r="AD2605">
        <v>0</v>
      </c>
      <c r="AE2605">
        <v>2.32884806220626</v>
      </c>
      <c r="AF2605">
        <v>0</v>
      </c>
      <c r="AG2605">
        <v>0</v>
      </c>
      <c r="AH2605">
        <v>0</v>
      </c>
    </row>
    <row r="2606" spans="1:34" x14ac:dyDescent="0.25">
      <c r="A2606" s="2">
        <v>2726</v>
      </c>
      <c r="B2606" t="s">
        <v>405</v>
      </c>
      <c r="C2606">
        <v>7555.953798480381</v>
      </c>
      <c r="D2606">
        <v>5659.6949222768453</v>
      </c>
      <c r="E2606">
        <v>57.139721653411272</v>
      </c>
      <c r="F2606">
        <v>73.992204118887813</v>
      </c>
      <c r="G2606">
        <v>26.73699203287277</v>
      </c>
      <c r="H2606">
        <v>41.898888039272116</v>
      </c>
      <c r="I2606">
        <v>15.140194792744415</v>
      </c>
      <c r="J2606">
        <v>8.5053926721600064</v>
      </c>
      <c r="K2606">
        <v>4.8193917145080327</v>
      </c>
      <c r="L2606">
        <v>222.71876645891223</v>
      </c>
      <c r="M2606">
        <v>22.417953881956702</v>
      </c>
      <c r="N2606">
        <v>47.799588837898291</v>
      </c>
      <c r="O2606">
        <v>36.620681169490155</v>
      </c>
      <c r="P2606">
        <v>0</v>
      </c>
      <c r="Q2606">
        <v>470.5760489600296</v>
      </c>
      <c r="R2606">
        <v>17.736874407776554</v>
      </c>
      <c r="S2606">
        <v>21.209172451393844</v>
      </c>
      <c r="T2606">
        <v>0.35464972034096098</v>
      </c>
      <c r="U2606">
        <v>3.8608456166744687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56.565183848509648</v>
      </c>
      <c r="AB2606">
        <v>763.1513336465182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5.0149921801783712</v>
      </c>
    </row>
    <row r="2607" spans="1:34" x14ac:dyDescent="0.25">
      <c r="A2607" s="2">
        <v>2727</v>
      </c>
      <c r="B2607" t="s">
        <v>405</v>
      </c>
      <c r="C2607">
        <v>36.705671683190317</v>
      </c>
      <c r="D2607">
        <v>32.394682949903022</v>
      </c>
      <c r="E2607">
        <v>0.32721762689694583</v>
      </c>
      <c r="F2607">
        <v>2.4290452152705724E-2</v>
      </c>
      <c r="G2607">
        <v>0</v>
      </c>
      <c r="H2607">
        <v>1.6574660702369022E-2</v>
      </c>
      <c r="I2607">
        <v>0</v>
      </c>
      <c r="J2607">
        <v>5.9154394546537536E-2</v>
      </c>
      <c r="K2607">
        <v>0</v>
      </c>
      <c r="L2607">
        <v>0.15660196632084383</v>
      </c>
      <c r="M2607">
        <v>0</v>
      </c>
      <c r="N2607">
        <v>3.4578172657637879E-2</v>
      </c>
      <c r="O2607">
        <v>2.0003901537476467E-2</v>
      </c>
      <c r="P2607">
        <v>0</v>
      </c>
      <c r="Q2607">
        <v>0</v>
      </c>
      <c r="R2607">
        <v>0</v>
      </c>
      <c r="S2607">
        <v>0</v>
      </c>
      <c r="T2607">
        <v>2.857700219639494E-4</v>
      </c>
      <c r="U2607">
        <v>1.7146201317836968E-3</v>
      </c>
      <c r="V2607">
        <v>0</v>
      </c>
      <c r="W2607">
        <v>0</v>
      </c>
      <c r="X2607">
        <v>1.9931394151234194</v>
      </c>
      <c r="Y2607">
        <v>0</v>
      </c>
      <c r="Z2607">
        <v>0</v>
      </c>
      <c r="AA2607">
        <v>0</v>
      </c>
      <c r="AB2607">
        <v>1.0277094824477964</v>
      </c>
      <c r="AC2607">
        <v>0</v>
      </c>
      <c r="AD2607">
        <v>0</v>
      </c>
      <c r="AE2607">
        <v>0.64971827074781696</v>
      </c>
      <c r="AF2607">
        <v>0</v>
      </c>
      <c r="AG2607">
        <v>0</v>
      </c>
      <c r="AH2607">
        <v>0</v>
      </c>
    </row>
    <row r="2608" spans="1:34" x14ac:dyDescent="0.25">
      <c r="A2608" s="2">
        <v>2728</v>
      </c>
      <c r="B2608" t="s">
        <v>405</v>
      </c>
      <c r="C2608">
        <v>11196.356495438933</v>
      </c>
      <c r="D2608">
        <v>9932.3043432437862</v>
      </c>
      <c r="E2608">
        <v>100.32636528088186</v>
      </c>
      <c r="F2608">
        <v>3.2475831034755109</v>
      </c>
      <c r="G2608">
        <v>0</v>
      </c>
      <c r="H2608">
        <v>1.8398264277515612</v>
      </c>
      <c r="I2608">
        <v>0</v>
      </c>
      <c r="J2608">
        <v>0.42924575260031494</v>
      </c>
      <c r="K2608">
        <v>0</v>
      </c>
      <c r="L2608">
        <v>7.9043348753286597</v>
      </c>
      <c r="M2608">
        <v>0</v>
      </c>
      <c r="N2608">
        <v>1.5122441320966402</v>
      </c>
      <c r="O2608">
        <v>1.1804259008404439</v>
      </c>
      <c r="P2608">
        <v>0</v>
      </c>
      <c r="Q2608">
        <v>15.812905728618368</v>
      </c>
      <c r="R2608">
        <v>0</v>
      </c>
      <c r="S2608">
        <v>0.83166365890054139</v>
      </c>
      <c r="T2608">
        <v>1.1295941794277099E-2</v>
      </c>
      <c r="U2608">
        <v>0.1242553535242803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1130.8320060393326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</row>
    <row r="2609" spans="1:34" x14ac:dyDescent="0.25">
      <c r="A2609" s="2">
        <v>2729</v>
      </c>
      <c r="B2609" t="s">
        <v>405</v>
      </c>
      <c r="C2609">
        <v>13.482398777248683</v>
      </c>
      <c r="D2609">
        <v>12.012907414821852</v>
      </c>
      <c r="E2609">
        <v>0.12125148470196277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0.73210212975485589</v>
      </c>
      <c r="Y2609">
        <v>0</v>
      </c>
      <c r="Z2609">
        <v>0</v>
      </c>
      <c r="AA2609">
        <v>0</v>
      </c>
      <c r="AB2609">
        <v>0.37748904826243823</v>
      </c>
      <c r="AC2609">
        <v>0</v>
      </c>
      <c r="AD2609">
        <v>0</v>
      </c>
      <c r="AE2609">
        <v>0.23864869970757419</v>
      </c>
      <c r="AF2609">
        <v>0</v>
      </c>
      <c r="AG2609">
        <v>0</v>
      </c>
      <c r="AH2609">
        <v>0</v>
      </c>
    </row>
    <row r="2610" spans="1:34" x14ac:dyDescent="0.25">
      <c r="A2610" s="2">
        <v>2730</v>
      </c>
      <c r="B2610" t="s">
        <v>405</v>
      </c>
      <c r="C2610">
        <v>35.255775429998657</v>
      </c>
      <c r="D2610">
        <v>31.412895541679028</v>
      </c>
      <c r="E2610">
        <v>0.31730234531976481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1.9144092015744461</v>
      </c>
      <c r="Y2610">
        <v>0</v>
      </c>
      <c r="Z2610">
        <v>0</v>
      </c>
      <c r="AA2610">
        <v>0</v>
      </c>
      <c r="AB2610">
        <v>0.98711433571321139</v>
      </c>
      <c r="AC2610">
        <v>0</v>
      </c>
      <c r="AD2610">
        <v>0</v>
      </c>
      <c r="AE2610">
        <v>0.62405400571220837</v>
      </c>
      <c r="AF2610">
        <v>0</v>
      </c>
      <c r="AG2610">
        <v>0</v>
      </c>
      <c r="AH2610">
        <v>0</v>
      </c>
    </row>
    <row r="2611" spans="1:34" x14ac:dyDescent="0.25">
      <c r="A2611" s="2">
        <v>2731</v>
      </c>
      <c r="B2611" t="s">
        <v>405</v>
      </c>
      <c r="C2611">
        <v>4.154537553580842</v>
      </c>
      <c r="D2611">
        <v>3.7016929579022899</v>
      </c>
      <c r="E2611">
        <v>3.7390840320467918E-2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0.22559381615796886</v>
      </c>
      <c r="Y2611">
        <v>0</v>
      </c>
      <c r="Z2611">
        <v>0</v>
      </c>
      <c r="AA2611">
        <v>0</v>
      </c>
      <c r="AB2611">
        <v>0.11632146867798163</v>
      </c>
      <c r="AC2611">
        <v>0</v>
      </c>
      <c r="AD2611">
        <v>0</v>
      </c>
      <c r="AE2611">
        <v>7.3538470522133734E-2</v>
      </c>
      <c r="AF2611">
        <v>0</v>
      </c>
      <c r="AG2611">
        <v>0</v>
      </c>
      <c r="AH2611">
        <v>0</v>
      </c>
    </row>
    <row r="2612" spans="1:34" x14ac:dyDescent="0.25">
      <c r="A2612" s="2">
        <v>2732</v>
      </c>
      <c r="B2612" t="s">
        <v>405</v>
      </c>
      <c r="C2612">
        <v>25.97738211333294</v>
      </c>
      <c r="D2612">
        <v>23.145847505731023</v>
      </c>
      <c r="E2612">
        <v>0.23379639626862378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1.4105870242259455</v>
      </c>
      <c r="Y2612">
        <v>0</v>
      </c>
      <c r="Z2612">
        <v>0</v>
      </c>
      <c r="AA2612">
        <v>0</v>
      </c>
      <c r="AB2612">
        <v>0.72733179105038004</v>
      </c>
      <c r="AC2612">
        <v>0</v>
      </c>
      <c r="AD2612">
        <v>0</v>
      </c>
      <c r="AE2612">
        <v>0.45981939605696859</v>
      </c>
      <c r="AF2612">
        <v>0</v>
      </c>
      <c r="AG2612">
        <v>0</v>
      </c>
      <c r="AH26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CurrentScenario</vt:lpstr>
      <vt:lpstr>BaselineScenario</vt:lpstr>
      <vt:lpstr>ImperviousScenario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jpalmer</dc:creator>
  <cp:lastModifiedBy>jpalmer</cp:lastModifiedBy>
  <dcterms:created xsi:type="dcterms:W3CDTF">2017-02-16T18:00:29Z</dcterms:created>
  <dcterms:modified xsi:type="dcterms:W3CDTF">2017-05-25T13:09:19Z</dcterms:modified>
</cp:coreProperties>
</file>